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taoda\test\selenium\src\test_phanquyen\"/>
    </mc:Choice>
  </mc:AlternateContent>
  <xr:revisionPtr revIDLastSave="0" documentId="13_ncr:1_{8FFEA96B-633F-4F76-AA8F-E4C4500BC98B}" xr6:coauthVersionLast="47" xr6:coauthVersionMax="47" xr10:uidLastSave="{00000000-0000-0000-0000-000000000000}"/>
  <bookViews>
    <workbookView xWindow="-120" yWindow="-120" windowWidth="29040" windowHeight="16440" firstSheet="3" activeTab="3" xr2:uid="{00000000-000D-0000-FFFF-FFFF00000000}"/>
  </bookViews>
  <sheets>
    <sheet name="Android-Test" sheetId="2" state="hidden" r:id="rId1"/>
    <sheet name="Web-Test" sheetId="3" state="hidden" r:id="rId2"/>
    <sheet name="Bug da fix" sheetId="4" state="hidden" r:id="rId3"/>
    <sheet name="Link" sheetId="6" r:id="rId4"/>
    <sheet name="iOS-Test" sheetId="7" state="hidden" r:id="rId5"/>
    <sheet name="Checklist-CheBienThucAn-IaPuch" sheetId="8" state="hidden" r:id="rId6"/>
    <sheet name="Filter-readonly-web" sheetId="9" state="hidden" r:id="rId7"/>
    <sheet name="Checklist-TinhNang-Ea Hleo" sheetId="10" state="hidden" r:id="rId8"/>
    <sheet name="Trang tính3" sheetId="11" state="hidden" r:id="rId9"/>
    <sheet name="Sheet2" sheetId="12" state="hidden" r:id="rId10"/>
  </sheets>
  <definedNames>
    <definedName name="_xlnm._FilterDatabase" localSheetId="0" hidden="1">'Android-Test'!$A$2:$N$1000</definedName>
    <definedName name="_xlnm._FilterDatabase" localSheetId="6" hidden="1">'Filter-readonly-web'!$A$2:$N$210</definedName>
    <definedName name="_xlnm._FilterDatabase" localSheetId="4" hidden="1">'iOS-Test'!$A$2:$N$1000</definedName>
    <definedName name="_xlnm._FilterDatabase" localSheetId="1" hidden="1">'Web-Test'!$A$2:$N$1933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z0ji1nWanJcGfm9viNWkE3VntoEdiE/LpHsyxnOyoxQ="/>
    </ext>
  </extLst>
</workbook>
</file>

<file path=xl/calcChain.xml><?xml version="1.0" encoding="utf-8"?>
<calcChain xmlns="http://schemas.openxmlformats.org/spreadsheetml/2006/main">
  <c r="Z1000" i="9" l="1"/>
  <c r="Y1000" i="9"/>
  <c r="X1000" i="9"/>
  <c r="W1000" i="9"/>
  <c r="V1000" i="9"/>
  <c r="U1000" i="9"/>
  <c r="T1000" i="9"/>
  <c r="S1000" i="9"/>
  <c r="R1000" i="9"/>
  <c r="Q1000" i="9"/>
  <c r="P1000" i="9"/>
  <c r="O1000" i="9"/>
  <c r="N1000" i="9"/>
  <c r="M1000" i="9"/>
  <c r="K1000" i="9"/>
  <c r="J1000" i="9"/>
  <c r="I1000" i="9"/>
  <c r="H1000" i="9"/>
  <c r="G1000" i="9"/>
  <c r="F1000" i="9"/>
  <c r="E1000" i="9"/>
  <c r="D1000" i="9"/>
  <c r="C1000" i="9"/>
  <c r="B1000" i="9"/>
  <c r="A1000" i="9"/>
  <c r="Z999" i="9"/>
  <c r="Y999" i="9"/>
  <c r="X999" i="9"/>
  <c r="W999" i="9"/>
  <c r="V999" i="9"/>
  <c r="U999" i="9"/>
  <c r="T999" i="9"/>
  <c r="S999" i="9"/>
  <c r="R999" i="9"/>
  <c r="Q999" i="9"/>
  <c r="P999" i="9"/>
  <c r="O999" i="9"/>
  <c r="N999" i="9"/>
  <c r="M999" i="9"/>
  <c r="K999" i="9"/>
  <c r="J999" i="9"/>
  <c r="I999" i="9"/>
  <c r="H999" i="9"/>
  <c r="G999" i="9"/>
  <c r="F999" i="9"/>
  <c r="E999" i="9"/>
  <c r="D999" i="9"/>
  <c r="C999" i="9"/>
  <c r="B999" i="9"/>
  <c r="A999" i="9"/>
  <c r="Z998" i="9"/>
  <c r="Y998" i="9"/>
  <c r="X998" i="9"/>
  <c r="W998" i="9"/>
  <c r="V998" i="9"/>
  <c r="U998" i="9"/>
  <c r="T998" i="9"/>
  <c r="S998" i="9"/>
  <c r="R998" i="9"/>
  <c r="Q998" i="9"/>
  <c r="P998" i="9"/>
  <c r="O998" i="9"/>
  <c r="N998" i="9"/>
  <c r="M998" i="9"/>
  <c r="K998" i="9"/>
  <c r="J998" i="9"/>
  <c r="I998" i="9"/>
  <c r="H998" i="9"/>
  <c r="G998" i="9"/>
  <c r="F998" i="9"/>
  <c r="E998" i="9"/>
  <c r="D998" i="9"/>
  <c r="C998" i="9"/>
  <c r="B998" i="9"/>
  <c r="A998" i="9"/>
  <c r="Z997" i="9"/>
  <c r="Y997" i="9"/>
  <c r="X997" i="9"/>
  <c r="W997" i="9"/>
  <c r="V997" i="9"/>
  <c r="U997" i="9"/>
  <c r="T997" i="9"/>
  <c r="S997" i="9"/>
  <c r="R997" i="9"/>
  <c r="Q997" i="9"/>
  <c r="P997" i="9"/>
  <c r="O997" i="9"/>
  <c r="N997" i="9"/>
  <c r="M997" i="9"/>
  <c r="K997" i="9"/>
  <c r="J997" i="9"/>
  <c r="I997" i="9"/>
  <c r="H997" i="9"/>
  <c r="G997" i="9"/>
  <c r="F997" i="9"/>
  <c r="E997" i="9"/>
  <c r="D997" i="9"/>
  <c r="C997" i="9"/>
  <c r="B997" i="9"/>
  <c r="A997" i="9"/>
  <c r="Z996" i="9"/>
  <c r="Y996" i="9"/>
  <c r="X996" i="9"/>
  <c r="W996" i="9"/>
  <c r="V996" i="9"/>
  <c r="U996" i="9"/>
  <c r="T996" i="9"/>
  <c r="S996" i="9"/>
  <c r="R996" i="9"/>
  <c r="Q996" i="9"/>
  <c r="P996" i="9"/>
  <c r="O996" i="9"/>
  <c r="N996" i="9"/>
  <c r="M996" i="9"/>
  <c r="K996" i="9"/>
  <c r="J996" i="9"/>
  <c r="I996" i="9"/>
  <c r="H996" i="9"/>
  <c r="G996" i="9"/>
  <c r="F996" i="9"/>
  <c r="E996" i="9"/>
  <c r="D996" i="9"/>
  <c r="C996" i="9"/>
  <c r="B996" i="9"/>
  <c r="A996" i="9"/>
  <c r="Z995" i="9"/>
  <c r="Y995" i="9"/>
  <c r="X995" i="9"/>
  <c r="W995" i="9"/>
  <c r="V995" i="9"/>
  <c r="U995" i="9"/>
  <c r="T995" i="9"/>
  <c r="S995" i="9"/>
  <c r="R995" i="9"/>
  <c r="Q995" i="9"/>
  <c r="P995" i="9"/>
  <c r="O995" i="9"/>
  <c r="N995" i="9"/>
  <c r="M995" i="9"/>
  <c r="K995" i="9"/>
  <c r="J995" i="9"/>
  <c r="I995" i="9"/>
  <c r="H995" i="9"/>
  <c r="G995" i="9"/>
  <c r="F995" i="9"/>
  <c r="E995" i="9"/>
  <c r="D995" i="9"/>
  <c r="C995" i="9"/>
  <c r="B995" i="9"/>
  <c r="A995" i="9"/>
  <c r="Z994" i="9"/>
  <c r="Y994" i="9"/>
  <c r="X994" i="9"/>
  <c r="W994" i="9"/>
  <c r="V994" i="9"/>
  <c r="U994" i="9"/>
  <c r="T994" i="9"/>
  <c r="S994" i="9"/>
  <c r="R994" i="9"/>
  <c r="Q994" i="9"/>
  <c r="P994" i="9"/>
  <c r="O994" i="9"/>
  <c r="N994" i="9"/>
  <c r="M994" i="9"/>
  <c r="K994" i="9"/>
  <c r="J994" i="9"/>
  <c r="I994" i="9"/>
  <c r="H994" i="9"/>
  <c r="G994" i="9"/>
  <c r="F994" i="9"/>
  <c r="E994" i="9"/>
  <c r="D994" i="9"/>
  <c r="C994" i="9"/>
  <c r="B994" i="9"/>
  <c r="A994" i="9"/>
  <c r="Z993" i="9"/>
  <c r="Y993" i="9"/>
  <c r="X993" i="9"/>
  <c r="W993" i="9"/>
  <c r="V993" i="9"/>
  <c r="U993" i="9"/>
  <c r="T993" i="9"/>
  <c r="S993" i="9"/>
  <c r="R993" i="9"/>
  <c r="Q993" i="9"/>
  <c r="P993" i="9"/>
  <c r="O993" i="9"/>
  <c r="N993" i="9"/>
  <c r="M993" i="9"/>
  <c r="K993" i="9"/>
  <c r="J993" i="9"/>
  <c r="I993" i="9"/>
  <c r="H993" i="9"/>
  <c r="G993" i="9"/>
  <c r="F993" i="9"/>
  <c r="E993" i="9"/>
  <c r="D993" i="9"/>
  <c r="C993" i="9"/>
  <c r="B993" i="9"/>
  <c r="A993" i="9"/>
  <c r="Z992" i="9"/>
  <c r="Y992" i="9"/>
  <c r="X992" i="9"/>
  <c r="W992" i="9"/>
  <c r="V992" i="9"/>
  <c r="U992" i="9"/>
  <c r="T992" i="9"/>
  <c r="S992" i="9"/>
  <c r="R992" i="9"/>
  <c r="Q992" i="9"/>
  <c r="P992" i="9"/>
  <c r="O992" i="9"/>
  <c r="N992" i="9"/>
  <c r="M992" i="9"/>
  <c r="K992" i="9"/>
  <c r="J992" i="9"/>
  <c r="I992" i="9"/>
  <c r="H992" i="9"/>
  <c r="G992" i="9"/>
  <c r="F992" i="9"/>
  <c r="E992" i="9"/>
  <c r="D992" i="9"/>
  <c r="C992" i="9"/>
  <c r="B992" i="9"/>
  <c r="A992" i="9"/>
  <c r="Z991" i="9"/>
  <c r="Y991" i="9"/>
  <c r="X991" i="9"/>
  <c r="W991" i="9"/>
  <c r="V991" i="9"/>
  <c r="U991" i="9"/>
  <c r="T991" i="9"/>
  <c r="S991" i="9"/>
  <c r="R991" i="9"/>
  <c r="Q991" i="9"/>
  <c r="P991" i="9"/>
  <c r="O991" i="9"/>
  <c r="N991" i="9"/>
  <c r="M991" i="9"/>
  <c r="K991" i="9"/>
  <c r="J991" i="9"/>
  <c r="I991" i="9"/>
  <c r="H991" i="9"/>
  <c r="G991" i="9"/>
  <c r="F991" i="9"/>
  <c r="E991" i="9"/>
  <c r="D991" i="9"/>
  <c r="C991" i="9"/>
  <c r="B991" i="9"/>
  <c r="A991" i="9"/>
  <c r="Z990" i="9"/>
  <c r="Y990" i="9"/>
  <c r="X990" i="9"/>
  <c r="W990" i="9"/>
  <c r="V990" i="9"/>
  <c r="U990" i="9"/>
  <c r="T990" i="9"/>
  <c r="S990" i="9"/>
  <c r="R990" i="9"/>
  <c r="Q990" i="9"/>
  <c r="P990" i="9"/>
  <c r="O990" i="9"/>
  <c r="N990" i="9"/>
  <c r="M990" i="9"/>
  <c r="K990" i="9"/>
  <c r="J990" i="9"/>
  <c r="I990" i="9"/>
  <c r="H990" i="9"/>
  <c r="G990" i="9"/>
  <c r="F990" i="9"/>
  <c r="E990" i="9"/>
  <c r="D990" i="9"/>
  <c r="C990" i="9"/>
  <c r="B990" i="9"/>
  <c r="A990" i="9"/>
  <c r="Z989" i="9"/>
  <c r="Y989" i="9"/>
  <c r="X989" i="9"/>
  <c r="W989" i="9"/>
  <c r="V989" i="9"/>
  <c r="U989" i="9"/>
  <c r="T989" i="9"/>
  <c r="S989" i="9"/>
  <c r="R989" i="9"/>
  <c r="Q989" i="9"/>
  <c r="P989" i="9"/>
  <c r="O989" i="9"/>
  <c r="N989" i="9"/>
  <c r="M989" i="9"/>
  <c r="K989" i="9"/>
  <c r="J989" i="9"/>
  <c r="I989" i="9"/>
  <c r="H989" i="9"/>
  <c r="G989" i="9"/>
  <c r="F989" i="9"/>
  <c r="E989" i="9"/>
  <c r="D989" i="9"/>
  <c r="C989" i="9"/>
  <c r="B989" i="9"/>
  <c r="A989" i="9"/>
  <c r="Z988" i="9"/>
  <c r="Y988" i="9"/>
  <c r="X988" i="9"/>
  <c r="W988" i="9"/>
  <c r="V988" i="9"/>
  <c r="U988" i="9"/>
  <c r="T988" i="9"/>
  <c r="S988" i="9"/>
  <c r="R988" i="9"/>
  <c r="Q988" i="9"/>
  <c r="P988" i="9"/>
  <c r="O988" i="9"/>
  <c r="N988" i="9"/>
  <c r="M988" i="9"/>
  <c r="K988" i="9"/>
  <c r="J988" i="9"/>
  <c r="I988" i="9"/>
  <c r="H988" i="9"/>
  <c r="G988" i="9"/>
  <c r="F988" i="9"/>
  <c r="E988" i="9"/>
  <c r="D988" i="9"/>
  <c r="C988" i="9"/>
  <c r="B988" i="9"/>
  <c r="A988" i="9"/>
  <c r="Z987" i="9"/>
  <c r="Y987" i="9"/>
  <c r="X987" i="9"/>
  <c r="W987" i="9"/>
  <c r="V987" i="9"/>
  <c r="U987" i="9"/>
  <c r="T987" i="9"/>
  <c r="S987" i="9"/>
  <c r="R987" i="9"/>
  <c r="Q987" i="9"/>
  <c r="P987" i="9"/>
  <c r="O987" i="9"/>
  <c r="N987" i="9"/>
  <c r="M987" i="9"/>
  <c r="K987" i="9"/>
  <c r="J987" i="9"/>
  <c r="I987" i="9"/>
  <c r="H987" i="9"/>
  <c r="G987" i="9"/>
  <c r="F987" i="9"/>
  <c r="E987" i="9"/>
  <c r="D987" i="9"/>
  <c r="C987" i="9"/>
  <c r="B987" i="9"/>
  <c r="A987" i="9"/>
  <c r="Z986" i="9"/>
  <c r="Y986" i="9"/>
  <c r="X986" i="9"/>
  <c r="W986" i="9"/>
  <c r="V986" i="9"/>
  <c r="U986" i="9"/>
  <c r="T986" i="9"/>
  <c r="S986" i="9"/>
  <c r="R986" i="9"/>
  <c r="Q986" i="9"/>
  <c r="P986" i="9"/>
  <c r="O986" i="9"/>
  <c r="N986" i="9"/>
  <c r="M986" i="9"/>
  <c r="K986" i="9"/>
  <c r="J986" i="9"/>
  <c r="I986" i="9"/>
  <c r="H986" i="9"/>
  <c r="G986" i="9"/>
  <c r="F986" i="9"/>
  <c r="E986" i="9"/>
  <c r="D986" i="9"/>
  <c r="C986" i="9"/>
  <c r="B986" i="9"/>
  <c r="A986" i="9"/>
  <c r="Z985" i="9"/>
  <c r="Y985" i="9"/>
  <c r="X985" i="9"/>
  <c r="W985" i="9"/>
  <c r="V985" i="9"/>
  <c r="U985" i="9"/>
  <c r="T985" i="9"/>
  <c r="S985" i="9"/>
  <c r="R985" i="9"/>
  <c r="Q985" i="9"/>
  <c r="P985" i="9"/>
  <c r="O985" i="9"/>
  <c r="N985" i="9"/>
  <c r="M985" i="9"/>
  <c r="K985" i="9"/>
  <c r="J985" i="9"/>
  <c r="I985" i="9"/>
  <c r="H985" i="9"/>
  <c r="G985" i="9"/>
  <c r="F985" i="9"/>
  <c r="E985" i="9"/>
  <c r="D985" i="9"/>
  <c r="C985" i="9"/>
  <c r="B985" i="9"/>
  <c r="A985" i="9"/>
  <c r="Z984" i="9"/>
  <c r="Y984" i="9"/>
  <c r="X984" i="9"/>
  <c r="W984" i="9"/>
  <c r="V984" i="9"/>
  <c r="U984" i="9"/>
  <c r="T984" i="9"/>
  <c r="S984" i="9"/>
  <c r="R984" i="9"/>
  <c r="Q984" i="9"/>
  <c r="P984" i="9"/>
  <c r="O984" i="9"/>
  <c r="N984" i="9"/>
  <c r="M984" i="9"/>
  <c r="K984" i="9"/>
  <c r="J984" i="9"/>
  <c r="I984" i="9"/>
  <c r="H984" i="9"/>
  <c r="G984" i="9"/>
  <c r="F984" i="9"/>
  <c r="E984" i="9"/>
  <c r="D984" i="9"/>
  <c r="C984" i="9"/>
  <c r="B984" i="9"/>
  <c r="A984" i="9"/>
  <c r="Z983" i="9"/>
  <c r="Y983" i="9"/>
  <c r="X983" i="9"/>
  <c r="W983" i="9"/>
  <c r="V983" i="9"/>
  <c r="U983" i="9"/>
  <c r="T983" i="9"/>
  <c r="S983" i="9"/>
  <c r="R983" i="9"/>
  <c r="Q983" i="9"/>
  <c r="P983" i="9"/>
  <c r="O983" i="9"/>
  <c r="N983" i="9"/>
  <c r="M983" i="9"/>
  <c r="K983" i="9"/>
  <c r="J983" i="9"/>
  <c r="I983" i="9"/>
  <c r="H983" i="9"/>
  <c r="G983" i="9"/>
  <c r="F983" i="9"/>
  <c r="E983" i="9"/>
  <c r="D983" i="9"/>
  <c r="C983" i="9"/>
  <c r="B983" i="9"/>
  <c r="A983" i="9"/>
  <c r="Z982" i="9"/>
  <c r="Y982" i="9"/>
  <c r="X982" i="9"/>
  <c r="W982" i="9"/>
  <c r="V982" i="9"/>
  <c r="U982" i="9"/>
  <c r="T982" i="9"/>
  <c r="S982" i="9"/>
  <c r="R982" i="9"/>
  <c r="Q982" i="9"/>
  <c r="P982" i="9"/>
  <c r="O982" i="9"/>
  <c r="N982" i="9"/>
  <c r="M982" i="9"/>
  <c r="K982" i="9"/>
  <c r="J982" i="9"/>
  <c r="I982" i="9"/>
  <c r="H982" i="9"/>
  <c r="G982" i="9"/>
  <c r="F982" i="9"/>
  <c r="E982" i="9"/>
  <c r="D982" i="9"/>
  <c r="C982" i="9"/>
  <c r="B982" i="9"/>
  <c r="A982" i="9"/>
  <c r="Z981" i="9"/>
  <c r="Y981" i="9"/>
  <c r="X981" i="9"/>
  <c r="W981" i="9"/>
  <c r="V981" i="9"/>
  <c r="U981" i="9"/>
  <c r="T981" i="9"/>
  <c r="S981" i="9"/>
  <c r="R981" i="9"/>
  <c r="Q981" i="9"/>
  <c r="P981" i="9"/>
  <c r="O981" i="9"/>
  <c r="N981" i="9"/>
  <c r="M981" i="9"/>
  <c r="K981" i="9"/>
  <c r="J981" i="9"/>
  <c r="I981" i="9"/>
  <c r="H981" i="9"/>
  <c r="G981" i="9"/>
  <c r="F981" i="9"/>
  <c r="E981" i="9"/>
  <c r="D981" i="9"/>
  <c r="C981" i="9"/>
  <c r="B981" i="9"/>
  <c r="A981" i="9"/>
  <c r="Z980" i="9"/>
  <c r="Y980" i="9"/>
  <c r="X980" i="9"/>
  <c r="W980" i="9"/>
  <c r="V980" i="9"/>
  <c r="U980" i="9"/>
  <c r="T980" i="9"/>
  <c r="S980" i="9"/>
  <c r="R980" i="9"/>
  <c r="Q980" i="9"/>
  <c r="P980" i="9"/>
  <c r="O980" i="9"/>
  <c r="N980" i="9"/>
  <c r="M980" i="9"/>
  <c r="K980" i="9"/>
  <c r="J980" i="9"/>
  <c r="I980" i="9"/>
  <c r="H980" i="9"/>
  <c r="G980" i="9"/>
  <c r="F980" i="9"/>
  <c r="E980" i="9"/>
  <c r="D980" i="9"/>
  <c r="C980" i="9"/>
  <c r="B980" i="9"/>
  <c r="A980" i="9"/>
  <c r="Z979" i="9"/>
  <c r="Y979" i="9"/>
  <c r="X979" i="9"/>
  <c r="W979" i="9"/>
  <c r="V979" i="9"/>
  <c r="U979" i="9"/>
  <c r="T979" i="9"/>
  <c r="S979" i="9"/>
  <c r="R979" i="9"/>
  <c r="Q979" i="9"/>
  <c r="P979" i="9"/>
  <c r="O979" i="9"/>
  <c r="N979" i="9"/>
  <c r="M979" i="9"/>
  <c r="K979" i="9"/>
  <c r="J979" i="9"/>
  <c r="I979" i="9"/>
  <c r="H979" i="9"/>
  <c r="G979" i="9"/>
  <c r="F979" i="9"/>
  <c r="E979" i="9"/>
  <c r="D979" i="9"/>
  <c r="C979" i="9"/>
  <c r="B979" i="9"/>
  <c r="A979" i="9"/>
  <c r="Z978" i="9"/>
  <c r="Y978" i="9"/>
  <c r="X978" i="9"/>
  <c r="W978" i="9"/>
  <c r="V978" i="9"/>
  <c r="U978" i="9"/>
  <c r="T978" i="9"/>
  <c r="S978" i="9"/>
  <c r="R978" i="9"/>
  <c r="Q978" i="9"/>
  <c r="P978" i="9"/>
  <c r="O978" i="9"/>
  <c r="N978" i="9"/>
  <c r="M978" i="9"/>
  <c r="K978" i="9"/>
  <c r="J978" i="9"/>
  <c r="I978" i="9"/>
  <c r="H978" i="9"/>
  <c r="G978" i="9"/>
  <c r="F978" i="9"/>
  <c r="E978" i="9"/>
  <c r="D978" i="9"/>
  <c r="C978" i="9"/>
  <c r="B978" i="9"/>
  <c r="A978" i="9"/>
  <c r="Z977" i="9"/>
  <c r="Y977" i="9"/>
  <c r="X977" i="9"/>
  <c r="W977" i="9"/>
  <c r="V977" i="9"/>
  <c r="U977" i="9"/>
  <c r="T977" i="9"/>
  <c r="S977" i="9"/>
  <c r="R977" i="9"/>
  <c r="Q977" i="9"/>
  <c r="P977" i="9"/>
  <c r="O977" i="9"/>
  <c r="N977" i="9"/>
  <c r="M977" i="9"/>
  <c r="K977" i="9"/>
  <c r="J977" i="9"/>
  <c r="I977" i="9"/>
  <c r="H977" i="9"/>
  <c r="G977" i="9"/>
  <c r="F977" i="9"/>
  <c r="E977" i="9"/>
  <c r="D977" i="9"/>
  <c r="C977" i="9"/>
  <c r="B977" i="9"/>
  <c r="A977" i="9"/>
  <c r="Z976" i="9"/>
  <c r="Y976" i="9"/>
  <c r="X976" i="9"/>
  <c r="W976" i="9"/>
  <c r="V976" i="9"/>
  <c r="U976" i="9"/>
  <c r="T976" i="9"/>
  <c r="S976" i="9"/>
  <c r="R976" i="9"/>
  <c r="Q976" i="9"/>
  <c r="P976" i="9"/>
  <c r="O976" i="9"/>
  <c r="N976" i="9"/>
  <c r="M976" i="9"/>
  <c r="K976" i="9"/>
  <c r="J976" i="9"/>
  <c r="I976" i="9"/>
  <c r="H976" i="9"/>
  <c r="G976" i="9"/>
  <c r="F976" i="9"/>
  <c r="E976" i="9"/>
  <c r="D976" i="9"/>
  <c r="C976" i="9"/>
  <c r="B976" i="9"/>
  <c r="A976" i="9"/>
  <c r="Z975" i="9"/>
  <c r="Y975" i="9"/>
  <c r="X975" i="9"/>
  <c r="W975" i="9"/>
  <c r="V975" i="9"/>
  <c r="U975" i="9"/>
  <c r="T975" i="9"/>
  <c r="S975" i="9"/>
  <c r="R975" i="9"/>
  <c r="Q975" i="9"/>
  <c r="P975" i="9"/>
  <c r="O975" i="9"/>
  <c r="N975" i="9"/>
  <c r="M975" i="9"/>
  <c r="K975" i="9"/>
  <c r="J975" i="9"/>
  <c r="I975" i="9"/>
  <c r="H975" i="9"/>
  <c r="G975" i="9"/>
  <c r="F975" i="9"/>
  <c r="E975" i="9"/>
  <c r="D975" i="9"/>
  <c r="C975" i="9"/>
  <c r="B975" i="9"/>
  <c r="A975" i="9"/>
  <c r="Z974" i="9"/>
  <c r="Y974" i="9"/>
  <c r="X974" i="9"/>
  <c r="W974" i="9"/>
  <c r="V974" i="9"/>
  <c r="U974" i="9"/>
  <c r="T974" i="9"/>
  <c r="S974" i="9"/>
  <c r="R974" i="9"/>
  <c r="Q974" i="9"/>
  <c r="P974" i="9"/>
  <c r="O974" i="9"/>
  <c r="N974" i="9"/>
  <c r="M974" i="9"/>
  <c r="K974" i="9"/>
  <c r="J974" i="9"/>
  <c r="I974" i="9"/>
  <c r="H974" i="9"/>
  <c r="G974" i="9"/>
  <c r="F974" i="9"/>
  <c r="E974" i="9"/>
  <c r="D974" i="9"/>
  <c r="C974" i="9"/>
  <c r="B974" i="9"/>
  <c r="A974" i="9"/>
  <c r="Z973" i="9"/>
  <c r="Y973" i="9"/>
  <c r="X973" i="9"/>
  <c r="W973" i="9"/>
  <c r="V973" i="9"/>
  <c r="U973" i="9"/>
  <c r="T973" i="9"/>
  <c r="S973" i="9"/>
  <c r="R973" i="9"/>
  <c r="Q973" i="9"/>
  <c r="P973" i="9"/>
  <c r="O973" i="9"/>
  <c r="N973" i="9"/>
  <c r="M973" i="9"/>
  <c r="K973" i="9"/>
  <c r="J973" i="9"/>
  <c r="I973" i="9"/>
  <c r="H973" i="9"/>
  <c r="G973" i="9"/>
  <c r="F973" i="9"/>
  <c r="E973" i="9"/>
  <c r="D973" i="9"/>
  <c r="C973" i="9"/>
  <c r="B973" i="9"/>
  <c r="A973" i="9"/>
  <c r="Z972" i="9"/>
  <c r="Y972" i="9"/>
  <c r="X972" i="9"/>
  <c r="W972" i="9"/>
  <c r="V972" i="9"/>
  <c r="U972" i="9"/>
  <c r="T972" i="9"/>
  <c r="S972" i="9"/>
  <c r="R972" i="9"/>
  <c r="Q972" i="9"/>
  <c r="P972" i="9"/>
  <c r="O972" i="9"/>
  <c r="N972" i="9"/>
  <c r="M972" i="9"/>
  <c r="K972" i="9"/>
  <c r="J972" i="9"/>
  <c r="I972" i="9"/>
  <c r="H972" i="9"/>
  <c r="G972" i="9"/>
  <c r="F972" i="9"/>
  <c r="E972" i="9"/>
  <c r="D972" i="9"/>
  <c r="C972" i="9"/>
  <c r="B972" i="9"/>
  <c r="A972" i="9"/>
  <c r="Z971" i="9"/>
  <c r="Y971" i="9"/>
  <c r="X971" i="9"/>
  <c r="W971" i="9"/>
  <c r="V971" i="9"/>
  <c r="U971" i="9"/>
  <c r="T971" i="9"/>
  <c r="S971" i="9"/>
  <c r="R971" i="9"/>
  <c r="Q971" i="9"/>
  <c r="P971" i="9"/>
  <c r="O971" i="9"/>
  <c r="N971" i="9"/>
  <c r="M971" i="9"/>
  <c r="K971" i="9"/>
  <c r="J971" i="9"/>
  <c r="I971" i="9"/>
  <c r="H971" i="9"/>
  <c r="G971" i="9"/>
  <c r="F971" i="9"/>
  <c r="E971" i="9"/>
  <c r="D971" i="9"/>
  <c r="C971" i="9"/>
  <c r="B971" i="9"/>
  <c r="A971" i="9"/>
  <c r="Z970" i="9"/>
  <c r="Y970" i="9"/>
  <c r="X970" i="9"/>
  <c r="W970" i="9"/>
  <c r="V970" i="9"/>
  <c r="U970" i="9"/>
  <c r="T970" i="9"/>
  <c r="S970" i="9"/>
  <c r="R970" i="9"/>
  <c r="Q970" i="9"/>
  <c r="P970" i="9"/>
  <c r="O970" i="9"/>
  <c r="N970" i="9"/>
  <c r="M970" i="9"/>
  <c r="K970" i="9"/>
  <c r="J970" i="9"/>
  <c r="I970" i="9"/>
  <c r="H970" i="9"/>
  <c r="G970" i="9"/>
  <c r="F970" i="9"/>
  <c r="E970" i="9"/>
  <c r="D970" i="9"/>
  <c r="C970" i="9"/>
  <c r="B970" i="9"/>
  <c r="A970" i="9"/>
  <c r="Z969" i="9"/>
  <c r="Y969" i="9"/>
  <c r="X969" i="9"/>
  <c r="W969" i="9"/>
  <c r="V969" i="9"/>
  <c r="U969" i="9"/>
  <c r="T969" i="9"/>
  <c r="S969" i="9"/>
  <c r="R969" i="9"/>
  <c r="Q969" i="9"/>
  <c r="P969" i="9"/>
  <c r="O969" i="9"/>
  <c r="N969" i="9"/>
  <c r="M969" i="9"/>
  <c r="K969" i="9"/>
  <c r="J969" i="9"/>
  <c r="I969" i="9"/>
  <c r="H969" i="9"/>
  <c r="G969" i="9"/>
  <c r="F969" i="9"/>
  <c r="E969" i="9"/>
  <c r="D969" i="9"/>
  <c r="C969" i="9"/>
  <c r="B969" i="9"/>
  <c r="A969" i="9"/>
  <c r="Z968" i="9"/>
  <c r="Y968" i="9"/>
  <c r="X968" i="9"/>
  <c r="W968" i="9"/>
  <c r="V968" i="9"/>
  <c r="U968" i="9"/>
  <c r="T968" i="9"/>
  <c r="S968" i="9"/>
  <c r="R968" i="9"/>
  <c r="Q968" i="9"/>
  <c r="P968" i="9"/>
  <c r="O968" i="9"/>
  <c r="N968" i="9"/>
  <c r="M968" i="9"/>
  <c r="K968" i="9"/>
  <c r="J968" i="9"/>
  <c r="I968" i="9"/>
  <c r="H968" i="9"/>
  <c r="G968" i="9"/>
  <c r="F968" i="9"/>
  <c r="E968" i="9"/>
  <c r="D968" i="9"/>
  <c r="C968" i="9"/>
  <c r="B968" i="9"/>
  <c r="A968" i="9"/>
  <c r="Z967" i="9"/>
  <c r="Y967" i="9"/>
  <c r="X967" i="9"/>
  <c r="W967" i="9"/>
  <c r="V967" i="9"/>
  <c r="U967" i="9"/>
  <c r="T967" i="9"/>
  <c r="S967" i="9"/>
  <c r="R967" i="9"/>
  <c r="Q967" i="9"/>
  <c r="P967" i="9"/>
  <c r="O967" i="9"/>
  <c r="N967" i="9"/>
  <c r="M967" i="9"/>
  <c r="K967" i="9"/>
  <c r="J967" i="9"/>
  <c r="I967" i="9"/>
  <c r="H967" i="9"/>
  <c r="G967" i="9"/>
  <c r="F967" i="9"/>
  <c r="E967" i="9"/>
  <c r="D967" i="9"/>
  <c r="C967" i="9"/>
  <c r="B967" i="9"/>
  <c r="A967" i="9"/>
  <c r="Z966" i="9"/>
  <c r="Y966" i="9"/>
  <c r="X966" i="9"/>
  <c r="W966" i="9"/>
  <c r="V966" i="9"/>
  <c r="U966" i="9"/>
  <c r="T966" i="9"/>
  <c r="S966" i="9"/>
  <c r="R966" i="9"/>
  <c r="Q966" i="9"/>
  <c r="P966" i="9"/>
  <c r="O966" i="9"/>
  <c r="N966" i="9"/>
  <c r="M966" i="9"/>
  <c r="K966" i="9"/>
  <c r="J966" i="9"/>
  <c r="I966" i="9"/>
  <c r="H966" i="9"/>
  <c r="G966" i="9"/>
  <c r="F966" i="9"/>
  <c r="E966" i="9"/>
  <c r="D966" i="9"/>
  <c r="C966" i="9"/>
  <c r="B966" i="9"/>
  <c r="A966" i="9"/>
  <c r="Z965" i="9"/>
  <c r="Y965" i="9"/>
  <c r="X965" i="9"/>
  <c r="W965" i="9"/>
  <c r="V965" i="9"/>
  <c r="U965" i="9"/>
  <c r="T965" i="9"/>
  <c r="S965" i="9"/>
  <c r="R965" i="9"/>
  <c r="Q965" i="9"/>
  <c r="P965" i="9"/>
  <c r="O965" i="9"/>
  <c r="N965" i="9"/>
  <c r="M965" i="9"/>
  <c r="K965" i="9"/>
  <c r="J965" i="9"/>
  <c r="I965" i="9"/>
  <c r="H965" i="9"/>
  <c r="G965" i="9"/>
  <c r="F965" i="9"/>
  <c r="E965" i="9"/>
  <c r="D965" i="9"/>
  <c r="C965" i="9"/>
  <c r="B965" i="9"/>
  <c r="A965" i="9"/>
  <c r="Z964" i="9"/>
  <c r="Y964" i="9"/>
  <c r="X964" i="9"/>
  <c r="W964" i="9"/>
  <c r="V964" i="9"/>
  <c r="U964" i="9"/>
  <c r="T964" i="9"/>
  <c r="S964" i="9"/>
  <c r="R964" i="9"/>
  <c r="Q964" i="9"/>
  <c r="P964" i="9"/>
  <c r="O964" i="9"/>
  <c r="N964" i="9"/>
  <c r="M964" i="9"/>
  <c r="K964" i="9"/>
  <c r="J964" i="9"/>
  <c r="I964" i="9"/>
  <c r="H964" i="9"/>
  <c r="G964" i="9"/>
  <c r="F964" i="9"/>
  <c r="E964" i="9"/>
  <c r="D964" i="9"/>
  <c r="C964" i="9"/>
  <c r="B964" i="9"/>
  <c r="A964" i="9"/>
  <c r="Z963" i="9"/>
  <c r="Y963" i="9"/>
  <c r="X963" i="9"/>
  <c r="W963" i="9"/>
  <c r="V963" i="9"/>
  <c r="U963" i="9"/>
  <c r="T963" i="9"/>
  <c r="S963" i="9"/>
  <c r="R963" i="9"/>
  <c r="Q963" i="9"/>
  <c r="P963" i="9"/>
  <c r="O963" i="9"/>
  <c r="N963" i="9"/>
  <c r="M963" i="9"/>
  <c r="K963" i="9"/>
  <c r="J963" i="9"/>
  <c r="I963" i="9"/>
  <c r="H963" i="9"/>
  <c r="G963" i="9"/>
  <c r="F963" i="9"/>
  <c r="E963" i="9"/>
  <c r="D963" i="9"/>
  <c r="C963" i="9"/>
  <c r="B963" i="9"/>
  <c r="A963" i="9"/>
  <c r="Z962" i="9"/>
  <c r="Y962" i="9"/>
  <c r="X962" i="9"/>
  <c r="W962" i="9"/>
  <c r="V962" i="9"/>
  <c r="U962" i="9"/>
  <c r="T962" i="9"/>
  <c r="S962" i="9"/>
  <c r="R962" i="9"/>
  <c r="Q962" i="9"/>
  <c r="P962" i="9"/>
  <c r="O962" i="9"/>
  <c r="N962" i="9"/>
  <c r="M962" i="9"/>
  <c r="K962" i="9"/>
  <c r="J962" i="9"/>
  <c r="I962" i="9"/>
  <c r="H962" i="9"/>
  <c r="G962" i="9"/>
  <c r="F962" i="9"/>
  <c r="E962" i="9"/>
  <c r="D962" i="9"/>
  <c r="C962" i="9"/>
  <c r="B962" i="9"/>
  <c r="A962" i="9"/>
  <c r="Z961" i="9"/>
  <c r="Y961" i="9"/>
  <c r="X961" i="9"/>
  <c r="W961" i="9"/>
  <c r="V961" i="9"/>
  <c r="U961" i="9"/>
  <c r="T961" i="9"/>
  <c r="S961" i="9"/>
  <c r="R961" i="9"/>
  <c r="Q961" i="9"/>
  <c r="P961" i="9"/>
  <c r="O961" i="9"/>
  <c r="N961" i="9"/>
  <c r="M961" i="9"/>
  <c r="K961" i="9"/>
  <c r="J961" i="9"/>
  <c r="I961" i="9"/>
  <c r="H961" i="9"/>
  <c r="G961" i="9"/>
  <c r="F961" i="9"/>
  <c r="E961" i="9"/>
  <c r="D961" i="9"/>
  <c r="C961" i="9"/>
  <c r="B961" i="9"/>
  <c r="A961" i="9"/>
  <c r="Z960" i="9"/>
  <c r="Y960" i="9"/>
  <c r="X960" i="9"/>
  <c r="W960" i="9"/>
  <c r="V960" i="9"/>
  <c r="U960" i="9"/>
  <c r="T960" i="9"/>
  <c r="S960" i="9"/>
  <c r="R960" i="9"/>
  <c r="Q960" i="9"/>
  <c r="P960" i="9"/>
  <c r="O960" i="9"/>
  <c r="N960" i="9"/>
  <c r="M960" i="9"/>
  <c r="K960" i="9"/>
  <c r="J960" i="9"/>
  <c r="I960" i="9"/>
  <c r="H960" i="9"/>
  <c r="G960" i="9"/>
  <c r="F960" i="9"/>
  <c r="E960" i="9"/>
  <c r="D960" i="9"/>
  <c r="C960" i="9"/>
  <c r="B960" i="9"/>
  <c r="A960" i="9"/>
  <c r="Z959" i="9"/>
  <c r="Y959" i="9"/>
  <c r="X959" i="9"/>
  <c r="W959" i="9"/>
  <c r="V959" i="9"/>
  <c r="U959" i="9"/>
  <c r="T959" i="9"/>
  <c r="S959" i="9"/>
  <c r="R959" i="9"/>
  <c r="Q959" i="9"/>
  <c r="P959" i="9"/>
  <c r="O959" i="9"/>
  <c r="N959" i="9"/>
  <c r="M959" i="9"/>
  <c r="K959" i="9"/>
  <c r="J959" i="9"/>
  <c r="I959" i="9"/>
  <c r="H959" i="9"/>
  <c r="G959" i="9"/>
  <c r="F959" i="9"/>
  <c r="E959" i="9"/>
  <c r="D959" i="9"/>
  <c r="C959" i="9"/>
  <c r="B959" i="9"/>
  <c r="A959" i="9"/>
  <c r="Z958" i="9"/>
  <c r="Y958" i="9"/>
  <c r="X958" i="9"/>
  <c r="W958" i="9"/>
  <c r="V958" i="9"/>
  <c r="U958" i="9"/>
  <c r="T958" i="9"/>
  <c r="S958" i="9"/>
  <c r="R958" i="9"/>
  <c r="Q958" i="9"/>
  <c r="P958" i="9"/>
  <c r="O958" i="9"/>
  <c r="N958" i="9"/>
  <c r="M958" i="9"/>
  <c r="K958" i="9"/>
  <c r="J958" i="9"/>
  <c r="I958" i="9"/>
  <c r="H958" i="9"/>
  <c r="G958" i="9"/>
  <c r="F958" i="9"/>
  <c r="E958" i="9"/>
  <c r="D958" i="9"/>
  <c r="C958" i="9"/>
  <c r="B958" i="9"/>
  <c r="A958" i="9"/>
  <c r="Z957" i="9"/>
  <c r="Y957" i="9"/>
  <c r="X957" i="9"/>
  <c r="W957" i="9"/>
  <c r="V957" i="9"/>
  <c r="U957" i="9"/>
  <c r="T957" i="9"/>
  <c r="S957" i="9"/>
  <c r="R957" i="9"/>
  <c r="Q957" i="9"/>
  <c r="P957" i="9"/>
  <c r="O957" i="9"/>
  <c r="N957" i="9"/>
  <c r="M957" i="9"/>
  <c r="K957" i="9"/>
  <c r="J957" i="9"/>
  <c r="I957" i="9"/>
  <c r="H957" i="9"/>
  <c r="G957" i="9"/>
  <c r="F957" i="9"/>
  <c r="E957" i="9"/>
  <c r="D957" i="9"/>
  <c r="C957" i="9"/>
  <c r="B957" i="9"/>
  <c r="A957" i="9"/>
  <c r="Z956" i="9"/>
  <c r="Y956" i="9"/>
  <c r="X956" i="9"/>
  <c r="W956" i="9"/>
  <c r="V956" i="9"/>
  <c r="U956" i="9"/>
  <c r="T956" i="9"/>
  <c r="S956" i="9"/>
  <c r="R956" i="9"/>
  <c r="Q956" i="9"/>
  <c r="P956" i="9"/>
  <c r="O956" i="9"/>
  <c r="N956" i="9"/>
  <c r="M956" i="9"/>
  <c r="K956" i="9"/>
  <c r="J956" i="9"/>
  <c r="I956" i="9"/>
  <c r="H956" i="9"/>
  <c r="G956" i="9"/>
  <c r="F956" i="9"/>
  <c r="E956" i="9"/>
  <c r="D956" i="9"/>
  <c r="C956" i="9"/>
  <c r="B956" i="9"/>
  <c r="A956" i="9"/>
  <c r="Z955" i="9"/>
  <c r="Y955" i="9"/>
  <c r="X955" i="9"/>
  <c r="W955" i="9"/>
  <c r="V955" i="9"/>
  <c r="U955" i="9"/>
  <c r="T955" i="9"/>
  <c r="S955" i="9"/>
  <c r="R955" i="9"/>
  <c r="Q955" i="9"/>
  <c r="P955" i="9"/>
  <c r="O955" i="9"/>
  <c r="N955" i="9"/>
  <c r="M955" i="9"/>
  <c r="K955" i="9"/>
  <c r="J955" i="9"/>
  <c r="I955" i="9"/>
  <c r="H955" i="9"/>
  <c r="G955" i="9"/>
  <c r="F955" i="9"/>
  <c r="E955" i="9"/>
  <c r="D955" i="9"/>
  <c r="C955" i="9"/>
  <c r="B955" i="9"/>
  <c r="A955" i="9"/>
  <c r="Z954" i="9"/>
  <c r="Y954" i="9"/>
  <c r="X954" i="9"/>
  <c r="W954" i="9"/>
  <c r="V954" i="9"/>
  <c r="U954" i="9"/>
  <c r="T954" i="9"/>
  <c r="S954" i="9"/>
  <c r="R954" i="9"/>
  <c r="Q954" i="9"/>
  <c r="P954" i="9"/>
  <c r="O954" i="9"/>
  <c r="N954" i="9"/>
  <c r="M954" i="9"/>
  <c r="K954" i="9"/>
  <c r="J954" i="9"/>
  <c r="I954" i="9"/>
  <c r="H954" i="9"/>
  <c r="G954" i="9"/>
  <c r="F954" i="9"/>
  <c r="E954" i="9"/>
  <c r="D954" i="9"/>
  <c r="C954" i="9"/>
  <c r="B954" i="9"/>
  <c r="A954" i="9"/>
  <c r="Z953" i="9"/>
  <c r="Y953" i="9"/>
  <c r="X953" i="9"/>
  <c r="W953" i="9"/>
  <c r="V953" i="9"/>
  <c r="U953" i="9"/>
  <c r="T953" i="9"/>
  <c r="S953" i="9"/>
  <c r="R953" i="9"/>
  <c r="Q953" i="9"/>
  <c r="P953" i="9"/>
  <c r="O953" i="9"/>
  <c r="N953" i="9"/>
  <c r="M953" i="9"/>
  <c r="K953" i="9"/>
  <c r="J953" i="9"/>
  <c r="I953" i="9"/>
  <c r="H953" i="9"/>
  <c r="G953" i="9"/>
  <c r="F953" i="9"/>
  <c r="E953" i="9"/>
  <c r="D953" i="9"/>
  <c r="C953" i="9"/>
  <c r="B953" i="9"/>
  <c r="A953" i="9"/>
  <c r="Z952" i="9"/>
  <c r="Y952" i="9"/>
  <c r="X952" i="9"/>
  <c r="W952" i="9"/>
  <c r="V952" i="9"/>
  <c r="U952" i="9"/>
  <c r="T952" i="9"/>
  <c r="S952" i="9"/>
  <c r="R952" i="9"/>
  <c r="Q952" i="9"/>
  <c r="P952" i="9"/>
  <c r="O952" i="9"/>
  <c r="N952" i="9"/>
  <c r="M952" i="9"/>
  <c r="K952" i="9"/>
  <c r="J952" i="9"/>
  <c r="I952" i="9"/>
  <c r="H952" i="9"/>
  <c r="G952" i="9"/>
  <c r="F952" i="9"/>
  <c r="E952" i="9"/>
  <c r="D952" i="9"/>
  <c r="C952" i="9"/>
  <c r="B952" i="9"/>
  <c r="A952" i="9"/>
  <c r="Z951" i="9"/>
  <c r="Y951" i="9"/>
  <c r="X951" i="9"/>
  <c r="W951" i="9"/>
  <c r="V951" i="9"/>
  <c r="U951" i="9"/>
  <c r="T951" i="9"/>
  <c r="S951" i="9"/>
  <c r="R951" i="9"/>
  <c r="Q951" i="9"/>
  <c r="P951" i="9"/>
  <c r="O951" i="9"/>
  <c r="N951" i="9"/>
  <c r="M951" i="9"/>
  <c r="K951" i="9"/>
  <c r="J951" i="9"/>
  <c r="I951" i="9"/>
  <c r="H951" i="9"/>
  <c r="G951" i="9"/>
  <c r="F951" i="9"/>
  <c r="E951" i="9"/>
  <c r="D951" i="9"/>
  <c r="C951" i="9"/>
  <c r="B951" i="9"/>
  <c r="A951" i="9"/>
  <c r="Z950" i="9"/>
  <c r="Y950" i="9"/>
  <c r="X950" i="9"/>
  <c r="W950" i="9"/>
  <c r="V950" i="9"/>
  <c r="U950" i="9"/>
  <c r="T950" i="9"/>
  <c r="S950" i="9"/>
  <c r="R950" i="9"/>
  <c r="Q950" i="9"/>
  <c r="P950" i="9"/>
  <c r="O950" i="9"/>
  <c r="N950" i="9"/>
  <c r="M950" i="9"/>
  <c r="K950" i="9"/>
  <c r="J950" i="9"/>
  <c r="I950" i="9"/>
  <c r="H950" i="9"/>
  <c r="G950" i="9"/>
  <c r="F950" i="9"/>
  <c r="E950" i="9"/>
  <c r="D950" i="9"/>
  <c r="C950" i="9"/>
  <c r="B950" i="9"/>
  <c r="A950" i="9"/>
  <c r="Z949" i="9"/>
  <c r="Y949" i="9"/>
  <c r="X949" i="9"/>
  <c r="W949" i="9"/>
  <c r="V949" i="9"/>
  <c r="U949" i="9"/>
  <c r="T949" i="9"/>
  <c r="S949" i="9"/>
  <c r="R949" i="9"/>
  <c r="Q949" i="9"/>
  <c r="P949" i="9"/>
  <c r="O949" i="9"/>
  <c r="N949" i="9"/>
  <c r="M949" i="9"/>
  <c r="K949" i="9"/>
  <c r="J949" i="9"/>
  <c r="I949" i="9"/>
  <c r="H949" i="9"/>
  <c r="G949" i="9"/>
  <c r="F949" i="9"/>
  <c r="E949" i="9"/>
  <c r="D949" i="9"/>
  <c r="C949" i="9"/>
  <c r="B949" i="9"/>
  <c r="A949" i="9"/>
  <c r="Z948" i="9"/>
  <c r="Y948" i="9"/>
  <c r="X948" i="9"/>
  <c r="W948" i="9"/>
  <c r="V948" i="9"/>
  <c r="U948" i="9"/>
  <c r="T948" i="9"/>
  <c r="S948" i="9"/>
  <c r="R948" i="9"/>
  <c r="Q948" i="9"/>
  <c r="P948" i="9"/>
  <c r="O948" i="9"/>
  <c r="N948" i="9"/>
  <c r="M948" i="9"/>
  <c r="K948" i="9"/>
  <c r="J948" i="9"/>
  <c r="I948" i="9"/>
  <c r="H948" i="9"/>
  <c r="G948" i="9"/>
  <c r="F948" i="9"/>
  <c r="E948" i="9"/>
  <c r="D948" i="9"/>
  <c r="C948" i="9"/>
  <c r="B948" i="9"/>
  <c r="A948" i="9"/>
  <c r="Z947" i="9"/>
  <c r="Y947" i="9"/>
  <c r="X947" i="9"/>
  <c r="W947" i="9"/>
  <c r="V947" i="9"/>
  <c r="U947" i="9"/>
  <c r="T947" i="9"/>
  <c r="S947" i="9"/>
  <c r="R947" i="9"/>
  <c r="Q947" i="9"/>
  <c r="P947" i="9"/>
  <c r="O947" i="9"/>
  <c r="N947" i="9"/>
  <c r="M947" i="9"/>
  <c r="K947" i="9"/>
  <c r="J947" i="9"/>
  <c r="I947" i="9"/>
  <c r="H947" i="9"/>
  <c r="G947" i="9"/>
  <c r="F947" i="9"/>
  <c r="E947" i="9"/>
  <c r="D947" i="9"/>
  <c r="C947" i="9"/>
  <c r="B947" i="9"/>
  <c r="A947" i="9"/>
  <c r="Z946" i="9"/>
  <c r="Y946" i="9"/>
  <c r="X946" i="9"/>
  <c r="W946" i="9"/>
  <c r="V946" i="9"/>
  <c r="U946" i="9"/>
  <c r="T946" i="9"/>
  <c r="S946" i="9"/>
  <c r="R946" i="9"/>
  <c r="Q946" i="9"/>
  <c r="P946" i="9"/>
  <c r="O946" i="9"/>
  <c r="N946" i="9"/>
  <c r="M946" i="9"/>
  <c r="K946" i="9"/>
  <c r="J946" i="9"/>
  <c r="I946" i="9"/>
  <c r="H946" i="9"/>
  <c r="G946" i="9"/>
  <c r="F946" i="9"/>
  <c r="E946" i="9"/>
  <c r="D946" i="9"/>
  <c r="C946" i="9"/>
  <c r="B946" i="9"/>
  <c r="A946" i="9"/>
  <c r="Z945" i="9"/>
  <c r="Y945" i="9"/>
  <c r="X945" i="9"/>
  <c r="W945" i="9"/>
  <c r="V945" i="9"/>
  <c r="U945" i="9"/>
  <c r="T945" i="9"/>
  <c r="S945" i="9"/>
  <c r="R945" i="9"/>
  <c r="Q945" i="9"/>
  <c r="P945" i="9"/>
  <c r="O945" i="9"/>
  <c r="N945" i="9"/>
  <c r="M945" i="9"/>
  <c r="K945" i="9"/>
  <c r="J945" i="9"/>
  <c r="I945" i="9"/>
  <c r="H945" i="9"/>
  <c r="G945" i="9"/>
  <c r="F945" i="9"/>
  <c r="E945" i="9"/>
  <c r="D945" i="9"/>
  <c r="C945" i="9"/>
  <c r="B945" i="9"/>
  <c r="A945" i="9"/>
  <c r="Z944" i="9"/>
  <c r="Y944" i="9"/>
  <c r="X944" i="9"/>
  <c r="W944" i="9"/>
  <c r="V944" i="9"/>
  <c r="U944" i="9"/>
  <c r="T944" i="9"/>
  <c r="S944" i="9"/>
  <c r="R944" i="9"/>
  <c r="Q944" i="9"/>
  <c r="P944" i="9"/>
  <c r="O944" i="9"/>
  <c r="N944" i="9"/>
  <c r="M944" i="9"/>
  <c r="K944" i="9"/>
  <c r="J944" i="9"/>
  <c r="I944" i="9"/>
  <c r="H944" i="9"/>
  <c r="G944" i="9"/>
  <c r="F944" i="9"/>
  <c r="E944" i="9"/>
  <c r="D944" i="9"/>
  <c r="C944" i="9"/>
  <c r="B944" i="9"/>
  <c r="A944" i="9"/>
  <c r="Z943" i="9"/>
  <c r="Y943" i="9"/>
  <c r="X943" i="9"/>
  <c r="W943" i="9"/>
  <c r="V943" i="9"/>
  <c r="U943" i="9"/>
  <c r="T943" i="9"/>
  <c r="S943" i="9"/>
  <c r="R943" i="9"/>
  <c r="Q943" i="9"/>
  <c r="P943" i="9"/>
  <c r="O943" i="9"/>
  <c r="N943" i="9"/>
  <c r="M943" i="9"/>
  <c r="K943" i="9"/>
  <c r="J943" i="9"/>
  <c r="I943" i="9"/>
  <c r="H943" i="9"/>
  <c r="G943" i="9"/>
  <c r="F943" i="9"/>
  <c r="E943" i="9"/>
  <c r="D943" i="9"/>
  <c r="C943" i="9"/>
  <c r="B943" i="9"/>
  <c r="A943" i="9"/>
  <c r="Z942" i="9"/>
  <c r="Y942" i="9"/>
  <c r="X942" i="9"/>
  <c r="W942" i="9"/>
  <c r="V942" i="9"/>
  <c r="U942" i="9"/>
  <c r="T942" i="9"/>
  <c r="S942" i="9"/>
  <c r="R942" i="9"/>
  <c r="Q942" i="9"/>
  <c r="P942" i="9"/>
  <c r="O942" i="9"/>
  <c r="N942" i="9"/>
  <c r="M942" i="9"/>
  <c r="K942" i="9"/>
  <c r="J942" i="9"/>
  <c r="I942" i="9"/>
  <c r="H942" i="9"/>
  <c r="G942" i="9"/>
  <c r="F942" i="9"/>
  <c r="E942" i="9"/>
  <c r="D942" i="9"/>
  <c r="C942" i="9"/>
  <c r="B942" i="9"/>
  <c r="A942" i="9"/>
  <c r="Z941" i="9"/>
  <c r="Y941" i="9"/>
  <c r="X941" i="9"/>
  <c r="W941" i="9"/>
  <c r="V941" i="9"/>
  <c r="U941" i="9"/>
  <c r="T941" i="9"/>
  <c r="S941" i="9"/>
  <c r="R941" i="9"/>
  <c r="Q941" i="9"/>
  <c r="P941" i="9"/>
  <c r="O941" i="9"/>
  <c r="N941" i="9"/>
  <c r="M941" i="9"/>
  <c r="K941" i="9"/>
  <c r="J941" i="9"/>
  <c r="I941" i="9"/>
  <c r="H941" i="9"/>
  <c r="G941" i="9"/>
  <c r="F941" i="9"/>
  <c r="E941" i="9"/>
  <c r="D941" i="9"/>
  <c r="C941" i="9"/>
  <c r="B941" i="9"/>
  <c r="A941" i="9"/>
  <c r="Z940" i="9"/>
  <c r="Y940" i="9"/>
  <c r="X940" i="9"/>
  <c r="W940" i="9"/>
  <c r="V940" i="9"/>
  <c r="U940" i="9"/>
  <c r="T940" i="9"/>
  <c r="S940" i="9"/>
  <c r="R940" i="9"/>
  <c r="Q940" i="9"/>
  <c r="P940" i="9"/>
  <c r="O940" i="9"/>
  <c r="N940" i="9"/>
  <c r="M940" i="9"/>
  <c r="K940" i="9"/>
  <c r="J940" i="9"/>
  <c r="I940" i="9"/>
  <c r="H940" i="9"/>
  <c r="G940" i="9"/>
  <c r="F940" i="9"/>
  <c r="E940" i="9"/>
  <c r="D940" i="9"/>
  <c r="C940" i="9"/>
  <c r="B940" i="9"/>
  <c r="A940" i="9"/>
  <c r="Z939" i="9"/>
  <c r="Y939" i="9"/>
  <c r="X939" i="9"/>
  <c r="W939" i="9"/>
  <c r="V939" i="9"/>
  <c r="U939" i="9"/>
  <c r="T939" i="9"/>
  <c r="S939" i="9"/>
  <c r="R939" i="9"/>
  <c r="Q939" i="9"/>
  <c r="P939" i="9"/>
  <c r="O939" i="9"/>
  <c r="N939" i="9"/>
  <c r="M939" i="9"/>
  <c r="K939" i="9"/>
  <c r="J939" i="9"/>
  <c r="I939" i="9"/>
  <c r="H939" i="9"/>
  <c r="G939" i="9"/>
  <c r="F939" i="9"/>
  <c r="E939" i="9"/>
  <c r="D939" i="9"/>
  <c r="C939" i="9"/>
  <c r="B939" i="9"/>
  <c r="A939" i="9"/>
  <c r="Z938" i="9"/>
  <c r="Y938" i="9"/>
  <c r="X938" i="9"/>
  <c r="W938" i="9"/>
  <c r="V938" i="9"/>
  <c r="U938" i="9"/>
  <c r="T938" i="9"/>
  <c r="S938" i="9"/>
  <c r="R938" i="9"/>
  <c r="Q938" i="9"/>
  <c r="P938" i="9"/>
  <c r="O938" i="9"/>
  <c r="N938" i="9"/>
  <c r="M938" i="9"/>
  <c r="K938" i="9"/>
  <c r="J938" i="9"/>
  <c r="I938" i="9"/>
  <c r="H938" i="9"/>
  <c r="G938" i="9"/>
  <c r="F938" i="9"/>
  <c r="E938" i="9"/>
  <c r="D938" i="9"/>
  <c r="C938" i="9"/>
  <c r="B938" i="9"/>
  <c r="A938" i="9"/>
  <c r="Z937" i="9"/>
  <c r="Y937" i="9"/>
  <c r="X937" i="9"/>
  <c r="W937" i="9"/>
  <c r="V937" i="9"/>
  <c r="U937" i="9"/>
  <c r="T937" i="9"/>
  <c r="S937" i="9"/>
  <c r="R937" i="9"/>
  <c r="Q937" i="9"/>
  <c r="P937" i="9"/>
  <c r="O937" i="9"/>
  <c r="N937" i="9"/>
  <c r="M937" i="9"/>
  <c r="K937" i="9"/>
  <c r="J937" i="9"/>
  <c r="I937" i="9"/>
  <c r="H937" i="9"/>
  <c r="G937" i="9"/>
  <c r="F937" i="9"/>
  <c r="E937" i="9"/>
  <c r="D937" i="9"/>
  <c r="C937" i="9"/>
  <c r="B937" i="9"/>
  <c r="A937" i="9"/>
  <c r="Z936" i="9"/>
  <c r="Y936" i="9"/>
  <c r="X936" i="9"/>
  <c r="W936" i="9"/>
  <c r="V936" i="9"/>
  <c r="U936" i="9"/>
  <c r="T936" i="9"/>
  <c r="S936" i="9"/>
  <c r="R936" i="9"/>
  <c r="Q936" i="9"/>
  <c r="P936" i="9"/>
  <c r="O936" i="9"/>
  <c r="N936" i="9"/>
  <c r="M936" i="9"/>
  <c r="K936" i="9"/>
  <c r="J936" i="9"/>
  <c r="I936" i="9"/>
  <c r="H936" i="9"/>
  <c r="G936" i="9"/>
  <c r="F936" i="9"/>
  <c r="E936" i="9"/>
  <c r="D936" i="9"/>
  <c r="C936" i="9"/>
  <c r="B936" i="9"/>
  <c r="A936" i="9"/>
  <c r="Z935" i="9"/>
  <c r="Y935" i="9"/>
  <c r="X935" i="9"/>
  <c r="W935" i="9"/>
  <c r="V935" i="9"/>
  <c r="U935" i="9"/>
  <c r="T935" i="9"/>
  <c r="S935" i="9"/>
  <c r="R935" i="9"/>
  <c r="Q935" i="9"/>
  <c r="P935" i="9"/>
  <c r="O935" i="9"/>
  <c r="N935" i="9"/>
  <c r="M935" i="9"/>
  <c r="K935" i="9"/>
  <c r="J935" i="9"/>
  <c r="I935" i="9"/>
  <c r="H935" i="9"/>
  <c r="G935" i="9"/>
  <c r="F935" i="9"/>
  <c r="E935" i="9"/>
  <c r="D935" i="9"/>
  <c r="C935" i="9"/>
  <c r="B935" i="9"/>
  <c r="A935" i="9"/>
  <c r="Z934" i="9"/>
  <c r="Y934" i="9"/>
  <c r="X934" i="9"/>
  <c r="W934" i="9"/>
  <c r="V934" i="9"/>
  <c r="U934" i="9"/>
  <c r="T934" i="9"/>
  <c r="S934" i="9"/>
  <c r="R934" i="9"/>
  <c r="Q934" i="9"/>
  <c r="P934" i="9"/>
  <c r="O934" i="9"/>
  <c r="N934" i="9"/>
  <c r="M934" i="9"/>
  <c r="K934" i="9"/>
  <c r="J934" i="9"/>
  <c r="I934" i="9"/>
  <c r="H934" i="9"/>
  <c r="G934" i="9"/>
  <c r="F934" i="9"/>
  <c r="E934" i="9"/>
  <c r="D934" i="9"/>
  <c r="C934" i="9"/>
  <c r="B934" i="9"/>
  <c r="A934" i="9"/>
  <c r="Z933" i="9"/>
  <c r="Y933" i="9"/>
  <c r="X933" i="9"/>
  <c r="W933" i="9"/>
  <c r="V933" i="9"/>
  <c r="U933" i="9"/>
  <c r="T933" i="9"/>
  <c r="S933" i="9"/>
  <c r="R933" i="9"/>
  <c r="Q933" i="9"/>
  <c r="P933" i="9"/>
  <c r="O933" i="9"/>
  <c r="N933" i="9"/>
  <c r="M933" i="9"/>
  <c r="K933" i="9"/>
  <c r="J933" i="9"/>
  <c r="I933" i="9"/>
  <c r="H933" i="9"/>
  <c r="G933" i="9"/>
  <c r="F933" i="9"/>
  <c r="E933" i="9"/>
  <c r="D933" i="9"/>
  <c r="C933" i="9"/>
  <c r="B933" i="9"/>
  <c r="A933" i="9"/>
  <c r="Z932" i="9"/>
  <c r="Y932" i="9"/>
  <c r="X932" i="9"/>
  <c r="W932" i="9"/>
  <c r="V932" i="9"/>
  <c r="U932" i="9"/>
  <c r="T932" i="9"/>
  <c r="S932" i="9"/>
  <c r="R932" i="9"/>
  <c r="Q932" i="9"/>
  <c r="P932" i="9"/>
  <c r="O932" i="9"/>
  <c r="N932" i="9"/>
  <c r="M932" i="9"/>
  <c r="K932" i="9"/>
  <c r="J932" i="9"/>
  <c r="I932" i="9"/>
  <c r="H932" i="9"/>
  <c r="G932" i="9"/>
  <c r="F932" i="9"/>
  <c r="E932" i="9"/>
  <c r="D932" i="9"/>
  <c r="C932" i="9"/>
  <c r="B932" i="9"/>
  <c r="A932" i="9"/>
  <c r="Z931" i="9"/>
  <c r="Y931" i="9"/>
  <c r="X931" i="9"/>
  <c r="W931" i="9"/>
  <c r="V931" i="9"/>
  <c r="U931" i="9"/>
  <c r="T931" i="9"/>
  <c r="S931" i="9"/>
  <c r="R931" i="9"/>
  <c r="Q931" i="9"/>
  <c r="P931" i="9"/>
  <c r="O931" i="9"/>
  <c r="N931" i="9"/>
  <c r="M931" i="9"/>
  <c r="K931" i="9"/>
  <c r="J931" i="9"/>
  <c r="I931" i="9"/>
  <c r="H931" i="9"/>
  <c r="G931" i="9"/>
  <c r="F931" i="9"/>
  <c r="E931" i="9"/>
  <c r="D931" i="9"/>
  <c r="C931" i="9"/>
  <c r="B931" i="9"/>
  <c r="A931" i="9"/>
  <c r="Z930" i="9"/>
  <c r="Y930" i="9"/>
  <c r="X930" i="9"/>
  <c r="W930" i="9"/>
  <c r="V930" i="9"/>
  <c r="U930" i="9"/>
  <c r="T930" i="9"/>
  <c r="S930" i="9"/>
  <c r="R930" i="9"/>
  <c r="Q930" i="9"/>
  <c r="P930" i="9"/>
  <c r="O930" i="9"/>
  <c r="N930" i="9"/>
  <c r="M930" i="9"/>
  <c r="K930" i="9"/>
  <c r="J930" i="9"/>
  <c r="I930" i="9"/>
  <c r="H930" i="9"/>
  <c r="G930" i="9"/>
  <c r="F930" i="9"/>
  <c r="E930" i="9"/>
  <c r="D930" i="9"/>
  <c r="C930" i="9"/>
  <c r="B930" i="9"/>
  <c r="A930" i="9"/>
  <c r="Z929" i="9"/>
  <c r="Y929" i="9"/>
  <c r="X929" i="9"/>
  <c r="W929" i="9"/>
  <c r="V929" i="9"/>
  <c r="U929" i="9"/>
  <c r="T929" i="9"/>
  <c r="S929" i="9"/>
  <c r="R929" i="9"/>
  <c r="Q929" i="9"/>
  <c r="P929" i="9"/>
  <c r="O929" i="9"/>
  <c r="N929" i="9"/>
  <c r="M929" i="9"/>
  <c r="K929" i="9"/>
  <c r="J929" i="9"/>
  <c r="I929" i="9"/>
  <c r="H929" i="9"/>
  <c r="G929" i="9"/>
  <c r="F929" i="9"/>
  <c r="E929" i="9"/>
  <c r="D929" i="9"/>
  <c r="C929" i="9"/>
  <c r="B929" i="9"/>
  <c r="A929" i="9"/>
  <c r="Z928" i="9"/>
  <c r="Y928" i="9"/>
  <c r="X928" i="9"/>
  <c r="W928" i="9"/>
  <c r="V928" i="9"/>
  <c r="U928" i="9"/>
  <c r="T928" i="9"/>
  <c r="S928" i="9"/>
  <c r="R928" i="9"/>
  <c r="Q928" i="9"/>
  <c r="P928" i="9"/>
  <c r="O928" i="9"/>
  <c r="N928" i="9"/>
  <c r="M928" i="9"/>
  <c r="K928" i="9"/>
  <c r="J928" i="9"/>
  <c r="I928" i="9"/>
  <c r="H928" i="9"/>
  <c r="G928" i="9"/>
  <c r="F928" i="9"/>
  <c r="E928" i="9"/>
  <c r="D928" i="9"/>
  <c r="C928" i="9"/>
  <c r="B928" i="9"/>
  <c r="A928" i="9"/>
  <c r="Z927" i="9"/>
  <c r="Y927" i="9"/>
  <c r="X927" i="9"/>
  <c r="W927" i="9"/>
  <c r="V927" i="9"/>
  <c r="U927" i="9"/>
  <c r="T927" i="9"/>
  <c r="S927" i="9"/>
  <c r="R927" i="9"/>
  <c r="Q927" i="9"/>
  <c r="P927" i="9"/>
  <c r="O927" i="9"/>
  <c r="N927" i="9"/>
  <c r="M927" i="9"/>
  <c r="K927" i="9"/>
  <c r="J927" i="9"/>
  <c r="I927" i="9"/>
  <c r="H927" i="9"/>
  <c r="G927" i="9"/>
  <c r="F927" i="9"/>
  <c r="E927" i="9"/>
  <c r="D927" i="9"/>
  <c r="C927" i="9"/>
  <c r="B927" i="9"/>
  <c r="A927" i="9"/>
  <c r="Z926" i="9"/>
  <c r="Y926" i="9"/>
  <c r="X926" i="9"/>
  <c r="W926" i="9"/>
  <c r="V926" i="9"/>
  <c r="U926" i="9"/>
  <c r="T926" i="9"/>
  <c r="S926" i="9"/>
  <c r="R926" i="9"/>
  <c r="Q926" i="9"/>
  <c r="P926" i="9"/>
  <c r="O926" i="9"/>
  <c r="N926" i="9"/>
  <c r="M926" i="9"/>
  <c r="K926" i="9"/>
  <c r="J926" i="9"/>
  <c r="I926" i="9"/>
  <c r="H926" i="9"/>
  <c r="G926" i="9"/>
  <c r="F926" i="9"/>
  <c r="E926" i="9"/>
  <c r="D926" i="9"/>
  <c r="C926" i="9"/>
  <c r="B926" i="9"/>
  <c r="A926" i="9"/>
  <c r="Z925" i="9"/>
  <c r="Y925" i="9"/>
  <c r="X925" i="9"/>
  <c r="W925" i="9"/>
  <c r="V925" i="9"/>
  <c r="U925" i="9"/>
  <c r="T925" i="9"/>
  <c r="S925" i="9"/>
  <c r="R925" i="9"/>
  <c r="Q925" i="9"/>
  <c r="P925" i="9"/>
  <c r="O925" i="9"/>
  <c r="N925" i="9"/>
  <c r="M925" i="9"/>
  <c r="K925" i="9"/>
  <c r="J925" i="9"/>
  <c r="I925" i="9"/>
  <c r="H925" i="9"/>
  <c r="G925" i="9"/>
  <c r="F925" i="9"/>
  <c r="E925" i="9"/>
  <c r="D925" i="9"/>
  <c r="C925" i="9"/>
  <c r="B925" i="9"/>
  <c r="A925" i="9"/>
  <c r="Z924" i="9"/>
  <c r="Y924" i="9"/>
  <c r="X924" i="9"/>
  <c r="W924" i="9"/>
  <c r="V924" i="9"/>
  <c r="U924" i="9"/>
  <c r="T924" i="9"/>
  <c r="S924" i="9"/>
  <c r="R924" i="9"/>
  <c r="Q924" i="9"/>
  <c r="P924" i="9"/>
  <c r="O924" i="9"/>
  <c r="N924" i="9"/>
  <c r="M924" i="9"/>
  <c r="K924" i="9"/>
  <c r="J924" i="9"/>
  <c r="I924" i="9"/>
  <c r="H924" i="9"/>
  <c r="G924" i="9"/>
  <c r="F924" i="9"/>
  <c r="E924" i="9"/>
  <c r="D924" i="9"/>
  <c r="C924" i="9"/>
  <c r="B924" i="9"/>
  <c r="A924" i="9"/>
  <c r="Z923" i="9"/>
  <c r="Y923" i="9"/>
  <c r="X923" i="9"/>
  <c r="W923" i="9"/>
  <c r="V923" i="9"/>
  <c r="U923" i="9"/>
  <c r="T923" i="9"/>
  <c r="S923" i="9"/>
  <c r="R923" i="9"/>
  <c r="Q923" i="9"/>
  <c r="P923" i="9"/>
  <c r="O923" i="9"/>
  <c r="N923" i="9"/>
  <c r="M923" i="9"/>
  <c r="K923" i="9"/>
  <c r="J923" i="9"/>
  <c r="I923" i="9"/>
  <c r="H923" i="9"/>
  <c r="G923" i="9"/>
  <c r="F923" i="9"/>
  <c r="E923" i="9"/>
  <c r="D923" i="9"/>
  <c r="C923" i="9"/>
  <c r="B923" i="9"/>
  <c r="A923" i="9"/>
  <c r="Z922" i="9"/>
  <c r="Y922" i="9"/>
  <c r="X922" i="9"/>
  <c r="W922" i="9"/>
  <c r="V922" i="9"/>
  <c r="U922" i="9"/>
  <c r="T922" i="9"/>
  <c r="S922" i="9"/>
  <c r="R922" i="9"/>
  <c r="Q922" i="9"/>
  <c r="P922" i="9"/>
  <c r="O922" i="9"/>
  <c r="N922" i="9"/>
  <c r="M922" i="9"/>
  <c r="K922" i="9"/>
  <c r="J922" i="9"/>
  <c r="I922" i="9"/>
  <c r="H922" i="9"/>
  <c r="G922" i="9"/>
  <c r="F922" i="9"/>
  <c r="E922" i="9"/>
  <c r="D922" i="9"/>
  <c r="C922" i="9"/>
  <c r="B922" i="9"/>
  <c r="A922" i="9"/>
  <c r="Z921" i="9"/>
  <c r="Y921" i="9"/>
  <c r="X921" i="9"/>
  <c r="W921" i="9"/>
  <c r="V921" i="9"/>
  <c r="U921" i="9"/>
  <c r="T921" i="9"/>
  <c r="S921" i="9"/>
  <c r="R921" i="9"/>
  <c r="Q921" i="9"/>
  <c r="P921" i="9"/>
  <c r="O921" i="9"/>
  <c r="N921" i="9"/>
  <c r="M921" i="9"/>
  <c r="K921" i="9"/>
  <c r="J921" i="9"/>
  <c r="I921" i="9"/>
  <c r="H921" i="9"/>
  <c r="G921" i="9"/>
  <c r="F921" i="9"/>
  <c r="E921" i="9"/>
  <c r="D921" i="9"/>
  <c r="C921" i="9"/>
  <c r="B921" i="9"/>
  <c r="A921" i="9"/>
  <c r="Z920" i="9"/>
  <c r="Y920" i="9"/>
  <c r="X920" i="9"/>
  <c r="W920" i="9"/>
  <c r="V920" i="9"/>
  <c r="U920" i="9"/>
  <c r="T920" i="9"/>
  <c r="S920" i="9"/>
  <c r="R920" i="9"/>
  <c r="Q920" i="9"/>
  <c r="P920" i="9"/>
  <c r="O920" i="9"/>
  <c r="N920" i="9"/>
  <c r="M920" i="9"/>
  <c r="K920" i="9"/>
  <c r="J920" i="9"/>
  <c r="I920" i="9"/>
  <c r="H920" i="9"/>
  <c r="G920" i="9"/>
  <c r="F920" i="9"/>
  <c r="E920" i="9"/>
  <c r="D920" i="9"/>
  <c r="C920" i="9"/>
  <c r="B920" i="9"/>
  <c r="A920" i="9"/>
  <c r="Z919" i="9"/>
  <c r="Y919" i="9"/>
  <c r="X919" i="9"/>
  <c r="W919" i="9"/>
  <c r="V919" i="9"/>
  <c r="U919" i="9"/>
  <c r="T919" i="9"/>
  <c r="S919" i="9"/>
  <c r="R919" i="9"/>
  <c r="Q919" i="9"/>
  <c r="P919" i="9"/>
  <c r="O919" i="9"/>
  <c r="N919" i="9"/>
  <c r="M919" i="9"/>
  <c r="K919" i="9"/>
  <c r="J919" i="9"/>
  <c r="I919" i="9"/>
  <c r="H919" i="9"/>
  <c r="G919" i="9"/>
  <c r="F919" i="9"/>
  <c r="E919" i="9"/>
  <c r="D919" i="9"/>
  <c r="C919" i="9"/>
  <c r="B919" i="9"/>
  <c r="A919" i="9"/>
  <c r="Z918" i="9"/>
  <c r="Y918" i="9"/>
  <c r="X918" i="9"/>
  <c r="W918" i="9"/>
  <c r="V918" i="9"/>
  <c r="U918" i="9"/>
  <c r="T918" i="9"/>
  <c r="S918" i="9"/>
  <c r="R918" i="9"/>
  <c r="Q918" i="9"/>
  <c r="P918" i="9"/>
  <c r="O918" i="9"/>
  <c r="N918" i="9"/>
  <c r="M918" i="9"/>
  <c r="K918" i="9"/>
  <c r="J918" i="9"/>
  <c r="I918" i="9"/>
  <c r="H918" i="9"/>
  <c r="G918" i="9"/>
  <c r="F918" i="9"/>
  <c r="E918" i="9"/>
  <c r="D918" i="9"/>
  <c r="C918" i="9"/>
  <c r="B918" i="9"/>
  <c r="A918" i="9"/>
  <c r="Z917" i="9"/>
  <c r="Y917" i="9"/>
  <c r="X917" i="9"/>
  <c r="W917" i="9"/>
  <c r="V917" i="9"/>
  <c r="U917" i="9"/>
  <c r="T917" i="9"/>
  <c r="S917" i="9"/>
  <c r="R917" i="9"/>
  <c r="Q917" i="9"/>
  <c r="P917" i="9"/>
  <c r="O917" i="9"/>
  <c r="N917" i="9"/>
  <c r="M917" i="9"/>
  <c r="K917" i="9"/>
  <c r="J917" i="9"/>
  <c r="I917" i="9"/>
  <c r="H917" i="9"/>
  <c r="G917" i="9"/>
  <c r="F917" i="9"/>
  <c r="E917" i="9"/>
  <c r="D917" i="9"/>
  <c r="C917" i="9"/>
  <c r="B917" i="9"/>
  <c r="A917" i="9"/>
  <c r="Z916" i="9"/>
  <c r="Y916" i="9"/>
  <c r="X916" i="9"/>
  <c r="W916" i="9"/>
  <c r="V916" i="9"/>
  <c r="U916" i="9"/>
  <c r="T916" i="9"/>
  <c r="S916" i="9"/>
  <c r="R916" i="9"/>
  <c r="Q916" i="9"/>
  <c r="P916" i="9"/>
  <c r="O916" i="9"/>
  <c r="N916" i="9"/>
  <c r="M916" i="9"/>
  <c r="K916" i="9"/>
  <c r="J916" i="9"/>
  <c r="I916" i="9"/>
  <c r="H916" i="9"/>
  <c r="G916" i="9"/>
  <c r="F916" i="9"/>
  <c r="E916" i="9"/>
  <c r="D916" i="9"/>
  <c r="C916" i="9"/>
  <c r="B916" i="9"/>
  <c r="A916" i="9"/>
  <c r="Z915" i="9"/>
  <c r="Y915" i="9"/>
  <c r="X915" i="9"/>
  <c r="W915" i="9"/>
  <c r="V915" i="9"/>
  <c r="U915" i="9"/>
  <c r="T915" i="9"/>
  <c r="S915" i="9"/>
  <c r="R915" i="9"/>
  <c r="Q915" i="9"/>
  <c r="P915" i="9"/>
  <c r="O915" i="9"/>
  <c r="N915" i="9"/>
  <c r="M915" i="9"/>
  <c r="K915" i="9"/>
  <c r="J915" i="9"/>
  <c r="I915" i="9"/>
  <c r="H915" i="9"/>
  <c r="G915" i="9"/>
  <c r="F915" i="9"/>
  <c r="E915" i="9"/>
  <c r="D915" i="9"/>
  <c r="C915" i="9"/>
  <c r="B915" i="9"/>
  <c r="A915" i="9"/>
  <c r="Z914" i="9"/>
  <c r="Y914" i="9"/>
  <c r="X914" i="9"/>
  <c r="W914" i="9"/>
  <c r="V914" i="9"/>
  <c r="U914" i="9"/>
  <c r="T914" i="9"/>
  <c r="S914" i="9"/>
  <c r="R914" i="9"/>
  <c r="Q914" i="9"/>
  <c r="P914" i="9"/>
  <c r="O914" i="9"/>
  <c r="N914" i="9"/>
  <c r="M914" i="9"/>
  <c r="K914" i="9"/>
  <c r="J914" i="9"/>
  <c r="I914" i="9"/>
  <c r="H914" i="9"/>
  <c r="G914" i="9"/>
  <c r="F914" i="9"/>
  <c r="E914" i="9"/>
  <c r="D914" i="9"/>
  <c r="C914" i="9"/>
  <c r="B914" i="9"/>
  <c r="A914" i="9"/>
  <c r="Z913" i="9"/>
  <c r="Y913" i="9"/>
  <c r="X913" i="9"/>
  <c r="W913" i="9"/>
  <c r="V913" i="9"/>
  <c r="U913" i="9"/>
  <c r="T913" i="9"/>
  <c r="S913" i="9"/>
  <c r="R913" i="9"/>
  <c r="Q913" i="9"/>
  <c r="P913" i="9"/>
  <c r="O913" i="9"/>
  <c r="N913" i="9"/>
  <c r="M913" i="9"/>
  <c r="K913" i="9"/>
  <c r="J913" i="9"/>
  <c r="I913" i="9"/>
  <c r="H913" i="9"/>
  <c r="G913" i="9"/>
  <c r="F913" i="9"/>
  <c r="E913" i="9"/>
  <c r="D913" i="9"/>
  <c r="C913" i="9"/>
  <c r="B913" i="9"/>
  <c r="A913" i="9"/>
  <c r="Z912" i="9"/>
  <c r="Y912" i="9"/>
  <c r="X912" i="9"/>
  <c r="W912" i="9"/>
  <c r="V912" i="9"/>
  <c r="U912" i="9"/>
  <c r="T912" i="9"/>
  <c r="S912" i="9"/>
  <c r="R912" i="9"/>
  <c r="Q912" i="9"/>
  <c r="P912" i="9"/>
  <c r="O912" i="9"/>
  <c r="N912" i="9"/>
  <c r="M912" i="9"/>
  <c r="K912" i="9"/>
  <c r="J912" i="9"/>
  <c r="I912" i="9"/>
  <c r="H912" i="9"/>
  <c r="G912" i="9"/>
  <c r="F912" i="9"/>
  <c r="E912" i="9"/>
  <c r="D912" i="9"/>
  <c r="C912" i="9"/>
  <c r="B912" i="9"/>
  <c r="A912" i="9"/>
  <c r="Z911" i="9"/>
  <c r="Y911" i="9"/>
  <c r="X911" i="9"/>
  <c r="W911" i="9"/>
  <c r="V911" i="9"/>
  <c r="U911" i="9"/>
  <c r="T911" i="9"/>
  <c r="S911" i="9"/>
  <c r="R911" i="9"/>
  <c r="Q911" i="9"/>
  <c r="P911" i="9"/>
  <c r="O911" i="9"/>
  <c r="N911" i="9"/>
  <c r="M911" i="9"/>
  <c r="K911" i="9"/>
  <c r="J911" i="9"/>
  <c r="I911" i="9"/>
  <c r="H911" i="9"/>
  <c r="G911" i="9"/>
  <c r="F911" i="9"/>
  <c r="E911" i="9"/>
  <c r="D911" i="9"/>
  <c r="C911" i="9"/>
  <c r="B911" i="9"/>
  <c r="A911" i="9"/>
  <c r="Z910" i="9"/>
  <c r="Y910" i="9"/>
  <c r="X910" i="9"/>
  <c r="W910" i="9"/>
  <c r="V910" i="9"/>
  <c r="U910" i="9"/>
  <c r="T910" i="9"/>
  <c r="S910" i="9"/>
  <c r="R910" i="9"/>
  <c r="Q910" i="9"/>
  <c r="P910" i="9"/>
  <c r="O910" i="9"/>
  <c r="N910" i="9"/>
  <c r="M910" i="9"/>
  <c r="K910" i="9"/>
  <c r="J910" i="9"/>
  <c r="I910" i="9"/>
  <c r="H910" i="9"/>
  <c r="G910" i="9"/>
  <c r="F910" i="9"/>
  <c r="E910" i="9"/>
  <c r="D910" i="9"/>
  <c r="C910" i="9"/>
  <c r="B910" i="9"/>
  <c r="A910" i="9"/>
  <c r="Z909" i="9"/>
  <c r="Y909" i="9"/>
  <c r="X909" i="9"/>
  <c r="W909" i="9"/>
  <c r="V909" i="9"/>
  <c r="U909" i="9"/>
  <c r="T909" i="9"/>
  <c r="S909" i="9"/>
  <c r="R909" i="9"/>
  <c r="Q909" i="9"/>
  <c r="P909" i="9"/>
  <c r="O909" i="9"/>
  <c r="N909" i="9"/>
  <c r="M909" i="9"/>
  <c r="K909" i="9"/>
  <c r="J909" i="9"/>
  <c r="I909" i="9"/>
  <c r="H909" i="9"/>
  <c r="G909" i="9"/>
  <c r="F909" i="9"/>
  <c r="E909" i="9"/>
  <c r="D909" i="9"/>
  <c r="C909" i="9"/>
  <c r="B909" i="9"/>
  <c r="A909" i="9"/>
  <c r="Z908" i="9"/>
  <c r="Y908" i="9"/>
  <c r="X908" i="9"/>
  <c r="W908" i="9"/>
  <c r="V908" i="9"/>
  <c r="U908" i="9"/>
  <c r="T908" i="9"/>
  <c r="S908" i="9"/>
  <c r="R908" i="9"/>
  <c r="Q908" i="9"/>
  <c r="P908" i="9"/>
  <c r="O908" i="9"/>
  <c r="N908" i="9"/>
  <c r="M908" i="9"/>
  <c r="K908" i="9"/>
  <c r="J908" i="9"/>
  <c r="I908" i="9"/>
  <c r="H908" i="9"/>
  <c r="G908" i="9"/>
  <c r="F908" i="9"/>
  <c r="E908" i="9"/>
  <c r="D908" i="9"/>
  <c r="C908" i="9"/>
  <c r="B908" i="9"/>
  <c r="A908" i="9"/>
  <c r="Z907" i="9"/>
  <c r="Y907" i="9"/>
  <c r="X907" i="9"/>
  <c r="W907" i="9"/>
  <c r="V907" i="9"/>
  <c r="U907" i="9"/>
  <c r="T907" i="9"/>
  <c r="S907" i="9"/>
  <c r="R907" i="9"/>
  <c r="Q907" i="9"/>
  <c r="P907" i="9"/>
  <c r="O907" i="9"/>
  <c r="N907" i="9"/>
  <c r="M907" i="9"/>
  <c r="K907" i="9"/>
  <c r="J907" i="9"/>
  <c r="I907" i="9"/>
  <c r="H907" i="9"/>
  <c r="G907" i="9"/>
  <c r="F907" i="9"/>
  <c r="E907" i="9"/>
  <c r="D907" i="9"/>
  <c r="C907" i="9"/>
  <c r="B907" i="9"/>
  <c r="A907" i="9"/>
  <c r="Z906" i="9"/>
  <c r="Y906" i="9"/>
  <c r="X906" i="9"/>
  <c r="W906" i="9"/>
  <c r="V906" i="9"/>
  <c r="U906" i="9"/>
  <c r="T906" i="9"/>
  <c r="S906" i="9"/>
  <c r="R906" i="9"/>
  <c r="Q906" i="9"/>
  <c r="P906" i="9"/>
  <c r="O906" i="9"/>
  <c r="N906" i="9"/>
  <c r="M906" i="9"/>
  <c r="K906" i="9"/>
  <c r="J906" i="9"/>
  <c r="I906" i="9"/>
  <c r="H906" i="9"/>
  <c r="G906" i="9"/>
  <c r="F906" i="9"/>
  <c r="E906" i="9"/>
  <c r="D906" i="9"/>
  <c r="C906" i="9"/>
  <c r="B906" i="9"/>
  <c r="A906" i="9"/>
  <c r="Z905" i="9"/>
  <c r="Y905" i="9"/>
  <c r="X905" i="9"/>
  <c r="W905" i="9"/>
  <c r="V905" i="9"/>
  <c r="U905" i="9"/>
  <c r="T905" i="9"/>
  <c r="S905" i="9"/>
  <c r="R905" i="9"/>
  <c r="Q905" i="9"/>
  <c r="P905" i="9"/>
  <c r="O905" i="9"/>
  <c r="N905" i="9"/>
  <c r="M905" i="9"/>
  <c r="K905" i="9"/>
  <c r="J905" i="9"/>
  <c r="I905" i="9"/>
  <c r="H905" i="9"/>
  <c r="G905" i="9"/>
  <c r="F905" i="9"/>
  <c r="E905" i="9"/>
  <c r="D905" i="9"/>
  <c r="C905" i="9"/>
  <c r="B905" i="9"/>
  <c r="A905" i="9"/>
  <c r="Z904" i="9"/>
  <c r="Y904" i="9"/>
  <c r="X904" i="9"/>
  <c r="W904" i="9"/>
  <c r="V904" i="9"/>
  <c r="U904" i="9"/>
  <c r="T904" i="9"/>
  <c r="S904" i="9"/>
  <c r="R904" i="9"/>
  <c r="Q904" i="9"/>
  <c r="P904" i="9"/>
  <c r="O904" i="9"/>
  <c r="N904" i="9"/>
  <c r="M904" i="9"/>
  <c r="K904" i="9"/>
  <c r="J904" i="9"/>
  <c r="I904" i="9"/>
  <c r="H904" i="9"/>
  <c r="G904" i="9"/>
  <c r="F904" i="9"/>
  <c r="E904" i="9"/>
  <c r="D904" i="9"/>
  <c r="C904" i="9"/>
  <c r="B904" i="9"/>
  <c r="A904" i="9"/>
  <c r="Z903" i="9"/>
  <c r="Y903" i="9"/>
  <c r="X903" i="9"/>
  <c r="W903" i="9"/>
  <c r="V903" i="9"/>
  <c r="U903" i="9"/>
  <c r="T903" i="9"/>
  <c r="S903" i="9"/>
  <c r="R903" i="9"/>
  <c r="Q903" i="9"/>
  <c r="P903" i="9"/>
  <c r="O903" i="9"/>
  <c r="N903" i="9"/>
  <c r="M903" i="9"/>
  <c r="K903" i="9"/>
  <c r="J903" i="9"/>
  <c r="I903" i="9"/>
  <c r="H903" i="9"/>
  <c r="G903" i="9"/>
  <c r="F903" i="9"/>
  <c r="E903" i="9"/>
  <c r="D903" i="9"/>
  <c r="C903" i="9"/>
  <c r="B903" i="9"/>
  <c r="A903" i="9"/>
  <c r="Z902" i="9"/>
  <c r="Y902" i="9"/>
  <c r="X902" i="9"/>
  <c r="W902" i="9"/>
  <c r="V902" i="9"/>
  <c r="U902" i="9"/>
  <c r="T902" i="9"/>
  <c r="S902" i="9"/>
  <c r="R902" i="9"/>
  <c r="Q902" i="9"/>
  <c r="P902" i="9"/>
  <c r="O902" i="9"/>
  <c r="N902" i="9"/>
  <c r="M902" i="9"/>
  <c r="K902" i="9"/>
  <c r="J902" i="9"/>
  <c r="I902" i="9"/>
  <c r="H902" i="9"/>
  <c r="G902" i="9"/>
  <c r="F902" i="9"/>
  <c r="E902" i="9"/>
  <c r="D902" i="9"/>
  <c r="C902" i="9"/>
  <c r="B902" i="9"/>
  <c r="A902" i="9"/>
  <c r="Z901" i="9"/>
  <c r="Y901" i="9"/>
  <c r="X901" i="9"/>
  <c r="W901" i="9"/>
  <c r="V901" i="9"/>
  <c r="U901" i="9"/>
  <c r="T901" i="9"/>
  <c r="S901" i="9"/>
  <c r="R901" i="9"/>
  <c r="Q901" i="9"/>
  <c r="P901" i="9"/>
  <c r="O901" i="9"/>
  <c r="N901" i="9"/>
  <c r="M901" i="9"/>
  <c r="K901" i="9"/>
  <c r="J901" i="9"/>
  <c r="I901" i="9"/>
  <c r="H901" i="9"/>
  <c r="G901" i="9"/>
  <c r="F901" i="9"/>
  <c r="E901" i="9"/>
  <c r="D901" i="9"/>
  <c r="C901" i="9"/>
  <c r="B901" i="9"/>
  <c r="A901" i="9"/>
  <c r="Z900" i="9"/>
  <c r="Y900" i="9"/>
  <c r="X900" i="9"/>
  <c r="W900" i="9"/>
  <c r="V900" i="9"/>
  <c r="U900" i="9"/>
  <c r="T900" i="9"/>
  <c r="S900" i="9"/>
  <c r="R900" i="9"/>
  <c r="Q900" i="9"/>
  <c r="P900" i="9"/>
  <c r="O900" i="9"/>
  <c r="N900" i="9"/>
  <c r="M900" i="9"/>
  <c r="K900" i="9"/>
  <c r="J900" i="9"/>
  <c r="I900" i="9"/>
  <c r="H900" i="9"/>
  <c r="G900" i="9"/>
  <c r="F900" i="9"/>
  <c r="E900" i="9"/>
  <c r="D900" i="9"/>
  <c r="C900" i="9"/>
  <c r="B900" i="9"/>
  <c r="A900" i="9"/>
  <c r="Z899" i="9"/>
  <c r="Y899" i="9"/>
  <c r="X899" i="9"/>
  <c r="W899" i="9"/>
  <c r="V899" i="9"/>
  <c r="U899" i="9"/>
  <c r="T899" i="9"/>
  <c r="S899" i="9"/>
  <c r="R899" i="9"/>
  <c r="Q899" i="9"/>
  <c r="P899" i="9"/>
  <c r="O899" i="9"/>
  <c r="N899" i="9"/>
  <c r="M899" i="9"/>
  <c r="K899" i="9"/>
  <c r="J899" i="9"/>
  <c r="I899" i="9"/>
  <c r="H899" i="9"/>
  <c r="G899" i="9"/>
  <c r="F899" i="9"/>
  <c r="E899" i="9"/>
  <c r="D899" i="9"/>
  <c r="C899" i="9"/>
  <c r="B899" i="9"/>
  <c r="A899" i="9"/>
  <c r="Z898" i="9"/>
  <c r="Y898" i="9"/>
  <c r="X898" i="9"/>
  <c r="W898" i="9"/>
  <c r="V898" i="9"/>
  <c r="U898" i="9"/>
  <c r="T898" i="9"/>
  <c r="S898" i="9"/>
  <c r="R898" i="9"/>
  <c r="Q898" i="9"/>
  <c r="P898" i="9"/>
  <c r="O898" i="9"/>
  <c r="N898" i="9"/>
  <c r="M898" i="9"/>
  <c r="K898" i="9"/>
  <c r="J898" i="9"/>
  <c r="I898" i="9"/>
  <c r="H898" i="9"/>
  <c r="G898" i="9"/>
  <c r="F898" i="9"/>
  <c r="E898" i="9"/>
  <c r="D898" i="9"/>
  <c r="C898" i="9"/>
  <c r="B898" i="9"/>
  <c r="A898" i="9"/>
  <c r="Z897" i="9"/>
  <c r="Y897" i="9"/>
  <c r="X897" i="9"/>
  <c r="W897" i="9"/>
  <c r="V897" i="9"/>
  <c r="U897" i="9"/>
  <c r="T897" i="9"/>
  <c r="S897" i="9"/>
  <c r="R897" i="9"/>
  <c r="Q897" i="9"/>
  <c r="P897" i="9"/>
  <c r="O897" i="9"/>
  <c r="N897" i="9"/>
  <c r="M897" i="9"/>
  <c r="K897" i="9"/>
  <c r="J897" i="9"/>
  <c r="I897" i="9"/>
  <c r="H897" i="9"/>
  <c r="G897" i="9"/>
  <c r="F897" i="9"/>
  <c r="E897" i="9"/>
  <c r="D897" i="9"/>
  <c r="C897" i="9"/>
  <c r="B897" i="9"/>
  <c r="A897" i="9"/>
  <c r="Z896" i="9"/>
  <c r="Y896" i="9"/>
  <c r="X896" i="9"/>
  <c r="W896" i="9"/>
  <c r="V896" i="9"/>
  <c r="U896" i="9"/>
  <c r="T896" i="9"/>
  <c r="S896" i="9"/>
  <c r="R896" i="9"/>
  <c r="Q896" i="9"/>
  <c r="P896" i="9"/>
  <c r="O896" i="9"/>
  <c r="N896" i="9"/>
  <c r="M896" i="9"/>
  <c r="K896" i="9"/>
  <c r="J896" i="9"/>
  <c r="I896" i="9"/>
  <c r="H896" i="9"/>
  <c r="G896" i="9"/>
  <c r="F896" i="9"/>
  <c r="E896" i="9"/>
  <c r="D896" i="9"/>
  <c r="C896" i="9"/>
  <c r="B896" i="9"/>
  <c r="A896" i="9"/>
  <c r="Z895" i="9"/>
  <c r="Y895" i="9"/>
  <c r="X895" i="9"/>
  <c r="W895" i="9"/>
  <c r="V895" i="9"/>
  <c r="U895" i="9"/>
  <c r="T895" i="9"/>
  <c r="S895" i="9"/>
  <c r="R895" i="9"/>
  <c r="Q895" i="9"/>
  <c r="P895" i="9"/>
  <c r="O895" i="9"/>
  <c r="N895" i="9"/>
  <c r="M895" i="9"/>
  <c r="K895" i="9"/>
  <c r="J895" i="9"/>
  <c r="I895" i="9"/>
  <c r="H895" i="9"/>
  <c r="G895" i="9"/>
  <c r="F895" i="9"/>
  <c r="E895" i="9"/>
  <c r="D895" i="9"/>
  <c r="C895" i="9"/>
  <c r="B895" i="9"/>
  <c r="A895" i="9"/>
  <c r="Z894" i="9"/>
  <c r="Y894" i="9"/>
  <c r="X894" i="9"/>
  <c r="W894" i="9"/>
  <c r="V894" i="9"/>
  <c r="U894" i="9"/>
  <c r="T894" i="9"/>
  <c r="S894" i="9"/>
  <c r="R894" i="9"/>
  <c r="Q894" i="9"/>
  <c r="P894" i="9"/>
  <c r="O894" i="9"/>
  <c r="N894" i="9"/>
  <c r="M894" i="9"/>
  <c r="K894" i="9"/>
  <c r="J894" i="9"/>
  <c r="I894" i="9"/>
  <c r="H894" i="9"/>
  <c r="G894" i="9"/>
  <c r="F894" i="9"/>
  <c r="E894" i="9"/>
  <c r="D894" i="9"/>
  <c r="C894" i="9"/>
  <c r="B894" i="9"/>
  <c r="A894" i="9"/>
  <c r="Z893" i="9"/>
  <c r="Y893" i="9"/>
  <c r="X893" i="9"/>
  <c r="W893" i="9"/>
  <c r="V893" i="9"/>
  <c r="U893" i="9"/>
  <c r="T893" i="9"/>
  <c r="S893" i="9"/>
  <c r="R893" i="9"/>
  <c r="Q893" i="9"/>
  <c r="P893" i="9"/>
  <c r="O893" i="9"/>
  <c r="N893" i="9"/>
  <c r="M893" i="9"/>
  <c r="K893" i="9"/>
  <c r="J893" i="9"/>
  <c r="I893" i="9"/>
  <c r="H893" i="9"/>
  <c r="G893" i="9"/>
  <c r="F893" i="9"/>
  <c r="E893" i="9"/>
  <c r="D893" i="9"/>
  <c r="C893" i="9"/>
  <c r="B893" i="9"/>
  <c r="A893" i="9"/>
  <c r="Z892" i="9"/>
  <c r="Y892" i="9"/>
  <c r="X892" i="9"/>
  <c r="W892" i="9"/>
  <c r="V892" i="9"/>
  <c r="U892" i="9"/>
  <c r="T892" i="9"/>
  <c r="S892" i="9"/>
  <c r="R892" i="9"/>
  <c r="Q892" i="9"/>
  <c r="P892" i="9"/>
  <c r="O892" i="9"/>
  <c r="N892" i="9"/>
  <c r="M892" i="9"/>
  <c r="K892" i="9"/>
  <c r="J892" i="9"/>
  <c r="I892" i="9"/>
  <c r="H892" i="9"/>
  <c r="G892" i="9"/>
  <c r="F892" i="9"/>
  <c r="E892" i="9"/>
  <c r="D892" i="9"/>
  <c r="C892" i="9"/>
  <c r="B892" i="9"/>
  <c r="A892" i="9"/>
  <c r="Z891" i="9"/>
  <c r="Y891" i="9"/>
  <c r="X891" i="9"/>
  <c r="W891" i="9"/>
  <c r="V891" i="9"/>
  <c r="U891" i="9"/>
  <c r="T891" i="9"/>
  <c r="S891" i="9"/>
  <c r="R891" i="9"/>
  <c r="Q891" i="9"/>
  <c r="P891" i="9"/>
  <c r="O891" i="9"/>
  <c r="N891" i="9"/>
  <c r="M891" i="9"/>
  <c r="K891" i="9"/>
  <c r="J891" i="9"/>
  <c r="I891" i="9"/>
  <c r="H891" i="9"/>
  <c r="G891" i="9"/>
  <c r="F891" i="9"/>
  <c r="E891" i="9"/>
  <c r="D891" i="9"/>
  <c r="C891" i="9"/>
  <c r="B891" i="9"/>
  <c r="A891" i="9"/>
  <c r="Z890" i="9"/>
  <c r="Y890" i="9"/>
  <c r="X890" i="9"/>
  <c r="W890" i="9"/>
  <c r="V890" i="9"/>
  <c r="U890" i="9"/>
  <c r="T890" i="9"/>
  <c r="S890" i="9"/>
  <c r="R890" i="9"/>
  <c r="Q890" i="9"/>
  <c r="P890" i="9"/>
  <c r="O890" i="9"/>
  <c r="N890" i="9"/>
  <c r="M890" i="9"/>
  <c r="K890" i="9"/>
  <c r="J890" i="9"/>
  <c r="I890" i="9"/>
  <c r="H890" i="9"/>
  <c r="G890" i="9"/>
  <c r="F890" i="9"/>
  <c r="E890" i="9"/>
  <c r="D890" i="9"/>
  <c r="C890" i="9"/>
  <c r="B890" i="9"/>
  <c r="A890" i="9"/>
  <c r="Z889" i="9"/>
  <c r="Y889" i="9"/>
  <c r="X889" i="9"/>
  <c r="W889" i="9"/>
  <c r="V889" i="9"/>
  <c r="U889" i="9"/>
  <c r="T889" i="9"/>
  <c r="S889" i="9"/>
  <c r="R889" i="9"/>
  <c r="Q889" i="9"/>
  <c r="P889" i="9"/>
  <c r="O889" i="9"/>
  <c r="N889" i="9"/>
  <c r="M889" i="9"/>
  <c r="K889" i="9"/>
  <c r="J889" i="9"/>
  <c r="I889" i="9"/>
  <c r="H889" i="9"/>
  <c r="G889" i="9"/>
  <c r="F889" i="9"/>
  <c r="E889" i="9"/>
  <c r="D889" i="9"/>
  <c r="C889" i="9"/>
  <c r="B889" i="9"/>
  <c r="A889" i="9"/>
  <c r="Z888" i="9"/>
  <c r="Y888" i="9"/>
  <c r="X888" i="9"/>
  <c r="W888" i="9"/>
  <c r="V888" i="9"/>
  <c r="U888" i="9"/>
  <c r="T888" i="9"/>
  <c r="S888" i="9"/>
  <c r="R888" i="9"/>
  <c r="Q888" i="9"/>
  <c r="P888" i="9"/>
  <c r="O888" i="9"/>
  <c r="N888" i="9"/>
  <c r="M888" i="9"/>
  <c r="K888" i="9"/>
  <c r="J888" i="9"/>
  <c r="I888" i="9"/>
  <c r="H888" i="9"/>
  <c r="G888" i="9"/>
  <c r="F888" i="9"/>
  <c r="E888" i="9"/>
  <c r="D888" i="9"/>
  <c r="C888" i="9"/>
  <c r="B888" i="9"/>
  <c r="A888" i="9"/>
  <c r="Z887" i="9"/>
  <c r="Y887" i="9"/>
  <c r="X887" i="9"/>
  <c r="W887" i="9"/>
  <c r="V887" i="9"/>
  <c r="U887" i="9"/>
  <c r="T887" i="9"/>
  <c r="S887" i="9"/>
  <c r="R887" i="9"/>
  <c r="Q887" i="9"/>
  <c r="P887" i="9"/>
  <c r="O887" i="9"/>
  <c r="N887" i="9"/>
  <c r="M887" i="9"/>
  <c r="K887" i="9"/>
  <c r="J887" i="9"/>
  <c r="I887" i="9"/>
  <c r="H887" i="9"/>
  <c r="G887" i="9"/>
  <c r="F887" i="9"/>
  <c r="E887" i="9"/>
  <c r="D887" i="9"/>
  <c r="C887" i="9"/>
  <c r="B887" i="9"/>
  <c r="A887" i="9"/>
  <c r="Z886" i="9"/>
  <c r="Y886" i="9"/>
  <c r="X886" i="9"/>
  <c r="W886" i="9"/>
  <c r="V886" i="9"/>
  <c r="U886" i="9"/>
  <c r="T886" i="9"/>
  <c r="S886" i="9"/>
  <c r="R886" i="9"/>
  <c r="Q886" i="9"/>
  <c r="P886" i="9"/>
  <c r="O886" i="9"/>
  <c r="N886" i="9"/>
  <c r="M886" i="9"/>
  <c r="K886" i="9"/>
  <c r="J886" i="9"/>
  <c r="I886" i="9"/>
  <c r="H886" i="9"/>
  <c r="G886" i="9"/>
  <c r="F886" i="9"/>
  <c r="E886" i="9"/>
  <c r="D886" i="9"/>
  <c r="C886" i="9"/>
  <c r="B886" i="9"/>
  <c r="A886" i="9"/>
  <c r="Z885" i="9"/>
  <c r="Y885" i="9"/>
  <c r="X885" i="9"/>
  <c r="W885" i="9"/>
  <c r="V885" i="9"/>
  <c r="U885" i="9"/>
  <c r="T885" i="9"/>
  <c r="S885" i="9"/>
  <c r="R885" i="9"/>
  <c r="Q885" i="9"/>
  <c r="P885" i="9"/>
  <c r="O885" i="9"/>
  <c r="N885" i="9"/>
  <c r="M885" i="9"/>
  <c r="K885" i="9"/>
  <c r="J885" i="9"/>
  <c r="I885" i="9"/>
  <c r="H885" i="9"/>
  <c r="G885" i="9"/>
  <c r="F885" i="9"/>
  <c r="E885" i="9"/>
  <c r="D885" i="9"/>
  <c r="C885" i="9"/>
  <c r="B885" i="9"/>
  <c r="A885" i="9"/>
  <c r="Z884" i="9"/>
  <c r="Y884" i="9"/>
  <c r="X884" i="9"/>
  <c r="W884" i="9"/>
  <c r="V884" i="9"/>
  <c r="U884" i="9"/>
  <c r="T884" i="9"/>
  <c r="S884" i="9"/>
  <c r="R884" i="9"/>
  <c r="Q884" i="9"/>
  <c r="P884" i="9"/>
  <c r="O884" i="9"/>
  <c r="N884" i="9"/>
  <c r="M884" i="9"/>
  <c r="K884" i="9"/>
  <c r="J884" i="9"/>
  <c r="I884" i="9"/>
  <c r="H884" i="9"/>
  <c r="G884" i="9"/>
  <c r="F884" i="9"/>
  <c r="E884" i="9"/>
  <c r="D884" i="9"/>
  <c r="C884" i="9"/>
  <c r="B884" i="9"/>
  <c r="A884" i="9"/>
  <c r="Z883" i="9"/>
  <c r="Y883" i="9"/>
  <c r="X883" i="9"/>
  <c r="W883" i="9"/>
  <c r="V883" i="9"/>
  <c r="U883" i="9"/>
  <c r="T883" i="9"/>
  <c r="S883" i="9"/>
  <c r="R883" i="9"/>
  <c r="Q883" i="9"/>
  <c r="P883" i="9"/>
  <c r="O883" i="9"/>
  <c r="N883" i="9"/>
  <c r="M883" i="9"/>
  <c r="K883" i="9"/>
  <c r="J883" i="9"/>
  <c r="I883" i="9"/>
  <c r="H883" i="9"/>
  <c r="G883" i="9"/>
  <c r="F883" i="9"/>
  <c r="E883" i="9"/>
  <c r="D883" i="9"/>
  <c r="C883" i="9"/>
  <c r="B883" i="9"/>
  <c r="A883" i="9"/>
  <c r="Z882" i="9"/>
  <c r="Y882" i="9"/>
  <c r="X882" i="9"/>
  <c r="W882" i="9"/>
  <c r="V882" i="9"/>
  <c r="U882" i="9"/>
  <c r="T882" i="9"/>
  <c r="S882" i="9"/>
  <c r="R882" i="9"/>
  <c r="Q882" i="9"/>
  <c r="P882" i="9"/>
  <c r="O882" i="9"/>
  <c r="N882" i="9"/>
  <c r="M882" i="9"/>
  <c r="K882" i="9"/>
  <c r="J882" i="9"/>
  <c r="I882" i="9"/>
  <c r="H882" i="9"/>
  <c r="G882" i="9"/>
  <c r="F882" i="9"/>
  <c r="E882" i="9"/>
  <c r="D882" i="9"/>
  <c r="C882" i="9"/>
  <c r="B882" i="9"/>
  <c r="A882" i="9"/>
  <c r="Z881" i="9"/>
  <c r="Y881" i="9"/>
  <c r="X881" i="9"/>
  <c r="W881" i="9"/>
  <c r="V881" i="9"/>
  <c r="U881" i="9"/>
  <c r="T881" i="9"/>
  <c r="S881" i="9"/>
  <c r="R881" i="9"/>
  <c r="Q881" i="9"/>
  <c r="P881" i="9"/>
  <c r="O881" i="9"/>
  <c r="N881" i="9"/>
  <c r="M881" i="9"/>
  <c r="K881" i="9"/>
  <c r="J881" i="9"/>
  <c r="I881" i="9"/>
  <c r="H881" i="9"/>
  <c r="G881" i="9"/>
  <c r="F881" i="9"/>
  <c r="E881" i="9"/>
  <c r="D881" i="9"/>
  <c r="C881" i="9"/>
  <c r="B881" i="9"/>
  <c r="A881" i="9"/>
  <c r="Z880" i="9"/>
  <c r="Y880" i="9"/>
  <c r="X880" i="9"/>
  <c r="W880" i="9"/>
  <c r="V880" i="9"/>
  <c r="U880" i="9"/>
  <c r="T880" i="9"/>
  <c r="S880" i="9"/>
  <c r="R880" i="9"/>
  <c r="Q880" i="9"/>
  <c r="P880" i="9"/>
  <c r="O880" i="9"/>
  <c r="N880" i="9"/>
  <c r="M880" i="9"/>
  <c r="K880" i="9"/>
  <c r="J880" i="9"/>
  <c r="I880" i="9"/>
  <c r="H880" i="9"/>
  <c r="G880" i="9"/>
  <c r="F880" i="9"/>
  <c r="E880" i="9"/>
  <c r="D880" i="9"/>
  <c r="C880" i="9"/>
  <c r="B880" i="9"/>
  <c r="A880" i="9"/>
  <c r="Z879" i="9"/>
  <c r="Y879" i="9"/>
  <c r="X879" i="9"/>
  <c r="W879" i="9"/>
  <c r="V879" i="9"/>
  <c r="U879" i="9"/>
  <c r="T879" i="9"/>
  <c r="S879" i="9"/>
  <c r="R879" i="9"/>
  <c r="Q879" i="9"/>
  <c r="P879" i="9"/>
  <c r="O879" i="9"/>
  <c r="N879" i="9"/>
  <c r="M879" i="9"/>
  <c r="K879" i="9"/>
  <c r="J879" i="9"/>
  <c r="I879" i="9"/>
  <c r="H879" i="9"/>
  <c r="G879" i="9"/>
  <c r="F879" i="9"/>
  <c r="E879" i="9"/>
  <c r="D879" i="9"/>
  <c r="C879" i="9"/>
  <c r="B879" i="9"/>
  <c r="A879" i="9"/>
  <c r="Z878" i="9"/>
  <c r="Y878" i="9"/>
  <c r="X878" i="9"/>
  <c r="W878" i="9"/>
  <c r="V878" i="9"/>
  <c r="U878" i="9"/>
  <c r="T878" i="9"/>
  <c r="S878" i="9"/>
  <c r="R878" i="9"/>
  <c r="Q878" i="9"/>
  <c r="P878" i="9"/>
  <c r="O878" i="9"/>
  <c r="N878" i="9"/>
  <c r="M878" i="9"/>
  <c r="K878" i="9"/>
  <c r="J878" i="9"/>
  <c r="I878" i="9"/>
  <c r="H878" i="9"/>
  <c r="G878" i="9"/>
  <c r="F878" i="9"/>
  <c r="E878" i="9"/>
  <c r="D878" i="9"/>
  <c r="C878" i="9"/>
  <c r="B878" i="9"/>
  <c r="A878" i="9"/>
  <c r="Z877" i="9"/>
  <c r="Y877" i="9"/>
  <c r="X877" i="9"/>
  <c r="W877" i="9"/>
  <c r="V877" i="9"/>
  <c r="U877" i="9"/>
  <c r="T877" i="9"/>
  <c r="S877" i="9"/>
  <c r="R877" i="9"/>
  <c r="Q877" i="9"/>
  <c r="P877" i="9"/>
  <c r="O877" i="9"/>
  <c r="N877" i="9"/>
  <c r="M877" i="9"/>
  <c r="K877" i="9"/>
  <c r="J877" i="9"/>
  <c r="I877" i="9"/>
  <c r="H877" i="9"/>
  <c r="G877" i="9"/>
  <c r="F877" i="9"/>
  <c r="E877" i="9"/>
  <c r="D877" i="9"/>
  <c r="C877" i="9"/>
  <c r="B877" i="9"/>
  <c r="A877" i="9"/>
  <c r="Z876" i="9"/>
  <c r="Y876" i="9"/>
  <c r="X876" i="9"/>
  <c r="W876" i="9"/>
  <c r="V876" i="9"/>
  <c r="U876" i="9"/>
  <c r="T876" i="9"/>
  <c r="S876" i="9"/>
  <c r="R876" i="9"/>
  <c r="Q876" i="9"/>
  <c r="P876" i="9"/>
  <c r="O876" i="9"/>
  <c r="N876" i="9"/>
  <c r="M876" i="9"/>
  <c r="K876" i="9"/>
  <c r="J876" i="9"/>
  <c r="I876" i="9"/>
  <c r="H876" i="9"/>
  <c r="G876" i="9"/>
  <c r="F876" i="9"/>
  <c r="E876" i="9"/>
  <c r="D876" i="9"/>
  <c r="C876" i="9"/>
  <c r="B876" i="9"/>
  <c r="A876" i="9"/>
  <c r="Z875" i="9"/>
  <c r="Y875" i="9"/>
  <c r="X875" i="9"/>
  <c r="W875" i="9"/>
  <c r="V875" i="9"/>
  <c r="U875" i="9"/>
  <c r="T875" i="9"/>
  <c r="S875" i="9"/>
  <c r="R875" i="9"/>
  <c r="Q875" i="9"/>
  <c r="P875" i="9"/>
  <c r="O875" i="9"/>
  <c r="N875" i="9"/>
  <c r="M875" i="9"/>
  <c r="K875" i="9"/>
  <c r="J875" i="9"/>
  <c r="I875" i="9"/>
  <c r="H875" i="9"/>
  <c r="G875" i="9"/>
  <c r="F875" i="9"/>
  <c r="E875" i="9"/>
  <c r="D875" i="9"/>
  <c r="C875" i="9"/>
  <c r="B875" i="9"/>
  <c r="A875" i="9"/>
  <c r="Z874" i="9"/>
  <c r="Y874" i="9"/>
  <c r="X874" i="9"/>
  <c r="W874" i="9"/>
  <c r="V874" i="9"/>
  <c r="U874" i="9"/>
  <c r="T874" i="9"/>
  <c r="S874" i="9"/>
  <c r="R874" i="9"/>
  <c r="Q874" i="9"/>
  <c r="P874" i="9"/>
  <c r="O874" i="9"/>
  <c r="N874" i="9"/>
  <c r="M874" i="9"/>
  <c r="K874" i="9"/>
  <c r="J874" i="9"/>
  <c r="I874" i="9"/>
  <c r="H874" i="9"/>
  <c r="G874" i="9"/>
  <c r="F874" i="9"/>
  <c r="E874" i="9"/>
  <c r="D874" i="9"/>
  <c r="C874" i="9"/>
  <c r="B874" i="9"/>
  <c r="A874" i="9"/>
  <c r="Z873" i="9"/>
  <c r="Y873" i="9"/>
  <c r="X873" i="9"/>
  <c r="W873" i="9"/>
  <c r="V873" i="9"/>
  <c r="U873" i="9"/>
  <c r="T873" i="9"/>
  <c r="S873" i="9"/>
  <c r="R873" i="9"/>
  <c r="Q873" i="9"/>
  <c r="P873" i="9"/>
  <c r="O873" i="9"/>
  <c r="N873" i="9"/>
  <c r="M873" i="9"/>
  <c r="K873" i="9"/>
  <c r="J873" i="9"/>
  <c r="I873" i="9"/>
  <c r="H873" i="9"/>
  <c r="G873" i="9"/>
  <c r="F873" i="9"/>
  <c r="E873" i="9"/>
  <c r="D873" i="9"/>
  <c r="C873" i="9"/>
  <c r="B873" i="9"/>
  <c r="A873" i="9"/>
  <c r="Z872" i="9"/>
  <c r="Y872" i="9"/>
  <c r="X872" i="9"/>
  <c r="W872" i="9"/>
  <c r="V872" i="9"/>
  <c r="U872" i="9"/>
  <c r="T872" i="9"/>
  <c r="S872" i="9"/>
  <c r="R872" i="9"/>
  <c r="Q872" i="9"/>
  <c r="P872" i="9"/>
  <c r="O872" i="9"/>
  <c r="N872" i="9"/>
  <c r="M872" i="9"/>
  <c r="K872" i="9"/>
  <c r="J872" i="9"/>
  <c r="I872" i="9"/>
  <c r="H872" i="9"/>
  <c r="G872" i="9"/>
  <c r="F872" i="9"/>
  <c r="E872" i="9"/>
  <c r="D872" i="9"/>
  <c r="C872" i="9"/>
  <c r="B872" i="9"/>
  <c r="A872" i="9"/>
  <c r="Z871" i="9"/>
  <c r="Y871" i="9"/>
  <c r="X871" i="9"/>
  <c r="W871" i="9"/>
  <c r="V871" i="9"/>
  <c r="U871" i="9"/>
  <c r="T871" i="9"/>
  <c r="S871" i="9"/>
  <c r="R871" i="9"/>
  <c r="Q871" i="9"/>
  <c r="P871" i="9"/>
  <c r="O871" i="9"/>
  <c r="N871" i="9"/>
  <c r="M871" i="9"/>
  <c r="K871" i="9"/>
  <c r="J871" i="9"/>
  <c r="I871" i="9"/>
  <c r="H871" i="9"/>
  <c r="G871" i="9"/>
  <c r="F871" i="9"/>
  <c r="E871" i="9"/>
  <c r="D871" i="9"/>
  <c r="C871" i="9"/>
  <c r="B871" i="9"/>
  <c r="A871" i="9"/>
  <c r="Z870" i="9"/>
  <c r="Y870" i="9"/>
  <c r="X870" i="9"/>
  <c r="W870" i="9"/>
  <c r="V870" i="9"/>
  <c r="U870" i="9"/>
  <c r="T870" i="9"/>
  <c r="S870" i="9"/>
  <c r="R870" i="9"/>
  <c r="Q870" i="9"/>
  <c r="P870" i="9"/>
  <c r="O870" i="9"/>
  <c r="N870" i="9"/>
  <c r="M870" i="9"/>
  <c r="K870" i="9"/>
  <c r="J870" i="9"/>
  <c r="I870" i="9"/>
  <c r="H870" i="9"/>
  <c r="G870" i="9"/>
  <c r="F870" i="9"/>
  <c r="E870" i="9"/>
  <c r="D870" i="9"/>
  <c r="C870" i="9"/>
  <c r="B870" i="9"/>
  <c r="A870" i="9"/>
  <c r="Z869" i="9"/>
  <c r="Y869" i="9"/>
  <c r="X869" i="9"/>
  <c r="W869" i="9"/>
  <c r="V869" i="9"/>
  <c r="U869" i="9"/>
  <c r="T869" i="9"/>
  <c r="S869" i="9"/>
  <c r="R869" i="9"/>
  <c r="Q869" i="9"/>
  <c r="P869" i="9"/>
  <c r="O869" i="9"/>
  <c r="N869" i="9"/>
  <c r="M869" i="9"/>
  <c r="K869" i="9"/>
  <c r="J869" i="9"/>
  <c r="I869" i="9"/>
  <c r="H869" i="9"/>
  <c r="G869" i="9"/>
  <c r="F869" i="9"/>
  <c r="E869" i="9"/>
  <c r="D869" i="9"/>
  <c r="C869" i="9"/>
  <c r="B869" i="9"/>
  <c r="A869" i="9"/>
  <c r="Z868" i="9"/>
  <c r="Y868" i="9"/>
  <c r="X868" i="9"/>
  <c r="W868" i="9"/>
  <c r="V868" i="9"/>
  <c r="U868" i="9"/>
  <c r="T868" i="9"/>
  <c r="S868" i="9"/>
  <c r="R868" i="9"/>
  <c r="Q868" i="9"/>
  <c r="P868" i="9"/>
  <c r="O868" i="9"/>
  <c r="N868" i="9"/>
  <c r="M868" i="9"/>
  <c r="K868" i="9"/>
  <c r="J868" i="9"/>
  <c r="I868" i="9"/>
  <c r="H868" i="9"/>
  <c r="G868" i="9"/>
  <c r="F868" i="9"/>
  <c r="E868" i="9"/>
  <c r="D868" i="9"/>
  <c r="C868" i="9"/>
  <c r="B868" i="9"/>
  <c r="A868" i="9"/>
  <c r="Z867" i="9"/>
  <c r="Y867" i="9"/>
  <c r="X867" i="9"/>
  <c r="W867" i="9"/>
  <c r="V867" i="9"/>
  <c r="U867" i="9"/>
  <c r="T867" i="9"/>
  <c r="S867" i="9"/>
  <c r="R867" i="9"/>
  <c r="Q867" i="9"/>
  <c r="P867" i="9"/>
  <c r="O867" i="9"/>
  <c r="N867" i="9"/>
  <c r="M867" i="9"/>
  <c r="K867" i="9"/>
  <c r="J867" i="9"/>
  <c r="I867" i="9"/>
  <c r="H867" i="9"/>
  <c r="G867" i="9"/>
  <c r="F867" i="9"/>
  <c r="E867" i="9"/>
  <c r="D867" i="9"/>
  <c r="C867" i="9"/>
  <c r="B867" i="9"/>
  <c r="A867" i="9"/>
  <c r="Z866" i="9"/>
  <c r="Y866" i="9"/>
  <c r="X866" i="9"/>
  <c r="W866" i="9"/>
  <c r="V866" i="9"/>
  <c r="U866" i="9"/>
  <c r="T866" i="9"/>
  <c r="S866" i="9"/>
  <c r="R866" i="9"/>
  <c r="Q866" i="9"/>
  <c r="P866" i="9"/>
  <c r="O866" i="9"/>
  <c r="N866" i="9"/>
  <c r="M866" i="9"/>
  <c r="K866" i="9"/>
  <c r="J866" i="9"/>
  <c r="I866" i="9"/>
  <c r="H866" i="9"/>
  <c r="G866" i="9"/>
  <c r="F866" i="9"/>
  <c r="E866" i="9"/>
  <c r="D866" i="9"/>
  <c r="C866" i="9"/>
  <c r="B866" i="9"/>
  <c r="A866" i="9"/>
  <c r="Z865" i="9"/>
  <c r="Y865" i="9"/>
  <c r="X865" i="9"/>
  <c r="W865" i="9"/>
  <c r="V865" i="9"/>
  <c r="U865" i="9"/>
  <c r="T865" i="9"/>
  <c r="S865" i="9"/>
  <c r="R865" i="9"/>
  <c r="Q865" i="9"/>
  <c r="P865" i="9"/>
  <c r="O865" i="9"/>
  <c r="N865" i="9"/>
  <c r="M865" i="9"/>
  <c r="K865" i="9"/>
  <c r="J865" i="9"/>
  <c r="I865" i="9"/>
  <c r="H865" i="9"/>
  <c r="G865" i="9"/>
  <c r="F865" i="9"/>
  <c r="E865" i="9"/>
  <c r="D865" i="9"/>
  <c r="C865" i="9"/>
  <c r="B865" i="9"/>
  <c r="A865" i="9"/>
  <c r="Z864" i="9"/>
  <c r="Y864" i="9"/>
  <c r="X864" i="9"/>
  <c r="W864" i="9"/>
  <c r="V864" i="9"/>
  <c r="U864" i="9"/>
  <c r="T864" i="9"/>
  <c r="S864" i="9"/>
  <c r="R864" i="9"/>
  <c r="Q864" i="9"/>
  <c r="P864" i="9"/>
  <c r="O864" i="9"/>
  <c r="N864" i="9"/>
  <c r="M864" i="9"/>
  <c r="K864" i="9"/>
  <c r="J864" i="9"/>
  <c r="I864" i="9"/>
  <c r="H864" i="9"/>
  <c r="G864" i="9"/>
  <c r="F864" i="9"/>
  <c r="E864" i="9"/>
  <c r="D864" i="9"/>
  <c r="C864" i="9"/>
  <c r="B864" i="9"/>
  <c r="A864" i="9"/>
  <c r="Z863" i="9"/>
  <c r="Y863" i="9"/>
  <c r="X863" i="9"/>
  <c r="W863" i="9"/>
  <c r="V863" i="9"/>
  <c r="U863" i="9"/>
  <c r="T863" i="9"/>
  <c r="S863" i="9"/>
  <c r="R863" i="9"/>
  <c r="Q863" i="9"/>
  <c r="P863" i="9"/>
  <c r="O863" i="9"/>
  <c r="N863" i="9"/>
  <c r="M863" i="9"/>
  <c r="K863" i="9"/>
  <c r="J863" i="9"/>
  <c r="I863" i="9"/>
  <c r="H863" i="9"/>
  <c r="G863" i="9"/>
  <c r="F863" i="9"/>
  <c r="E863" i="9"/>
  <c r="D863" i="9"/>
  <c r="C863" i="9"/>
  <c r="B863" i="9"/>
  <c r="A863" i="9"/>
  <c r="Z862" i="9"/>
  <c r="Y862" i="9"/>
  <c r="X862" i="9"/>
  <c r="W862" i="9"/>
  <c r="V862" i="9"/>
  <c r="U862" i="9"/>
  <c r="T862" i="9"/>
  <c r="S862" i="9"/>
  <c r="R862" i="9"/>
  <c r="Q862" i="9"/>
  <c r="P862" i="9"/>
  <c r="O862" i="9"/>
  <c r="N862" i="9"/>
  <c r="M862" i="9"/>
  <c r="K862" i="9"/>
  <c r="J862" i="9"/>
  <c r="I862" i="9"/>
  <c r="H862" i="9"/>
  <c r="G862" i="9"/>
  <c r="F862" i="9"/>
  <c r="E862" i="9"/>
  <c r="D862" i="9"/>
  <c r="C862" i="9"/>
  <c r="B862" i="9"/>
  <c r="A862" i="9"/>
  <c r="Z861" i="9"/>
  <c r="Y861" i="9"/>
  <c r="X861" i="9"/>
  <c r="W861" i="9"/>
  <c r="V861" i="9"/>
  <c r="U861" i="9"/>
  <c r="T861" i="9"/>
  <c r="S861" i="9"/>
  <c r="R861" i="9"/>
  <c r="Q861" i="9"/>
  <c r="P861" i="9"/>
  <c r="O861" i="9"/>
  <c r="N861" i="9"/>
  <c r="M861" i="9"/>
  <c r="K861" i="9"/>
  <c r="J861" i="9"/>
  <c r="I861" i="9"/>
  <c r="H861" i="9"/>
  <c r="G861" i="9"/>
  <c r="F861" i="9"/>
  <c r="E861" i="9"/>
  <c r="D861" i="9"/>
  <c r="C861" i="9"/>
  <c r="B861" i="9"/>
  <c r="A861" i="9"/>
  <c r="Z860" i="9"/>
  <c r="Y860" i="9"/>
  <c r="X860" i="9"/>
  <c r="W860" i="9"/>
  <c r="V860" i="9"/>
  <c r="U860" i="9"/>
  <c r="T860" i="9"/>
  <c r="S860" i="9"/>
  <c r="R860" i="9"/>
  <c r="Q860" i="9"/>
  <c r="P860" i="9"/>
  <c r="O860" i="9"/>
  <c r="N860" i="9"/>
  <c r="M860" i="9"/>
  <c r="K860" i="9"/>
  <c r="J860" i="9"/>
  <c r="I860" i="9"/>
  <c r="H860" i="9"/>
  <c r="G860" i="9"/>
  <c r="F860" i="9"/>
  <c r="E860" i="9"/>
  <c r="D860" i="9"/>
  <c r="C860" i="9"/>
  <c r="B860" i="9"/>
  <c r="A860" i="9"/>
  <c r="Z859" i="9"/>
  <c r="Y859" i="9"/>
  <c r="X859" i="9"/>
  <c r="W859" i="9"/>
  <c r="V859" i="9"/>
  <c r="U859" i="9"/>
  <c r="T859" i="9"/>
  <c r="S859" i="9"/>
  <c r="R859" i="9"/>
  <c r="Q859" i="9"/>
  <c r="P859" i="9"/>
  <c r="O859" i="9"/>
  <c r="N859" i="9"/>
  <c r="M859" i="9"/>
  <c r="K859" i="9"/>
  <c r="J859" i="9"/>
  <c r="I859" i="9"/>
  <c r="H859" i="9"/>
  <c r="G859" i="9"/>
  <c r="F859" i="9"/>
  <c r="E859" i="9"/>
  <c r="D859" i="9"/>
  <c r="C859" i="9"/>
  <c r="B859" i="9"/>
  <c r="A859" i="9"/>
  <c r="Z858" i="9"/>
  <c r="Y858" i="9"/>
  <c r="X858" i="9"/>
  <c r="W858" i="9"/>
  <c r="V858" i="9"/>
  <c r="U858" i="9"/>
  <c r="T858" i="9"/>
  <c r="S858" i="9"/>
  <c r="R858" i="9"/>
  <c r="Q858" i="9"/>
  <c r="P858" i="9"/>
  <c r="O858" i="9"/>
  <c r="N858" i="9"/>
  <c r="M858" i="9"/>
  <c r="K858" i="9"/>
  <c r="J858" i="9"/>
  <c r="I858" i="9"/>
  <c r="H858" i="9"/>
  <c r="G858" i="9"/>
  <c r="F858" i="9"/>
  <c r="E858" i="9"/>
  <c r="D858" i="9"/>
  <c r="C858" i="9"/>
  <c r="B858" i="9"/>
  <c r="A858" i="9"/>
  <c r="Z857" i="9"/>
  <c r="Y857" i="9"/>
  <c r="X857" i="9"/>
  <c r="W857" i="9"/>
  <c r="V857" i="9"/>
  <c r="U857" i="9"/>
  <c r="T857" i="9"/>
  <c r="S857" i="9"/>
  <c r="R857" i="9"/>
  <c r="Q857" i="9"/>
  <c r="P857" i="9"/>
  <c r="O857" i="9"/>
  <c r="N857" i="9"/>
  <c r="M857" i="9"/>
  <c r="K857" i="9"/>
  <c r="J857" i="9"/>
  <c r="I857" i="9"/>
  <c r="H857" i="9"/>
  <c r="G857" i="9"/>
  <c r="F857" i="9"/>
  <c r="E857" i="9"/>
  <c r="D857" i="9"/>
  <c r="C857" i="9"/>
  <c r="B857" i="9"/>
  <c r="A857" i="9"/>
  <c r="Z856" i="9"/>
  <c r="Y856" i="9"/>
  <c r="X856" i="9"/>
  <c r="W856" i="9"/>
  <c r="V856" i="9"/>
  <c r="U856" i="9"/>
  <c r="T856" i="9"/>
  <c r="S856" i="9"/>
  <c r="R856" i="9"/>
  <c r="Q856" i="9"/>
  <c r="P856" i="9"/>
  <c r="O856" i="9"/>
  <c r="N856" i="9"/>
  <c r="M856" i="9"/>
  <c r="K856" i="9"/>
  <c r="J856" i="9"/>
  <c r="I856" i="9"/>
  <c r="H856" i="9"/>
  <c r="G856" i="9"/>
  <c r="F856" i="9"/>
  <c r="E856" i="9"/>
  <c r="D856" i="9"/>
  <c r="C856" i="9"/>
  <c r="B856" i="9"/>
  <c r="A856" i="9"/>
  <c r="Z855" i="9"/>
  <c r="Y855" i="9"/>
  <c r="X855" i="9"/>
  <c r="W855" i="9"/>
  <c r="V855" i="9"/>
  <c r="U855" i="9"/>
  <c r="T855" i="9"/>
  <c r="S855" i="9"/>
  <c r="R855" i="9"/>
  <c r="Q855" i="9"/>
  <c r="P855" i="9"/>
  <c r="O855" i="9"/>
  <c r="N855" i="9"/>
  <c r="M855" i="9"/>
  <c r="K855" i="9"/>
  <c r="J855" i="9"/>
  <c r="I855" i="9"/>
  <c r="H855" i="9"/>
  <c r="G855" i="9"/>
  <c r="F855" i="9"/>
  <c r="E855" i="9"/>
  <c r="D855" i="9"/>
  <c r="C855" i="9"/>
  <c r="B855" i="9"/>
  <c r="A855" i="9"/>
  <c r="Z854" i="9"/>
  <c r="Y854" i="9"/>
  <c r="X854" i="9"/>
  <c r="W854" i="9"/>
  <c r="V854" i="9"/>
  <c r="U854" i="9"/>
  <c r="T854" i="9"/>
  <c r="S854" i="9"/>
  <c r="R854" i="9"/>
  <c r="Q854" i="9"/>
  <c r="P854" i="9"/>
  <c r="O854" i="9"/>
  <c r="N854" i="9"/>
  <c r="M854" i="9"/>
  <c r="K854" i="9"/>
  <c r="J854" i="9"/>
  <c r="I854" i="9"/>
  <c r="H854" i="9"/>
  <c r="G854" i="9"/>
  <c r="F854" i="9"/>
  <c r="E854" i="9"/>
  <c r="D854" i="9"/>
  <c r="C854" i="9"/>
  <c r="B854" i="9"/>
  <c r="A854" i="9"/>
  <c r="Z853" i="9"/>
  <c r="Y853" i="9"/>
  <c r="X853" i="9"/>
  <c r="W853" i="9"/>
  <c r="V853" i="9"/>
  <c r="U853" i="9"/>
  <c r="T853" i="9"/>
  <c r="S853" i="9"/>
  <c r="R853" i="9"/>
  <c r="Q853" i="9"/>
  <c r="P853" i="9"/>
  <c r="O853" i="9"/>
  <c r="N853" i="9"/>
  <c r="M853" i="9"/>
  <c r="K853" i="9"/>
  <c r="J853" i="9"/>
  <c r="I853" i="9"/>
  <c r="H853" i="9"/>
  <c r="G853" i="9"/>
  <c r="F853" i="9"/>
  <c r="E853" i="9"/>
  <c r="D853" i="9"/>
  <c r="C853" i="9"/>
  <c r="B853" i="9"/>
  <c r="A853" i="9"/>
  <c r="Z852" i="9"/>
  <c r="Y852" i="9"/>
  <c r="X852" i="9"/>
  <c r="W852" i="9"/>
  <c r="V852" i="9"/>
  <c r="U852" i="9"/>
  <c r="T852" i="9"/>
  <c r="S852" i="9"/>
  <c r="R852" i="9"/>
  <c r="Q852" i="9"/>
  <c r="P852" i="9"/>
  <c r="O852" i="9"/>
  <c r="N852" i="9"/>
  <c r="M852" i="9"/>
  <c r="K852" i="9"/>
  <c r="J852" i="9"/>
  <c r="I852" i="9"/>
  <c r="H852" i="9"/>
  <c r="G852" i="9"/>
  <c r="F852" i="9"/>
  <c r="E852" i="9"/>
  <c r="D852" i="9"/>
  <c r="C852" i="9"/>
  <c r="B852" i="9"/>
  <c r="A852" i="9"/>
  <c r="Z851" i="9"/>
  <c r="Y851" i="9"/>
  <c r="X851" i="9"/>
  <c r="W851" i="9"/>
  <c r="V851" i="9"/>
  <c r="U851" i="9"/>
  <c r="T851" i="9"/>
  <c r="S851" i="9"/>
  <c r="R851" i="9"/>
  <c r="Q851" i="9"/>
  <c r="P851" i="9"/>
  <c r="O851" i="9"/>
  <c r="N851" i="9"/>
  <c r="M851" i="9"/>
  <c r="K851" i="9"/>
  <c r="J851" i="9"/>
  <c r="I851" i="9"/>
  <c r="H851" i="9"/>
  <c r="G851" i="9"/>
  <c r="F851" i="9"/>
  <c r="E851" i="9"/>
  <c r="D851" i="9"/>
  <c r="C851" i="9"/>
  <c r="B851" i="9"/>
  <c r="A851" i="9"/>
  <c r="Z850" i="9"/>
  <c r="Y850" i="9"/>
  <c r="X850" i="9"/>
  <c r="W850" i="9"/>
  <c r="V850" i="9"/>
  <c r="U850" i="9"/>
  <c r="T850" i="9"/>
  <c r="S850" i="9"/>
  <c r="R850" i="9"/>
  <c r="Q850" i="9"/>
  <c r="P850" i="9"/>
  <c r="O850" i="9"/>
  <c r="N850" i="9"/>
  <c r="M850" i="9"/>
  <c r="K850" i="9"/>
  <c r="J850" i="9"/>
  <c r="I850" i="9"/>
  <c r="H850" i="9"/>
  <c r="G850" i="9"/>
  <c r="F850" i="9"/>
  <c r="E850" i="9"/>
  <c r="D850" i="9"/>
  <c r="C850" i="9"/>
  <c r="B850" i="9"/>
  <c r="A850" i="9"/>
  <c r="Z849" i="9"/>
  <c r="Y849" i="9"/>
  <c r="X849" i="9"/>
  <c r="W849" i="9"/>
  <c r="V849" i="9"/>
  <c r="U849" i="9"/>
  <c r="T849" i="9"/>
  <c r="S849" i="9"/>
  <c r="R849" i="9"/>
  <c r="Q849" i="9"/>
  <c r="P849" i="9"/>
  <c r="O849" i="9"/>
  <c r="N849" i="9"/>
  <c r="M849" i="9"/>
  <c r="K849" i="9"/>
  <c r="J849" i="9"/>
  <c r="I849" i="9"/>
  <c r="H849" i="9"/>
  <c r="G849" i="9"/>
  <c r="F849" i="9"/>
  <c r="E849" i="9"/>
  <c r="D849" i="9"/>
  <c r="C849" i="9"/>
  <c r="B849" i="9"/>
  <c r="A849" i="9"/>
  <c r="Z848" i="9"/>
  <c r="Y848" i="9"/>
  <c r="X848" i="9"/>
  <c r="W848" i="9"/>
  <c r="V848" i="9"/>
  <c r="U848" i="9"/>
  <c r="T848" i="9"/>
  <c r="S848" i="9"/>
  <c r="R848" i="9"/>
  <c r="Q848" i="9"/>
  <c r="P848" i="9"/>
  <c r="O848" i="9"/>
  <c r="N848" i="9"/>
  <c r="M848" i="9"/>
  <c r="K848" i="9"/>
  <c r="J848" i="9"/>
  <c r="I848" i="9"/>
  <c r="H848" i="9"/>
  <c r="G848" i="9"/>
  <c r="F848" i="9"/>
  <c r="E848" i="9"/>
  <c r="D848" i="9"/>
  <c r="C848" i="9"/>
  <c r="B848" i="9"/>
  <c r="A848" i="9"/>
  <c r="Z847" i="9"/>
  <c r="Y847" i="9"/>
  <c r="X847" i="9"/>
  <c r="W847" i="9"/>
  <c r="V847" i="9"/>
  <c r="U847" i="9"/>
  <c r="T847" i="9"/>
  <c r="S847" i="9"/>
  <c r="R847" i="9"/>
  <c r="Q847" i="9"/>
  <c r="P847" i="9"/>
  <c r="O847" i="9"/>
  <c r="N847" i="9"/>
  <c r="M847" i="9"/>
  <c r="K847" i="9"/>
  <c r="J847" i="9"/>
  <c r="I847" i="9"/>
  <c r="H847" i="9"/>
  <c r="G847" i="9"/>
  <c r="F847" i="9"/>
  <c r="E847" i="9"/>
  <c r="D847" i="9"/>
  <c r="C847" i="9"/>
  <c r="B847" i="9"/>
  <c r="A847" i="9"/>
  <c r="Z846" i="9"/>
  <c r="Y846" i="9"/>
  <c r="X846" i="9"/>
  <c r="W846" i="9"/>
  <c r="V846" i="9"/>
  <c r="U846" i="9"/>
  <c r="T846" i="9"/>
  <c r="S846" i="9"/>
  <c r="R846" i="9"/>
  <c r="Q846" i="9"/>
  <c r="P846" i="9"/>
  <c r="O846" i="9"/>
  <c r="N846" i="9"/>
  <c r="M846" i="9"/>
  <c r="K846" i="9"/>
  <c r="J846" i="9"/>
  <c r="I846" i="9"/>
  <c r="H846" i="9"/>
  <c r="G846" i="9"/>
  <c r="F846" i="9"/>
  <c r="E846" i="9"/>
  <c r="D846" i="9"/>
  <c r="C846" i="9"/>
  <c r="B846" i="9"/>
  <c r="A846" i="9"/>
  <c r="Z845" i="9"/>
  <c r="Y845" i="9"/>
  <c r="X845" i="9"/>
  <c r="W845" i="9"/>
  <c r="V845" i="9"/>
  <c r="U845" i="9"/>
  <c r="T845" i="9"/>
  <c r="S845" i="9"/>
  <c r="R845" i="9"/>
  <c r="Q845" i="9"/>
  <c r="P845" i="9"/>
  <c r="O845" i="9"/>
  <c r="N845" i="9"/>
  <c r="M845" i="9"/>
  <c r="K845" i="9"/>
  <c r="J845" i="9"/>
  <c r="I845" i="9"/>
  <c r="H845" i="9"/>
  <c r="G845" i="9"/>
  <c r="F845" i="9"/>
  <c r="E845" i="9"/>
  <c r="D845" i="9"/>
  <c r="C845" i="9"/>
  <c r="B845" i="9"/>
  <c r="A845" i="9"/>
  <c r="Z844" i="9"/>
  <c r="Y844" i="9"/>
  <c r="X844" i="9"/>
  <c r="W844" i="9"/>
  <c r="V844" i="9"/>
  <c r="U844" i="9"/>
  <c r="T844" i="9"/>
  <c r="S844" i="9"/>
  <c r="R844" i="9"/>
  <c r="Q844" i="9"/>
  <c r="P844" i="9"/>
  <c r="O844" i="9"/>
  <c r="N844" i="9"/>
  <c r="M844" i="9"/>
  <c r="K844" i="9"/>
  <c r="J844" i="9"/>
  <c r="I844" i="9"/>
  <c r="H844" i="9"/>
  <c r="G844" i="9"/>
  <c r="F844" i="9"/>
  <c r="E844" i="9"/>
  <c r="D844" i="9"/>
  <c r="C844" i="9"/>
  <c r="B844" i="9"/>
  <c r="A844" i="9"/>
  <c r="Z843" i="9"/>
  <c r="Y843" i="9"/>
  <c r="X843" i="9"/>
  <c r="W843" i="9"/>
  <c r="V843" i="9"/>
  <c r="U843" i="9"/>
  <c r="T843" i="9"/>
  <c r="S843" i="9"/>
  <c r="R843" i="9"/>
  <c r="Q843" i="9"/>
  <c r="P843" i="9"/>
  <c r="O843" i="9"/>
  <c r="N843" i="9"/>
  <c r="M843" i="9"/>
  <c r="K843" i="9"/>
  <c r="J843" i="9"/>
  <c r="I843" i="9"/>
  <c r="H843" i="9"/>
  <c r="G843" i="9"/>
  <c r="F843" i="9"/>
  <c r="E843" i="9"/>
  <c r="D843" i="9"/>
  <c r="C843" i="9"/>
  <c r="B843" i="9"/>
  <c r="A843" i="9"/>
  <c r="Z842" i="9"/>
  <c r="Y842" i="9"/>
  <c r="X842" i="9"/>
  <c r="W842" i="9"/>
  <c r="V842" i="9"/>
  <c r="U842" i="9"/>
  <c r="T842" i="9"/>
  <c r="S842" i="9"/>
  <c r="R842" i="9"/>
  <c r="Q842" i="9"/>
  <c r="P842" i="9"/>
  <c r="O842" i="9"/>
  <c r="N842" i="9"/>
  <c r="M842" i="9"/>
  <c r="K842" i="9"/>
  <c r="J842" i="9"/>
  <c r="I842" i="9"/>
  <c r="H842" i="9"/>
  <c r="G842" i="9"/>
  <c r="F842" i="9"/>
  <c r="E842" i="9"/>
  <c r="D842" i="9"/>
  <c r="C842" i="9"/>
  <c r="B842" i="9"/>
  <c r="A842" i="9"/>
  <c r="Z841" i="9"/>
  <c r="Y841" i="9"/>
  <c r="X841" i="9"/>
  <c r="W841" i="9"/>
  <c r="V841" i="9"/>
  <c r="U841" i="9"/>
  <c r="T841" i="9"/>
  <c r="S841" i="9"/>
  <c r="R841" i="9"/>
  <c r="Q841" i="9"/>
  <c r="P841" i="9"/>
  <c r="O841" i="9"/>
  <c r="N841" i="9"/>
  <c r="M841" i="9"/>
  <c r="K841" i="9"/>
  <c r="J841" i="9"/>
  <c r="I841" i="9"/>
  <c r="H841" i="9"/>
  <c r="G841" i="9"/>
  <c r="F841" i="9"/>
  <c r="E841" i="9"/>
  <c r="D841" i="9"/>
  <c r="C841" i="9"/>
  <c r="B841" i="9"/>
  <c r="A841" i="9"/>
  <c r="Z840" i="9"/>
  <c r="Y840" i="9"/>
  <c r="X840" i="9"/>
  <c r="W840" i="9"/>
  <c r="V840" i="9"/>
  <c r="U840" i="9"/>
  <c r="T840" i="9"/>
  <c r="S840" i="9"/>
  <c r="R840" i="9"/>
  <c r="Q840" i="9"/>
  <c r="P840" i="9"/>
  <c r="O840" i="9"/>
  <c r="N840" i="9"/>
  <c r="M840" i="9"/>
  <c r="K840" i="9"/>
  <c r="J840" i="9"/>
  <c r="I840" i="9"/>
  <c r="H840" i="9"/>
  <c r="G840" i="9"/>
  <c r="F840" i="9"/>
  <c r="E840" i="9"/>
  <c r="D840" i="9"/>
  <c r="C840" i="9"/>
  <c r="B840" i="9"/>
  <c r="A840" i="9"/>
  <c r="Z839" i="9"/>
  <c r="Y839" i="9"/>
  <c r="X839" i="9"/>
  <c r="W839" i="9"/>
  <c r="V839" i="9"/>
  <c r="U839" i="9"/>
  <c r="T839" i="9"/>
  <c r="S839" i="9"/>
  <c r="R839" i="9"/>
  <c r="Q839" i="9"/>
  <c r="P839" i="9"/>
  <c r="O839" i="9"/>
  <c r="N839" i="9"/>
  <c r="M839" i="9"/>
  <c r="K839" i="9"/>
  <c r="J839" i="9"/>
  <c r="I839" i="9"/>
  <c r="H839" i="9"/>
  <c r="G839" i="9"/>
  <c r="F839" i="9"/>
  <c r="E839" i="9"/>
  <c r="D839" i="9"/>
  <c r="C839" i="9"/>
  <c r="B839" i="9"/>
  <c r="A839" i="9"/>
  <c r="Z838" i="9"/>
  <c r="Y838" i="9"/>
  <c r="X838" i="9"/>
  <c r="W838" i="9"/>
  <c r="V838" i="9"/>
  <c r="U838" i="9"/>
  <c r="T838" i="9"/>
  <c r="S838" i="9"/>
  <c r="R838" i="9"/>
  <c r="Q838" i="9"/>
  <c r="P838" i="9"/>
  <c r="O838" i="9"/>
  <c r="N838" i="9"/>
  <c r="M838" i="9"/>
  <c r="K838" i="9"/>
  <c r="J838" i="9"/>
  <c r="I838" i="9"/>
  <c r="H838" i="9"/>
  <c r="G838" i="9"/>
  <c r="F838" i="9"/>
  <c r="E838" i="9"/>
  <c r="D838" i="9"/>
  <c r="C838" i="9"/>
  <c r="B838" i="9"/>
  <c r="A838" i="9"/>
  <c r="Z837" i="9"/>
  <c r="Y837" i="9"/>
  <c r="X837" i="9"/>
  <c r="W837" i="9"/>
  <c r="V837" i="9"/>
  <c r="U837" i="9"/>
  <c r="T837" i="9"/>
  <c r="S837" i="9"/>
  <c r="R837" i="9"/>
  <c r="Q837" i="9"/>
  <c r="P837" i="9"/>
  <c r="O837" i="9"/>
  <c r="N837" i="9"/>
  <c r="M837" i="9"/>
  <c r="K837" i="9"/>
  <c r="J837" i="9"/>
  <c r="I837" i="9"/>
  <c r="H837" i="9"/>
  <c r="G837" i="9"/>
  <c r="F837" i="9"/>
  <c r="E837" i="9"/>
  <c r="D837" i="9"/>
  <c r="C837" i="9"/>
  <c r="B837" i="9"/>
  <c r="A837" i="9"/>
  <c r="Z836" i="9"/>
  <c r="Y836" i="9"/>
  <c r="X836" i="9"/>
  <c r="W836" i="9"/>
  <c r="V836" i="9"/>
  <c r="U836" i="9"/>
  <c r="T836" i="9"/>
  <c r="S836" i="9"/>
  <c r="R836" i="9"/>
  <c r="Q836" i="9"/>
  <c r="P836" i="9"/>
  <c r="O836" i="9"/>
  <c r="N836" i="9"/>
  <c r="M836" i="9"/>
  <c r="K836" i="9"/>
  <c r="J836" i="9"/>
  <c r="I836" i="9"/>
  <c r="H836" i="9"/>
  <c r="G836" i="9"/>
  <c r="F836" i="9"/>
  <c r="E836" i="9"/>
  <c r="D836" i="9"/>
  <c r="C836" i="9"/>
  <c r="B836" i="9"/>
  <c r="A836" i="9"/>
  <c r="Z835" i="9"/>
  <c r="Y835" i="9"/>
  <c r="X835" i="9"/>
  <c r="W835" i="9"/>
  <c r="V835" i="9"/>
  <c r="U835" i="9"/>
  <c r="T835" i="9"/>
  <c r="S835" i="9"/>
  <c r="R835" i="9"/>
  <c r="Q835" i="9"/>
  <c r="P835" i="9"/>
  <c r="O835" i="9"/>
  <c r="N835" i="9"/>
  <c r="M835" i="9"/>
  <c r="K835" i="9"/>
  <c r="J835" i="9"/>
  <c r="I835" i="9"/>
  <c r="H835" i="9"/>
  <c r="G835" i="9"/>
  <c r="F835" i="9"/>
  <c r="E835" i="9"/>
  <c r="D835" i="9"/>
  <c r="C835" i="9"/>
  <c r="B835" i="9"/>
  <c r="A835" i="9"/>
  <c r="Z834" i="9"/>
  <c r="Y834" i="9"/>
  <c r="X834" i="9"/>
  <c r="W834" i="9"/>
  <c r="V834" i="9"/>
  <c r="U834" i="9"/>
  <c r="T834" i="9"/>
  <c r="S834" i="9"/>
  <c r="R834" i="9"/>
  <c r="Q834" i="9"/>
  <c r="P834" i="9"/>
  <c r="O834" i="9"/>
  <c r="N834" i="9"/>
  <c r="M834" i="9"/>
  <c r="K834" i="9"/>
  <c r="J834" i="9"/>
  <c r="I834" i="9"/>
  <c r="H834" i="9"/>
  <c r="G834" i="9"/>
  <c r="F834" i="9"/>
  <c r="E834" i="9"/>
  <c r="D834" i="9"/>
  <c r="C834" i="9"/>
  <c r="B834" i="9"/>
  <c r="A834" i="9"/>
  <c r="Z833" i="9"/>
  <c r="Y833" i="9"/>
  <c r="X833" i="9"/>
  <c r="W833" i="9"/>
  <c r="V833" i="9"/>
  <c r="U833" i="9"/>
  <c r="T833" i="9"/>
  <c r="S833" i="9"/>
  <c r="R833" i="9"/>
  <c r="Q833" i="9"/>
  <c r="P833" i="9"/>
  <c r="O833" i="9"/>
  <c r="N833" i="9"/>
  <c r="M833" i="9"/>
  <c r="K833" i="9"/>
  <c r="J833" i="9"/>
  <c r="I833" i="9"/>
  <c r="H833" i="9"/>
  <c r="G833" i="9"/>
  <c r="F833" i="9"/>
  <c r="E833" i="9"/>
  <c r="D833" i="9"/>
  <c r="C833" i="9"/>
  <c r="B833" i="9"/>
  <c r="A833" i="9"/>
  <c r="Z832" i="9"/>
  <c r="Y832" i="9"/>
  <c r="X832" i="9"/>
  <c r="W832" i="9"/>
  <c r="V832" i="9"/>
  <c r="U832" i="9"/>
  <c r="T832" i="9"/>
  <c r="S832" i="9"/>
  <c r="R832" i="9"/>
  <c r="Q832" i="9"/>
  <c r="P832" i="9"/>
  <c r="O832" i="9"/>
  <c r="N832" i="9"/>
  <c r="M832" i="9"/>
  <c r="K832" i="9"/>
  <c r="J832" i="9"/>
  <c r="I832" i="9"/>
  <c r="H832" i="9"/>
  <c r="G832" i="9"/>
  <c r="F832" i="9"/>
  <c r="E832" i="9"/>
  <c r="D832" i="9"/>
  <c r="C832" i="9"/>
  <c r="B832" i="9"/>
  <c r="A832" i="9"/>
  <c r="Z831" i="9"/>
  <c r="Y831" i="9"/>
  <c r="X831" i="9"/>
  <c r="W831" i="9"/>
  <c r="V831" i="9"/>
  <c r="U831" i="9"/>
  <c r="T831" i="9"/>
  <c r="S831" i="9"/>
  <c r="R831" i="9"/>
  <c r="Q831" i="9"/>
  <c r="P831" i="9"/>
  <c r="O831" i="9"/>
  <c r="N831" i="9"/>
  <c r="M831" i="9"/>
  <c r="K831" i="9"/>
  <c r="J831" i="9"/>
  <c r="I831" i="9"/>
  <c r="H831" i="9"/>
  <c r="G831" i="9"/>
  <c r="F831" i="9"/>
  <c r="E831" i="9"/>
  <c r="D831" i="9"/>
  <c r="C831" i="9"/>
  <c r="B831" i="9"/>
  <c r="A831" i="9"/>
  <c r="Z830" i="9"/>
  <c r="Y830" i="9"/>
  <c r="X830" i="9"/>
  <c r="W830" i="9"/>
  <c r="V830" i="9"/>
  <c r="U830" i="9"/>
  <c r="T830" i="9"/>
  <c r="S830" i="9"/>
  <c r="R830" i="9"/>
  <c r="Q830" i="9"/>
  <c r="P830" i="9"/>
  <c r="O830" i="9"/>
  <c r="N830" i="9"/>
  <c r="M830" i="9"/>
  <c r="K830" i="9"/>
  <c r="J830" i="9"/>
  <c r="I830" i="9"/>
  <c r="H830" i="9"/>
  <c r="G830" i="9"/>
  <c r="F830" i="9"/>
  <c r="E830" i="9"/>
  <c r="D830" i="9"/>
  <c r="C830" i="9"/>
  <c r="B830" i="9"/>
  <c r="A830" i="9"/>
  <c r="Z829" i="9"/>
  <c r="Y829" i="9"/>
  <c r="X829" i="9"/>
  <c r="W829" i="9"/>
  <c r="V829" i="9"/>
  <c r="U829" i="9"/>
  <c r="T829" i="9"/>
  <c r="S829" i="9"/>
  <c r="R829" i="9"/>
  <c r="Q829" i="9"/>
  <c r="P829" i="9"/>
  <c r="O829" i="9"/>
  <c r="N829" i="9"/>
  <c r="M829" i="9"/>
  <c r="K829" i="9"/>
  <c r="J829" i="9"/>
  <c r="I829" i="9"/>
  <c r="H829" i="9"/>
  <c r="G829" i="9"/>
  <c r="F829" i="9"/>
  <c r="E829" i="9"/>
  <c r="D829" i="9"/>
  <c r="C829" i="9"/>
  <c r="B829" i="9"/>
  <c r="A829" i="9"/>
  <c r="Z828" i="9"/>
  <c r="Y828" i="9"/>
  <c r="X828" i="9"/>
  <c r="W828" i="9"/>
  <c r="V828" i="9"/>
  <c r="U828" i="9"/>
  <c r="T828" i="9"/>
  <c r="S828" i="9"/>
  <c r="R828" i="9"/>
  <c r="Q828" i="9"/>
  <c r="P828" i="9"/>
  <c r="O828" i="9"/>
  <c r="N828" i="9"/>
  <c r="M828" i="9"/>
  <c r="K828" i="9"/>
  <c r="J828" i="9"/>
  <c r="I828" i="9"/>
  <c r="H828" i="9"/>
  <c r="G828" i="9"/>
  <c r="F828" i="9"/>
  <c r="E828" i="9"/>
  <c r="D828" i="9"/>
  <c r="C828" i="9"/>
  <c r="B828" i="9"/>
  <c r="A828" i="9"/>
  <c r="Z827" i="9"/>
  <c r="Y827" i="9"/>
  <c r="X827" i="9"/>
  <c r="W827" i="9"/>
  <c r="V827" i="9"/>
  <c r="U827" i="9"/>
  <c r="T827" i="9"/>
  <c r="S827" i="9"/>
  <c r="R827" i="9"/>
  <c r="Q827" i="9"/>
  <c r="P827" i="9"/>
  <c r="O827" i="9"/>
  <c r="N827" i="9"/>
  <c r="M827" i="9"/>
  <c r="K827" i="9"/>
  <c r="J827" i="9"/>
  <c r="I827" i="9"/>
  <c r="H827" i="9"/>
  <c r="G827" i="9"/>
  <c r="F827" i="9"/>
  <c r="E827" i="9"/>
  <c r="D827" i="9"/>
  <c r="C827" i="9"/>
  <c r="B827" i="9"/>
  <c r="A827" i="9"/>
  <c r="Z826" i="9"/>
  <c r="Y826" i="9"/>
  <c r="X826" i="9"/>
  <c r="W826" i="9"/>
  <c r="V826" i="9"/>
  <c r="U826" i="9"/>
  <c r="T826" i="9"/>
  <c r="S826" i="9"/>
  <c r="R826" i="9"/>
  <c r="Q826" i="9"/>
  <c r="P826" i="9"/>
  <c r="O826" i="9"/>
  <c r="N826" i="9"/>
  <c r="M826" i="9"/>
  <c r="K826" i="9"/>
  <c r="J826" i="9"/>
  <c r="I826" i="9"/>
  <c r="H826" i="9"/>
  <c r="G826" i="9"/>
  <c r="F826" i="9"/>
  <c r="E826" i="9"/>
  <c r="D826" i="9"/>
  <c r="C826" i="9"/>
  <c r="B826" i="9"/>
  <c r="A826" i="9"/>
  <c r="Z825" i="9"/>
  <c r="Y825" i="9"/>
  <c r="X825" i="9"/>
  <c r="W825" i="9"/>
  <c r="V825" i="9"/>
  <c r="U825" i="9"/>
  <c r="T825" i="9"/>
  <c r="S825" i="9"/>
  <c r="R825" i="9"/>
  <c r="Q825" i="9"/>
  <c r="P825" i="9"/>
  <c r="O825" i="9"/>
  <c r="N825" i="9"/>
  <c r="M825" i="9"/>
  <c r="K825" i="9"/>
  <c r="J825" i="9"/>
  <c r="I825" i="9"/>
  <c r="H825" i="9"/>
  <c r="G825" i="9"/>
  <c r="F825" i="9"/>
  <c r="E825" i="9"/>
  <c r="D825" i="9"/>
  <c r="C825" i="9"/>
  <c r="B825" i="9"/>
  <c r="A825" i="9"/>
  <c r="Z824" i="9"/>
  <c r="Y824" i="9"/>
  <c r="X824" i="9"/>
  <c r="W824" i="9"/>
  <c r="V824" i="9"/>
  <c r="U824" i="9"/>
  <c r="T824" i="9"/>
  <c r="S824" i="9"/>
  <c r="R824" i="9"/>
  <c r="Q824" i="9"/>
  <c r="P824" i="9"/>
  <c r="O824" i="9"/>
  <c r="N824" i="9"/>
  <c r="M824" i="9"/>
  <c r="K824" i="9"/>
  <c r="J824" i="9"/>
  <c r="I824" i="9"/>
  <c r="H824" i="9"/>
  <c r="G824" i="9"/>
  <c r="F824" i="9"/>
  <c r="E824" i="9"/>
  <c r="D824" i="9"/>
  <c r="C824" i="9"/>
  <c r="B824" i="9"/>
  <c r="A824" i="9"/>
  <c r="Z823" i="9"/>
  <c r="Y823" i="9"/>
  <c r="X823" i="9"/>
  <c r="W823" i="9"/>
  <c r="V823" i="9"/>
  <c r="U823" i="9"/>
  <c r="T823" i="9"/>
  <c r="S823" i="9"/>
  <c r="R823" i="9"/>
  <c r="Q823" i="9"/>
  <c r="P823" i="9"/>
  <c r="O823" i="9"/>
  <c r="N823" i="9"/>
  <c r="M823" i="9"/>
  <c r="K823" i="9"/>
  <c r="J823" i="9"/>
  <c r="I823" i="9"/>
  <c r="H823" i="9"/>
  <c r="G823" i="9"/>
  <c r="F823" i="9"/>
  <c r="E823" i="9"/>
  <c r="D823" i="9"/>
  <c r="C823" i="9"/>
  <c r="B823" i="9"/>
  <c r="A823" i="9"/>
  <c r="Z822" i="9"/>
  <c r="Y822" i="9"/>
  <c r="X822" i="9"/>
  <c r="W822" i="9"/>
  <c r="V822" i="9"/>
  <c r="U822" i="9"/>
  <c r="T822" i="9"/>
  <c r="S822" i="9"/>
  <c r="R822" i="9"/>
  <c r="Q822" i="9"/>
  <c r="P822" i="9"/>
  <c r="O822" i="9"/>
  <c r="N822" i="9"/>
  <c r="M822" i="9"/>
  <c r="K822" i="9"/>
  <c r="J822" i="9"/>
  <c r="I822" i="9"/>
  <c r="H822" i="9"/>
  <c r="G822" i="9"/>
  <c r="F822" i="9"/>
  <c r="E822" i="9"/>
  <c r="D822" i="9"/>
  <c r="C822" i="9"/>
  <c r="B822" i="9"/>
  <c r="A822" i="9"/>
  <c r="Z821" i="9"/>
  <c r="Y821" i="9"/>
  <c r="X821" i="9"/>
  <c r="W821" i="9"/>
  <c r="V821" i="9"/>
  <c r="U821" i="9"/>
  <c r="T821" i="9"/>
  <c r="S821" i="9"/>
  <c r="R821" i="9"/>
  <c r="Q821" i="9"/>
  <c r="P821" i="9"/>
  <c r="O821" i="9"/>
  <c r="N821" i="9"/>
  <c r="M821" i="9"/>
  <c r="K821" i="9"/>
  <c r="J821" i="9"/>
  <c r="I821" i="9"/>
  <c r="H821" i="9"/>
  <c r="G821" i="9"/>
  <c r="F821" i="9"/>
  <c r="E821" i="9"/>
  <c r="D821" i="9"/>
  <c r="C821" i="9"/>
  <c r="B821" i="9"/>
  <c r="A821" i="9"/>
  <c r="Z820" i="9"/>
  <c r="Y820" i="9"/>
  <c r="X820" i="9"/>
  <c r="W820" i="9"/>
  <c r="V820" i="9"/>
  <c r="U820" i="9"/>
  <c r="T820" i="9"/>
  <c r="S820" i="9"/>
  <c r="R820" i="9"/>
  <c r="Q820" i="9"/>
  <c r="P820" i="9"/>
  <c r="O820" i="9"/>
  <c r="N820" i="9"/>
  <c r="M820" i="9"/>
  <c r="K820" i="9"/>
  <c r="J820" i="9"/>
  <c r="I820" i="9"/>
  <c r="H820" i="9"/>
  <c r="G820" i="9"/>
  <c r="F820" i="9"/>
  <c r="E820" i="9"/>
  <c r="D820" i="9"/>
  <c r="C820" i="9"/>
  <c r="B820" i="9"/>
  <c r="A820" i="9"/>
  <c r="Z819" i="9"/>
  <c r="Y819" i="9"/>
  <c r="X819" i="9"/>
  <c r="W819" i="9"/>
  <c r="V819" i="9"/>
  <c r="U819" i="9"/>
  <c r="T819" i="9"/>
  <c r="S819" i="9"/>
  <c r="R819" i="9"/>
  <c r="Q819" i="9"/>
  <c r="P819" i="9"/>
  <c r="O819" i="9"/>
  <c r="N819" i="9"/>
  <c r="M819" i="9"/>
  <c r="K819" i="9"/>
  <c r="J819" i="9"/>
  <c r="I819" i="9"/>
  <c r="H819" i="9"/>
  <c r="G819" i="9"/>
  <c r="F819" i="9"/>
  <c r="E819" i="9"/>
  <c r="D819" i="9"/>
  <c r="C819" i="9"/>
  <c r="B819" i="9"/>
  <c r="A819" i="9"/>
  <c r="Z818" i="9"/>
  <c r="Y818" i="9"/>
  <c r="X818" i="9"/>
  <c r="W818" i="9"/>
  <c r="V818" i="9"/>
  <c r="U818" i="9"/>
  <c r="T818" i="9"/>
  <c r="S818" i="9"/>
  <c r="R818" i="9"/>
  <c r="Q818" i="9"/>
  <c r="P818" i="9"/>
  <c r="O818" i="9"/>
  <c r="N818" i="9"/>
  <c r="M818" i="9"/>
  <c r="K818" i="9"/>
  <c r="J818" i="9"/>
  <c r="I818" i="9"/>
  <c r="H818" i="9"/>
  <c r="G818" i="9"/>
  <c r="F818" i="9"/>
  <c r="E818" i="9"/>
  <c r="D818" i="9"/>
  <c r="C818" i="9"/>
  <c r="B818" i="9"/>
  <c r="A818" i="9"/>
  <c r="Z817" i="9"/>
  <c r="Y817" i="9"/>
  <c r="X817" i="9"/>
  <c r="W817" i="9"/>
  <c r="V817" i="9"/>
  <c r="U817" i="9"/>
  <c r="T817" i="9"/>
  <c r="S817" i="9"/>
  <c r="R817" i="9"/>
  <c r="Q817" i="9"/>
  <c r="P817" i="9"/>
  <c r="O817" i="9"/>
  <c r="N817" i="9"/>
  <c r="M817" i="9"/>
  <c r="K817" i="9"/>
  <c r="J817" i="9"/>
  <c r="I817" i="9"/>
  <c r="H817" i="9"/>
  <c r="G817" i="9"/>
  <c r="F817" i="9"/>
  <c r="E817" i="9"/>
  <c r="D817" i="9"/>
  <c r="C817" i="9"/>
  <c r="B817" i="9"/>
  <c r="A817" i="9"/>
  <c r="Z816" i="9"/>
  <c r="Y816" i="9"/>
  <c r="X816" i="9"/>
  <c r="W816" i="9"/>
  <c r="V816" i="9"/>
  <c r="U816" i="9"/>
  <c r="T816" i="9"/>
  <c r="S816" i="9"/>
  <c r="R816" i="9"/>
  <c r="Q816" i="9"/>
  <c r="P816" i="9"/>
  <c r="O816" i="9"/>
  <c r="N816" i="9"/>
  <c r="M816" i="9"/>
  <c r="K816" i="9"/>
  <c r="J816" i="9"/>
  <c r="I816" i="9"/>
  <c r="H816" i="9"/>
  <c r="G816" i="9"/>
  <c r="F816" i="9"/>
  <c r="E816" i="9"/>
  <c r="D816" i="9"/>
  <c r="C816" i="9"/>
  <c r="B816" i="9"/>
  <c r="A816" i="9"/>
  <c r="Z815" i="9"/>
  <c r="Y815" i="9"/>
  <c r="X815" i="9"/>
  <c r="W815" i="9"/>
  <c r="V815" i="9"/>
  <c r="U815" i="9"/>
  <c r="T815" i="9"/>
  <c r="S815" i="9"/>
  <c r="R815" i="9"/>
  <c r="Q815" i="9"/>
  <c r="P815" i="9"/>
  <c r="O815" i="9"/>
  <c r="N815" i="9"/>
  <c r="M815" i="9"/>
  <c r="K815" i="9"/>
  <c r="J815" i="9"/>
  <c r="I815" i="9"/>
  <c r="H815" i="9"/>
  <c r="G815" i="9"/>
  <c r="F815" i="9"/>
  <c r="E815" i="9"/>
  <c r="D815" i="9"/>
  <c r="C815" i="9"/>
  <c r="B815" i="9"/>
  <c r="A815" i="9"/>
  <c r="Z814" i="9"/>
  <c r="Y814" i="9"/>
  <c r="X814" i="9"/>
  <c r="W814" i="9"/>
  <c r="V814" i="9"/>
  <c r="U814" i="9"/>
  <c r="T814" i="9"/>
  <c r="S814" i="9"/>
  <c r="R814" i="9"/>
  <c r="Q814" i="9"/>
  <c r="P814" i="9"/>
  <c r="O814" i="9"/>
  <c r="N814" i="9"/>
  <c r="M814" i="9"/>
  <c r="K814" i="9"/>
  <c r="J814" i="9"/>
  <c r="I814" i="9"/>
  <c r="H814" i="9"/>
  <c r="G814" i="9"/>
  <c r="F814" i="9"/>
  <c r="E814" i="9"/>
  <c r="D814" i="9"/>
  <c r="C814" i="9"/>
  <c r="B814" i="9"/>
  <c r="A814" i="9"/>
  <c r="Z813" i="9"/>
  <c r="Y813" i="9"/>
  <c r="X813" i="9"/>
  <c r="W813" i="9"/>
  <c r="V813" i="9"/>
  <c r="U813" i="9"/>
  <c r="T813" i="9"/>
  <c r="S813" i="9"/>
  <c r="R813" i="9"/>
  <c r="Q813" i="9"/>
  <c r="P813" i="9"/>
  <c r="O813" i="9"/>
  <c r="N813" i="9"/>
  <c r="M813" i="9"/>
  <c r="K813" i="9"/>
  <c r="J813" i="9"/>
  <c r="I813" i="9"/>
  <c r="H813" i="9"/>
  <c r="G813" i="9"/>
  <c r="F813" i="9"/>
  <c r="E813" i="9"/>
  <c r="D813" i="9"/>
  <c r="C813" i="9"/>
  <c r="B813" i="9"/>
  <c r="A813" i="9"/>
  <c r="Z812" i="9"/>
  <c r="Y812" i="9"/>
  <c r="X812" i="9"/>
  <c r="W812" i="9"/>
  <c r="V812" i="9"/>
  <c r="U812" i="9"/>
  <c r="T812" i="9"/>
  <c r="S812" i="9"/>
  <c r="R812" i="9"/>
  <c r="Q812" i="9"/>
  <c r="P812" i="9"/>
  <c r="O812" i="9"/>
  <c r="N812" i="9"/>
  <c r="M812" i="9"/>
  <c r="K812" i="9"/>
  <c r="J812" i="9"/>
  <c r="I812" i="9"/>
  <c r="H812" i="9"/>
  <c r="G812" i="9"/>
  <c r="F812" i="9"/>
  <c r="E812" i="9"/>
  <c r="D812" i="9"/>
  <c r="C812" i="9"/>
  <c r="B812" i="9"/>
  <c r="A812" i="9"/>
  <c r="Z811" i="9"/>
  <c r="Y811" i="9"/>
  <c r="X811" i="9"/>
  <c r="W811" i="9"/>
  <c r="V811" i="9"/>
  <c r="U811" i="9"/>
  <c r="T811" i="9"/>
  <c r="S811" i="9"/>
  <c r="R811" i="9"/>
  <c r="Q811" i="9"/>
  <c r="P811" i="9"/>
  <c r="O811" i="9"/>
  <c r="N811" i="9"/>
  <c r="M811" i="9"/>
  <c r="K811" i="9"/>
  <c r="J811" i="9"/>
  <c r="I811" i="9"/>
  <c r="H811" i="9"/>
  <c r="G811" i="9"/>
  <c r="F811" i="9"/>
  <c r="E811" i="9"/>
  <c r="D811" i="9"/>
  <c r="C811" i="9"/>
  <c r="B811" i="9"/>
  <c r="A811" i="9"/>
  <c r="Z810" i="9"/>
  <c r="Y810" i="9"/>
  <c r="X810" i="9"/>
  <c r="W810" i="9"/>
  <c r="V810" i="9"/>
  <c r="U810" i="9"/>
  <c r="T810" i="9"/>
  <c r="S810" i="9"/>
  <c r="R810" i="9"/>
  <c r="Q810" i="9"/>
  <c r="P810" i="9"/>
  <c r="O810" i="9"/>
  <c r="N810" i="9"/>
  <c r="M810" i="9"/>
  <c r="K810" i="9"/>
  <c r="J810" i="9"/>
  <c r="I810" i="9"/>
  <c r="H810" i="9"/>
  <c r="G810" i="9"/>
  <c r="F810" i="9"/>
  <c r="E810" i="9"/>
  <c r="D810" i="9"/>
  <c r="C810" i="9"/>
  <c r="B810" i="9"/>
  <c r="A810" i="9"/>
  <c r="Z809" i="9"/>
  <c r="Y809" i="9"/>
  <c r="X809" i="9"/>
  <c r="W809" i="9"/>
  <c r="V809" i="9"/>
  <c r="U809" i="9"/>
  <c r="T809" i="9"/>
  <c r="S809" i="9"/>
  <c r="R809" i="9"/>
  <c r="Q809" i="9"/>
  <c r="P809" i="9"/>
  <c r="O809" i="9"/>
  <c r="N809" i="9"/>
  <c r="M809" i="9"/>
  <c r="K809" i="9"/>
  <c r="J809" i="9"/>
  <c r="I809" i="9"/>
  <c r="H809" i="9"/>
  <c r="G809" i="9"/>
  <c r="F809" i="9"/>
  <c r="E809" i="9"/>
  <c r="D809" i="9"/>
  <c r="C809" i="9"/>
  <c r="B809" i="9"/>
  <c r="A809" i="9"/>
  <c r="Z808" i="9"/>
  <c r="Y808" i="9"/>
  <c r="X808" i="9"/>
  <c r="W808" i="9"/>
  <c r="V808" i="9"/>
  <c r="U808" i="9"/>
  <c r="T808" i="9"/>
  <c r="S808" i="9"/>
  <c r="R808" i="9"/>
  <c r="Q808" i="9"/>
  <c r="P808" i="9"/>
  <c r="O808" i="9"/>
  <c r="N808" i="9"/>
  <c r="M808" i="9"/>
  <c r="K808" i="9"/>
  <c r="J808" i="9"/>
  <c r="I808" i="9"/>
  <c r="H808" i="9"/>
  <c r="G808" i="9"/>
  <c r="F808" i="9"/>
  <c r="E808" i="9"/>
  <c r="D808" i="9"/>
  <c r="C808" i="9"/>
  <c r="B808" i="9"/>
  <c r="A808" i="9"/>
  <c r="Z807" i="9"/>
  <c r="Y807" i="9"/>
  <c r="X807" i="9"/>
  <c r="W807" i="9"/>
  <c r="V807" i="9"/>
  <c r="U807" i="9"/>
  <c r="T807" i="9"/>
  <c r="S807" i="9"/>
  <c r="R807" i="9"/>
  <c r="Q807" i="9"/>
  <c r="P807" i="9"/>
  <c r="O807" i="9"/>
  <c r="N807" i="9"/>
  <c r="M807" i="9"/>
  <c r="K807" i="9"/>
  <c r="J807" i="9"/>
  <c r="I807" i="9"/>
  <c r="H807" i="9"/>
  <c r="G807" i="9"/>
  <c r="F807" i="9"/>
  <c r="E807" i="9"/>
  <c r="D807" i="9"/>
  <c r="C807" i="9"/>
  <c r="B807" i="9"/>
  <c r="A807" i="9"/>
  <c r="Z806" i="9"/>
  <c r="Y806" i="9"/>
  <c r="X806" i="9"/>
  <c r="W806" i="9"/>
  <c r="V806" i="9"/>
  <c r="U806" i="9"/>
  <c r="T806" i="9"/>
  <c r="S806" i="9"/>
  <c r="R806" i="9"/>
  <c r="Q806" i="9"/>
  <c r="P806" i="9"/>
  <c r="O806" i="9"/>
  <c r="N806" i="9"/>
  <c r="M806" i="9"/>
  <c r="K806" i="9"/>
  <c r="J806" i="9"/>
  <c r="I806" i="9"/>
  <c r="H806" i="9"/>
  <c r="G806" i="9"/>
  <c r="F806" i="9"/>
  <c r="E806" i="9"/>
  <c r="D806" i="9"/>
  <c r="C806" i="9"/>
  <c r="B806" i="9"/>
  <c r="A806" i="9"/>
  <c r="Z805" i="9"/>
  <c r="Y805" i="9"/>
  <c r="X805" i="9"/>
  <c r="W805" i="9"/>
  <c r="V805" i="9"/>
  <c r="U805" i="9"/>
  <c r="T805" i="9"/>
  <c r="S805" i="9"/>
  <c r="R805" i="9"/>
  <c r="Q805" i="9"/>
  <c r="P805" i="9"/>
  <c r="O805" i="9"/>
  <c r="N805" i="9"/>
  <c r="M805" i="9"/>
  <c r="K805" i="9"/>
  <c r="J805" i="9"/>
  <c r="I805" i="9"/>
  <c r="H805" i="9"/>
  <c r="G805" i="9"/>
  <c r="F805" i="9"/>
  <c r="E805" i="9"/>
  <c r="D805" i="9"/>
  <c r="C805" i="9"/>
  <c r="B805" i="9"/>
  <c r="A805" i="9"/>
  <c r="Z804" i="9"/>
  <c r="Y804" i="9"/>
  <c r="X804" i="9"/>
  <c r="W804" i="9"/>
  <c r="V804" i="9"/>
  <c r="U804" i="9"/>
  <c r="T804" i="9"/>
  <c r="S804" i="9"/>
  <c r="R804" i="9"/>
  <c r="Q804" i="9"/>
  <c r="P804" i="9"/>
  <c r="O804" i="9"/>
  <c r="N804" i="9"/>
  <c r="M804" i="9"/>
  <c r="K804" i="9"/>
  <c r="J804" i="9"/>
  <c r="I804" i="9"/>
  <c r="H804" i="9"/>
  <c r="G804" i="9"/>
  <c r="F804" i="9"/>
  <c r="E804" i="9"/>
  <c r="D804" i="9"/>
  <c r="C804" i="9"/>
  <c r="B804" i="9"/>
  <c r="A804" i="9"/>
  <c r="Z803" i="9"/>
  <c r="Y803" i="9"/>
  <c r="X803" i="9"/>
  <c r="W803" i="9"/>
  <c r="V803" i="9"/>
  <c r="U803" i="9"/>
  <c r="T803" i="9"/>
  <c r="S803" i="9"/>
  <c r="R803" i="9"/>
  <c r="Q803" i="9"/>
  <c r="P803" i="9"/>
  <c r="O803" i="9"/>
  <c r="N803" i="9"/>
  <c r="M803" i="9"/>
  <c r="K803" i="9"/>
  <c r="J803" i="9"/>
  <c r="I803" i="9"/>
  <c r="H803" i="9"/>
  <c r="G803" i="9"/>
  <c r="F803" i="9"/>
  <c r="E803" i="9"/>
  <c r="D803" i="9"/>
  <c r="C803" i="9"/>
  <c r="B803" i="9"/>
  <c r="A803" i="9"/>
  <c r="Z802" i="9"/>
  <c r="Y802" i="9"/>
  <c r="X802" i="9"/>
  <c r="W802" i="9"/>
  <c r="V802" i="9"/>
  <c r="U802" i="9"/>
  <c r="T802" i="9"/>
  <c r="S802" i="9"/>
  <c r="R802" i="9"/>
  <c r="Q802" i="9"/>
  <c r="P802" i="9"/>
  <c r="O802" i="9"/>
  <c r="N802" i="9"/>
  <c r="M802" i="9"/>
  <c r="K802" i="9"/>
  <c r="J802" i="9"/>
  <c r="I802" i="9"/>
  <c r="H802" i="9"/>
  <c r="G802" i="9"/>
  <c r="F802" i="9"/>
  <c r="E802" i="9"/>
  <c r="D802" i="9"/>
  <c r="C802" i="9"/>
  <c r="B802" i="9"/>
  <c r="A802" i="9"/>
  <c r="Z801" i="9"/>
  <c r="Y801" i="9"/>
  <c r="X801" i="9"/>
  <c r="W801" i="9"/>
  <c r="V801" i="9"/>
  <c r="U801" i="9"/>
  <c r="T801" i="9"/>
  <c r="S801" i="9"/>
  <c r="R801" i="9"/>
  <c r="Q801" i="9"/>
  <c r="P801" i="9"/>
  <c r="O801" i="9"/>
  <c r="N801" i="9"/>
  <c r="M801" i="9"/>
  <c r="K801" i="9"/>
  <c r="J801" i="9"/>
  <c r="I801" i="9"/>
  <c r="H801" i="9"/>
  <c r="G801" i="9"/>
  <c r="F801" i="9"/>
  <c r="E801" i="9"/>
  <c r="D801" i="9"/>
  <c r="C801" i="9"/>
  <c r="B801" i="9"/>
  <c r="A801" i="9"/>
  <c r="Z800" i="9"/>
  <c r="Y800" i="9"/>
  <c r="X800" i="9"/>
  <c r="W800" i="9"/>
  <c r="V800" i="9"/>
  <c r="U800" i="9"/>
  <c r="T800" i="9"/>
  <c r="S800" i="9"/>
  <c r="R800" i="9"/>
  <c r="Q800" i="9"/>
  <c r="P800" i="9"/>
  <c r="O800" i="9"/>
  <c r="N800" i="9"/>
  <c r="M800" i="9"/>
  <c r="K800" i="9"/>
  <c r="J800" i="9"/>
  <c r="I800" i="9"/>
  <c r="H800" i="9"/>
  <c r="G800" i="9"/>
  <c r="F800" i="9"/>
  <c r="E800" i="9"/>
  <c r="D800" i="9"/>
  <c r="C800" i="9"/>
  <c r="B800" i="9"/>
  <c r="A800" i="9"/>
  <c r="Z799" i="9"/>
  <c r="Y799" i="9"/>
  <c r="X799" i="9"/>
  <c r="W799" i="9"/>
  <c r="V799" i="9"/>
  <c r="U799" i="9"/>
  <c r="T799" i="9"/>
  <c r="S799" i="9"/>
  <c r="R799" i="9"/>
  <c r="Q799" i="9"/>
  <c r="P799" i="9"/>
  <c r="O799" i="9"/>
  <c r="N799" i="9"/>
  <c r="M799" i="9"/>
  <c r="K799" i="9"/>
  <c r="J799" i="9"/>
  <c r="I799" i="9"/>
  <c r="H799" i="9"/>
  <c r="G799" i="9"/>
  <c r="F799" i="9"/>
  <c r="E799" i="9"/>
  <c r="D799" i="9"/>
  <c r="C799" i="9"/>
  <c r="B799" i="9"/>
  <c r="A799" i="9"/>
  <c r="Z798" i="9"/>
  <c r="Y798" i="9"/>
  <c r="X798" i="9"/>
  <c r="W798" i="9"/>
  <c r="V798" i="9"/>
  <c r="U798" i="9"/>
  <c r="T798" i="9"/>
  <c r="S798" i="9"/>
  <c r="R798" i="9"/>
  <c r="Q798" i="9"/>
  <c r="P798" i="9"/>
  <c r="O798" i="9"/>
  <c r="N798" i="9"/>
  <c r="M798" i="9"/>
  <c r="K798" i="9"/>
  <c r="J798" i="9"/>
  <c r="I798" i="9"/>
  <c r="H798" i="9"/>
  <c r="G798" i="9"/>
  <c r="F798" i="9"/>
  <c r="E798" i="9"/>
  <c r="D798" i="9"/>
  <c r="C798" i="9"/>
  <c r="B798" i="9"/>
  <c r="A798" i="9"/>
  <c r="Z797" i="9"/>
  <c r="Y797" i="9"/>
  <c r="X797" i="9"/>
  <c r="W797" i="9"/>
  <c r="V797" i="9"/>
  <c r="U797" i="9"/>
  <c r="T797" i="9"/>
  <c r="S797" i="9"/>
  <c r="R797" i="9"/>
  <c r="Q797" i="9"/>
  <c r="P797" i="9"/>
  <c r="O797" i="9"/>
  <c r="N797" i="9"/>
  <c r="M797" i="9"/>
  <c r="K797" i="9"/>
  <c r="J797" i="9"/>
  <c r="I797" i="9"/>
  <c r="H797" i="9"/>
  <c r="G797" i="9"/>
  <c r="F797" i="9"/>
  <c r="E797" i="9"/>
  <c r="D797" i="9"/>
  <c r="C797" i="9"/>
  <c r="B797" i="9"/>
  <c r="A797" i="9"/>
  <c r="Z796" i="9"/>
  <c r="Y796" i="9"/>
  <c r="X796" i="9"/>
  <c r="W796" i="9"/>
  <c r="V796" i="9"/>
  <c r="U796" i="9"/>
  <c r="T796" i="9"/>
  <c r="S796" i="9"/>
  <c r="R796" i="9"/>
  <c r="Q796" i="9"/>
  <c r="P796" i="9"/>
  <c r="O796" i="9"/>
  <c r="N796" i="9"/>
  <c r="M796" i="9"/>
  <c r="K796" i="9"/>
  <c r="J796" i="9"/>
  <c r="I796" i="9"/>
  <c r="H796" i="9"/>
  <c r="G796" i="9"/>
  <c r="F796" i="9"/>
  <c r="E796" i="9"/>
  <c r="D796" i="9"/>
  <c r="C796" i="9"/>
  <c r="B796" i="9"/>
  <c r="A796" i="9"/>
  <c r="Z795" i="9"/>
  <c r="Y795" i="9"/>
  <c r="X795" i="9"/>
  <c r="W795" i="9"/>
  <c r="V795" i="9"/>
  <c r="U795" i="9"/>
  <c r="T795" i="9"/>
  <c r="S795" i="9"/>
  <c r="R795" i="9"/>
  <c r="Q795" i="9"/>
  <c r="P795" i="9"/>
  <c r="O795" i="9"/>
  <c r="N795" i="9"/>
  <c r="M795" i="9"/>
  <c r="K795" i="9"/>
  <c r="J795" i="9"/>
  <c r="I795" i="9"/>
  <c r="H795" i="9"/>
  <c r="G795" i="9"/>
  <c r="F795" i="9"/>
  <c r="E795" i="9"/>
  <c r="D795" i="9"/>
  <c r="C795" i="9"/>
  <c r="B795" i="9"/>
  <c r="A795" i="9"/>
  <c r="Z794" i="9"/>
  <c r="Y794" i="9"/>
  <c r="X794" i="9"/>
  <c r="W794" i="9"/>
  <c r="V794" i="9"/>
  <c r="U794" i="9"/>
  <c r="T794" i="9"/>
  <c r="S794" i="9"/>
  <c r="R794" i="9"/>
  <c r="Q794" i="9"/>
  <c r="P794" i="9"/>
  <c r="O794" i="9"/>
  <c r="N794" i="9"/>
  <c r="M794" i="9"/>
  <c r="K794" i="9"/>
  <c r="J794" i="9"/>
  <c r="I794" i="9"/>
  <c r="H794" i="9"/>
  <c r="G794" i="9"/>
  <c r="F794" i="9"/>
  <c r="E794" i="9"/>
  <c r="D794" i="9"/>
  <c r="C794" i="9"/>
  <c r="B794" i="9"/>
  <c r="A794" i="9"/>
  <c r="Z793" i="9"/>
  <c r="Y793" i="9"/>
  <c r="X793" i="9"/>
  <c r="W793" i="9"/>
  <c r="V793" i="9"/>
  <c r="U793" i="9"/>
  <c r="T793" i="9"/>
  <c r="S793" i="9"/>
  <c r="R793" i="9"/>
  <c r="Q793" i="9"/>
  <c r="P793" i="9"/>
  <c r="O793" i="9"/>
  <c r="N793" i="9"/>
  <c r="M793" i="9"/>
  <c r="K793" i="9"/>
  <c r="J793" i="9"/>
  <c r="I793" i="9"/>
  <c r="H793" i="9"/>
  <c r="G793" i="9"/>
  <c r="F793" i="9"/>
  <c r="E793" i="9"/>
  <c r="D793" i="9"/>
  <c r="C793" i="9"/>
  <c r="B793" i="9"/>
  <c r="A793" i="9"/>
  <c r="Z792" i="9"/>
  <c r="Y792" i="9"/>
  <c r="X792" i="9"/>
  <c r="W792" i="9"/>
  <c r="V792" i="9"/>
  <c r="U792" i="9"/>
  <c r="T792" i="9"/>
  <c r="S792" i="9"/>
  <c r="R792" i="9"/>
  <c r="Q792" i="9"/>
  <c r="P792" i="9"/>
  <c r="O792" i="9"/>
  <c r="N792" i="9"/>
  <c r="M792" i="9"/>
  <c r="K792" i="9"/>
  <c r="J792" i="9"/>
  <c r="I792" i="9"/>
  <c r="H792" i="9"/>
  <c r="G792" i="9"/>
  <c r="F792" i="9"/>
  <c r="E792" i="9"/>
  <c r="D792" i="9"/>
  <c r="C792" i="9"/>
  <c r="B792" i="9"/>
  <c r="A792" i="9"/>
  <c r="Z791" i="9"/>
  <c r="Y791" i="9"/>
  <c r="X791" i="9"/>
  <c r="W791" i="9"/>
  <c r="V791" i="9"/>
  <c r="U791" i="9"/>
  <c r="T791" i="9"/>
  <c r="S791" i="9"/>
  <c r="R791" i="9"/>
  <c r="Q791" i="9"/>
  <c r="P791" i="9"/>
  <c r="O791" i="9"/>
  <c r="N791" i="9"/>
  <c r="M791" i="9"/>
  <c r="K791" i="9"/>
  <c r="J791" i="9"/>
  <c r="I791" i="9"/>
  <c r="H791" i="9"/>
  <c r="G791" i="9"/>
  <c r="F791" i="9"/>
  <c r="E791" i="9"/>
  <c r="D791" i="9"/>
  <c r="C791" i="9"/>
  <c r="B791" i="9"/>
  <c r="A791" i="9"/>
  <c r="Z790" i="9"/>
  <c r="Y790" i="9"/>
  <c r="X790" i="9"/>
  <c r="W790" i="9"/>
  <c r="V790" i="9"/>
  <c r="U790" i="9"/>
  <c r="T790" i="9"/>
  <c r="S790" i="9"/>
  <c r="R790" i="9"/>
  <c r="Q790" i="9"/>
  <c r="P790" i="9"/>
  <c r="O790" i="9"/>
  <c r="N790" i="9"/>
  <c r="M790" i="9"/>
  <c r="K790" i="9"/>
  <c r="J790" i="9"/>
  <c r="I790" i="9"/>
  <c r="H790" i="9"/>
  <c r="G790" i="9"/>
  <c r="F790" i="9"/>
  <c r="E790" i="9"/>
  <c r="D790" i="9"/>
  <c r="C790" i="9"/>
  <c r="B790" i="9"/>
  <c r="A790" i="9"/>
  <c r="Z789" i="9"/>
  <c r="Y789" i="9"/>
  <c r="X789" i="9"/>
  <c r="W789" i="9"/>
  <c r="V789" i="9"/>
  <c r="U789" i="9"/>
  <c r="T789" i="9"/>
  <c r="S789" i="9"/>
  <c r="R789" i="9"/>
  <c r="Q789" i="9"/>
  <c r="P789" i="9"/>
  <c r="O789" i="9"/>
  <c r="N789" i="9"/>
  <c r="M789" i="9"/>
  <c r="K789" i="9"/>
  <c r="J789" i="9"/>
  <c r="I789" i="9"/>
  <c r="H789" i="9"/>
  <c r="G789" i="9"/>
  <c r="F789" i="9"/>
  <c r="E789" i="9"/>
  <c r="D789" i="9"/>
  <c r="C789" i="9"/>
  <c r="B789" i="9"/>
  <c r="A789" i="9"/>
  <c r="Z788" i="9"/>
  <c r="Y788" i="9"/>
  <c r="X788" i="9"/>
  <c r="W788" i="9"/>
  <c r="V788" i="9"/>
  <c r="U788" i="9"/>
  <c r="T788" i="9"/>
  <c r="S788" i="9"/>
  <c r="R788" i="9"/>
  <c r="Q788" i="9"/>
  <c r="P788" i="9"/>
  <c r="O788" i="9"/>
  <c r="N788" i="9"/>
  <c r="M788" i="9"/>
  <c r="K788" i="9"/>
  <c r="J788" i="9"/>
  <c r="I788" i="9"/>
  <c r="H788" i="9"/>
  <c r="G788" i="9"/>
  <c r="F788" i="9"/>
  <c r="E788" i="9"/>
  <c r="D788" i="9"/>
  <c r="C788" i="9"/>
  <c r="B788" i="9"/>
  <c r="A788" i="9"/>
  <c r="Z787" i="9"/>
  <c r="Y787" i="9"/>
  <c r="X787" i="9"/>
  <c r="W787" i="9"/>
  <c r="V787" i="9"/>
  <c r="U787" i="9"/>
  <c r="T787" i="9"/>
  <c r="S787" i="9"/>
  <c r="R787" i="9"/>
  <c r="Q787" i="9"/>
  <c r="P787" i="9"/>
  <c r="O787" i="9"/>
  <c r="N787" i="9"/>
  <c r="M787" i="9"/>
  <c r="K787" i="9"/>
  <c r="J787" i="9"/>
  <c r="I787" i="9"/>
  <c r="H787" i="9"/>
  <c r="G787" i="9"/>
  <c r="F787" i="9"/>
  <c r="E787" i="9"/>
  <c r="D787" i="9"/>
  <c r="C787" i="9"/>
  <c r="B787" i="9"/>
  <c r="A787" i="9"/>
  <c r="Z786" i="9"/>
  <c r="Y786" i="9"/>
  <c r="X786" i="9"/>
  <c r="W786" i="9"/>
  <c r="V786" i="9"/>
  <c r="U786" i="9"/>
  <c r="T786" i="9"/>
  <c r="S786" i="9"/>
  <c r="R786" i="9"/>
  <c r="Q786" i="9"/>
  <c r="P786" i="9"/>
  <c r="O786" i="9"/>
  <c r="N786" i="9"/>
  <c r="M786" i="9"/>
  <c r="K786" i="9"/>
  <c r="J786" i="9"/>
  <c r="I786" i="9"/>
  <c r="H786" i="9"/>
  <c r="G786" i="9"/>
  <c r="F786" i="9"/>
  <c r="E786" i="9"/>
  <c r="D786" i="9"/>
  <c r="C786" i="9"/>
  <c r="B786" i="9"/>
  <c r="A786" i="9"/>
  <c r="Z785" i="9"/>
  <c r="Y785" i="9"/>
  <c r="X785" i="9"/>
  <c r="W785" i="9"/>
  <c r="V785" i="9"/>
  <c r="U785" i="9"/>
  <c r="T785" i="9"/>
  <c r="S785" i="9"/>
  <c r="R785" i="9"/>
  <c r="Q785" i="9"/>
  <c r="P785" i="9"/>
  <c r="O785" i="9"/>
  <c r="N785" i="9"/>
  <c r="M785" i="9"/>
  <c r="K785" i="9"/>
  <c r="J785" i="9"/>
  <c r="I785" i="9"/>
  <c r="H785" i="9"/>
  <c r="G785" i="9"/>
  <c r="F785" i="9"/>
  <c r="E785" i="9"/>
  <c r="D785" i="9"/>
  <c r="C785" i="9"/>
  <c r="B785" i="9"/>
  <c r="A785" i="9"/>
  <c r="Z784" i="9"/>
  <c r="Y784" i="9"/>
  <c r="X784" i="9"/>
  <c r="W784" i="9"/>
  <c r="V784" i="9"/>
  <c r="U784" i="9"/>
  <c r="T784" i="9"/>
  <c r="S784" i="9"/>
  <c r="R784" i="9"/>
  <c r="Q784" i="9"/>
  <c r="P784" i="9"/>
  <c r="O784" i="9"/>
  <c r="N784" i="9"/>
  <c r="M784" i="9"/>
  <c r="K784" i="9"/>
  <c r="J784" i="9"/>
  <c r="I784" i="9"/>
  <c r="H784" i="9"/>
  <c r="G784" i="9"/>
  <c r="F784" i="9"/>
  <c r="E784" i="9"/>
  <c r="D784" i="9"/>
  <c r="C784" i="9"/>
  <c r="B784" i="9"/>
  <c r="A784" i="9"/>
  <c r="Z783" i="9"/>
  <c r="Y783" i="9"/>
  <c r="X783" i="9"/>
  <c r="W783" i="9"/>
  <c r="V783" i="9"/>
  <c r="U783" i="9"/>
  <c r="T783" i="9"/>
  <c r="S783" i="9"/>
  <c r="R783" i="9"/>
  <c r="Q783" i="9"/>
  <c r="P783" i="9"/>
  <c r="O783" i="9"/>
  <c r="N783" i="9"/>
  <c r="M783" i="9"/>
  <c r="K783" i="9"/>
  <c r="J783" i="9"/>
  <c r="I783" i="9"/>
  <c r="H783" i="9"/>
  <c r="G783" i="9"/>
  <c r="F783" i="9"/>
  <c r="E783" i="9"/>
  <c r="D783" i="9"/>
  <c r="C783" i="9"/>
  <c r="B783" i="9"/>
  <c r="A783" i="9"/>
  <c r="Z782" i="9"/>
  <c r="Y782" i="9"/>
  <c r="X782" i="9"/>
  <c r="W782" i="9"/>
  <c r="V782" i="9"/>
  <c r="U782" i="9"/>
  <c r="T782" i="9"/>
  <c r="S782" i="9"/>
  <c r="R782" i="9"/>
  <c r="Q782" i="9"/>
  <c r="P782" i="9"/>
  <c r="O782" i="9"/>
  <c r="N782" i="9"/>
  <c r="M782" i="9"/>
  <c r="K782" i="9"/>
  <c r="J782" i="9"/>
  <c r="I782" i="9"/>
  <c r="H782" i="9"/>
  <c r="G782" i="9"/>
  <c r="F782" i="9"/>
  <c r="E782" i="9"/>
  <c r="D782" i="9"/>
  <c r="C782" i="9"/>
  <c r="B782" i="9"/>
  <c r="A782" i="9"/>
  <c r="Z781" i="9"/>
  <c r="Y781" i="9"/>
  <c r="X781" i="9"/>
  <c r="W781" i="9"/>
  <c r="V781" i="9"/>
  <c r="U781" i="9"/>
  <c r="T781" i="9"/>
  <c r="S781" i="9"/>
  <c r="R781" i="9"/>
  <c r="Q781" i="9"/>
  <c r="P781" i="9"/>
  <c r="O781" i="9"/>
  <c r="N781" i="9"/>
  <c r="M781" i="9"/>
  <c r="K781" i="9"/>
  <c r="J781" i="9"/>
  <c r="I781" i="9"/>
  <c r="H781" i="9"/>
  <c r="G781" i="9"/>
  <c r="F781" i="9"/>
  <c r="E781" i="9"/>
  <c r="D781" i="9"/>
  <c r="C781" i="9"/>
  <c r="B781" i="9"/>
  <c r="A781" i="9"/>
  <c r="Z780" i="9"/>
  <c r="Y780" i="9"/>
  <c r="X780" i="9"/>
  <c r="W780" i="9"/>
  <c r="V780" i="9"/>
  <c r="U780" i="9"/>
  <c r="T780" i="9"/>
  <c r="S780" i="9"/>
  <c r="R780" i="9"/>
  <c r="Q780" i="9"/>
  <c r="P780" i="9"/>
  <c r="O780" i="9"/>
  <c r="N780" i="9"/>
  <c r="M780" i="9"/>
  <c r="K780" i="9"/>
  <c r="J780" i="9"/>
  <c r="I780" i="9"/>
  <c r="H780" i="9"/>
  <c r="G780" i="9"/>
  <c r="F780" i="9"/>
  <c r="E780" i="9"/>
  <c r="D780" i="9"/>
  <c r="C780" i="9"/>
  <c r="B780" i="9"/>
  <c r="A780" i="9"/>
  <c r="Z779" i="9"/>
  <c r="Y779" i="9"/>
  <c r="X779" i="9"/>
  <c r="W779" i="9"/>
  <c r="V779" i="9"/>
  <c r="U779" i="9"/>
  <c r="T779" i="9"/>
  <c r="S779" i="9"/>
  <c r="R779" i="9"/>
  <c r="Q779" i="9"/>
  <c r="P779" i="9"/>
  <c r="O779" i="9"/>
  <c r="N779" i="9"/>
  <c r="M779" i="9"/>
  <c r="K779" i="9"/>
  <c r="J779" i="9"/>
  <c r="I779" i="9"/>
  <c r="H779" i="9"/>
  <c r="G779" i="9"/>
  <c r="F779" i="9"/>
  <c r="E779" i="9"/>
  <c r="D779" i="9"/>
  <c r="C779" i="9"/>
  <c r="B779" i="9"/>
  <c r="A779" i="9"/>
  <c r="Z778" i="9"/>
  <c r="Y778" i="9"/>
  <c r="X778" i="9"/>
  <c r="W778" i="9"/>
  <c r="V778" i="9"/>
  <c r="U778" i="9"/>
  <c r="T778" i="9"/>
  <c r="S778" i="9"/>
  <c r="R778" i="9"/>
  <c r="Q778" i="9"/>
  <c r="P778" i="9"/>
  <c r="O778" i="9"/>
  <c r="N778" i="9"/>
  <c r="M778" i="9"/>
  <c r="K778" i="9"/>
  <c r="J778" i="9"/>
  <c r="I778" i="9"/>
  <c r="H778" i="9"/>
  <c r="G778" i="9"/>
  <c r="F778" i="9"/>
  <c r="E778" i="9"/>
  <c r="D778" i="9"/>
  <c r="C778" i="9"/>
  <c r="B778" i="9"/>
  <c r="A778" i="9"/>
  <c r="Z777" i="9"/>
  <c r="Y777" i="9"/>
  <c r="X777" i="9"/>
  <c r="W777" i="9"/>
  <c r="V777" i="9"/>
  <c r="U777" i="9"/>
  <c r="T777" i="9"/>
  <c r="S777" i="9"/>
  <c r="R777" i="9"/>
  <c r="Q777" i="9"/>
  <c r="P777" i="9"/>
  <c r="O777" i="9"/>
  <c r="N777" i="9"/>
  <c r="M777" i="9"/>
  <c r="K777" i="9"/>
  <c r="J777" i="9"/>
  <c r="I777" i="9"/>
  <c r="H777" i="9"/>
  <c r="G777" i="9"/>
  <c r="F777" i="9"/>
  <c r="E777" i="9"/>
  <c r="D777" i="9"/>
  <c r="C777" i="9"/>
  <c r="B777" i="9"/>
  <c r="A777" i="9"/>
  <c r="Z776" i="9"/>
  <c r="Y776" i="9"/>
  <c r="X776" i="9"/>
  <c r="W776" i="9"/>
  <c r="V776" i="9"/>
  <c r="U776" i="9"/>
  <c r="T776" i="9"/>
  <c r="S776" i="9"/>
  <c r="R776" i="9"/>
  <c r="Q776" i="9"/>
  <c r="P776" i="9"/>
  <c r="O776" i="9"/>
  <c r="N776" i="9"/>
  <c r="M776" i="9"/>
  <c r="K776" i="9"/>
  <c r="J776" i="9"/>
  <c r="I776" i="9"/>
  <c r="H776" i="9"/>
  <c r="G776" i="9"/>
  <c r="F776" i="9"/>
  <c r="E776" i="9"/>
  <c r="D776" i="9"/>
  <c r="C776" i="9"/>
  <c r="B776" i="9"/>
  <c r="A776" i="9"/>
  <c r="Z775" i="9"/>
  <c r="Y775" i="9"/>
  <c r="X775" i="9"/>
  <c r="W775" i="9"/>
  <c r="V775" i="9"/>
  <c r="U775" i="9"/>
  <c r="T775" i="9"/>
  <c r="S775" i="9"/>
  <c r="R775" i="9"/>
  <c r="Q775" i="9"/>
  <c r="P775" i="9"/>
  <c r="O775" i="9"/>
  <c r="N775" i="9"/>
  <c r="M775" i="9"/>
  <c r="K775" i="9"/>
  <c r="J775" i="9"/>
  <c r="I775" i="9"/>
  <c r="H775" i="9"/>
  <c r="G775" i="9"/>
  <c r="F775" i="9"/>
  <c r="E775" i="9"/>
  <c r="D775" i="9"/>
  <c r="C775" i="9"/>
  <c r="B775" i="9"/>
  <c r="A775" i="9"/>
  <c r="Z774" i="9"/>
  <c r="Y774" i="9"/>
  <c r="X774" i="9"/>
  <c r="W774" i="9"/>
  <c r="V774" i="9"/>
  <c r="U774" i="9"/>
  <c r="T774" i="9"/>
  <c r="S774" i="9"/>
  <c r="R774" i="9"/>
  <c r="Q774" i="9"/>
  <c r="P774" i="9"/>
  <c r="O774" i="9"/>
  <c r="N774" i="9"/>
  <c r="M774" i="9"/>
  <c r="K774" i="9"/>
  <c r="J774" i="9"/>
  <c r="I774" i="9"/>
  <c r="H774" i="9"/>
  <c r="G774" i="9"/>
  <c r="F774" i="9"/>
  <c r="E774" i="9"/>
  <c r="D774" i="9"/>
  <c r="C774" i="9"/>
  <c r="B774" i="9"/>
  <c r="A774" i="9"/>
  <c r="Z773" i="9"/>
  <c r="Y773" i="9"/>
  <c r="X773" i="9"/>
  <c r="W773" i="9"/>
  <c r="V773" i="9"/>
  <c r="U773" i="9"/>
  <c r="T773" i="9"/>
  <c r="S773" i="9"/>
  <c r="R773" i="9"/>
  <c r="Q773" i="9"/>
  <c r="P773" i="9"/>
  <c r="O773" i="9"/>
  <c r="N773" i="9"/>
  <c r="M773" i="9"/>
  <c r="K773" i="9"/>
  <c r="J773" i="9"/>
  <c r="I773" i="9"/>
  <c r="H773" i="9"/>
  <c r="G773" i="9"/>
  <c r="F773" i="9"/>
  <c r="E773" i="9"/>
  <c r="D773" i="9"/>
  <c r="C773" i="9"/>
  <c r="B773" i="9"/>
  <c r="A773" i="9"/>
  <c r="Z772" i="9"/>
  <c r="Y772" i="9"/>
  <c r="X772" i="9"/>
  <c r="W772" i="9"/>
  <c r="V772" i="9"/>
  <c r="U772" i="9"/>
  <c r="T772" i="9"/>
  <c r="S772" i="9"/>
  <c r="R772" i="9"/>
  <c r="Q772" i="9"/>
  <c r="P772" i="9"/>
  <c r="O772" i="9"/>
  <c r="N772" i="9"/>
  <c r="M772" i="9"/>
  <c r="K772" i="9"/>
  <c r="J772" i="9"/>
  <c r="I772" i="9"/>
  <c r="H772" i="9"/>
  <c r="G772" i="9"/>
  <c r="F772" i="9"/>
  <c r="E772" i="9"/>
  <c r="D772" i="9"/>
  <c r="C772" i="9"/>
  <c r="B772" i="9"/>
  <c r="A772" i="9"/>
  <c r="Z771" i="9"/>
  <c r="Y771" i="9"/>
  <c r="X771" i="9"/>
  <c r="W771" i="9"/>
  <c r="V771" i="9"/>
  <c r="U771" i="9"/>
  <c r="T771" i="9"/>
  <c r="S771" i="9"/>
  <c r="R771" i="9"/>
  <c r="Q771" i="9"/>
  <c r="P771" i="9"/>
  <c r="O771" i="9"/>
  <c r="N771" i="9"/>
  <c r="M771" i="9"/>
  <c r="K771" i="9"/>
  <c r="J771" i="9"/>
  <c r="I771" i="9"/>
  <c r="H771" i="9"/>
  <c r="G771" i="9"/>
  <c r="F771" i="9"/>
  <c r="E771" i="9"/>
  <c r="D771" i="9"/>
  <c r="C771" i="9"/>
  <c r="B771" i="9"/>
  <c r="A771" i="9"/>
  <c r="Z770" i="9"/>
  <c r="Y770" i="9"/>
  <c r="X770" i="9"/>
  <c r="W770" i="9"/>
  <c r="V770" i="9"/>
  <c r="U770" i="9"/>
  <c r="T770" i="9"/>
  <c r="S770" i="9"/>
  <c r="R770" i="9"/>
  <c r="Q770" i="9"/>
  <c r="P770" i="9"/>
  <c r="O770" i="9"/>
  <c r="N770" i="9"/>
  <c r="M770" i="9"/>
  <c r="K770" i="9"/>
  <c r="J770" i="9"/>
  <c r="I770" i="9"/>
  <c r="H770" i="9"/>
  <c r="G770" i="9"/>
  <c r="F770" i="9"/>
  <c r="E770" i="9"/>
  <c r="D770" i="9"/>
  <c r="C770" i="9"/>
  <c r="B770" i="9"/>
  <c r="A770" i="9"/>
  <c r="Z769" i="9"/>
  <c r="Y769" i="9"/>
  <c r="X769" i="9"/>
  <c r="W769" i="9"/>
  <c r="V769" i="9"/>
  <c r="U769" i="9"/>
  <c r="T769" i="9"/>
  <c r="S769" i="9"/>
  <c r="R769" i="9"/>
  <c r="Q769" i="9"/>
  <c r="P769" i="9"/>
  <c r="O769" i="9"/>
  <c r="N769" i="9"/>
  <c r="M769" i="9"/>
  <c r="K769" i="9"/>
  <c r="J769" i="9"/>
  <c r="I769" i="9"/>
  <c r="H769" i="9"/>
  <c r="G769" i="9"/>
  <c r="F769" i="9"/>
  <c r="E769" i="9"/>
  <c r="D769" i="9"/>
  <c r="C769" i="9"/>
  <c r="B769" i="9"/>
  <c r="A769" i="9"/>
  <c r="Z768" i="9"/>
  <c r="Y768" i="9"/>
  <c r="X768" i="9"/>
  <c r="W768" i="9"/>
  <c r="V768" i="9"/>
  <c r="U768" i="9"/>
  <c r="T768" i="9"/>
  <c r="S768" i="9"/>
  <c r="R768" i="9"/>
  <c r="Q768" i="9"/>
  <c r="P768" i="9"/>
  <c r="O768" i="9"/>
  <c r="N768" i="9"/>
  <c r="M768" i="9"/>
  <c r="K768" i="9"/>
  <c r="J768" i="9"/>
  <c r="I768" i="9"/>
  <c r="H768" i="9"/>
  <c r="G768" i="9"/>
  <c r="F768" i="9"/>
  <c r="E768" i="9"/>
  <c r="D768" i="9"/>
  <c r="C768" i="9"/>
  <c r="B768" i="9"/>
  <c r="A768" i="9"/>
  <c r="Z767" i="9"/>
  <c r="Y767" i="9"/>
  <c r="X767" i="9"/>
  <c r="W767" i="9"/>
  <c r="V767" i="9"/>
  <c r="U767" i="9"/>
  <c r="T767" i="9"/>
  <c r="S767" i="9"/>
  <c r="R767" i="9"/>
  <c r="Q767" i="9"/>
  <c r="P767" i="9"/>
  <c r="O767" i="9"/>
  <c r="N767" i="9"/>
  <c r="M767" i="9"/>
  <c r="K767" i="9"/>
  <c r="J767" i="9"/>
  <c r="I767" i="9"/>
  <c r="H767" i="9"/>
  <c r="G767" i="9"/>
  <c r="F767" i="9"/>
  <c r="E767" i="9"/>
  <c r="D767" i="9"/>
  <c r="C767" i="9"/>
  <c r="B767" i="9"/>
  <c r="A767" i="9"/>
  <c r="Z766" i="9"/>
  <c r="Y766" i="9"/>
  <c r="X766" i="9"/>
  <c r="W766" i="9"/>
  <c r="V766" i="9"/>
  <c r="U766" i="9"/>
  <c r="T766" i="9"/>
  <c r="S766" i="9"/>
  <c r="R766" i="9"/>
  <c r="Q766" i="9"/>
  <c r="P766" i="9"/>
  <c r="O766" i="9"/>
  <c r="N766" i="9"/>
  <c r="M766" i="9"/>
  <c r="K766" i="9"/>
  <c r="J766" i="9"/>
  <c r="I766" i="9"/>
  <c r="H766" i="9"/>
  <c r="G766" i="9"/>
  <c r="F766" i="9"/>
  <c r="E766" i="9"/>
  <c r="D766" i="9"/>
  <c r="C766" i="9"/>
  <c r="B766" i="9"/>
  <c r="A766" i="9"/>
  <c r="Z765" i="9"/>
  <c r="Y765" i="9"/>
  <c r="X765" i="9"/>
  <c r="W765" i="9"/>
  <c r="V765" i="9"/>
  <c r="U765" i="9"/>
  <c r="T765" i="9"/>
  <c r="S765" i="9"/>
  <c r="R765" i="9"/>
  <c r="Q765" i="9"/>
  <c r="P765" i="9"/>
  <c r="O765" i="9"/>
  <c r="N765" i="9"/>
  <c r="M765" i="9"/>
  <c r="K765" i="9"/>
  <c r="J765" i="9"/>
  <c r="I765" i="9"/>
  <c r="H765" i="9"/>
  <c r="G765" i="9"/>
  <c r="F765" i="9"/>
  <c r="E765" i="9"/>
  <c r="D765" i="9"/>
  <c r="C765" i="9"/>
  <c r="B765" i="9"/>
  <c r="A765" i="9"/>
  <c r="Z764" i="9"/>
  <c r="Y764" i="9"/>
  <c r="X764" i="9"/>
  <c r="W764" i="9"/>
  <c r="V764" i="9"/>
  <c r="U764" i="9"/>
  <c r="T764" i="9"/>
  <c r="S764" i="9"/>
  <c r="R764" i="9"/>
  <c r="Q764" i="9"/>
  <c r="P764" i="9"/>
  <c r="O764" i="9"/>
  <c r="N764" i="9"/>
  <c r="M764" i="9"/>
  <c r="K764" i="9"/>
  <c r="J764" i="9"/>
  <c r="I764" i="9"/>
  <c r="H764" i="9"/>
  <c r="G764" i="9"/>
  <c r="F764" i="9"/>
  <c r="E764" i="9"/>
  <c r="D764" i="9"/>
  <c r="C764" i="9"/>
  <c r="B764" i="9"/>
  <c r="A764" i="9"/>
  <c r="Z763" i="9"/>
  <c r="Y763" i="9"/>
  <c r="X763" i="9"/>
  <c r="W763" i="9"/>
  <c r="V763" i="9"/>
  <c r="U763" i="9"/>
  <c r="T763" i="9"/>
  <c r="S763" i="9"/>
  <c r="R763" i="9"/>
  <c r="Q763" i="9"/>
  <c r="P763" i="9"/>
  <c r="O763" i="9"/>
  <c r="N763" i="9"/>
  <c r="M763" i="9"/>
  <c r="K763" i="9"/>
  <c r="J763" i="9"/>
  <c r="I763" i="9"/>
  <c r="H763" i="9"/>
  <c r="G763" i="9"/>
  <c r="F763" i="9"/>
  <c r="E763" i="9"/>
  <c r="D763" i="9"/>
  <c r="C763" i="9"/>
  <c r="B763" i="9"/>
  <c r="A763" i="9"/>
  <c r="Z762" i="9"/>
  <c r="Y762" i="9"/>
  <c r="X762" i="9"/>
  <c r="W762" i="9"/>
  <c r="V762" i="9"/>
  <c r="U762" i="9"/>
  <c r="T762" i="9"/>
  <c r="S762" i="9"/>
  <c r="R762" i="9"/>
  <c r="Q762" i="9"/>
  <c r="P762" i="9"/>
  <c r="O762" i="9"/>
  <c r="N762" i="9"/>
  <c r="M762" i="9"/>
  <c r="K762" i="9"/>
  <c r="J762" i="9"/>
  <c r="I762" i="9"/>
  <c r="H762" i="9"/>
  <c r="G762" i="9"/>
  <c r="F762" i="9"/>
  <c r="E762" i="9"/>
  <c r="D762" i="9"/>
  <c r="C762" i="9"/>
  <c r="B762" i="9"/>
  <c r="A762" i="9"/>
  <c r="Z761" i="9"/>
  <c r="Y761" i="9"/>
  <c r="X761" i="9"/>
  <c r="W761" i="9"/>
  <c r="V761" i="9"/>
  <c r="U761" i="9"/>
  <c r="T761" i="9"/>
  <c r="S761" i="9"/>
  <c r="R761" i="9"/>
  <c r="Q761" i="9"/>
  <c r="P761" i="9"/>
  <c r="O761" i="9"/>
  <c r="N761" i="9"/>
  <c r="M761" i="9"/>
  <c r="K761" i="9"/>
  <c r="J761" i="9"/>
  <c r="I761" i="9"/>
  <c r="H761" i="9"/>
  <c r="G761" i="9"/>
  <c r="F761" i="9"/>
  <c r="E761" i="9"/>
  <c r="D761" i="9"/>
  <c r="C761" i="9"/>
  <c r="B761" i="9"/>
  <c r="A761" i="9"/>
  <c r="Z760" i="9"/>
  <c r="Y760" i="9"/>
  <c r="X760" i="9"/>
  <c r="W760" i="9"/>
  <c r="V760" i="9"/>
  <c r="U760" i="9"/>
  <c r="T760" i="9"/>
  <c r="S760" i="9"/>
  <c r="R760" i="9"/>
  <c r="Q760" i="9"/>
  <c r="P760" i="9"/>
  <c r="O760" i="9"/>
  <c r="N760" i="9"/>
  <c r="M760" i="9"/>
  <c r="K760" i="9"/>
  <c r="J760" i="9"/>
  <c r="I760" i="9"/>
  <c r="H760" i="9"/>
  <c r="G760" i="9"/>
  <c r="F760" i="9"/>
  <c r="E760" i="9"/>
  <c r="D760" i="9"/>
  <c r="C760" i="9"/>
  <c r="B760" i="9"/>
  <c r="A760" i="9"/>
  <c r="Z759" i="9"/>
  <c r="Y759" i="9"/>
  <c r="X759" i="9"/>
  <c r="W759" i="9"/>
  <c r="V759" i="9"/>
  <c r="U759" i="9"/>
  <c r="T759" i="9"/>
  <c r="S759" i="9"/>
  <c r="R759" i="9"/>
  <c r="Q759" i="9"/>
  <c r="P759" i="9"/>
  <c r="O759" i="9"/>
  <c r="N759" i="9"/>
  <c r="M759" i="9"/>
  <c r="K759" i="9"/>
  <c r="J759" i="9"/>
  <c r="I759" i="9"/>
  <c r="H759" i="9"/>
  <c r="G759" i="9"/>
  <c r="F759" i="9"/>
  <c r="E759" i="9"/>
  <c r="D759" i="9"/>
  <c r="C759" i="9"/>
  <c r="B759" i="9"/>
  <c r="A759" i="9"/>
  <c r="Z758" i="9"/>
  <c r="Y758" i="9"/>
  <c r="X758" i="9"/>
  <c r="W758" i="9"/>
  <c r="V758" i="9"/>
  <c r="U758" i="9"/>
  <c r="T758" i="9"/>
  <c r="S758" i="9"/>
  <c r="R758" i="9"/>
  <c r="Q758" i="9"/>
  <c r="P758" i="9"/>
  <c r="O758" i="9"/>
  <c r="N758" i="9"/>
  <c r="M758" i="9"/>
  <c r="K758" i="9"/>
  <c r="J758" i="9"/>
  <c r="I758" i="9"/>
  <c r="H758" i="9"/>
  <c r="G758" i="9"/>
  <c r="F758" i="9"/>
  <c r="E758" i="9"/>
  <c r="D758" i="9"/>
  <c r="C758" i="9"/>
  <c r="B758" i="9"/>
  <c r="A758" i="9"/>
  <c r="Z757" i="9"/>
  <c r="Y757" i="9"/>
  <c r="X757" i="9"/>
  <c r="W757" i="9"/>
  <c r="V757" i="9"/>
  <c r="U757" i="9"/>
  <c r="T757" i="9"/>
  <c r="S757" i="9"/>
  <c r="R757" i="9"/>
  <c r="Q757" i="9"/>
  <c r="P757" i="9"/>
  <c r="O757" i="9"/>
  <c r="N757" i="9"/>
  <c r="M757" i="9"/>
  <c r="K757" i="9"/>
  <c r="J757" i="9"/>
  <c r="I757" i="9"/>
  <c r="H757" i="9"/>
  <c r="G757" i="9"/>
  <c r="F757" i="9"/>
  <c r="E757" i="9"/>
  <c r="D757" i="9"/>
  <c r="C757" i="9"/>
  <c r="B757" i="9"/>
  <c r="A757" i="9"/>
  <c r="Z756" i="9"/>
  <c r="Y756" i="9"/>
  <c r="X756" i="9"/>
  <c r="W756" i="9"/>
  <c r="V756" i="9"/>
  <c r="U756" i="9"/>
  <c r="T756" i="9"/>
  <c r="S756" i="9"/>
  <c r="R756" i="9"/>
  <c r="Q756" i="9"/>
  <c r="P756" i="9"/>
  <c r="O756" i="9"/>
  <c r="N756" i="9"/>
  <c r="M756" i="9"/>
  <c r="K756" i="9"/>
  <c r="J756" i="9"/>
  <c r="I756" i="9"/>
  <c r="H756" i="9"/>
  <c r="G756" i="9"/>
  <c r="F756" i="9"/>
  <c r="E756" i="9"/>
  <c r="D756" i="9"/>
  <c r="C756" i="9"/>
  <c r="B756" i="9"/>
  <c r="A756" i="9"/>
  <c r="Z755" i="9"/>
  <c r="Y755" i="9"/>
  <c r="X755" i="9"/>
  <c r="W755" i="9"/>
  <c r="V755" i="9"/>
  <c r="U755" i="9"/>
  <c r="T755" i="9"/>
  <c r="S755" i="9"/>
  <c r="R755" i="9"/>
  <c r="Q755" i="9"/>
  <c r="P755" i="9"/>
  <c r="O755" i="9"/>
  <c r="N755" i="9"/>
  <c r="M755" i="9"/>
  <c r="K755" i="9"/>
  <c r="J755" i="9"/>
  <c r="I755" i="9"/>
  <c r="H755" i="9"/>
  <c r="G755" i="9"/>
  <c r="F755" i="9"/>
  <c r="E755" i="9"/>
  <c r="D755" i="9"/>
  <c r="C755" i="9"/>
  <c r="B755" i="9"/>
  <c r="A755" i="9"/>
  <c r="Z754" i="9"/>
  <c r="Y754" i="9"/>
  <c r="X754" i="9"/>
  <c r="W754" i="9"/>
  <c r="V754" i="9"/>
  <c r="U754" i="9"/>
  <c r="T754" i="9"/>
  <c r="S754" i="9"/>
  <c r="R754" i="9"/>
  <c r="Q754" i="9"/>
  <c r="P754" i="9"/>
  <c r="O754" i="9"/>
  <c r="N754" i="9"/>
  <c r="M754" i="9"/>
  <c r="K754" i="9"/>
  <c r="J754" i="9"/>
  <c r="I754" i="9"/>
  <c r="H754" i="9"/>
  <c r="G754" i="9"/>
  <c r="F754" i="9"/>
  <c r="E754" i="9"/>
  <c r="D754" i="9"/>
  <c r="C754" i="9"/>
  <c r="B754" i="9"/>
  <c r="A754" i="9"/>
  <c r="Z753" i="9"/>
  <c r="Y753" i="9"/>
  <c r="X753" i="9"/>
  <c r="W753" i="9"/>
  <c r="V753" i="9"/>
  <c r="U753" i="9"/>
  <c r="T753" i="9"/>
  <c r="S753" i="9"/>
  <c r="R753" i="9"/>
  <c r="Q753" i="9"/>
  <c r="P753" i="9"/>
  <c r="O753" i="9"/>
  <c r="N753" i="9"/>
  <c r="M753" i="9"/>
  <c r="K753" i="9"/>
  <c r="J753" i="9"/>
  <c r="I753" i="9"/>
  <c r="H753" i="9"/>
  <c r="G753" i="9"/>
  <c r="F753" i="9"/>
  <c r="E753" i="9"/>
  <c r="D753" i="9"/>
  <c r="C753" i="9"/>
  <c r="B753" i="9"/>
  <c r="A753" i="9"/>
  <c r="Z752" i="9"/>
  <c r="Y752" i="9"/>
  <c r="X752" i="9"/>
  <c r="W752" i="9"/>
  <c r="V752" i="9"/>
  <c r="U752" i="9"/>
  <c r="T752" i="9"/>
  <c r="S752" i="9"/>
  <c r="R752" i="9"/>
  <c r="Q752" i="9"/>
  <c r="P752" i="9"/>
  <c r="O752" i="9"/>
  <c r="N752" i="9"/>
  <c r="M752" i="9"/>
  <c r="K752" i="9"/>
  <c r="J752" i="9"/>
  <c r="I752" i="9"/>
  <c r="H752" i="9"/>
  <c r="G752" i="9"/>
  <c r="F752" i="9"/>
  <c r="E752" i="9"/>
  <c r="D752" i="9"/>
  <c r="C752" i="9"/>
  <c r="B752" i="9"/>
  <c r="A752" i="9"/>
  <c r="Z751" i="9"/>
  <c r="Y751" i="9"/>
  <c r="X751" i="9"/>
  <c r="W751" i="9"/>
  <c r="V751" i="9"/>
  <c r="U751" i="9"/>
  <c r="T751" i="9"/>
  <c r="S751" i="9"/>
  <c r="R751" i="9"/>
  <c r="Q751" i="9"/>
  <c r="P751" i="9"/>
  <c r="O751" i="9"/>
  <c r="N751" i="9"/>
  <c r="M751" i="9"/>
  <c r="K751" i="9"/>
  <c r="J751" i="9"/>
  <c r="I751" i="9"/>
  <c r="H751" i="9"/>
  <c r="G751" i="9"/>
  <c r="F751" i="9"/>
  <c r="E751" i="9"/>
  <c r="D751" i="9"/>
  <c r="C751" i="9"/>
  <c r="B751" i="9"/>
  <c r="A751" i="9"/>
  <c r="Z750" i="9"/>
  <c r="Y750" i="9"/>
  <c r="X750" i="9"/>
  <c r="W750" i="9"/>
  <c r="V750" i="9"/>
  <c r="U750" i="9"/>
  <c r="T750" i="9"/>
  <c r="S750" i="9"/>
  <c r="R750" i="9"/>
  <c r="Q750" i="9"/>
  <c r="P750" i="9"/>
  <c r="O750" i="9"/>
  <c r="N750" i="9"/>
  <c r="M750" i="9"/>
  <c r="K750" i="9"/>
  <c r="J750" i="9"/>
  <c r="I750" i="9"/>
  <c r="H750" i="9"/>
  <c r="G750" i="9"/>
  <c r="F750" i="9"/>
  <c r="E750" i="9"/>
  <c r="D750" i="9"/>
  <c r="C750" i="9"/>
  <c r="B750" i="9"/>
  <c r="A750" i="9"/>
  <c r="Z749" i="9"/>
  <c r="Y749" i="9"/>
  <c r="X749" i="9"/>
  <c r="W749" i="9"/>
  <c r="V749" i="9"/>
  <c r="U749" i="9"/>
  <c r="T749" i="9"/>
  <c r="S749" i="9"/>
  <c r="R749" i="9"/>
  <c r="Q749" i="9"/>
  <c r="P749" i="9"/>
  <c r="O749" i="9"/>
  <c r="N749" i="9"/>
  <c r="M749" i="9"/>
  <c r="K749" i="9"/>
  <c r="J749" i="9"/>
  <c r="I749" i="9"/>
  <c r="H749" i="9"/>
  <c r="G749" i="9"/>
  <c r="F749" i="9"/>
  <c r="E749" i="9"/>
  <c r="D749" i="9"/>
  <c r="C749" i="9"/>
  <c r="B749" i="9"/>
  <c r="A749" i="9"/>
  <c r="Z748" i="9"/>
  <c r="Y748" i="9"/>
  <c r="X748" i="9"/>
  <c r="W748" i="9"/>
  <c r="V748" i="9"/>
  <c r="U748" i="9"/>
  <c r="T748" i="9"/>
  <c r="S748" i="9"/>
  <c r="R748" i="9"/>
  <c r="Q748" i="9"/>
  <c r="P748" i="9"/>
  <c r="O748" i="9"/>
  <c r="N748" i="9"/>
  <c r="M748" i="9"/>
  <c r="K748" i="9"/>
  <c r="J748" i="9"/>
  <c r="I748" i="9"/>
  <c r="H748" i="9"/>
  <c r="G748" i="9"/>
  <c r="F748" i="9"/>
  <c r="E748" i="9"/>
  <c r="D748" i="9"/>
  <c r="C748" i="9"/>
  <c r="B748" i="9"/>
  <c r="A748" i="9"/>
  <c r="Z747" i="9"/>
  <c r="Y747" i="9"/>
  <c r="X747" i="9"/>
  <c r="W747" i="9"/>
  <c r="V747" i="9"/>
  <c r="U747" i="9"/>
  <c r="T747" i="9"/>
  <c r="S747" i="9"/>
  <c r="R747" i="9"/>
  <c r="Q747" i="9"/>
  <c r="P747" i="9"/>
  <c r="O747" i="9"/>
  <c r="N747" i="9"/>
  <c r="M747" i="9"/>
  <c r="K747" i="9"/>
  <c r="J747" i="9"/>
  <c r="I747" i="9"/>
  <c r="H747" i="9"/>
  <c r="G747" i="9"/>
  <c r="F747" i="9"/>
  <c r="E747" i="9"/>
  <c r="D747" i="9"/>
  <c r="C747" i="9"/>
  <c r="B747" i="9"/>
  <c r="A747" i="9"/>
  <c r="Z746" i="9"/>
  <c r="Y746" i="9"/>
  <c r="X746" i="9"/>
  <c r="W746" i="9"/>
  <c r="V746" i="9"/>
  <c r="U746" i="9"/>
  <c r="T746" i="9"/>
  <c r="S746" i="9"/>
  <c r="R746" i="9"/>
  <c r="Q746" i="9"/>
  <c r="P746" i="9"/>
  <c r="O746" i="9"/>
  <c r="N746" i="9"/>
  <c r="M746" i="9"/>
  <c r="K746" i="9"/>
  <c r="J746" i="9"/>
  <c r="I746" i="9"/>
  <c r="H746" i="9"/>
  <c r="G746" i="9"/>
  <c r="F746" i="9"/>
  <c r="E746" i="9"/>
  <c r="D746" i="9"/>
  <c r="C746" i="9"/>
  <c r="B746" i="9"/>
  <c r="A746" i="9"/>
  <c r="Z745" i="9"/>
  <c r="Y745" i="9"/>
  <c r="X745" i="9"/>
  <c r="W745" i="9"/>
  <c r="V745" i="9"/>
  <c r="U745" i="9"/>
  <c r="T745" i="9"/>
  <c r="S745" i="9"/>
  <c r="R745" i="9"/>
  <c r="Q745" i="9"/>
  <c r="P745" i="9"/>
  <c r="O745" i="9"/>
  <c r="N745" i="9"/>
  <c r="M745" i="9"/>
  <c r="K745" i="9"/>
  <c r="J745" i="9"/>
  <c r="I745" i="9"/>
  <c r="H745" i="9"/>
  <c r="G745" i="9"/>
  <c r="F745" i="9"/>
  <c r="E745" i="9"/>
  <c r="D745" i="9"/>
  <c r="C745" i="9"/>
  <c r="B745" i="9"/>
  <c r="A745" i="9"/>
  <c r="Z744" i="9"/>
  <c r="Y744" i="9"/>
  <c r="X744" i="9"/>
  <c r="W744" i="9"/>
  <c r="V744" i="9"/>
  <c r="U744" i="9"/>
  <c r="T744" i="9"/>
  <c r="S744" i="9"/>
  <c r="R744" i="9"/>
  <c r="Q744" i="9"/>
  <c r="P744" i="9"/>
  <c r="O744" i="9"/>
  <c r="N744" i="9"/>
  <c r="M744" i="9"/>
  <c r="K744" i="9"/>
  <c r="J744" i="9"/>
  <c r="I744" i="9"/>
  <c r="H744" i="9"/>
  <c r="G744" i="9"/>
  <c r="F744" i="9"/>
  <c r="E744" i="9"/>
  <c r="D744" i="9"/>
  <c r="C744" i="9"/>
  <c r="B744" i="9"/>
  <c r="A744" i="9"/>
  <c r="Z743" i="9"/>
  <c r="Y743" i="9"/>
  <c r="X743" i="9"/>
  <c r="W743" i="9"/>
  <c r="V743" i="9"/>
  <c r="U743" i="9"/>
  <c r="T743" i="9"/>
  <c r="S743" i="9"/>
  <c r="R743" i="9"/>
  <c r="Q743" i="9"/>
  <c r="P743" i="9"/>
  <c r="O743" i="9"/>
  <c r="N743" i="9"/>
  <c r="M743" i="9"/>
  <c r="K743" i="9"/>
  <c r="J743" i="9"/>
  <c r="I743" i="9"/>
  <c r="H743" i="9"/>
  <c r="G743" i="9"/>
  <c r="F743" i="9"/>
  <c r="E743" i="9"/>
  <c r="D743" i="9"/>
  <c r="C743" i="9"/>
  <c r="B743" i="9"/>
  <c r="A743" i="9"/>
  <c r="Z742" i="9"/>
  <c r="Y742" i="9"/>
  <c r="X742" i="9"/>
  <c r="W742" i="9"/>
  <c r="V742" i="9"/>
  <c r="U742" i="9"/>
  <c r="T742" i="9"/>
  <c r="S742" i="9"/>
  <c r="R742" i="9"/>
  <c r="Q742" i="9"/>
  <c r="P742" i="9"/>
  <c r="O742" i="9"/>
  <c r="N742" i="9"/>
  <c r="M742" i="9"/>
  <c r="K742" i="9"/>
  <c r="J742" i="9"/>
  <c r="I742" i="9"/>
  <c r="H742" i="9"/>
  <c r="G742" i="9"/>
  <c r="F742" i="9"/>
  <c r="E742" i="9"/>
  <c r="D742" i="9"/>
  <c r="C742" i="9"/>
  <c r="B742" i="9"/>
  <c r="A742" i="9"/>
  <c r="Z741" i="9"/>
  <c r="Y741" i="9"/>
  <c r="X741" i="9"/>
  <c r="W741" i="9"/>
  <c r="V741" i="9"/>
  <c r="U741" i="9"/>
  <c r="T741" i="9"/>
  <c r="S741" i="9"/>
  <c r="R741" i="9"/>
  <c r="Q741" i="9"/>
  <c r="P741" i="9"/>
  <c r="O741" i="9"/>
  <c r="N741" i="9"/>
  <c r="M741" i="9"/>
  <c r="K741" i="9"/>
  <c r="J741" i="9"/>
  <c r="I741" i="9"/>
  <c r="H741" i="9"/>
  <c r="G741" i="9"/>
  <c r="F741" i="9"/>
  <c r="E741" i="9"/>
  <c r="D741" i="9"/>
  <c r="C741" i="9"/>
  <c r="B741" i="9"/>
  <c r="A741" i="9"/>
  <c r="Z740" i="9"/>
  <c r="Y740" i="9"/>
  <c r="X740" i="9"/>
  <c r="W740" i="9"/>
  <c r="V740" i="9"/>
  <c r="U740" i="9"/>
  <c r="T740" i="9"/>
  <c r="S740" i="9"/>
  <c r="R740" i="9"/>
  <c r="Q740" i="9"/>
  <c r="P740" i="9"/>
  <c r="O740" i="9"/>
  <c r="N740" i="9"/>
  <c r="M740" i="9"/>
  <c r="K740" i="9"/>
  <c r="J740" i="9"/>
  <c r="I740" i="9"/>
  <c r="H740" i="9"/>
  <c r="G740" i="9"/>
  <c r="F740" i="9"/>
  <c r="E740" i="9"/>
  <c r="D740" i="9"/>
  <c r="C740" i="9"/>
  <c r="B740" i="9"/>
  <c r="A740" i="9"/>
  <c r="Z739" i="9"/>
  <c r="Y739" i="9"/>
  <c r="X739" i="9"/>
  <c r="W739" i="9"/>
  <c r="V739" i="9"/>
  <c r="U739" i="9"/>
  <c r="T739" i="9"/>
  <c r="S739" i="9"/>
  <c r="R739" i="9"/>
  <c r="Q739" i="9"/>
  <c r="P739" i="9"/>
  <c r="O739" i="9"/>
  <c r="N739" i="9"/>
  <c r="M739" i="9"/>
  <c r="K739" i="9"/>
  <c r="J739" i="9"/>
  <c r="I739" i="9"/>
  <c r="H739" i="9"/>
  <c r="G739" i="9"/>
  <c r="F739" i="9"/>
  <c r="E739" i="9"/>
  <c r="D739" i="9"/>
  <c r="C739" i="9"/>
  <c r="B739" i="9"/>
  <c r="A739" i="9"/>
  <c r="Z738" i="9"/>
  <c r="Y738" i="9"/>
  <c r="X738" i="9"/>
  <c r="W738" i="9"/>
  <c r="V738" i="9"/>
  <c r="U738" i="9"/>
  <c r="T738" i="9"/>
  <c r="S738" i="9"/>
  <c r="R738" i="9"/>
  <c r="Q738" i="9"/>
  <c r="P738" i="9"/>
  <c r="O738" i="9"/>
  <c r="N738" i="9"/>
  <c r="M738" i="9"/>
  <c r="K738" i="9"/>
  <c r="J738" i="9"/>
  <c r="I738" i="9"/>
  <c r="H738" i="9"/>
  <c r="G738" i="9"/>
  <c r="F738" i="9"/>
  <c r="E738" i="9"/>
  <c r="D738" i="9"/>
  <c r="C738" i="9"/>
  <c r="B738" i="9"/>
  <c r="A738" i="9"/>
  <c r="Z737" i="9"/>
  <c r="Y737" i="9"/>
  <c r="X737" i="9"/>
  <c r="W737" i="9"/>
  <c r="V737" i="9"/>
  <c r="U737" i="9"/>
  <c r="T737" i="9"/>
  <c r="S737" i="9"/>
  <c r="R737" i="9"/>
  <c r="Q737" i="9"/>
  <c r="P737" i="9"/>
  <c r="O737" i="9"/>
  <c r="N737" i="9"/>
  <c r="M737" i="9"/>
  <c r="K737" i="9"/>
  <c r="J737" i="9"/>
  <c r="I737" i="9"/>
  <c r="H737" i="9"/>
  <c r="G737" i="9"/>
  <c r="F737" i="9"/>
  <c r="E737" i="9"/>
  <c r="D737" i="9"/>
  <c r="C737" i="9"/>
  <c r="B737" i="9"/>
  <c r="A737" i="9"/>
  <c r="Z736" i="9"/>
  <c r="Y736" i="9"/>
  <c r="X736" i="9"/>
  <c r="W736" i="9"/>
  <c r="V736" i="9"/>
  <c r="U736" i="9"/>
  <c r="T736" i="9"/>
  <c r="S736" i="9"/>
  <c r="R736" i="9"/>
  <c r="Q736" i="9"/>
  <c r="P736" i="9"/>
  <c r="O736" i="9"/>
  <c r="N736" i="9"/>
  <c r="M736" i="9"/>
  <c r="K736" i="9"/>
  <c r="J736" i="9"/>
  <c r="I736" i="9"/>
  <c r="H736" i="9"/>
  <c r="G736" i="9"/>
  <c r="F736" i="9"/>
  <c r="E736" i="9"/>
  <c r="D736" i="9"/>
  <c r="C736" i="9"/>
  <c r="B736" i="9"/>
  <c r="A736" i="9"/>
  <c r="Z735" i="9"/>
  <c r="Y735" i="9"/>
  <c r="X735" i="9"/>
  <c r="W735" i="9"/>
  <c r="V735" i="9"/>
  <c r="U735" i="9"/>
  <c r="T735" i="9"/>
  <c r="S735" i="9"/>
  <c r="R735" i="9"/>
  <c r="Q735" i="9"/>
  <c r="P735" i="9"/>
  <c r="O735" i="9"/>
  <c r="N735" i="9"/>
  <c r="M735" i="9"/>
  <c r="K735" i="9"/>
  <c r="J735" i="9"/>
  <c r="I735" i="9"/>
  <c r="H735" i="9"/>
  <c r="G735" i="9"/>
  <c r="F735" i="9"/>
  <c r="E735" i="9"/>
  <c r="D735" i="9"/>
  <c r="C735" i="9"/>
  <c r="B735" i="9"/>
  <c r="A735" i="9"/>
  <c r="Z734" i="9"/>
  <c r="Y734" i="9"/>
  <c r="X734" i="9"/>
  <c r="W734" i="9"/>
  <c r="V734" i="9"/>
  <c r="U734" i="9"/>
  <c r="T734" i="9"/>
  <c r="S734" i="9"/>
  <c r="R734" i="9"/>
  <c r="Q734" i="9"/>
  <c r="P734" i="9"/>
  <c r="O734" i="9"/>
  <c r="N734" i="9"/>
  <c r="M734" i="9"/>
  <c r="K734" i="9"/>
  <c r="J734" i="9"/>
  <c r="I734" i="9"/>
  <c r="H734" i="9"/>
  <c r="G734" i="9"/>
  <c r="F734" i="9"/>
  <c r="E734" i="9"/>
  <c r="D734" i="9"/>
  <c r="C734" i="9"/>
  <c r="B734" i="9"/>
  <c r="A734" i="9"/>
  <c r="Z733" i="9"/>
  <c r="Y733" i="9"/>
  <c r="X733" i="9"/>
  <c r="W733" i="9"/>
  <c r="V733" i="9"/>
  <c r="U733" i="9"/>
  <c r="T733" i="9"/>
  <c r="S733" i="9"/>
  <c r="R733" i="9"/>
  <c r="Q733" i="9"/>
  <c r="P733" i="9"/>
  <c r="O733" i="9"/>
  <c r="N733" i="9"/>
  <c r="M733" i="9"/>
  <c r="K733" i="9"/>
  <c r="J733" i="9"/>
  <c r="I733" i="9"/>
  <c r="H733" i="9"/>
  <c r="G733" i="9"/>
  <c r="F733" i="9"/>
  <c r="E733" i="9"/>
  <c r="D733" i="9"/>
  <c r="C733" i="9"/>
  <c r="B733" i="9"/>
  <c r="A733" i="9"/>
  <c r="Z732" i="9"/>
  <c r="Y732" i="9"/>
  <c r="X732" i="9"/>
  <c r="W732" i="9"/>
  <c r="V732" i="9"/>
  <c r="U732" i="9"/>
  <c r="T732" i="9"/>
  <c r="S732" i="9"/>
  <c r="R732" i="9"/>
  <c r="Q732" i="9"/>
  <c r="P732" i="9"/>
  <c r="O732" i="9"/>
  <c r="N732" i="9"/>
  <c r="M732" i="9"/>
  <c r="K732" i="9"/>
  <c r="J732" i="9"/>
  <c r="I732" i="9"/>
  <c r="H732" i="9"/>
  <c r="G732" i="9"/>
  <c r="F732" i="9"/>
  <c r="E732" i="9"/>
  <c r="D732" i="9"/>
  <c r="C732" i="9"/>
  <c r="B732" i="9"/>
  <c r="A732" i="9"/>
  <c r="Z731" i="9"/>
  <c r="Y731" i="9"/>
  <c r="X731" i="9"/>
  <c r="W731" i="9"/>
  <c r="V731" i="9"/>
  <c r="U731" i="9"/>
  <c r="T731" i="9"/>
  <c r="S731" i="9"/>
  <c r="R731" i="9"/>
  <c r="Q731" i="9"/>
  <c r="P731" i="9"/>
  <c r="O731" i="9"/>
  <c r="N731" i="9"/>
  <c r="M731" i="9"/>
  <c r="K731" i="9"/>
  <c r="J731" i="9"/>
  <c r="I731" i="9"/>
  <c r="H731" i="9"/>
  <c r="G731" i="9"/>
  <c r="F731" i="9"/>
  <c r="E731" i="9"/>
  <c r="D731" i="9"/>
  <c r="C731" i="9"/>
  <c r="B731" i="9"/>
  <c r="A731" i="9"/>
  <c r="Z730" i="9"/>
  <c r="Y730" i="9"/>
  <c r="X730" i="9"/>
  <c r="W730" i="9"/>
  <c r="V730" i="9"/>
  <c r="U730" i="9"/>
  <c r="T730" i="9"/>
  <c r="S730" i="9"/>
  <c r="R730" i="9"/>
  <c r="Q730" i="9"/>
  <c r="P730" i="9"/>
  <c r="O730" i="9"/>
  <c r="N730" i="9"/>
  <c r="M730" i="9"/>
  <c r="K730" i="9"/>
  <c r="J730" i="9"/>
  <c r="I730" i="9"/>
  <c r="H730" i="9"/>
  <c r="G730" i="9"/>
  <c r="F730" i="9"/>
  <c r="E730" i="9"/>
  <c r="D730" i="9"/>
  <c r="C730" i="9"/>
  <c r="B730" i="9"/>
  <c r="A730" i="9"/>
  <c r="Z729" i="9"/>
  <c r="Y729" i="9"/>
  <c r="X729" i="9"/>
  <c r="W729" i="9"/>
  <c r="V729" i="9"/>
  <c r="U729" i="9"/>
  <c r="T729" i="9"/>
  <c r="S729" i="9"/>
  <c r="R729" i="9"/>
  <c r="Q729" i="9"/>
  <c r="P729" i="9"/>
  <c r="O729" i="9"/>
  <c r="N729" i="9"/>
  <c r="M729" i="9"/>
  <c r="K729" i="9"/>
  <c r="J729" i="9"/>
  <c r="I729" i="9"/>
  <c r="H729" i="9"/>
  <c r="G729" i="9"/>
  <c r="F729" i="9"/>
  <c r="E729" i="9"/>
  <c r="D729" i="9"/>
  <c r="C729" i="9"/>
  <c r="B729" i="9"/>
  <c r="A729" i="9"/>
  <c r="Z728" i="9"/>
  <c r="Y728" i="9"/>
  <c r="X728" i="9"/>
  <c r="W728" i="9"/>
  <c r="V728" i="9"/>
  <c r="U728" i="9"/>
  <c r="T728" i="9"/>
  <c r="S728" i="9"/>
  <c r="R728" i="9"/>
  <c r="Q728" i="9"/>
  <c r="P728" i="9"/>
  <c r="O728" i="9"/>
  <c r="N728" i="9"/>
  <c r="M728" i="9"/>
  <c r="K728" i="9"/>
  <c r="J728" i="9"/>
  <c r="I728" i="9"/>
  <c r="H728" i="9"/>
  <c r="G728" i="9"/>
  <c r="F728" i="9"/>
  <c r="E728" i="9"/>
  <c r="D728" i="9"/>
  <c r="C728" i="9"/>
  <c r="B728" i="9"/>
  <c r="A728" i="9"/>
  <c r="Z727" i="9"/>
  <c r="Y727" i="9"/>
  <c r="X727" i="9"/>
  <c r="W727" i="9"/>
  <c r="V727" i="9"/>
  <c r="U727" i="9"/>
  <c r="T727" i="9"/>
  <c r="S727" i="9"/>
  <c r="R727" i="9"/>
  <c r="Q727" i="9"/>
  <c r="P727" i="9"/>
  <c r="O727" i="9"/>
  <c r="N727" i="9"/>
  <c r="M727" i="9"/>
  <c r="K727" i="9"/>
  <c r="J727" i="9"/>
  <c r="I727" i="9"/>
  <c r="H727" i="9"/>
  <c r="G727" i="9"/>
  <c r="F727" i="9"/>
  <c r="E727" i="9"/>
  <c r="D727" i="9"/>
  <c r="C727" i="9"/>
  <c r="B727" i="9"/>
  <c r="A727" i="9"/>
  <c r="Z726" i="9"/>
  <c r="Y726" i="9"/>
  <c r="X726" i="9"/>
  <c r="W726" i="9"/>
  <c r="V726" i="9"/>
  <c r="U726" i="9"/>
  <c r="T726" i="9"/>
  <c r="S726" i="9"/>
  <c r="R726" i="9"/>
  <c r="Q726" i="9"/>
  <c r="P726" i="9"/>
  <c r="O726" i="9"/>
  <c r="N726" i="9"/>
  <c r="M726" i="9"/>
  <c r="K726" i="9"/>
  <c r="J726" i="9"/>
  <c r="I726" i="9"/>
  <c r="H726" i="9"/>
  <c r="G726" i="9"/>
  <c r="F726" i="9"/>
  <c r="E726" i="9"/>
  <c r="D726" i="9"/>
  <c r="C726" i="9"/>
  <c r="B726" i="9"/>
  <c r="A726" i="9"/>
  <c r="Z725" i="9"/>
  <c r="Y725" i="9"/>
  <c r="X725" i="9"/>
  <c r="W725" i="9"/>
  <c r="V725" i="9"/>
  <c r="U725" i="9"/>
  <c r="T725" i="9"/>
  <c r="S725" i="9"/>
  <c r="R725" i="9"/>
  <c r="Q725" i="9"/>
  <c r="P725" i="9"/>
  <c r="O725" i="9"/>
  <c r="N725" i="9"/>
  <c r="M725" i="9"/>
  <c r="K725" i="9"/>
  <c r="J725" i="9"/>
  <c r="I725" i="9"/>
  <c r="H725" i="9"/>
  <c r="G725" i="9"/>
  <c r="F725" i="9"/>
  <c r="E725" i="9"/>
  <c r="D725" i="9"/>
  <c r="C725" i="9"/>
  <c r="B725" i="9"/>
  <c r="A725" i="9"/>
  <c r="Z724" i="9"/>
  <c r="Y724" i="9"/>
  <c r="X724" i="9"/>
  <c r="W724" i="9"/>
  <c r="V724" i="9"/>
  <c r="U724" i="9"/>
  <c r="T724" i="9"/>
  <c r="S724" i="9"/>
  <c r="R724" i="9"/>
  <c r="Q724" i="9"/>
  <c r="P724" i="9"/>
  <c r="O724" i="9"/>
  <c r="N724" i="9"/>
  <c r="M724" i="9"/>
  <c r="K724" i="9"/>
  <c r="J724" i="9"/>
  <c r="I724" i="9"/>
  <c r="H724" i="9"/>
  <c r="G724" i="9"/>
  <c r="F724" i="9"/>
  <c r="E724" i="9"/>
  <c r="D724" i="9"/>
  <c r="C724" i="9"/>
  <c r="B724" i="9"/>
  <c r="A724" i="9"/>
  <c r="Z723" i="9"/>
  <c r="Y723" i="9"/>
  <c r="X723" i="9"/>
  <c r="W723" i="9"/>
  <c r="V723" i="9"/>
  <c r="U723" i="9"/>
  <c r="T723" i="9"/>
  <c r="S723" i="9"/>
  <c r="R723" i="9"/>
  <c r="Q723" i="9"/>
  <c r="P723" i="9"/>
  <c r="O723" i="9"/>
  <c r="N723" i="9"/>
  <c r="M723" i="9"/>
  <c r="K723" i="9"/>
  <c r="J723" i="9"/>
  <c r="I723" i="9"/>
  <c r="H723" i="9"/>
  <c r="G723" i="9"/>
  <c r="F723" i="9"/>
  <c r="E723" i="9"/>
  <c r="D723" i="9"/>
  <c r="C723" i="9"/>
  <c r="B723" i="9"/>
  <c r="A723" i="9"/>
  <c r="Z722" i="9"/>
  <c r="Y722" i="9"/>
  <c r="X722" i="9"/>
  <c r="W722" i="9"/>
  <c r="V722" i="9"/>
  <c r="U722" i="9"/>
  <c r="T722" i="9"/>
  <c r="S722" i="9"/>
  <c r="R722" i="9"/>
  <c r="Q722" i="9"/>
  <c r="P722" i="9"/>
  <c r="O722" i="9"/>
  <c r="N722" i="9"/>
  <c r="M722" i="9"/>
  <c r="K722" i="9"/>
  <c r="J722" i="9"/>
  <c r="I722" i="9"/>
  <c r="H722" i="9"/>
  <c r="G722" i="9"/>
  <c r="F722" i="9"/>
  <c r="E722" i="9"/>
  <c r="D722" i="9"/>
  <c r="C722" i="9"/>
  <c r="B722" i="9"/>
  <c r="A722" i="9"/>
  <c r="Z721" i="9"/>
  <c r="Y721" i="9"/>
  <c r="X721" i="9"/>
  <c r="W721" i="9"/>
  <c r="V721" i="9"/>
  <c r="U721" i="9"/>
  <c r="T721" i="9"/>
  <c r="S721" i="9"/>
  <c r="R721" i="9"/>
  <c r="Q721" i="9"/>
  <c r="P721" i="9"/>
  <c r="O721" i="9"/>
  <c r="N721" i="9"/>
  <c r="M721" i="9"/>
  <c r="K721" i="9"/>
  <c r="J721" i="9"/>
  <c r="I721" i="9"/>
  <c r="H721" i="9"/>
  <c r="G721" i="9"/>
  <c r="F721" i="9"/>
  <c r="E721" i="9"/>
  <c r="D721" i="9"/>
  <c r="C721" i="9"/>
  <c r="B721" i="9"/>
  <c r="A721" i="9"/>
  <c r="Z720" i="9"/>
  <c r="Y720" i="9"/>
  <c r="X720" i="9"/>
  <c r="W720" i="9"/>
  <c r="V720" i="9"/>
  <c r="U720" i="9"/>
  <c r="T720" i="9"/>
  <c r="S720" i="9"/>
  <c r="R720" i="9"/>
  <c r="Q720" i="9"/>
  <c r="P720" i="9"/>
  <c r="O720" i="9"/>
  <c r="N720" i="9"/>
  <c r="M720" i="9"/>
  <c r="K720" i="9"/>
  <c r="J720" i="9"/>
  <c r="I720" i="9"/>
  <c r="H720" i="9"/>
  <c r="G720" i="9"/>
  <c r="F720" i="9"/>
  <c r="E720" i="9"/>
  <c r="D720" i="9"/>
  <c r="C720" i="9"/>
  <c r="B720" i="9"/>
  <c r="A720" i="9"/>
  <c r="Z719" i="9"/>
  <c r="Y719" i="9"/>
  <c r="X719" i="9"/>
  <c r="W719" i="9"/>
  <c r="V719" i="9"/>
  <c r="U719" i="9"/>
  <c r="T719" i="9"/>
  <c r="S719" i="9"/>
  <c r="R719" i="9"/>
  <c r="Q719" i="9"/>
  <c r="P719" i="9"/>
  <c r="O719" i="9"/>
  <c r="N719" i="9"/>
  <c r="M719" i="9"/>
  <c r="K719" i="9"/>
  <c r="J719" i="9"/>
  <c r="I719" i="9"/>
  <c r="H719" i="9"/>
  <c r="G719" i="9"/>
  <c r="F719" i="9"/>
  <c r="E719" i="9"/>
  <c r="D719" i="9"/>
  <c r="C719" i="9"/>
  <c r="B719" i="9"/>
  <c r="A719" i="9"/>
  <c r="Z718" i="9"/>
  <c r="Y718" i="9"/>
  <c r="X718" i="9"/>
  <c r="W718" i="9"/>
  <c r="V718" i="9"/>
  <c r="U718" i="9"/>
  <c r="T718" i="9"/>
  <c r="S718" i="9"/>
  <c r="R718" i="9"/>
  <c r="Q718" i="9"/>
  <c r="P718" i="9"/>
  <c r="O718" i="9"/>
  <c r="N718" i="9"/>
  <c r="M718" i="9"/>
  <c r="K718" i="9"/>
  <c r="J718" i="9"/>
  <c r="I718" i="9"/>
  <c r="H718" i="9"/>
  <c r="G718" i="9"/>
  <c r="F718" i="9"/>
  <c r="E718" i="9"/>
  <c r="D718" i="9"/>
  <c r="C718" i="9"/>
  <c r="B718" i="9"/>
  <c r="A718" i="9"/>
  <c r="Z717" i="9"/>
  <c r="Y717" i="9"/>
  <c r="X717" i="9"/>
  <c r="W717" i="9"/>
  <c r="V717" i="9"/>
  <c r="U717" i="9"/>
  <c r="T717" i="9"/>
  <c r="S717" i="9"/>
  <c r="R717" i="9"/>
  <c r="Q717" i="9"/>
  <c r="P717" i="9"/>
  <c r="O717" i="9"/>
  <c r="N717" i="9"/>
  <c r="M717" i="9"/>
  <c r="K717" i="9"/>
  <c r="J717" i="9"/>
  <c r="I717" i="9"/>
  <c r="H717" i="9"/>
  <c r="G717" i="9"/>
  <c r="F717" i="9"/>
  <c r="E717" i="9"/>
  <c r="D717" i="9"/>
  <c r="C717" i="9"/>
  <c r="B717" i="9"/>
  <c r="A717" i="9"/>
  <c r="Z716" i="9"/>
  <c r="Y716" i="9"/>
  <c r="X716" i="9"/>
  <c r="W716" i="9"/>
  <c r="V716" i="9"/>
  <c r="U716" i="9"/>
  <c r="T716" i="9"/>
  <c r="S716" i="9"/>
  <c r="R716" i="9"/>
  <c r="Q716" i="9"/>
  <c r="P716" i="9"/>
  <c r="O716" i="9"/>
  <c r="N716" i="9"/>
  <c r="M716" i="9"/>
  <c r="K716" i="9"/>
  <c r="J716" i="9"/>
  <c r="I716" i="9"/>
  <c r="H716" i="9"/>
  <c r="G716" i="9"/>
  <c r="F716" i="9"/>
  <c r="E716" i="9"/>
  <c r="D716" i="9"/>
  <c r="C716" i="9"/>
  <c r="B716" i="9"/>
  <c r="A716" i="9"/>
  <c r="Z715" i="9"/>
  <c r="Y715" i="9"/>
  <c r="X715" i="9"/>
  <c r="W715" i="9"/>
  <c r="V715" i="9"/>
  <c r="U715" i="9"/>
  <c r="T715" i="9"/>
  <c r="S715" i="9"/>
  <c r="R715" i="9"/>
  <c r="Q715" i="9"/>
  <c r="P715" i="9"/>
  <c r="O715" i="9"/>
  <c r="N715" i="9"/>
  <c r="M715" i="9"/>
  <c r="K715" i="9"/>
  <c r="J715" i="9"/>
  <c r="I715" i="9"/>
  <c r="H715" i="9"/>
  <c r="G715" i="9"/>
  <c r="F715" i="9"/>
  <c r="E715" i="9"/>
  <c r="D715" i="9"/>
  <c r="C715" i="9"/>
  <c r="B715" i="9"/>
  <c r="A715" i="9"/>
  <c r="Z714" i="9"/>
  <c r="Y714" i="9"/>
  <c r="X714" i="9"/>
  <c r="W714" i="9"/>
  <c r="V714" i="9"/>
  <c r="U714" i="9"/>
  <c r="T714" i="9"/>
  <c r="S714" i="9"/>
  <c r="R714" i="9"/>
  <c r="Q714" i="9"/>
  <c r="P714" i="9"/>
  <c r="O714" i="9"/>
  <c r="N714" i="9"/>
  <c r="M714" i="9"/>
  <c r="K714" i="9"/>
  <c r="J714" i="9"/>
  <c r="I714" i="9"/>
  <c r="H714" i="9"/>
  <c r="G714" i="9"/>
  <c r="F714" i="9"/>
  <c r="E714" i="9"/>
  <c r="D714" i="9"/>
  <c r="C714" i="9"/>
  <c r="B714" i="9"/>
  <c r="A714" i="9"/>
  <c r="Z713" i="9"/>
  <c r="Y713" i="9"/>
  <c r="X713" i="9"/>
  <c r="W713" i="9"/>
  <c r="V713" i="9"/>
  <c r="U713" i="9"/>
  <c r="T713" i="9"/>
  <c r="S713" i="9"/>
  <c r="R713" i="9"/>
  <c r="Q713" i="9"/>
  <c r="P713" i="9"/>
  <c r="O713" i="9"/>
  <c r="N713" i="9"/>
  <c r="M713" i="9"/>
  <c r="K713" i="9"/>
  <c r="J713" i="9"/>
  <c r="I713" i="9"/>
  <c r="H713" i="9"/>
  <c r="G713" i="9"/>
  <c r="F713" i="9"/>
  <c r="E713" i="9"/>
  <c r="D713" i="9"/>
  <c r="C713" i="9"/>
  <c r="B713" i="9"/>
  <c r="A713" i="9"/>
  <c r="Z712" i="9"/>
  <c r="Y712" i="9"/>
  <c r="X712" i="9"/>
  <c r="W712" i="9"/>
  <c r="V712" i="9"/>
  <c r="U712" i="9"/>
  <c r="T712" i="9"/>
  <c r="S712" i="9"/>
  <c r="R712" i="9"/>
  <c r="Q712" i="9"/>
  <c r="P712" i="9"/>
  <c r="O712" i="9"/>
  <c r="N712" i="9"/>
  <c r="M712" i="9"/>
  <c r="K712" i="9"/>
  <c r="J712" i="9"/>
  <c r="I712" i="9"/>
  <c r="H712" i="9"/>
  <c r="G712" i="9"/>
  <c r="F712" i="9"/>
  <c r="E712" i="9"/>
  <c r="D712" i="9"/>
  <c r="C712" i="9"/>
  <c r="B712" i="9"/>
  <c r="A712" i="9"/>
  <c r="Z711" i="9"/>
  <c r="Y711" i="9"/>
  <c r="X711" i="9"/>
  <c r="W711" i="9"/>
  <c r="V711" i="9"/>
  <c r="U711" i="9"/>
  <c r="T711" i="9"/>
  <c r="S711" i="9"/>
  <c r="R711" i="9"/>
  <c r="Q711" i="9"/>
  <c r="P711" i="9"/>
  <c r="O711" i="9"/>
  <c r="N711" i="9"/>
  <c r="M711" i="9"/>
  <c r="K711" i="9"/>
  <c r="J711" i="9"/>
  <c r="I711" i="9"/>
  <c r="H711" i="9"/>
  <c r="G711" i="9"/>
  <c r="F711" i="9"/>
  <c r="E711" i="9"/>
  <c r="D711" i="9"/>
  <c r="C711" i="9"/>
  <c r="B711" i="9"/>
  <c r="A711" i="9"/>
  <c r="Z710" i="9"/>
  <c r="Y710" i="9"/>
  <c r="X710" i="9"/>
  <c r="W710" i="9"/>
  <c r="V710" i="9"/>
  <c r="U710" i="9"/>
  <c r="T710" i="9"/>
  <c r="S710" i="9"/>
  <c r="R710" i="9"/>
  <c r="Q710" i="9"/>
  <c r="P710" i="9"/>
  <c r="O710" i="9"/>
  <c r="N710" i="9"/>
  <c r="M710" i="9"/>
  <c r="K710" i="9"/>
  <c r="J710" i="9"/>
  <c r="I710" i="9"/>
  <c r="H710" i="9"/>
  <c r="G710" i="9"/>
  <c r="F710" i="9"/>
  <c r="E710" i="9"/>
  <c r="D710" i="9"/>
  <c r="C710" i="9"/>
  <c r="B710" i="9"/>
  <c r="A710" i="9"/>
  <c r="Z709" i="9"/>
  <c r="Y709" i="9"/>
  <c r="X709" i="9"/>
  <c r="W709" i="9"/>
  <c r="V709" i="9"/>
  <c r="U709" i="9"/>
  <c r="T709" i="9"/>
  <c r="S709" i="9"/>
  <c r="R709" i="9"/>
  <c r="Q709" i="9"/>
  <c r="P709" i="9"/>
  <c r="O709" i="9"/>
  <c r="N709" i="9"/>
  <c r="M709" i="9"/>
  <c r="K709" i="9"/>
  <c r="J709" i="9"/>
  <c r="I709" i="9"/>
  <c r="H709" i="9"/>
  <c r="G709" i="9"/>
  <c r="F709" i="9"/>
  <c r="E709" i="9"/>
  <c r="D709" i="9"/>
  <c r="C709" i="9"/>
  <c r="B709" i="9"/>
  <c r="A709" i="9"/>
  <c r="Z708" i="9"/>
  <c r="Y708" i="9"/>
  <c r="X708" i="9"/>
  <c r="W708" i="9"/>
  <c r="V708" i="9"/>
  <c r="U708" i="9"/>
  <c r="T708" i="9"/>
  <c r="S708" i="9"/>
  <c r="R708" i="9"/>
  <c r="Q708" i="9"/>
  <c r="P708" i="9"/>
  <c r="O708" i="9"/>
  <c r="N708" i="9"/>
  <c r="M708" i="9"/>
  <c r="K708" i="9"/>
  <c r="J708" i="9"/>
  <c r="I708" i="9"/>
  <c r="H708" i="9"/>
  <c r="G708" i="9"/>
  <c r="F708" i="9"/>
  <c r="E708" i="9"/>
  <c r="D708" i="9"/>
  <c r="C708" i="9"/>
  <c r="B708" i="9"/>
  <c r="A708" i="9"/>
  <c r="Z707" i="9"/>
  <c r="Y707" i="9"/>
  <c r="X707" i="9"/>
  <c r="W707" i="9"/>
  <c r="V707" i="9"/>
  <c r="U707" i="9"/>
  <c r="T707" i="9"/>
  <c r="S707" i="9"/>
  <c r="R707" i="9"/>
  <c r="Q707" i="9"/>
  <c r="P707" i="9"/>
  <c r="O707" i="9"/>
  <c r="N707" i="9"/>
  <c r="M707" i="9"/>
  <c r="K707" i="9"/>
  <c r="J707" i="9"/>
  <c r="I707" i="9"/>
  <c r="H707" i="9"/>
  <c r="G707" i="9"/>
  <c r="F707" i="9"/>
  <c r="E707" i="9"/>
  <c r="D707" i="9"/>
  <c r="C707" i="9"/>
  <c r="B707" i="9"/>
  <c r="A707" i="9"/>
  <c r="Z706" i="9"/>
  <c r="Y706" i="9"/>
  <c r="X706" i="9"/>
  <c r="W706" i="9"/>
  <c r="V706" i="9"/>
  <c r="U706" i="9"/>
  <c r="T706" i="9"/>
  <c r="S706" i="9"/>
  <c r="R706" i="9"/>
  <c r="Q706" i="9"/>
  <c r="P706" i="9"/>
  <c r="O706" i="9"/>
  <c r="N706" i="9"/>
  <c r="M706" i="9"/>
  <c r="K706" i="9"/>
  <c r="J706" i="9"/>
  <c r="I706" i="9"/>
  <c r="H706" i="9"/>
  <c r="G706" i="9"/>
  <c r="F706" i="9"/>
  <c r="E706" i="9"/>
  <c r="D706" i="9"/>
  <c r="C706" i="9"/>
  <c r="B706" i="9"/>
  <c r="A706" i="9"/>
  <c r="Z705" i="9"/>
  <c r="Y705" i="9"/>
  <c r="X705" i="9"/>
  <c r="W705" i="9"/>
  <c r="V705" i="9"/>
  <c r="U705" i="9"/>
  <c r="T705" i="9"/>
  <c r="S705" i="9"/>
  <c r="R705" i="9"/>
  <c r="Q705" i="9"/>
  <c r="P705" i="9"/>
  <c r="O705" i="9"/>
  <c r="N705" i="9"/>
  <c r="M705" i="9"/>
  <c r="K705" i="9"/>
  <c r="J705" i="9"/>
  <c r="I705" i="9"/>
  <c r="H705" i="9"/>
  <c r="G705" i="9"/>
  <c r="F705" i="9"/>
  <c r="E705" i="9"/>
  <c r="D705" i="9"/>
  <c r="C705" i="9"/>
  <c r="B705" i="9"/>
  <c r="A705" i="9"/>
  <c r="Z704" i="9"/>
  <c r="Y704" i="9"/>
  <c r="X704" i="9"/>
  <c r="W704" i="9"/>
  <c r="V704" i="9"/>
  <c r="U704" i="9"/>
  <c r="T704" i="9"/>
  <c r="S704" i="9"/>
  <c r="R704" i="9"/>
  <c r="Q704" i="9"/>
  <c r="P704" i="9"/>
  <c r="O704" i="9"/>
  <c r="N704" i="9"/>
  <c r="M704" i="9"/>
  <c r="K704" i="9"/>
  <c r="J704" i="9"/>
  <c r="I704" i="9"/>
  <c r="H704" i="9"/>
  <c r="G704" i="9"/>
  <c r="F704" i="9"/>
  <c r="E704" i="9"/>
  <c r="D704" i="9"/>
  <c r="C704" i="9"/>
  <c r="B704" i="9"/>
  <c r="A704" i="9"/>
  <c r="Z703" i="9"/>
  <c r="Y703" i="9"/>
  <c r="X703" i="9"/>
  <c r="W703" i="9"/>
  <c r="V703" i="9"/>
  <c r="U703" i="9"/>
  <c r="T703" i="9"/>
  <c r="S703" i="9"/>
  <c r="R703" i="9"/>
  <c r="Q703" i="9"/>
  <c r="P703" i="9"/>
  <c r="O703" i="9"/>
  <c r="N703" i="9"/>
  <c r="M703" i="9"/>
  <c r="K703" i="9"/>
  <c r="J703" i="9"/>
  <c r="I703" i="9"/>
  <c r="H703" i="9"/>
  <c r="G703" i="9"/>
  <c r="F703" i="9"/>
  <c r="E703" i="9"/>
  <c r="D703" i="9"/>
  <c r="C703" i="9"/>
  <c r="B703" i="9"/>
  <c r="A703" i="9"/>
  <c r="Z702" i="9"/>
  <c r="Y702" i="9"/>
  <c r="X702" i="9"/>
  <c r="W702" i="9"/>
  <c r="V702" i="9"/>
  <c r="U702" i="9"/>
  <c r="T702" i="9"/>
  <c r="S702" i="9"/>
  <c r="R702" i="9"/>
  <c r="Q702" i="9"/>
  <c r="P702" i="9"/>
  <c r="O702" i="9"/>
  <c r="N702" i="9"/>
  <c r="M702" i="9"/>
  <c r="K702" i="9"/>
  <c r="J702" i="9"/>
  <c r="I702" i="9"/>
  <c r="H702" i="9"/>
  <c r="G702" i="9"/>
  <c r="F702" i="9"/>
  <c r="E702" i="9"/>
  <c r="D702" i="9"/>
  <c r="C702" i="9"/>
  <c r="B702" i="9"/>
  <c r="A702" i="9"/>
  <c r="Z701" i="9"/>
  <c r="Y701" i="9"/>
  <c r="X701" i="9"/>
  <c r="W701" i="9"/>
  <c r="V701" i="9"/>
  <c r="U701" i="9"/>
  <c r="T701" i="9"/>
  <c r="S701" i="9"/>
  <c r="R701" i="9"/>
  <c r="Q701" i="9"/>
  <c r="P701" i="9"/>
  <c r="O701" i="9"/>
  <c r="N701" i="9"/>
  <c r="M701" i="9"/>
  <c r="K701" i="9"/>
  <c r="J701" i="9"/>
  <c r="I701" i="9"/>
  <c r="H701" i="9"/>
  <c r="G701" i="9"/>
  <c r="F701" i="9"/>
  <c r="E701" i="9"/>
  <c r="D701" i="9"/>
  <c r="C701" i="9"/>
  <c r="B701" i="9"/>
  <c r="A701" i="9"/>
  <c r="Z700" i="9"/>
  <c r="Y700" i="9"/>
  <c r="X700" i="9"/>
  <c r="W700" i="9"/>
  <c r="V700" i="9"/>
  <c r="U700" i="9"/>
  <c r="T700" i="9"/>
  <c r="S700" i="9"/>
  <c r="R700" i="9"/>
  <c r="Q700" i="9"/>
  <c r="P700" i="9"/>
  <c r="O700" i="9"/>
  <c r="N700" i="9"/>
  <c r="M700" i="9"/>
  <c r="K700" i="9"/>
  <c r="J700" i="9"/>
  <c r="I700" i="9"/>
  <c r="H700" i="9"/>
  <c r="G700" i="9"/>
  <c r="F700" i="9"/>
  <c r="E700" i="9"/>
  <c r="D700" i="9"/>
  <c r="C700" i="9"/>
  <c r="B700" i="9"/>
  <c r="A700" i="9"/>
  <c r="Z699" i="9"/>
  <c r="Y699" i="9"/>
  <c r="X699" i="9"/>
  <c r="W699" i="9"/>
  <c r="V699" i="9"/>
  <c r="U699" i="9"/>
  <c r="T699" i="9"/>
  <c r="S699" i="9"/>
  <c r="R699" i="9"/>
  <c r="Q699" i="9"/>
  <c r="P699" i="9"/>
  <c r="O699" i="9"/>
  <c r="N699" i="9"/>
  <c r="M699" i="9"/>
  <c r="K699" i="9"/>
  <c r="J699" i="9"/>
  <c r="I699" i="9"/>
  <c r="H699" i="9"/>
  <c r="G699" i="9"/>
  <c r="F699" i="9"/>
  <c r="E699" i="9"/>
  <c r="D699" i="9"/>
  <c r="C699" i="9"/>
  <c r="B699" i="9"/>
  <c r="A699" i="9"/>
  <c r="Z698" i="9"/>
  <c r="Y698" i="9"/>
  <c r="X698" i="9"/>
  <c r="W698" i="9"/>
  <c r="V698" i="9"/>
  <c r="U698" i="9"/>
  <c r="T698" i="9"/>
  <c r="S698" i="9"/>
  <c r="R698" i="9"/>
  <c r="Q698" i="9"/>
  <c r="P698" i="9"/>
  <c r="O698" i="9"/>
  <c r="N698" i="9"/>
  <c r="M698" i="9"/>
  <c r="K698" i="9"/>
  <c r="J698" i="9"/>
  <c r="I698" i="9"/>
  <c r="H698" i="9"/>
  <c r="G698" i="9"/>
  <c r="F698" i="9"/>
  <c r="E698" i="9"/>
  <c r="D698" i="9"/>
  <c r="C698" i="9"/>
  <c r="B698" i="9"/>
  <c r="A698" i="9"/>
  <c r="Z697" i="9"/>
  <c r="Y697" i="9"/>
  <c r="X697" i="9"/>
  <c r="W697" i="9"/>
  <c r="V697" i="9"/>
  <c r="U697" i="9"/>
  <c r="T697" i="9"/>
  <c r="S697" i="9"/>
  <c r="R697" i="9"/>
  <c r="Q697" i="9"/>
  <c r="P697" i="9"/>
  <c r="O697" i="9"/>
  <c r="N697" i="9"/>
  <c r="M697" i="9"/>
  <c r="K697" i="9"/>
  <c r="J697" i="9"/>
  <c r="I697" i="9"/>
  <c r="H697" i="9"/>
  <c r="G697" i="9"/>
  <c r="F697" i="9"/>
  <c r="E697" i="9"/>
  <c r="D697" i="9"/>
  <c r="C697" i="9"/>
  <c r="B697" i="9"/>
  <c r="A697" i="9"/>
  <c r="Z696" i="9"/>
  <c r="Y696" i="9"/>
  <c r="X696" i="9"/>
  <c r="W696" i="9"/>
  <c r="V696" i="9"/>
  <c r="U696" i="9"/>
  <c r="T696" i="9"/>
  <c r="S696" i="9"/>
  <c r="R696" i="9"/>
  <c r="Q696" i="9"/>
  <c r="P696" i="9"/>
  <c r="O696" i="9"/>
  <c r="N696" i="9"/>
  <c r="M696" i="9"/>
  <c r="K696" i="9"/>
  <c r="J696" i="9"/>
  <c r="I696" i="9"/>
  <c r="H696" i="9"/>
  <c r="G696" i="9"/>
  <c r="F696" i="9"/>
  <c r="E696" i="9"/>
  <c r="D696" i="9"/>
  <c r="C696" i="9"/>
  <c r="B696" i="9"/>
  <c r="A696" i="9"/>
  <c r="Z695" i="9"/>
  <c r="Y695" i="9"/>
  <c r="X695" i="9"/>
  <c r="W695" i="9"/>
  <c r="V695" i="9"/>
  <c r="U695" i="9"/>
  <c r="T695" i="9"/>
  <c r="S695" i="9"/>
  <c r="R695" i="9"/>
  <c r="Q695" i="9"/>
  <c r="P695" i="9"/>
  <c r="O695" i="9"/>
  <c r="N695" i="9"/>
  <c r="M695" i="9"/>
  <c r="K695" i="9"/>
  <c r="J695" i="9"/>
  <c r="I695" i="9"/>
  <c r="H695" i="9"/>
  <c r="G695" i="9"/>
  <c r="F695" i="9"/>
  <c r="E695" i="9"/>
  <c r="D695" i="9"/>
  <c r="C695" i="9"/>
  <c r="B695" i="9"/>
  <c r="A695" i="9"/>
  <c r="Z694" i="9"/>
  <c r="Y694" i="9"/>
  <c r="X694" i="9"/>
  <c r="W694" i="9"/>
  <c r="V694" i="9"/>
  <c r="U694" i="9"/>
  <c r="T694" i="9"/>
  <c r="S694" i="9"/>
  <c r="R694" i="9"/>
  <c r="Q694" i="9"/>
  <c r="P694" i="9"/>
  <c r="O694" i="9"/>
  <c r="N694" i="9"/>
  <c r="M694" i="9"/>
  <c r="K694" i="9"/>
  <c r="J694" i="9"/>
  <c r="I694" i="9"/>
  <c r="H694" i="9"/>
  <c r="G694" i="9"/>
  <c r="F694" i="9"/>
  <c r="E694" i="9"/>
  <c r="D694" i="9"/>
  <c r="C694" i="9"/>
  <c r="B694" i="9"/>
  <c r="A694" i="9"/>
  <c r="Z693" i="9"/>
  <c r="Y693" i="9"/>
  <c r="X693" i="9"/>
  <c r="W693" i="9"/>
  <c r="V693" i="9"/>
  <c r="U693" i="9"/>
  <c r="T693" i="9"/>
  <c r="S693" i="9"/>
  <c r="R693" i="9"/>
  <c r="Q693" i="9"/>
  <c r="P693" i="9"/>
  <c r="O693" i="9"/>
  <c r="N693" i="9"/>
  <c r="M693" i="9"/>
  <c r="K693" i="9"/>
  <c r="J693" i="9"/>
  <c r="I693" i="9"/>
  <c r="H693" i="9"/>
  <c r="G693" i="9"/>
  <c r="F693" i="9"/>
  <c r="E693" i="9"/>
  <c r="D693" i="9"/>
  <c r="C693" i="9"/>
  <c r="B693" i="9"/>
  <c r="A693" i="9"/>
  <c r="Z692" i="9"/>
  <c r="Y692" i="9"/>
  <c r="X692" i="9"/>
  <c r="W692" i="9"/>
  <c r="V692" i="9"/>
  <c r="U692" i="9"/>
  <c r="T692" i="9"/>
  <c r="S692" i="9"/>
  <c r="R692" i="9"/>
  <c r="Q692" i="9"/>
  <c r="P692" i="9"/>
  <c r="O692" i="9"/>
  <c r="N692" i="9"/>
  <c r="M692" i="9"/>
  <c r="K692" i="9"/>
  <c r="J692" i="9"/>
  <c r="I692" i="9"/>
  <c r="H692" i="9"/>
  <c r="G692" i="9"/>
  <c r="F692" i="9"/>
  <c r="E692" i="9"/>
  <c r="D692" i="9"/>
  <c r="C692" i="9"/>
  <c r="B692" i="9"/>
  <c r="A692" i="9"/>
  <c r="Z691" i="9"/>
  <c r="Y691" i="9"/>
  <c r="X691" i="9"/>
  <c r="W691" i="9"/>
  <c r="V691" i="9"/>
  <c r="U691" i="9"/>
  <c r="T691" i="9"/>
  <c r="S691" i="9"/>
  <c r="R691" i="9"/>
  <c r="Q691" i="9"/>
  <c r="P691" i="9"/>
  <c r="O691" i="9"/>
  <c r="N691" i="9"/>
  <c r="M691" i="9"/>
  <c r="K691" i="9"/>
  <c r="J691" i="9"/>
  <c r="I691" i="9"/>
  <c r="H691" i="9"/>
  <c r="G691" i="9"/>
  <c r="F691" i="9"/>
  <c r="E691" i="9"/>
  <c r="D691" i="9"/>
  <c r="C691" i="9"/>
  <c r="B691" i="9"/>
  <c r="A691" i="9"/>
  <c r="Z690" i="9"/>
  <c r="Y690" i="9"/>
  <c r="X690" i="9"/>
  <c r="W690" i="9"/>
  <c r="V690" i="9"/>
  <c r="U690" i="9"/>
  <c r="T690" i="9"/>
  <c r="S690" i="9"/>
  <c r="R690" i="9"/>
  <c r="Q690" i="9"/>
  <c r="P690" i="9"/>
  <c r="O690" i="9"/>
  <c r="N690" i="9"/>
  <c r="M690" i="9"/>
  <c r="K690" i="9"/>
  <c r="J690" i="9"/>
  <c r="I690" i="9"/>
  <c r="H690" i="9"/>
  <c r="G690" i="9"/>
  <c r="F690" i="9"/>
  <c r="E690" i="9"/>
  <c r="D690" i="9"/>
  <c r="C690" i="9"/>
  <c r="B690" i="9"/>
  <c r="A690" i="9"/>
  <c r="Z689" i="9"/>
  <c r="Y689" i="9"/>
  <c r="X689" i="9"/>
  <c r="W689" i="9"/>
  <c r="V689" i="9"/>
  <c r="U689" i="9"/>
  <c r="T689" i="9"/>
  <c r="S689" i="9"/>
  <c r="R689" i="9"/>
  <c r="Q689" i="9"/>
  <c r="P689" i="9"/>
  <c r="O689" i="9"/>
  <c r="N689" i="9"/>
  <c r="M689" i="9"/>
  <c r="K689" i="9"/>
  <c r="J689" i="9"/>
  <c r="I689" i="9"/>
  <c r="H689" i="9"/>
  <c r="G689" i="9"/>
  <c r="F689" i="9"/>
  <c r="E689" i="9"/>
  <c r="D689" i="9"/>
  <c r="C689" i="9"/>
  <c r="B689" i="9"/>
  <c r="A689" i="9"/>
  <c r="Z688" i="9"/>
  <c r="Y688" i="9"/>
  <c r="X688" i="9"/>
  <c r="W688" i="9"/>
  <c r="V688" i="9"/>
  <c r="U688" i="9"/>
  <c r="T688" i="9"/>
  <c r="S688" i="9"/>
  <c r="R688" i="9"/>
  <c r="Q688" i="9"/>
  <c r="P688" i="9"/>
  <c r="O688" i="9"/>
  <c r="N688" i="9"/>
  <c r="M688" i="9"/>
  <c r="K688" i="9"/>
  <c r="J688" i="9"/>
  <c r="I688" i="9"/>
  <c r="H688" i="9"/>
  <c r="G688" i="9"/>
  <c r="F688" i="9"/>
  <c r="E688" i="9"/>
  <c r="D688" i="9"/>
  <c r="C688" i="9"/>
  <c r="B688" i="9"/>
  <c r="A688" i="9"/>
  <c r="Z687" i="9"/>
  <c r="Y687" i="9"/>
  <c r="X687" i="9"/>
  <c r="W687" i="9"/>
  <c r="V687" i="9"/>
  <c r="U687" i="9"/>
  <c r="T687" i="9"/>
  <c r="S687" i="9"/>
  <c r="R687" i="9"/>
  <c r="Q687" i="9"/>
  <c r="P687" i="9"/>
  <c r="O687" i="9"/>
  <c r="N687" i="9"/>
  <c r="M687" i="9"/>
  <c r="K687" i="9"/>
  <c r="J687" i="9"/>
  <c r="I687" i="9"/>
  <c r="H687" i="9"/>
  <c r="G687" i="9"/>
  <c r="F687" i="9"/>
  <c r="E687" i="9"/>
  <c r="D687" i="9"/>
  <c r="C687" i="9"/>
  <c r="B687" i="9"/>
  <c r="A687" i="9"/>
  <c r="Z686" i="9"/>
  <c r="Y686" i="9"/>
  <c r="X686" i="9"/>
  <c r="W686" i="9"/>
  <c r="V686" i="9"/>
  <c r="U686" i="9"/>
  <c r="T686" i="9"/>
  <c r="S686" i="9"/>
  <c r="R686" i="9"/>
  <c r="Q686" i="9"/>
  <c r="P686" i="9"/>
  <c r="O686" i="9"/>
  <c r="N686" i="9"/>
  <c r="M686" i="9"/>
  <c r="K686" i="9"/>
  <c r="J686" i="9"/>
  <c r="I686" i="9"/>
  <c r="H686" i="9"/>
  <c r="G686" i="9"/>
  <c r="F686" i="9"/>
  <c r="E686" i="9"/>
  <c r="D686" i="9"/>
  <c r="C686" i="9"/>
  <c r="B686" i="9"/>
  <c r="A686" i="9"/>
  <c r="Z685" i="9"/>
  <c r="Y685" i="9"/>
  <c r="X685" i="9"/>
  <c r="W685" i="9"/>
  <c r="V685" i="9"/>
  <c r="U685" i="9"/>
  <c r="T685" i="9"/>
  <c r="S685" i="9"/>
  <c r="R685" i="9"/>
  <c r="Q685" i="9"/>
  <c r="P685" i="9"/>
  <c r="O685" i="9"/>
  <c r="N685" i="9"/>
  <c r="M685" i="9"/>
  <c r="K685" i="9"/>
  <c r="J685" i="9"/>
  <c r="I685" i="9"/>
  <c r="H685" i="9"/>
  <c r="G685" i="9"/>
  <c r="F685" i="9"/>
  <c r="E685" i="9"/>
  <c r="D685" i="9"/>
  <c r="C685" i="9"/>
  <c r="B685" i="9"/>
  <c r="A685" i="9"/>
  <c r="Z684" i="9"/>
  <c r="Y684" i="9"/>
  <c r="X684" i="9"/>
  <c r="W684" i="9"/>
  <c r="V684" i="9"/>
  <c r="U684" i="9"/>
  <c r="T684" i="9"/>
  <c r="S684" i="9"/>
  <c r="R684" i="9"/>
  <c r="Q684" i="9"/>
  <c r="P684" i="9"/>
  <c r="O684" i="9"/>
  <c r="N684" i="9"/>
  <c r="M684" i="9"/>
  <c r="K684" i="9"/>
  <c r="J684" i="9"/>
  <c r="I684" i="9"/>
  <c r="H684" i="9"/>
  <c r="G684" i="9"/>
  <c r="F684" i="9"/>
  <c r="E684" i="9"/>
  <c r="D684" i="9"/>
  <c r="C684" i="9"/>
  <c r="B684" i="9"/>
  <c r="A684" i="9"/>
  <c r="Z683" i="9"/>
  <c r="Y683" i="9"/>
  <c r="X683" i="9"/>
  <c r="W683" i="9"/>
  <c r="V683" i="9"/>
  <c r="U683" i="9"/>
  <c r="T683" i="9"/>
  <c r="S683" i="9"/>
  <c r="R683" i="9"/>
  <c r="Q683" i="9"/>
  <c r="P683" i="9"/>
  <c r="O683" i="9"/>
  <c r="N683" i="9"/>
  <c r="M683" i="9"/>
  <c r="K683" i="9"/>
  <c r="J683" i="9"/>
  <c r="I683" i="9"/>
  <c r="H683" i="9"/>
  <c r="G683" i="9"/>
  <c r="F683" i="9"/>
  <c r="E683" i="9"/>
  <c r="D683" i="9"/>
  <c r="C683" i="9"/>
  <c r="B683" i="9"/>
  <c r="A683" i="9"/>
  <c r="Z682" i="9"/>
  <c r="Y682" i="9"/>
  <c r="X682" i="9"/>
  <c r="W682" i="9"/>
  <c r="V682" i="9"/>
  <c r="U682" i="9"/>
  <c r="T682" i="9"/>
  <c r="S682" i="9"/>
  <c r="R682" i="9"/>
  <c r="Q682" i="9"/>
  <c r="P682" i="9"/>
  <c r="O682" i="9"/>
  <c r="N682" i="9"/>
  <c r="M682" i="9"/>
  <c r="K682" i="9"/>
  <c r="J682" i="9"/>
  <c r="I682" i="9"/>
  <c r="H682" i="9"/>
  <c r="G682" i="9"/>
  <c r="F682" i="9"/>
  <c r="E682" i="9"/>
  <c r="D682" i="9"/>
  <c r="C682" i="9"/>
  <c r="B682" i="9"/>
  <c r="A682" i="9"/>
  <c r="Z681" i="9"/>
  <c r="Y681" i="9"/>
  <c r="X681" i="9"/>
  <c r="W681" i="9"/>
  <c r="V681" i="9"/>
  <c r="U681" i="9"/>
  <c r="T681" i="9"/>
  <c r="S681" i="9"/>
  <c r="R681" i="9"/>
  <c r="Q681" i="9"/>
  <c r="P681" i="9"/>
  <c r="O681" i="9"/>
  <c r="N681" i="9"/>
  <c r="M681" i="9"/>
  <c r="K681" i="9"/>
  <c r="J681" i="9"/>
  <c r="I681" i="9"/>
  <c r="H681" i="9"/>
  <c r="G681" i="9"/>
  <c r="F681" i="9"/>
  <c r="E681" i="9"/>
  <c r="D681" i="9"/>
  <c r="C681" i="9"/>
  <c r="B681" i="9"/>
  <c r="A681" i="9"/>
  <c r="Z680" i="9"/>
  <c r="Y680" i="9"/>
  <c r="X680" i="9"/>
  <c r="W680" i="9"/>
  <c r="V680" i="9"/>
  <c r="U680" i="9"/>
  <c r="T680" i="9"/>
  <c r="S680" i="9"/>
  <c r="R680" i="9"/>
  <c r="Q680" i="9"/>
  <c r="P680" i="9"/>
  <c r="O680" i="9"/>
  <c r="N680" i="9"/>
  <c r="M680" i="9"/>
  <c r="K680" i="9"/>
  <c r="J680" i="9"/>
  <c r="I680" i="9"/>
  <c r="H680" i="9"/>
  <c r="G680" i="9"/>
  <c r="F680" i="9"/>
  <c r="E680" i="9"/>
  <c r="D680" i="9"/>
  <c r="C680" i="9"/>
  <c r="B680" i="9"/>
  <c r="A680" i="9"/>
  <c r="Z679" i="9"/>
  <c r="Y679" i="9"/>
  <c r="X679" i="9"/>
  <c r="W679" i="9"/>
  <c r="V679" i="9"/>
  <c r="U679" i="9"/>
  <c r="T679" i="9"/>
  <c r="S679" i="9"/>
  <c r="R679" i="9"/>
  <c r="Q679" i="9"/>
  <c r="P679" i="9"/>
  <c r="O679" i="9"/>
  <c r="N679" i="9"/>
  <c r="M679" i="9"/>
  <c r="K679" i="9"/>
  <c r="J679" i="9"/>
  <c r="I679" i="9"/>
  <c r="H679" i="9"/>
  <c r="G679" i="9"/>
  <c r="F679" i="9"/>
  <c r="E679" i="9"/>
  <c r="D679" i="9"/>
  <c r="C679" i="9"/>
  <c r="B679" i="9"/>
  <c r="A679" i="9"/>
  <c r="Z678" i="9"/>
  <c r="Y678" i="9"/>
  <c r="X678" i="9"/>
  <c r="W678" i="9"/>
  <c r="V678" i="9"/>
  <c r="U678" i="9"/>
  <c r="T678" i="9"/>
  <c r="S678" i="9"/>
  <c r="R678" i="9"/>
  <c r="Q678" i="9"/>
  <c r="P678" i="9"/>
  <c r="O678" i="9"/>
  <c r="N678" i="9"/>
  <c r="M678" i="9"/>
  <c r="K678" i="9"/>
  <c r="J678" i="9"/>
  <c r="I678" i="9"/>
  <c r="H678" i="9"/>
  <c r="G678" i="9"/>
  <c r="F678" i="9"/>
  <c r="E678" i="9"/>
  <c r="D678" i="9"/>
  <c r="C678" i="9"/>
  <c r="B678" i="9"/>
  <c r="A678" i="9"/>
  <c r="Z677" i="9"/>
  <c r="Y677" i="9"/>
  <c r="X677" i="9"/>
  <c r="W677" i="9"/>
  <c r="V677" i="9"/>
  <c r="U677" i="9"/>
  <c r="T677" i="9"/>
  <c r="S677" i="9"/>
  <c r="R677" i="9"/>
  <c r="Q677" i="9"/>
  <c r="P677" i="9"/>
  <c r="O677" i="9"/>
  <c r="N677" i="9"/>
  <c r="M677" i="9"/>
  <c r="K677" i="9"/>
  <c r="J677" i="9"/>
  <c r="I677" i="9"/>
  <c r="H677" i="9"/>
  <c r="G677" i="9"/>
  <c r="F677" i="9"/>
  <c r="E677" i="9"/>
  <c r="D677" i="9"/>
  <c r="C677" i="9"/>
  <c r="B677" i="9"/>
  <c r="A677" i="9"/>
  <c r="Z676" i="9"/>
  <c r="Y676" i="9"/>
  <c r="X676" i="9"/>
  <c r="W676" i="9"/>
  <c r="V676" i="9"/>
  <c r="U676" i="9"/>
  <c r="T676" i="9"/>
  <c r="S676" i="9"/>
  <c r="R676" i="9"/>
  <c r="Q676" i="9"/>
  <c r="P676" i="9"/>
  <c r="O676" i="9"/>
  <c r="N676" i="9"/>
  <c r="M676" i="9"/>
  <c r="K676" i="9"/>
  <c r="J676" i="9"/>
  <c r="I676" i="9"/>
  <c r="H676" i="9"/>
  <c r="G676" i="9"/>
  <c r="F676" i="9"/>
  <c r="E676" i="9"/>
  <c r="D676" i="9"/>
  <c r="C676" i="9"/>
  <c r="B676" i="9"/>
  <c r="A676" i="9"/>
  <c r="Z675" i="9"/>
  <c r="Y675" i="9"/>
  <c r="X675" i="9"/>
  <c r="W675" i="9"/>
  <c r="V675" i="9"/>
  <c r="U675" i="9"/>
  <c r="T675" i="9"/>
  <c r="S675" i="9"/>
  <c r="R675" i="9"/>
  <c r="Q675" i="9"/>
  <c r="P675" i="9"/>
  <c r="O675" i="9"/>
  <c r="N675" i="9"/>
  <c r="M675" i="9"/>
  <c r="K675" i="9"/>
  <c r="J675" i="9"/>
  <c r="I675" i="9"/>
  <c r="H675" i="9"/>
  <c r="G675" i="9"/>
  <c r="F675" i="9"/>
  <c r="E675" i="9"/>
  <c r="D675" i="9"/>
  <c r="C675" i="9"/>
  <c r="B675" i="9"/>
  <c r="A675" i="9"/>
  <c r="Z674" i="9"/>
  <c r="Y674" i="9"/>
  <c r="X674" i="9"/>
  <c r="W674" i="9"/>
  <c r="V674" i="9"/>
  <c r="U674" i="9"/>
  <c r="T674" i="9"/>
  <c r="S674" i="9"/>
  <c r="R674" i="9"/>
  <c r="Q674" i="9"/>
  <c r="P674" i="9"/>
  <c r="O674" i="9"/>
  <c r="N674" i="9"/>
  <c r="M674" i="9"/>
  <c r="K674" i="9"/>
  <c r="J674" i="9"/>
  <c r="I674" i="9"/>
  <c r="H674" i="9"/>
  <c r="G674" i="9"/>
  <c r="F674" i="9"/>
  <c r="E674" i="9"/>
  <c r="D674" i="9"/>
  <c r="C674" i="9"/>
  <c r="B674" i="9"/>
  <c r="A674" i="9"/>
  <c r="Z673" i="9"/>
  <c r="Y673" i="9"/>
  <c r="X673" i="9"/>
  <c r="W673" i="9"/>
  <c r="V673" i="9"/>
  <c r="U673" i="9"/>
  <c r="T673" i="9"/>
  <c r="S673" i="9"/>
  <c r="R673" i="9"/>
  <c r="Q673" i="9"/>
  <c r="P673" i="9"/>
  <c r="O673" i="9"/>
  <c r="N673" i="9"/>
  <c r="M673" i="9"/>
  <c r="K673" i="9"/>
  <c r="J673" i="9"/>
  <c r="I673" i="9"/>
  <c r="H673" i="9"/>
  <c r="G673" i="9"/>
  <c r="F673" i="9"/>
  <c r="E673" i="9"/>
  <c r="D673" i="9"/>
  <c r="C673" i="9"/>
  <c r="B673" i="9"/>
  <c r="A673" i="9"/>
  <c r="Z672" i="9"/>
  <c r="Y672" i="9"/>
  <c r="X672" i="9"/>
  <c r="W672" i="9"/>
  <c r="V672" i="9"/>
  <c r="U672" i="9"/>
  <c r="T672" i="9"/>
  <c r="S672" i="9"/>
  <c r="R672" i="9"/>
  <c r="Q672" i="9"/>
  <c r="P672" i="9"/>
  <c r="O672" i="9"/>
  <c r="N672" i="9"/>
  <c r="M672" i="9"/>
  <c r="K672" i="9"/>
  <c r="J672" i="9"/>
  <c r="I672" i="9"/>
  <c r="H672" i="9"/>
  <c r="G672" i="9"/>
  <c r="F672" i="9"/>
  <c r="E672" i="9"/>
  <c r="D672" i="9"/>
  <c r="C672" i="9"/>
  <c r="B672" i="9"/>
  <c r="A672" i="9"/>
  <c r="Z671" i="9"/>
  <c r="Y671" i="9"/>
  <c r="X671" i="9"/>
  <c r="W671" i="9"/>
  <c r="V671" i="9"/>
  <c r="U671" i="9"/>
  <c r="T671" i="9"/>
  <c r="S671" i="9"/>
  <c r="R671" i="9"/>
  <c r="Q671" i="9"/>
  <c r="P671" i="9"/>
  <c r="O671" i="9"/>
  <c r="N671" i="9"/>
  <c r="M671" i="9"/>
  <c r="K671" i="9"/>
  <c r="J671" i="9"/>
  <c r="I671" i="9"/>
  <c r="H671" i="9"/>
  <c r="G671" i="9"/>
  <c r="F671" i="9"/>
  <c r="E671" i="9"/>
  <c r="D671" i="9"/>
  <c r="C671" i="9"/>
  <c r="B671" i="9"/>
  <c r="A671" i="9"/>
  <c r="Z670" i="9"/>
  <c r="Y670" i="9"/>
  <c r="X670" i="9"/>
  <c r="W670" i="9"/>
  <c r="V670" i="9"/>
  <c r="U670" i="9"/>
  <c r="T670" i="9"/>
  <c r="S670" i="9"/>
  <c r="R670" i="9"/>
  <c r="Q670" i="9"/>
  <c r="P670" i="9"/>
  <c r="O670" i="9"/>
  <c r="N670" i="9"/>
  <c r="M670" i="9"/>
  <c r="K670" i="9"/>
  <c r="J670" i="9"/>
  <c r="I670" i="9"/>
  <c r="H670" i="9"/>
  <c r="G670" i="9"/>
  <c r="F670" i="9"/>
  <c r="E670" i="9"/>
  <c r="D670" i="9"/>
  <c r="C670" i="9"/>
  <c r="B670" i="9"/>
  <c r="A670" i="9"/>
  <c r="Z669" i="9"/>
  <c r="Y669" i="9"/>
  <c r="X669" i="9"/>
  <c r="W669" i="9"/>
  <c r="V669" i="9"/>
  <c r="U669" i="9"/>
  <c r="T669" i="9"/>
  <c r="S669" i="9"/>
  <c r="R669" i="9"/>
  <c r="Q669" i="9"/>
  <c r="P669" i="9"/>
  <c r="O669" i="9"/>
  <c r="N669" i="9"/>
  <c r="M669" i="9"/>
  <c r="K669" i="9"/>
  <c r="J669" i="9"/>
  <c r="I669" i="9"/>
  <c r="H669" i="9"/>
  <c r="G669" i="9"/>
  <c r="F669" i="9"/>
  <c r="E669" i="9"/>
  <c r="D669" i="9"/>
  <c r="C669" i="9"/>
  <c r="B669" i="9"/>
  <c r="A669" i="9"/>
  <c r="Z668" i="9"/>
  <c r="Y668" i="9"/>
  <c r="X668" i="9"/>
  <c r="W668" i="9"/>
  <c r="V668" i="9"/>
  <c r="U668" i="9"/>
  <c r="T668" i="9"/>
  <c r="S668" i="9"/>
  <c r="R668" i="9"/>
  <c r="Q668" i="9"/>
  <c r="P668" i="9"/>
  <c r="O668" i="9"/>
  <c r="N668" i="9"/>
  <c r="M668" i="9"/>
  <c r="K668" i="9"/>
  <c r="J668" i="9"/>
  <c r="I668" i="9"/>
  <c r="H668" i="9"/>
  <c r="G668" i="9"/>
  <c r="F668" i="9"/>
  <c r="E668" i="9"/>
  <c r="D668" i="9"/>
  <c r="C668" i="9"/>
  <c r="B668" i="9"/>
  <c r="A668" i="9"/>
  <c r="Z667" i="9"/>
  <c r="Y667" i="9"/>
  <c r="X667" i="9"/>
  <c r="W667" i="9"/>
  <c r="V667" i="9"/>
  <c r="U667" i="9"/>
  <c r="T667" i="9"/>
  <c r="S667" i="9"/>
  <c r="R667" i="9"/>
  <c r="Q667" i="9"/>
  <c r="P667" i="9"/>
  <c r="O667" i="9"/>
  <c r="N667" i="9"/>
  <c r="M667" i="9"/>
  <c r="K667" i="9"/>
  <c r="J667" i="9"/>
  <c r="I667" i="9"/>
  <c r="H667" i="9"/>
  <c r="G667" i="9"/>
  <c r="F667" i="9"/>
  <c r="E667" i="9"/>
  <c r="D667" i="9"/>
  <c r="C667" i="9"/>
  <c r="B667" i="9"/>
  <c r="A667" i="9"/>
  <c r="Z666" i="9"/>
  <c r="Y666" i="9"/>
  <c r="X666" i="9"/>
  <c r="W666" i="9"/>
  <c r="V666" i="9"/>
  <c r="U666" i="9"/>
  <c r="T666" i="9"/>
  <c r="S666" i="9"/>
  <c r="R666" i="9"/>
  <c r="Q666" i="9"/>
  <c r="P666" i="9"/>
  <c r="O666" i="9"/>
  <c r="N666" i="9"/>
  <c r="M666" i="9"/>
  <c r="L666" i="9"/>
  <c r="K666" i="9"/>
  <c r="J666" i="9"/>
  <c r="I666" i="9"/>
  <c r="H666" i="9"/>
  <c r="G666" i="9"/>
  <c r="F666" i="9"/>
  <c r="E666" i="9"/>
  <c r="D666" i="9"/>
  <c r="C666" i="9"/>
  <c r="B666" i="9"/>
  <c r="A666" i="9"/>
  <c r="Z665" i="9"/>
  <c r="Y665" i="9"/>
  <c r="X665" i="9"/>
  <c r="W665" i="9"/>
  <c r="V665" i="9"/>
  <c r="U665" i="9"/>
  <c r="T665" i="9"/>
  <c r="S665" i="9"/>
  <c r="R665" i="9"/>
  <c r="Q665" i="9"/>
  <c r="P665" i="9"/>
  <c r="O665" i="9"/>
  <c r="N665" i="9"/>
  <c r="M665" i="9"/>
  <c r="K665" i="9"/>
  <c r="J665" i="9"/>
  <c r="I665" i="9"/>
  <c r="H665" i="9"/>
  <c r="G665" i="9"/>
  <c r="F665" i="9"/>
  <c r="E665" i="9"/>
  <c r="D665" i="9"/>
  <c r="C665" i="9"/>
  <c r="B665" i="9"/>
  <c r="A665" i="9"/>
  <c r="Z664" i="9"/>
  <c r="Y664" i="9"/>
  <c r="X664" i="9"/>
  <c r="W664" i="9"/>
  <c r="V664" i="9"/>
  <c r="U664" i="9"/>
  <c r="T664" i="9"/>
  <c r="S664" i="9"/>
  <c r="R664" i="9"/>
  <c r="Q664" i="9"/>
  <c r="P664" i="9"/>
  <c r="O664" i="9"/>
  <c r="N664" i="9"/>
  <c r="M664" i="9"/>
  <c r="K664" i="9"/>
  <c r="J664" i="9"/>
  <c r="I664" i="9"/>
  <c r="H664" i="9"/>
  <c r="G664" i="9"/>
  <c r="F664" i="9"/>
  <c r="E664" i="9"/>
  <c r="D664" i="9"/>
  <c r="C664" i="9"/>
  <c r="B664" i="9"/>
  <c r="A664" i="9"/>
  <c r="Z663" i="9"/>
  <c r="Y663" i="9"/>
  <c r="X663" i="9"/>
  <c r="W663" i="9"/>
  <c r="V663" i="9"/>
  <c r="U663" i="9"/>
  <c r="T663" i="9"/>
  <c r="S663" i="9"/>
  <c r="R663" i="9"/>
  <c r="Q663" i="9"/>
  <c r="P663" i="9"/>
  <c r="O663" i="9"/>
  <c r="N663" i="9"/>
  <c r="M663" i="9"/>
  <c r="K663" i="9"/>
  <c r="J663" i="9"/>
  <c r="I663" i="9"/>
  <c r="H663" i="9"/>
  <c r="G663" i="9"/>
  <c r="F663" i="9"/>
  <c r="E663" i="9"/>
  <c r="D663" i="9"/>
  <c r="C663" i="9"/>
  <c r="B663" i="9"/>
  <c r="A663" i="9"/>
  <c r="Z662" i="9"/>
  <c r="Y662" i="9"/>
  <c r="X662" i="9"/>
  <c r="W662" i="9"/>
  <c r="V662" i="9"/>
  <c r="U662" i="9"/>
  <c r="T662" i="9"/>
  <c r="S662" i="9"/>
  <c r="R662" i="9"/>
  <c r="Q662" i="9"/>
  <c r="P662" i="9"/>
  <c r="O662" i="9"/>
  <c r="N662" i="9"/>
  <c r="M662" i="9"/>
  <c r="K662" i="9"/>
  <c r="J662" i="9"/>
  <c r="I662" i="9"/>
  <c r="H662" i="9"/>
  <c r="G662" i="9"/>
  <c r="F662" i="9"/>
  <c r="E662" i="9"/>
  <c r="D662" i="9"/>
  <c r="C662" i="9"/>
  <c r="B662" i="9"/>
  <c r="A662" i="9"/>
  <c r="Z661" i="9"/>
  <c r="Y661" i="9"/>
  <c r="X661" i="9"/>
  <c r="W661" i="9"/>
  <c r="V661" i="9"/>
  <c r="U661" i="9"/>
  <c r="T661" i="9"/>
  <c r="S661" i="9"/>
  <c r="R661" i="9"/>
  <c r="Q661" i="9"/>
  <c r="P661" i="9"/>
  <c r="O661" i="9"/>
  <c r="N661" i="9"/>
  <c r="M661" i="9"/>
  <c r="K661" i="9"/>
  <c r="J661" i="9"/>
  <c r="I661" i="9"/>
  <c r="H661" i="9"/>
  <c r="G661" i="9"/>
  <c r="F661" i="9"/>
  <c r="E661" i="9"/>
  <c r="D661" i="9"/>
  <c r="C661" i="9"/>
  <c r="B661" i="9"/>
  <c r="A661" i="9"/>
  <c r="Z660" i="9"/>
  <c r="Y660" i="9"/>
  <c r="X660" i="9"/>
  <c r="W660" i="9"/>
  <c r="V660" i="9"/>
  <c r="U660" i="9"/>
  <c r="T660" i="9"/>
  <c r="S660" i="9"/>
  <c r="R660" i="9"/>
  <c r="Q660" i="9"/>
  <c r="P660" i="9"/>
  <c r="O660" i="9"/>
  <c r="N660" i="9"/>
  <c r="M660" i="9"/>
  <c r="K660" i="9"/>
  <c r="J660" i="9"/>
  <c r="I660" i="9"/>
  <c r="H660" i="9"/>
  <c r="G660" i="9"/>
  <c r="F660" i="9"/>
  <c r="E660" i="9"/>
  <c r="D660" i="9"/>
  <c r="C660" i="9"/>
  <c r="B660" i="9"/>
  <c r="A660" i="9"/>
  <c r="Z659" i="9"/>
  <c r="Y659" i="9"/>
  <c r="X659" i="9"/>
  <c r="W659" i="9"/>
  <c r="V659" i="9"/>
  <c r="U659" i="9"/>
  <c r="T659" i="9"/>
  <c r="S659" i="9"/>
  <c r="R659" i="9"/>
  <c r="Q659" i="9"/>
  <c r="P659" i="9"/>
  <c r="O659" i="9"/>
  <c r="N659" i="9"/>
  <c r="M659" i="9"/>
  <c r="K659" i="9"/>
  <c r="J659" i="9"/>
  <c r="I659" i="9"/>
  <c r="H659" i="9"/>
  <c r="G659" i="9"/>
  <c r="F659" i="9"/>
  <c r="E659" i="9"/>
  <c r="D659" i="9"/>
  <c r="C659" i="9"/>
  <c r="B659" i="9"/>
  <c r="A659" i="9"/>
  <c r="Z658" i="9"/>
  <c r="Y658" i="9"/>
  <c r="X658" i="9"/>
  <c r="W658" i="9"/>
  <c r="V658" i="9"/>
  <c r="U658" i="9"/>
  <c r="T658" i="9"/>
  <c r="S658" i="9"/>
  <c r="R658" i="9"/>
  <c r="Q658" i="9"/>
  <c r="P658" i="9"/>
  <c r="O658" i="9"/>
  <c r="N658" i="9"/>
  <c r="M658" i="9"/>
  <c r="K658" i="9"/>
  <c r="J658" i="9"/>
  <c r="I658" i="9"/>
  <c r="H658" i="9"/>
  <c r="G658" i="9"/>
  <c r="F658" i="9"/>
  <c r="E658" i="9"/>
  <c r="D658" i="9"/>
  <c r="C658" i="9"/>
  <c r="B658" i="9"/>
  <c r="A658" i="9"/>
  <c r="Z657" i="9"/>
  <c r="Y657" i="9"/>
  <c r="X657" i="9"/>
  <c r="W657" i="9"/>
  <c r="V657" i="9"/>
  <c r="U657" i="9"/>
  <c r="T657" i="9"/>
  <c r="S657" i="9"/>
  <c r="R657" i="9"/>
  <c r="Q657" i="9"/>
  <c r="P657" i="9"/>
  <c r="O657" i="9"/>
  <c r="N657" i="9"/>
  <c r="M657" i="9"/>
  <c r="K657" i="9"/>
  <c r="J657" i="9"/>
  <c r="I657" i="9"/>
  <c r="H657" i="9"/>
  <c r="G657" i="9"/>
  <c r="F657" i="9"/>
  <c r="E657" i="9"/>
  <c r="D657" i="9"/>
  <c r="C657" i="9"/>
  <c r="B657" i="9"/>
  <c r="A657" i="9"/>
  <c r="Z656" i="9"/>
  <c r="Y656" i="9"/>
  <c r="X656" i="9"/>
  <c r="W656" i="9"/>
  <c r="V656" i="9"/>
  <c r="U656" i="9"/>
  <c r="T656" i="9"/>
  <c r="S656" i="9"/>
  <c r="R656" i="9"/>
  <c r="Q656" i="9"/>
  <c r="P656" i="9"/>
  <c r="O656" i="9"/>
  <c r="N656" i="9"/>
  <c r="M656" i="9"/>
  <c r="K656" i="9"/>
  <c r="J656" i="9"/>
  <c r="I656" i="9"/>
  <c r="H656" i="9"/>
  <c r="G656" i="9"/>
  <c r="F656" i="9"/>
  <c r="E656" i="9"/>
  <c r="D656" i="9"/>
  <c r="C656" i="9"/>
  <c r="B656" i="9"/>
  <c r="A656" i="9"/>
  <c r="Z655" i="9"/>
  <c r="Y655" i="9"/>
  <c r="X655" i="9"/>
  <c r="W655" i="9"/>
  <c r="V655" i="9"/>
  <c r="U655" i="9"/>
  <c r="T655" i="9"/>
  <c r="S655" i="9"/>
  <c r="R655" i="9"/>
  <c r="Q655" i="9"/>
  <c r="P655" i="9"/>
  <c r="O655" i="9"/>
  <c r="N655" i="9"/>
  <c r="M655" i="9"/>
  <c r="K655" i="9"/>
  <c r="J655" i="9"/>
  <c r="I655" i="9"/>
  <c r="H655" i="9"/>
  <c r="G655" i="9"/>
  <c r="F655" i="9"/>
  <c r="E655" i="9"/>
  <c r="D655" i="9"/>
  <c r="C655" i="9"/>
  <c r="B655" i="9"/>
  <c r="A655" i="9"/>
  <c r="Z654" i="9"/>
  <c r="Y654" i="9"/>
  <c r="X654" i="9"/>
  <c r="W654" i="9"/>
  <c r="V654" i="9"/>
  <c r="U654" i="9"/>
  <c r="T654" i="9"/>
  <c r="S654" i="9"/>
  <c r="R654" i="9"/>
  <c r="Q654" i="9"/>
  <c r="P654" i="9"/>
  <c r="O654" i="9"/>
  <c r="N654" i="9"/>
  <c r="M654" i="9"/>
  <c r="K654" i="9"/>
  <c r="J654" i="9"/>
  <c r="I654" i="9"/>
  <c r="H654" i="9"/>
  <c r="G654" i="9"/>
  <c r="F654" i="9"/>
  <c r="E654" i="9"/>
  <c r="D654" i="9"/>
  <c r="C654" i="9"/>
  <c r="B654" i="9"/>
  <c r="A654" i="9"/>
  <c r="Z653" i="9"/>
  <c r="Y653" i="9"/>
  <c r="X653" i="9"/>
  <c r="W653" i="9"/>
  <c r="V653" i="9"/>
  <c r="U653" i="9"/>
  <c r="T653" i="9"/>
  <c r="S653" i="9"/>
  <c r="R653" i="9"/>
  <c r="Q653" i="9"/>
  <c r="P653" i="9"/>
  <c r="O653" i="9"/>
  <c r="N653" i="9"/>
  <c r="M653" i="9"/>
  <c r="K653" i="9"/>
  <c r="J653" i="9"/>
  <c r="I653" i="9"/>
  <c r="H653" i="9"/>
  <c r="G653" i="9"/>
  <c r="F653" i="9"/>
  <c r="E653" i="9"/>
  <c r="D653" i="9"/>
  <c r="C653" i="9"/>
  <c r="B653" i="9"/>
  <c r="A653" i="9"/>
  <c r="Z652" i="9"/>
  <c r="Y652" i="9"/>
  <c r="X652" i="9"/>
  <c r="W652" i="9"/>
  <c r="V652" i="9"/>
  <c r="U652" i="9"/>
  <c r="T652" i="9"/>
  <c r="S652" i="9"/>
  <c r="R652" i="9"/>
  <c r="Q652" i="9"/>
  <c r="P652" i="9"/>
  <c r="O652" i="9"/>
  <c r="N652" i="9"/>
  <c r="M652" i="9"/>
  <c r="K652" i="9"/>
  <c r="J652" i="9"/>
  <c r="I652" i="9"/>
  <c r="H652" i="9"/>
  <c r="G652" i="9"/>
  <c r="F652" i="9"/>
  <c r="E652" i="9"/>
  <c r="D652" i="9"/>
  <c r="C652" i="9"/>
  <c r="B652" i="9"/>
  <c r="A652" i="9"/>
  <c r="Z651" i="9"/>
  <c r="Y651" i="9"/>
  <c r="X651" i="9"/>
  <c r="W651" i="9"/>
  <c r="V651" i="9"/>
  <c r="U651" i="9"/>
  <c r="T651" i="9"/>
  <c r="S651" i="9"/>
  <c r="R651" i="9"/>
  <c r="Q651" i="9"/>
  <c r="P651" i="9"/>
  <c r="O651" i="9"/>
  <c r="N651" i="9"/>
  <c r="M651" i="9"/>
  <c r="K651" i="9"/>
  <c r="J651" i="9"/>
  <c r="I651" i="9"/>
  <c r="H651" i="9"/>
  <c r="G651" i="9"/>
  <c r="F651" i="9"/>
  <c r="E651" i="9"/>
  <c r="D651" i="9"/>
  <c r="C651" i="9"/>
  <c r="B651" i="9"/>
  <c r="A651" i="9"/>
  <c r="Z650" i="9"/>
  <c r="Y650" i="9"/>
  <c r="X650" i="9"/>
  <c r="W650" i="9"/>
  <c r="V650" i="9"/>
  <c r="U650" i="9"/>
  <c r="T650" i="9"/>
  <c r="S650" i="9"/>
  <c r="R650" i="9"/>
  <c r="Q650" i="9"/>
  <c r="P650" i="9"/>
  <c r="O650" i="9"/>
  <c r="N650" i="9"/>
  <c r="M650" i="9"/>
  <c r="K650" i="9"/>
  <c r="J650" i="9"/>
  <c r="I650" i="9"/>
  <c r="H650" i="9"/>
  <c r="G650" i="9"/>
  <c r="F650" i="9"/>
  <c r="E650" i="9"/>
  <c r="D650" i="9"/>
  <c r="C650" i="9"/>
  <c r="B650" i="9"/>
  <c r="A650" i="9"/>
  <c r="Z649" i="9"/>
  <c r="Y649" i="9"/>
  <c r="X649" i="9"/>
  <c r="W649" i="9"/>
  <c r="V649" i="9"/>
  <c r="U649" i="9"/>
  <c r="T649" i="9"/>
  <c r="S649" i="9"/>
  <c r="R649" i="9"/>
  <c r="Q649" i="9"/>
  <c r="P649" i="9"/>
  <c r="O649" i="9"/>
  <c r="N649" i="9"/>
  <c r="M649" i="9"/>
  <c r="K649" i="9"/>
  <c r="J649" i="9"/>
  <c r="I649" i="9"/>
  <c r="H649" i="9"/>
  <c r="G649" i="9"/>
  <c r="F649" i="9"/>
  <c r="E649" i="9"/>
  <c r="D649" i="9"/>
  <c r="C649" i="9"/>
  <c r="B649" i="9"/>
  <c r="A649" i="9"/>
  <c r="Z648" i="9"/>
  <c r="Y648" i="9"/>
  <c r="X648" i="9"/>
  <c r="W648" i="9"/>
  <c r="V648" i="9"/>
  <c r="U648" i="9"/>
  <c r="T648" i="9"/>
  <c r="S648" i="9"/>
  <c r="R648" i="9"/>
  <c r="Q648" i="9"/>
  <c r="P648" i="9"/>
  <c r="O648" i="9"/>
  <c r="N648" i="9"/>
  <c r="M648" i="9"/>
  <c r="K648" i="9"/>
  <c r="J648" i="9"/>
  <c r="I648" i="9"/>
  <c r="H648" i="9"/>
  <c r="G648" i="9"/>
  <c r="F648" i="9"/>
  <c r="E648" i="9"/>
  <c r="D648" i="9"/>
  <c r="C648" i="9"/>
  <c r="B648" i="9"/>
  <c r="A648" i="9"/>
  <c r="Z647" i="9"/>
  <c r="Y647" i="9"/>
  <c r="X647" i="9"/>
  <c r="W647" i="9"/>
  <c r="V647" i="9"/>
  <c r="U647" i="9"/>
  <c r="T647" i="9"/>
  <c r="S647" i="9"/>
  <c r="R647" i="9"/>
  <c r="Q647" i="9"/>
  <c r="P647" i="9"/>
  <c r="O647" i="9"/>
  <c r="N647" i="9"/>
  <c r="M647" i="9"/>
  <c r="K647" i="9"/>
  <c r="J647" i="9"/>
  <c r="I647" i="9"/>
  <c r="H647" i="9"/>
  <c r="G647" i="9"/>
  <c r="F647" i="9"/>
  <c r="E647" i="9"/>
  <c r="D647" i="9"/>
  <c r="C647" i="9"/>
  <c r="B647" i="9"/>
  <c r="A647" i="9"/>
  <c r="Z646" i="9"/>
  <c r="Y646" i="9"/>
  <c r="X646" i="9"/>
  <c r="W646" i="9"/>
  <c r="V646" i="9"/>
  <c r="U646" i="9"/>
  <c r="T646" i="9"/>
  <c r="S646" i="9"/>
  <c r="R646" i="9"/>
  <c r="Q646" i="9"/>
  <c r="P646" i="9"/>
  <c r="O646" i="9"/>
  <c r="N646" i="9"/>
  <c r="M646" i="9"/>
  <c r="K646" i="9"/>
  <c r="J646" i="9"/>
  <c r="I646" i="9"/>
  <c r="H646" i="9"/>
  <c r="G646" i="9"/>
  <c r="F646" i="9"/>
  <c r="E646" i="9"/>
  <c r="D646" i="9"/>
  <c r="C646" i="9"/>
  <c r="B646" i="9"/>
  <c r="A646" i="9"/>
  <c r="Z645" i="9"/>
  <c r="Y645" i="9"/>
  <c r="X645" i="9"/>
  <c r="W645" i="9"/>
  <c r="V645" i="9"/>
  <c r="U645" i="9"/>
  <c r="T645" i="9"/>
  <c r="S645" i="9"/>
  <c r="R645" i="9"/>
  <c r="Q645" i="9"/>
  <c r="P645" i="9"/>
  <c r="O645" i="9"/>
  <c r="N645" i="9"/>
  <c r="M645" i="9"/>
  <c r="K645" i="9"/>
  <c r="J645" i="9"/>
  <c r="I645" i="9"/>
  <c r="H645" i="9"/>
  <c r="G645" i="9"/>
  <c r="F645" i="9"/>
  <c r="E645" i="9"/>
  <c r="D645" i="9"/>
  <c r="C645" i="9"/>
  <c r="B645" i="9"/>
  <c r="A645" i="9"/>
  <c r="Z644" i="9"/>
  <c r="Y644" i="9"/>
  <c r="X644" i="9"/>
  <c r="W644" i="9"/>
  <c r="V644" i="9"/>
  <c r="U644" i="9"/>
  <c r="T644" i="9"/>
  <c r="S644" i="9"/>
  <c r="R644" i="9"/>
  <c r="Q644" i="9"/>
  <c r="P644" i="9"/>
  <c r="O644" i="9"/>
  <c r="N644" i="9"/>
  <c r="M644" i="9"/>
  <c r="K644" i="9"/>
  <c r="J644" i="9"/>
  <c r="I644" i="9"/>
  <c r="H644" i="9"/>
  <c r="G644" i="9"/>
  <c r="F644" i="9"/>
  <c r="E644" i="9"/>
  <c r="D644" i="9"/>
  <c r="C644" i="9"/>
  <c r="B644" i="9"/>
  <c r="A644" i="9"/>
  <c r="Z643" i="9"/>
  <c r="Y643" i="9"/>
  <c r="X643" i="9"/>
  <c r="W643" i="9"/>
  <c r="V643" i="9"/>
  <c r="U643" i="9"/>
  <c r="T643" i="9"/>
  <c r="S643" i="9"/>
  <c r="R643" i="9"/>
  <c r="Q643" i="9"/>
  <c r="P643" i="9"/>
  <c r="O643" i="9"/>
  <c r="N643" i="9"/>
  <c r="M643" i="9"/>
  <c r="K643" i="9"/>
  <c r="J643" i="9"/>
  <c r="I643" i="9"/>
  <c r="H643" i="9"/>
  <c r="G643" i="9"/>
  <c r="F643" i="9"/>
  <c r="E643" i="9"/>
  <c r="D643" i="9"/>
  <c r="C643" i="9"/>
  <c r="B643" i="9"/>
  <c r="A643" i="9"/>
  <c r="Z642" i="9"/>
  <c r="Y642" i="9"/>
  <c r="X642" i="9"/>
  <c r="W642" i="9"/>
  <c r="V642" i="9"/>
  <c r="U642" i="9"/>
  <c r="T642" i="9"/>
  <c r="S642" i="9"/>
  <c r="R642" i="9"/>
  <c r="Q642" i="9"/>
  <c r="P642" i="9"/>
  <c r="O642" i="9"/>
  <c r="N642" i="9"/>
  <c r="M642" i="9"/>
  <c r="K642" i="9"/>
  <c r="J642" i="9"/>
  <c r="I642" i="9"/>
  <c r="H642" i="9"/>
  <c r="G642" i="9"/>
  <c r="F642" i="9"/>
  <c r="E642" i="9"/>
  <c r="D642" i="9"/>
  <c r="C642" i="9"/>
  <c r="B642" i="9"/>
  <c r="A642" i="9"/>
  <c r="Z641" i="9"/>
  <c r="Y641" i="9"/>
  <c r="X641" i="9"/>
  <c r="W641" i="9"/>
  <c r="V641" i="9"/>
  <c r="U641" i="9"/>
  <c r="T641" i="9"/>
  <c r="S641" i="9"/>
  <c r="R641" i="9"/>
  <c r="Q641" i="9"/>
  <c r="P641" i="9"/>
  <c r="O641" i="9"/>
  <c r="N641" i="9"/>
  <c r="M641" i="9"/>
  <c r="K641" i="9"/>
  <c r="J641" i="9"/>
  <c r="I641" i="9"/>
  <c r="H641" i="9"/>
  <c r="G641" i="9"/>
  <c r="F641" i="9"/>
  <c r="E641" i="9"/>
  <c r="D641" i="9"/>
  <c r="C641" i="9"/>
  <c r="B641" i="9"/>
  <c r="A641" i="9"/>
  <c r="Z640" i="9"/>
  <c r="Y640" i="9"/>
  <c r="X640" i="9"/>
  <c r="W640" i="9"/>
  <c r="V640" i="9"/>
  <c r="U640" i="9"/>
  <c r="T640" i="9"/>
  <c r="S640" i="9"/>
  <c r="R640" i="9"/>
  <c r="Q640" i="9"/>
  <c r="P640" i="9"/>
  <c r="O640" i="9"/>
  <c r="N640" i="9"/>
  <c r="M640" i="9"/>
  <c r="K640" i="9"/>
  <c r="J640" i="9"/>
  <c r="I640" i="9"/>
  <c r="H640" i="9"/>
  <c r="G640" i="9"/>
  <c r="F640" i="9"/>
  <c r="E640" i="9"/>
  <c r="D640" i="9"/>
  <c r="C640" i="9"/>
  <c r="B640" i="9"/>
  <c r="A640" i="9"/>
  <c r="Z639" i="9"/>
  <c r="Y639" i="9"/>
  <c r="X639" i="9"/>
  <c r="W639" i="9"/>
  <c r="V639" i="9"/>
  <c r="U639" i="9"/>
  <c r="T639" i="9"/>
  <c r="S639" i="9"/>
  <c r="R639" i="9"/>
  <c r="Q639" i="9"/>
  <c r="P639" i="9"/>
  <c r="O639" i="9"/>
  <c r="N639" i="9"/>
  <c r="M639" i="9"/>
  <c r="K639" i="9"/>
  <c r="J639" i="9"/>
  <c r="I639" i="9"/>
  <c r="H639" i="9"/>
  <c r="G639" i="9"/>
  <c r="F639" i="9"/>
  <c r="E639" i="9"/>
  <c r="D639" i="9"/>
  <c r="C639" i="9"/>
  <c r="B639" i="9"/>
  <c r="A639" i="9"/>
  <c r="Z638" i="9"/>
  <c r="Y638" i="9"/>
  <c r="X638" i="9"/>
  <c r="W638" i="9"/>
  <c r="V638" i="9"/>
  <c r="U638" i="9"/>
  <c r="T638" i="9"/>
  <c r="S638" i="9"/>
  <c r="R638" i="9"/>
  <c r="Q638" i="9"/>
  <c r="P638" i="9"/>
  <c r="O638" i="9"/>
  <c r="N638" i="9"/>
  <c r="M638" i="9"/>
  <c r="K638" i="9"/>
  <c r="J638" i="9"/>
  <c r="I638" i="9"/>
  <c r="H638" i="9"/>
  <c r="G638" i="9"/>
  <c r="F638" i="9"/>
  <c r="E638" i="9"/>
  <c r="D638" i="9"/>
  <c r="C638" i="9"/>
  <c r="B638" i="9"/>
  <c r="A638" i="9"/>
  <c r="Z637" i="9"/>
  <c r="Y637" i="9"/>
  <c r="X637" i="9"/>
  <c r="W637" i="9"/>
  <c r="V637" i="9"/>
  <c r="U637" i="9"/>
  <c r="T637" i="9"/>
  <c r="S637" i="9"/>
  <c r="R637" i="9"/>
  <c r="Q637" i="9"/>
  <c r="P637" i="9"/>
  <c r="O637" i="9"/>
  <c r="N637" i="9"/>
  <c r="M637" i="9"/>
  <c r="K637" i="9"/>
  <c r="J637" i="9"/>
  <c r="I637" i="9"/>
  <c r="H637" i="9"/>
  <c r="G637" i="9"/>
  <c r="F637" i="9"/>
  <c r="E637" i="9"/>
  <c r="D637" i="9"/>
  <c r="C637" i="9"/>
  <c r="B637" i="9"/>
  <c r="A637" i="9"/>
  <c r="Z636" i="9"/>
  <c r="Y636" i="9"/>
  <c r="X636" i="9"/>
  <c r="W636" i="9"/>
  <c r="V636" i="9"/>
  <c r="U636" i="9"/>
  <c r="T636" i="9"/>
  <c r="S636" i="9"/>
  <c r="R636" i="9"/>
  <c r="Q636" i="9"/>
  <c r="P636" i="9"/>
  <c r="O636" i="9"/>
  <c r="N636" i="9"/>
  <c r="M636" i="9"/>
  <c r="K636" i="9"/>
  <c r="J636" i="9"/>
  <c r="I636" i="9"/>
  <c r="H636" i="9"/>
  <c r="G636" i="9"/>
  <c r="F636" i="9"/>
  <c r="E636" i="9"/>
  <c r="D636" i="9"/>
  <c r="C636" i="9"/>
  <c r="B636" i="9"/>
  <c r="A636" i="9"/>
  <c r="Z635" i="9"/>
  <c r="Y635" i="9"/>
  <c r="X635" i="9"/>
  <c r="W635" i="9"/>
  <c r="V635" i="9"/>
  <c r="U635" i="9"/>
  <c r="T635" i="9"/>
  <c r="S635" i="9"/>
  <c r="R635" i="9"/>
  <c r="Q635" i="9"/>
  <c r="P635" i="9"/>
  <c r="O635" i="9"/>
  <c r="N635" i="9"/>
  <c r="M635" i="9"/>
  <c r="K635" i="9"/>
  <c r="J635" i="9"/>
  <c r="I635" i="9"/>
  <c r="H635" i="9"/>
  <c r="G635" i="9"/>
  <c r="F635" i="9"/>
  <c r="E635" i="9"/>
  <c r="D635" i="9"/>
  <c r="C635" i="9"/>
  <c r="B635" i="9"/>
  <c r="A635" i="9"/>
  <c r="Z634" i="9"/>
  <c r="Y634" i="9"/>
  <c r="X634" i="9"/>
  <c r="W634" i="9"/>
  <c r="V634" i="9"/>
  <c r="U634" i="9"/>
  <c r="T634" i="9"/>
  <c r="S634" i="9"/>
  <c r="R634" i="9"/>
  <c r="Q634" i="9"/>
  <c r="P634" i="9"/>
  <c r="O634" i="9"/>
  <c r="N634" i="9"/>
  <c r="M634" i="9"/>
  <c r="K634" i="9"/>
  <c r="J634" i="9"/>
  <c r="I634" i="9"/>
  <c r="H634" i="9"/>
  <c r="G634" i="9"/>
  <c r="F634" i="9"/>
  <c r="E634" i="9"/>
  <c r="D634" i="9"/>
  <c r="C634" i="9"/>
  <c r="B634" i="9"/>
  <c r="A634" i="9"/>
  <c r="Z633" i="9"/>
  <c r="Y633" i="9"/>
  <c r="X633" i="9"/>
  <c r="W633" i="9"/>
  <c r="V633" i="9"/>
  <c r="U633" i="9"/>
  <c r="T633" i="9"/>
  <c r="S633" i="9"/>
  <c r="R633" i="9"/>
  <c r="Q633" i="9"/>
  <c r="P633" i="9"/>
  <c r="O633" i="9"/>
  <c r="N633" i="9"/>
  <c r="M633" i="9"/>
  <c r="K633" i="9"/>
  <c r="J633" i="9"/>
  <c r="I633" i="9"/>
  <c r="H633" i="9"/>
  <c r="G633" i="9"/>
  <c r="F633" i="9"/>
  <c r="E633" i="9"/>
  <c r="D633" i="9"/>
  <c r="C633" i="9"/>
  <c r="B633" i="9"/>
  <c r="A633" i="9"/>
  <c r="Z632" i="9"/>
  <c r="Y632" i="9"/>
  <c r="X632" i="9"/>
  <c r="W632" i="9"/>
  <c r="V632" i="9"/>
  <c r="U632" i="9"/>
  <c r="T632" i="9"/>
  <c r="S632" i="9"/>
  <c r="R632" i="9"/>
  <c r="Q632" i="9"/>
  <c r="P632" i="9"/>
  <c r="O632" i="9"/>
  <c r="N632" i="9"/>
  <c r="M632" i="9"/>
  <c r="K632" i="9"/>
  <c r="J632" i="9"/>
  <c r="I632" i="9"/>
  <c r="H632" i="9"/>
  <c r="G632" i="9"/>
  <c r="F632" i="9"/>
  <c r="E632" i="9"/>
  <c r="D632" i="9"/>
  <c r="C632" i="9"/>
  <c r="B632" i="9"/>
  <c r="A632" i="9"/>
  <c r="Z631" i="9"/>
  <c r="Y631" i="9"/>
  <c r="X631" i="9"/>
  <c r="W631" i="9"/>
  <c r="V631" i="9"/>
  <c r="U631" i="9"/>
  <c r="T631" i="9"/>
  <c r="S631" i="9"/>
  <c r="R631" i="9"/>
  <c r="Q631" i="9"/>
  <c r="P631" i="9"/>
  <c r="O631" i="9"/>
  <c r="N631" i="9"/>
  <c r="M631" i="9"/>
  <c r="K631" i="9"/>
  <c r="J631" i="9"/>
  <c r="I631" i="9"/>
  <c r="H631" i="9"/>
  <c r="G631" i="9"/>
  <c r="F631" i="9"/>
  <c r="E631" i="9"/>
  <c r="D631" i="9"/>
  <c r="C631" i="9"/>
  <c r="B631" i="9"/>
  <c r="A631" i="9"/>
  <c r="Z630" i="9"/>
  <c r="Y630" i="9"/>
  <c r="X630" i="9"/>
  <c r="W630" i="9"/>
  <c r="V630" i="9"/>
  <c r="U630" i="9"/>
  <c r="T630" i="9"/>
  <c r="S630" i="9"/>
  <c r="R630" i="9"/>
  <c r="Q630" i="9"/>
  <c r="P630" i="9"/>
  <c r="O630" i="9"/>
  <c r="N630" i="9"/>
  <c r="M630" i="9"/>
  <c r="K630" i="9"/>
  <c r="J630" i="9"/>
  <c r="I630" i="9"/>
  <c r="H630" i="9"/>
  <c r="G630" i="9"/>
  <c r="F630" i="9"/>
  <c r="E630" i="9"/>
  <c r="D630" i="9"/>
  <c r="C630" i="9"/>
  <c r="B630" i="9"/>
  <c r="A630" i="9"/>
  <c r="Z629" i="9"/>
  <c r="Y629" i="9"/>
  <c r="X629" i="9"/>
  <c r="W629" i="9"/>
  <c r="V629" i="9"/>
  <c r="U629" i="9"/>
  <c r="T629" i="9"/>
  <c r="S629" i="9"/>
  <c r="R629" i="9"/>
  <c r="Q629" i="9"/>
  <c r="P629" i="9"/>
  <c r="O629" i="9"/>
  <c r="N629" i="9"/>
  <c r="M629" i="9"/>
  <c r="K629" i="9"/>
  <c r="J629" i="9"/>
  <c r="I629" i="9"/>
  <c r="H629" i="9"/>
  <c r="G629" i="9"/>
  <c r="F629" i="9"/>
  <c r="E629" i="9"/>
  <c r="D629" i="9"/>
  <c r="C629" i="9"/>
  <c r="B629" i="9"/>
  <c r="A629" i="9"/>
  <c r="Z628" i="9"/>
  <c r="Y628" i="9"/>
  <c r="X628" i="9"/>
  <c r="W628" i="9"/>
  <c r="V628" i="9"/>
  <c r="U628" i="9"/>
  <c r="T628" i="9"/>
  <c r="S628" i="9"/>
  <c r="R628" i="9"/>
  <c r="Q628" i="9"/>
  <c r="P628" i="9"/>
  <c r="O628" i="9"/>
  <c r="N628" i="9"/>
  <c r="M628" i="9"/>
  <c r="K628" i="9"/>
  <c r="J628" i="9"/>
  <c r="I628" i="9"/>
  <c r="H628" i="9"/>
  <c r="G628" i="9"/>
  <c r="F628" i="9"/>
  <c r="E628" i="9"/>
  <c r="D628" i="9"/>
  <c r="C628" i="9"/>
  <c r="B628" i="9"/>
  <c r="A628" i="9"/>
  <c r="Z627" i="9"/>
  <c r="Y627" i="9"/>
  <c r="X627" i="9"/>
  <c r="W627" i="9"/>
  <c r="V627" i="9"/>
  <c r="U627" i="9"/>
  <c r="T627" i="9"/>
  <c r="S627" i="9"/>
  <c r="R627" i="9"/>
  <c r="Q627" i="9"/>
  <c r="P627" i="9"/>
  <c r="O627" i="9"/>
  <c r="N627" i="9"/>
  <c r="M627" i="9"/>
  <c r="K627" i="9"/>
  <c r="J627" i="9"/>
  <c r="I627" i="9"/>
  <c r="H627" i="9"/>
  <c r="G627" i="9"/>
  <c r="F627" i="9"/>
  <c r="E627" i="9"/>
  <c r="D627" i="9"/>
  <c r="C627" i="9"/>
  <c r="B627" i="9"/>
  <c r="A627" i="9"/>
  <c r="Z626" i="9"/>
  <c r="Y626" i="9"/>
  <c r="X626" i="9"/>
  <c r="W626" i="9"/>
  <c r="V626" i="9"/>
  <c r="U626" i="9"/>
  <c r="T626" i="9"/>
  <c r="S626" i="9"/>
  <c r="R626" i="9"/>
  <c r="Q626" i="9"/>
  <c r="P626" i="9"/>
  <c r="O626" i="9"/>
  <c r="N626" i="9"/>
  <c r="M626" i="9"/>
  <c r="K626" i="9"/>
  <c r="J626" i="9"/>
  <c r="I626" i="9"/>
  <c r="H626" i="9"/>
  <c r="G626" i="9"/>
  <c r="F626" i="9"/>
  <c r="E626" i="9"/>
  <c r="D626" i="9"/>
  <c r="C626" i="9"/>
  <c r="B626" i="9"/>
  <c r="A626" i="9"/>
  <c r="Z625" i="9"/>
  <c r="Y625" i="9"/>
  <c r="X625" i="9"/>
  <c r="W625" i="9"/>
  <c r="V625" i="9"/>
  <c r="U625" i="9"/>
  <c r="T625" i="9"/>
  <c r="S625" i="9"/>
  <c r="R625" i="9"/>
  <c r="Q625" i="9"/>
  <c r="P625" i="9"/>
  <c r="O625" i="9"/>
  <c r="N625" i="9"/>
  <c r="M625" i="9"/>
  <c r="K625" i="9"/>
  <c r="J625" i="9"/>
  <c r="I625" i="9"/>
  <c r="H625" i="9"/>
  <c r="G625" i="9"/>
  <c r="F625" i="9"/>
  <c r="E625" i="9"/>
  <c r="D625" i="9"/>
  <c r="C625" i="9"/>
  <c r="B625" i="9"/>
  <c r="A625" i="9"/>
  <c r="Z624" i="9"/>
  <c r="Y624" i="9"/>
  <c r="X624" i="9"/>
  <c r="W624" i="9"/>
  <c r="V624" i="9"/>
  <c r="U624" i="9"/>
  <c r="T624" i="9"/>
  <c r="S624" i="9"/>
  <c r="R624" i="9"/>
  <c r="Q624" i="9"/>
  <c r="P624" i="9"/>
  <c r="O624" i="9"/>
  <c r="N624" i="9"/>
  <c r="M624" i="9"/>
  <c r="K624" i="9"/>
  <c r="J624" i="9"/>
  <c r="I624" i="9"/>
  <c r="H624" i="9"/>
  <c r="G624" i="9"/>
  <c r="F624" i="9"/>
  <c r="E624" i="9"/>
  <c r="D624" i="9"/>
  <c r="C624" i="9"/>
  <c r="B624" i="9"/>
  <c r="A624" i="9"/>
  <c r="Z623" i="9"/>
  <c r="Y623" i="9"/>
  <c r="X623" i="9"/>
  <c r="W623" i="9"/>
  <c r="V623" i="9"/>
  <c r="U623" i="9"/>
  <c r="T623" i="9"/>
  <c r="S623" i="9"/>
  <c r="R623" i="9"/>
  <c r="Q623" i="9"/>
  <c r="P623" i="9"/>
  <c r="O623" i="9"/>
  <c r="N623" i="9"/>
  <c r="M623" i="9"/>
  <c r="K623" i="9"/>
  <c r="J623" i="9"/>
  <c r="I623" i="9"/>
  <c r="H623" i="9"/>
  <c r="G623" i="9"/>
  <c r="F623" i="9"/>
  <c r="E623" i="9"/>
  <c r="D623" i="9"/>
  <c r="C623" i="9"/>
  <c r="B623" i="9"/>
  <c r="A623" i="9"/>
  <c r="Z622" i="9"/>
  <c r="Y622" i="9"/>
  <c r="X622" i="9"/>
  <c r="W622" i="9"/>
  <c r="V622" i="9"/>
  <c r="U622" i="9"/>
  <c r="T622" i="9"/>
  <c r="S622" i="9"/>
  <c r="R622" i="9"/>
  <c r="Q622" i="9"/>
  <c r="P622" i="9"/>
  <c r="O622" i="9"/>
  <c r="N622" i="9"/>
  <c r="M622" i="9"/>
  <c r="K622" i="9"/>
  <c r="J622" i="9"/>
  <c r="I622" i="9"/>
  <c r="H622" i="9"/>
  <c r="G622" i="9"/>
  <c r="F622" i="9"/>
  <c r="E622" i="9"/>
  <c r="D622" i="9"/>
  <c r="C622" i="9"/>
  <c r="B622" i="9"/>
  <c r="A622" i="9"/>
  <c r="Z621" i="9"/>
  <c r="Y621" i="9"/>
  <c r="X621" i="9"/>
  <c r="W621" i="9"/>
  <c r="V621" i="9"/>
  <c r="U621" i="9"/>
  <c r="T621" i="9"/>
  <c r="S621" i="9"/>
  <c r="R621" i="9"/>
  <c r="Q621" i="9"/>
  <c r="P621" i="9"/>
  <c r="O621" i="9"/>
  <c r="N621" i="9"/>
  <c r="M621" i="9"/>
  <c r="K621" i="9"/>
  <c r="J621" i="9"/>
  <c r="I621" i="9"/>
  <c r="H621" i="9"/>
  <c r="G621" i="9"/>
  <c r="F621" i="9"/>
  <c r="E621" i="9"/>
  <c r="D621" i="9"/>
  <c r="C621" i="9"/>
  <c r="B621" i="9"/>
  <c r="A621" i="9"/>
  <c r="Z620" i="9"/>
  <c r="Y620" i="9"/>
  <c r="X620" i="9"/>
  <c r="W620" i="9"/>
  <c r="V620" i="9"/>
  <c r="U620" i="9"/>
  <c r="T620" i="9"/>
  <c r="S620" i="9"/>
  <c r="R620" i="9"/>
  <c r="Q620" i="9"/>
  <c r="P620" i="9"/>
  <c r="O620" i="9"/>
  <c r="N620" i="9"/>
  <c r="M620" i="9"/>
  <c r="K620" i="9"/>
  <c r="J620" i="9"/>
  <c r="I620" i="9"/>
  <c r="H620" i="9"/>
  <c r="G620" i="9"/>
  <c r="F620" i="9"/>
  <c r="E620" i="9"/>
  <c r="D620" i="9"/>
  <c r="C620" i="9"/>
  <c r="B620" i="9"/>
  <c r="A620" i="9"/>
  <c r="Z619" i="9"/>
  <c r="Y619" i="9"/>
  <c r="X619" i="9"/>
  <c r="W619" i="9"/>
  <c r="V619" i="9"/>
  <c r="U619" i="9"/>
  <c r="T619" i="9"/>
  <c r="S619" i="9"/>
  <c r="R619" i="9"/>
  <c r="Q619" i="9"/>
  <c r="P619" i="9"/>
  <c r="O619" i="9"/>
  <c r="N619" i="9"/>
  <c r="M619" i="9"/>
  <c r="K619" i="9"/>
  <c r="J619" i="9"/>
  <c r="I619" i="9"/>
  <c r="H619" i="9"/>
  <c r="G619" i="9"/>
  <c r="F619" i="9"/>
  <c r="E619" i="9"/>
  <c r="D619" i="9"/>
  <c r="C619" i="9"/>
  <c r="B619" i="9"/>
  <c r="A619" i="9"/>
  <c r="Z618" i="9"/>
  <c r="Y618" i="9"/>
  <c r="X618" i="9"/>
  <c r="W618" i="9"/>
  <c r="V618" i="9"/>
  <c r="U618" i="9"/>
  <c r="T618" i="9"/>
  <c r="S618" i="9"/>
  <c r="R618" i="9"/>
  <c r="Q618" i="9"/>
  <c r="P618" i="9"/>
  <c r="O618" i="9"/>
  <c r="N618" i="9"/>
  <c r="M618" i="9"/>
  <c r="K618" i="9"/>
  <c r="J618" i="9"/>
  <c r="I618" i="9"/>
  <c r="H618" i="9"/>
  <c r="G618" i="9"/>
  <c r="F618" i="9"/>
  <c r="E618" i="9"/>
  <c r="D618" i="9"/>
  <c r="C618" i="9"/>
  <c r="B618" i="9"/>
  <c r="A618" i="9"/>
  <c r="Z617" i="9"/>
  <c r="Y617" i="9"/>
  <c r="X617" i="9"/>
  <c r="W617" i="9"/>
  <c r="V617" i="9"/>
  <c r="U617" i="9"/>
  <c r="T617" i="9"/>
  <c r="S617" i="9"/>
  <c r="R617" i="9"/>
  <c r="Q617" i="9"/>
  <c r="P617" i="9"/>
  <c r="O617" i="9"/>
  <c r="N617" i="9"/>
  <c r="M617" i="9"/>
  <c r="K617" i="9"/>
  <c r="J617" i="9"/>
  <c r="I617" i="9"/>
  <c r="H617" i="9"/>
  <c r="G617" i="9"/>
  <c r="F617" i="9"/>
  <c r="E617" i="9"/>
  <c r="D617" i="9"/>
  <c r="C617" i="9"/>
  <c r="B617" i="9"/>
  <c r="A617" i="9"/>
  <c r="Z616" i="9"/>
  <c r="Y616" i="9"/>
  <c r="X616" i="9"/>
  <c r="W616" i="9"/>
  <c r="V616" i="9"/>
  <c r="U616" i="9"/>
  <c r="T616" i="9"/>
  <c r="S616" i="9"/>
  <c r="R616" i="9"/>
  <c r="Q616" i="9"/>
  <c r="P616" i="9"/>
  <c r="O616" i="9"/>
  <c r="N616" i="9"/>
  <c r="M616" i="9"/>
  <c r="K616" i="9"/>
  <c r="J616" i="9"/>
  <c r="I616" i="9"/>
  <c r="H616" i="9"/>
  <c r="G616" i="9"/>
  <c r="F616" i="9"/>
  <c r="E616" i="9"/>
  <c r="D616" i="9"/>
  <c r="C616" i="9"/>
  <c r="B616" i="9"/>
  <c r="A616" i="9"/>
  <c r="Z615" i="9"/>
  <c r="Y615" i="9"/>
  <c r="X615" i="9"/>
  <c r="W615" i="9"/>
  <c r="V615" i="9"/>
  <c r="U615" i="9"/>
  <c r="T615" i="9"/>
  <c r="S615" i="9"/>
  <c r="R615" i="9"/>
  <c r="Q615" i="9"/>
  <c r="P615" i="9"/>
  <c r="O615" i="9"/>
  <c r="N615" i="9"/>
  <c r="M615" i="9"/>
  <c r="K615" i="9"/>
  <c r="J615" i="9"/>
  <c r="I615" i="9"/>
  <c r="H615" i="9"/>
  <c r="G615" i="9"/>
  <c r="F615" i="9"/>
  <c r="E615" i="9"/>
  <c r="D615" i="9"/>
  <c r="C615" i="9"/>
  <c r="B615" i="9"/>
  <c r="A615" i="9"/>
  <c r="Z614" i="9"/>
  <c r="Y614" i="9"/>
  <c r="X614" i="9"/>
  <c r="W614" i="9"/>
  <c r="V614" i="9"/>
  <c r="U614" i="9"/>
  <c r="T614" i="9"/>
  <c r="S614" i="9"/>
  <c r="R614" i="9"/>
  <c r="Q614" i="9"/>
  <c r="P614" i="9"/>
  <c r="O614" i="9"/>
  <c r="N614" i="9"/>
  <c r="M614" i="9"/>
  <c r="K614" i="9"/>
  <c r="J614" i="9"/>
  <c r="I614" i="9"/>
  <c r="H614" i="9"/>
  <c r="G614" i="9"/>
  <c r="F614" i="9"/>
  <c r="E614" i="9"/>
  <c r="D614" i="9"/>
  <c r="C614" i="9"/>
  <c r="B614" i="9"/>
  <c r="A614" i="9"/>
  <c r="Z613" i="9"/>
  <c r="Y613" i="9"/>
  <c r="X613" i="9"/>
  <c r="W613" i="9"/>
  <c r="V613" i="9"/>
  <c r="U613" i="9"/>
  <c r="T613" i="9"/>
  <c r="S613" i="9"/>
  <c r="R613" i="9"/>
  <c r="Q613" i="9"/>
  <c r="P613" i="9"/>
  <c r="O613" i="9"/>
  <c r="N613" i="9"/>
  <c r="M613" i="9"/>
  <c r="K613" i="9"/>
  <c r="J613" i="9"/>
  <c r="I613" i="9"/>
  <c r="H613" i="9"/>
  <c r="G613" i="9"/>
  <c r="F613" i="9"/>
  <c r="E613" i="9"/>
  <c r="D613" i="9"/>
  <c r="C613" i="9"/>
  <c r="B613" i="9"/>
  <c r="A613" i="9"/>
  <c r="Z612" i="9"/>
  <c r="Y612" i="9"/>
  <c r="X612" i="9"/>
  <c r="W612" i="9"/>
  <c r="V612" i="9"/>
  <c r="U612" i="9"/>
  <c r="T612" i="9"/>
  <c r="S612" i="9"/>
  <c r="R612" i="9"/>
  <c r="Q612" i="9"/>
  <c r="P612" i="9"/>
  <c r="O612" i="9"/>
  <c r="N612" i="9"/>
  <c r="M612" i="9"/>
  <c r="K612" i="9"/>
  <c r="J612" i="9"/>
  <c r="I612" i="9"/>
  <c r="H612" i="9"/>
  <c r="G612" i="9"/>
  <c r="F612" i="9"/>
  <c r="E612" i="9"/>
  <c r="D612" i="9"/>
  <c r="C612" i="9"/>
  <c r="B612" i="9"/>
  <c r="A612" i="9"/>
  <c r="Z611" i="9"/>
  <c r="Y611" i="9"/>
  <c r="X611" i="9"/>
  <c r="W611" i="9"/>
  <c r="V611" i="9"/>
  <c r="U611" i="9"/>
  <c r="T611" i="9"/>
  <c r="S611" i="9"/>
  <c r="R611" i="9"/>
  <c r="Q611" i="9"/>
  <c r="P611" i="9"/>
  <c r="O611" i="9"/>
  <c r="N611" i="9"/>
  <c r="M611" i="9"/>
  <c r="K611" i="9"/>
  <c r="J611" i="9"/>
  <c r="I611" i="9"/>
  <c r="H611" i="9"/>
  <c r="G611" i="9"/>
  <c r="F611" i="9"/>
  <c r="E611" i="9"/>
  <c r="D611" i="9"/>
  <c r="C611" i="9"/>
  <c r="B611" i="9"/>
  <c r="A611" i="9"/>
  <c r="Z610" i="9"/>
  <c r="Y610" i="9"/>
  <c r="X610" i="9"/>
  <c r="W610" i="9"/>
  <c r="V610" i="9"/>
  <c r="U610" i="9"/>
  <c r="T610" i="9"/>
  <c r="S610" i="9"/>
  <c r="R610" i="9"/>
  <c r="Q610" i="9"/>
  <c r="P610" i="9"/>
  <c r="O610" i="9"/>
  <c r="N610" i="9"/>
  <c r="M610" i="9"/>
  <c r="K610" i="9"/>
  <c r="J610" i="9"/>
  <c r="I610" i="9"/>
  <c r="H610" i="9"/>
  <c r="G610" i="9"/>
  <c r="F610" i="9"/>
  <c r="E610" i="9"/>
  <c r="D610" i="9"/>
  <c r="C610" i="9"/>
  <c r="B610" i="9"/>
  <c r="A610" i="9"/>
  <c r="Z609" i="9"/>
  <c r="Y609" i="9"/>
  <c r="X609" i="9"/>
  <c r="W609" i="9"/>
  <c r="V609" i="9"/>
  <c r="U609" i="9"/>
  <c r="T609" i="9"/>
  <c r="S609" i="9"/>
  <c r="R609" i="9"/>
  <c r="Q609" i="9"/>
  <c r="P609" i="9"/>
  <c r="O609" i="9"/>
  <c r="N609" i="9"/>
  <c r="M609" i="9"/>
  <c r="K609" i="9"/>
  <c r="J609" i="9"/>
  <c r="I609" i="9"/>
  <c r="H609" i="9"/>
  <c r="G609" i="9"/>
  <c r="F609" i="9"/>
  <c r="E609" i="9"/>
  <c r="D609" i="9"/>
  <c r="C609" i="9"/>
  <c r="B609" i="9"/>
  <c r="A609" i="9"/>
  <c r="Z608" i="9"/>
  <c r="Y608" i="9"/>
  <c r="X608" i="9"/>
  <c r="W608" i="9"/>
  <c r="V608" i="9"/>
  <c r="U608" i="9"/>
  <c r="T608" i="9"/>
  <c r="S608" i="9"/>
  <c r="R608" i="9"/>
  <c r="Q608" i="9"/>
  <c r="P608" i="9"/>
  <c r="O608" i="9"/>
  <c r="N608" i="9"/>
  <c r="M608" i="9"/>
  <c r="K608" i="9"/>
  <c r="J608" i="9"/>
  <c r="I608" i="9"/>
  <c r="H608" i="9"/>
  <c r="G608" i="9"/>
  <c r="F608" i="9"/>
  <c r="E608" i="9"/>
  <c r="D608" i="9"/>
  <c r="C608" i="9"/>
  <c r="B608" i="9"/>
  <c r="A608" i="9"/>
  <c r="Z607" i="9"/>
  <c r="Y607" i="9"/>
  <c r="X607" i="9"/>
  <c r="W607" i="9"/>
  <c r="V607" i="9"/>
  <c r="U607" i="9"/>
  <c r="T607" i="9"/>
  <c r="S607" i="9"/>
  <c r="R607" i="9"/>
  <c r="Q607" i="9"/>
  <c r="P607" i="9"/>
  <c r="O607" i="9"/>
  <c r="N607" i="9"/>
  <c r="M607" i="9"/>
  <c r="K607" i="9"/>
  <c r="J607" i="9"/>
  <c r="I607" i="9"/>
  <c r="H607" i="9"/>
  <c r="G607" i="9"/>
  <c r="F607" i="9"/>
  <c r="E607" i="9"/>
  <c r="D607" i="9"/>
  <c r="C607" i="9"/>
  <c r="B607" i="9"/>
  <c r="A607" i="9"/>
  <c r="Z606" i="9"/>
  <c r="Y606" i="9"/>
  <c r="X606" i="9"/>
  <c r="W606" i="9"/>
  <c r="V606" i="9"/>
  <c r="U606" i="9"/>
  <c r="T606" i="9"/>
  <c r="S606" i="9"/>
  <c r="R606" i="9"/>
  <c r="Q606" i="9"/>
  <c r="P606" i="9"/>
  <c r="O606" i="9"/>
  <c r="N606" i="9"/>
  <c r="M606" i="9"/>
  <c r="K606" i="9"/>
  <c r="J606" i="9"/>
  <c r="I606" i="9"/>
  <c r="H606" i="9"/>
  <c r="G606" i="9"/>
  <c r="F606" i="9"/>
  <c r="E606" i="9"/>
  <c r="D606" i="9"/>
  <c r="C606" i="9"/>
  <c r="B606" i="9"/>
  <c r="A606" i="9"/>
  <c r="Z605" i="9"/>
  <c r="Y605" i="9"/>
  <c r="X605" i="9"/>
  <c r="W605" i="9"/>
  <c r="V605" i="9"/>
  <c r="U605" i="9"/>
  <c r="T605" i="9"/>
  <c r="S605" i="9"/>
  <c r="R605" i="9"/>
  <c r="Q605" i="9"/>
  <c r="P605" i="9"/>
  <c r="O605" i="9"/>
  <c r="N605" i="9"/>
  <c r="M605" i="9"/>
  <c r="K605" i="9"/>
  <c r="J605" i="9"/>
  <c r="I605" i="9"/>
  <c r="H605" i="9"/>
  <c r="G605" i="9"/>
  <c r="F605" i="9"/>
  <c r="E605" i="9"/>
  <c r="D605" i="9"/>
  <c r="C605" i="9"/>
  <c r="B605" i="9"/>
  <c r="A605" i="9"/>
  <c r="Z604" i="9"/>
  <c r="Y604" i="9"/>
  <c r="X604" i="9"/>
  <c r="W604" i="9"/>
  <c r="V604" i="9"/>
  <c r="U604" i="9"/>
  <c r="T604" i="9"/>
  <c r="S604" i="9"/>
  <c r="R604" i="9"/>
  <c r="Q604" i="9"/>
  <c r="P604" i="9"/>
  <c r="O604" i="9"/>
  <c r="N604" i="9"/>
  <c r="M604" i="9"/>
  <c r="K604" i="9"/>
  <c r="J604" i="9"/>
  <c r="I604" i="9"/>
  <c r="H604" i="9"/>
  <c r="G604" i="9"/>
  <c r="F604" i="9"/>
  <c r="E604" i="9"/>
  <c r="D604" i="9"/>
  <c r="C604" i="9"/>
  <c r="B604" i="9"/>
  <c r="A604" i="9"/>
  <c r="Z603" i="9"/>
  <c r="Y603" i="9"/>
  <c r="X603" i="9"/>
  <c r="W603" i="9"/>
  <c r="V603" i="9"/>
  <c r="U603" i="9"/>
  <c r="T603" i="9"/>
  <c r="S603" i="9"/>
  <c r="R603" i="9"/>
  <c r="Q603" i="9"/>
  <c r="P603" i="9"/>
  <c r="O603" i="9"/>
  <c r="N603" i="9"/>
  <c r="M603" i="9"/>
  <c r="K603" i="9"/>
  <c r="J603" i="9"/>
  <c r="I603" i="9"/>
  <c r="H603" i="9"/>
  <c r="G603" i="9"/>
  <c r="F603" i="9"/>
  <c r="E603" i="9"/>
  <c r="D603" i="9"/>
  <c r="C603" i="9"/>
  <c r="B603" i="9"/>
  <c r="A603" i="9"/>
  <c r="Z602" i="9"/>
  <c r="Y602" i="9"/>
  <c r="X602" i="9"/>
  <c r="W602" i="9"/>
  <c r="V602" i="9"/>
  <c r="U602" i="9"/>
  <c r="T602" i="9"/>
  <c r="S602" i="9"/>
  <c r="R602" i="9"/>
  <c r="Q602" i="9"/>
  <c r="P602" i="9"/>
  <c r="O602" i="9"/>
  <c r="N602" i="9"/>
  <c r="M602" i="9"/>
  <c r="K602" i="9"/>
  <c r="J602" i="9"/>
  <c r="I602" i="9"/>
  <c r="H602" i="9"/>
  <c r="G602" i="9"/>
  <c r="F602" i="9"/>
  <c r="E602" i="9"/>
  <c r="D602" i="9"/>
  <c r="C602" i="9"/>
  <c r="B602" i="9"/>
  <c r="A602" i="9"/>
  <c r="Z601" i="9"/>
  <c r="Y601" i="9"/>
  <c r="X601" i="9"/>
  <c r="W601" i="9"/>
  <c r="V601" i="9"/>
  <c r="U601" i="9"/>
  <c r="T601" i="9"/>
  <c r="S601" i="9"/>
  <c r="R601" i="9"/>
  <c r="Q601" i="9"/>
  <c r="P601" i="9"/>
  <c r="O601" i="9"/>
  <c r="N601" i="9"/>
  <c r="M601" i="9"/>
  <c r="K601" i="9"/>
  <c r="J601" i="9"/>
  <c r="I601" i="9"/>
  <c r="H601" i="9"/>
  <c r="G601" i="9"/>
  <c r="F601" i="9"/>
  <c r="E601" i="9"/>
  <c r="D601" i="9"/>
  <c r="C601" i="9"/>
  <c r="B601" i="9"/>
  <c r="A601" i="9"/>
  <c r="Z600" i="9"/>
  <c r="Y600" i="9"/>
  <c r="X600" i="9"/>
  <c r="W600" i="9"/>
  <c r="V600" i="9"/>
  <c r="U600" i="9"/>
  <c r="T600" i="9"/>
  <c r="S600" i="9"/>
  <c r="R600" i="9"/>
  <c r="Q600" i="9"/>
  <c r="P600" i="9"/>
  <c r="O600" i="9"/>
  <c r="N600" i="9"/>
  <c r="M600" i="9"/>
  <c r="K600" i="9"/>
  <c r="J600" i="9"/>
  <c r="I600" i="9"/>
  <c r="H600" i="9"/>
  <c r="G600" i="9"/>
  <c r="F600" i="9"/>
  <c r="E600" i="9"/>
  <c r="D600" i="9"/>
  <c r="C600" i="9"/>
  <c r="B600" i="9"/>
  <c r="A600" i="9"/>
  <c r="Z599" i="9"/>
  <c r="Y599" i="9"/>
  <c r="X599" i="9"/>
  <c r="W599" i="9"/>
  <c r="V599" i="9"/>
  <c r="U599" i="9"/>
  <c r="T599" i="9"/>
  <c r="S599" i="9"/>
  <c r="R599" i="9"/>
  <c r="Q599" i="9"/>
  <c r="P599" i="9"/>
  <c r="O599" i="9"/>
  <c r="N599" i="9"/>
  <c r="M599" i="9"/>
  <c r="K599" i="9"/>
  <c r="J599" i="9"/>
  <c r="I599" i="9"/>
  <c r="H599" i="9"/>
  <c r="G599" i="9"/>
  <c r="F599" i="9"/>
  <c r="E599" i="9"/>
  <c r="D599" i="9"/>
  <c r="C599" i="9"/>
  <c r="B599" i="9"/>
  <c r="A599" i="9"/>
  <c r="Z598" i="9"/>
  <c r="Y598" i="9"/>
  <c r="X598" i="9"/>
  <c r="W598" i="9"/>
  <c r="V598" i="9"/>
  <c r="U598" i="9"/>
  <c r="T598" i="9"/>
  <c r="S598" i="9"/>
  <c r="R598" i="9"/>
  <c r="Q598" i="9"/>
  <c r="P598" i="9"/>
  <c r="O598" i="9"/>
  <c r="N598" i="9"/>
  <c r="M598" i="9"/>
  <c r="K598" i="9"/>
  <c r="J598" i="9"/>
  <c r="I598" i="9"/>
  <c r="H598" i="9"/>
  <c r="G598" i="9"/>
  <c r="F598" i="9"/>
  <c r="E598" i="9"/>
  <c r="D598" i="9"/>
  <c r="C598" i="9"/>
  <c r="B598" i="9"/>
  <c r="A598" i="9"/>
  <c r="Z597" i="9"/>
  <c r="Y597" i="9"/>
  <c r="X597" i="9"/>
  <c r="W597" i="9"/>
  <c r="V597" i="9"/>
  <c r="U597" i="9"/>
  <c r="T597" i="9"/>
  <c r="S597" i="9"/>
  <c r="R597" i="9"/>
  <c r="Q597" i="9"/>
  <c r="P597" i="9"/>
  <c r="O597" i="9"/>
  <c r="N597" i="9"/>
  <c r="M597" i="9"/>
  <c r="K597" i="9"/>
  <c r="J597" i="9"/>
  <c r="I597" i="9"/>
  <c r="H597" i="9"/>
  <c r="G597" i="9"/>
  <c r="F597" i="9"/>
  <c r="E597" i="9"/>
  <c r="D597" i="9"/>
  <c r="C597" i="9"/>
  <c r="B597" i="9"/>
  <c r="A597" i="9"/>
  <c r="Z596" i="9"/>
  <c r="Y596" i="9"/>
  <c r="X596" i="9"/>
  <c r="W596" i="9"/>
  <c r="V596" i="9"/>
  <c r="U596" i="9"/>
  <c r="T596" i="9"/>
  <c r="S596" i="9"/>
  <c r="R596" i="9"/>
  <c r="Q596" i="9"/>
  <c r="P596" i="9"/>
  <c r="O596" i="9"/>
  <c r="N596" i="9"/>
  <c r="M596" i="9"/>
  <c r="K596" i="9"/>
  <c r="J596" i="9"/>
  <c r="I596" i="9"/>
  <c r="H596" i="9"/>
  <c r="G596" i="9"/>
  <c r="F596" i="9"/>
  <c r="E596" i="9"/>
  <c r="D596" i="9"/>
  <c r="C596" i="9"/>
  <c r="B596" i="9"/>
  <c r="A596" i="9"/>
  <c r="Z595" i="9"/>
  <c r="Y595" i="9"/>
  <c r="X595" i="9"/>
  <c r="W595" i="9"/>
  <c r="V595" i="9"/>
  <c r="U595" i="9"/>
  <c r="T595" i="9"/>
  <c r="S595" i="9"/>
  <c r="R595" i="9"/>
  <c r="Q595" i="9"/>
  <c r="P595" i="9"/>
  <c r="O595" i="9"/>
  <c r="N595" i="9"/>
  <c r="M595" i="9"/>
  <c r="K595" i="9"/>
  <c r="J595" i="9"/>
  <c r="I595" i="9"/>
  <c r="H595" i="9"/>
  <c r="G595" i="9"/>
  <c r="F595" i="9"/>
  <c r="E595" i="9"/>
  <c r="D595" i="9"/>
  <c r="C595" i="9"/>
  <c r="B595" i="9"/>
  <c r="A595" i="9"/>
  <c r="Z594" i="9"/>
  <c r="Y594" i="9"/>
  <c r="X594" i="9"/>
  <c r="W594" i="9"/>
  <c r="V594" i="9"/>
  <c r="U594" i="9"/>
  <c r="T594" i="9"/>
  <c r="S594" i="9"/>
  <c r="R594" i="9"/>
  <c r="Q594" i="9"/>
  <c r="P594" i="9"/>
  <c r="O594" i="9"/>
  <c r="N594" i="9"/>
  <c r="M594" i="9"/>
  <c r="K594" i="9"/>
  <c r="J594" i="9"/>
  <c r="I594" i="9"/>
  <c r="H594" i="9"/>
  <c r="G594" i="9"/>
  <c r="F594" i="9"/>
  <c r="E594" i="9"/>
  <c r="D594" i="9"/>
  <c r="C594" i="9"/>
  <c r="B594" i="9"/>
  <c r="A594" i="9"/>
  <c r="Z593" i="9"/>
  <c r="Y593" i="9"/>
  <c r="X593" i="9"/>
  <c r="W593" i="9"/>
  <c r="V593" i="9"/>
  <c r="U593" i="9"/>
  <c r="T593" i="9"/>
  <c r="S593" i="9"/>
  <c r="R593" i="9"/>
  <c r="Q593" i="9"/>
  <c r="P593" i="9"/>
  <c r="O593" i="9"/>
  <c r="N593" i="9"/>
  <c r="M593" i="9"/>
  <c r="K593" i="9"/>
  <c r="J593" i="9"/>
  <c r="I593" i="9"/>
  <c r="H593" i="9"/>
  <c r="G593" i="9"/>
  <c r="F593" i="9"/>
  <c r="E593" i="9"/>
  <c r="D593" i="9"/>
  <c r="C593" i="9"/>
  <c r="B593" i="9"/>
  <c r="A593" i="9"/>
  <c r="Z592" i="9"/>
  <c r="Y592" i="9"/>
  <c r="X592" i="9"/>
  <c r="W592" i="9"/>
  <c r="V592" i="9"/>
  <c r="U592" i="9"/>
  <c r="T592" i="9"/>
  <c r="S592" i="9"/>
  <c r="R592" i="9"/>
  <c r="Q592" i="9"/>
  <c r="P592" i="9"/>
  <c r="O592" i="9"/>
  <c r="N592" i="9"/>
  <c r="M592" i="9"/>
  <c r="K592" i="9"/>
  <c r="J592" i="9"/>
  <c r="I592" i="9"/>
  <c r="H592" i="9"/>
  <c r="G592" i="9"/>
  <c r="F592" i="9"/>
  <c r="E592" i="9"/>
  <c r="D592" i="9"/>
  <c r="C592" i="9"/>
  <c r="B592" i="9"/>
  <c r="A592" i="9"/>
  <c r="Z591" i="9"/>
  <c r="Y591" i="9"/>
  <c r="X591" i="9"/>
  <c r="W591" i="9"/>
  <c r="V591" i="9"/>
  <c r="U591" i="9"/>
  <c r="T591" i="9"/>
  <c r="S591" i="9"/>
  <c r="R591" i="9"/>
  <c r="Q591" i="9"/>
  <c r="P591" i="9"/>
  <c r="O591" i="9"/>
  <c r="N591" i="9"/>
  <c r="M591" i="9"/>
  <c r="K591" i="9"/>
  <c r="J591" i="9"/>
  <c r="I591" i="9"/>
  <c r="H591" i="9"/>
  <c r="G591" i="9"/>
  <c r="F591" i="9"/>
  <c r="E591" i="9"/>
  <c r="D591" i="9"/>
  <c r="C591" i="9"/>
  <c r="B591" i="9"/>
  <c r="A591" i="9"/>
  <c r="Z590" i="9"/>
  <c r="Y590" i="9"/>
  <c r="X590" i="9"/>
  <c r="W590" i="9"/>
  <c r="V590" i="9"/>
  <c r="U590" i="9"/>
  <c r="T590" i="9"/>
  <c r="S590" i="9"/>
  <c r="R590" i="9"/>
  <c r="Q590" i="9"/>
  <c r="P590" i="9"/>
  <c r="O590" i="9"/>
  <c r="N590" i="9"/>
  <c r="M590" i="9"/>
  <c r="K590" i="9"/>
  <c r="J590" i="9"/>
  <c r="I590" i="9"/>
  <c r="H590" i="9"/>
  <c r="G590" i="9"/>
  <c r="F590" i="9"/>
  <c r="E590" i="9"/>
  <c r="D590" i="9"/>
  <c r="C590" i="9"/>
  <c r="B590" i="9"/>
  <c r="A590" i="9"/>
  <c r="Z589" i="9"/>
  <c r="Y589" i="9"/>
  <c r="X589" i="9"/>
  <c r="W589" i="9"/>
  <c r="V589" i="9"/>
  <c r="U589" i="9"/>
  <c r="T589" i="9"/>
  <c r="S589" i="9"/>
  <c r="R589" i="9"/>
  <c r="Q589" i="9"/>
  <c r="P589" i="9"/>
  <c r="O589" i="9"/>
  <c r="N589" i="9"/>
  <c r="M589" i="9"/>
  <c r="K589" i="9"/>
  <c r="J589" i="9"/>
  <c r="I589" i="9"/>
  <c r="H589" i="9"/>
  <c r="G589" i="9"/>
  <c r="F589" i="9"/>
  <c r="E589" i="9"/>
  <c r="D589" i="9"/>
  <c r="C589" i="9"/>
  <c r="B589" i="9"/>
  <c r="A589" i="9"/>
  <c r="Z588" i="9"/>
  <c r="Y588" i="9"/>
  <c r="X588" i="9"/>
  <c r="W588" i="9"/>
  <c r="V588" i="9"/>
  <c r="U588" i="9"/>
  <c r="T588" i="9"/>
  <c r="S588" i="9"/>
  <c r="R588" i="9"/>
  <c r="Q588" i="9"/>
  <c r="P588" i="9"/>
  <c r="O588" i="9"/>
  <c r="N588" i="9"/>
  <c r="M588" i="9"/>
  <c r="K588" i="9"/>
  <c r="J588" i="9"/>
  <c r="I588" i="9"/>
  <c r="H588" i="9"/>
  <c r="G588" i="9"/>
  <c r="F588" i="9"/>
  <c r="E588" i="9"/>
  <c r="D588" i="9"/>
  <c r="C588" i="9"/>
  <c r="B588" i="9"/>
  <c r="A588" i="9"/>
  <c r="Z587" i="9"/>
  <c r="Y587" i="9"/>
  <c r="X587" i="9"/>
  <c r="W587" i="9"/>
  <c r="V587" i="9"/>
  <c r="U587" i="9"/>
  <c r="T587" i="9"/>
  <c r="S587" i="9"/>
  <c r="R587" i="9"/>
  <c r="Q587" i="9"/>
  <c r="P587" i="9"/>
  <c r="O587" i="9"/>
  <c r="N587" i="9"/>
  <c r="M587" i="9"/>
  <c r="K587" i="9"/>
  <c r="J587" i="9"/>
  <c r="I587" i="9"/>
  <c r="H587" i="9"/>
  <c r="G587" i="9"/>
  <c r="F587" i="9"/>
  <c r="E587" i="9"/>
  <c r="D587" i="9"/>
  <c r="C587" i="9"/>
  <c r="B587" i="9"/>
  <c r="A587" i="9"/>
  <c r="Z586" i="9"/>
  <c r="Y586" i="9"/>
  <c r="X586" i="9"/>
  <c r="W586" i="9"/>
  <c r="V586" i="9"/>
  <c r="U586" i="9"/>
  <c r="T586" i="9"/>
  <c r="S586" i="9"/>
  <c r="R586" i="9"/>
  <c r="Q586" i="9"/>
  <c r="P586" i="9"/>
  <c r="O586" i="9"/>
  <c r="N586" i="9"/>
  <c r="M586" i="9"/>
  <c r="K586" i="9"/>
  <c r="J586" i="9"/>
  <c r="I586" i="9"/>
  <c r="H586" i="9"/>
  <c r="G586" i="9"/>
  <c r="F586" i="9"/>
  <c r="E586" i="9"/>
  <c r="D586" i="9"/>
  <c r="C586" i="9"/>
  <c r="B586" i="9"/>
  <c r="A586" i="9"/>
  <c r="Z585" i="9"/>
  <c r="Y585" i="9"/>
  <c r="X585" i="9"/>
  <c r="W585" i="9"/>
  <c r="V585" i="9"/>
  <c r="U585" i="9"/>
  <c r="T585" i="9"/>
  <c r="S585" i="9"/>
  <c r="R585" i="9"/>
  <c r="Q585" i="9"/>
  <c r="P585" i="9"/>
  <c r="O585" i="9"/>
  <c r="N585" i="9"/>
  <c r="M585" i="9"/>
  <c r="K585" i="9"/>
  <c r="J585" i="9"/>
  <c r="I585" i="9"/>
  <c r="H585" i="9"/>
  <c r="G585" i="9"/>
  <c r="F585" i="9"/>
  <c r="E585" i="9"/>
  <c r="D585" i="9"/>
  <c r="C585" i="9"/>
  <c r="B585" i="9"/>
  <c r="A585" i="9"/>
  <c r="Z584" i="9"/>
  <c r="Y584" i="9"/>
  <c r="X584" i="9"/>
  <c r="W584" i="9"/>
  <c r="V584" i="9"/>
  <c r="U584" i="9"/>
  <c r="T584" i="9"/>
  <c r="S584" i="9"/>
  <c r="R584" i="9"/>
  <c r="Q584" i="9"/>
  <c r="P584" i="9"/>
  <c r="O584" i="9"/>
  <c r="N584" i="9"/>
  <c r="M584" i="9"/>
  <c r="K584" i="9"/>
  <c r="J584" i="9"/>
  <c r="I584" i="9"/>
  <c r="H584" i="9"/>
  <c r="G584" i="9"/>
  <c r="F584" i="9"/>
  <c r="E584" i="9"/>
  <c r="D584" i="9"/>
  <c r="C584" i="9"/>
  <c r="B584" i="9"/>
  <c r="A584" i="9"/>
  <c r="Z583" i="9"/>
  <c r="Y583" i="9"/>
  <c r="X583" i="9"/>
  <c r="W583" i="9"/>
  <c r="V583" i="9"/>
  <c r="U583" i="9"/>
  <c r="T583" i="9"/>
  <c r="S583" i="9"/>
  <c r="R583" i="9"/>
  <c r="Q583" i="9"/>
  <c r="P583" i="9"/>
  <c r="O583" i="9"/>
  <c r="N583" i="9"/>
  <c r="M583" i="9"/>
  <c r="K583" i="9"/>
  <c r="J583" i="9"/>
  <c r="I583" i="9"/>
  <c r="H583" i="9"/>
  <c r="G583" i="9"/>
  <c r="F583" i="9"/>
  <c r="E583" i="9"/>
  <c r="D583" i="9"/>
  <c r="C583" i="9"/>
  <c r="B583" i="9"/>
  <c r="A583" i="9"/>
  <c r="Z582" i="9"/>
  <c r="Y582" i="9"/>
  <c r="X582" i="9"/>
  <c r="W582" i="9"/>
  <c r="V582" i="9"/>
  <c r="U582" i="9"/>
  <c r="T582" i="9"/>
  <c r="S582" i="9"/>
  <c r="R582" i="9"/>
  <c r="Q582" i="9"/>
  <c r="P582" i="9"/>
  <c r="O582" i="9"/>
  <c r="N582" i="9"/>
  <c r="M582" i="9"/>
  <c r="K582" i="9"/>
  <c r="J582" i="9"/>
  <c r="I582" i="9"/>
  <c r="H582" i="9"/>
  <c r="G582" i="9"/>
  <c r="F582" i="9"/>
  <c r="E582" i="9"/>
  <c r="D582" i="9"/>
  <c r="C582" i="9"/>
  <c r="B582" i="9"/>
  <c r="A582" i="9"/>
  <c r="Z581" i="9"/>
  <c r="Y581" i="9"/>
  <c r="X581" i="9"/>
  <c r="W581" i="9"/>
  <c r="V581" i="9"/>
  <c r="U581" i="9"/>
  <c r="T581" i="9"/>
  <c r="S581" i="9"/>
  <c r="R581" i="9"/>
  <c r="Q581" i="9"/>
  <c r="P581" i="9"/>
  <c r="O581" i="9"/>
  <c r="N581" i="9"/>
  <c r="M581" i="9"/>
  <c r="K581" i="9"/>
  <c r="J581" i="9"/>
  <c r="I581" i="9"/>
  <c r="H581" i="9"/>
  <c r="G581" i="9"/>
  <c r="F581" i="9"/>
  <c r="E581" i="9"/>
  <c r="D581" i="9"/>
  <c r="C581" i="9"/>
  <c r="B581" i="9"/>
  <c r="A581" i="9"/>
  <c r="Z580" i="9"/>
  <c r="Y580" i="9"/>
  <c r="X580" i="9"/>
  <c r="W580" i="9"/>
  <c r="V580" i="9"/>
  <c r="U580" i="9"/>
  <c r="T580" i="9"/>
  <c r="S580" i="9"/>
  <c r="R580" i="9"/>
  <c r="Q580" i="9"/>
  <c r="P580" i="9"/>
  <c r="O580" i="9"/>
  <c r="N580" i="9"/>
  <c r="M580" i="9"/>
  <c r="K580" i="9"/>
  <c r="J580" i="9"/>
  <c r="I580" i="9"/>
  <c r="H580" i="9"/>
  <c r="G580" i="9"/>
  <c r="F580" i="9"/>
  <c r="E580" i="9"/>
  <c r="D580" i="9"/>
  <c r="C580" i="9"/>
  <c r="B580" i="9"/>
  <c r="A580" i="9"/>
  <c r="Z579" i="9"/>
  <c r="Y579" i="9"/>
  <c r="X579" i="9"/>
  <c r="W579" i="9"/>
  <c r="V579" i="9"/>
  <c r="U579" i="9"/>
  <c r="T579" i="9"/>
  <c r="S579" i="9"/>
  <c r="R579" i="9"/>
  <c r="Q579" i="9"/>
  <c r="P579" i="9"/>
  <c r="O579" i="9"/>
  <c r="N579" i="9"/>
  <c r="M579" i="9"/>
  <c r="K579" i="9"/>
  <c r="J579" i="9"/>
  <c r="I579" i="9"/>
  <c r="H579" i="9"/>
  <c r="G579" i="9"/>
  <c r="F579" i="9"/>
  <c r="E579" i="9"/>
  <c r="D579" i="9"/>
  <c r="C579" i="9"/>
  <c r="B579" i="9"/>
  <c r="A579" i="9"/>
  <c r="Z578" i="9"/>
  <c r="Y578" i="9"/>
  <c r="X578" i="9"/>
  <c r="W578" i="9"/>
  <c r="V578" i="9"/>
  <c r="U578" i="9"/>
  <c r="T578" i="9"/>
  <c r="S578" i="9"/>
  <c r="R578" i="9"/>
  <c r="Q578" i="9"/>
  <c r="P578" i="9"/>
  <c r="O578" i="9"/>
  <c r="N578" i="9"/>
  <c r="M578" i="9"/>
  <c r="K578" i="9"/>
  <c r="J578" i="9"/>
  <c r="I578" i="9"/>
  <c r="H578" i="9"/>
  <c r="G578" i="9"/>
  <c r="F578" i="9"/>
  <c r="E578" i="9"/>
  <c r="D578" i="9"/>
  <c r="C578" i="9"/>
  <c r="B578" i="9"/>
  <c r="A578" i="9"/>
  <c r="Z577" i="9"/>
  <c r="Y577" i="9"/>
  <c r="X577" i="9"/>
  <c r="W577" i="9"/>
  <c r="V577" i="9"/>
  <c r="U577" i="9"/>
  <c r="T577" i="9"/>
  <c r="S577" i="9"/>
  <c r="R577" i="9"/>
  <c r="Q577" i="9"/>
  <c r="P577" i="9"/>
  <c r="O577" i="9"/>
  <c r="N577" i="9"/>
  <c r="M577" i="9"/>
  <c r="K577" i="9"/>
  <c r="J577" i="9"/>
  <c r="I577" i="9"/>
  <c r="H577" i="9"/>
  <c r="G577" i="9"/>
  <c r="F577" i="9"/>
  <c r="E577" i="9"/>
  <c r="D577" i="9"/>
  <c r="C577" i="9"/>
  <c r="B577" i="9"/>
  <c r="A577" i="9"/>
  <c r="Z576" i="9"/>
  <c r="Y576" i="9"/>
  <c r="X576" i="9"/>
  <c r="W576" i="9"/>
  <c r="V576" i="9"/>
  <c r="U576" i="9"/>
  <c r="T576" i="9"/>
  <c r="S576" i="9"/>
  <c r="R576" i="9"/>
  <c r="Q576" i="9"/>
  <c r="P576" i="9"/>
  <c r="O576" i="9"/>
  <c r="N576" i="9"/>
  <c r="M576" i="9"/>
  <c r="K576" i="9"/>
  <c r="J576" i="9"/>
  <c r="I576" i="9"/>
  <c r="H576" i="9"/>
  <c r="G576" i="9"/>
  <c r="F576" i="9"/>
  <c r="E576" i="9"/>
  <c r="D576" i="9"/>
  <c r="C576" i="9"/>
  <c r="B576" i="9"/>
  <c r="A576" i="9"/>
  <c r="Z575" i="9"/>
  <c r="Y575" i="9"/>
  <c r="X575" i="9"/>
  <c r="W575" i="9"/>
  <c r="V575" i="9"/>
  <c r="U575" i="9"/>
  <c r="T575" i="9"/>
  <c r="S575" i="9"/>
  <c r="R575" i="9"/>
  <c r="Q575" i="9"/>
  <c r="P575" i="9"/>
  <c r="O575" i="9"/>
  <c r="N575" i="9"/>
  <c r="M575" i="9"/>
  <c r="K575" i="9"/>
  <c r="J575" i="9"/>
  <c r="I575" i="9"/>
  <c r="H575" i="9"/>
  <c r="G575" i="9"/>
  <c r="F575" i="9"/>
  <c r="E575" i="9"/>
  <c r="D575" i="9"/>
  <c r="C575" i="9"/>
  <c r="B575" i="9"/>
  <c r="A575" i="9"/>
  <c r="Z574" i="9"/>
  <c r="Y574" i="9"/>
  <c r="X574" i="9"/>
  <c r="W574" i="9"/>
  <c r="V574" i="9"/>
  <c r="U574" i="9"/>
  <c r="T574" i="9"/>
  <c r="S574" i="9"/>
  <c r="R574" i="9"/>
  <c r="Q574" i="9"/>
  <c r="P574" i="9"/>
  <c r="O574" i="9"/>
  <c r="N574" i="9"/>
  <c r="M574" i="9"/>
  <c r="K574" i="9"/>
  <c r="J574" i="9"/>
  <c r="I574" i="9"/>
  <c r="H574" i="9"/>
  <c r="G574" i="9"/>
  <c r="F574" i="9"/>
  <c r="E574" i="9"/>
  <c r="D574" i="9"/>
  <c r="C574" i="9"/>
  <c r="B574" i="9"/>
  <c r="A574" i="9"/>
  <c r="Z573" i="9"/>
  <c r="Y573" i="9"/>
  <c r="X573" i="9"/>
  <c r="W573" i="9"/>
  <c r="V573" i="9"/>
  <c r="U573" i="9"/>
  <c r="T573" i="9"/>
  <c r="S573" i="9"/>
  <c r="R573" i="9"/>
  <c r="Q573" i="9"/>
  <c r="P573" i="9"/>
  <c r="O573" i="9"/>
  <c r="N573" i="9"/>
  <c r="M573" i="9"/>
  <c r="K573" i="9"/>
  <c r="J573" i="9"/>
  <c r="I573" i="9"/>
  <c r="H573" i="9"/>
  <c r="G573" i="9"/>
  <c r="F573" i="9"/>
  <c r="E573" i="9"/>
  <c r="D573" i="9"/>
  <c r="C573" i="9"/>
  <c r="B573" i="9"/>
  <c r="A573" i="9"/>
  <c r="Z572" i="9"/>
  <c r="Y572" i="9"/>
  <c r="X572" i="9"/>
  <c r="W572" i="9"/>
  <c r="V572" i="9"/>
  <c r="U572" i="9"/>
  <c r="T572" i="9"/>
  <c r="S572" i="9"/>
  <c r="R572" i="9"/>
  <c r="Q572" i="9"/>
  <c r="P572" i="9"/>
  <c r="O572" i="9"/>
  <c r="N572" i="9"/>
  <c r="M572" i="9"/>
  <c r="K572" i="9"/>
  <c r="J572" i="9"/>
  <c r="I572" i="9"/>
  <c r="H572" i="9"/>
  <c r="G572" i="9"/>
  <c r="F572" i="9"/>
  <c r="E572" i="9"/>
  <c r="D572" i="9"/>
  <c r="C572" i="9"/>
  <c r="B572" i="9"/>
  <c r="A572" i="9"/>
  <c r="Z571" i="9"/>
  <c r="Y571" i="9"/>
  <c r="X571" i="9"/>
  <c r="W571" i="9"/>
  <c r="V571" i="9"/>
  <c r="U571" i="9"/>
  <c r="T571" i="9"/>
  <c r="S571" i="9"/>
  <c r="R571" i="9"/>
  <c r="Q571" i="9"/>
  <c r="P571" i="9"/>
  <c r="O571" i="9"/>
  <c r="N571" i="9"/>
  <c r="M571" i="9"/>
  <c r="K571" i="9"/>
  <c r="J571" i="9"/>
  <c r="I571" i="9"/>
  <c r="H571" i="9"/>
  <c r="G571" i="9"/>
  <c r="F571" i="9"/>
  <c r="E571" i="9"/>
  <c r="D571" i="9"/>
  <c r="C571" i="9"/>
  <c r="B571" i="9"/>
  <c r="A571" i="9"/>
  <c r="Z570" i="9"/>
  <c r="Y570" i="9"/>
  <c r="X570" i="9"/>
  <c r="W570" i="9"/>
  <c r="V570" i="9"/>
  <c r="U570" i="9"/>
  <c r="T570" i="9"/>
  <c r="S570" i="9"/>
  <c r="R570" i="9"/>
  <c r="Q570" i="9"/>
  <c r="P570" i="9"/>
  <c r="O570" i="9"/>
  <c r="N570" i="9"/>
  <c r="M570" i="9"/>
  <c r="K570" i="9"/>
  <c r="J570" i="9"/>
  <c r="I570" i="9"/>
  <c r="H570" i="9"/>
  <c r="G570" i="9"/>
  <c r="F570" i="9"/>
  <c r="E570" i="9"/>
  <c r="D570" i="9"/>
  <c r="C570" i="9"/>
  <c r="B570" i="9"/>
  <c r="A570" i="9"/>
  <c r="Z569" i="9"/>
  <c r="Y569" i="9"/>
  <c r="X569" i="9"/>
  <c r="W569" i="9"/>
  <c r="V569" i="9"/>
  <c r="U569" i="9"/>
  <c r="T569" i="9"/>
  <c r="S569" i="9"/>
  <c r="R569" i="9"/>
  <c r="Q569" i="9"/>
  <c r="P569" i="9"/>
  <c r="O569" i="9"/>
  <c r="N569" i="9"/>
  <c r="M569" i="9"/>
  <c r="K569" i="9"/>
  <c r="J569" i="9"/>
  <c r="I569" i="9"/>
  <c r="H569" i="9"/>
  <c r="G569" i="9"/>
  <c r="F569" i="9"/>
  <c r="E569" i="9"/>
  <c r="D569" i="9"/>
  <c r="C569" i="9"/>
  <c r="B569" i="9"/>
  <c r="A569" i="9"/>
  <c r="Z568" i="9"/>
  <c r="Y568" i="9"/>
  <c r="X568" i="9"/>
  <c r="W568" i="9"/>
  <c r="V568" i="9"/>
  <c r="U568" i="9"/>
  <c r="T568" i="9"/>
  <c r="S568" i="9"/>
  <c r="R568" i="9"/>
  <c r="Q568" i="9"/>
  <c r="P568" i="9"/>
  <c r="O568" i="9"/>
  <c r="N568" i="9"/>
  <c r="M568" i="9"/>
  <c r="K568" i="9"/>
  <c r="J568" i="9"/>
  <c r="I568" i="9"/>
  <c r="H568" i="9"/>
  <c r="G568" i="9"/>
  <c r="F568" i="9"/>
  <c r="E568" i="9"/>
  <c r="D568" i="9"/>
  <c r="C568" i="9"/>
  <c r="B568" i="9"/>
  <c r="A568" i="9"/>
  <c r="Z567" i="9"/>
  <c r="Y567" i="9"/>
  <c r="X567" i="9"/>
  <c r="W567" i="9"/>
  <c r="V567" i="9"/>
  <c r="U567" i="9"/>
  <c r="T567" i="9"/>
  <c r="S567" i="9"/>
  <c r="R567" i="9"/>
  <c r="Q567" i="9"/>
  <c r="P567" i="9"/>
  <c r="O567" i="9"/>
  <c r="N567" i="9"/>
  <c r="M567" i="9"/>
  <c r="K567" i="9"/>
  <c r="J567" i="9"/>
  <c r="I567" i="9"/>
  <c r="H567" i="9"/>
  <c r="G567" i="9"/>
  <c r="F567" i="9"/>
  <c r="E567" i="9"/>
  <c r="D567" i="9"/>
  <c r="C567" i="9"/>
  <c r="B567" i="9"/>
  <c r="A567" i="9"/>
  <c r="Z566" i="9"/>
  <c r="Y566" i="9"/>
  <c r="X566" i="9"/>
  <c r="W566" i="9"/>
  <c r="V566" i="9"/>
  <c r="U566" i="9"/>
  <c r="T566" i="9"/>
  <c r="S566" i="9"/>
  <c r="R566" i="9"/>
  <c r="Q566" i="9"/>
  <c r="P566" i="9"/>
  <c r="O566" i="9"/>
  <c r="N566" i="9"/>
  <c r="M566" i="9"/>
  <c r="K566" i="9"/>
  <c r="J566" i="9"/>
  <c r="I566" i="9"/>
  <c r="H566" i="9"/>
  <c r="G566" i="9"/>
  <c r="F566" i="9"/>
  <c r="E566" i="9"/>
  <c r="D566" i="9"/>
  <c r="C566" i="9"/>
  <c r="B566" i="9"/>
  <c r="A566" i="9"/>
  <c r="Z565" i="9"/>
  <c r="Y565" i="9"/>
  <c r="X565" i="9"/>
  <c r="W565" i="9"/>
  <c r="V565" i="9"/>
  <c r="U565" i="9"/>
  <c r="T565" i="9"/>
  <c r="S565" i="9"/>
  <c r="R565" i="9"/>
  <c r="Q565" i="9"/>
  <c r="P565" i="9"/>
  <c r="O565" i="9"/>
  <c r="N565" i="9"/>
  <c r="M565" i="9"/>
  <c r="K565" i="9"/>
  <c r="J565" i="9"/>
  <c r="I565" i="9"/>
  <c r="H565" i="9"/>
  <c r="G565" i="9"/>
  <c r="F565" i="9"/>
  <c r="E565" i="9"/>
  <c r="D565" i="9"/>
  <c r="C565" i="9"/>
  <c r="B565" i="9"/>
  <c r="A565" i="9"/>
  <c r="Z564" i="9"/>
  <c r="Y564" i="9"/>
  <c r="X564" i="9"/>
  <c r="W564" i="9"/>
  <c r="V564" i="9"/>
  <c r="U564" i="9"/>
  <c r="T564" i="9"/>
  <c r="S564" i="9"/>
  <c r="R564" i="9"/>
  <c r="Q564" i="9"/>
  <c r="P564" i="9"/>
  <c r="O564" i="9"/>
  <c r="N564" i="9"/>
  <c r="M564" i="9"/>
  <c r="K564" i="9"/>
  <c r="J564" i="9"/>
  <c r="I564" i="9"/>
  <c r="H564" i="9"/>
  <c r="G564" i="9"/>
  <c r="F564" i="9"/>
  <c r="E564" i="9"/>
  <c r="D564" i="9"/>
  <c r="C564" i="9"/>
  <c r="B564" i="9"/>
  <c r="A564" i="9"/>
  <c r="Z563" i="9"/>
  <c r="Y563" i="9"/>
  <c r="X563" i="9"/>
  <c r="W563" i="9"/>
  <c r="V563" i="9"/>
  <c r="U563" i="9"/>
  <c r="T563" i="9"/>
  <c r="S563" i="9"/>
  <c r="R563" i="9"/>
  <c r="Q563" i="9"/>
  <c r="P563" i="9"/>
  <c r="O563" i="9"/>
  <c r="N563" i="9"/>
  <c r="M563" i="9"/>
  <c r="K563" i="9"/>
  <c r="J563" i="9"/>
  <c r="I563" i="9"/>
  <c r="H563" i="9"/>
  <c r="G563" i="9"/>
  <c r="F563" i="9"/>
  <c r="E563" i="9"/>
  <c r="D563" i="9"/>
  <c r="C563" i="9"/>
  <c r="B563" i="9"/>
  <c r="A563" i="9"/>
  <c r="Z562" i="9"/>
  <c r="Y562" i="9"/>
  <c r="X562" i="9"/>
  <c r="W562" i="9"/>
  <c r="V562" i="9"/>
  <c r="U562" i="9"/>
  <c r="T562" i="9"/>
  <c r="S562" i="9"/>
  <c r="R562" i="9"/>
  <c r="Q562" i="9"/>
  <c r="P562" i="9"/>
  <c r="O562" i="9"/>
  <c r="N562" i="9"/>
  <c r="M562" i="9"/>
  <c r="K562" i="9"/>
  <c r="J562" i="9"/>
  <c r="I562" i="9"/>
  <c r="H562" i="9"/>
  <c r="G562" i="9"/>
  <c r="F562" i="9"/>
  <c r="E562" i="9"/>
  <c r="D562" i="9"/>
  <c r="C562" i="9"/>
  <c r="B562" i="9"/>
  <c r="A562" i="9"/>
  <c r="Z561" i="9"/>
  <c r="Y561" i="9"/>
  <c r="X561" i="9"/>
  <c r="W561" i="9"/>
  <c r="V561" i="9"/>
  <c r="U561" i="9"/>
  <c r="T561" i="9"/>
  <c r="S561" i="9"/>
  <c r="R561" i="9"/>
  <c r="Q561" i="9"/>
  <c r="P561" i="9"/>
  <c r="O561" i="9"/>
  <c r="N561" i="9"/>
  <c r="M561" i="9"/>
  <c r="K561" i="9"/>
  <c r="J561" i="9"/>
  <c r="I561" i="9"/>
  <c r="H561" i="9"/>
  <c r="G561" i="9"/>
  <c r="F561" i="9"/>
  <c r="E561" i="9"/>
  <c r="D561" i="9"/>
  <c r="C561" i="9"/>
  <c r="B561" i="9"/>
  <c r="A561" i="9"/>
  <c r="Z560" i="9"/>
  <c r="Y560" i="9"/>
  <c r="X560" i="9"/>
  <c r="W560" i="9"/>
  <c r="V560" i="9"/>
  <c r="U560" i="9"/>
  <c r="T560" i="9"/>
  <c r="S560" i="9"/>
  <c r="R560" i="9"/>
  <c r="Q560" i="9"/>
  <c r="P560" i="9"/>
  <c r="O560" i="9"/>
  <c r="N560" i="9"/>
  <c r="M560" i="9"/>
  <c r="K560" i="9"/>
  <c r="J560" i="9"/>
  <c r="I560" i="9"/>
  <c r="H560" i="9"/>
  <c r="G560" i="9"/>
  <c r="F560" i="9"/>
  <c r="E560" i="9"/>
  <c r="D560" i="9"/>
  <c r="C560" i="9"/>
  <c r="B560" i="9"/>
  <c r="A560" i="9"/>
  <c r="Z559" i="9"/>
  <c r="Y559" i="9"/>
  <c r="X559" i="9"/>
  <c r="W559" i="9"/>
  <c r="V559" i="9"/>
  <c r="U559" i="9"/>
  <c r="T559" i="9"/>
  <c r="S559" i="9"/>
  <c r="R559" i="9"/>
  <c r="Q559" i="9"/>
  <c r="P559" i="9"/>
  <c r="O559" i="9"/>
  <c r="N559" i="9"/>
  <c r="M559" i="9"/>
  <c r="K559" i="9"/>
  <c r="J559" i="9"/>
  <c r="I559" i="9"/>
  <c r="H559" i="9"/>
  <c r="G559" i="9"/>
  <c r="F559" i="9"/>
  <c r="E559" i="9"/>
  <c r="D559" i="9"/>
  <c r="C559" i="9"/>
  <c r="B559" i="9"/>
  <c r="A559" i="9"/>
  <c r="Z558" i="9"/>
  <c r="Y558" i="9"/>
  <c r="X558" i="9"/>
  <c r="W558" i="9"/>
  <c r="V558" i="9"/>
  <c r="U558" i="9"/>
  <c r="T558" i="9"/>
  <c r="S558" i="9"/>
  <c r="R558" i="9"/>
  <c r="Q558" i="9"/>
  <c r="P558" i="9"/>
  <c r="O558" i="9"/>
  <c r="N558" i="9"/>
  <c r="M558" i="9"/>
  <c r="K558" i="9"/>
  <c r="J558" i="9"/>
  <c r="I558" i="9"/>
  <c r="H558" i="9"/>
  <c r="G558" i="9"/>
  <c r="F558" i="9"/>
  <c r="E558" i="9"/>
  <c r="D558" i="9"/>
  <c r="C558" i="9"/>
  <c r="B558" i="9"/>
  <c r="A558" i="9"/>
  <c r="Z557" i="9"/>
  <c r="Y557" i="9"/>
  <c r="X557" i="9"/>
  <c r="W557" i="9"/>
  <c r="V557" i="9"/>
  <c r="U557" i="9"/>
  <c r="T557" i="9"/>
  <c r="S557" i="9"/>
  <c r="R557" i="9"/>
  <c r="Q557" i="9"/>
  <c r="P557" i="9"/>
  <c r="O557" i="9"/>
  <c r="N557" i="9"/>
  <c r="M557" i="9"/>
  <c r="K557" i="9"/>
  <c r="J557" i="9"/>
  <c r="I557" i="9"/>
  <c r="H557" i="9"/>
  <c r="G557" i="9"/>
  <c r="F557" i="9"/>
  <c r="E557" i="9"/>
  <c r="D557" i="9"/>
  <c r="C557" i="9"/>
  <c r="B557" i="9"/>
  <c r="A557" i="9"/>
  <c r="Z556" i="9"/>
  <c r="Y556" i="9"/>
  <c r="X556" i="9"/>
  <c r="W556" i="9"/>
  <c r="V556" i="9"/>
  <c r="U556" i="9"/>
  <c r="T556" i="9"/>
  <c r="S556" i="9"/>
  <c r="R556" i="9"/>
  <c r="Q556" i="9"/>
  <c r="P556" i="9"/>
  <c r="O556" i="9"/>
  <c r="N556" i="9"/>
  <c r="M556" i="9"/>
  <c r="K556" i="9"/>
  <c r="J556" i="9"/>
  <c r="I556" i="9"/>
  <c r="H556" i="9"/>
  <c r="G556" i="9"/>
  <c r="F556" i="9"/>
  <c r="E556" i="9"/>
  <c r="D556" i="9"/>
  <c r="C556" i="9"/>
  <c r="B556" i="9"/>
  <c r="A556" i="9"/>
  <c r="Z555" i="9"/>
  <c r="Y555" i="9"/>
  <c r="X555" i="9"/>
  <c r="W555" i="9"/>
  <c r="V555" i="9"/>
  <c r="U555" i="9"/>
  <c r="T555" i="9"/>
  <c r="S555" i="9"/>
  <c r="R555" i="9"/>
  <c r="Q555" i="9"/>
  <c r="P555" i="9"/>
  <c r="O555" i="9"/>
  <c r="N555" i="9"/>
  <c r="M555" i="9"/>
  <c r="K555" i="9"/>
  <c r="J555" i="9"/>
  <c r="I555" i="9"/>
  <c r="H555" i="9"/>
  <c r="G555" i="9"/>
  <c r="F555" i="9"/>
  <c r="E555" i="9"/>
  <c r="D555" i="9"/>
  <c r="C555" i="9"/>
  <c r="B555" i="9"/>
  <c r="A555" i="9"/>
  <c r="Z554" i="9"/>
  <c r="Y554" i="9"/>
  <c r="X554" i="9"/>
  <c r="W554" i="9"/>
  <c r="V554" i="9"/>
  <c r="U554" i="9"/>
  <c r="T554" i="9"/>
  <c r="S554" i="9"/>
  <c r="R554" i="9"/>
  <c r="Q554" i="9"/>
  <c r="P554" i="9"/>
  <c r="O554" i="9"/>
  <c r="N554" i="9"/>
  <c r="M554" i="9"/>
  <c r="K554" i="9"/>
  <c r="J554" i="9"/>
  <c r="I554" i="9"/>
  <c r="H554" i="9"/>
  <c r="G554" i="9"/>
  <c r="F554" i="9"/>
  <c r="E554" i="9"/>
  <c r="D554" i="9"/>
  <c r="C554" i="9"/>
  <c r="B554" i="9"/>
  <c r="A554" i="9"/>
  <c r="Z553" i="9"/>
  <c r="Y553" i="9"/>
  <c r="X553" i="9"/>
  <c r="W553" i="9"/>
  <c r="V553" i="9"/>
  <c r="U553" i="9"/>
  <c r="T553" i="9"/>
  <c r="S553" i="9"/>
  <c r="R553" i="9"/>
  <c r="Q553" i="9"/>
  <c r="P553" i="9"/>
  <c r="O553" i="9"/>
  <c r="N553" i="9"/>
  <c r="M553" i="9"/>
  <c r="K553" i="9"/>
  <c r="J553" i="9"/>
  <c r="I553" i="9"/>
  <c r="H553" i="9"/>
  <c r="G553" i="9"/>
  <c r="F553" i="9"/>
  <c r="E553" i="9"/>
  <c r="D553" i="9"/>
  <c r="C553" i="9"/>
  <c r="B553" i="9"/>
  <c r="A553" i="9"/>
  <c r="Z552" i="9"/>
  <c r="Y552" i="9"/>
  <c r="X552" i="9"/>
  <c r="W552" i="9"/>
  <c r="V552" i="9"/>
  <c r="U552" i="9"/>
  <c r="T552" i="9"/>
  <c r="S552" i="9"/>
  <c r="R552" i="9"/>
  <c r="Q552" i="9"/>
  <c r="P552" i="9"/>
  <c r="O552" i="9"/>
  <c r="N552" i="9"/>
  <c r="M552" i="9"/>
  <c r="K552" i="9"/>
  <c r="J552" i="9"/>
  <c r="I552" i="9"/>
  <c r="H552" i="9"/>
  <c r="G552" i="9"/>
  <c r="F552" i="9"/>
  <c r="E552" i="9"/>
  <c r="D552" i="9"/>
  <c r="C552" i="9"/>
  <c r="B552" i="9"/>
  <c r="A552" i="9"/>
  <c r="Z551" i="9"/>
  <c r="Y551" i="9"/>
  <c r="X551" i="9"/>
  <c r="W551" i="9"/>
  <c r="V551" i="9"/>
  <c r="U551" i="9"/>
  <c r="T551" i="9"/>
  <c r="S551" i="9"/>
  <c r="R551" i="9"/>
  <c r="Q551" i="9"/>
  <c r="P551" i="9"/>
  <c r="O551" i="9"/>
  <c r="N551" i="9"/>
  <c r="M551" i="9"/>
  <c r="K551" i="9"/>
  <c r="J551" i="9"/>
  <c r="I551" i="9"/>
  <c r="H551" i="9"/>
  <c r="G551" i="9"/>
  <c r="F551" i="9"/>
  <c r="E551" i="9"/>
  <c r="D551" i="9"/>
  <c r="C551" i="9"/>
  <c r="B551" i="9"/>
  <c r="A551" i="9"/>
  <c r="Z550" i="9"/>
  <c r="Y550" i="9"/>
  <c r="X550" i="9"/>
  <c r="W550" i="9"/>
  <c r="V550" i="9"/>
  <c r="U550" i="9"/>
  <c r="T550" i="9"/>
  <c r="S550" i="9"/>
  <c r="R550" i="9"/>
  <c r="Q550" i="9"/>
  <c r="P550" i="9"/>
  <c r="O550" i="9"/>
  <c r="N550" i="9"/>
  <c r="M550" i="9"/>
  <c r="K550" i="9"/>
  <c r="J550" i="9"/>
  <c r="I550" i="9"/>
  <c r="H550" i="9"/>
  <c r="G550" i="9"/>
  <c r="F550" i="9"/>
  <c r="E550" i="9"/>
  <c r="D550" i="9"/>
  <c r="C550" i="9"/>
  <c r="B550" i="9"/>
  <c r="A550" i="9"/>
  <c r="Z549" i="9"/>
  <c r="Y549" i="9"/>
  <c r="X549" i="9"/>
  <c r="W549" i="9"/>
  <c r="V549" i="9"/>
  <c r="U549" i="9"/>
  <c r="T549" i="9"/>
  <c r="S549" i="9"/>
  <c r="R549" i="9"/>
  <c r="Q549" i="9"/>
  <c r="P549" i="9"/>
  <c r="O549" i="9"/>
  <c r="N549" i="9"/>
  <c r="M549" i="9"/>
  <c r="K549" i="9"/>
  <c r="J549" i="9"/>
  <c r="I549" i="9"/>
  <c r="H549" i="9"/>
  <c r="G549" i="9"/>
  <c r="F549" i="9"/>
  <c r="E549" i="9"/>
  <c r="D549" i="9"/>
  <c r="C549" i="9"/>
  <c r="B549" i="9"/>
  <c r="A549" i="9"/>
  <c r="Z548" i="9"/>
  <c r="Y548" i="9"/>
  <c r="X548" i="9"/>
  <c r="W548" i="9"/>
  <c r="V548" i="9"/>
  <c r="U548" i="9"/>
  <c r="T548" i="9"/>
  <c r="S548" i="9"/>
  <c r="R548" i="9"/>
  <c r="Q548" i="9"/>
  <c r="P548" i="9"/>
  <c r="O548" i="9"/>
  <c r="N548" i="9"/>
  <c r="M548" i="9"/>
  <c r="K548" i="9"/>
  <c r="J548" i="9"/>
  <c r="I548" i="9"/>
  <c r="H548" i="9"/>
  <c r="G548" i="9"/>
  <c r="F548" i="9"/>
  <c r="E548" i="9"/>
  <c r="D548" i="9"/>
  <c r="C548" i="9"/>
  <c r="B548" i="9"/>
  <c r="A548" i="9"/>
  <c r="Z547" i="9"/>
  <c r="Y547" i="9"/>
  <c r="X547" i="9"/>
  <c r="W547" i="9"/>
  <c r="V547" i="9"/>
  <c r="U547" i="9"/>
  <c r="T547" i="9"/>
  <c r="S547" i="9"/>
  <c r="R547" i="9"/>
  <c r="Q547" i="9"/>
  <c r="P547" i="9"/>
  <c r="O547" i="9"/>
  <c r="N547" i="9"/>
  <c r="M547" i="9"/>
  <c r="K547" i="9"/>
  <c r="J547" i="9"/>
  <c r="I547" i="9"/>
  <c r="H547" i="9"/>
  <c r="G547" i="9"/>
  <c r="F547" i="9"/>
  <c r="E547" i="9"/>
  <c r="D547" i="9"/>
  <c r="C547" i="9"/>
  <c r="B547" i="9"/>
  <c r="A547" i="9"/>
  <c r="Z546" i="9"/>
  <c r="Y546" i="9"/>
  <c r="X546" i="9"/>
  <c r="W546" i="9"/>
  <c r="V546" i="9"/>
  <c r="U546" i="9"/>
  <c r="T546" i="9"/>
  <c r="S546" i="9"/>
  <c r="R546" i="9"/>
  <c r="Q546" i="9"/>
  <c r="P546" i="9"/>
  <c r="O546" i="9"/>
  <c r="N546" i="9"/>
  <c r="M546" i="9"/>
  <c r="K546" i="9"/>
  <c r="J546" i="9"/>
  <c r="I546" i="9"/>
  <c r="H546" i="9"/>
  <c r="G546" i="9"/>
  <c r="F546" i="9"/>
  <c r="E546" i="9"/>
  <c r="D546" i="9"/>
  <c r="C546" i="9"/>
  <c r="B546" i="9"/>
  <c r="A546" i="9"/>
  <c r="Z545" i="9"/>
  <c r="Y545" i="9"/>
  <c r="X545" i="9"/>
  <c r="W545" i="9"/>
  <c r="V545" i="9"/>
  <c r="U545" i="9"/>
  <c r="T545" i="9"/>
  <c r="S545" i="9"/>
  <c r="R545" i="9"/>
  <c r="Q545" i="9"/>
  <c r="P545" i="9"/>
  <c r="O545" i="9"/>
  <c r="N545" i="9"/>
  <c r="M545" i="9"/>
  <c r="K545" i="9"/>
  <c r="J545" i="9"/>
  <c r="I545" i="9"/>
  <c r="H545" i="9"/>
  <c r="G545" i="9"/>
  <c r="F545" i="9"/>
  <c r="E545" i="9"/>
  <c r="D545" i="9"/>
  <c r="C545" i="9"/>
  <c r="B545" i="9"/>
  <c r="A545" i="9"/>
  <c r="Z544" i="9"/>
  <c r="Y544" i="9"/>
  <c r="X544" i="9"/>
  <c r="W544" i="9"/>
  <c r="V544" i="9"/>
  <c r="U544" i="9"/>
  <c r="T544" i="9"/>
  <c r="S544" i="9"/>
  <c r="R544" i="9"/>
  <c r="Q544" i="9"/>
  <c r="P544" i="9"/>
  <c r="O544" i="9"/>
  <c r="N544" i="9"/>
  <c r="M544" i="9"/>
  <c r="K544" i="9"/>
  <c r="J544" i="9"/>
  <c r="I544" i="9"/>
  <c r="H544" i="9"/>
  <c r="G544" i="9"/>
  <c r="F544" i="9"/>
  <c r="E544" i="9"/>
  <c r="D544" i="9"/>
  <c r="C544" i="9"/>
  <c r="B544" i="9"/>
  <c r="A544" i="9"/>
  <c r="Z543" i="9"/>
  <c r="Y543" i="9"/>
  <c r="X543" i="9"/>
  <c r="W543" i="9"/>
  <c r="V543" i="9"/>
  <c r="U543" i="9"/>
  <c r="T543" i="9"/>
  <c r="S543" i="9"/>
  <c r="R543" i="9"/>
  <c r="Q543" i="9"/>
  <c r="P543" i="9"/>
  <c r="O543" i="9"/>
  <c r="N543" i="9"/>
  <c r="M543" i="9"/>
  <c r="K543" i="9"/>
  <c r="J543" i="9"/>
  <c r="I543" i="9"/>
  <c r="H543" i="9"/>
  <c r="G543" i="9"/>
  <c r="F543" i="9"/>
  <c r="E543" i="9"/>
  <c r="D543" i="9"/>
  <c r="C543" i="9"/>
  <c r="B543" i="9"/>
  <c r="A543" i="9"/>
  <c r="Z542" i="9"/>
  <c r="Y542" i="9"/>
  <c r="X542" i="9"/>
  <c r="W542" i="9"/>
  <c r="V542" i="9"/>
  <c r="U542" i="9"/>
  <c r="T542" i="9"/>
  <c r="S542" i="9"/>
  <c r="R542" i="9"/>
  <c r="Q542" i="9"/>
  <c r="P542" i="9"/>
  <c r="O542" i="9"/>
  <c r="N542" i="9"/>
  <c r="M542" i="9"/>
  <c r="K542" i="9"/>
  <c r="J542" i="9"/>
  <c r="I542" i="9"/>
  <c r="H542" i="9"/>
  <c r="G542" i="9"/>
  <c r="F542" i="9"/>
  <c r="E542" i="9"/>
  <c r="D542" i="9"/>
  <c r="C542" i="9"/>
  <c r="B542" i="9"/>
  <c r="A542" i="9"/>
  <c r="Z541" i="9"/>
  <c r="Y541" i="9"/>
  <c r="X541" i="9"/>
  <c r="W541" i="9"/>
  <c r="V541" i="9"/>
  <c r="U541" i="9"/>
  <c r="T541" i="9"/>
  <c r="S541" i="9"/>
  <c r="R541" i="9"/>
  <c r="Q541" i="9"/>
  <c r="P541" i="9"/>
  <c r="O541" i="9"/>
  <c r="N541" i="9"/>
  <c r="M541" i="9"/>
  <c r="L541" i="9"/>
  <c r="K541" i="9"/>
  <c r="J541" i="9"/>
  <c r="I541" i="9"/>
  <c r="H541" i="9"/>
  <c r="G541" i="9"/>
  <c r="F541" i="9"/>
  <c r="E541" i="9"/>
  <c r="D541" i="9"/>
  <c r="C541" i="9"/>
  <c r="B541" i="9"/>
  <c r="A541" i="9"/>
  <c r="Z540" i="9"/>
  <c r="Y540" i="9"/>
  <c r="X540" i="9"/>
  <c r="W540" i="9"/>
  <c r="V540" i="9"/>
  <c r="U540" i="9"/>
  <c r="T540" i="9"/>
  <c r="S540" i="9"/>
  <c r="R540" i="9"/>
  <c r="Q540" i="9"/>
  <c r="P540" i="9"/>
  <c r="O540" i="9"/>
  <c r="N540" i="9"/>
  <c r="M540" i="9"/>
  <c r="L540" i="9"/>
  <c r="K540" i="9"/>
  <c r="J540" i="9"/>
  <c r="I540" i="9"/>
  <c r="H540" i="9"/>
  <c r="G540" i="9"/>
  <c r="F540" i="9"/>
  <c r="E540" i="9"/>
  <c r="D540" i="9"/>
  <c r="C540" i="9"/>
  <c r="B540" i="9"/>
  <c r="A540" i="9"/>
  <c r="Z539" i="9"/>
  <c r="Y539" i="9"/>
  <c r="X539" i="9"/>
  <c r="W539" i="9"/>
  <c r="V539" i="9"/>
  <c r="U539" i="9"/>
  <c r="T539" i="9"/>
  <c r="S539" i="9"/>
  <c r="R539" i="9"/>
  <c r="Q539" i="9"/>
  <c r="P539" i="9"/>
  <c r="O539" i="9"/>
  <c r="N539" i="9"/>
  <c r="M539" i="9"/>
  <c r="L539" i="9"/>
  <c r="K539" i="9"/>
  <c r="J539" i="9"/>
  <c r="I539" i="9"/>
  <c r="H539" i="9"/>
  <c r="G539" i="9"/>
  <c r="F539" i="9"/>
  <c r="E539" i="9"/>
  <c r="D539" i="9"/>
  <c r="C539" i="9"/>
  <c r="B539" i="9"/>
  <c r="A539" i="9"/>
  <c r="Z538" i="9"/>
  <c r="Y538" i="9"/>
  <c r="X538" i="9"/>
  <c r="W538" i="9"/>
  <c r="V538" i="9"/>
  <c r="U538" i="9"/>
  <c r="T538" i="9"/>
  <c r="S538" i="9"/>
  <c r="R538" i="9"/>
  <c r="Q538" i="9"/>
  <c r="P538" i="9"/>
  <c r="O538" i="9"/>
  <c r="N538" i="9"/>
  <c r="M538" i="9"/>
  <c r="L538" i="9"/>
  <c r="K538" i="9"/>
  <c r="J538" i="9"/>
  <c r="I538" i="9"/>
  <c r="H538" i="9"/>
  <c r="G538" i="9"/>
  <c r="F538" i="9"/>
  <c r="E538" i="9"/>
  <c r="D538" i="9"/>
  <c r="C538" i="9"/>
  <c r="B538" i="9"/>
  <c r="A538" i="9"/>
  <c r="Z537" i="9"/>
  <c r="Y537" i="9"/>
  <c r="X537" i="9"/>
  <c r="W537" i="9"/>
  <c r="V537" i="9"/>
  <c r="U537" i="9"/>
  <c r="T537" i="9"/>
  <c r="S537" i="9"/>
  <c r="R537" i="9"/>
  <c r="Q537" i="9"/>
  <c r="P537" i="9"/>
  <c r="O537" i="9"/>
  <c r="N537" i="9"/>
  <c r="M537" i="9"/>
  <c r="L537" i="9"/>
  <c r="K537" i="9"/>
  <c r="J537" i="9"/>
  <c r="I537" i="9"/>
  <c r="H537" i="9"/>
  <c r="G537" i="9"/>
  <c r="F537" i="9"/>
  <c r="E537" i="9"/>
  <c r="D537" i="9"/>
  <c r="C537" i="9"/>
  <c r="B537" i="9"/>
  <c r="A537" i="9"/>
  <c r="Z536" i="9"/>
  <c r="Y536" i="9"/>
  <c r="X536" i="9"/>
  <c r="W536" i="9"/>
  <c r="V536" i="9"/>
  <c r="U536" i="9"/>
  <c r="T536" i="9"/>
  <c r="S536" i="9"/>
  <c r="R536" i="9"/>
  <c r="Q536" i="9"/>
  <c r="P536" i="9"/>
  <c r="O536" i="9"/>
  <c r="N536" i="9"/>
  <c r="M536" i="9"/>
  <c r="L536" i="9"/>
  <c r="K536" i="9"/>
  <c r="J536" i="9"/>
  <c r="I536" i="9"/>
  <c r="H536" i="9"/>
  <c r="G536" i="9"/>
  <c r="F536" i="9"/>
  <c r="E536" i="9"/>
  <c r="D536" i="9"/>
  <c r="C536" i="9"/>
  <c r="B536" i="9"/>
  <c r="A536" i="9"/>
  <c r="Z535" i="9"/>
  <c r="Y535" i="9"/>
  <c r="X535" i="9"/>
  <c r="W535" i="9"/>
  <c r="V535" i="9"/>
  <c r="U535" i="9"/>
  <c r="T535" i="9"/>
  <c r="S535" i="9"/>
  <c r="R535" i="9"/>
  <c r="Q535" i="9"/>
  <c r="P535" i="9"/>
  <c r="O535" i="9"/>
  <c r="N535" i="9"/>
  <c r="M535" i="9"/>
  <c r="L535" i="9"/>
  <c r="K535" i="9"/>
  <c r="J535" i="9"/>
  <c r="I535" i="9"/>
  <c r="H535" i="9"/>
  <c r="G535" i="9"/>
  <c r="F535" i="9"/>
  <c r="E535" i="9"/>
  <c r="D535" i="9"/>
  <c r="C535" i="9"/>
  <c r="B535" i="9"/>
  <c r="A535" i="9"/>
  <c r="Z534" i="9"/>
  <c r="Y534" i="9"/>
  <c r="X534" i="9"/>
  <c r="W534" i="9"/>
  <c r="V534" i="9"/>
  <c r="U534" i="9"/>
  <c r="T534" i="9"/>
  <c r="S534" i="9"/>
  <c r="R534" i="9"/>
  <c r="Q534" i="9"/>
  <c r="P534" i="9"/>
  <c r="O534" i="9"/>
  <c r="N534" i="9"/>
  <c r="M534" i="9"/>
  <c r="L534" i="9"/>
  <c r="K534" i="9"/>
  <c r="J534" i="9"/>
  <c r="I534" i="9"/>
  <c r="H534" i="9"/>
  <c r="G534" i="9"/>
  <c r="F534" i="9"/>
  <c r="E534" i="9"/>
  <c r="D534" i="9"/>
  <c r="C534" i="9"/>
  <c r="B534" i="9"/>
  <c r="A534" i="9"/>
  <c r="Z533" i="9"/>
  <c r="Y533" i="9"/>
  <c r="X533" i="9"/>
  <c r="W533" i="9"/>
  <c r="V533" i="9"/>
  <c r="U533" i="9"/>
  <c r="T533" i="9"/>
  <c r="S533" i="9"/>
  <c r="R533" i="9"/>
  <c r="Q533" i="9"/>
  <c r="P533" i="9"/>
  <c r="O533" i="9"/>
  <c r="N533" i="9"/>
  <c r="M533" i="9"/>
  <c r="L533" i="9"/>
  <c r="K533" i="9"/>
  <c r="J533" i="9"/>
  <c r="I533" i="9"/>
  <c r="H533" i="9"/>
  <c r="G533" i="9"/>
  <c r="F533" i="9"/>
  <c r="E533" i="9"/>
  <c r="D533" i="9"/>
  <c r="C533" i="9"/>
  <c r="B533" i="9"/>
  <c r="A533" i="9"/>
  <c r="Z532" i="9"/>
  <c r="Y532" i="9"/>
  <c r="X532" i="9"/>
  <c r="W532" i="9"/>
  <c r="V532" i="9"/>
  <c r="U532" i="9"/>
  <c r="T532" i="9"/>
  <c r="S532" i="9"/>
  <c r="R532" i="9"/>
  <c r="Q532" i="9"/>
  <c r="P532" i="9"/>
  <c r="O532" i="9"/>
  <c r="N532" i="9"/>
  <c r="M532" i="9"/>
  <c r="L532" i="9"/>
  <c r="K532" i="9"/>
  <c r="J532" i="9"/>
  <c r="I532" i="9"/>
  <c r="H532" i="9"/>
  <c r="G532" i="9"/>
  <c r="F532" i="9"/>
  <c r="E532" i="9"/>
  <c r="D532" i="9"/>
  <c r="C532" i="9"/>
  <c r="B532" i="9"/>
  <c r="A532" i="9"/>
  <c r="Z531" i="9"/>
  <c r="Y531" i="9"/>
  <c r="X531" i="9"/>
  <c r="W531" i="9"/>
  <c r="V531" i="9"/>
  <c r="U531" i="9"/>
  <c r="T531" i="9"/>
  <c r="S531" i="9"/>
  <c r="R531" i="9"/>
  <c r="Q531" i="9"/>
  <c r="P531" i="9"/>
  <c r="O531" i="9"/>
  <c r="N531" i="9"/>
  <c r="M531" i="9"/>
  <c r="L531" i="9"/>
  <c r="K531" i="9"/>
  <c r="J531" i="9"/>
  <c r="I531" i="9"/>
  <c r="H531" i="9"/>
  <c r="G531" i="9"/>
  <c r="F531" i="9"/>
  <c r="E531" i="9"/>
  <c r="D531" i="9"/>
  <c r="C531" i="9"/>
  <c r="B531" i="9"/>
  <c r="A531" i="9"/>
  <c r="Z530" i="9"/>
  <c r="Y530" i="9"/>
  <c r="X530" i="9"/>
  <c r="W530" i="9"/>
  <c r="V530" i="9"/>
  <c r="U530" i="9"/>
  <c r="T530" i="9"/>
  <c r="S530" i="9"/>
  <c r="R530" i="9"/>
  <c r="Q530" i="9"/>
  <c r="P530" i="9"/>
  <c r="O530" i="9"/>
  <c r="N530" i="9"/>
  <c r="M530" i="9"/>
  <c r="L530" i="9"/>
  <c r="K530" i="9"/>
  <c r="J530" i="9"/>
  <c r="I530" i="9"/>
  <c r="H530" i="9"/>
  <c r="G530" i="9"/>
  <c r="F530" i="9"/>
  <c r="E530" i="9"/>
  <c r="D530" i="9"/>
  <c r="C530" i="9"/>
  <c r="B530" i="9"/>
  <c r="A530" i="9"/>
  <c r="Z529" i="9"/>
  <c r="Y529" i="9"/>
  <c r="X529" i="9"/>
  <c r="W529" i="9"/>
  <c r="V529" i="9"/>
  <c r="U529" i="9"/>
  <c r="T529" i="9"/>
  <c r="S529" i="9"/>
  <c r="R529" i="9"/>
  <c r="Q529" i="9"/>
  <c r="P529" i="9"/>
  <c r="O529" i="9"/>
  <c r="N529" i="9"/>
  <c r="M529" i="9"/>
  <c r="L529" i="9"/>
  <c r="K529" i="9"/>
  <c r="J529" i="9"/>
  <c r="I529" i="9"/>
  <c r="H529" i="9"/>
  <c r="G529" i="9"/>
  <c r="F529" i="9"/>
  <c r="E529" i="9"/>
  <c r="D529" i="9"/>
  <c r="C529" i="9"/>
  <c r="B529" i="9"/>
  <c r="A529" i="9"/>
  <c r="Z528" i="9"/>
  <c r="Y528" i="9"/>
  <c r="X528" i="9"/>
  <c r="W528" i="9"/>
  <c r="V528" i="9"/>
  <c r="U528" i="9"/>
  <c r="T528" i="9"/>
  <c r="S528" i="9"/>
  <c r="R528" i="9"/>
  <c r="Q528" i="9"/>
  <c r="P528" i="9"/>
  <c r="O528" i="9"/>
  <c r="N528" i="9"/>
  <c r="M528" i="9"/>
  <c r="L528" i="9"/>
  <c r="K528" i="9"/>
  <c r="J528" i="9"/>
  <c r="I528" i="9"/>
  <c r="H528" i="9"/>
  <c r="G528" i="9"/>
  <c r="F528" i="9"/>
  <c r="E528" i="9"/>
  <c r="D528" i="9"/>
  <c r="C528" i="9"/>
  <c r="B528" i="9"/>
  <c r="A528" i="9"/>
  <c r="Z527" i="9"/>
  <c r="Y527" i="9"/>
  <c r="X527" i="9"/>
  <c r="W527" i="9"/>
  <c r="V527" i="9"/>
  <c r="U527" i="9"/>
  <c r="T527" i="9"/>
  <c r="S527" i="9"/>
  <c r="R527" i="9"/>
  <c r="Q527" i="9"/>
  <c r="P527" i="9"/>
  <c r="O527" i="9"/>
  <c r="N527" i="9"/>
  <c r="M527" i="9"/>
  <c r="L527" i="9"/>
  <c r="K527" i="9"/>
  <c r="J527" i="9"/>
  <c r="I527" i="9"/>
  <c r="H527" i="9"/>
  <c r="G527" i="9"/>
  <c r="F527" i="9"/>
  <c r="E527" i="9"/>
  <c r="D527" i="9"/>
  <c r="C527" i="9"/>
  <c r="B527" i="9"/>
  <c r="A527" i="9"/>
  <c r="Z526" i="9"/>
  <c r="Y526" i="9"/>
  <c r="X526" i="9"/>
  <c r="W526" i="9"/>
  <c r="V526" i="9"/>
  <c r="U526" i="9"/>
  <c r="T526" i="9"/>
  <c r="S526" i="9"/>
  <c r="R526" i="9"/>
  <c r="Q526" i="9"/>
  <c r="P526" i="9"/>
  <c r="O526" i="9"/>
  <c r="N526" i="9"/>
  <c r="M526" i="9"/>
  <c r="L526" i="9"/>
  <c r="K526" i="9"/>
  <c r="J526" i="9"/>
  <c r="I526" i="9"/>
  <c r="H526" i="9"/>
  <c r="G526" i="9"/>
  <c r="F526" i="9"/>
  <c r="E526" i="9"/>
  <c r="D526" i="9"/>
  <c r="C526" i="9"/>
  <c r="B526" i="9"/>
  <c r="A526" i="9"/>
  <c r="Z525" i="9"/>
  <c r="Y525" i="9"/>
  <c r="X525" i="9"/>
  <c r="W525" i="9"/>
  <c r="V525" i="9"/>
  <c r="U525" i="9"/>
  <c r="T525" i="9"/>
  <c r="S525" i="9"/>
  <c r="R525" i="9"/>
  <c r="Q525" i="9"/>
  <c r="P525" i="9"/>
  <c r="O525" i="9"/>
  <c r="N525" i="9"/>
  <c r="M525" i="9"/>
  <c r="L525" i="9"/>
  <c r="K525" i="9"/>
  <c r="J525" i="9"/>
  <c r="I525" i="9"/>
  <c r="H525" i="9"/>
  <c r="G525" i="9"/>
  <c r="F525" i="9"/>
  <c r="E525" i="9"/>
  <c r="D525" i="9"/>
  <c r="C525" i="9"/>
  <c r="B525" i="9"/>
  <c r="A525" i="9"/>
  <c r="Z524" i="9"/>
  <c r="Y524" i="9"/>
  <c r="X524" i="9"/>
  <c r="W524" i="9"/>
  <c r="V524" i="9"/>
  <c r="U524" i="9"/>
  <c r="T524" i="9"/>
  <c r="S524" i="9"/>
  <c r="R524" i="9"/>
  <c r="Q524" i="9"/>
  <c r="P524" i="9"/>
  <c r="O524" i="9"/>
  <c r="N524" i="9"/>
  <c r="M524" i="9"/>
  <c r="L524" i="9"/>
  <c r="K524" i="9"/>
  <c r="J524" i="9"/>
  <c r="I524" i="9"/>
  <c r="H524" i="9"/>
  <c r="G524" i="9"/>
  <c r="F524" i="9"/>
  <c r="E524" i="9"/>
  <c r="D524" i="9"/>
  <c r="C524" i="9"/>
  <c r="B524" i="9"/>
  <c r="A524" i="9"/>
  <c r="Z523" i="9"/>
  <c r="Y523" i="9"/>
  <c r="X523" i="9"/>
  <c r="W523" i="9"/>
  <c r="V523" i="9"/>
  <c r="U523" i="9"/>
  <c r="T523" i="9"/>
  <c r="S523" i="9"/>
  <c r="R523" i="9"/>
  <c r="Q523" i="9"/>
  <c r="P523" i="9"/>
  <c r="O523" i="9"/>
  <c r="N523" i="9"/>
  <c r="M523" i="9"/>
  <c r="L523" i="9"/>
  <c r="K523" i="9"/>
  <c r="J523" i="9"/>
  <c r="I523" i="9"/>
  <c r="H523" i="9"/>
  <c r="G523" i="9"/>
  <c r="F523" i="9"/>
  <c r="E523" i="9"/>
  <c r="D523" i="9"/>
  <c r="C523" i="9"/>
  <c r="B523" i="9"/>
  <c r="A523" i="9"/>
  <c r="Z522" i="9"/>
  <c r="Y522" i="9"/>
  <c r="X522" i="9"/>
  <c r="W522" i="9"/>
  <c r="V522" i="9"/>
  <c r="U522" i="9"/>
  <c r="T522" i="9"/>
  <c r="S522" i="9"/>
  <c r="R522" i="9"/>
  <c r="Q522" i="9"/>
  <c r="P522" i="9"/>
  <c r="O522" i="9"/>
  <c r="N522" i="9"/>
  <c r="M522" i="9"/>
  <c r="L522" i="9"/>
  <c r="K522" i="9"/>
  <c r="J522" i="9"/>
  <c r="I522" i="9"/>
  <c r="H522" i="9"/>
  <c r="G522" i="9"/>
  <c r="F522" i="9"/>
  <c r="E522" i="9"/>
  <c r="D522" i="9"/>
  <c r="C522" i="9"/>
  <c r="B522" i="9"/>
  <c r="A522" i="9"/>
  <c r="Z521" i="9"/>
  <c r="Y521" i="9"/>
  <c r="X521" i="9"/>
  <c r="W521" i="9"/>
  <c r="V521" i="9"/>
  <c r="U521" i="9"/>
  <c r="T521" i="9"/>
  <c r="S521" i="9"/>
  <c r="R521" i="9"/>
  <c r="Q521" i="9"/>
  <c r="P521" i="9"/>
  <c r="O521" i="9"/>
  <c r="N521" i="9"/>
  <c r="M521" i="9"/>
  <c r="L521" i="9"/>
  <c r="K521" i="9"/>
  <c r="J521" i="9"/>
  <c r="I521" i="9"/>
  <c r="H521" i="9"/>
  <c r="G521" i="9"/>
  <c r="F521" i="9"/>
  <c r="E521" i="9"/>
  <c r="D521" i="9"/>
  <c r="C521" i="9"/>
  <c r="B521" i="9"/>
  <c r="A521" i="9"/>
  <c r="Z520" i="9"/>
  <c r="Y520" i="9"/>
  <c r="X520" i="9"/>
  <c r="W520" i="9"/>
  <c r="V520" i="9"/>
  <c r="U520" i="9"/>
  <c r="T520" i="9"/>
  <c r="S520" i="9"/>
  <c r="R520" i="9"/>
  <c r="Q520" i="9"/>
  <c r="P520" i="9"/>
  <c r="O520" i="9"/>
  <c r="N520" i="9"/>
  <c r="M520" i="9"/>
  <c r="L520" i="9"/>
  <c r="K520" i="9"/>
  <c r="J520" i="9"/>
  <c r="I520" i="9"/>
  <c r="H520" i="9"/>
  <c r="G520" i="9"/>
  <c r="F520" i="9"/>
  <c r="E520" i="9"/>
  <c r="D520" i="9"/>
  <c r="C520" i="9"/>
  <c r="B520" i="9"/>
  <c r="A520" i="9"/>
  <c r="Z519" i="9"/>
  <c r="Y519" i="9"/>
  <c r="X519" i="9"/>
  <c r="W519" i="9"/>
  <c r="V519" i="9"/>
  <c r="U519" i="9"/>
  <c r="T519" i="9"/>
  <c r="S519" i="9"/>
  <c r="R519" i="9"/>
  <c r="Q519" i="9"/>
  <c r="P519" i="9"/>
  <c r="O519" i="9"/>
  <c r="N519" i="9"/>
  <c r="M519" i="9"/>
  <c r="L519" i="9"/>
  <c r="K519" i="9"/>
  <c r="J519" i="9"/>
  <c r="I519" i="9"/>
  <c r="H519" i="9"/>
  <c r="G519" i="9"/>
  <c r="F519" i="9"/>
  <c r="E519" i="9"/>
  <c r="D519" i="9"/>
  <c r="C519" i="9"/>
  <c r="B519" i="9"/>
  <c r="A519" i="9"/>
  <c r="Z518" i="9"/>
  <c r="Y518" i="9"/>
  <c r="X518" i="9"/>
  <c r="W518" i="9"/>
  <c r="V518" i="9"/>
  <c r="U518" i="9"/>
  <c r="T518" i="9"/>
  <c r="S518" i="9"/>
  <c r="R518" i="9"/>
  <c r="Q518" i="9"/>
  <c r="P518" i="9"/>
  <c r="O518" i="9"/>
  <c r="N518" i="9"/>
  <c r="M518" i="9"/>
  <c r="L518" i="9"/>
  <c r="K518" i="9"/>
  <c r="J518" i="9"/>
  <c r="I518" i="9"/>
  <c r="H518" i="9"/>
  <c r="G518" i="9"/>
  <c r="F518" i="9"/>
  <c r="E518" i="9"/>
  <c r="D518" i="9"/>
  <c r="C518" i="9"/>
  <c r="B518" i="9"/>
  <c r="A518" i="9"/>
  <c r="Z517" i="9"/>
  <c r="Y517" i="9"/>
  <c r="X517" i="9"/>
  <c r="W517" i="9"/>
  <c r="V517" i="9"/>
  <c r="U517" i="9"/>
  <c r="T517" i="9"/>
  <c r="S517" i="9"/>
  <c r="R517" i="9"/>
  <c r="Q517" i="9"/>
  <c r="P517" i="9"/>
  <c r="O517" i="9"/>
  <c r="N517" i="9"/>
  <c r="M517" i="9"/>
  <c r="L517" i="9"/>
  <c r="K517" i="9"/>
  <c r="J517" i="9"/>
  <c r="I517" i="9"/>
  <c r="H517" i="9"/>
  <c r="G517" i="9"/>
  <c r="F517" i="9"/>
  <c r="E517" i="9"/>
  <c r="D517" i="9"/>
  <c r="C517" i="9"/>
  <c r="B517" i="9"/>
  <c r="A517" i="9"/>
  <c r="Z516" i="9"/>
  <c r="Y516" i="9"/>
  <c r="X516" i="9"/>
  <c r="W516" i="9"/>
  <c r="V516" i="9"/>
  <c r="U516" i="9"/>
  <c r="T516" i="9"/>
  <c r="S516" i="9"/>
  <c r="R516" i="9"/>
  <c r="Q516" i="9"/>
  <c r="P516" i="9"/>
  <c r="O516" i="9"/>
  <c r="N516" i="9"/>
  <c r="M516" i="9"/>
  <c r="L516" i="9"/>
  <c r="K516" i="9"/>
  <c r="J516" i="9"/>
  <c r="I516" i="9"/>
  <c r="H516" i="9"/>
  <c r="G516" i="9"/>
  <c r="F516" i="9"/>
  <c r="E516" i="9"/>
  <c r="D516" i="9"/>
  <c r="C516" i="9"/>
  <c r="B516" i="9"/>
  <c r="A516" i="9"/>
  <c r="Z515" i="9"/>
  <c r="Y515" i="9"/>
  <c r="X515" i="9"/>
  <c r="W515" i="9"/>
  <c r="V515" i="9"/>
  <c r="U515" i="9"/>
  <c r="T515" i="9"/>
  <c r="S515" i="9"/>
  <c r="R515" i="9"/>
  <c r="Q515" i="9"/>
  <c r="P515" i="9"/>
  <c r="O515" i="9"/>
  <c r="N515" i="9"/>
  <c r="M515" i="9"/>
  <c r="L515" i="9"/>
  <c r="K515" i="9"/>
  <c r="J515" i="9"/>
  <c r="I515" i="9"/>
  <c r="H515" i="9"/>
  <c r="G515" i="9"/>
  <c r="F515" i="9"/>
  <c r="E515" i="9"/>
  <c r="D515" i="9"/>
  <c r="C515" i="9"/>
  <c r="B515" i="9"/>
  <c r="A515" i="9"/>
  <c r="Z514" i="9"/>
  <c r="Y514" i="9"/>
  <c r="X514" i="9"/>
  <c r="W514" i="9"/>
  <c r="V514" i="9"/>
  <c r="U514" i="9"/>
  <c r="T514" i="9"/>
  <c r="S514" i="9"/>
  <c r="R514" i="9"/>
  <c r="Q514" i="9"/>
  <c r="P514" i="9"/>
  <c r="O514" i="9"/>
  <c r="N514" i="9"/>
  <c r="M514" i="9"/>
  <c r="L514" i="9"/>
  <c r="K514" i="9"/>
  <c r="J514" i="9"/>
  <c r="I514" i="9"/>
  <c r="H514" i="9"/>
  <c r="G514" i="9"/>
  <c r="F514" i="9"/>
  <c r="E514" i="9"/>
  <c r="D514" i="9"/>
  <c r="C514" i="9"/>
  <c r="B514" i="9"/>
  <c r="A514" i="9"/>
  <c r="Z513" i="9"/>
  <c r="Y513" i="9"/>
  <c r="X513" i="9"/>
  <c r="W513" i="9"/>
  <c r="V513" i="9"/>
  <c r="U513" i="9"/>
  <c r="T513" i="9"/>
  <c r="S513" i="9"/>
  <c r="R513" i="9"/>
  <c r="Q513" i="9"/>
  <c r="P513" i="9"/>
  <c r="O513" i="9"/>
  <c r="N513" i="9"/>
  <c r="M513" i="9"/>
  <c r="L513" i="9"/>
  <c r="K513" i="9"/>
  <c r="J513" i="9"/>
  <c r="I513" i="9"/>
  <c r="H513" i="9"/>
  <c r="G513" i="9"/>
  <c r="F513" i="9"/>
  <c r="E513" i="9"/>
  <c r="D513" i="9"/>
  <c r="C513" i="9"/>
  <c r="B513" i="9"/>
  <c r="A513" i="9"/>
  <c r="Z512" i="9"/>
  <c r="Y512" i="9"/>
  <c r="X512" i="9"/>
  <c r="W512" i="9"/>
  <c r="V512" i="9"/>
  <c r="U512" i="9"/>
  <c r="T512" i="9"/>
  <c r="S512" i="9"/>
  <c r="R512" i="9"/>
  <c r="Q512" i="9"/>
  <c r="P512" i="9"/>
  <c r="O512" i="9"/>
  <c r="N512" i="9"/>
  <c r="M512" i="9"/>
  <c r="L512" i="9"/>
  <c r="K512" i="9"/>
  <c r="J512" i="9"/>
  <c r="I512" i="9"/>
  <c r="H512" i="9"/>
  <c r="G512" i="9"/>
  <c r="F512" i="9"/>
  <c r="E512" i="9"/>
  <c r="D512" i="9"/>
  <c r="C512" i="9"/>
  <c r="B512" i="9"/>
  <c r="A512" i="9"/>
  <c r="Z511" i="9"/>
  <c r="Y511" i="9"/>
  <c r="X511" i="9"/>
  <c r="W511" i="9"/>
  <c r="V511" i="9"/>
  <c r="U511" i="9"/>
  <c r="T511" i="9"/>
  <c r="S511" i="9"/>
  <c r="R511" i="9"/>
  <c r="Q511" i="9"/>
  <c r="P511" i="9"/>
  <c r="O511" i="9"/>
  <c r="N511" i="9"/>
  <c r="M511" i="9"/>
  <c r="L511" i="9"/>
  <c r="K511" i="9"/>
  <c r="J511" i="9"/>
  <c r="I511" i="9"/>
  <c r="H511" i="9"/>
  <c r="G511" i="9"/>
  <c r="F511" i="9"/>
  <c r="E511" i="9"/>
  <c r="D511" i="9"/>
  <c r="C511" i="9"/>
  <c r="B511" i="9"/>
  <c r="A511" i="9"/>
  <c r="Z510" i="9"/>
  <c r="Y510" i="9"/>
  <c r="X510" i="9"/>
  <c r="W510" i="9"/>
  <c r="V510" i="9"/>
  <c r="U510" i="9"/>
  <c r="T510" i="9"/>
  <c r="S510" i="9"/>
  <c r="R510" i="9"/>
  <c r="Q510" i="9"/>
  <c r="P510" i="9"/>
  <c r="O510" i="9"/>
  <c r="N510" i="9"/>
  <c r="M510" i="9"/>
  <c r="L510" i="9"/>
  <c r="K510" i="9"/>
  <c r="J510" i="9"/>
  <c r="I510" i="9"/>
  <c r="H510" i="9"/>
  <c r="G510" i="9"/>
  <c r="F510" i="9"/>
  <c r="E510" i="9"/>
  <c r="D510" i="9"/>
  <c r="C510" i="9"/>
  <c r="B510" i="9"/>
  <c r="A510" i="9"/>
  <c r="Z509" i="9"/>
  <c r="Y509" i="9"/>
  <c r="X509" i="9"/>
  <c r="W509" i="9"/>
  <c r="V509" i="9"/>
  <c r="U509" i="9"/>
  <c r="T509" i="9"/>
  <c r="S509" i="9"/>
  <c r="R509" i="9"/>
  <c r="Q509" i="9"/>
  <c r="P509" i="9"/>
  <c r="O509" i="9"/>
  <c r="N509" i="9"/>
  <c r="M509" i="9"/>
  <c r="L509" i="9"/>
  <c r="K509" i="9"/>
  <c r="J509" i="9"/>
  <c r="I509" i="9"/>
  <c r="H509" i="9"/>
  <c r="G509" i="9"/>
  <c r="F509" i="9"/>
  <c r="E509" i="9"/>
  <c r="D509" i="9"/>
  <c r="C509" i="9"/>
  <c r="B509" i="9"/>
  <c r="A509" i="9"/>
  <c r="Z508" i="9"/>
  <c r="Y508" i="9"/>
  <c r="X508" i="9"/>
  <c r="W508" i="9"/>
  <c r="V508" i="9"/>
  <c r="U508" i="9"/>
  <c r="T508" i="9"/>
  <c r="S508" i="9"/>
  <c r="R508" i="9"/>
  <c r="Q508" i="9"/>
  <c r="P508" i="9"/>
  <c r="O508" i="9"/>
  <c r="N508" i="9"/>
  <c r="M508" i="9"/>
  <c r="L508" i="9"/>
  <c r="K508" i="9"/>
  <c r="J508" i="9"/>
  <c r="I508" i="9"/>
  <c r="H508" i="9"/>
  <c r="G508" i="9"/>
  <c r="F508" i="9"/>
  <c r="E508" i="9"/>
  <c r="D508" i="9"/>
  <c r="C508" i="9"/>
  <c r="B508" i="9"/>
  <c r="A508" i="9"/>
  <c r="Z507" i="9"/>
  <c r="Y507" i="9"/>
  <c r="X507" i="9"/>
  <c r="W507" i="9"/>
  <c r="V507" i="9"/>
  <c r="U507" i="9"/>
  <c r="T507" i="9"/>
  <c r="S507" i="9"/>
  <c r="R507" i="9"/>
  <c r="Q507" i="9"/>
  <c r="P507" i="9"/>
  <c r="O507" i="9"/>
  <c r="N507" i="9"/>
  <c r="M507" i="9"/>
  <c r="L507" i="9"/>
  <c r="K507" i="9"/>
  <c r="J507" i="9"/>
  <c r="I507" i="9"/>
  <c r="H507" i="9"/>
  <c r="G507" i="9"/>
  <c r="F507" i="9"/>
  <c r="E507" i="9"/>
  <c r="D507" i="9"/>
  <c r="C507" i="9"/>
  <c r="B507" i="9"/>
  <c r="A507" i="9"/>
  <c r="Z506" i="9"/>
  <c r="Y506" i="9"/>
  <c r="X506" i="9"/>
  <c r="W506" i="9"/>
  <c r="V506" i="9"/>
  <c r="U506" i="9"/>
  <c r="T506" i="9"/>
  <c r="S506" i="9"/>
  <c r="R506" i="9"/>
  <c r="Q506" i="9"/>
  <c r="P506" i="9"/>
  <c r="O506" i="9"/>
  <c r="N506" i="9"/>
  <c r="M506" i="9"/>
  <c r="L506" i="9"/>
  <c r="K506" i="9"/>
  <c r="J506" i="9"/>
  <c r="I506" i="9"/>
  <c r="H506" i="9"/>
  <c r="G506" i="9"/>
  <c r="F506" i="9"/>
  <c r="E506" i="9"/>
  <c r="D506" i="9"/>
  <c r="C506" i="9"/>
  <c r="B506" i="9"/>
  <c r="A506" i="9"/>
  <c r="Z505" i="9"/>
  <c r="Y505" i="9"/>
  <c r="X505" i="9"/>
  <c r="W505" i="9"/>
  <c r="V505" i="9"/>
  <c r="U505" i="9"/>
  <c r="T505" i="9"/>
  <c r="S505" i="9"/>
  <c r="R505" i="9"/>
  <c r="Q505" i="9"/>
  <c r="P505" i="9"/>
  <c r="O505" i="9"/>
  <c r="N505" i="9"/>
  <c r="M505" i="9"/>
  <c r="L505" i="9"/>
  <c r="K505" i="9"/>
  <c r="J505" i="9"/>
  <c r="I505" i="9"/>
  <c r="H505" i="9"/>
  <c r="G505" i="9"/>
  <c r="F505" i="9"/>
  <c r="E505" i="9"/>
  <c r="D505" i="9"/>
  <c r="C505" i="9"/>
  <c r="B505" i="9"/>
  <c r="A505" i="9"/>
  <c r="Z504" i="9"/>
  <c r="Y504" i="9"/>
  <c r="X504" i="9"/>
  <c r="W504" i="9"/>
  <c r="V504" i="9"/>
  <c r="U504" i="9"/>
  <c r="T504" i="9"/>
  <c r="S504" i="9"/>
  <c r="R504" i="9"/>
  <c r="Q504" i="9"/>
  <c r="P504" i="9"/>
  <c r="O504" i="9"/>
  <c r="N504" i="9"/>
  <c r="M504" i="9"/>
  <c r="L504" i="9"/>
  <c r="K504" i="9"/>
  <c r="J504" i="9"/>
  <c r="I504" i="9"/>
  <c r="H504" i="9"/>
  <c r="G504" i="9"/>
  <c r="F504" i="9"/>
  <c r="E504" i="9"/>
  <c r="D504" i="9"/>
  <c r="C504" i="9"/>
  <c r="B504" i="9"/>
  <c r="A504" i="9"/>
  <c r="Z503" i="9"/>
  <c r="Y503" i="9"/>
  <c r="X503" i="9"/>
  <c r="W503" i="9"/>
  <c r="V503" i="9"/>
  <c r="U503" i="9"/>
  <c r="T503" i="9"/>
  <c r="S503" i="9"/>
  <c r="R503" i="9"/>
  <c r="Q503" i="9"/>
  <c r="P503" i="9"/>
  <c r="O503" i="9"/>
  <c r="N503" i="9"/>
  <c r="M503" i="9"/>
  <c r="L503" i="9"/>
  <c r="K503" i="9"/>
  <c r="J503" i="9"/>
  <c r="I503" i="9"/>
  <c r="H503" i="9"/>
  <c r="G503" i="9"/>
  <c r="F503" i="9"/>
  <c r="E503" i="9"/>
  <c r="D503" i="9"/>
  <c r="C503" i="9"/>
  <c r="B503" i="9"/>
  <c r="A503" i="9"/>
  <c r="Z502" i="9"/>
  <c r="Y502" i="9"/>
  <c r="X502" i="9"/>
  <c r="W502" i="9"/>
  <c r="V502" i="9"/>
  <c r="U502" i="9"/>
  <c r="T502" i="9"/>
  <c r="S502" i="9"/>
  <c r="R502" i="9"/>
  <c r="Q502" i="9"/>
  <c r="P502" i="9"/>
  <c r="O502" i="9"/>
  <c r="N502" i="9"/>
  <c r="M502" i="9"/>
  <c r="L502" i="9"/>
  <c r="K502" i="9"/>
  <c r="J502" i="9"/>
  <c r="I502" i="9"/>
  <c r="H502" i="9"/>
  <c r="G502" i="9"/>
  <c r="F502" i="9"/>
  <c r="E502" i="9"/>
  <c r="D502" i="9"/>
  <c r="C502" i="9"/>
  <c r="B502" i="9"/>
  <c r="A502" i="9"/>
  <c r="Z501" i="9"/>
  <c r="Y501" i="9"/>
  <c r="X501" i="9"/>
  <c r="W501" i="9"/>
  <c r="V501" i="9"/>
  <c r="U501" i="9"/>
  <c r="T501" i="9"/>
  <c r="S501" i="9"/>
  <c r="R501" i="9"/>
  <c r="Q501" i="9"/>
  <c r="P501" i="9"/>
  <c r="O501" i="9"/>
  <c r="N501" i="9"/>
  <c r="M501" i="9"/>
  <c r="L501" i="9"/>
  <c r="K501" i="9"/>
  <c r="J501" i="9"/>
  <c r="I501" i="9"/>
  <c r="H501" i="9"/>
  <c r="G501" i="9"/>
  <c r="F501" i="9"/>
  <c r="E501" i="9"/>
  <c r="D501" i="9"/>
  <c r="C501" i="9"/>
  <c r="B501" i="9"/>
  <c r="A501" i="9"/>
  <c r="Z500" i="9"/>
  <c r="Y500" i="9"/>
  <c r="X500" i="9"/>
  <c r="W500" i="9"/>
  <c r="V500" i="9"/>
  <c r="U500" i="9"/>
  <c r="T500" i="9"/>
  <c r="S500" i="9"/>
  <c r="R500" i="9"/>
  <c r="Q500" i="9"/>
  <c r="P500" i="9"/>
  <c r="O500" i="9"/>
  <c r="N500" i="9"/>
  <c r="M500" i="9"/>
  <c r="L500" i="9"/>
  <c r="K500" i="9"/>
  <c r="J500" i="9"/>
  <c r="I500" i="9"/>
  <c r="H500" i="9"/>
  <c r="G500" i="9"/>
  <c r="F500" i="9"/>
  <c r="E500" i="9"/>
  <c r="D500" i="9"/>
  <c r="C500" i="9"/>
  <c r="B500" i="9"/>
  <c r="A500" i="9"/>
  <c r="Z499" i="9"/>
  <c r="Y499" i="9"/>
  <c r="X499" i="9"/>
  <c r="W499" i="9"/>
  <c r="V499" i="9"/>
  <c r="U499" i="9"/>
  <c r="T499" i="9"/>
  <c r="S499" i="9"/>
  <c r="R499" i="9"/>
  <c r="Q499" i="9"/>
  <c r="P499" i="9"/>
  <c r="O499" i="9"/>
  <c r="N499" i="9"/>
  <c r="M499" i="9"/>
  <c r="L499" i="9"/>
  <c r="K499" i="9"/>
  <c r="J499" i="9"/>
  <c r="I499" i="9"/>
  <c r="H499" i="9"/>
  <c r="G499" i="9"/>
  <c r="F499" i="9"/>
  <c r="E499" i="9"/>
  <c r="D499" i="9"/>
  <c r="C499" i="9"/>
  <c r="B499" i="9"/>
  <c r="A499" i="9"/>
  <c r="Z498" i="9"/>
  <c r="Y498" i="9"/>
  <c r="X498" i="9"/>
  <c r="W498" i="9"/>
  <c r="V498" i="9"/>
  <c r="U498" i="9"/>
  <c r="T498" i="9"/>
  <c r="S498" i="9"/>
  <c r="R498" i="9"/>
  <c r="Q498" i="9"/>
  <c r="P498" i="9"/>
  <c r="O498" i="9"/>
  <c r="N498" i="9"/>
  <c r="M498" i="9"/>
  <c r="L498" i="9"/>
  <c r="K498" i="9"/>
  <c r="J498" i="9"/>
  <c r="I498" i="9"/>
  <c r="H498" i="9"/>
  <c r="G498" i="9"/>
  <c r="F498" i="9"/>
  <c r="E498" i="9"/>
  <c r="D498" i="9"/>
  <c r="C498" i="9"/>
  <c r="B498" i="9"/>
  <c r="A498" i="9"/>
  <c r="Z497" i="9"/>
  <c r="Y497" i="9"/>
  <c r="X497" i="9"/>
  <c r="W497" i="9"/>
  <c r="V497" i="9"/>
  <c r="U497" i="9"/>
  <c r="T497" i="9"/>
  <c r="S497" i="9"/>
  <c r="R497" i="9"/>
  <c r="Q497" i="9"/>
  <c r="P497" i="9"/>
  <c r="O497" i="9"/>
  <c r="N497" i="9"/>
  <c r="M497" i="9"/>
  <c r="L497" i="9"/>
  <c r="K497" i="9"/>
  <c r="J497" i="9"/>
  <c r="I497" i="9"/>
  <c r="H497" i="9"/>
  <c r="G497" i="9"/>
  <c r="F497" i="9"/>
  <c r="E497" i="9"/>
  <c r="D497" i="9"/>
  <c r="C497" i="9"/>
  <c r="B497" i="9"/>
  <c r="A497" i="9"/>
  <c r="Z496" i="9"/>
  <c r="Y496" i="9"/>
  <c r="X496" i="9"/>
  <c r="W496" i="9"/>
  <c r="V496" i="9"/>
  <c r="U496" i="9"/>
  <c r="T496" i="9"/>
  <c r="S496" i="9"/>
  <c r="R496" i="9"/>
  <c r="Q496" i="9"/>
  <c r="P496" i="9"/>
  <c r="O496" i="9"/>
  <c r="N496" i="9"/>
  <c r="M496" i="9"/>
  <c r="L496" i="9"/>
  <c r="K496" i="9"/>
  <c r="J496" i="9"/>
  <c r="I496" i="9"/>
  <c r="H496" i="9"/>
  <c r="G496" i="9"/>
  <c r="F496" i="9"/>
  <c r="E496" i="9"/>
  <c r="D496" i="9"/>
  <c r="C496" i="9"/>
  <c r="B496" i="9"/>
  <c r="A496" i="9"/>
  <c r="Z495" i="9"/>
  <c r="Y495" i="9"/>
  <c r="X495" i="9"/>
  <c r="W495" i="9"/>
  <c r="V495" i="9"/>
  <c r="U495" i="9"/>
  <c r="T495" i="9"/>
  <c r="S495" i="9"/>
  <c r="R495" i="9"/>
  <c r="Q495" i="9"/>
  <c r="P495" i="9"/>
  <c r="O495" i="9"/>
  <c r="N495" i="9"/>
  <c r="M495" i="9"/>
  <c r="L495" i="9"/>
  <c r="K495" i="9"/>
  <c r="J495" i="9"/>
  <c r="I495" i="9"/>
  <c r="H495" i="9"/>
  <c r="G495" i="9"/>
  <c r="F495" i="9"/>
  <c r="E495" i="9"/>
  <c r="D495" i="9"/>
  <c r="C495" i="9"/>
  <c r="B495" i="9"/>
  <c r="A495" i="9"/>
  <c r="Z494" i="9"/>
  <c r="Y494" i="9"/>
  <c r="X494" i="9"/>
  <c r="W494" i="9"/>
  <c r="V494" i="9"/>
  <c r="U494" i="9"/>
  <c r="T494" i="9"/>
  <c r="S494" i="9"/>
  <c r="R494" i="9"/>
  <c r="Q494" i="9"/>
  <c r="P494" i="9"/>
  <c r="O494" i="9"/>
  <c r="N494" i="9"/>
  <c r="M494" i="9"/>
  <c r="L494" i="9"/>
  <c r="K494" i="9"/>
  <c r="J494" i="9"/>
  <c r="I494" i="9"/>
  <c r="H494" i="9"/>
  <c r="G494" i="9"/>
  <c r="F494" i="9"/>
  <c r="E494" i="9"/>
  <c r="D494" i="9"/>
  <c r="C494" i="9"/>
  <c r="B494" i="9"/>
  <c r="A494" i="9"/>
  <c r="Z493" i="9"/>
  <c r="Y493" i="9"/>
  <c r="X493" i="9"/>
  <c r="W493" i="9"/>
  <c r="V493" i="9"/>
  <c r="U493" i="9"/>
  <c r="T493" i="9"/>
  <c r="S493" i="9"/>
  <c r="R493" i="9"/>
  <c r="Q493" i="9"/>
  <c r="P493" i="9"/>
  <c r="O493" i="9"/>
  <c r="N493" i="9"/>
  <c r="M493" i="9"/>
  <c r="L493" i="9"/>
  <c r="K493" i="9"/>
  <c r="J493" i="9"/>
  <c r="I493" i="9"/>
  <c r="H493" i="9"/>
  <c r="G493" i="9"/>
  <c r="F493" i="9"/>
  <c r="E493" i="9"/>
  <c r="D493" i="9"/>
  <c r="C493" i="9"/>
  <c r="B493" i="9"/>
  <c r="A493" i="9"/>
  <c r="Z492" i="9"/>
  <c r="Y492" i="9"/>
  <c r="X492" i="9"/>
  <c r="W492" i="9"/>
  <c r="V492" i="9"/>
  <c r="U492" i="9"/>
  <c r="T492" i="9"/>
  <c r="S492" i="9"/>
  <c r="R492" i="9"/>
  <c r="Q492" i="9"/>
  <c r="P492" i="9"/>
  <c r="O492" i="9"/>
  <c r="N492" i="9"/>
  <c r="M492" i="9"/>
  <c r="L492" i="9"/>
  <c r="K492" i="9"/>
  <c r="J492" i="9"/>
  <c r="I492" i="9"/>
  <c r="H492" i="9"/>
  <c r="G492" i="9"/>
  <c r="F492" i="9"/>
  <c r="E492" i="9"/>
  <c r="D492" i="9"/>
  <c r="C492" i="9"/>
  <c r="B492" i="9"/>
  <c r="A492" i="9"/>
  <c r="Z491" i="9"/>
  <c r="Y491" i="9"/>
  <c r="X491" i="9"/>
  <c r="W491" i="9"/>
  <c r="V491" i="9"/>
  <c r="U491" i="9"/>
  <c r="T491" i="9"/>
  <c r="S491" i="9"/>
  <c r="R491" i="9"/>
  <c r="Q491" i="9"/>
  <c r="P491" i="9"/>
  <c r="O491" i="9"/>
  <c r="N491" i="9"/>
  <c r="M491" i="9"/>
  <c r="L491" i="9"/>
  <c r="K491" i="9"/>
  <c r="J491" i="9"/>
  <c r="I491" i="9"/>
  <c r="H491" i="9"/>
  <c r="G491" i="9"/>
  <c r="F491" i="9"/>
  <c r="E491" i="9"/>
  <c r="D491" i="9"/>
  <c r="C491" i="9"/>
  <c r="B491" i="9"/>
  <c r="A491" i="9"/>
  <c r="Z490" i="9"/>
  <c r="Y490" i="9"/>
  <c r="X490" i="9"/>
  <c r="W490" i="9"/>
  <c r="V490" i="9"/>
  <c r="U490" i="9"/>
  <c r="T490" i="9"/>
  <c r="S490" i="9"/>
  <c r="R490" i="9"/>
  <c r="Q490" i="9"/>
  <c r="P490" i="9"/>
  <c r="O490" i="9"/>
  <c r="N490" i="9"/>
  <c r="M490" i="9"/>
  <c r="L490" i="9"/>
  <c r="K490" i="9"/>
  <c r="J490" i="9"/>
  <c r="I490" i="9"/>
  <c r="H490" i="9"/>
  <c r="G490" i="9"/>
  <c r="F490" i="9"/>
  <c r="E490" i="9"/>
  <c r="D490" i="9"/>
  <c r="C490" i="9"/>
  <c r="B490" i="9"/>
  <c r="A490" i="9"/>
  <c r="Z489" i="9"/>
  <c r="Y489" i="9"/>
  <c r="X489" i="9"/>
  <c r="W489" i="9"/>
  <c r="V489" i="9"/>
  <c r="U489" i="9"/>
  <c r="T489" i="9"/>
  <c r="S489" i="9"/>
  <c r="R489" i="9"/>
  <c r="Q489" i="9"/>
  <c r="P489" i="9"/>
  <c r="O489" i="9"/>
  <c r="N489" i="9"/>
  <c r="M489" i="9"/>
  <c r="L489" i="9"/>
  <c r="K489" i="9"/>
  <c r="J489" i="9"/>
  <c r="I489" i="9"/>
  <c r="H489" i="9"/>
  <c r="G489" i="9"/>
  <c r="F489" i="9"/>
  <c r="E489" i="9"/>
  <c r="D489" i="9"/>
  <c r="C489" i="9"/>
  <c r="B489" i="9"/>
  <c r="A489" i="9"/>
  <c r="Z488" i="9"/>
  <c r="Y488" i="9"/>
  <c r="X488" i="9"/>
  <c r="W488" i="9"/>
  <c r="V488" i="9"/>
  <c r="U488" i="9"/>
  <c r="T488" i="9"/>
  <c r="S488" i="9"/>
  <c r="R488" i="9"/>
  <c r="Q488" i="9"/>
  <c r="P488" i="9"/>
  <c r="O488" i="9"/>
  <c r="N488" i="9"/>
  <c r="M488" i="9"/>
  <c r="L488" i="9"/>
  <c r="K488" i="9"/>
  <c r="J488" i="9"/>
  <c r="I488" i="9"/>
  <c r="H488" i="9"/>
  <c r="G488" i="9"/>
  <c r="F488" i="9"/>
  <c r="E488" i="9"/>
  <c r="D488" i="9"/>
  <c r="C488" i="9"/>
  <c r="B488" i="9"/>
  <c r="A488" i="9"/>
  <c r="Z487" i="9"/>
  <c r="Y487" i="9"/>
  <c r="X487" i="9"/>
  <c r="W487" i="9"/>
  <c r="V487" i="9"/>
  <c r="U487" i="9"/>
  <c r="T487" i="9"/>
  <c r="S487" i="9"/>
  <c r="R487" i="9"/>
  <c r="Q487" i="9"/>
  <c r="P487" i="9"/>
  <c r="O487" i="9"/>
  <c r="N487" i="9"/>
  <c r="M487" i="9"/>
  <c r="L487" i="9"/>
  <c r="K487" i="9"/>
  <c r="J487" i="9"/>
  <c r="I487" i="9"/>
  <c r="H487" i="9"/>
  <c r="G487" i="9"/>
  <c r="F487" i="9"/>
  <c r="E487" i="9"/>
  <c r="D487" i="9"/>
  <c r="C487" i="9"/>
  <c r="B487" i="9"/>
  <c r="A487" i="9"/>
  <c r="Z486" i="9"/>
  <c r="Y486" i="9"/>
  <c r="X486" i="9"/>
  <c r="W486" i="9"/>
  <c r="V486" i="9"/>
  <c r="U486" i="9"/>
  <c r="T486" i="9"/>
  <c r="S486" i="9"/>
  <c r="R486" i="9"/>
  <c r="Q486" i="9"/>
  <c r="P486" i="9"/>
  <c r="O486" i="9"/>
  <c r="N486" i="9"/>
  <c r="M486" i="9"/>
  <c r="L486" i="9"/>
  <c r="K486" i="9"/>
  <c r="J486" i="9"/>
  <c r="I486" i="9"/>
  <c r="H486" i="9"/>
  <c r="G486" i="9"/>
  <c r="F486" i="9"/>
  <c r="E486" i="9"/>
  <c r="D486" i="9"/>
  <c r="C486" i="9"/>
  <c r="B486" i="9"/>
  <c r="A486" i="9"/>
  <c r="Z485" i="9"/>
  <c r="Y485" i="9"/>
  <c r="X485" i="9"/>
  <c r="W485" i="9"/>
  <c r="V485" i="9"/>
  <c r="U485" i="9"/>
  <c r="T485" i="9"/>
  <c r="S485" i="9"/>
  <c r="R485" i="9"/>
  <c r="Q485" i="9"/>
  <c r="P485" i="9"/>
  <c r="O485" i="9"/>
  <c r="N485" i="9"/>
  <c r="M485" i="9"/>
  <c r="L485" i="9"/>
  <c r="K485" i="9"/>
  <c r="J485" i="9"/>
  <c r="I485" i="9"/>
  <c r="H485" i="9"/>
  <c r="G485" i="9"/>
  <c r="F485" i="9"/>
  <c r="E485" i="9"/>
  <c r="D485" i="9"/>
  <c r="C485" i="9"/>
  <c r="B485" i="9"/>
  <c r="A485" i="9"/>
  <c r="Z484" i="9"/>
  <c r="Y484" i="9"/>
  <c r="X484" i="9"/>
  <c r="W484" i="9"/>
  <c r="V484" i="9"/>
  <c r="U484" i="9"/>
  <c r="T484" i="9"/>
  <c r="S484" i="9"/>
  <c r="R484" i="9"/>
  <c r="Q484" i="9"/>
  <c r="P484" i="9"/>
  <c r="O484" i="9"/>
  <c r="N484" i="9"/>
  <c r="M484" i="9"/>
  <c r="L484" i="9"/>
  <c r="K484" i="9"/>
  <c r="J484" i="9"/>
  <c r="I484" i="9"/>
  <c r="H484" i="9"/>
  <c r="G484" i="9"/>
  <c r="F484" i="9"/>
  <c r="E484" i="9"/>
  <c r="D484" i="9"/>
  <c r="C484" i="9"/>
  <c r="B484" i="9"/>
  <c r="A484" i="9"/>
  <c r="Z483" i="9"/>
  <c r="Y483" i="9"/>
  <c r="X483" i="9"/>
  <c r="W483" i="9"/>
  <c r="V483" i="9"/>
  <c r="U483" i="9"/>
  <c r="T483" i="9"/>
  <c r="S483" i="9"/>
  <c r="R483" i="9"/>
  <c r="Q483" i="9"/>
  <c r="P483" i="9"/>
  <c r="O483" i="9"/>
  <c r="N483" i="9"/>
  <c r="M483" i="9"/>
  <c r="L483" i="9"/>
  <c r="K483" i="9"/>
  <c r="J483" i="9"/>
  <c r="I483" i="9"/>
  <c r="H483" i="9"/>
  <c r="G483" i="9"/>
  <c r="F483" i="9"/>
  <c r="E483" i="9"/>
  <c r="D483" i="9"/>
  <c r="C483" i="9"/>
  <c r="B483" i="9"/>
  <c r="A483" i="9"/>
  <c r="Z482" i="9"/>
  <c r="Y482" i="9"/>
  <c r="X482" i="9"/>
  <c r="W482" i="9"/>
  <c r="V482" i="9"/>
  <c r="U482" i="9"/>
  <c r="T482" i="9"/>
  <c r="S482" i="9"/>
  <c r="R482" i="9"/>
  <c r="Q482" i="9"/>
  <c r="P482" i="9"/>
  <c r="O482" i="9"/>
  <c r="N482" i="9"/>
  <c r="M482" i="9"/>
  <c r="L482" i="9"/>
  <c r="K482" i="9"/>
  <c r="J482" i="9"/>
  <c r="I482" i="9"/>
  <c r="H482" i="9"/>
  <c r="G482" i="9"/>
  <c r="F482" i="9"/>
  <c r="E482" i="9"/>
  <c r="D482" i="9"/>
  <c r="C482" i="9"/>
  <c r="B482" i="9"/>
  <c r="A482" i="9"/>
  <c r="Z481" i="9"/>
  <c r="Y481" i="9"/>
  <c r="X481" i="9"/>
  <c r="W481" i="9"/>
  <c r="V481" i="9"/>
  <c r="U481" i="9"/>
  <c r="T481" i="9"/>
  <c r="S481" i="9"/>
  <c r="R481" i="9"/>
  <c r="Q481" i="9"/>
  <c r="P481" i="9"/>
  <c r="O481" i="9"/>
  <c r="N481" i="9"/>
  <c r="M481" i="9"/>
  <c r="L481" i="9"/>
  <c r="K481" i="9"/>
  <c r="J481" i="9"/>
  <c r="I481" i="9"/>
  <c r="H481" i="9"/>
  <c r="G481" i="9"/>
  <c r="F481" i="9"/>
  <c r="E481" i="9"/>
  <c r="D481" i="9"/>
  <c r="C481" i="9"/>
  <c r="B481" i="9"/>
  <c r="A481" i="9"/>
  <c r="Z480" i="9"/>
  <c r="Y480" i="9"/>
  <c r="X480" i="9"/>
  <c r="W480" i="9"/>
  <c r="V480" i="9"/>
  <c r="U480" i="9"/>
  <c r="T480" i="9"/>
  <c r="S480" i="9"/>
  <c r="R480" i="9"/>
  <c r="Q480" i="9"/>
  <c r="P480" i="9"/>
  <c r="O480" i="9"/>
  <c r="N480" i="9"/>
  <c r="M480" i="9"/>
  <c r="L480" i="9"/>
  <c r="K480" i="9"/>
  <c r="J480" i="9"/>
  <c r="I480" i="9"/>
  <c r="H480" i="9"/>
  <c r="G480" i="9"/>
  <c r="F480" i="9"/>
  <c r="E480" i="9"/>
  <c r="D480" i="9"/>
  <c r="C480" i="9"/>
  <c r="B480" i="9"/>
  <c r="A480" i="9"/>
  <c r="Z479" i="9"/>
  <c r="Y479" i="9"/>
  <c r="X479" i="9"/>
  <c r="W479" i="9"/>
  <c r="V479" i="9"/>
  <c r="U479" i="9"/>
  <c r="T479" i="9"/>
  <c r="S479" i="9"/>
  <c r="R479" i="9"/>
  <c r="Q479" i="9"/>
  <c r="P479" i="9"/>
  <c r="O479" i="9"/>
  <c r="N479" i="9"/>
  <c r="M479" i="9"/>
  <c r="L479" i="9"/>
  <c r="K479" i="9"/>
  <c r="J479" i="9"/>
  <c r="I479" i="9"/>
  <c r="H479" i="9"/>
  <c r="G479" i="9"/>
  <c r="F479" i="9"/>
  <c r="E479" i="9"/>
  <c r="D479" i="9"/>
  <c r="C479" i="9"/>
  <c r="B479" i="9"/>
  <c r="A479" i="9"/>
  <c r="Z478" i="9"/>
  <c r="Y478" i="9"/>
  <c r="X478" i="9"/>
  <c r="W478" i="9"/>
  <c r="V478" i="9"/>
  <c r="U478" i="9"/>
  <c r="T478" i="9"/>
  <c r="S478" i="9"/>
  <c r="R478" i="9"/>
  <c r="Q478" i="9"/>
  <c r="P478" i="9"/>
  <c r="O478" i="9"/>
  <c r="N478" i="9"/>
  <c r="M478" i="9"/>
  <c r="L478" i="9"/>
  <c r="K478" i="9"/>
  <c r="J478" i="9"/>
  <c r="I478" i="9"/>
  <c r="H478" i="9"/>
  <c r="G478" i="9"/>
  <c r="F478" i="9"/>
  <c r="E478" i="9"/>
  <c r="D478" i="9"/>
  <c r="C478" i="9"/>
  <c r="B478" i="9"/>
  <c r="A478" i="9"/>
  <c r="Z477" i="9"/>
  <c r="Y477" i="9"/>
  <c r="X477" i="9"/>
  <c r="W477" i="9"/>
  <c r="V477" i="9"/>
  <c r="U477" i="9"/>
  <c r="T477" i="9"/>
  <c r="S477" i="9"/>
  <c r="R477" i="9"/>
  <c r="Q477" i="9"/>
  <c r="P477" i="9"/>
  <c r="O477" i="9"/>
  <c r="N477" i="9"/>
  <c r="M477" i="9"/>
  <c r="L477" i="9"/>
  <c r="K477" i="9"/>
  <c r="J477" i="9"/>
  <c r="I477" i="9"/>
  <c r="H477" i="9"/>
  <c r="G477" i="9"/>
  <c r="F477" i="9"/>
  <c r="E477" i="9"/>
  <c r="D477" i="9"/>
  <c r="C477" i="9"/>
  <c r="B477" i="9"/>
  <c r="A477" i="9"/>
  <c r="Z476" i="9"/>
  <c r="Y476" i="9"/>
  <c r="X476" i="9"/>
  <c r="W476" i="9"/>
  <c r="V476" i="9"/>
  <c r="U476" i="9"/>
  <c r="T476" i="9"/>
  <c r="S476" i="9"/>
  <c r="R476" i="9"/>
  <c r="Q476" i="9"/>
  <c r="P476" i="9"/>
  <c r="O476" i="9"/>
  <c r="N476" i="9"/>
  <c r="M476" i="9"/>
  <c r="L476" i="9"/>
  <c r="K476" i="9"/>
  <c r="J476" i="9"/>
  <c r="I476" i="9"/>
  <c r="H476" i="9"/>
  <c r="G476" i="9"/>
  <c r="F476" i="9"/>
  <c r="E476" i="9"/>
  <c r="D476" i="9"/>
  <c r="C476" i="9"/>
  <c r="B476" i="9"/>
  <c r="A476" i="9"/>
  <c r="Z475" i="9"/>
  <c r="Y475" i="9"/>
  <c r="X475" i="9"/>
  <c r="W475" i="9"/>
  <c r="V475" i="9"/>
  <c r="U475" i="9"/>
  <c r="T475" i="9"/>
  <c r="S475" i="9"/>
  <c r="R475" i="9"/>
  <c r="Q475" i="9"/>
  <c r="P475" i="9"/>
  <c r="O475" i="9"/>
  <c r="N475" i="9"/>
  <c r="M475" i="9"/>
  <c r="L475" i="9"/>
  <c r="K475" i="9"/>
  <c r="J475" i="9"/>
  <c r="I475" i="9"/>
  <c r="H475" i="9"/>
  <c r="G475" i="9"/>
  <c r="F475" i="9"/>
  <c r="E475" i="9"/>
  <c r="D475" i="9"/>
  <c r="C475" i="9"/>
  <c r="B475" i="9"/>
  <c r="A475" i="9"/>
  <c r="Z474" i="9"/>
  <c r="Y474" i="9"/>
  <c r="X474" i="9"/>
  <c r="W474" i="9"/>
  <c r="V474" i="9"/>
  <c r="U474" i="9"/>
  <c r="T474" i="9"/>
  <c r="S474" i="9"/>
  <c r="R474" i="9"/>
  <c r="Q474" i="9"/>
  <c r="P474" i="9"/>
  <c r="O474" i="9"/>
  <c r="N474" i="9"/>
  <c r="M474" i="9"/>
  <c r="K474" i="9"/>
  <c r="J474" i="9"/>
  <c r="I474" i="9"/>
  <c r="H474" i="9"/>
  <c r="G474" i="9"/>
  <c r="F474" i="9"/>
  <c r="E474" i="9"/>
  <c r="D474" i="9"/>
  <c r="C474" i="9"/>
  <c r="B474" i="9"/>
  <c r="A474" i="9"/>
  <c r="Z473" i="9"/>
  <c r="Y473" i="9"/>
  <c r="X473" i="9"/>
  <c r="W473" i="9"/>
  <c r="V473" i="9"/>
  <c r="U473" i="9"/>
  <c r="T473" i="9"/>
  <c r="S473" i="9"/>
  <c r="R473" i="9"/>
  <c r="Q473" i="9"/>
  <c r="P473" i="9"/>
  <c r="O473" i="9"/>
  <c r="N473" i="9"/>
  <c r="M473" i="9"/>
  <c r="K473" i="9"/>
  <c r="J473" i="9"/>
  <c r="I473" i="9"/>
  <c r="H473" i="9"/>
  <c r="G473" i="9"/>
  <c r="F473" i="9"/>
  <c r="E473" i="9"/>
  <c r="D473" i="9"/>
  <c r="C473" i="9"/>
  <c r="B473" i="9"/>
  <c r="A473" i="9"/>
  <c r="Z472" i="9"/>
  <c r="Y472" i="9"/>
  <c r="X472" i="9"/>
  <c r="W472" i="9"/>
  <c r="V472" i="9"/>
  <c r="U472" i="9"/>
  <c r="T472" i="9"/>
  <c r="S472" i="9"/>
  <c r="R472" i="9"/>
  <c r="Q472" i="9"/>
  <c r="P472" i="9"/>
  <c r="O472" i="9"/>
  <c r="N472" i="9"/>
  <c r="M472" i="9"/>
  <c r="K472" i="9"/>
  <c r="J472" i="9"/>
  <c r="I472" i="9"/>
  <c r="H472" i="9"/>
  <c r="G472" i="9"/>
  <c r="F472" i="9"/>
  <c r="E472" i="9"/>
  <c r="D472" i="9"/>
  <c r="C472" i="9"/>
  <c r="B472" i="9"/>
  <c r="A472" i="9"/>
  <c r="Z471" i="9"/>
  <c r="Y471" i="9"/>
  <c r="X471" i="9"/>
  <c r="W471" i="9"/>
  <c r="V471" i="9"/>
  <c r="U471" i="9"/>
  <c r="T471" i="9"/>
  <c r="S471" i="9"/>
  <c r="R471" i="9"/>
  <c r="Q471" i="9"/>
  <c r="P471" i="9"/>
  <c r="O471" i="9"/>
  <c r="N471" i="9"/>
  <c r="M471" i="9"/>
  <c r="K471" i="9"/>
  <c r="J471" i="9"/>
  <c r="I471" i="9"/>
  <c r="H471" i="9"/>
  <c r="G471" i="9"/>
  <c r="F471" i="9"/>
  <c r="E471" i="9"/>
  <c r="D471" i="9"/>
  <c r="C471" i="9"/>
  <c r="B471" i="9"/>
  <c r="A471" i="9"/>
  <c r="Z470" i="9"/>
  <c r="Y470" i="9"/>
  <c r="X470" i="9"/>
  <c r="W470" i="9"/>
  <c r="V470" i="9"/>
  <c r="U470" i="9"/>
  <c r="T470" i="9"/>
  <c r="S470" i="9"/>
  <c r="R470" i="9"/>
  <c r="Q470" i="9"/>
  <c r="P470" i="9"/>
  <c r="O470" i="9"/>
  <c r="N470" i="9"/>
  <c r="M470" i="9"/>
  <c r="K470" i="9"/>
  <c r="J470" i="9"/>
  <c r="I470" i="9"/>
  <c r="H470" i="9"/>
  <c r="G470" i="9"/>
  <c r="F470" i="9"/>
  <c r="E470" i="9"/>
  <c r="D470" i="9"/>
  <c r="C470" i="9"/>
  <c r="B470" i="9"/>
  <c r="A470" i="9"/>
  <c r="Z469" i="9"/>
  <c r="Y469" i="9"/>
  <c r="X469" i="9"/>
  <c r="W469" i="9"/>
  <c r="V469" i="9"/>
  <c r="U469" i="9"/>
  <c r="T469" i="9"/>
  <c r="S469" i="9"/>
  <c r="R469" i="9"/>
  <c r="Q469" i="9"/>
  <c r="P469" i="9"/>
  <c r="O469" i="9"/>
  <c r="N469" i="9"/>
  <c r="M469" i="9"/>
  <c r="K469" i="9"/>
  <c r="J469" i="9"/>
  <c r="I469" i="9"/>
  <c r="H469" i="9"/>
  <c r="G469" i="9"/>
  <c r="F469" i="9"/>
  <c r="E469" i="9"/>
  <c r="D469" i="9"/>
  <c r="C469" i="9"/>
  <c r="B469" i="9"/>
  <c r="A469" i="9"/>
  <c r="Z468" i="9"/>
  <c r="Y468" i="9"/>
  <c r="X468" i="9"/>
  <c r="W468" i="9"/>
  <c r="V468" i="9"/>
  <c r="U468" i="9"/>
  <c r="T468" i="9"/>
  <c r="S468" i="9"/>
  <c r="R468" i="9"/>
  <c r="Q468" i="9"/>
  <c r="P468" i="9"/>
  <c r="O468" i="9"/>
  <c r="N468" i="9"/>
  <c r="M468" i="9"/>
  <c r="K468" i="9"/>
  <c r="J468" i="9"/>
  <c r="I468" i="9"/>
  <c r="H468" i="9"/>
  <c r="G468" i="9"/>
  <c r="F468" i="9"/>
  <c r="E468" i="9"/>
  <c r="D468" i="9"/>
  <c r="C468" i="9"/>
  <c r="B468" i="9"/>
  <c r="A468" i="9"/>
  <c r="Z467" i="9"/>
  <c r="Y467" i="9"/>
  <c r="X467" i="9"/>
  <c r="W467" i="9"/>
  <c r="V467" i="9"/>
  <c r="U467" i="9"/>
  <c r="T467" i="9"/>
  <c r="S467" i="9"/>
  <c r="R467" i="9"/>
  <c r="Q467" i="9"/>
  <c r="P467" i="9"/>
  <c r="O467" i="9"/>
  <c r="N467" i="9"/>
  <c r="M467" i="9"/>
  <c r="K467" i="9"/>
  <c r="J467" i="9"/>
  <c r="I467" i="9"/>
  <c r="H467" i="9"/>
  <c r="G467" i="9"/>
  <c r="F467" i="9"/>
  <c r="E467" i="9"/>
  <c r="D467" i="9"/>
  <c r="C467" i="9"/>
  <c r="B467" i="9"/>
  <c r="A467" i="9"/>
  <c r="Z466" i="9"/>
  <c r="Y466" i="9"/>
  <c r="X466" i="9"/>
  <c r="W466" i="9"/>
  <c r="V466" i="9"/>
  <c r="U466" i="9"/>
  <c r="T466" i="9"/>
  <c r="S466" i="9"/>
  <c r="R466" i="9"/>
  <c r="Q466" i="9"/>
  <c r="P466" i="9"/>
  <c r="O466" i="9"/>
  <c r="N466" i="9"/>
  <c r="M466" i="9"/>
  <c r="K466" i="9"/>
  <c r="J466" i="9"/>
  <c r="I466" i="9"/>
  <c r="H466" i="9"/>
  <c r="G466" i="9"/>
  <c r="F466" i="9"/>
  <c r="E466" i="9"/>
  <c r="D466" i="9"/>
  <c r="C466" i="9"/>
  <c r="B466" i="9"/>
  <c r="A466" i="9"/>
  <c r="Z465" i="9"/>
  <c r="Y465" i="9"/>
  <c r="X465" i="9"/>
  <c r="W465" i="9"/>
  <c r="V465" i="9"/>
  <c r="U465" i="9"/>
  <c r="T465" i="9"/>
  <c r="S465" i="9"/>
  <c r="R465" i="9"/>
  <c r="Q465" i="9"/>
  <c r="P465" i="9"/>
  <c r="O465" i="9"/>
  <c r="N465" i="9"/>
  <c r="M465" i="9"/>
  <c r="K465" i="9"/>
  <c r="J465" i="9"/>
  <c r="I465" i="9"/>
  <c r="H465" i="9"/>
  <c r="G465" i="9"/>
  <c r="F465" i="9"/>
  <c r="E465" i="9"/>
  <c r="D465" i="9"/>
  <c r="C465" i="9"/>
  <c r="B465" i="9"/>
  <c r="A465" i="9"/>
  <c r="Z464" i="9"/>
  <c r="Y464" i="9"/>
  <c r="X464" i="9"/>
  <c r="W464" i="9"/>
  <c r="V464" i="9"/>
  <c r="U464" i="9"/>
  <c r="T464" i="9"/>
  <c r="S464" i="9"/>
  <c r="R464" i="9"/>
  <c r="Q464" i="9"/>
  <c r="P464" i="9"/>
  <c r="O464" i="9"/>
  <c r="N464" i="9"/>
  <c r="M464" i="9"/>
  <c r="K464" i="9"/>
  <c r="J464" i="9"/>
  <c r="I464" i="9"/>
  <c r="H464" i="9"/>
  <c r="G464" i="9"/>
  <c r="F464" i="9"/>
  <c r="E464" i="9"/>
  <c r="D464" i="9"/>
  <c r="C464" i="9"/>
  <c r="B464" i="9"/>
  <c r="A464" i="9"/>
  <c r="Z463" i="9"/>
  <c r="Y463" i="9"/>
  <c r="X463" i="9"/>
  <c r="W463" i="9"/>
  <c r="V463" i="9"/>
  <c r="U463" i="9"/>
  <c r="T463" i="9"/>
  <c r="S463" i="9"/>
  <c r="R463" i="9"/>
  <c r="Q463" i="9"/>
  <c r="P463" i="9"/>
  <c r="O463" i="9"/>
  <c r="N463" i="9"/>
  <c r="M463" i="9"/>
  <c r="K463" i="9"/>
  <c r="J463" i="9"/>
  <c r="I463" i="9"/>
  <c r="H463" i="9"/>
  <c r="G463" i="9"/>
  <c r="F463" i="9"/>
  <c r="E463" i="9"/>
  <c r="D463" i="9"/>
  <c r="C463" i="9"/>
  <c r="B463" i="9"/>
  <c r="A463" i="9"/>
  <c r="Z462" i="9"/>
  <c r="Y462" i="9"/>
  <c r="X462" i="9"/>
  <c r="W462" i="9"/>
  <c r="V462" i="9"/>
  <c r="U462" i="9"/>
  <c r="T462" i="9"/>
  <c r="S462" i="9"/>
  <c r="R462" i="9"/>
  <c r="Q462" i="9"/>
  <c r="P462" i="9"/>
  <c r="O462" i="9"/>
  <c r="N462" i="9"/>
  <c r="M462" i="9"/>
  <c r="K462" i="9"/>
  <c r="J462" i="9"/>
  <c r="I462" i="9"/>
  <c r="H462" i="9"/>
  <c r="G462" i="9"/>
  <c r="F462" i="9"/>
  <c r="E462" i="9"/>
  <c r="D462" i="9"/>
  <c r="C462" i="9"/>
  <c r="B462" i="9"/>
  <c r="A462" i="9"/>
  <c r="Z461" i="9"/>
  <c r="Y461" i="9"/>
  <c r="X461" i="9"/>
  <c r="W461" i="9"/>
  <c r="V461" i="9"/>
  <c r="U461" i="9"/>
  <c r="T461" i="9"/>
  <c r="S461" i="9"/>
  <c r="R461" i="9"/>
  <c r="Q461" i="9"/>
  <c r="P461" i="9"/>
  <c r="O461" i="9"/>
  <c r="N461" i="9"/>
  <c r="M461" i="9"/>
  <c r="K461" i="9"/>
  <c r="J461" i="9"/>
  <c r="I461" i="9"/>
  <c r="H461" i="9"/>
  <c r="G461" i="9"/>
  <c r="F461" i="9"/>
  <c r="E461" i="9"/>
  <c r="D461" i="9"/>
  <c r="C461" i="9"/>
  <c r="B461" i="9"/>
  <c r="A461" i="9"/>
  <c r="Z460" i="9"/>
  <c r="Y460" i="9"/>
  <c r="X460" i="9"/>
  <c r="W460" i="9"/>
  <c r="V460" i="9"/>
  <c r="U460" i="9"/>
  <c r="T460" i="9"/>
  <c r="S460" i="9"/>
  <c r="R460" i="9"/>
  <c r="Q460" i="9"/>
  <c r="P460" i="9"/>
  <c r="O460" i="9"/>
  <c r="N460" i="9"/>
  <c r="M460" i="9"/>
  <c r="K460" i="9"/>
  <c r="J460" i="9"/>
  <c r="I460" i="9"/>
  <c r="H460" i="9"/>
  <c r="G460" i="9"/>
  <c r="F460" i="9"/>
  <c r="E460" i="9"/>
  <c r="D460" i="9"/>
  <c r="C460" i="9"/>
  <c r="B460" i="9"/>
  <c r="A460" i="9"/>
  <c r="Z459" i="9"/>
  <c r="Y459" i="9"/>
  <c r="X459" i="9"/>
  <c r="W459" i="9"/>
  <c r="V459" i="9"/>
  <c r="U459" i="9"/>
  <c r="T459" i="9"/>
  <c r="S459" i="9"/>
  <c r="R459" i="9"/>
  <c r="Q459" i="9"/>
  <c r="P459" i="9"/>
  <c r="O459" i="9"/>
  <c r="N459" i="9"/>
  <c r="M459" i="9"/>
  <c r="K459" i="9"/>
  <c r="J459" i="9"/>
  <c r="I459" i="9"/>
  <c r="H459" i="9"/>
  <c r="G459" i="9"/>
  <c r="F459" i="9"/>
  <c r="E459" i="9"/>
  <c r="D459" i="9"/>
  <c r="C459" i="9"/>
  <c r="B459" i="9"/>
  <c r="A459" i="9"/>
  <c r="Z458" i="9"/>
  <c r="Y458" i="9"/>
  <c r="X458" i="9"/>
  <c r="W458" i="9"/>
  <c r="V458" i="9"/>
  <c r="U458" i="9"/>
  <c r="T458" i="9"/>
  <c r="S458" i="9"/>
  <c r="R458" i="9"/>
  <c r="Q458" i="9"/>
  <c r="P458" i="9"/>
  <c r="O458" i="9"/>
  <c r="N458" i="9"/>
  <c r="M458" i="9"/>
  <c r="K458" i="9"/>
  <c r="J458" i="9"/>
  <c r="I458" i="9"/>
  <c r="H458" i="9"/>
  <c r="G458" i="9"/>
  <c r="F458" i="9"/>
  <c r="E458" i="9"/>
  <c r="D458" i="9"/>
  <c r="C458" i="9"/>
  <c r="B458" i="9"/>
  <c r="A458" i="9"/>
  <c r="Z457" i="9"/>
  <c r="Y457" i="9"/>
  <c r="X457" i="9"/>
  <c r="W457" i="9"/>
  <c r="V457" i="9"/>
  <c r="U457" i="9"/>
  <c r="T457" i="9"/>
  <c r="S457" i="9"/>
  <c r="R457" i="9"/>
  <c r="Q457" i="9"/>
  <c r="P457" i="9"/>
  <c r="O457" i="9"/>
  <c r="N457" i="9"/>
  <c r="M457" i="9"/>
  <c r="K457" i="9"/>
  <c r="J457" i="9"/>
  <c r="I457" i="9"/>
  <c r="H457" i="9"/>
  <c r="G457" i="9"/>
  <c r="F457" i="9"/>
  <c r="E457" i="9"/>
  <c r="D457" i="9"/>
  <c r="C457" i="9"/>
  <c r="B457" i="9"/>
  <c r="A457" i="9"/>
  <c r="Z456" i="9"/>
  <c r="Y456" i="9"/>
  <c r="X456" i="9"/>
  <c r="W456" i="9"/>
  <c r="V456" i="9"/>
  <c r="U456" i="9"/>
  <c r="T456" i="9"/>
  <c r="S456" i="9"/>
  <c r="R456" i="9"/>
  <c r="Q456" i="9"/>
  <c r="P456" i="9"/>
  <c r="O456" i="9"/>
  <c r="N456" i="9"/>
  <c r="M456" i="9"/>
  <c r="K456" i="9"/>
  <c r="J456" i="9"/>
  <c r="I456" i="9"/>
  <c r="H456" i="9"/>
  <c r="G456" i="9"/>
  <c r="F456" i="9"/>
  <c r="E456" i="9"/>
  <c r="D456" i="9"/>
  <c r="C456" i="9"/>
  <c r="B456" i="9"/>
  <c r="A456" i="9"/>
  <c r="Z455" i="9"/>
  <c r="Y455" i="9"/>
  <c r="X455" i="9"/>
  <c r="W455" i="9"/>
  <c r="V455" i="9"/>
  <c r="U455" i="9"/>
  <c r="T455" i="9"/>
  <c r="S455" i="9"/>
  <c r="R455" i="9"/>
  <c r="Q455" i="9"/>
  <c r="P455" i="9"/>
  <c r="O455" i="9"/>
  <c r="N455" i="9"/>
  <c r="M455" i="9"/>
  <c r="K455" i="9"/>
  <c r="J455" i="9"/>
  <c r="I455" i="9"/>
  <c r="H455" i="9"/>
  <c r="G455" i="9"/>
  <c r="F455" i="9"/>
  <c r="E455" i="9"/>
  <c r="D455" i="9"/>
  <c r="C455" i="9"/>
  <c r="B455" i="9"/>
  <c r="A455" i="9"/>
  <c r="Z454" i="9"/>
  <c r="Y454" i="9"/>
  <c r="X454" i="9"/>
  <c r="W454" i="9"/>
  <c r="V454" i="9"/>
  <c r="U454" i="9"/>
  <c r="T454" i="9"/>
  <c r="S454" i="9"/>
  <c r="R454" i="9"/>
  <c r="Q454" i="9"/>
  <c r="P454" i="9"/>
  <c r="O454" i="9"/>
  <c r="N454" i="9"/>
  <c r="M454" i="9"/>
  <c r="K454" i="9"/>
  <c r="J454" i="9"/>
  <c r="I454" i="9"/>
  <c r="H454" i="9"/>
  <c r="G454" i="9"/>
  <c r="F454" i="9"/>
  <c r="E454" i="9"/>
  <c r="D454" i="9"/>
  <c r="C454" i="9"/>
  <c r="B454" i="9"/>
  <c r="A454" i="9"/>
  <c r="Z453" i="9"/>
  <c r="Y453" i="9"/>
  <c r="X453" i="9"/>
  <c r="W453" i="9"/>
  <c r="V453" i="9"/>
  <c r="U453" i="9"/>
  <c r="T453" i="9"/>
  <c r="S453" i="9"/>
  <c r="R453" i="9"/>
  <c r="Q453" i="9"/>
  <c r="P453" i="9"/>
  <c r="O453" i="9"/>
  <c r="N453" i="9"/>
  <c r="M453" i="9"/>
  <c r="K453" i="9"/>
  <c r="J453" i="9"/>
  <c r="I453" i="9"/>
  <c r="H453" i="9"/>
  <c r="G453" i="9"/>
  <c r="F453" i="9"/>
  <c r="E453" i="9"/>
  <c r="D453" i="9"/>
  <c r="C453" i="9"/>
  <c r="B453" i="9"/>
  <c r="A453" i="9"/>
  <c r="Z452" i="9"/>
  <c r="Y452" i="9"/>
  <c r="X452" i="9"/>
  <c r="W452" i="9"/>
  <c r="V452" i="9"/>
  <c r="U452" i="9"/>
  <c r="T452" i="9"/>
  <c r="S452" i="9"/>
  <c r="R452" i="9"/>
  <c r="Q452" i="9"/>
  <c r="P452" i="9"/>
  <c r="O452" i="9"/>
  <c r="N452" i="9"/>
  <c r="M452" i="9"/>
  <c r="K452" i="9"/>
  <c r="J452" i="9"/>
  <c r="I452" i="9"/>
  <c r="H452" i="9"/>
  <c r="G452" i="9"/>
  <c r="F452" i="9"/>
  <c r="E452" i="9"/>
  <c r="D452" i="9"/>
  <c r="C452" i="9"/>
  <c r="B452" i="9"/>
  <c r="A452" i="9"/>
  <c r="Z451" i="9"/>
  <c r="Y451" i="9"/>
  <c r="X451" i="9"/>
  <c r="W451" i="9"/>
  <c r="V451" i="9"/>
  <c r="U451" i="9"/>
  <c r="T451" i="9"/>
  <c r="S451" i="9"/>
  <c r="R451" i="9"/>
  <c r="Q451" i="9"/>
  <c r="P451" i="9"/>
  <c r="O451" i="9"/>
  <c r="N451" i="9"/>
  <c r="M451" i="9"/>
  <c r="K451" i="9"/>
  <c r="J451" i="9"/>
  <c r="I451" i="9"/>
  <c r="H451" i="9"/>
  <c r="G451" i="9"/>
  <c r="F451" i="9"/>
  <c r="E451" i="9"/>
  <c r="D451" i="9"/>
  <c r="C451" i="9"/>
  <c r="B451" i="9"/>
  <c r="A451" i="9"/>
  <c r="Z450" i="9"/>
  <c r="Y450" i="9"/>
  <c r="X450" i="9"/>
  <c r="W450" i="9"/>
  <c r="V450" i="9"/>
  <c r="U450" i="9"/>
  <c r="T450" i="9"/>
  <c r="S450" i="9"/>
  <c r="R450" i="9"/>
  <c r="Q450" i="9"/>
  <c r="P450" i="9"/>
  <c r="O450" i="9"/>
  <c r="N450" i="9"/>
  <c r="M450" i="9"/>
  <c r="K450" i="9"/>
  <c r="J450" i="9"/>
  <c r="I450" i="9"/>
  <c r="H450" i="9"/>
  <c r="G450" i="9"/>
  <c r="F450" i="9"/>
  <c r="E450" i="9"/>
  <c r="D450" i="9"/>
  <c r="C450" i="9"/>
  <c r="B450" i="9"/>
  <c r="A450" i="9"/>
  <c r="Z449" i="9"/>
  <c r="Y449" i="9"/>
  <c r="X449" i="9"/>
  <c r="W449" i="9"/>
  <c r="V449" i="9"/>
  <c r="U449" i="9"/>
  <c r="T449" i="9"/>
  <c r="S449" i="9"/>
  <c r="R449" i="9"/>
  <c r="Q449" i="9"/>
  <c r="P449" i="9"/>
  <c r="O449" i="9"/>
  <c r="N449" i="9"/>
  <c r="M449" i="9"/>
  <c r="K449" i="9"/>
  <c r="J449" i="9"/>
  <c r="I449" i="9"/>
  <c r="H449" i="9"/>
  <c r="G449" i="9"/>
  <c r="F449" i="9"/>
  <c r="E449" i="9"/>
  <c r="D449" i="9"/>
  <c r="C449" i="9"/>
  <c r="B449" i="9"/>
  <c r="A449" i="9"/>
  <c r="Z448" i="9"/>
  <c r="Y448" i="9"/>
  <c r="X448" i="9"/>
  <c r="W448" i="9"/>
  <c r="V448" i="9"/>
  <c r="U448" i="9"/>
  <c r="T448" i="9"/>
  <c r="S448" i="9"/>
  <c r="R448" i="9"/>
  <c r="Q448" i="9"/>
  <c r="P448" i="9"/>
  <c r="O448" i="9"/>
  <c r="N448" i="9"/>
  <c r="M448" i="9"/>
  <c r="K448" i="9"/>
  <c r="J448" i="9"/>
  <c r="I448" i="9"/>
  <c r="H448" i="9"/>
  <c r="G448" i="9"/>
  <c r="F448" i="9"/>
  <c r="E448" i="9"/>
  <c r="D448" i="9"/>
  <c r="C448" i="9"/>
  <c r="B448" i="9"/>
  <c r="A448" i="9"/>
  <c r="Z447" i="9"/>
  <c r="Y447" i="9"/>
  <c r="X447" i="9"/>
  <c r="W447" i="9"/>
  <c r="V447" i="9"/>
  <c r="U447" i="9"/>
  <c r="T447" i="9"/>
  <c r="S447" i="9"/>
  <c r="R447" i="9"/>
  <c r="Q447" i="9"/>
  <c r="P447" i="9"/>
  <c r="O447" i="9"/>
  <c r="N447" i="9"/>
  <c r="M447" i="9"/>
  <c r="K447" i="9"/>
  <c r="J447" i="9"/>
  <c r="I447" i="9"/>
  <c r="H447" i="9"/>
  <c r="G447" i="9"/>
  <c r="F447" i="9"/>
  <c r="E447" i="9"/>
  <c r="D447" i="9"/>
  <c r="C447" i="9"/>
  <c r="B447" i="9"/>
  <c r="A447" i="9"/>
  <c r="Z446" i="9"/>
  <c r="Y446" i="9"/>
  <c r="X446" i="9"/>
  <c r="W446" i="9"/>
  <c r="V446" i="9"/>
  <c r="U446" i="9"/>
  <c r="T446" i="9"/>
  <c r="S446" i="9"/>
  <c r="R446" i="9"/>
  <c r="Q446" i="9"/>
  <c r="P446" i="9"/>
  <c r="O446" i="9"/>
  <c r="N446" i="9"/>
  <c r="M446" i="9"/>
  <c r="K446" i="9"/>
  <c r="J446" i="9"/>
  <c r="I446" i="9"/>
  <c r="H446" i="9"/>
  <c r="G446" i="9"/>
  <c r="F446" i="9"/>
  <c r="E446" i="9"/>
  <c r="D446" i="9"/>
  <c r="C446" i="9"/>
  <c r="B446" i="9"/>
  <c r="A446" i="9"/>
  <c r="Z445" i="9"/>
  <c r="Y445" i="9"/>
  <c r="X445" i="9"/>
  <c r="W445" i="9"/>
  <c r="V445" i="9"/>
  <c r="U445" i="9"/>
  <c r="T445" i="9"/>
  <c r="S445" i="9"/>
  <c r="R445" i="9"/>
  <c r="Q445" i="9"/>
  <c r="P445" i="9"/>
  <c r="O445" i="9"/>
  <c r="N445" i="9"/>
  <c r="M445" i="9"/>
  <c r="K445" i="9"/>
  <c r="J445" i="9"/>
  <c r="I445" i="9"/>
  <c r="H445" i="9"/>
  <c r="G445" i="9"/>
  <c r="F445" i="9"/>
  <c r="E445" i="9"/>
  <c r="D445" i="9"/>
  <c r="C445" i="9"/>
  <c r="B445" i="9"/>
  <c r="A445" i="9"/>
  <c r="Z444" i="9"/>
  <c r="Y444" i="9"/>
  <c r="X444" i="9"/>
  <c r="W444" i="9"/>
  <c r="V444" i="9"/>
  <c r="U444" i="9"/>
  <c r="T444" i="9"/>
  <c r="S444" i="9"/>
  <c r="R444" i="9"/>
  <c r="Q444" i="9"/>
  <c r="P444" i="9"/>
  <c r="O444" i="9"/>
  <c r="N444" i="9"/>
  <c r="M444" i="9"/>
  <c r="K444" i="9"/>
  <c r="J444" i="9"/>
  <c r="I444" i="9"/>
  <c r="H444" i="9"/>
  <c r="G444" i="9"/>
  <c r="F444" i="9"/>
  <c r="E444" i="9"/>
  <c r="D444" i="9"/>
  <c r="C444" i="9"/>
  <c r="B444" i="9"/>
  <c r="A444" i="9"/>
  <c r="Z443" i="9"/>
  <c r="Y443" i="9"/>
  <c r="X443" i="9"/>
  <c r="W443" i="9"/>
  <c r="V443" i="9"/>
  <c r="U443" i="9"/>
  <c r="T443" i="9"/>
  <c r="S443" i="9"/>
  <c r="R443" i="9"/>
  <c r="Q443" i="9"/>
  <c r="P443" i="9"/>
  <c r="O443" i="9"/>
  <c r="N443" i="9"/>
  <c r="M443" i="9"/>
  <c r="K443" i="9"/>
  <c r="J443" i="9"/>
  <c r="I443" i="9"/>
  <c r="H443" i="9"/>
  <c r="G443" i="9"/>
  <c r="F443" i="9"/>
  <c r="E443" i="9"/>
  <c r="D443" i="9"/>
  <c r="C443" i="9"/>
  <c r="B443" i="9"/>
  <c r="A443" i="9"/>
  <c r="Z442" i="9"/>
  <c r="Y442" i="9"/>
  <c r="X442" i="9"/>
  <c r="W442" i="9"/>
  <c r="V442" i="9"/>
  <c r="U442" i="9"/>
  <c r="T442" i="9"/>
  <c r="S442" i="9"/>
  <c r="R442" i="9"/>
  <c r="Q442" i="9"/>
  <c r="P442" i="9"/>
  <c r="O442" i="9"/>
  <c r="N442" i="9"/>
  <c r="M442" i="9"/>
  <c r="K442" i="9"/>
  <c r="J442" i="9"/>
  <c r="I442" i="9"/>
  <c r="H442" i="9"/>
  <c r="G442" i="9"/>
  <c r="F442" i="9"/>
  <c r="E442" i="9"/>
  <c r="D442" i="9"/>
  <c r="C442" i="9"/>
  <c r="B442" i="9"/>
  <c r="A442" i="9"/>
  <c r="Z441" i="9"/>
  <c r="Y441" i="9"/>
  <c r="X441" i="9"/>
  <c r="W441" i="9"/>
  <c r="V441" i="9"/>
  <c r="U441" i="9"/>
  <c r="T441" i="9"/>
  <c r="S441" i="9"/>
  <c r="R441" i="9"/>
  <c r="Q441" i="9"/>
  <c r="P441" i="9"/>
  <c r="O441" i="9"/>
  <c r="N441" i="9"/>
  <c r="M441" i="9"/>
  <c r="K441" i="9"/>
  <c r="J441" i="9"/>
  <c r="I441" i="9"/>
  <c r="H441" i="9"/>
  <c r="G441" i="9"/>
  <c r="F441" i="9"/>
  <c r="E441" i="9"/>
  <c r="D441" i="9"/>
  <c r="C441" i="9"/>
  <c r="B441" i="9"/>
  <c r="A441" i="9"/>
  <c r="Z440" i="9"/>
  <c r="Y440" i="9"/>
  <c r="X440" i="9"/>
  <c r="W440" i="9"/>
  <c r="V440" i="9"/>
  <c r="U440" i="9"/>
  <c r="T440" i="9"/>
  <c r="S440" i="9"/>
  <c r="R440" i="9"/>
  <c r="Q440" i="9"/>
  <c r="P440" i="9"/>
  <c r="O440" i="9"/>
  <c r="N440" i="9"/>
  <c r="M440" i="9"/>
  <c r="K440" i="9"/>
  <c r="J440" i="9"/>
  <c r="I440" i="9"/>
  <c r="H440" i="9"/>
  <c r="G440" i="9"/>
  <c r="F440" i="9"/>
  <c r="E440" i="9"/>
  <c r="D440" i="9"/>
  <c r="C440" i="9"/>
  <c r="B440" i="9"/>
  <c r="A440" i="9"/>
  <c r="Z439" i="9"/>
  <c r="Y439" i="9"/>
  <c r="X439" i="9"/>
  <c r="W439" i="9"/>
  <c r="V439" i="9"/>
  <c r="U439" i="9"/>
  <c r="T439" i="9"/>
  <c r="S439" i="9"/>
  <c r="R439" i="9"/>
  <c r="Q439" i="9"/>
  <c r="P439" i="9"/>
  <c r="O439" i="9"/>
  <c r="N439" i="9"/>
  <c r="M439" i="9"/>
  <c r="K439" i="9"/>
  <c r="J439" i="9"/>
  <c r="I439" i="9"/>
  <c r="H439" i="9"/>
  <c r="G439" i="9"/>
  <c r="F439" i="9"/>
  <c r="E439" i="9"/>
  <c r="D439" i="9"/>
  <c r="C439" i="9"/>
  <c r="B439" i="9"/>
  <c r="A439" i="9"/>
  <c r="Z438" i="9"/>
  <c r="Y438" i="9"/>
  <c r="X438" i="9"/>
  <c r="W438" i="9"/>
  <c r="V438" i="9"/>
  <c r="U438" i="9"/>
  <c r="T438" i="9"/>
  <c r="S438" i="9"/>
  <c r="R438" i="9"/>
  <c r="Q438" i="9"/>
  <c r="P438" i="9"/>
  <c r="O438" i="9"/>
  <c r="N438" i="9"/>
  <c r="M438" i="9"/>
  <c r="K438" i="9"/>
  <c r="J438" i="9"/>
  <c r="I438" i="9"/>
  <c r="H438" i="9"/>
  <c r="G438" i="9"/>
  <c r="F438" i="9"/>
  <c r="E438" i="9"/>
  <c r="D438" i="9"/>
  <c r="C438" i="9"/>
  <c r="B438" i="9"/>
  <c r="A438" i="9"/>
  <c r="Z437" i="9"/>
  <c r="Y437" i="9"/>
  <c r="X437" i="9"/>
  <c r="W437" i="9"/>
  <c r="V437" i="9"/>
  <c r="U437" i="9"/>
  <c r="T437" i="9"/>
  <c r="S437" i="9"/>
  <c r="R437" i="9"/>
  <c r="Q437" i="9"/>
  <c r="P437" i="9"/>
  <c r="O437" i="9"/>
  <c r="N437" i="9"/>
  <c r="M437" i="9"/>
  <c r="K437" i="9"/>
  <c r="J437" i="9"/>
  <c r="I437" i="9"/>
  <c r="H437" i="9"/>
  <c r="G437" i="9"/>
  <c r="F437" i="9"/>
  <c r="E437" i="9"/>
  <c r="D437" i="9"/>
  <c r="C437" i="9"/>
  <c r="B437" i="9"/>
  <c r="A437" i="9"/>
  <c r="Z436" i="9"/>
  <c r="Y436" i="9"/>
  <c r="X436" i="9"/>
  <c r="W436" i="9"/>
  <c r="V436" i="9"/>
  <c r="U436" i="9"/>
  <c r="T436" i="9"/>
  <c r="S436" i="9"/>
  <c r="R436" i="9"/>
  <c r="Q436" i="9"/>
  <c r="P436" i="9"/>
  <c r="O436" i="9"/>
  <c r="N436" i="9"/>
  <c r="M436" i="9"/>
  <c r="K436" i="9"/>
  <c r="J436" i="9"/>
  <c r="I436" i="9"/>
  <c r="H436" i="9"/>
  <c r="G436" i="9"/>
  <c r="F436" i="9"/>
  <c r="E436" i="9"/>
  <c r="D436" i="9"/>
  <c r="C436" i="9"/>
  <c r="B436" i="9"/>
  <c r="A436" i="9"/>
  <c r="Z435" i="9"/>
  <c r="Y435" i="9"/>
  <c r="X435" i="9"/>
  <c r="W435" i="9"/>
  <c r="V435" i="9"/>
  <c r="U435" i="9"/>
  <c r="T435" i="9"/>
  <c r="S435" i="9"/>
  <c r="R435" i="9"/>
  <c r="Q435" i="9"/>
  <c r="P435" i="9"/>
  <c r="O435" i="9"/>
  <c r="N435" i="9"/>
  <c r="M435" i="9"/>
  <c r="K435" i="9"/>
  <c r="J435" i="9"/>
  <c r="I435" i="9"/>
  <c r="H435" i="9"/>
  <c r="G435" i="9"/>
  <c r="F435" i="9"/>
  <c r="E435" i="9"/>
  <c r="D435" i="9"/>
  <c r="C435" i="9"/>
  <c r="B435" i="9"/>
  <c r="A435" i="9"/>
  <c r="Z434" i="9"/>
  <c r="Y434" i="9"/>
  <c r="X434" i="9"/>
  <c r="W434" i="9"/>
  <c r="V434" i="9"/>
  <c r="U434" i="9"/>
  <c r="T434" i="9"/>
  <c r="S434" i="9"/>
  <c r="R434" i="9"/>
  <c r="Q434" i="9"/>
  <c r="P434" i="9"/>
  <c r="O434" i="9"/>
  <c r="N434" i="9"/>
  <c r="M434" i="9"/>
  <c r="K434" i="9"/>
  <c r="J434" i="9"/>
  <c r="I434" i="9"/>
  <c r="H434" i="9"/>
  <c r="G434" i="9"/>
  <c r="F434" i="9"/>
  <c r="E434" i="9"/>
  <c r="D434" i="9"/>
  <c r="C434" i="9"/>
  <c r="B434" i="9"/>
  <c r="A434" i="9"/>
  <c r="Z433" i="9"/>
  <c r="Y433" i="9"/>
  <c r="X433" i="9"/>
  <c r="W433" i="9"/>
  <c r="V433" i="9"/>
  <c r="U433" i="9"/>
  <c r="T433" i="9"/>
  <c r="S433" i="9"/>
  <c r="R433" i="9"/>
  <c r="Q433" i="9"/>
  <c r="P433" i="9"/>
  <c r="O433" i="9"/>
  <c r="N433" i="9"/>
  <c r="M433" i="9"/>
  <c r="K433" i="9"/>
  <c r="J433" i="9"/>
  <c r="I433" i="9"/>
  <c r="H433" i="9"/>
  <c r="G433" i="9"/>
  <c r="F433" i="9"/>
  <c r="E433" i="9"/>
  <c r="D433" i="9"/>
  <c r="C433" i="9"/>
  <c r="B433" i="9"/>
  <c r="A433" i="9"/>
  <c r="Z432" i="9"/>
  <c r="Y432" i="9"/>
  <c r="X432" i="9"/>
  <c r="W432" i="9"/>
  <c r="V432" i="9"/>
  <c r="U432" i="9"/>
  <c r="T432" i="9"/>
  <c r="S432" i="9"/>
  <c r="R432" i="9"/>
  <c r="Q432" i="9"/>
  <c r="P432" i="9"/>
  <c r="O432" i="9"/>
  <c r="N432" i="9"/>
  <c r="M432" i="9"/>
  <c r="K432" i="9"/>
  <c r="J432" i="9"/>
  <c r="I432" i="9"/>
  <c r="H432" i="9"/>
  <c r="G432" i="9"/>
  <c r="F432" i="9"/>
  <c r="E432" i="9"/>
  <c r="D432" i="9"/>
  <c r="C432" i="9"/>
  <c r="B432" i="9"/>
  <c r="A432" i="9"/>
  <c r="Z431" i="9"/>
  <c r="Y431" i="9"/>
  <c r="X431" i="9"/>
  <c r="W431" i="9"/>
  <c r="V431" i="9"/>
  <c r="U431" i="9"/>
  <c r="T431" i="9"/>
  <c r="S431" i="9"/>
  <c r="R431" i="9"/>
  <c r="Q431" i="9"/>
  <c r="P431" i="9"/>
  <c r="O431" i="9"/>
  <c r="N431" i="9"/>
  <c r="M431" i="9"/>
  <c r="K431" i="9"/>
  <c r="J431" i="9"/>
  <c r="I431" i="9"/>
  <c r="H431" i="9"/>
  <c r="G431" i="9"/>
  <c r="F431" i="9"/>
  <c r="E431" i="9"/>
  <c r="D431" i="9"/>
  <c r="C431" i="9"/>
  <c r="B431" i="9"/>
  <c r="A431" i="9"/>
  <c r="Z430" i="9"/>
  <c r="Y430" i="9"/>
  <c r="X430" i="9"/>
  <c r="W430" i="9"/>
  <c r="V430" i="9"/>
  <c r="U430" i="9"/>
  <c r="T430" i="9"/>
  <c r="S430" i="9"/>
  <c r="R430" i="9"/>
  <c r="Q430" i="9"/>
  <c r="P430" i="9"/>
  <c r="O430" i="9"/>
  <c r="N430" i="9"/>
  <c r="M430" i="9"/>
  <c r="K430" i="9"/>
  <c r="J430" i="9"/>
  <c r="I430" i="9"/>
  <c r="H430" i="9"/>
  <c r="G430" i="9"/>
  <c r="F430" i="9"/>
  <c r="E430" i="9"/>
  <c r="D430" i="9"/>
  <c r="C430" i="9"/>
  <c r="B430" i="9"/>
  <c r="A430" i="9"/>
  <c r="Z429" i="9"/>
  <c r="Y429" i="9"/>
  <c r="X429" i="9"/>
  <c r="W429" i="9"/>
  <c r="V429" i="9"/>
  <c r="U429" i="9"/>
  <c r="T429" i="9"/>
  <c r="S429" i="9"/>
  <c r="R429" i="9"/>
  <c r="Q429" i="9"/>
  <c r="P429" i="9"/>
  <c r="O429" i="9"/>
  <c r="N429" i="9"/>
  <c r="M429" i="9"/>
  <c r="K429" i="9"/>
  <c r="J429" i="9"/>
  <c r="I429" i="9"/>
  <c r="H429" i="9"/>
  <c r="G429" i="9"/>
  <c r="F429" i="9"/>
  <c r="E429" i="9"/>
  <c r="D429" i="9"/>
  <c r="C429" i="9"/>
  <c r="B429" i="9"/>
  <c r="A429" i="9"/>
  <c r="Z428" i="9"/>
  <c r="Y428" i="9"/>
  <c r="X428" i="9"/>
  <c r="W428" i="9"/>
  <c r="V428" i="9"/>
  <c r="U428" i="9"/>
  <c r="T428" i="9"/>
  <c r="S428" i="9"/>
  <c r="R428" i="9"/>
  <c r="Q428" i="9"/>
  <c r="P428" i="9"/>
  <c r="O428" i="9"/>
  <c r="N428" i="9"/>
  <c r="M428" i="9"/>
  <c r="K428" i="9"/>
  <c r="J428" i="9"/>
  <c r="I428" i="9"/>
  <c r="H428" i="9"/>
  <c r="G428" i="9"/>
  <c r="F428" i="9"/>
  <c r="E428" i="9"/>
  <c r="D428" i="9"/>
  <c r="C428" i="9"/>
  <c r="B428" i="9"/>
  <c r="A428" i="9"/>
  <c r="Z427" i="9"/>
  <c r="Y427" i="9"/>
  <c r="X427" i="9"/>
  <c r="W427" i="9"/>
  <c r="V427" i="9"/>
  <c r="U427" i="9"/>
  <c r="T427" i="9"/>
  <c r="S427" i="9"/>
  <c r="R427" i="9"/>
  <c r="Q427" i="9"/>
  <c r="P427" i="9"/>
  <c r="O427" i="9"/>
  <c r="N427" i="9"/>
  <c r="M427" i="9"/>
  <c r="K427" i="9"/>
  <c r="J427" i="9"/>
  <c r="I427" i="9"/>
  <c r="H427" i="9"/>
  <c r="G427" i="9"/>
  <c r="F427" i="9"/>
  <c r="E427" i="9"/>
  <c r="D427" i="9"/>
  <c r="C427" i="9"/>
  <c r="B427" i="9"/>
  <c r="A427" i="9"/>
  <c r="Z426" i="9"/>
  <c r="Y426" i="9"/>
  <c r="X426" i="9"/>
  <c r="W426" i="9"/>
  <c r="V426" i="9"/>
  <c r="U426" i="9"/>
  <c r="T426" i="9"/>
  <c r="S426" i="9"/>
  <c r="R426" i="9"/>
  <c r="Q426" i="9"/>
  <c r="P426" i="9"/>
  <c r="O426" i="9"/>
  <c r="N426" i="9"/>
  <c r="M426" i="9"/>
  <c r="K426" i="9"/>
  <c r="J426" i="9"/>
  <c r="I426" i="9"/>
  <c r="H426" i="9"/>
  <c r="G426" i="9"/>
  <c r="F426" i="9"/>
  <c r="E426" i="9"/>
  <c r="D426" i="9"/>
  <c r="C426" i="9"/>
  <c r="B426" i="9"/>
  <c r="A426" i="9"/>
  <c r="Z425" i="9"/>
  <c r="Y425" i="9"/>
  <c r="X425" i="9"/>
  <c r="W425" i="9"/>
  <c r="V425" i="9"/>
  <c r="U425" i="9"/>
  <c r="T425" i="9"/>
  <c r="S425" i="9"/>
  <c r="R425" i="9"/>
  <c r="Q425" i="9"/>
  <c r="P425" i="9"/>
  <c r="O425" i="9"/>
  <c r="N425" i="9"/>
  <c r="M425" i="9"/>
  <c r="K425" i="9"/>
  <c r="J425" i="9"/>
  <c r="I425" i="9"/>
  <c r="H425" i="9"/>
  <c r="G425" i="9"/>
  <c r="F425" i="9"/>
  <c r="E425" i="9"/>
  <c r="D425" i="9"/>
  <c r="C425" i="9"/>
  <c r="B425" i="9"/>
  <c r="A425" i="9"/>
  <c r="Z424" i="9"/>
  <c r="Y424" i="9"/>
  <c r="X424" i="9"/>
  <c r="W424" i="9"/>
  <c r="V424" i="9"/>
  <c r="U424" i="9"/>
  <c r="T424" i="9"/>
  <c r="S424" i="9"/>
  <c r="R424" i="9"/>
  <c r="Q424" i="9"/>
  <c r="P424" i="9"/>
  <c r="O424" i="9"/>
  <c r="N424" i="9"/>
  <c r="M424" i="9"/>
  <c r="K424" i="9"/>
  <c r="J424" i="9"/>
  <c r="I424" i="9"/>
  <c r="H424" i="9"/>
  <c r="G424" i="9"/>
  <c r="F424" i="9"/>
  <c r="E424" i="9"/>
  <c r="D424" i="9"/>
  <c r="C424" i="9"/>
  <c r="B424" i="9"/>
  <c r="A424" i="9"/>
  <c r="Z423" i="9"/>
  <c r="Y423" i="9"/>
  <c r="X423" i="9"/>
  <c r="W423" i="9"/>
  <c r="V423" i="9"/>
  <c r="U423" i="9"/>
  <c r="T423" i="9"/>
  <c r="S423" i="9"/>
  <c r="R423" i="9"/>
  <c r="Q423" i="9"/>
  <c r="P423" i="9"/>
  <c r="O423" i="9"/>
  <c r="N423" i="9"/>
  <c r="M423" i="9"/>
  <c r="K423" i="9"/>
  <c r="J423" i="9"/>
  <c r="I423" i="9"/>
  <c r="H423" i="9"/>
  <c r="G423" i="9"/>
  <c r="F423" i="9"/>
  <c r="E423" i="9"/>
  <c r="D423" i="9"/>
  <c r="C423" i="9"/>
  <c r="B423" i="9"/>
  <c r="A423" i="9"/>
  <c r="Z422" i="9"/>
  <c r="Y422" i="9"/>
  <c r="X422" i="9"/>
  <c r="W422" i="9"/>
  <c r="V422" i="9"/>
  <c r="U422" i="9"/>
  <c r="T422" i="9"/>
  <c r="S422" i="9"/>
  <c r="R422" i="9"/>
  <c r="Q422" i="9"/>
  <c r="P422" i="9"/>
  <c r="O422" i="9"/>
  <c r="N422" i="9"/>
  <c r="M422" i="9"/>
  <c r="K422" i="9"/>
  <c r="J422" i="9"/>
  <c r="I422" i="9"/>
  <c r="H422" i="9"/>
  <c r="G422" i="9"/>
  <c r="F422" i="9"/>
  <c r="E422" i="9"/>
  <c r="D422" i="9"/>
  <c r="C422" i="9"/>
  <c r="B422" i="9"/>
  <c r="A422" i="9"/>
  <c r="Z421" i="9"/>
  <c r="Y421" i="9"/>
  <c r="X421" i="9"/>
  <c r="W421" i="9"/>
  <c r="V421" i="9"/>
  <c r="U421" i="9"/>
  <c r="T421" i="9"/>
  <c r="S421" i="9"/>
  <c r="R421" i="9"/>
  <c r="Q421" i="9"/>
  <c r="P421" i="9"/>
  <c r="O421" i="9"/>
  <c r="N421" i="9"/>
  <c r="M421" i="9"/>
  <c r="K421" i="9"/>
  <c r="J421" i="9"/>
  <c r="I421" i="9"/>
  <c r="H421" i="9"/>
  <c r="G421" i="9"/>
  <c r="F421" i="9"/>
  <c r="E421" i="9"/>
  <c r="D421" i="9"/>
  <c r="C421" i="9"/>
  <c r="B421" i="9"/>
  <c r="A421" i="9"/>
  <c r="Z420" i="9"/>
  <c r="Y420" i="9"/>
  <c r="X420" i="9"/>
  <c r="W420" i="9"/>
  <c r="V420" i="9"/>
  <c r="U420" i="9"/>
  <c r="T420" i="9"/>
  <c r="S420" i="9"/>
  <c r="R420" i="9"/>
  <c r="Q420" i="9"/>
  <c r="P420" i="9"/>
  <c r="O420" i="9"/>
  <c r="N420" i="9"/>
  <c r="M420" i="9"/>
  <c r="K420" i="9"/>
  <c r="J420" i="9"/>
  <c r="I420" i="9"/>
  <c r="H420" i="9"/>
  <c r="G420" i="9"/>
  <c r="F420" i="9"/>
  <c r="E420" i="9"/>
  <c r="D420" i="9"/>
  <c r="C420" i="9"/>
  <c r="B420" i="9"/>
  <c r="A420" i="9"/>
  <c r="Z419" i="9"/>
  <c r="Y419" i="9"/>
  <c r="X419" i="9"/>
  <c r="W419" i="9"/>
  <c r="V419" i="9"/>
  <c r="U419" i="9"/>
  <c r="T419" i="9"/>
  <c r="S419" i="9"/>
  <c r="R419" i="9"/>
  <c r="Q419" i="9"/>
  <c r="P419" i="9"/>
  <c r="O419" i="9"/>
  <c r="N419" i="9"/>
  <c r="M419" i="9"/>
  <c r="K419" i="9"/>
  <c r="J419" i="9"/>
  <c r="I419" i="9"/>
  <c r="H419" i="9"/>
  <c r="G419" i="9"/>
  <c r="F419" i="9"/>
  <c r="E419" i="9"/>
  <c r="D419" i="9"/>
  <c r="C419" i="9"/>
  <c r="B419" i="9"/>
  <c r="A419" i="9"/>
  <c r="Z418" i="9"/>
  <c r="Y418" i="9"/>
  <c r="X418" i="9"/>
  <c r="W418" i="9"/>
  <c r="V418" i="9"/>
  <c r="U418" i="9"/>
  <c r="T418" i="9"/>
  <c r="S418" i="9"/>
  <c r="R418" i="9"/>
  <c r="Q418" i="9"/>
  <c r="P418" i="9"/>
  <c r="O418" i="9"/>
  <c r="N418" i="9"/>
  <c r="M418" i="9"/>
  <c r="K418" i="9"/>
  <c r="J418" i="9"/>
  <c r="I418" i="9"/>
  <c r="H418" i="9"/>
  <c r="G418" i="9"/>
  <c r="F418" i="9"/>
  <c r="E418" i="9"/>
  <c r="D418" i="9"/>
  <c r="C418" i="9"/>
  <c r="B418" i="9"/>
  <c r="A418" i="9"/>
  <c r="Z417" i="9"/>
  <c r="Y417" i="9"/>
  <c r="X417" i="9"/>
  <c r="W417" i="9"/>
  <c r="V417" i="9"/>
  <c r="U417" i="9"/>
  <c r="T417" i="9"/>
  <c r="S417" i="9"/>
  <c r="R417" i="9"/>
  <c r="Q417" i="9"/>
  <c r="P417" i="9"/>
  <c r="O417" i="9"/>
  <c r="N417" i="9"/>
  <c r="M417" i="9"/>
  <c r="K417" i="9"/>
  <c r="J417" i="9"/>
  <c r="I417" i="9"/>
  <c r="H417" i="9"/>
  <c r="G417" i="9"/>
  <c r="F417" i="9"/>
  <c r="E417" i="9"/>
  <c r="D417" i="9"/>
  <c r="C417" i="9"/>
  <c r="B417" i="9"/>
  <c r="A417" i="9"/>
  <c r="Z416" i="9"/>
  <c r="Y416" i="9"/>
  <c r="X416" i="9"/>
  <c r="W416" i="9"/>
  <c r="V416" i="9"/>
  <c r="U416" i="9"/>
  <c r="T416" i="9"/>
  <c r="S416" i="9"/>
  <c r="R416" i="9"/>
  <c r="Q416" i="9"/>
  <c r="P416" i="9"/>
  <c r="O416" i="9"/>
  <c r="N416" i="9"/>
  <c r="M416" i="9"/>
  <c r="K416" i="9"/>
  <c r="J416" i="9"/>
  <c r="I416" i="9"/>
  <c r="H416" i="9"/>
  <c r="G416" i="9"/>
  <c r="F416" i="9"/>
  <c r="E416" i="9"/>
  <c r="D416" i="9"/>
  <c r="C416" i="9"/>
  <c r="B416" i="9"/>
  <c r="A416" i="9"/>
  <c r="Z415" i="9"/>
  <c r="Y415" i="9"/>
  <c r="X415" i="9"/>
  <c r="W415" i="9"/>
  <c r="V415" i="9"/>
  <c r="U415" i="9"/>
  <c r="T415" i="9"/>
  <c r="S415" i="9"/>
  <c r="R415" i="9"/>
  <c r="Q415" i="9"/>
  <c r="P415" i="9"/>
  <c r="O415" i="9"/>
  <c r="N415" i="9"/>
  <c r="M415" i="9"/>
  <c r="K415" i="9"/>
  <c r="J415" i="9"/>
  <c r="I415" i="9"/>
  <c r="H415" i="9"/>
  <c r="G415" i="9"/>
  <c r="F415" i="9"/>
  <c r="E415" i="9"/>
  <c r="D415" i="9"/>
  <c r="C415" i="9"/>
  <c r="B415" i="9"/>
  <c r="A415" i="9"/>
  <c r="Z414" i="9"/>
  <c r="Y414" i="9"/>
  <c r="X414" i="9"/>
  <c r="W414" i="9"/>
  <c r="V414" i="9"/>
  <c r="U414" i="9"/>
  <c r="T414" i="9"/>
  <c r="S414" i="9"/>
  <c r="R414" i="9"/>
  <c r="Q414" i="9"/>
  <c r="P414" i="9"/>
  <c r="O414" i="9"/>
  <c r="N414" i="9"/>
  <c r="M414" i="9"/>
  <c r="K414" i="9"/>
  <c r="J414" i="9"/>
  <c r="I414" i="9"/>
  <c r="H414" i="9"/>
  <c r="G414" i="9"/>
  <c r="F414" i="9"/>
  <c r="E414" i="9"/>
  <c r="D414" i="9"/>
  <c r="C414" i="9"/>
  <c r="B414" i="9"/>
  <c r="A414" i="9"/>
  <c r="Z413" i="9"/>
  <c r="Y413" i="9"/>
  <c r="X413" i="9"/>
  <c r="W413" i="9"/>
  <c r="V413" i="9"/>
  <c r="U413" i="9"/>
  <c r="T413" i="9"/>
  <c r="S413" i="9"/>
  <c r="R413" i="9"/>
  <c r="Q413" i="9"/>
  <c r="P413" i="9"/>
  <c r="O413" i="9"/>
  <c r="N413" i="9"/>
  <c r="M413" i="9"/>
  <c r="K413" i="9"/>
  <c r="J413" i="9"/>
  <c r="I413" i="9"/>
  <c r="H413" i="9"/>
  <c r="G413" i="9"/>
  <c r="F413" i="9"/>
  <c r="E413" i="9"/>
  <c r="D413" i="9"/>
  <c r="C413" i="9"/>
  <c r="B413" i="9"/>
  <c r="A413" i="9"/>
  <c r="Z412" i="9"/>
  <c r="Y412" i="9"/>
  <c r="X412" i="9"/>
  <c r="W412" i="9"/>
  <c r="V412" i="9"/>
  <c r="U412" i="9"/>
  <c r="T412" i="9"/>
  <c r="S412" i="9"/>
  <c r="R412" i="9"/>
  <c r="Q412" i="9"/>
  <c r="P412" i="9"/>
  <c r="O412" i="9"/>
  <c r="N412" i="9"/>
  <c r="M412" i="9"/>
  <c r="K412" i="9"/>
  <c r="J412" i="9"/>
  <c r="I412" i="9"/>
  <c r="H412" i="9"/>
  <c r="G412" i="9"/>
  <c r="F412" i="9"/>
  <c r="E412" i="9"/>
  <c r="D412" i="9"/>
  <c r="C412" i="9"/>
  <c r="B412" i="9"/>
  <c r="A412" i="9"/>
  <c r="Z411" i="9"/>
  <c r="Y411" i="9"/>
  <c r="X411" i="9"/>
  <c r="W411" i="9"/>
  <c r="V411" i="9"/>
  <c r="U411" i="9"/>
  <c r="T411" i="9"/>
  <c r="S411" i="9"/>
  <c r="R411" i="9"/>
  <c r="Q411" i="9"/>
  <c r="P411" i="9"/>
  <c r="O411" i="9"/>
  <c r="N411" i="9"/>
  <c r="M411" i="9"/>
  <c r="K411" i="9"/>
  <c r="J411" i="9"/>
  <c r="I411" i="9"/>
  <c r="H411" i="9"/>
  <c r="G411" i="9"/>
  <c r="F411" i="9"/>
  <c r="E411" i="9"/>
  <c r="D411" i="9"/>
  <c r="C411" i="9"/>
  <c r="B411" i="9"/>
  <c r="A411" i="9"/>
  <c r="Z410" i="9"/>
  <c r="Y410" i="9"/>
  <c r="X410" i="9"/>
  <c r="W410" i="9"/>
  <c r="V410" i="9"/>
  <c r="U410" i="9"/>
  <c r="T410" i="9"/>
  <c r="S410" i="9"/>
  <c r="R410" i="9"/>
  <c r="Q410" i="9"/>
  <c r="P410" i="9"/>
  <c r="O410" i="9"/>
  <c r="N410" i="9"/>
  <c r="M410" i="9"/>
  <c r="K410" i="9"/>
  <c r="J410" i="9"/>
  <c r="I410" i="9"/>
  <c r="H410" i="9"/>
  <c r="G410" i="9"/>
  <c r="F410" i="9"/>
  <c r="E410" i="9"/>
  <c r="D410" i="9"/>
  <c r="C410" i="9"/>
  <c r="B410" i="9"/>
  <c r="A410" i="9"/>
  <c r="Z409" i="9"/>
  <c r="Y409" i="9"/>
  <c r="X409" i="9"/>
  <c r="W409" i="9"/>
  <c r="V409" i="9"/>
  <c r="U409" i="9"/>
  <c r="T409" i="9"/>
  <c r="S409" i="9"/>
  <c r="R409" i="9"/>
  <c r="Q409" i="9"/>
  <c r="P409" i="9"/>
  <c r="O409" i="9"/>
  <c r="N409" i="9"/>
  <c r="M409" i="9"/>
  <c r="K409" i="9"/>
  <c r="J409" i="9"/>
  <c r="I409" i="9"/>
  <c r="H409" i="9"/>
  <c r="G409" i="9"/>
  <c r="F409" i="9"/>
  <c r="E409" i="9"/>
  <c r="D409" i="9"/>
  <c r="C409" i="9"/>
  <c r="B409" i="9"/>
  <c r="A409" i="9"/>
  <c r="Z408" i="9"/>
  <c r="Y408" i="9"/>
  <c r="X408" i="9"/>
  <c r="W408" i="9"/>
  <c r="V408" i="9"/>
  <c r="U408" i="9"/>
  <c r="T408" i="9"/>
  <c r="S408" i="9"/>
  <c r="R408" i="9"/>
  <c r="Q408" i="9"/>
  <c r="P408" i="9"/>
  <c r="O408" i="9"/>
  <c r="N408" i="9"/>
  <c r="M408" i="9"/>
  <c r="K408" i="9"/>
  <c r="J408" i="9"/>
  <c r="I408" i="9"/>
  <c r="H408" i="9"/>
  <c r="G408" i="9"/>
  <c r="F408" i="9"/>
  <c r="E408" i="9"/>
  <c r="D408" i="9"/>
  <c r="C408" i="9"/>
  <c r="B408" i="9"/>
  <c r="A408" i="9"/>
  <c r="Z407" i="9"/>
  <c r="Y407" i="9"/>
  <c r="X407" i="9"/>
  <c r="W407" i="9"/>
  <c r="V407" i="9"/>
  <c r="U407" i="9"/>
  <c r="T407" i="9"/>
  <c r="S407" i="9"/>
  <c r="R407" i="9"/>
  <c r="Q407" i="9"/>
  <c r="P407" i="9"/>
  <c r="O407" i="9"/>
  <c r="N407" i="9"/>
  <c r="M407" i="9"/>
  <c r="K407" i="9"/>
  <c r="J407" i="9"/>
  <c r="I407" i="9"/>
  <c r="H407" i="9"/>
  <c r="G407" i="9"/>
  <c r="F407" i="9"/>
  <c r="E407" i="9"/>
  <c r="D407" i="9"/>
  <c r="C407" i="9"/>
  <c r="B407" i="9"/>
  <c r="A407" i="9"/>
  <c r="Z406" i="9"/>
  <c r="Y406" i="9"/>
  <c r="X406" i="9"/>
  <c r="W406" i="9"/>
  <c r="V406" i="9"/>
  <c r="U406" i="9"/>
  <c r="T406" i="9"/>
  <c r="S406" i="9"/>
  <c r="R406" i="9"/>
  <c r="Q406" i="9"/>
  <c r="P406" i="9"/>
  <c r="O406" i="9"/>
  <c r="N406" i="9"/>
  <c r="M406" i="9"/>
  <c r="K406" i="9"/>
  <c r="J406" i="9"/>
  <c r="I406" i="9"/>
  <c r="H406" i="9"/>
  <c r="G406" i="9"/>
  <c r="F406" i="9"/>
  <c r="E406" i="9"/>
  <c r="D406" i="9"/>
  <c r="C406" i="9"/>
  <c r="B406" i="9"/>
  <c r="A406" i="9"/>
  <c r="Z405" i="9"/>
  <c r="Y405" i="9"/>
  <c r="X405" i="9"/>
  <c r="W405" i="9"/>
  <c r="V405" i="9"/>
  <c r="U405" i="9"/>
  <c r="T405" i="9"/>
  <c r="S405" i="9"/>
  <c r="R405" i="9"/>
  <c r="Q405" i="9"/>
  <c r="P405" i="9"/>
  <c r="O405" i="9"/>
  <c r="N405" i="9"/>
  <c r="M405" i="9"/>
  <c r="K405" i="9"/>
  <c r="J405" i="9"/>
  <c r="I405" i="9"/>
  <c r="H405" i="9"/>
  <c r="G405" i="9"/>
  <c r="F405" i="9"/>
  <c r="E405" i="9"/>
  <c r="D405" i="9"/>
  <c r="C405" i="9"/>
  <c r="B405" i="9"/>
  <c r="A405" i="9"/>
  <c r="Z404" i="9"/>
  <c r="Y404" i="9"/>
  <c r="X404" i="9"/>
  <c r="W404" i="9"/>
  <c r="V404" i="9"/>
  <c r="U404" i="9"/>
  <c r="T404" i="9"/>
  <c r="S404" i="9"/>
  <c r="R404" i="9"/>
  <c r="Q404" i="9"/>
  <c r="P404" i="9"/>
  <c r="O404" i="9"/>
  <c r="N404" i="9"/>
  <c r="M404" i="9"/>
  <c r="K404" i="9"/>
  <c r="J404" i="9"/>
  <c r="I404" i="9"/>
  <c r="H404" i="9"/>
  <c r="G404" i="9"/>
  <c r="F404" i="9"/>
  <c r="E404" i="9"/>
  <c r="D404" i="9"/>
  <c r="C404" i="9"/>
  <c r="B404" i="9"/>
  <c r="A404" i="9"/>
  <c r="Z403" i="9"/>
  <c r="Y403" i="9"/>
  <c r="X403" i="9"/>
  <c r="W403" i="9"/>
  <c r="V403" i="9"/>
  <c r="U403" i="9"/>
  <c r="T403" i="9"/>
  <c r="S403" i="9"/>
  <c r="R403" i="9"/>
  <c r="Q403" i="9"/>
  <c r="P403" i="9"/>
  <c r="O403" i="9"/>
  <c r="N403" i="9"/>
  <c r="M403" i="9"/>
  <c r="K403" i="9"/>
  <c r="J403" i="9"/>
  <c r="I403" i="9"/>
  <c r="H403" i="9"/>
  <c r="G403" i="9"/>
  <c r="F403" i="9"/>
  <c r="E403" i="9"/>
  <c r="D403" i="9"/>
  <c r="C403" i="9"/>
  <c r="B403" i="9"/>
  <c r="A403" i="9"/>
  <c r="Z402" i="9"/>
  <c r="Y402" i="9"/>
  <c r="X402" i="9"/>
  <c r="W402" i="9"/>
  <c r="V402" i="9"/>
  <c r="U402" i="9"/>
  <c r="T402" i="9"/>
  <c r="S402" i="9"/>
  <c r="R402" i="9"/>
  <c r="Q402" i="9"/>
  <c r="P402" i="9"/>
  <c r="O402" i="9"/>
  <c r="N402" i="9"/>
  <c r="M402" i="9"/>
  <c r="K402" i="9"/>
  <c r="J402" i="9"/>
  <c r="I402" i="9"/>
  <c r="H402" i="9"/>
  <c r="G402" i="9"/>
  <c r="F402" i="9"/>
  <c r="E402" i="9"/>
  <c r="D402" i="9"/>
  <c r="C402" i="9"/>
  <c r="B402" i="9"/>
  <c r="A402" i="9"/>
  <c r="Z401" i="9"/>
  <c r="Y401" i="9"/>
  <c r="X401" i="9"/>
  <c r="W401" i="9"/>
  <c r="V401" i="9"/>
  <c r="U401" i="9"/>
  <c r="T401" i="9"/>
  <c r="S401" i="9"/>
  <c r="R401" i="9"/>
  <c r="Q401" i="9"/>
  <c r="P401" i="9"/>
  <c r="O401" i="9"/>
  <c r="N401" i="9"/>
  <c r="M401" i="9"/>
  <c r="K401" i="9"/>
  <c r="J401" i="9"/>
  <c r="I401" i="9"/>
  <c r="H401" i="9"/>
  <c r="G401" i="9"/>
  <c r="F401" i="9"/>
  <c r="E401" i="9"/>
  <c r="D401" i="9"/>
  <c r="C401" i="9"/>
  <c r="B401" i="9"/>
  <c r="A401" i="9"/>
  <c r="Z400" i="9"/>
  <c r="Y400" i="9"/>
  <c r="X400" i="9"/>
  <c r="W400" i="9"/>
  <c r="V400" i="9"/>
  <c r="U400" i="9"/>
  <c r="T400" i="9"/>
  <c r="S400" i="9"/>
  <c r="R400" i="9"/>
  <c r="Q400" i="9"/>
  <c r="P400" i="9"/>
  <c r="O400" i="9"/>
  <c r="N400" i="9"/>
  <c r="M400" i="9"/>
  <c r="K400" i="9"/>
  <c r="J400" i="9"/>
  <c r="I400" i="9"/>
  <c r="H400" i="9"/>
  <c r="G400" i="9"/>
  <c r="F400" i="9"/>
  <c r="E400" i="9"/>
  <c r="D400" i="9"/>
  <c r="C400" i="9"/>
  <c r="B400" i="9"/>
  <c r="A400" i="9"/>
  <c r="Z399" i="9"/>
  <c r="Y399" i="9"/>
  <c r="X399" i="9"/>
  <c r="W399" i="9"/>
  <c r="V399" i="9"/>
  <c r="U399" i="9"/>
  <c r="T399" i="9"/>
  <c r="S399" i="9"/>
  <c r="R399" i="9"/>
  <c r="Q399" i="9"/>
  <c r="P399" i="9"/>
  <c r="O399" i="9"/>
  <c r="N399" i="9"/>
  <c r="M399" i="9"/>
  <c r="K399" i="9"/>
  <c r="J399" i="9"/>
  <c r="I399" i="9"/>
  <c r="H399" i="9"/>
  <c r="G399" i="9"/>
  <c r="F399" i="9"/>
  <c r="E399" i="9"/>
  <c r="D399" i="9"/>
  <c r="C399" i="9"/>
  <c r="B399" i="9"/>
  <c r="A399" i="9"/>
  <c r="Z398" i="9"/>
  <c r="Y398" i="9"/>
  <c r="X398" i="9"/>
  <c r="W398" i="9"/>
  <c r="V398" i="9"/>
  <c r="U398" i="9"/>
  <c r="T398" i="9"/>
  <c r="S398" i="9"/>
  <c r="R398" i="9"/>
  <c r="Q398" i="9"/>
  <c r="P398" i="9"/>
  <c r="O398" i="9"/>
  <c r="N398" i="9"/>
  <c r="M398" i="9"/>
  <c r="K398" i="9"/>
  <c r="J398" i="9"/>
  <c r="I398" i="9"/>
  <c r="H398" i="9"/>
  <c r="G398" i="9"/>
  <c r="F398" i="9"/>
  <c r="E398" i="9"/>
  <c r="D398" i="9"/>
  <c r="C398" i="9"/>
  <c r="B398" i="9"/>
  <c r="A398" i="9"/>
  <c r="Z397" i="9"/>
  <c r="Y397" i="9"/>
  <c r="X397" i="9"/>
  <c r="W397" i="9"/>
  <c r="V397" i="9"/>
  <c r="U397" i="9"/>
  <c r="T397" i="9"/>
  <c r="S397" i="9"/>
  <c r="R397" i="9"/>
  <c r="Q397" i="9"/>
  <c r="P397" i="9"/>
  <c r="O397" i="9"/>
  <c r="N397" i="9"/>
  <c r="M397" i="9"/>
  <c r="K397" i="9"/>
  <c r="J397" i="9"/>
  <c r="I397" i="9"/>
  <c r="H397" i="9"/>
  <c r="G397" i="9"/>
  <c r="F397" i="9"/>
  <c r="E397" i="9"/>
  <c r="D397" i="9"/>
  <c r="C397" i="9"/>
  <c r="B397" i="9"/>
  <c r="A397" i="9"/>
  <c r="Z396" i="9"/>
  <c r="Y396" i="9"/>
  <c r="X396" i="9"/>
  <c r="W396" i="9"/>
  <c r="V396" i="9"/>
  <c r="U396" i="9"/>
  <c r="T396" i="9"/>
  <c r="S396" i="9"/>
  <c r="R396" i="9"/>
  <c r="Q396" i="9"/>
  <c r="P396" i="9"/>
  <c r="O396" i="9"/>
  <c r="N396" i="9"/>
  <c r="M396" i="9"/>
  <c r="K396" i="9"/>
  <c r="J396" i="9"/>
  <c r="I396" i="9"/>
  <c r="H396" i="9"/>
  <c r="G396" i="9"/>
  <c r="F396" i="9"/>
  <c r="E396" i="9"/>
  <c r="D396" i="9"/>
  <c r="C396" i="9"/>
  <c r="B396" i="9"/>
  <c r="A396" i="9"/>
  <c r="Z395" i="9"/>
  <c r="Y395" i="9"/>
  <c r="X395" i="9"/>
  <c r="W395" i="9"/>
  <c r="V395" i="9"/>
  <c r="U395" i="9"/>
  <c r="T395" i="9"/>
  <c r="S395" i="9"/>
  <c r="R395" i="9"/>
  <c r="Q395" i="9"/>
  <c r="P395" i="9"/>
  <c r="O395" i="9"/>
  <c r="N395" i="9"/>
  <c r="M395" i="9"/>
  <c r="K395" i="9"/>
  <c r="J395" i="9"/>
  <c r="I395" i="9"/>
  <c r="H395" i="9"/>
  <c r="G395" i="9"/>
  <c r="F395" i="9"/>
  <c r="E395" i="9"/>
  <c r="D395" i="9"/>
  <c r="C395" i="9"/>
  <c r="B395" i="9"/>
  <c r="A395" i="9"/>
  <c r="Z394" i="9"/>
  <c r="Y394" i="9"/>
  <c r="X394" i="9"/>
  <c r="W394" i="9"/>
  <c r="V394" i="9"/>
  <c r="U394" i="9"/>
  <c r="T394" i="9"/>
  <c r="S394" i="9"/>
  <c r="R394" i="9"/>
  <c r="Q394" i="9"/>
  <c r="P394" i="9"/>
  <c r="O394" i="9"/>
  <c r="N394" i="9"/>
  <c r="M394" i="9"/>
  <c r="K394" i="9"/>
  <c r="J394" i="9"/>
  <c r="I394" i="9"/>
  <c r="H394" i="9"/>
  <c r="G394" i="9"/>
  <c r="F394" i="9"/>
  <c r="E394" i="9"/>
  <c r="D394" i="9"/>
  <c r="C394" i="9"/>
  <c r="B394" i="9"/>
  <c r="A394" i="9"/>
  <c r="Z393" i="9"/>
  <c r="Y393" i="9"/>
  <c r="X393" i="9"/>
  <c r="W393" i="9"/>
  <c r="V393" i="9"/>
  <c r="U393" i="9"/>
  <c r="T393" i="9"/>
  <c r="S393" i="9"/>
  <c r="R393" i="9"/>
  <c r="Q393" i="9"/>
  <c r="P393" i="9"/>
  <c r="O393" i="9"/>
  <c r="N393" i="9"/>
  <c r="M393" i="9"/>
  <c r="K393" i="9"/>
  <c r="J393" i="9"/>
  <c r="I393" i="9"/>
  <c r="H393" i="9"/>
  <c r="G393" i="9"/>
  <c r="F393" i="9"/>
  <c r="E393" i="9"/>
  <c r="D393" i="9"/>
  <c r="C393" i="9"/>
  <c r="B393" i="9"/>
  <c r="A393" i="9"/>
  <c r="Z392" i="9"/>
  <c r="Y392" i="9"/>
  <c r="X392" i="9"/>
  <c r="W392" i="9"/>
  <c r="V392" i="9"/>
  <c r="U392" i="9"/>
  <c r="T392" i="9"/>
  <c r="S392" i="9"/>
  <c r="R392" i="9"/>
  <c r="Q392" i="9"/>
  <c r="P392" i="9"/>
  <c r="O392" i="9"/>
  <c r="N392" i="9"/>
  <c r="M392" i="9"/>
  <c r="K392" i="9"/>
  <c r="J392" i="9"/>
  <c r="I392" i="9"/>
  <c r="H392" i="9"/>
  <c r="G392" i="9"/>
  <c r="F392" i="9"/>
  <c r="E392" i="9"/>
  <c r="D392" i="9"/>
  <c r="C392" i="9"/>
  <c r="B392" i="9"/>
  <c r="A392" i="9"/>
  <c r="Z391" i="9"/>
  <c r="Y391" i="9"/>
  <c r="X391" i="9"/>
  <c r="W391" i="9"/>
  <c r="V391" i="9"/>
  <c r="U391" i="9"/>
  <c r="T391" i="9"/>
  <c r="S391" i="9"/>
  <c r="R391" i="9"/>
  <c r="Q391" i="9"/>
  <c r="P391" i="9"/>
  <c r="O391" i="9"/>
  <c r="N391" i="9"/>
  <c r="M391" i="9"/>
  <c r="K391" i="9"/>
  <c r="J391" i="9"/>
  <c r="I391" i="9"/>
  <c r="H391" i="9"/>
  <c r="G391" i="9"/>
  <c r="F391" i="9"/>
  <c r="E391" i="9"/>
  <c r="D391" i="9"/>
  <c r="C391" i="9"/>
  <c r="B391" i="9"/>
  <c r="A391" i="9"/>
  <c r="Z390" i="9"/>
  <c r="Y390" i="9"/>
  <c r="X390" i="9"/>
  <c r="W390" i="9"/>
  <c r="V390" i="9"/>
  <c r="U390" i="9"/>
  <c r="T390" i="9"/>
  <c r="S390" i="9"/>
  <c r="R390" i="9"/>
  <c r="Q390" i="9"/>
  <c r="P390" i="9"/>
  <c r="O390" i="9"/>
  <c r="N390" i="9"/>
  <c r="M390" i="9"/>
  <c r="K390" i="9"/>
  <c r="J390" i="9"/>
  <c r="I390" i="9"/>
  <c r="H390" i="9"/>
  <c r="G390" i="9"/>
  <c r="F390" i="9"/>
  <c r="E390" i="9"/>
  <c r="D390" i="9"/>
  <c r="C390" i="9"/>
  <c r="B390" i="9"/>
  <c r="A390" i="9"/>
  <c r="Z389" i="9"/>
  <c r="Y389" i="9"/>
  <c r="X389" i="9"/>
  <c r="W389" i="9"/>
  <c r="V389" i="9"/>
  <c r="U389" i="9"/>
  <c r="T389" i="9"/>
  <c r="S389" i="9"/>
  <c r="R389" i="9"/>
  <c r="Q389" i="9"/>
  <c r="P389" i="9"/>
  <c r="O389" i="9"/>
  <c r="N389" i="9"/>
  <c r="M389" i="9"/>
  <c r="K389" i="9"/>
  <c r="J389" i="9"/>
  <c r="I389" i="9"/>
  <c r="H389" i="9"/>
  <c r="G389" i="9"/>
  <c r="F389" i="9"/>
  <c r="E389" i="9"/>
  <c r="D389" i="9"/>
  <c r="C389" i="9"/>
  <c r="B389" i="9"/>
  <c r="A389" i="9"/>
  <c r="Z388" i="9"/>
  <c r="Y388" i="9"/>
  <c r="X388" i="9"/>
  <c r="W388" i="9"/>
  <c r="V388" i="9"/>
  <c r="U388" i="9"/>
  <c r="T388" i="9"/>
  <c r="S388" i="9"/>
  <c r="R388" i="9"/>
  <c r="Q388" i="9"/>
  <c r="P388" i="9"/>
  <c r="O388" i="9"/>
  <c r="N388" i="9"/>
  <c r="M388" i="9"/>
  <c r="K388" i="9"/>
  <c r="J388" i="9"/>
  <c r="I388" i="9"/>
  <c r="H388" i="9"/>
  <c r="G388" i="9"/>
  <c r="F388" i="9"/>
  <c r="E388" i="9"/>
  <c r="D388" i="9"/>
  <c r="C388" i="9"/>
  <c r="B388" i="9"/>
  <c r="A388" i="9"/>
  <c r="Z387" i="9"/>
  <c r="Y387" i="9"/>
  <c r="X387" i="9"/>
  <c r="W387" i="9"/>
  <c r="V387" i="9"/>
  <c r="U387" i="9"/>
  <c r="T387" i="9"/>
  <c r="S387" i="9"/>
  <c r="R387" i="9"/>
  <c r="Q387" i="9"/>
  <c r="P387" i="9"/>
  <c r="O387" i="9"/>
  <c r="N387" i="9"/>
  <c r="M387" i="9"/>
  <c r="K387" i="9"/>
  <c r="J387" i="9"/>
  <c r="I387" i="9"/>
  <c r="H387" i="9"/>
  <c r="G387" i="9"/>
  <c r="F387" i="9"/>
  <c r="E387" i="9"/>
  <c r="D387" i="9"/>
  <c r="C387" i="9"/>
  <c r="B387" i="9"/>
  <c r="A387" i="9"/>
  <c r="Z386" i="9"/>
  <c r="Y386" i="9"/>
  <c r="X386" i="9"/>
  <c r="W386" i="9"/>
  <c r="V386" i="9"/>
  <c r="U386" i="9"/>
  <c r="T386" i="9"/>
  <c r="S386" i="9"/>
  <c r="R386" i="9"/>
  <c r="Q386" i="9"/>
  <c r="P386" i="9"/>
  <c r="O386" i="9"/>
  <c r="N386" i="9"/>
  <c r="M386" i="9"/>
  <c r="K386" i="9"/>
  <c r="J386" i="9"/>
  <c r="I386" i="9"/>
  <c r="H386" i="9"/>
  <c r="G386" i="9"/>
  <c r="F386" i="9"/>
  <c r="E386" i="9"/>
  <c r="D386" i="9"/>
  <c r="C386" i="9"/>
  <c r="B386" i="9"/>
  <c r="A386" i="9"/>
  <c r="Z385" i="9"/>
  <c r="Y385" i="9"/>
  <c r="X385" i="9"/>
  <c r="W385" i="9"/>
  <c r="V385" i="9"/>
  <c r="U385" i="9"/>
  <c r="T385" i="9"/>
  <c r="S385" i="9"/>
  <c r="R385" i="9"/>
  <c r="Q385" i="9"/>
  <c r="P385" i="9"/>
  <c r="O385" i="9"/>
  <c r="N385" i="9"/>
  <c r="M385" i="9"/>
  <c r="K385" i="9"/>
  <c r="J385" i="9"/>
  <c r="I385" i="9"/>
  <c r="H385" i="9"/>
  <c r="G385" i="9"/>
  <c r="F385" i="9"/>
  <c r="E385" i="9"/>
  <c r="D385" i="9"/>
  <c r="C385" i="9"/>
  <c r="B385" i="9"/>
  <c r="A385" i="9"/>
  <c r="Z384" i="9"/>
  <c r="Y384" i="9"/>
  <c r="X384" i="9"/>
  <c r="W384" i="9"/>
  <c r="V384" i="9"/>
  <c r="U384" i="9"/>
  <c r="T384" i="9"/>
  <c r="S384" i="9"/>
  <c r="R384" i="9"/>
  <c r="Q384" i="9"/>
  <c r="P384" i="9"/>
  <c r="O384" i="9"/>
  <c r="N384" i="9"/>
  <c r="M384" i="9"/>
  <c r="K384" i="9"/>
  <c r="J384" i="9"/>
  <c r="I384" i="9"/>
  <c r="H384" i="9"/>
  <c r="G384" i="9"/>
  <c r="F384" i="9"/>
  <c r="E384" i="9"/>
  <c r="D384" i="9"/>
  <c r="C384" i="9"/>
  <c r="B384" i="9"/>
  <c r="A384" i="9"/>
  <c r="Z383" i="9"/>
  <c r="Y383" i="9"/>
  <c r="X383" i="9"/>
  <c r="W383" i="9"/>
  <c r="V383" i="9"/>
  <c r="U383" i="9"/>
  <c r="T383" i="9"/>
  <c r="S383" i="9"/>
  <c r="R383" i="9"/>
  <c r="Q383" i="9"/>
  <c r="P383" i="9"/>
  <c r="O383" i="9"/>
  <c r="N383" i="9"/>
  <c r="M383" i="9"/>
  <c r="K383" i="9"/>
  <c r="J383" i="9"/>
  <c r="I383" i="9"/>
  <c r="H383" i="9"/>
  <c r="G383" i="9"/>
  <c r="F383" i="9"/>
  <c r="E383" i="9"/>
  <c r="D383" i="9"/>
  <c r="C383" i="9"/>
  <c r="B383" i="9"/>
  <c r="A383" i="9"/>
  <c r="Z382" i="9"/>
  <c r="Y382" i="9"/>
  <c r="X382" i="9"/>
  <c r="W382" i="9"/>
  <c r="V382" i="9"/>
  <c r="U382" i="9"/>
  <c r="T382" i="9"/>
  <c r="S382" i="9"/>
  <c r="R382" i="9"/>
  <c r="Q382" i="9"/>
  <c r="P382" i="9"/>
  <c r="O382" i="9"/>
  <c r="N382" i="9"/>
  <c r="M382" i="9"/>
  <c r="K382" i="9"/>
  <c r="J382" i="9"/>
  <c r="I382" i="9"/>
  <c r="H382" i="9"/>
  <c r="G382" i="9"/>
  <c r="F382" i="9"/>
  <c r="E382" i="9"/>
  <c r="D382" i="9"/>
  <c r="C382" i="9"/>
  <c r="B382" i="9"/>
  <c r="A382" i="9"/>
  <c r="Z381" i="9"/>
  <c r="Y381" i="9"/>
  <c r="X381" i="9"/>
  <c r="W381" i="9"/>
  <c r="V381" i="9"/>
  <c r="U381" i="9"/>
  <c r="T381" i="9"/>
  <c r="S381" i="9"/>
  <c r="R381" i="9"/>
  <c r="Q381" i="9"/>
  <c r="P381" i="9"/>
  <c r="O381" i="9"/>
  <c r="N381" i="9"/>
  <c r="M381" i="9"/>
  <c r="K381" i="9"/>
  <c r="J381" i="9"/>
  <c r="I381" i="9"/>
  <c r="H381" i="9"/>
  <c r="G381" i="9"/>
  <c r="F381" i="9"/>
  <c r="E381" i="9"/>
  <c r="D381" i="9"/>
  <c r="C381" i="9"/>
  <c r="B381" i="9"/>
  <c r="A381" i="9"/>
  <c r="Z380" i="9"/>
  <c r="Y380" i="9"/>
  <c r="X380" i="9"/>
  <c r="W380" i="9"/>
  <c r="V380" i="9"/>
  <c r="U380" i="9"/>
  <c r="T380" i="9"/>
  <c r="S380" i="9"/>
  <c r="R380" i="9"/>
  <c r="Q380" i="9"/>
  <c r="P380" i="9"/>
  <c r="O380" i="9"/>
  <c r="N380" i="9"/>
  <c r="M380" i="9"/>
  <c r="K380" i="9"/>
  <c r="J380" i="9"/>
  <c r="I380" i="9"/>
  <c r="H380" i="9"/>
  <c r="G380" i="9"/>
  <c r="F380" i="9"/>
  <c r="E380" i="9"/>
  <c r="D380" i="9"/>
  <c r="C380" i="9"/>
  <c r="B380" i="9"/>
  <c r="A380" i="9"/>
  <c r="Z379" i="9"/>
  <c r="Y379" i="9"/>
  <c r="X379" i="9"/>
  <c r="W379" i="9"/>
  <c r="V379" i="9"/>
  <c r="U379" i="9"/>
  <c r="T379" i="9"/>
  <c r="S379" i="9"/>
  <c r="R379" i="9"/>
  <c r="Q379" i="9"/>
  <c r="P379" i="9"/>
  <c r="O379" i="9"/>
  <c r="N379" i="9"/>
  <c r="M379" i="9"/>
  <c r="K379" i="9"/>
  <c r="J379" i="9"/>
  <c r="I379" i="9"/>
  <c r="H379" i="9"/>
  <c r="G379" i="9"/>
  <c r="F379" i="9"/>
  <c r="E379" i="9"/>
  <c r="D379" i="9"/>
  <c r="C379" i="9"/>
  <c r="B379" i="9"/>
  <c r="A379" i="9"/>
  <c r="Z378" i="9"/>
  <c r="Y378" i="9"/>
  <c r="X378" i="9"/>
  <c r="W378" i="9"/>
  <c r="V378" i="9"/>
  <c r="U378" i="9"/>
  <c r="T378" i="9"/>
  <c r="S378" i="9"/>
  <c r="R378" i="9"/>
  <c r="Q378" i="9"/>
  <c r="P378" i="9"/>
  <c r="O378" i="9"/>
  <c r="N378" i="9"/>
  <c r="M378" i="9"/>
  <c r="K378" i="9"/>
  <c r="J378" i="9"/>
  <c r="I378" i="9"/>
  <c r="H378" i="9"/>
  <c r="G378" i="9"/>
  <c r="F378" i="9"/>
  <c r="E378" i="9"/>
  <c r="D378" i="9"/>
  <c r="C378" i="9"/>
  <c r="B378" i="9"/>
  <c r="A378" i="9"/>
  <c r="Z377" i="9"/>
  <c r="Y377" i="9"/>
  <c r="X377" i="9"/>
  <c r="W377" i="9"/>
  <c r="V377" i="9"/>
  <c r="U377" i="9"/>
  <c r="T377" i="9"/>
  <c r="S377" i="9"/>
  <c r="R377" i="9"/>
  <c r="Q377" i="9"/>
  <c r="P377" i="9"/>
  <c r="O377" i="9"/>
  <c r="N377" i="9"/>
  <c r="M377" i="9"/>
  <c r="K377" i="9"/>
  <c r="J377" i="9"/>
  <c r="I377" i="9"/>
  <c r="H377" i="9"/>
  <c r="G377" i="9"/>
  <c r="F377" i="9"/>
  <c r="E377" i="9"/>
  <c r="D377" i="9"/>
  <c r="C377" i="9"/>
  <c r="B377" i="9"/>
  <c r="A377" i="9"/>
  <c r="Z376" i="9"/>
  <c r="Y376" i="9"/>
  <c r="X376" i="9"/>
  <c r="W376" i="9"/>
  <c r="V376" i="9"/>
  <c r="U376" i="9"/>
  <c r="T376" i="9"/>
  <c r="S376" i="9"/>
  <c r="R376" i="9"/>
  <c r="Q376" i="9"/>
  <c r="P376" i="9"/>
  <c r="O376" i="9"/>
  <c r="N376" i="9"/>
  <c r="M376" i="9"/>
  <c r="K376" i="9"/>
  <c r="J376" i="9"/>
  <c r="I376" i="9"/>
  <c r="H376" i="9"/>
  <c r="G376" i="9"/>
  <c r="F376" i="9"/>
  <c r="E376" i="9"/>
  <c r="D376" i="9"/>
  <c r="C376" i="9"/>
  <c r="B376" i="9"/>
  <c r="A376" i="9"/>
  <c r="Z375" i="9"/>
  <c r="Y375" i="9"/>
  <c r="X375" i="9"/>
  <c r="W375" i="9"/>
  <c r="V375" i="9"/>
  <c r="U375" i="9"/>
  <c r="T375" i="9"/>
  <c r="S375" i="9"/>
  <c r="R375" i="9"/>
  <c r="Q375" i="9"/>
  <c r="P375" i="9"/>
  <c r="O375" i="9"/>
  <c r="N375" i="9"/>
  <c r="M375" i="9"/>
  <c r="K375" i="9"/>
  <c r="J375" i="9"/>
  <c r="I375" i="9"/>
  <c r="H375" i="9"/>
  <c r="G375" i="9"/>
  <c r="F375" i="9"/>
  <c r="E375" i="9"/>
  <c r="D375" i="9"/>
  <c r="C375" i="9"/>
  <c r="B375" i="9"/>
  <c r="A375" i="9"/>
  <c r="Z374" i="9"/>
  <c r="Y374" i="9"/>
  <c r="X374" i="9"/>
  <c r="W374" i="9"/>
  <c r="V374" i="9"/>
  <c r="U374" i="9"/>
  <c r="T374" i="9"/>
  <c r="S374" i="9"/>
  <c r="R374" i="9"/>
  <c r="Q374" i="9"/>
  <c r="P374" i="9"/>
  <c r="O374" i="9"/>
  <c r="N374" i="9"/>
  <c r="M374" i="9"/>
  <c r="K374" i="9"/>
  <c r="J374" i="9"/>
  <c r="I374" i="9"/>
  <c r="H374" i="9"/>
  <c r="G374" i="9"/>
  <c r="F374" i="9"/>
  <c r="E374" i="9"/>
  <c r="D374" i="9"/>
  <c r="C374" i="9"/>
  <c r="B374" i="9"/>
  <c r="A374" i="9"/>
  <c r="Z373" i="9"/>
  <c r="Y373" i="9"/>
  <c r="X373" i="9"/>
  <c r="W373" i="9"/>
  <c r="V373" i="9"/>
  <c r="U373" i="9"/>
  <c r="T373" i="9"/>
  <c r="S373" i="9"/>
  <c r="R373" i="9"/>
  <c r="Q373" i="9"/>
  <c r="P373" i="9"/>
  <c r="O373" i="9"/>
  <c r="N373" i="9"/>
  <c r="M373" i="9"/>
  <c r="K373" i="9"/>
  <c r="J373" i="9"/>
  <c r="I373" i="9"/>
  <c r="H373" i="9"/>
  <c r="G373" i="9"/>
  <c r="F373" i="9"/>
  <c r="E373" i="9"/>
  <c r="D373" i="9"/>
  <c r="C373" i="9"/>
  <c r="B373" i="9"/>
  <c r="A373" i="9"/>
  <c r="Z372" i="9"/>
  <c r="Y372" i="9"/>
  <c r="X372" i="9"/>
  <c r="W372" i="9"/>
  <c r="V372" i="9"/>
  <c r="U372" i="9"/>
  <c r="T372" i="9"/>
  <c r="S372" i="9"/>
  <c r="R372" i="9"/>
  <c r="Q372" i="9"/>
  <c r="P372" i="9"/>
  <c r="O372" i="9"/>
  <c r="N372" i="9"/>
  <c r="M372" i="9"/>
  <c r="K372" i="9"/>
  <c r="J372" i="9"/>
  <c r="I372" i="9"/>
  <c r="H372" i="9"/>
  <c r="G372" i="9"/>
  <c r="F372" i="9"/>
  <c r="E372" i="9"/>
  <c r="D372" i="9"/>
  <c r="C372" i="9"/>
  <c r="B372" i="9"/>
  <c r="A372" i="9"/>
  <c r="Z371" i="9"/>
  <c r="Y371" i="9"/>
  <c r="X371" i="9"/>
  <c r="W371" i="9"/>
  <c r="V371" i="9"/>
  <c r="U371" i="9"/>
  <c r="T371" i="9"/>
  <c r="S371" i="9"/>
  <c r="R371" i="9"/>
  <c r="Q371" i="9"/>
  <c r="P371" i="9"/>
  <c r="O371" i="9"/>
  <c r="N371" i="9"/>
  <c r="M371" i="9"/>
  <c r="K371" i="9"/>
  <c r="J371" i="9"/>
  <c r="I371" i="9"/>
  <c r="H371" i="9"/>
  <c r="G371" i="9"/>
  <c r="F371" i="9"/>
  <c r="E371" i="9"/>
  <c r="D371" i="9"/>
  <c r="C371" i="9"/>
  <c r="B371" i="9"/>
  <c r="A371" i="9"/>
  <c r="Z370" i="9"/>
  <c r="Y370" i="9"/>
  <c r="X370" i="9"/>
  <c r="W370" i="9"/>
  <c r="V370" i="9"/>
  <c r="U370" i="9"/>
  <c r="T370" i="9"/>
  <c r="S370" i="9"/>
  <c r="R370" i="9"/>
  <c r="Q370" i="9"/>
  <c r="P370" i="9"/>
  <c r="O370" i="9"/>
  <c r="N370" i="9"/>
  <c r="M370" i="9"/>
  <c r="K370" i="9"/>
  <c r="J370" i="9"/>
  <c r="I370" i="9"/>
  <c r="H370" i="9"/>
  <c r="G370" i="9"/>
  <c r="F370" i="9"/>
  <c r="E370" i="9"/>
  <c r="D370" i="9"/>
  <c r="C370" i="9"/>
  <c r="B370" i="9"/>
  <c r="A370" i="9"/>
  <c r="Z369" i="9"/>
  <c r="Y369" i="9"/>
  <c r="X369" i="9"/>
  <c r="W369" i="9"/>
  <c r="V369" i="9"/>
  <c r="U369" i="9"/>
  <c r="T369" i="9"/>
  <c r="S369" i="9"/>
  <c r="R369" i="9"/>
  <c r="Q369" i="9"/>
  <c r="P369" i="9"/>
  <c r="O369" i="9"/>
  <c r="N369" i="9"/>
  <c r="M369" i="9"/>
  <c r="K369" i="9"/>
  <c r="J369" i="9"/>
  <c r="I369" i="9"/>
  <c r="H369" i="9"/>
  <c r="G369" i="9"/>
  <c r="F369" i="9"/>
  <c r="E369" i="9"/>
  <c r="D369" i="9"/>
  <c r="C369" i="9"/>
  <c r="B369" i="9"/>
  <c r="A369" i="9"/>
  <c r="Z368" i="9"/>
  <c r="Y368" i="9"/>
  <c r="X368" i="9"/>
  <c r="W368" i="9"/>
  <c r="V368" i="9"/>
  <c r="U368" i="9"/>
  <c r="T368" i="9"/>
  <c r="S368" i="9"/>
  <c r="R368" i="9"/>
  <c r="Q368" i="9"/>
  <c r="P368" i="9"/>
  <c r="O368" i="9"/>
  <c r="N368" i="9"/>
  <c r="M368" i="9"/>
  <c r="K368" i="9"/>
  <c r="J368" i="9"/>
  <c r="I368" i="9"/>
  <c r="H368" i="9"/>
  <c r="G368" i="9"/>
  <c r="F368" i="9"/>
  <c r="E368" i="9"/>
  <c r="D368" i="9"/>
  <c r="C368" i="9"/>
  <c r="B368" i="9"/>
  <c r="A368" i="9"/>
  <c r="Z367" i="9"/>
  <c r="Y367" i="9"/>
  <c r="X367" i="9"/>
  <c r="W367" i="9"/>
  <c r="V367" i="9"/>
  <c r="U367" i="9"/>
  <c r="T367" i="9"/>
  <c r="S367" i="9"/>
  <c r="R367" i="9"/>
  <c r="Q367" i="9"/>
  <c r="P367" i="9"/>
  <c r="O367" i="9"/>
  <c r="N367" i="9"/>
  <c r="M367" i="9"/>
  <c r="K367" i="9"/>
  <c r="J367" i="9"/>
  <c r="I367" i="9"/>
  <c r="H367" i="9"/>
  <c r="G367" i="9"/>
  <c r="F367" i="9"/>
  <c r="E367" i="9"/>
  <c r="D367" i="9"/>
  <c r="C367" i="9"/>
  <c r="B367" i="9"/>
  <c r="A367" i="9"/>
  <c r="Z366" i="9"/>
  <c r="Y366" i="9"/>
  <c r="X366" i="9"/>
  <c r="W366" i="9"/>
  <c r="V366" i="9"/>
  <c r="U366" i="9"/>
  <c r="T366" i="9"/>
  <c r="S366" i="9"/>
  <c r="R366" i="9"/>
  <c r="Q366" i="9"/>
  <c r="P366" i="9"/>
  <c r="O366" i="9"/>
  <c r="N366" i="9"/>
  <c r="M366" i="9"/>
  <c r="K366" i="9"/>
  <c r="J366" i="9"/>
  <c r="I366" i="9"/>
  <c r="H366" i="9"/>
  <c r="G366" i="9"/>
  <c r="F366" i="9"/>
  <c r="E366" i="9"/>
  <c r="D366" i="9"/>
  <c r="C366" i="9"/>
  <c r="B366" i="9"/>
  <c r="A366" i="9"/>
  <c r="Z365" i="9"/>
  <c r="Y365" i="9"/>
  <c r="X365" i="9"/>
  <c r="W365" i="9"/>
  <c r="V365" i="9"/>
  <c r="U365" i="9"/>
  <c r="T365" i="9"/>
  <c r="S365" i="9"/>
  <c r="R365" i="9"/>
  <c r="Q365" i="9"/>
  <c r="P365" i="9"/>
  <c r="O365" i="9"/>
  <c r="N365" i="9"/>
  <c r="M365" i="9"/>
  <c r="K365" i="9"/>
  <c r="J365" i="9"/>
  <c r="I365" i="9"/>
  <c r="H365" i="9"/>
  <c r="G365" i="9"/>
  <c r="F365" i="9"/>
  <c r="E365" i="9"/>
  <c r="D365" i="9"/>
  <c r="C365" i="9"/>
  <c r="B365" i="9"/>
  <c r="A365" i="9"/>
  <c r="Z364" i="9"/>
  <c r="Y364" i="9"/>
  <c r="X364" i="9"/>
  <c r="W364" i="9"/>
  <c r="V364" i="9"/>
  <c r="U364" i="9"/>
  <c r="T364" i="9"/>
  <c r="S364" i="9"/>
  <c r="R364" i="9"/>
  <c r="Q364" i="9"/>
  <c r="P364" i="9"/>
  <c r="O364" i="9"/>
  <c r="N364" i="9"/>
  <c r="M364" i="9"/>
  <c r="K364" i="9"/>
  <c r="J364" i="9"/>
  <c r="I364" i="9"/>
  <c r="H364" i="9"/>
  <c r="G364" i="9"/>
  <c r="F364" i="9"/>
  <c r="E364" i="9"/>
  <c r="D364" i="9"/>
  <c r="C364" i="9"/>
  <c r="B364" i="9"/>
  <c r="A364" i="9"/>
  <c r="Z363" i="9"/>
  <c r="Y363" i="9"/>
  <c r="X363" i="9"/>
  <c r="W363" i="9"/>
  <c r="V363" i="9"/>
  <c r="U363" i="9"/>
  <c r="T363" i="9"/>
  <c r="S363" i="9"/>
  <c r="R363" i="9"/>
  <c r="Q363" i="9"/>
  <c r="P363" i="9"/>
  <c r="O363" i="9"/>
  <c r="N363" i="9"/>
  <c r="M363" i="9"/>
  <c r="K363" i="9"/>
  <c r="J363" i="9"/>
  <c r="I363" i="9"/>
  <c r="H363" i="9"/>
  <c r="G363" i="9"/>
  <c r="F363" i="9"/>
  <c r="E363" i="9"/>
  <c r="D363" i="9"/>
  <c r="C363" i="9"/>
  <c r="B363" i="9"/>
  <c r="A363" i="9"/>
  <c r="Z362" i="9"/>
  <c r="Y362" i="9"/>
  <c r="X362" i="9"/>
  <c r="W362" i="9"/>
  <c r="V362" i="9"/>
  <c r="U362" i="9"/>
  <c r="T362" i="9"/>
  <c r="S362" i="9"/>
  <c r="R362" i="9"/>
  <c r="Q362" i="9"/>
  <c r="P362" i="9"/>
  <c r="O362" i="9"/>
  <c r="N362" i="9"/>
  <c r="M362" i="9"/>
  <c r="K362" i="9"/>
  <c r="J362" i="9"/>
  <c r="I362" i="9"/>
  <c r="H362" i="9"/>
  <c r="G362" i="9"/>
  <c r="F362" i="9"/>
  <c r="E362" i="9"/>
  <c r="D362" i="9"/>
  <c r="C362" i="9"/>
  <c r="B362" i="9"/>
  <c r="A362" i="9"/>
  <c r="Z361" i="9"/>
  <c r="Y361" i="9"/>
  <c r="X361" i="9"/>
  <c r="W361" i="9"/>
  <c r="V361" i="9"/>
  <c r="U361" i="9"/>
  <c r="T361" i="9"/>
  <c r="S361" i="9"/>
  <c r="R361" i="9"/>
  <c r="Q361" i="9"/>
  <c r="P361" i="9"/>
  <c r="O361" i="9"/>
  <c r="N361" i="9"/>
  <c r="M361" i="9"/>
  <c r="K361" i="9"/>
  <c r="J361" i="9"/>
  <c r="I361" i="9"/>
  <c r="H361" i="9"/>
  <c r="G361" i="9"/>
  <c r="F361" i="9"/>
  <c r="E361" i="9"/>
  <c r="D361" i="9"/>
  <c r="C361" i="9"/>
  <c r="B361" i="9"/>
  <c r="A361" i="9"/>
  <c r="Z360" i="9"/>
  <c r="Y360" i="9"/>
  <c r="X360" i="9"/>
  <c r="W360" i="9"/>
  <c r="V360" i="9"/>
  <c r="U360" i="9"/>
  <c r="T360" i="9"/>
  <c r="S360" i="9"/>
  <c r="R360" i="9"/>
  <c r="Q360" i="9"/>
  <c r="P360" i="9"/>
  <c r="O360" i="9"/>
  <c r="N360" i="9"/>
  <c r="M360" i="9"/>
  <c r="K360" i="9"/>
  <c r="J360" i="9"/>
  <c r="I360" i="9"/>
  <c r="H360" i="9"/>
  <c r="G360" i="9"/>
  <c r="F360" i="9"/>
  <c r="E360" i="9"/>
  <c r="D360" i="9"/>
  <c r="C360" i="9"/>
  <c r="B360" i="9"/>
  <c r="A360" i="9"/>
  <c r="Z359" i="9"/>
  <c r="Y359" i="9"/>
  <c r="X359" i="9"/>
  <c r="W359" i="9"/>
  <c r="V359" i="9"/>
  <c r="U359" i="9"/>
  <c r="T359" i="9"/>
  <c r="S359" i="9"/>
  <c r="R359" i="9"/>
  <c r="Q359" i="9"/>
  <c r="P359" i="9"/>
  <c r="O359" i="9"/>
  <c r="N359" i="9"/>
  <c r="M359" i="9"/>
  <c r="K359" i="9"/>
  <c r="J359" i="9"/>
  <c r="I359" i="9"/>
  <c r="H359" i="9"/>
  <c r="G359" i="9"/>
  <c r="F359" i="9"/>
  <c r="E359" i="9"/>
  <c r="D359" i="9"/>
  <c r="C359" i="9"/>
  <c r="B359" i="9"/>
  <c r="A359" i="9"/>
  <c r="Z358" i="9"/>
  <c r="Y358" i="9"/>
  <c r="X358" i="9"/>
  <c r="W358" i="9"/>
  <c r="V358" i="9"/>
  <c r="U358" i="9"/>
  <c r="T358" i="9"/>
  <c r="S358" i="9"/>
  <c r="R358" i="9"/>
  <c r="Q358" i="9"/>
  <c r="P358" i="9"/>
  <c r="O358" i="9"/>
  <c r="N358" i="9"/>
  <c r="M358" i="9"/>
  <c r="K358" i="9"/>
  <c r="J358" i="9"/>
  <c r="I358" i="9"/>
  <c r="H358" i="9"/>
  <c r="G358" i="9"/>
  <c r="F358" i="9"/>
  <c r="E358" i="9"/>
  <c r="D358" i="9"/>
  <c r="C358" i="9"/>
  <c r="B358" i="9"/>
  <c r="A358" i="9"/>
  <c r="Z357" i="9"/>
  <c r="Y357" i="9"/>
  <c r="X357" i="9"/>
  <c r="W357" i="9"/>
  <c r="V357" i="9"/>
  <c r="U357" i="9"/>
  <c r="T357" i="9"/>
  <c r="S357" i="9"/>
  <c r="R357" i="9"/>
  <c r="Q357" i="9"/>
  <c r="P357" i="9"/>
  <c r="O357" i="9"/>
  <c r="N357" i="9"/>
  <c r="M357" i="9"/>
  <c r="K357" i="9"/>
  <c r="J357" i="9"/>
  <c r="I357" i="9"/>
  <c r="H357" i="9"/>
  <c r="G357" i="9"/>
  <c r="F357" i="9"/>
  <c r="E357" i="9"/>
  <c r="D357" i="9"/>
  <c r="C357" i="9"/>
  <c r="B357" i="9"/>
  <c r="A357" i="9"/>
  <c r="Z356" i="9"/>
  <c r="Y356" i="9"/>
  <c r="X356" i="9"/>
  <c r="W356" i="9"/>
  <c r="V356" i="9"/>
  <c r="U356" i="9"/>
  <c r="T356" i="9"/>
  <c r="S356" i="9"/>
  <c r="R356" i="9"/>
  <c r="Q356" i="9"/>
  <c r="P356" i="9"/>
  <c r="O356" i="9"/>
  <c r="N356" i="9"/>
  <c r="M356" i="9"/>
  <c r="K356" i="9"/>
  <c r="J356" i="9"/>
  <c r="I356" i="9"/>
  <c r="H356" i="9"/>
  <c r="G356" i="9"/>
  <c r="F356" i="9"/>
  <c r="E356" i="9"/>
  <c r="D356" i="9"/>
  <c r="C356" i="9"/>
  <c r="B356" i="9"/>
  <c r="Z355" i="9"/>
  <c r="Y355" i="9"/>
  <c r="X355" i="9"/>
  <c r="W355" i="9"/>
  <c r="V355" i="9"/>
  <c r="U355" i="9"/>
  <c r="T355" i="9"/>
  <c r="S355" i="9"/>
  <c r="R355" i="9"/>
  <c r="Q355" i="9"/>
  <c r="P355" i="9"/>
  <c r="O355" i="9"/>
  <c r="N355" i="9"/>
  <c r="M355" i="9"/>
  <c r="K355" i="9"/>
  <c r="J355" i="9"/>
  <c r="I355" i="9"/>
  <c r="H355" i="9"/>
  <c r="G355" i="9"/>
  <c r="F355" i="9"/>
  <c r="E355" i="9"/>
  <c r="D355" i="9"/>
  <c r="C355" i="9"/>
  <c r="B355" i="9"/>
  <c r="Z354" i="9"/>
  <c r="Y354" i="9"/>
  <c r="X354" i="9"/>
  <c r="W354" i="9"/>
  <c r="V354" i="9"/>
  <c r="U354" i="9"/>
  <c r="T354" i="9"/>
  <c r="S354" i="9"/>
  <c r="R354" i="9"/>
  <c r="Q354" i="9"/>
  <c r="P354" i="9"/>
  <c r="O354" i="9"/>
  <c r="N354" i="9"/>
  <c r="M354" i="9"/>
  <c r="K354" i="9"/>
  <c r="J354" i="9"/>
  <c r="I354" i="9"/>
  <c r="H354" i="9"/>
  <c r="G354" i="9"/>
  <c r="F354" i="9"/>
  <c r="E354" i="9"/>
  <c r="D354" i="9"/>
  <c r="C354" i="9"/>
  <c r="B354" i="9"/>
  <c r="Z353" i="9"/>
  <c r="Y353" i="9"/>
  <c r="X353" i="9"/>
  <c r="W353" i="9"/>
  <c r="V353" i="9"/>
  <c r="U353" i="9"/>
  <c r="T353" i="9"/>
  <c r="S353" i="9"/>
  <c r="R353" i="9"/>
  <c r="Q353" i="9"/>
  <c r="P353" i="9"/>
  <c r="O353" i="9"/>
  <c r="N353" i="9"/>
  <c r="M353" i="9"/>
  <c r="K353" i="9"/>
  <c r="J353" i="9"/>
  <c r="I353" i="9"/>
  <c r="H353" i="9"/>
  <c r="G353" i="9"/>
  <c r="F353" i="9"/>
  <c r="E353" i="9"/>
  <c r="D353" i="9"/>
  <c r="C353" i="9"/>
  <c r="B353" i="9"/>
  <c r="Z352" i="9"/>
  <c r="Y352" i="9"/>
  <c r="X352" i="9"/>
  <c r="W352" i="9"/>
  <c r="V352" i="9"/>
  <c r="U352" i="9"/>
  <c r="T352" i="9"/>
  <c r="S352" i="9"/>
  <c r="R352" i="9"/>
  <c r="Q352" i="9"/>
  <c r="P352" i="9"/>
  <c r="O352" i="9"/>
  <c r="N352" i="9"/>
  <c r="M352" i="9"/>
  <c r="K352" i="9"/>
  <c r="J352" i="9"/>
  <c r="I352" i="9"/>
  <c r="H352" i="9"/>
  <c r="G352" i="9"/>
  <c r="F352" i="9"/>
  <c r="E352" i="9"/>
  <c r="D352" i="9"/>
  <c r="C352" i="9"/>
  <c r="B352" i="9"/>
  <c r="Z351" i="9"/>
  <c r="Y351" i="9"/>
  <c r="X351" i="9"/>
  <c r="W351" i="9"/>
  <c r="V351" i="9"/>
  <c r="U351" i="9"/>
  <c r="T351" i="9"/>
  <c r="S351" i="9"/>
  <c r="R351" i="9"/>
  <c r="Q351" i="9"/>
  <c r="P351" i="9"/>
  <c r="O351" i="9"/>
  <c r="N351" i="9"/>
  <c r="M351" i="9"/>
  <c r="K351" i="9"/>
  <c r="J351" i="9"/>
  <c r="I351" i="9"/>
  <c r="H351" i="9"/>
  <c r="G351" i="9"/>
  <c r="F351" i="9"/>
  <c r="E351" i="9"/>
  <c r="D351" i="9"/>
  <c r="C351" i="9"/>
  <c r="B351" i="9"/>
  <c r="Z350" i="9"/>
  <c r="Y350" i="9"/>
  <c r="X350" i="9"/>
  <c r="W350" i="9"/>
  <c r="V350" i="9"/>
  <c r="U350" i="9"/>
  <c r="T350" i="9"/>
  <c r="S350" i="9"/>
  <c r="R350" i="9"/>
  <c r="Q350" i="9"/>
  <c r="P350" i="9"/>
  <c r="O350" i="9"/>
  <c r="N350" i="9"/>
  <c r="M350" i="9"/>
  <c r="K350" i="9"/>
  <c r="J350" i="9"/>
  <c r="I350" i="9"/>
  <c r="H350" i="9"/>
  <c r="G350" i="9"/>
  <c r="F350" i="9"/>
  <c r="E350" i="9"/>
  <c r="D350" i="9"/>
  <c r="C350" i="9"/>
  <c r="B350" i="9"/>
  <c r="Z349" i="9"/>
  <c r="Y349" i="9"/>
  <c r="X349" i="9"/>
  <c r="W349" i="9"/>
  <c r="V349" i="9"/>
  <c r="U349" i="9"/>
  <c r="T349" i="9"/>
  <c r="S349" i="9"/>
  <c r="R349" i="9"/>
  <c r="Q349" i="9"/>
  <c r="P349" i="9"/>
  <c r="O349" i="9"/>
  <c r="N349" i="9"/>
  <c r="M349" i="9"/>
  <c r="K349" i="9"/>
  <c r="J349" i="9"/>
  <c r="I349" i="9"/>
  <c r="H349" i="9"/>
  <c r="G349" i="9"/>
  <c r="F349" i="9"/>
  <c r="E349" i="9"/>
  <c r="D349" i="9"/>
  <c r="C349" i="9"/>
  <c r="B349" i="9"/>
  <c r="Z348" i="9"/>
  <c r="Y348" i="9"/>
  <c r="X348" i="9"/>
  <c r="W348" i="9"/>
  <c r="V348" i="9"/>
  <c r="U348" i="9"/>
  <c r="T348" i="9"/>
  <c r="S348" i="9"/>
  <c r="R348" i="9"/>
  <c r="Q348" i="9"/>
  <c r="P348" i="9"/>
  <c r="O348" i="9"/>
  <c r="N348" i="9"/>
  <c r="M348" i="9"/>
  <c r="K348" i="9"/>
  <c r="J348" i="9"/>
  <c r="I348" i="9"/>
  <c r="H348" i="9"/>
  <c r="G348" i="9"/>
  <c r="F348" i="9"/>
  <c r="E348" i="9"/>
  <c r="D348" i="9"/>
  <c r="C348" i="9"/>
  <c r="B348" i="9"/>
  <c r="Z347" i="9"/>
  <c r="Y347" i="9"/>
  <c r="X347" i="9"/>
  <c r="W347" i="9"/>
  <c r="V347" i="9"/>
  <c r="U347" i="9"/>
  <c r="T347" i="9"/>
  <c r="S347" i="9"/>
  <c r="R347" i="9"/>
  <c r="Q347" i="9"/>
  <c r="P347" i="9"/>
  <c r="O347" i="9"/>
  <c r="N347" i="9"/>
  <c r="M347" i="9"/>
  <c r="K347" i="9"/>
  <c r="J347" i="9"/>
  <c r="I347" i="9"/>
  <c r="H347" i="9"/>
  <c r="G347" i="9"/>
  <c r="F347" i="9"/>
  <c r="E347" i="9"/>
  <c r="D347" i="9"/>
  <c r="C347" i="9"/>
  <c r="B347" i="9"/>
  <c r="Z346" i="9"/>
  <c r="Y346" i="9"/>
  <c r="X346" i="9"/>
  <c r="W346" i="9"/>
  <c r="V346" i="9"/>
  <c r="U346" i="9"/>
  <c r="T346" i="9"/>
  <c r="S346" i="9"/>
  <c r="R346" i="9"/>
  <c r="Q346" i="9"/>
  <c r="P346" i="9"/>
  <c r="O346" i="9"/>
  <c r="N346" i="9"/>
  <c r="M346" i="9"/>
  <c r="K346" i="9"/>
  <c r="J346" i="9"/>
  <c r="I346" i="9"/>
  <c r="H346" i="9"/>
  <c r="G346" i="9"/>
  <c r="F346" i="9"/>
  <c r="E346" i="9"/>
  <c r="D346" i="9"/>
  <c r="C346" i="9"/>
  <c r="B346" i="9"/>
  <c r="Z345" i="9"/>
  <c r="Y345" i="9"/>
  <c r="X345" i="9"/>
  <c r="W345" i="9"/>
  <c r="V345" i="9"/>
  <c r="U345" i="9"/>
  <c r="T345" i="9"/>
  <c r="S345" i="9"/>
  <c r="R345" i="9"/>
  <c r="Q345" i="9"/>
  <c r="P345" i="9"/>
  <c r="O345" i="9"/>
  <c r="N345" i="9"/>
  <c r="M345" i="9"/>
  <c r="K345" i="9"/>
  <c r="J345" i="9"/>
  <c r="I345" i="9"/>
  <c r="H345" i="9"/>
  <c r="G345" i="9"/>
  <c r="F345" i="9"/>
  <c r="E345" i="9"/>
  <c r="D345" i="9"/>
  <c r="C345" i="9"/>
  <c r="B345" i="9"/>
  <c r="Z344" i="9"/>
  <c r="Y344" i="9"/>
  <c r="X344" i="9"/>
  <c r="W344" i="9"/>
  <c r="V344" i="9"/>
  <c r="U344" i="9"/>
  <c r="T344" i="9"/>
  <c r="S344" i="9"/>
  <c r="R344" i="9"/>
  <c r="Q344" i="9"/>
  <c r="P344" i="9"/>
  <c r="O344" i="9"/>
  <c r="N344" i="9"/>
  <c r="M344" i="9"/>
  <c r="K344" i="9"/>
  <c r="J344" i="9"/>
  <c r="I344" i="9"/>
  <c r="H344" i="9"/>
  <c r="G344" i="9"/>
  <c r="F344" i="9"/>
  <c r="E344" i="9"/>
  <c r="D344" i="9"/>
  <c r="C344" i="9"/>
  <c r="B344" i="9"/>
  <c r="Z343" i="9"/>
  <c r="Y343" i="9"/>
  <c r="X343" i="9"/>
  <c r="W343" i="9"/>
  <c r="V343" i="9"/>
  <c r="U343" i="9"/>
  <c r="T343" i="9"/>
  <c r="S343" i="9"/>
  <c r="R343" i="9"/>
  <c r="Q343" i="9"/>
  <c r="P343" i="9"/>
  <c r="O343" i="9"/>
  <c r="N343" i="9"/>
  <c r="M343" i="9"/>
  <c r="K343" i="9"/>
  <c r="J343" i="9"/>
  <c r="I343" i="9"/>
  <c r="H343" i="9"/>
  <c r="G343" i="9"/>
  <c r="F343" i="9"/>
  <c r="E343" i="9"/>
  <c r="D343" i="9"/>
  <c r="C343" i="9"/>
  <c r="B343" i="9"/>
  <c r="Z342" i="9"/>
  <c r="Y342" i="9"/>
  <c r="X342" i="9"/>
  <c r="W342" i="9"/>
  <c r="V342" i="9"/>
  <c r="U342" i="9"/>
  <c r="T342" i="9"/>
  <c r="S342" i="9"/>
  <c r="R342" i="9"/>
  <c r="Q342" i="9"/>
  <c r="P342" i="9"/>
  <c r="O342" i="9"/>
  <c r="N342" i="9"/>
  <c r="M342" i="9"/>
  <c r="K342" i="9"/>
  <c r="J342" i="9"/>
  <c r="I342" i="9"/>
  <c r="H342" i="9"/>
  <c r="G342" i="9"/>
  <c r="F342" i="9"/>
  <c r="E342" i="9"/>
  <c r="D342" i="9"/>
  <c r="C342" i="9"/>
  <c r="B342" i="9"/>
  <c r="Z341" i="9"/>
  <c r="Y341" i="9"/>
  <c r="X341" i="9"/>
  <c r="W341" i="9"/>
  <c r="V341" i="9"/>
  <c r="U341" i="9"/>
  <c r="T341" i="9"/>
  <c r="S341" i="9"/>
  <c r="R341" i="9"/>
  <c r="Q341" i="9"/>
  <c r="P341" i="9"/>
  <c r="O341" i="9"/>
  <c r="N341" i="9"/>
  <c r="M341" i="9"/>
  <c r="K341" i="9"/>
  <c r="J341" i="9"/>
  <c r="I341" i="9"/>
  <c r="H341" i="9"/>
  <c r="G341" i="9"/>
  <c r="F341" i="9"/>
  <c r="E341" i="9"/>
  <c r="D341" i="9"/>
  <c r="C341" i="9"/>
  <c r="B341" i="9"/>
  <c r="Z340" i="9"/>
  <c r="Y340" i="9"/>
  <c r="X340" i="9"/>
  <c r="W340" i="9"/>
  <c r="V340" i="9"/>
  <c r="U340" i="9"/>
  <c r="T340" i="9"/>
  <c r="S340" i="9"/>
  <c r="R340" i="9"/>
  <c r="Q340" i="9"/>
  <c r="P340" i="9"/>
  <c r="O340" i="9"/>
  <c r="N340" i="9"/>
  <c r="M340" i="9"/>
  <c r="K340" i="9"/>
  <c r="J340" i="9"/>
  <c r="I340" i="9"/>
  <c r="H340" i="9"/>
  <c r="G340" i="9"/>
  <c r="F340" i="9"/>
  <c r="E340" i="9"/>
  <c r="D340" i="9"/>
  <c r="C340" i="9"/>
  <c r="B340" i="9"/>
  <c r="Z339" i="9"/>
  <c r="Y339" i="9"/>
  <c r="X339" i="9"/>
  <c r="W339" i="9"/>
  <c r="V339" i="9"/>
  <c r="U339" i="9"/>
  <c r="T339" i="9"/>
  <c r="S339" i="9"/>
  <c r="R339" i="9"/>
  <c r="Q339" i="9"/>
  <c r="P339" i="9"/>
  <c r="O339" i="9"/>
  <c r="N339" i="9"/>
  <c r="M339" i="9"/>
  <c r="K339" i="9"/>
  <c r="J339" i="9"/>
  <c r="I339" i="9"/>
  <c r="H339" i="9"/>
  <c r="G339" i="9"/>
  <c r="F339" i="9"/>
  <c r="E339" i="9"/>
  <c r="D339" i="9"/>
  <c r="C339" i="9"/>
  <c r="B339" i="9"/>
  <c r="Z338" i="9"/>
  <c r="Y338" i="9"/>
  <c r="X338" i="9"/>
  <c r="W338" i="9"/>
  <c r="V338" i="9"/>
  <c r="U338" i="9"/>
  <c r="T338" i="9"/>
  <c r="S338" i="9"/>
  <c r="R338" i="9"/>
  <c r="Q338" i="9"/>
  <c r="P338" i="9"/>
  <c r="O338" i="9"/>
  <c r="N338" i="9"/>
  <c r="M338" i="9"/>
  <c r="K338" i="9"/>
  <c r="J338" i="9"/>
  <c r="I338" i="9"/>
  <c r="H338" i="9"/>
  <c r="G338" i="9"/>
  <c r="F338" i="9"/>
  <c r="E338" i="9"/>
  <c r="D338" i="9"/>
  <c r="C338" i="9"/>
  <c r="B338" i="9"/>
  <c r="Z337" i="9"/>
  <c r="Y337" i="9"/>
  <c r="X337" i="9"/>
  <c r="W337" i="9"/>
  <c r="V337" i="9"/>
  <c r="U337" i="9"/>
  <c r="T337" i="9"/>
  <c r="S337" i="9"/>
  <c r="R337" i="9"/>
  <c r="Q337" i="9"/>
  <c r="P337" i="9"/>
  <c r="O337" i="9"/>
  <c r="N337" i="9"/>
  <c r="M337" i="9"/>
  <c r="K337" i="9"/>
  <c r="J337" i="9"/>
  <c r="I337" i="9"/>
  <c r="H337" i="9"/>
  <c r="G337" i="9"/>
  <c r="F337" i="9"/>
  <c r="E337" i="9"/>
  <c r="D337" i="9"/>
  <c r="C337" i="9"/>
  <c r="B337" i="9"/>
  <c r="Z336" i="9"/>
  <c r="Y336" i="9"/>
  <c r="X336" i="9"/>
  <c r="W336" i="9"/>
  <c r="V336" i="9"/>
  <c r="U336" i="9"/>
  <c r="T336" i="9"/>
  <c r="S336" i="9"/>
  <c r="R336" i="9"/>
  <c r="Q336" i="9"/>
  <c r="P336" i="9"/>
  <c r="O336" i="9"/>
  <c r="N336" i="9"/>
  <c r="M336" i="9"/>
  <c r="K336" i="9"/>
  <c r="J336" i="9"/>
  <c r="I336" i="9"/>
  <c r="H336" i="9"/>
  <c r="G336" i="9"/>
  <c r="F336" i="9"/>
  <c r="E336" i="9"/>
  <c r="D336" i="9"/>
  <c r="C336" i="9"/>
  <c r="B336" i="9"/>
  <c r="Z335" i="9"/>
  <c r="Y335" i="9"/>
  <c r="X335" i="9"/>
  <c r="W335" i="9"/>
  <c r="V335" i="9"/>
  <c r="U335" i="9"/>
  <c r="T335" i="9"/>
  <c r="S335" i="9"/>
  <c r="R335" i="9"/>
  <c r="Q335" i="9"/>
  <c r="P335" i="9"/>
  <c r="O335" i="9"/>
  <c r="N335" i="9"/>
  <c r="M335" i="9"/>
  <c r="K335" i="9"/>
  <c r="J335" i="9"/>
  <c r="I335" i="9"/>
  <c r="H335" i="9"/>
  <c r="G335" i="9"/>
  <c r="F335" i="9"/>
  <c r="E335" i="9"/>
  <c r="D335" i="9"/>
  <c r="C335" i="9"/>
  <c r="B335" i="9"/>
  <c r="Z334" i="9"/>
  <c r="Y334" i="9"/>
  <c r="X334" i="9"/>
  <c r="W334" i="9"/>
  <c r="V334" i="9"/>
  <c r="U334" i="9"/>
  <c r="T334" i="9"/>
  <c r="S334" i="9"/>
  <c r="R334" i="9"/>
  <c r="Q334" i="9"/>
  <c r="P334" i="9"/>
  <c r="O334" i="9"/>
  <c r="N334" i="9"/>
  <c r="M334" i="9"/>
  <c r="K334" i="9"/>
  <c r="J334" i="9"/>
  <c r="I334" i="9"/>
  <c r="H334" i="9"/>
  <c r="G334" i="9"/>
  <c r="F334" i="9"/>
  <c r="E334" i="9"/>
  <c r="D334" i="9"/>
  <c r="C334" i="9"/>
  <c r="B334" i="9"/>
  <c r="Z333" i="9"/>
  <c r="Y333" i="9"/>
  <c r="X333" i="9"/>
  <c r="W333" i="9"/>
  <c r="V333" i="9"/>
  <c r="U333" i="9"/>
  <c r="T333" i="9"/>
  <c r="S333" i="9"/>
  <c r="R333" i="9"/>
  <c r="Q333" i="9"/>
  <c r="P333" i="9"/>
  <c r="O333" i="9"/>
  <c r="N333" i="9"/>
  <c r="M333" i="9"/>
  <c r="K333" i="9"/>
  <c r="J333" i="9"/>
  <c r="I333" i="9"/>
  <c r="H333" i="9"/>
  <c r="G333" i="9"/>
  <c r="F333" i="9"/>
  <c r="E333" i="9"/>
  <c r="D333" i="9"/>
  <c r="C333" i="9"/>
  <c r="B333" i="9"/>
  <c r="Z332" i="9"/>
  <c r="Y332" i="9"/>
  <c r="X332" i="9"/>
  <c r="W332" i="9"/>
  <c r="V332" i="9"/>
  <c r="U332" i="9"/>
  <c r="T332" i="9"/>
  <c r="S332" i="9"/>
  <c r="R332" i="9"/>
  <c r="Q332" i="9"/>
  <c r="P332" i="9"/>
  <c r="O332" i="9"/>
  <c r="N332" i="9"/>
  <c r="M332" i="9"/>
  <c r="K332" i="9"/>
  <c r="J332" i="9"/>
  <c r="I332" i="9"/>
  <c r="H332" i="9"/>
  <c r="G332" i="9"/>
  <c r="F332" i="9"/>
  <c r="E332" i="9"/>
  <c r="D332" i="9"/>
  <c r="C332" i="9"/>
  <c r="B332" i="9"/>
  <c r="Z331" i="9"/>
  <c r="Y331" i="9"/>
  <c r="X331" i="9"/>
  <c r="W331" i="9"/>
  <c r="V331" i="9"/>
  <c r="U331" i="9"/>
  <c r="T331" i="9"/>
  <c r="S331" i="9"/>
  <c r="R331" i="9"/>
  <c r="Q331" i="9"/>
  <c r="P331" i="9"/>
  <c r="O331" i="9"/>
  <c r="N331" i="9"/>
  <c r="M331" i="9"/>
  <c r="K331" i="9"/>
  <c r="J331" i="9"/>
  <c r="I331" i="9"/>
  <c r="H331" i="9"/>
  <c r="G331" i="9"/>
  <c r="F331" i="9"/>
  <c r="E331" i="9"/>
  <c r="D331" i="9"/>
  <c r="C331" i="9"/>
  <c r="B331" i="9"/>
  <c r="Z330" i="9"/>
  <c r="Y330" i="9"/>
  <c r="X330" i="9"/>
  <c r="W330" i="9"/>
  <c r="V330" i="9"/>
  <c r="U330" i="9"/>
  <c r="T330" i="9"/>
  <c r="S330" i="9"/>
  <c r="R330" i="9"/>
  <c r="Q330" i="9"/>
  <c r="P330" i="9"/>
  <c r="O330" i="9"/>
  <c r="N330" i="9"/>
  <c r="M330" i="9"/>
  <c r="K330" i="9"/>
  <c r="J330" i="9"/>
  <c r="I330" i="9"/>
  <c r="H330" i="9"/>
  <c r="G330" i="9"/>
  <c r="F330" i="9"/>
  <c r="E330" i="9"/>
  <c r="D330" i="9"/>
  <c r="C330" i="9"/>
  <c r="B330" i="9"/>
  <c r="Z329" i="9"/>
  <c r="Y329" i="9"/>
  <c r="X329" i="9"/>
  <c r="W329" i="9"/>
  <c r="V329" i="9"/>
  <c r="U329" i="9"/>
  <c r="T329" i="9"/>
  <c r="S329" i="9"/>
  <c r="R329" i="9"/>
  <c r="Q329" i="9"/>
  <c r="P329" i="9"/>
  <c r="O329" i="9"/>
  <c r="N329" i="9"/>
  <c r="M329" i="9"/>
  <c r="K329" i="9"/>
  <c r="J329" i="9"/>
  <c r="I329" i="9"/>
  <c r="H329" i="9"/>
  <c r="G329" i="9"/>
  <c r="F329" i="9"/>
  <c r="E329" i="9"/>
  <c r="D329" i="9"/>
  <c r="C329" i="9"/>
  <c r="B329" i="9"/>
  <c r="Z328" i="9"/>
  <c r="Y328" i="9"/>
  <c r="X328" i="9"/>
  <c r="W328" i="9"/>
  <c r="V328" i="9"/>
  <c r="U328" i="9"/>
  <c r="T328" i="9"/>
  <c r="S328" i="9"/>
  <c r="R328" i="9"/>
  <c r="Q328" i="9"/>
  <c r="P328" i="9"/>
  <c r="O328" i="9"/>
  <c r="N328" i="9"/>
  <c r="M328" i="9"/>
  <c r="K328" i="9"/>
  <c r="J328" i="9"/>
  <c r="I328" i="9"/>
  <c r="H328" i="9"/>
  <c r="G328" i="9"/>
  <c r="F328" i="9"/>
  <c r="E328" i="9"/>
  <c r="D328" i="9"/>
  <c r="C328" i="9"/>
  <c r="B328" i="9"/>
  <c r="Z327" i="9"/>
  <c r="Y327" i="9"/>
  <c r="X327" i="9"/>
  <c r="W327" i="9"/>
  <c r="V327" i="9"/>
  <c r="U327" i="9"/>
  <c r="T327" i="9"/>
  <c r="S327" i="9"/>
  <c r="R327" i="9"/>
  <c r="Q327" i="9"/>
  <c r="P327" i="9"/>
  <c r="O327" i="9"/>
  <c r="N327" i="9"/>
  <c r="M327" i="9"/>
  <c r="K327" i="9"/>
  <c r="J327" i="9"/>
  <c r="I327" i="9"/>
  <c r="H327" i="9"/>
  <c r="G327" i="9"/>
  <c r="F327" i="9"/>
  <c r="E327" i="9"/>
  <c r="D327" i="9"/>
  <c r="C327" i="9"/>
  <c r="B327" i="9"/>
  <c r="Z326" i="9"/>
  <c r="Y326" i="9"/>
  <c r="X326" i="9"/>
  <c r="W326" i="9"/>
  <c r="V326" i="9"/>
  <c r="U326" i="9"/>
  <c r="T326" i="9"/>
  <c r="S326" i="9"/>
  <c r="R326" i="9"/>
  <c r="Q326" i="9"/>
  <c r="P326" i="9"/>
  <c r="O326" i="9"/>
  <c r="N326" i="9"/>
  <c r="M326" i="9"/>
  <c r="K326" i="9"/>
  <c r="J326" i="9"/>
  <c r="I326" i="9"/>
  <c r="H326" i="9"/>
  <c r="G326" i="9"/>
  <c r="F326" i="9"/>
  <c r="E326" i="9"/>
  <c r="D326" i="9"/>
  <c r="C326" i="9"/>
  <c r="B326" i="9"/>
  <c r="Z325" i="9"/>
  <c r="Y325" i="9"/>
  <c r="X325" i="9"/>
  <c r="W325" i="9"/>
  <c r="V325" i="9"/>
  <c r="U325" i="9"/>
  <c r="T325" i="9"/>
  <c r="S325" i="9"/>
  <c r="R325" i="9"/>
  <c r="Q325" i="9"/>
  <c r="P325" i="9"/>
  <c r="O325" i="9"/>
  <c r="N325" i="9"/>
  <c r="M325" i="9"/>
  <c r="K325" i="9"/>
  <c r="J325" i="9"/>
  <c r="I325" i="9"/>
  <c r="H325" i="9"/>
  <c r="G325" i="9"/>
  <c r="F325" i="9"/>
  <c r="E325" i="9"/>
  <c r="D325" i="9"/>
  <c r="C325" i="9"/>
  <c r="B325" i="9"/>
  <c r="Z324" i="9"/>
  <c r="Y324" i="9"/>
  <c r="X324" i="9"/>
  <c r="W324" i="9"/>
  <c r="V324" i="9"/>
  <c r="U324" i="9"/>
  <c r="T324" i="9"/>
  <c r="S324" i="9"/>
  <c r="R324" i="9"/>
  <c r="Q324" i="9"/>
  <c r="P324" i="9"/>
  <c r="O324" i="9"/>
  <c r="N324" i="9"/>
  <c r="M324" i="9"/>
  <c r="K324" i="9"/>
  <c r="J324" i="9"/>
  <c r="I324" i="9"/>
  <c r="H324" i="9"/>
  <c r="G324" i="9"/>
  <c r="F324" i="9"/>
  <c r="E324" i="9"/>
  <c r="D324" i="9"/>
  <c r="C324" i="9"/>
  <c r="B324" i="9"/>
  <c r="Z323" i="9"/>
  <c r="Y323" i="9"/>
  <c r="X323" i="9"/>
  <c r="W323" i="9"/>
  <c r="V323" i="9"/>
  <c r="U323" i="9"/>
  <c r="T323" i="9"/>
  <c r="S323" i="9"/>
  <c r="R323" i="9"/>
  <c r="Q323" i="9"/>
  <c r="P323" i="9"/>
  <c r="O323" i="9"/>
  <c r="N323" i="9"/>
  <c r="M323" i="9"/>
  <c r="K323" i="9"/>
  <c r="J323" i="9"/>
  <c r="I323" i="9"/>
  <c r="H323" i="9"/>
  <c r="G323" i="9"/>
  <c r="F323" i="9"/>
  <c r="E323" i="9"/>
  <c r="D323" i="9"/>
  <c r="C323" i="9"/>
  <c r="B323" i="9"/>
  <c r="Z322" i="9"/>
  <c r="Y322" i="9"/>
  <c r="X322" i="9"/>
  <c r="W322" i="9"/>
  <c r="V322" i="9"/>
  <c r="U322" i="9"/>
  <c r="T322" i="9"/>
  <c r="S322" i="9"/>
  <c r="R322" i="9"/>
  <c r="Q322" i="9"/>
  <c r="P322" i="9"/>
  <c r="O322" i="9"/>
  <c r="N322" i="9"/>
  <c r="M322" i="9"/>
  <c r="K322" i="9"/>
  <c r="J322" i="9"/>
  <c r="I322" i="9"/>
  <c r="H322" i="9"/>
  <c r="G322" i="9"/>
  <c r="F322" i="9"/>
  <c r="E322" i="9"/>
  <c r="D322" i="9"/>
  <c r="C322" i="9"/>
  <c r="B322" i="9"/>
  <c r="Z321" i="9"/>
  <c r="Y321" i="9"/>
  <c r="X321" i="9"/>
  <c r="W321" i="9"/>
  <c r="V321" i="9"/>
  <c r="U321" i="9"/>
  <c r="T321" i="9"/>
  <c r="S321" i="9"/>
  <c r="R321" i="9"/>
  <c r="Q321" i="9"/>
  <c r="P321" i="9"/>
  <c r="O321" i="9"/>
  <c r="N321" i="9"/>
  <c r="M321" i="9"/>
  <c r="K321" i="9"/>
  <c r="J321" i="9"/>
  <c r="I321" i="9"/>
  <c r="H321" i="9"/>
  <c r="G321" i="9"/>
  <c r="F321" i="9"/>
  <c r="E321" i="9"/>
  <c r="D321" i="9"/>
  <c r="C321" i="9"/>
  <c r="B321" i="9"/>
  <c r="Z320" i="9"/>
  <c r="Y320" i="9"/>
  <c r="X320" i="9"/>
  <c r="W320" i="9"/>
  <c r="V320" i="9"/>
  <c r="U320" i="9"/>
  <c r="T320" i="9"/>
  <c r="S320" i="9"/>
  <c r="R320" i="9"/>
  <c r="Q320" i="9"/>
  <c r="P320" i="9"/>
  <c r="O320" i="9"/>
  <c r="N320" i="9"/>
  <c r="M320" i="9"/>
  <c r="K320" i="9"/>
  <c r="J320" i="9"/>
  <c r="I320" i="9"/>
  <c r="H320" i="9"/>
  <c r="G320" i="9"/>
  <c r="F320" i="9"/>
  <c r="E320" i="9"/>
  <c r="D320" i="9"/>
  <c r="C320" i="9"/>
  <c r="B320" i="9"/>
  <c r="Z319" i="9"/>
  <c r="Y319" i="9"/>
  <c r="X319" i="9"/>
  <c r="W319" i="9"/>
  <c r="V319" i="9"/>
  <c r="U319" i="9"/>
  <c r="T319" i="9"/>
  <c r="S319" i="9"/>
  <c r="R319" i="9"/>
  <c r="Q319" i="9"/>
  <c r="P319" i="9"/>
  <c r="O319" i="9"/>
  <c r="N319" i="9"/>
  <c r="M319" i="9"/>
  <c r="K319" i="9"/>
  <c r="J319" i="9"/>
  <c r="I319" i="9"/>
  <c r="H319" i="9"/>
  <c r="G319" i="9"/>
  <c r="F319" i="9"/>
  <c r="E319" i="9"/>
  <c r="D319" i="9"/>
  <c r="C319" i="9"/>
  <c r="B319" i="9"/>
  <c r="Z318" i="9"/>
  <c r="Y318" i="9"/>
  <c r="X318" i="9"/>
  <c r="W318" i="9"/>
  <c r="V318" i="9"/>
  <c r="U318" i="9"/>
  <c r="T318" i="9"/>
  <c r="S318" i="9"/>
  <c r="R318" i="9"/>
  <c r="Q318" i="9"/>
  <c r="P318" i="9"/>
  <c r="O318" i="9"/>
  <c r="N318" i="9"/>
  <c r="M318" i="9"/>
  <c r="K318" i="9"/>
  <c r="J318" i="9"/>
  <c r="I318" i="9"/>
  <c r="H318" i="9"/>
  <c r="G318" i="9"/>
  <c r="F318" i="9"/>
  <c r="E318" i="9"/>
  <c r="D318" i="9"/>
  <c r="C318" i="9"/>
  <c r="B318" i="9"/>
  <c r="Z317" i="9"/>
  <c r="Y317" i="9"/>
  <c r="X317" i="9"/>
  <c r="W317" i="9"/>
  <c r="V317" i="9"/>
  <c r="U317" i="9"/>
  <c r="T317" i="9"/>
  <c r="S317" i="9"/>
  <c r="R317" i="9"/>
  <c r="Q317" i="9"/>
  <c r="P317" i="9"/>
  <c r="O317" i="9"/>
  <c r="N317" i="9"/>
  <c r="M317" i="9"/>
  <c r="K317" i="9"/>
  <c r="J317" i="9"/>
  <c r="I317" i="9"/>
  <c r="H317" i="9"/>
  <c r="G317" i="9"/>
  <c r="F317" i="9"/>
  <c r="E317" i="9"/>
  <c r="D317" i="9"/>
  <c r="C317" i="9"/>
  <c r="B317" i="9"/>
  <c r="Z316" i="9"/>
  <c r="Y316" i="9"/>
  <c r="X316" i="9"/>
  <c r="W316" i="9"/>
  <c r="V316" i="9"/>
  <c r="U316" i="9"/>
  <c r="T316" i="9"/>
  <c r="S316" i="9"/>
  <c r="R316" i="9"/>
  <c r="Q316" i="9"/>
  <c r="P316" i="9"/>
  <c r="O316" i="9"/>
  <c r="N316" i="9"/>
  <c r="M316" i="9"/>
  <c r="K316" i="9"/>
  <c r="J316" i="9"/>
  <c r="I316" i="9"/>
  <c r="H316" i="9"/>
  <c r="G316" i="9"/>
  <c r="F316" i="9"/>
  <c r="E316" i="9"/>
  <c r="D316" i="9"/>
  <c r="C316" i="9"/>
  <c r="B316" i="9"/>
  <c r="Z315" i="9"/>
  <c r="Y315" i="9"/>
  <c r="X315" i="9"/>
  <c r="W315" i="9"/>
  <c r="V315" i="9"/>
  <c r="U315" i="9"/>
  <c r="T315" i="9"/>
  <c r="S315" i="9"/>
  <c r="R315" i="9"/>
  <c r="Q315" i="9"/>
  <c r="P315" i="9"/>
  <c r="O315" i="9"/>
  <c r="N315" i="9"/>
  <c r="M315" i="9"/>
  <c r="K315" i="9"/>
  <c r="J315" i="9"/>
  <c r="I315" i="9"/>
  <c r="H315" i="9"/>
  <c r="G315" i="9"/>
  <c r="F315" i="9"/>
  <c r="E315" i="9"/>
  <c r="D315" i="9"/>
  <c r="C315" i="9"/>
  <c r="B315" i="9"/>
  <c r="Z314" i="9"/>
  <c r="Y314" i="9"/>
  <c r="X314" i="9"/>
  <c r="W314" i="9"/>
  <c r="V314" i="9"/>
  <c r="U314" i="9"/>
  <c r="T314" i="9"/>
  <c r="S314" i="9"/>
  <c r="R314" i="9"/>
  <c r="Q314" i="9"/>
  <c r="P314" i="9"/>
  <c r="O314" i="9"/>
  <c r="N314" i="9"/>
  <c r="M314" i="9"/>
  <c r="K314" i="9"/>
  <c r="J314" i="9"/>
  <c r="I314" i="9"/>
  <c r="H314" i="9"/>
  <c r="G314" i="9"/>
  <c r="F314" i="9"/>
  <c r="E314" i="9"/>
  <c r="D314" i="9"/>
  <c r="C314" i="9"/>
  <c r="B314" i="9"/>
  <c r="Z313" i="9"/>
  <c r="Y313" i="9"/>
  <c r="X313" i="9"/>
  <c r="W313" i="9"/>
  <c r="V313" i="9"/>
  <c r="U313" i="9"/>
  <c r="T313" i="9"/>
  <c r="S313" i="9"/>
  <c r="R313" i="9"/>
  <c r="Q313" i="9"/>
  <c r="P313" i="9"/>
  <c r="O313" i="9"/>
  <c r="N313" i="9"/>
  <c r="M313" i="9"/>
  <c r="K313" i="9"/>
  <c r="J313" i="9"/>
  <c r="I313" i="9"/>
  <c r="H313" i="9"/>
  <c r="G313" i="9"/>
  <c r="F313" i="9"/>
  <c r="E313" i="9"/>
  <c r="D313" i="9"/>
  <c r="C313" i="9"/>
  <c r="B313" i="9"/>
  <c r="Z312" i="9"/>
  <c r="Y312" i="9"/>
  <c r="X312" i="9"/>
  <c r="W312" i="9"/>
  <c r="V312" i="9"/>
  <c r="U312" i="9"/>
  <c r="T312" i="9"/>
  <c r="S312" i="9"/>
  <c r="R312" i="9"/>
  <c r="Q312" i="9"/>
  <c r="P312" i="9"/>
  <c r="O312" i="9"/>
  <c r="N312" i="9"/>
  <c r="M312" i="9"/>
  <c r="K312" i="9"/>
  <c r="J312" i="9"/>
  <c r="I312" i="9"/>
  <c r="H312" i="9"/>
  <c r="G312" i="9"/>
  <c r="F312" i="9"/>
  <c r="E312" i="9"/>
  <c r="D312" i="9"/>
  <c r="C312" i="9"/>
  <c r="B312" i="9"/>
  <c r="Z311" i="9"/>
  <c r="Y311" i="9"/>
  <c r="X311" i="9"/>
  <c r="W311" i="9"/>
  <c r="V311" i="9"/>
  <c r="U311" i="9"/>
  <c r="T311" i="9"/>
  <c r="S311" i="9"/>
  <c r="R311" i="9"/>
  <c r="Q311" i="9"/>
  <c r="P311" i="9"/>
  <c r="O311" i="9"/>
  <c r="N311" i="9"/>
  <c r="M311" i="9"/>
  <c r="K311" i="9"/>
  <c r="J311" i="9"/>
  <c r="I311" i="9"/>
  <c r="H311" i="9"/>
  <c r="G311" i="9"/>
  <c r="F311" i="9"/>
  <c r="E311" i="9"/>
  <c r="D311" i="9"/>
  <c r="C311" i="9"/>
  <c r="B311" i="9"/>
  <c r="Z310" i="9"/>
  <c r="Y310" i="9"/>
  <c r="X310" i="9"/>
  <c r="W310" i="9"/>
  <c r="V310" i="9"/>
  <c r="U310" i="9"/>
  <c r="T310" i="9"/>
  <c r="S310" i="9"/>
  <c r="R310" i="9"/>
  <c r="Q310" i="9"/>
  <c r="P310" i="9"/>
  <c r="O310" i="9"/>
  <c r="N310" i="9"/>
  <c r="M310" i="9"/>
  <c r="K310" i="9"/>
  <c r="J310" i="9"/>
  <c r="I310" i="9"/>
  <c r="H310" i="9"/>
  <c r="G310" i="9"/>
  <c r="F310" i="9"/>
  <c r="E310" i="9"/>
  <c r="D310" i="9"/>
  <c r="C310" i="9"/>
  <c r="B310" i="9"/>
  <c r="Z309" i="9"/>
  <c r="Y309" i="9"/>
  <c r="X309" i="9"/>
  <c r="W309" i="9"/>
  <c r="V309" i="9"/>
  <c r="U309" i="9"/>
  <c r="T309" i="9"/>
  <c r="S309" i="9"/>
  <c r="R309" i="9"/>
  <c r="Q309" i="9"/>
  <c r="P309" i="9"/>
  <c r="O309" i="9"/>
  <c r="N309" i="9"/>
  <c r="M309" i="9"/>
  <c r="K309" i="9"/>
  <c r="J309" i="9"/>
  <c r="I309" i="9"/>
  <c r="H309" i="9"/>
  <c r="G309" i="9"/>
  <c r="F309" i="9"/>
  <c r="E309" i="9"/>
  <c r="D309" i="9"/>
  <c r="C309" i="9"/>
  <c r="B309" i="9"/>
  <c r="Z308" i="9"/>
  <c r="Y308" i="9"/>
  <c r="X308" i="9"/>
  <c r="W308" i="9"/>
  <c r="V308" i="9"/>
  <c r="U308" i="9"/>
  <c r="T308" i="9"/>
  <c r="S308" i="9"/>
  <c r="R308" i="9"/>
  <c r="Q308" i="9"/>
  <c r="P308" i="9"/>
  <c r="O308" i="9"/>
  <c r="N308" i="9"/>
  <c r="M308" i="9"/>
  <c r="K308" i="9"/>
  <c r="J308" i="9"/>
  <c r="I308" i="9"/>
  <c r="H308" i="9"/>
  <c r="G308" i="9"/>
  <c r="F308" i="9"/>
  <c r="E308" i="9"/>
  <c r="D308" i="9"/>
  <c r="C308" i="9"/>
  <c r="B308" i="9"/>
  <c r="Z307" i="9"/>
  <c r="Y307" i="9"/>
  <c r="X307" i="9"/>
  <c r="W307" i="9"/>
  <c r="V307" i="9"/>
  <c r="U307" i="9"/>
  <c r="T307" i="9"/>
  <c r="S307" i="9"/>
  <c r="R307" i="9"/>
  <c r="Q307" i="9"/>
  <c r="P307" i="9"/>
  <c r="O307" i="9"/>
  <c r="N307" i="9"/>
  <c r="M307" i="9"/>
  <c r="K307" i="9"/>
  <c r="J307" i="9"/>
  <c r="I307" i="9"/>
  <c r="H307" i="9"/>
  <c r="G307" i="9"/>
  <c r="F307" i="9"/>
  <c r="E307" i="9"/>
  <c r="D307" i="9"/>
  <c r="C307" i="9"/>
  <c r="B307" i="9"/>
  <c r="Z306" i="9"/>
  <c r="Y306" i="9"/>
  <c r="X306" i="9"/>
  <c r="W306" i="9"/>
  <c r="V306" i="9"/>
  <c r="U306" i="9"/>
  <c r="T306" i="9"/>
  <c r="S306" i="9"/>
  <c r="R306" i="9"/>
  <c r="Q306" i="9"/>
  <c r="P306" i="9"/>
  <c r="O306" i="9"/>
  <c r="N306" i="9"/>
  <c r="M306" i="9"/>
  <c r="K306" i="9"/>
  <c r="J306" i="9"/>
  <c r="I306" i="9"/>
  <c r="H306" i="9"/>
  <c r="G306" i="9"/>
  <c r="F306" i="9"/>
  <c r="E306" i="9"/>
  <c r="D306" i="9"/>
  <c r="C306" i="9"/>
  <c r="B306" i="9"/>
  <c r="Z305" i="9"/>
  <c r="Y305" i="9"/>
  <c r="X305" i="9"/>
  <c r="W305" i="9"/>
  <c r="V305" i="9"/>
  <c r="U305" i="9"/>
  <c r="T305" i="9"/>
  <c r="S305" i="9"/>
  <c r="R305" i="9"/>
  <c r="Q305" i="9"/>
  <c r="P305" i="9"/>
  <c r="O305" i="9"/>
  <c r="N305" i="9"/>
  <c r="M305" i="9"/>
  <c r="K305" i="9"/>
  <c r="J305" i="9"/>
  <c r="I305" i="9"/>
  <c r="H305" i="9"/>
  <c r="G305" i="9"/>
  <c r="F305" i="9"/>
  <c r="E305" i="9"/>
  <c r="D305" i="9"/>
  <c r="C305" i="9"/>
  <c r="B305" i="9"/>
  <c r="Z304" i="9"/>
  <c r="Y304" i="9"/>
  <c r="X304" i="9"/>
  <c r="W304" i="9"/>
  <c r="V304" i="9"/>
  <c r="U304" i="9"/>
  <c r="T304" i="9"/>
  <c r="S304" i="9"/>
  <c r="R304" i="9"/>
  <c r="Q304" i="9"/>
  <c r="P304" i="9"/>
  <c r="O304" i="9"/>
  <c r="N304" i="9"/>
  <c r="M304" i="9"/>
  <c r="K304" i="9"/>
  <c r="J304" i="9"/>
  <c r="I304" i="9"/>
  <c r="H304" i="9"/>
  <c r="G304" i="9"/>
  <c r="F304" i="9"/>
  <c r="E304" i="9"/>
  <c r="D304" i="9"/>
  <c r="C304" i="9"/>
  <c r="B304" i="9"/>
  <c r="Z303" i="9"/>
  <c r="Y303" i="9"/>
  <c r="X303" i="9"/>
  <c r="W303" i="9"/>
  <c r="V303" i="9"/>
  <c r="U303" i="9"/>
  <c r="T303" i="9"/>
  <c r="S303" i="9"/>
  <c r="R303" i="9"/>
  <c r="Q303" i="9"/>
  <c r="P303" i="9"/>
  <c r="O303" i="9"/>
  <c r="N303" i="9"/>
  <c r="M303" i="9"/>
  <c r="K303" i="9"/>
  <c r="J303" i="9"/>
  <c r="I303" i="9"/>
  <c r="H303" i="9"/>
  <c r="G303" i="9"/>
  <c r="F303" i="9"/>
  <c r="E303" i="9"/>
  <c r="D303" i="9"/>
  <c r="C303" i="9"/>
  <c r="B303" i="9"/>
  <c r="Z302" i="9"/>
  <c r="Y302" i="9"/>
  <c r="X302" i="9"/>
  <c r="W302" i="9"/>
  <c r="V302" i="9"/>
  <c r="U302" i="9"/>
  <c r="T302" i="9"/>
  <c r="S302" i="9"/>
  <c r="R302" i="9"/>
  <c r="Q302" i="9"/>
  <c r="P302" i="9"/>
  <c r="O302" i="9"/>
  <c r="N302" i="9"/>
  <c r="M302" i="9"/>
  <c r="K302" i="9"/>
  <c r="J302" i="9"/>
  <c r="I302" i="9"/>
  <c r="H302" i="9"/>
  <c r="G302" i="9"/>
  <c r="F302" i="9"/>
  <c r="E302" i="9"/>
  <c r="D302" i="9"/>
  <c r="C302" i="9"/>
  <c r="B302" i="9"/>
  <c r="Z301" i="9"/>
  <c r="Y301" i="9"/>
  <c r="X301" i="9"/>
  <c r="W301" i="9"/>
  <c r="V301" i="9"/>
  <c r="U301" i="9"/>
  <c r="T301" i="9"/>
  <c r="S301" i="9"/>
  <c r="R301" i="9"/>
  <c r="Q301" i="9"/>
  <c r="P301" i="9"/>
  <c r="O301" i="9"/>
  <c r="N301" i="9"/>
  <c r="M301" i="9"/>
  <c r="K301" i="9"/>
  <c r="J301" i="9"/>
  <c r="I301" i="9"/>
  <c r="H301" i="9"/>
  <c r="G301" i="9"/>
  <c r="F301" i="9"/>
  <c r="E301" i="9"/>
  <c r="D301" i="9"/>
  <c r="C301" i="9"/>
  <c r="B301" i="9"/>
  <c r="Z300" i="9"/>
  <c r="Y300" i="9"/>
  <c r="X300" i="9"/>
  <c r="W300" i="9"/>
  <c r="V300" i="9"/>
  <c r="U300" i="9"/>
  <c r="T300" i="9"/>
  <c r="S300" i="9"/>
  <c r="R300" i="9"/>
  <c r="Q300" i="9"/>
  <c r="P300" i="9"/>
  <c r="O300" i="9"/>
  <c r="N300" i="9"/>
  <c r="M300" i="9"/>
  <c r="K300" i="9"/>
  <c r="J300" i="9"/>
  <c r="I300" i="9"/>
  <c r="H300" i="9"/>
  <c r="G300" i="9"/>
  <c r="F300" i="9"/>
  <c r="E300" i="9"/>
  <c r="D300" i="9"/>
  <c r="C300" i="9"/>
  <c r="B300" i="9"/>
  <c r="Z299" i="9"/>
  <c r="Y299" i="9"/>
  <c r="X299" i="9"/>
  <c r="W299" i="9"/>
  <c r="V299" i="9"/>
  <c r="U299" i="9"/>
  <c r="T299" i="9"/>
  <c r="S299" i="9"/>
  <c r="R299" i="9"/>
  <c r="Q299" i="9"/>
  <c r="P299" i="9"/>
  <c r="O299" i="9"/>
  <c r="N299" i="9"/>
  <c r="M299" i="9"/>
  <c r="K299" i="9"/>
  <c r="J299" i="9"/>
  <c r="I299" i="9"/>
  <c r="H299" i="9"/>
  <c r="G299" i="9"/>
  <c r="F299" i="9"/>
  <c r="E299" i="9"/>
  <c r="D299" i="9"/>
  <c r="C299" i="9"/>
  <c r="B299" i="9"/>
  <c r="Z298" i="9"/>
  <c r="Y298" i="9"/>
  <c r="X298" i="9"/>
  <c r="W298" i="9"/>
  <c r="V298" i="9"/>
  <c r="U298" i="9"/>
  <c r="T298" i="9"/>
  <c r="S298" i="9"/>
  <c r="R298" i="9"/>
  <c r="Q298" i="9"/>
  <c r="P298" i="9"/>
  <c r="O298" i="9"/>
  <c r="N298" i="9"/>
  <c r="M298" i="9"/>
  <c r="K298" i="9"/>
  <c r="J298" i="9"/>
  <c r="I298" i="9"/>
  <c r="H298" i="9"/>
  <c r="G298" i="9"/>
  <c r="F298" i="9"/>
  <c r="E298" i="9"/>
  <c r="D298" i="9"/>
  <c r="C298" i="9"/>
  <c r="B298" i="9"/>
  <c r="Z297" i="9"/>
  <c r="Y297" i="9"/>
  <c r="X297" i="9"/>
  <c r="W297" i="9"/>
  <c r="V297" i="9"/>
  <c r="U297" i="9"/>
  <c r="T297" i="9"/>
  <c r="S297" i="9"/>
  <c r="R297" i="9"/>
  <c r="Q297" i="9"/>
  <c r="P297" i="9"/>
  <c r="O297" i="9"/>
  <c r="N297" i="9"/>
  <c r="M297" i="9"/>
  <c r="K297" i="9"/>
  <c r="J297" i="9"/>
  <c r="I297" i="9"/>
  <c r="H297" i="9"/>
  <c r="G297" i="9"/>
  <c r="F297" i="9"/>
  <c r="E297" i="9"/>
  <c r="D297" i="9"/>
  <c r="C297" i="9"/>
  <c r="B297" i="9"/>
  <c r="Z296" i="9"/>
  <c r="Y296" i="9"/>
  <c r="X296" i="9"/>
  <c r="W296" i="9"/>
  <c r="V296" i="9"/>
  <c r="U296" i="9"/>
  <c r="T296" i="9"/>
  <c r="S296" i="9"/>
  <c r="R296" i="9"/>
  <c r="Q296" i="9"/>
  <c r="P296" i="9"/>
  <c r="O296" i="9"/>
  <c r="N296" i="9"/>
  <c r="M296" i="9"/>
  <c r="K296" i="9"/>
  <c r="J296" i="9"/>
  <c r="I296" i="9"/>
  <c r="H296" i="9"/>
  <c r="G296" i="9"/>
  <c r="F296" i="9"/>
  <c r="E296" i="9"/>
  <c r="D296" i="9"/>
  <c r="C296" i="9"/>
  <c r="B296" i="9"/>
  <c r="Z295" i="9"/>
  <c r="Y295" i="9"/>
  <c r="X295" i="9"/>
  <c r="W295" i="9"/>
  <c r="V295" i="9"/>
  <c r="U295" i="9"/>
  <c r="T295" i="9"/>
  <c r="S295" i="9"/>
  <c r="R295" i="9"/>
  <c r="Q295" i="9"/>
  <c r="P295" i="9"/>
  <c r="O295" i="9"/>
  <c r="N295" i="9"/>
  <c r="M295" i="9"/>
  <c r="K295" i="9"/>
  <c r="J295" i="9"/>
  <c r="I295" i="9"/>
  <c r="H295" i="9"/>
  <c r="G295" i="9"/>
  <c r="F295" i="9"/>
  <c r="E295" i="9"/>
  <c r="D295" i="9"/>
  <c r="C295" i="9"/>
  <c r="B295" i="9"/>
  <c r="Z294" i="9"/>
  <c r="Y294" i="9"/>
  <c r="X294" i="9"/>
  <c r="W294" i="9"/>
  <c r="V294" i="9"/>
  <c r="U294" i="9"/>
  <c r="T294" i="9"/>
  <c r="S294" i="9"/>
  <c r="R294" i="9"/>
  <c r="Q294" i="9"/>
  <c r="P294" i="9"/>
  <c r="O294" i="9"/>
  <c r="N294" i="9"/>
  <c r="M294" i="9"/>
  <c r="K294" i="9"/>
  <c r="J294" i="9"/>
  <c r="I294" i="9"/>
  <c r="H294" i="9"/>
  <c r="G294" i="9"/>
  <c r="F294" i="9"/>
  <c r="E294" i="9"/>
  <c r="D294" i="9"/>
  <c r="C294" i="9"/>
  <c r="B294" i="9"/>
  <c r="Z293" i="9"/>
  <c r="Y293" i="9"/>
  <c r="X293" i="9"/>
  <c r="W293" i="9"/>
  <c r="V293" i="9"/>
  <c r="U293" i="9"/>
  <c r="T293" i="9"/>
  <c r="S293" i="9"/>
  <c r="R293" i="9"/>
  <c r="Q293" i="9"/>
  <c r="P293" i="9"/>
  <c r="O293" i="9"/>
  <c r="N293" i="9"/>
  <c r="M293" i="9"/>
  <c r="K293" i="9"/>
  <c r="J293" i="9"/>
  <c r="I293" i="9"/>
  <c r="H293" i="9"/>
  <c r="G293" i="9"/>
  <c r="F293" i="9"/>
  <c r="E293" i="9"/>
  <c r="D293" i="9"/>
  <c r="C293" i="9"/>
  <c r="B293" i="9"/>
  <c r="Z292" i="9"/>
  <c r="Y292" i="9"/>
  <c r="X292" i="9"/>
  <c r="W292" i="9"/>
  <c r="V292" i="9"/>
  <c r="U292" i="9"/>
  <c r="T292" i="9"/>
  <c r="S292" i="9"/>
  <c r="R292" i="9"/>
  <c r="Q292" i="9"/>
  <c r="P292" i="9"/>
  <c r="O292" i="9"/>
  <c r="N292" i="9"/>
  <c r="M292" i="9"/>
  <c r="K292" i="9"/>
  <c r="J292" i="9"/>
  <c r="I292" i="9"/>
  <c r="H292" i="9"/>
  <c r="G292" i="9"/>
  <c r="F292" i="9"/>
  <c r="E292" i="9"/>
  <c r="D292" i="9"/>
  <c r="C292" i="9"/>
  <c r="B292" i="9"/>
  <c r="Z291" i="9"/>
  <c r="Y291" i="9"/>
  <c r="X291" i="9"/>
  <c r="W291" i="9"/>
  <c r="V291" i="9"/>
  <c r="U291" i="9"/>
  <c r="T291" i="9"/>
  <c r="S291" i="9"/>
  <c r="R291" i="9"/>
  <c r="Q291" i="9"/>
  <c r="P291" i="9"/>
  <c r="O291" i="9"/>
  <c r="N291" i="9"/>
  <c r="M291" i="9"/>
  <c r="K291" i="9"/>
  <c r="J291" i="9"/>
  <c r="I291" i="9"/>
  <c r="H291" i="9"/>
  <c r="G291" i="9"/>
  <c r="F291" i="9"/>
  <c r="E291" i="9"/>
  <c r="D291" i="9"/>
  <c r="C291" i="9"/>
  <c r="B291" i="9"/>
  <c r="Z290" i="9"/>
  <c r="Y290" i="9"/>
  <c r="X290" i="9"/>
  <c r="W290" i="9"/>
  <c r="V290" i="9"/>
  <c r="U290" i="9"/>
  <c r="T290" i="9"/>
  <c r="S290" i="9"/>
  <c r="R290" i="9"/>
  <c r="Q290" i="9"/>
  <c r="P290" i="9"/>
  <c r="O290" i="9"/>
  <c r="N290" i="9"/>
  <c r="M290" i="9"/>
  <c r="K290" i="9"/>
  <c r="J290" i="9"/>
  <c r="I290" i="9"/>
  <c r="H290" i="9"/>
  <c r="G290" i="9"/>
  <c r="F290" i="9"/>
  <c r="E290" i="9"/>
  <c r="D290" i="9"/>
  <c r="C290" i="9"/>
  <c r="B290" i="9"/>
  <c r="Z289" i="9"/>
  <c r="Y289" i="9"/>
  <c r="X289" i="9"/>
  <c r="W289" i="9"/>
  <c r="V289" i="9"/>
  <c r="U289" i="9"/>
  <c r="T289" i="9"/>
  <c r="S289" i="9"/>
  <c r="R289" i="9"/>
  <c r="Q289" i="9"/>
  <c r="P289" i="9"/>
  <c r="O289" i="9"/>
  <c r="N289" i="9"/>
  <c r="M289" i="9"/>
  <c r="K289" i="9"/>
  <c r="J289" i="9"/>
  <c r="I289" i="9"/>
  <c r="H289" i="9"/>
  <c r="G289" i="9"/>
  <c r="F289" i="9"/>
  <c r="E289" i="9"/>
  <c r="D289" i="9"/>
  <c r="C289" i="9"/>
  <c r="B289" i="9"/>
  <c r="Z288" i="9"/>
  <c r="Y288" i="9"/>
  <c r="X288" i="9"/>
  <c r="W288" i="9"/>
  <c r="V288" i="9"/>
  <c r="U288" i="9"/>
  <c r="T288" i="9"/>
  <c r="S288" i="9"/>
  <c r="R288" i="9"/>
  <c r="Q288" i="9"/>
  <c r="P288" i="9"/>
  <c r="O288" i="9"/>
  <c r="N288" i="9"/>
  <c r="M288" i="9"/>
  <c r="K288" i="9"/>
  <c r="J288" i="9"/>
  <c r="I288" i="9"/>
  <c r="H288" i="9"/>
  <c r="G288" i="9"/>
  <c r="F288" i="9"/>
  <c r="E288" i="9"/>
  <c r="D288" i="9"/>
  <c r="C288" i="9"/>
  <c r="B288" i="9"/>
  <c r="Z287" i="9"/>
  <c r="Y287" i="9"/>
  <c r="X287" i="9"/>
  <c r="W287" i="9"/>
  <c r="V287" i="9"/>
  <c r="U287" i="9"/>
  <c r="T287" i="9"/>
  <c r="S287" i="9"/>
  <c r="R287" i="9"/>
  <c r="Q287" i="9"/>
  <c r="P287" i="9"/>
  <c r="O287" i="9"/>
  <c r="N287" i="9"/>
  <c r="M287" i="9"/>
  <c r="K287" i="9"/>
  <c r="J287" i="9"/>
  <c r="I287" i="9"/>
  <c r="H287" i="9"/>
  <c r="G287" i="9"/>
  <c r="F287" i="9"/>
  <c r="E287" i="9"/>
  <c r="D287" i="9"/>
  <c r="C287" i="9"/>
  <c r="B287" i="9"/>
  <c r="Z286" i="9"/>
  <c r="Y286" i="9"/>
  <c r="X286" i="9"/>
  <c r="W286" i="9"/>
  <c r="V286" i="9"/>
  <c r="U286" i="9"/>
  <c r="T286" i="9"/>
  <c r="S286" i="9"/>
  <c r="R286" i="9"/>
  <c r="Q286" i="9"/>
  <c r="P286" i="9"/>
  <c r="O286" i="9"/>
  <c r="N286" i="9"/>
  <c r="M286" i="9"/>
  <c r="K286" i="9"/>
  <c r="J286" i="9"/>
  <c r="I286" i="9"/>
  <c r="H286" i="9"/>
  <c r="G286" i="9"/>
  <c r="F286" i="9"/>
  <c r="E286" i="9"/>
  <c r="D286" i="9"/>
  <c r="C286" i="9"/>
  <c r="B286" i="9"/>
  <c r="Z285" i="9"/>
  <c r="Y285" i="9"/>
  <c r="X285" i="9"/>
  <c r="W285" i="9"/>
  <c r="V285" i="9"/>
  <c r="U285" i="9"/>
  <c r="T285" i="9"/>
  <c r="S285" i="9"/>
  <c r="R285" i="9"/>
  <c r="Q285" i="9"/>
  <c r="P285" i="9"/>
  <c r="O285" i="9"/>
  <c r="N285" i="9"/>
  <c r="M285" i="9"/>
  <c r="K285" i="9"/>
  <c r="J285" i="9"/>
  <c r="I285" i="9"/>
  <c r="H285" i="9"/>
  <c r="G285" i="9"/>
  <c r="F285" i="9"/>
  <c r="E285" i="9"/>
  <c r="D285" i="9"/>
  <c r="C285" i="9"/>
  <c r="B285" i="9"/>
  <c r="Z284" i="9"/>
  <c r="Y284" i="9"/>
  <c r="X284" i="9"/>
  <c r="W284" i="9"/>
  <c r="V284" i="9"/>
  <c r="U284" i="9"/>
  <c r="T284" i="9"/>
  <c r="S284" i="9"/>
  <c r="R284" i="9"/>
  <c r="Q284" i="9"/>
  <c r="P284" i="9"/>
  <c r="O284" i="9"/>
  <c r="N284" i="9"/>
  <c r="M284" i="9"/>
  <c r="K284" i="9"/>
  <c r="J284" i="9"/>
  <c r="I284" i="9"/>
  <c r="H284" i="9"/>
  <c r="G284" i="9"/>
  <c r="F284" i="9"/>
  <c r="E284" i="9"/>
  <c r="D284" i="9"/>
  <c r="C284" i="9"/>
  <c r="B284" i="9"/>
  <c r="Z283" i="9"/>
  <c r="Y283" i="9"/>
  <c r="X283" i="9"/>
  <c r="W283" i="9"/>
  <c r="V283" i="9"/>
  <c r="U283" i="9"/>
  <c r="T283" i="9"/>
  <c r="S283" i="9"/>
  <c r="R283" i="9"/>
  <c r="Q283" i="9"/>
  <c r="P283" i="9"/>
  <c r="O283" i="9"/>
  <c r="N283" i="9"/>
  <c r="M283" i="9"/>
  <c r="K283" i="9"/>
  <c r="J283" i="9"/>
  <c r="I283" i="9"/>
  <c r="H283" i="9"/>
  <c r="G283" i="9"/>
  <c r="F283" i="9"/>
  <c r="E283" i="9"/>
  <c r="D283" i="9"/>
  <c r="C283" i="9"/>
  <c r="B283" i="9"/>
  <c r="Z282" i="9"/>
  <c r="Y282" i="9"/>
  <c r="X282" i="9"/>
  <c r="W282" i="9"/>
  <c r="V282" i="9"/>
  <c r="U282" i="9"/>
  <c r="T282" i="9"/>
  <c r="S282" i="9"/>
  <c r="R282" i="9"/>
  <c r="Q282" i="9"/>
  <c r="P282" i="9"/>
  <c r="O282" i="9"/>
  <c r="N282" i="9"/>
  <c r="M282" i="9"/>
  <c r="K282" i="9"/>
  <c r="J282" i="9"/>
  <c r="I282" i="9"/>
  <c r="H282" i="9"/>
  <c r="G282" i="9"/>
  <c r="F282" i="9"/>
  <c r="E282" i="9"/>
  <c r="D282" i="9"/>
  <c r="C282" i="9"/>
  <c r="B282" i="9"/>
  <c r="Z281" i="9"/>
  <c r="Y281" i="9"/>
  <c r="X281" i="9"/>
  <c r="W281" i="9"/>
  <c r="V281" i="9"/>
  <c r="U281" i="9"/>
  <c r="T281" i="9"/>
  <c r="S281" i="9"/>
  <c r="R281" i="9"/>
  <c r="Q281" i="9"/>
  <c r="P281" i="9"/>
  <c r="O281" i="9"/>
  <c r="N281" i="9"/>
  <c r="M281" i="9"/>
  <c r="K281" i="9"/>
  <c r="J281" i="9"/>
  <c r="I281" i="9"/>
  <c r="H281" i="9"/>
  <c r="G281" i="9"/>
  <c r="F281" i="9"/>
  <c r="E281" i="9"/>
  <c r="D281" i="9"/>
  <c r="C281" i="9"/>
  <c r="B281" i="9"/>
  <c r="Z280" i="9"/>
  <c r="Y280" i="9"/>
  <c r="X280" i="9"/>
  <c r="W280" i="9"/>
  <c r="V280" i="9"/>
  <c r="U280" i="9"/>
  <c r="T280" i="9"/>
  <c r="S280" i="9"/>
  <c r="R280" i="9"/>
  <c r="Q280" i="9"/>
  <c r="P280" i="9"/>
  <c r="O280" i="9"/>
  <c r="N280" i="9"/>
  <c r="M280" i="9"/>
  <c r="K280" i="9"/>
  <c r="J280" i="9"/>
  <c r="I280" i="9"/>
  <c r="H280" i="9"/>
  <c r="G280" i="9"/>
  <c r="F280" i="9"/>
  <c r="E280" i="9"/>
  <c r="D280" i="9"/>
  <c r="C280" i="9"/>
  <c r="B280" i="9"/>
  <c r="Z279" i="9"/>
  <c r="Y279" i="9"/>
  <c r="X279" i="9"/>
  <c r="W279" i="9"/>
  <c r="V279" i="9"/>
  <c r="U279" i="9"/>
  <c r="T279" i="9"/>
  <c r="S279" i="9"/>
  <c r="R279" i="9"/>
  <c r="Q279" i="9"/>
  <c r="P279" i="9"/>
  <c r="O279" i="9"/>
  <c r="N279" i="9"/>
  <c r="M279" i="9"/>
  <c r="K279" i="9"/>
  <c r="J279" i="9"/>
  <c r="I279" i="9"/>
  <c r="H279" i="9"/>
  <c r="G279" i="9"/>
  <c r="F279" i="9"/>
  <c r="E279" i="9"/>
  <c r="D279" i="9"/>
  <c r="C279" i="9"/>
  <c r="B279" i="9"/>
  <c r="Z278" i="9"/>
  <c r="Y278" i="9"/>
  <c r="X278" i="9"/>
  <c r="W278" i="9"/>
  <c r="V278" i="9"/>
  <c r="U278" i="9"/>
  <c r="T278" i="9"/>
  <c r="S278" i="9"/>
  <c r="R278" i="9"/>
  <c r="Q278" i="9"/>
  <c r="P278" i="9"/>
  <c r="O278" i="9"/>
  <c r="N278" i="9"/>
  <c r="M278" i="9"/>
  <c r="K278" i="9"/>
  <c r="J278" i="9"/>
  <c r="I278" i="9"/>
  <c r="H278" i="9"/>
  <c r="G278" i="9"/>
  <c r="F278" i="9"/>
  <c r="E278" i="9"/>
  <c r="D278" i="9"/>
  <c r="C278" i="9"/>
  <c r="B278" i="9"/>
  <c r="Z277" i="9"/>
  <c r="Y277" i="9"/>
  <c r="X277" i="9"/>
  <c r="W277" i="9"/>
  <c r="V277" i="9"/>
  <c r="U277" i="9"/>
  <c r="T277" i="9"/>
  <c r="S277" i="9"/>
  <c r="R277" i="9"/>
  <c r="Q277" i="9"/>
  <c r="P277" i="9"/>
  <c r="O277" i="9"/>
  <c r="N277" i="9"/>
  <c r="M277" i="9"/>
  <c r="K277" i="9"/>
  <c r="J277" i="9"/>
  <c r="I277" i="9"/>
  <c r="H277" i="9"/>
  <c r="G277" i="9"/>
  <c r="F277" i="9"/>
  <c r="E277" i="9"/>
  <c r="D277" i="9"/>
  <c r="C277" i="9"/>
  <c r="B277" i="9"/>
  <c r="Z276" i="9"/>
  <c r="Y276" i="9"/>
  <c r="X276" i="9"/>
  <c r="W276" i="9"/>
  <c r="V276" i="9"/>
  <c r="U276" i="9"/>
  <c r="T276" i="9"/>
  <c r="S276" i="9"/>
  <c r="R276" i="9"/>
  <c r="Q276" i="9"/>
  <c r="P276" i="9"/>
  <c r="O276" i="9"/>
  <c r="N276" i="9"/>
  <c r="M276" i="9"/>
  <c r="K276" i="9"/>
  <c r="J276" i="9"/>
  <c r="I276" i="9"/>
  <c r="H276" i="9"/>
  <c r="G276" i="9"/>
  <c r="F276" i="9"/>
  <c r="E276" i="9"/>
  <c r="D276" i="9"/>
  <c r="C276" i="9"/>
  <c r="B276" i="9"/>
  <c r="Z275" i="9"/>
  <c r="Y275" i="9"/>
  <c r="X275" i="9"/>
  <c r="W275" i="9"/>
  <c r="V275" i="9"/>
  <c r="U275" i="9"/>
  <c r="T275" i="9"/>
  <c r="S275" i="9"/>
  <c r="R275" i="9"/>
  <c r="Q275" i="9"/>
  <c r="P275" i="9"/>
  <c r="O275" i="9"/>
  <c r="N275" i="9"/>
  <c r="M275" i="9"/>
  <c r="K275" i="9"/>
  <c r="J275" i="9"/>
  <c r="I275" i="9"/>
  <c r="H275" i="9"/>
  <c r="G275" i="9"/>
  <c r="F275" i="9"/>
  <c r="E275" i="9"/>
  <c r="D275" i="9"/>
  <c r="C275" i="9"/>
  <c r="B275" i="9"/>
  <c r="Z274" i="9"/>
  <c r="Y274" i="9"/>
  <c r="X274" i="9"/>
  <c r="W274" i="9"/>
  <c r="V274" i="9"/>
  <c r="U274" i="9"/>
  <c r="T274" i="9"/>
  <c r="S274" i="9"/>
  <c r="R274" i="9"/>
  <c r="Q274" i="9"/>
  <c r="P274" i="9"/>
  <c r="O274" i="9"/>
  <c r="N274" i="9"/>
  <c r="M274" i="9"/>
  <c r="K274" i="9"/>
  <c r="J274" i="9"/>
  <c r="I274" i="9"/>
  <c r="H274" i="9"/>
  <c r="G274" i="9"/>
  <c r="F274" i="9"/>
  <c r="E274" i="9"/>
  <c r="D274" i="9"/>
  <c r="C274" i="9"/>
  <c r="B274" i="9"/>
  <c r="Z273" i="9"/>
  <c r="Y273" i="9"/>
  <c r="X273" i="9"/>
  <c r="W273" i="9"/>
  <c r="V273" i="9"/>
  <c r="U273" i="9"/>
  <c r="T273" i="9"/>
  <c r="S273" i="9"/>
  <c r="R273" i="9"/>
  <c r="Q273" i="9"/>
  <c r="P273" i="9"/>
  <c r="O273" i="9"/>
  <c r="N273" i="9"/>
  <c r="M273" i="9"/>
  <c r="K273" i="9"/>
  <c r="J273" i="9"/>
  <c r="I273" i="9"/>
  <c r="H273" i="9"/>
  <c r="G273" i="9"/>
  <c r="F273" i="9"/>
  <c r="E273" i="9"/>
  <c r="D273" i="9"/>
  <c r="C273" i="9"/>
  <c r="B273" i="9"/>
  <c r="Z272" i="9"/>
  <c r="Y272" i="9"/>
  <c r="X272" i="9"/>
  <c r="W272" i="9"/>
  <c r="V272" i="9"/>
  <c r="U272" i="9"/>
  <c r="T272" i="9"/>
  <c r="S272" i="9"/>
  <c r="R272" i="9"/>
  <c r="Q272" i="9"/>
  <c r="P272" i="9"/>
  <c r="O272" i="9"/>
  <c r="N272" i="9"/>
  <c r="M272" i="9"/>
  <c r="K272" i="9"/>
  <c r="J272" i="9"/>
  <c r="I272" i="9"/>
  <c r="H272" i="9"/>
  <c r="G272" i="9"/>
  <c r="F272" i="9"/>
  <c r="E272" i="9"/>
  <c r="D272" i="9"/>
  <c r="C272" i="9"/>
  <c r="B272" i="9"/>
  <c r="Z271" i="9"/>
  <c r="Y271" i="9"/>
  <c r="X271" i="9"/>
  <c r="W271" i="9"/>
  <c r="V271" i="9"/>
  <c r="U271" i="9"/>
  <c r="T271" i="9"/>
  <c r="S271" i="9"/>
  <c r="R271" i="9"/>
  <c r="Q271" i="9"/>
  <c r="P271" i="9"/>
  <c r="O271" i="9"/>
  <c r="N271" i="9"/>
  <c r="M271" i="9"/>
  <c r="K271" i="9"/>
  <c r="J271" i="9"/>
  <c r="I271" i="9"/>
  <c r="H271" i="9"/>
  <c r="G271" i="9"/>
  <c r="F271" i="9"/>
  <c r="E271" i="9"/>
  <c r="D271" i="9"/>
  <c r="C271" i="9"/>
  <c r="B271" i="9"/>
  <c r="Z270" i="9"/>
  <c r="Y270" i="9"/>
  <c r="X270" i="9"/>
  <c r="W270" i="9"/>
  <c r="V270" i="9"/>
  <c r="U270" i="9"/>
  <c r="T270" i="9"/>
  <c r="S270" i="9"/>
  <c r="R270" i="9"/>
  <c r="Q270" i="9"/>
  <c r="P270" i="9"/>
  <c r="O270" i="9"/>
  <c r="N270" i="9"/>
  <c r="M270" i="9"/>
  <c r="K270" i="9"/>
  <c r="J270" i="9"/>
  <c r="I270" i="9"/>
  <c r="H270" i="9"/>
  <c r="G270" i="9"/>
  <c r="F270" i="9"/>
  <c r="E270" i="9"/>
  <c r="D270" i="9"/>
  <c r="C270" i="9"/>
  <c r="B270" i="9"/>
  <c r="Z269" i="9"/>
  <c r="Y269" i="9"/>
  <c r="X269" i="9"/>
  <c r="W269" i="9"/>
  <c r="V269" i="9"/>
  <c r="U269" i="9"/>
  <c r="T269" i="9"/>
  <c r="S269" i="9"/>
  <c r="R269" i="9"/>
  <c r="Q269" i="9"/>
  <c r="P269" i="9"/>
  <c r="O269" i="9"/>
  <c r="N269" i="9"/>
  <c r="M269" i="9"/>
  <c r="K269" i="9"/>
  <c r="J269" i="9"/>
  <c r="I269" i="9"/>
  <c r="H269" i="9"/>
  <c r="G269" i="9"/>
  <c r="F269" i="9"/>
  <c r="E269" i="9"/>
  <c r="D269" i="9"/>
  <c r="C269" i="9"/>
  <c r="B269" i="9"/>
  <c r="Z268" i="9"/>
  <c r="Y268" i="9"/>
  <c r="X268" i="9"/>
  <c r="W268" i="9"/>
  <c r="V268" i="9"/>
  <c r="U268" i="9"/>
  <c r="T268" i="9"/>
  <c r="S268" i="9"/>
  <c r="R268" i="9"/>
  <c r="Q268" i="9"/>
  <c r="P268" i="9"/>
  <c r="O268" i="9"/>
  <c r="N268" i="9"/>
  <c r="M268" i="9"/>
  <c r="K268" i="9"/>
  <c r="J268" i="9"/>
  <c r="I268" i="9"/>
  <c r="H268" i="9"/>
  <c r="G268" i="9"/>
  <c r="F268" i="9"/>
  <c r="E268" i="9"/>
  <c r="D268" i="9"/>
  <c r="C268" i="9"/>
  <c r="B268" i="9"/>
  <c r="Z267" i="9"/>
  <c r="Y267" i="9"/>
  <c r="X267" i="9"/>
  <c r="W267" i="9"/>
  <c r="V267" i="9"/>
  <c r="U267" i="9"/>
  <c r="T267" i="9"/>
  <c r="S267" i="9"/>
  <c r="R267" i="9"/>
  <c r="Q267" i="9"/>
  <c r="P267" i="9"/>
  <c r="O267" i="9"/>
  <c r="N267" i="9"/>
  <c r="M267" i="9"/>
  <c r="K267" i="9"/>
  <c r="J267" i="9"/>
  <c r="I267" i="9"/>
  <c r="H267" i="9"/>
  <c r="G267" i="9"/>
  <c r="F267" i="9"/>
  <c r="E267" i="9"/>
  <c r="D267" i="9"/>
  <c r="C267" i="9"/>
  <c r="B267" i="9"/>
  <c r="Z266" i="9"/>
  <c r="Y266" i="9"/>
  <c r="X266" i="9"/>
  <c r="W266" i="9"/>
  <c r="V266" i="9"/>
  <c r="U266" i="9"/>
  <c r="T266" i="9"/>
  <c r="S266" i="9"/>
  <c r="R266" i="9"/>
  <c r="Q266" i="9"/>
  <c r="P266" i="9"/>
  <c r="O266" i="9"/>
  <c r="N266" i="9"/>
  <c r="M266" i="9"/>
  <c r="K266" i="9"/>
  <c r="J266" i="9"/>
  <c r="I266" i="9"/>
  <c r="H266" i="9"/>
  <c r="G266" i="9"/>
  <c r="F266" i="9"/>
  <c r="E266" i="9"/>
  <c r="D266" i="9"/>
  <c r="C266" i="9"/>
  <c r="B266" i="9"/>
  <c r="Z265" i="9"/>
  <c r="Y265" i="9"/>
  <c r="X265" i="9"/>
  <c r="W265" i="9"/>
  <c r="V265" i="9"/>
  <c r="U265" i="9"/>
  <c r="T265" i="9"/>
  <c r="S265" i="9"/>
  <c r="R265" i="9"/>
  <c r="Q265" i="9"/>
  <c r="P265" i="9"/>
  <c r="O265" i="9"/>
  <c r="N265" i="9"/>
  <c r="M265" i="9"/>
  <c r="K265" i="9"/>
  <c r="J265" i="9"/>
  <c r="I265" i="9"/>
  <c r="H265" i="9"/>
  <c r="G265" i="9"/>
  <c r="F265" i="9"/>
  <c r="E265" i="9"/>
  <c r="D265" i="9"/>
  <c r="C265" i="9"/>
  <c r="B265" i="9"/>
  <c r="Z264" i="9"/>
  <c r="Y264" i="9"/>
  <c r="X264" i="9"/>
  <c r="W264" i="9"/>
  <c r="V264" i="9"/>
  <c r="U264" i="9"/>
  <c r="T264" i="9"/>
  <c r="S264" i="9"/>
  <c r="R264" i="9"/>
  <c r="Q264" i="9"/>
  <c r="P264" i="9"/>
  <c r="O264" i="9"/>
  <c r="N264" i="9"/>
  <c r="M264" i="9"/>
  <c r="K264" i="9"/>
  <c r="J264" i="9"/>
  <c r="I264" i="9"/>
  <c r="H264" i="9"/>
  <c r="G264" i="9"/>
  <c r="F264" i="9"/>
  <c r="E264" i="9"/>
  <c r="D264" i="9"/>
  <c r="C264" i="9"/>
  <c r="B264" i="9"/>
  <c r="Z263" i="9"/>
  <c r="Y263" i="9"/>
  <c r="X263" i="9"/>
  <c r="W263" i="9"/>
  <c r="V263" i="9"/>
  <c r="U263" i="9"/>
  <c r="T263" i="9"/>
  <c r="S263" i="9"/>
  <c r="R263" i="9"/>
  <c r="Q263" i="9"/>
  <c r="P263" i="9"/>
  <c r="O263" i="9"/>
  <c r="N263" i="9"/>
  <c r="M263" i="9"/>
  <c r="K263" i="9"/>
  <c r="J263" i="9"/>
  <c r="I263" i="9"/>
  <c r="H263" i="9"/>
  <c r="G263" i="9"/>
  <c r="F263" i="9"/>
  <c r="E263" i="9"/>
  <c r="D263" i="9"/>
  <c r="C263" i="9"/>
  <c r="B263" i="9"/>
  <c r="Z262" i="9"/>
  <c r="Y262" i="9"/>
  <c r="X262" i="9"/>
  <c r="W262" i="9"/>
  <c r="V262" i="9"/>
  <c r="U262" i="9"/>
  <c r="T262" i="9"/>
  <c r="S262" i="9"/>
  <c r="R262" i="9"/>
  <c r="Q262" i="9"/>
  <c r="P262" i="9"/>
  <c r="O262" i="9"/>
  <c r="N262" i="9"/>
  <c r="M262" i="9"/>
  <c r="K262" i="9"/>
  <c r="J262" i="9"/>
  <c r="I262" i="9"/>
  <c r="H262" i="9"/>
  <c r="G262" i="9"/>
  <c r="F262" i="9"/>
  <c r="E262" i="9"/>
  <c r="D262" i="9"/>
  <c r="C262" i="9"/>
  <c r="B262" i="9"/>
  <c r="Z261" i="9"/>
  <c r="Y261" i="9"/>
  <c r="X261" i="9"/>
  <c r="W261" i="9"/>
  <c r="V261" i="9"/>
  <c r="U261" i="9"/>
  <c r="T261" i="9"/>
  <c r="S261" i="9"/>
  <c r="R261" i="9"/>
  <c r="Q261" i="9"/>
  <c r="P261" i="9"/>
  <c r="O261" i="9"/>
  <c r="N261" i="9"/>
  <c r="M261" i="9"/>
  <c r="K261" i="9"/>
  <c r="J261" i="9"/>
  <c r="I261" i="9"/>
  <c r="H261" i="9"/>
  <c r="G261" i="9"/>
  <c r="F261" i="9"/>
  <c r="E261" i="9"/>
  <c r="D261" i="9"/>
  <c r="C261" i="9"/>
  <c r="B261" i="9"/>
  <c r="Z260" i="9"/>
  <c r="Y260" i="9"/>
  <c r="X260" i="9"/>
  <c r="W260" i="9"/>
  <c r="V260" i="9"/>
  <c r="U260" i="9"/>
  <c r="T260" i="9"/>
  <c r="S260" i="9"/>
  <c r="R260" i="9"/>
  <c r="Q260" i="9"/>
  <c r="P260" i="9"/>
  <c r="O260" i="9"/>
  <c r="N260" i="9"/>
  <c r="M260" i="9"/>
  <c r="K260" i="9"/>
  <c r="J260" i="9"/>
  <c r="I260" i="9"/>
  <c r="H260" i="9"/>
  <c r="G260" i="9"/>
  <c r="F260" i="9"/>
  <c r="E260" i="9"/>
  <c r="D260" i="9"/>
  <c r="C260" i="9"/>
  <c r="B260" i="9"/>
  <c r="Z259" i="9"/>
  <c r="Y259" i="9"/>
  <c r="X259" i="9"/>
  <c r="W259" i="9"/>
  <c r="V259" i="9"/>
  <c r="U259" i="9"/>
  <c r="T259" i="9"/>
  <c r="S259" i="9"/>
  <c r="R259" i="9"/>
  <c r="Q259" i="9"/>
  <c r="P259" i="9"/>
  <c r="O259" i="9"/>
  <c r="N259" i="9"/>
  <c r="M259" i="9"/>
  <c r="K259" i="9"/>
  <c r="J259" i="9"/>
  <c r="I259" i="9"/>
  <c r="H259" i="9"/>
  <c r="G259" i="9"/>
  <c r="F259" i="9"/>
  <c r="E259" i="9"/>
  <c r="D259" i="9"/>
  <c r="C259" i="9"/>
  <c r="B259" i="9"/>
  <c r="Z258" i="9"/>
  <c r="Y258" i="9"/>
  <c r="X258" i="9"/>
  <c r="W258" i="9"/>
  <c r="V258" i="9"/>
  <c r="U258" i="9"/>
  <c r="T258" i="9"/>
  <c r="S258" i="9"/>
  <c r="R258" i="9"/>
  <c r="Q258" i="9"/>
  <c r="P258" i="9"/>
  <c r="O258" i="9"/>
  <c r="N258" i="9"/>
  <c r="M258" i="9"/>
  <c r="K258" i="9"/>
  <c r="J258" i="9"/>
  <c r="I258" i="9"/>
  <c r="H258" i="9"/>
  <c r="G258" i="9"/>
  <c r="F258" i="9"/>
  <c r="E258" i="9"/>
  <c r="D258" i="9"/>
  <c r="C258" i="9"/>
  <c r="B258" i="9"/>
  <c r="Z257" i="9"/>
  <c r="Y257" i="9"/>
  <c r="X257" i="9"/>
  <c r="W257" i="9"/>
  <c r="V257" i="9"/>
  <c r="U257" i="9"/>
  <c r="T257" i="9"/>
  <c r="S257" i="9"/>
  <c r="R257" i="9"/>
  <c r="Q257" i="9"/>
  <c r="P257" i="9"/>
  <c r="O257" i="9"/>
  <c r="N257" i="9"/>
  <c r="M257" i="9"/>
  <c r="K257" i="9"/>
  <c r="J257" i="9"/>
  <c r="I257" i="9"/>
  <c r="H257" i="9"/>
  <c r="G257" i="9"/>
  <c r="F257" i="9"/>
  <c r="E257" i="9"/>
  <c r="D257" i="9"/>
  <c r="C257" i="9"/>
  <c r="B257" i="9"/>
  <c r="Z256" i="9"/>
  <c r="Y256" i="9"/>
  <c r="X256" i="9"/>
  <c r="W256" i="9"/>
  <c r="V256" i="9"/>
  <c r="U256" i="9"/>
  <c r="T256" i="9"/>
  <c r="S256" i="9"/>
  <c r="R256" i="9"/>
  <c r="Q256" i="9"/>
  <c r="P256" i="9"/>
  <c r="O256" i="9"/>
  <c r="N256" i="9"/>
  <c r="M256" i="9"/>
  <c r="K256" i="9"/>
  <c r="J256" i="9"/>
  <c r="I256" i="9"/>
  <c r="H256" i="9"/>
  <c r="G256" i="9"/>
  <c r="F256" i="9"/>
  <c r="E256" i="9"/>
  <c r="D256" i="9"/>
  <c r="C256" i="9"/>
  <c r="B256" i="9"/>
  <c r="Z255" i="9"/>
  <c r="Y255" i="9"/>
  <c r="X255" i="9"/>
  <c r="W255" i="9"/>
  <c r="V255" i="9"/>
  <c r="U255" i="9"/>
  <c r="T255" i="9"/>
  <c r="S255" i="9"/>
  <c r="R255" i="9"/>
  <c r="Q255" i="9"/>
  <c r="P255" i="9"/>
  <c r="O255" i="9"/>
  <c r="N255" i="9"/>
  <c r="M255" i="9"/>
  <c r="K255" i="9"/>
  <c r="J255" i="9"/>
  <c r="I255" i="9"/>
  <c r="H255" i="9"/>
  <c r="G255" i="9"/>
  <c r="F255" i="9"/>
  <c r="E255" i="9"/>
  <c r="D255" i="9"/>
  <c r="C255" i="9"/>
  <c r="B255" i="9"/>
  <c r="Z254" i="9"/>
  <c r="Y254" i="9"/>
  <c r="X254" i="9"/>
  <c r="W254" i="9"/>
  <c r="V254" i="9"/>
  <c r="U254" i="9"/>
  <c r="T254" i="9"/>
  <c r="S254" i="9"/>
  <c r="R254" i="9"/>
  <c r="Q254" i="9"/>
  <c r="P254" i="9"/>
  <c r="O254" i="9"/>
  <c r="N254" i="9"/>
  <c r="M254" i="9"/>
  <c r="K254" i="9"/>
  <c r="J254" i="9"/>
  <c r="I254" i="9"/>
  <c r="H254" i="9"/>
  <c r="G254" i="9"/>
  <c r="F254" i="9"/>
  <c r="E254" i="9"/>
  <c r="D254" i="9"/>
  <c r="C254" i="9"/>
  <c r="B254" i="9"/>
  <c r="Z253" i="9"/>
  <c r="Y253" i="9"/>
  <c r="X253" i="9"/>
  <c r="W253" i="9"/>
  <c r="V253" i="9"/>
  <c r="U253" i="9"/>
  <c r="T253" i="9"/>
  <c r="S253" i="9"/>
  <c r="R253" i="9"/>
  <c r="Q253" i="9"/>
  <c r="P253" i="9"/>
  <c r="O253" i="9"/>
  <c r="N253" i="9"/>
  <c r="M253" i="9"/>
  <c r="K253" i="9"/>
  <c r="J253" i="9"/>
  <c r="I253" i="9"/>
  <c r="H253" i="9"/>
  <c r="G253" i="9"/>
  <c r="F253" i="9"/>
  <c r="E253" i="9"/>
  <c r="D253" i="9"/>
  <c r="C253" i="9"/>
  <c r="B253" i="9"/>
  <c r="Z252" i="9"/>
  <c r="Y252" i="9"/>
  <c r="X252" i="9"/>
  <c r="W252" i="9"/>
  <c r="V252" i="9"/>
  <c r="U252" i="9"/>
  <c r="T252" i="9"/>
  <c r="S252" i="9"/>
  <c r="R252" i="9"/>
  <c r="Q252" i="9"/>
  <c r="P252" i="9"/>
  <c r="O252" i="9"/>
  <c r="N252" i="9"/>
  <c r="M252" i="9"/>
  <c r="K252" i="9"/>
  <c r="J252" i="9"/>
  <c r="I252" i="9"/>
  <c r="H252" i="9"/>
  <c r="G252" i="9"/>
  <c r="F252" i="9"/>
  <c r="E252" i="9"/>
  <c r="D252" i="9"/>
  <c r="C252" i="9"/>
  <c r="B252" i="9"/>
  <c r="Z251" i="9"/>
  <c r="Y251" i="9"/>
  <c r="X251" i="9"/>
  <c r="W251" i="9"/>
  <c r="V251" i="9"/>
  <c r="U251" i="9"/>
  <c r="T251" i="9"/>
  <c r="S251" i="9"/>
  <c r="R251" i="9"/>
  <c r="Q251" i="9"/>
  <c r="P251" i="9"/>
  <c r="O251" i="9"/>
  <c r="N251" i="9"/>
  <c r="M251" i="9"/>
  <c r="K251" i="9"/>
  <c r="J251" i="9"/>
  <c r="I251" i="9"/>
  <c r="H251" i="9"/>
  <c r="G251" i="9"/>
  <c r="F251" i="9"/>
  <c r="E251" i="9"/>
  <c r="D251" i="9"/>
  <c r="C251" i="9"/>
  <c r="B251" i="9"/>
  <c r="Z250" i="9"/>
  <c r="Y250" i="9"/>
  <c r="X250" i="9"/>
  <c r="W250" i="9"/>
  <c r="V250" i="9"/>
  <c r="U250" i="9"/>
  <c r="T250" i="9"/>
  <c r="S250" i="9"/>
  <c r="R250" i="9"/>
  <c r="Q250" i="9"/>
  <c r="P250" i="9"/>
  <c r="O250" i="9"/>
  <c r="N250" i="9"/>
  <c r="M250" i="9"/>
  <c r="K250" i="9"/>
  <c r="J250" i="9"/>
  <c r="I250" i="9"/>
  <c r="H250" i="9"/>
  <c r="G250" i="9"/>
  <c r="F250" i="9"/>
  <c r="E250" i="9"/>
  <c r="D250" i="9"/>
  <c r="C250" i="9"/>
  <c r="B250" i="9"/>
  <c r="Z249" i="9"/>
  <c r="Y249" i="9"/>
  <c r="X249" i="9"/>
  <c r="W249" i="9"/>
  <c r="V249" i="9"/>
  <c r="U249" i="9"/>
  <c r="T249" i="9"/>
  <c r="S249" i="9"/>
  <c r="R249" i="9"/>
  <c r="Q249" i="9"/>
  <c r="P249" i="9"/>
  <c r="O249" i="9"/>
  <c r="N249" i="9"/>
  <c r="M249" i="9"/>
  <c r="K249" i="9"/>
  <c r="J249" i="9"/>
  <c r="I249" i="9"/>
  <c r="H249" i="9"/>
  <c r="G249" i="9"/>
  <c r="F249" i="9"/>
  <c r="E249" i="9"/>
  <c r="D249" i="9"/>
  <c r="C249" i="9"/>
  <c r="B249" i="9"/>
  <c r="Z248" i="9"/>
  <c r="Y248" i="9"/>
  <c r="X248" i="9"/>
  <c r="W248" i="9"/>
  <c r="V248" i="9"/>
  <c r="U248" i="9"/>
  <c r="T248" i="9"/>
  <c r="S248" i="9"/>
  <c r="R248" i="9"/>
  <c r="Q248" i="9"/>
  <c r="P248" i="9"/>
  <c r="O248" i="9"/>
  <c r="N248" i="9"/>
  <c r="M248" i="9"/>
  <c r="K248" i="9"/>
  <c r="J248" i="9"/>
  <c r="I248" i="9"/>
  <c r="H248" i="9"/>
  <c r="G248" i="9"/>
  <c r="F248" i="9"/>
  <c r="E248" i="9"/>
  <c r="D248" i="9"/>
  <c r="C248" i="9"/>
  <c r="B248" i="9"/>
  <c r="Z247" i="9"/>
  <c r="Y247" i="9"/>
  <c r="X247" i="9"/>
  <c r="W247" i="9"/>
  <c r="V247" i="9"/>
  <c r="U247" i="9"/>
  <c r="T247" i="9"/>
  <c r="S247" i="9"/>
  <c r="R247" i="9"/>
  <c r="Q247" i="9"/>
  <c r="P247" i="9"/>
  <c r="O247" i="9"/>
  <c r="N247" i="9"/>
  <c r="M247" i="9"/>
  <c r="K247" i="9"/>
  <c r="J247" i="9"/>
  <c r="I247" i="9"/>
  <c r="H247" i="9"/>
  <c r="G247" i="9"/>
  <c r="F247" i="9"/>
  <c r="E247" i="9"/>
  <c r="D247" i="9"/>
  <c r="C247" i="9"/>
  <c r="B247" i="9"/>
  <c r="Z246" i="9"/>
  <c r="Y246" i="9"/>
  <c r="X246" i="9"/>
  <c r="W246" i="9"/>
  <c r="V246" i="9"/>
  <c r="U246" i="9"/>
  <c r="T246" i="9"/>
  <c r="S246" i="9"/>
  <c r="R246" i="9"/>
  <c r="Q246" i="9"/>
  <c r="P246" i="9"/>
  <c r="O246" i="9"/>
  <c r="N246" i="9"/>
  <c r="M246" i="9"/>
  <c r="K246" i="9"/>
  <c r="J246" i="9"/>
  <c r="I246" i="9"/>
  <c r="H246" i="9"/>
  <c r="G246" i="9"/>
  <c r="F246" i="9"/>
  <c r="E246" i="9"/>
  <c r="D246" i="9"/>
  <c r="C246" i="9"/>
  <c r="B246" i="9"/>
  <c r="Z245" i="9"/>
  <c r="Y245" i="9"/>
  <c r="X245" i="9"/>
  <c r="W245" i="9"/>
  <c r="V245" i="9"/>
  <c r="U245" i="9"/>
  <c r="T245" i="9"/>
  <c r="S245" i="9"/>
  <c r="R245" i="9"/>
  <c r="Q245" i="9"/>
  <c r="P245" i="9"/>
  <c r="O245" i="9"/>
  <c r="N245" i="9"/>
  <c r="M245" i="9"/>
  <c r="K245" i="9"/>
  <c r="J245" i="9"/>
  <c r="I245" i="9"/>
  <c r="H245" i="9"/>
  <c r="G245" i="9"/>
  <c r="F245" i="9"/>
  <c r="E245" i="9"/>
  <c r="D245" i="9"/>
  <c r="C245" i="9"/>
  <c r="B245" i="9"/>
  <c r="Z244" i="9"/>
  <c r="Y244" i="9"/>
  <c r="X244" i="9"/>
  <c r="W244" i="9"/>
  <c r="V244" i="9"/>
  <c r="U244" i="9"/>
  <c r="T244" i="9"/>
  <c r="S244" i="9"/>
  <c r="R244" i="9"/>
  <c r="Q244" i="9"/>
  <c r="P244" i="9"/>
  <c r="O244" i="9"/>
  <c r="N244" i="9"/>
  <c r="M244" i="9"/>
  <c r="K244" i="9"/>
  <c r="J244" i="9"/>
  <c r="I244" i="9"/>
  <c r="H244" i="9"/>
  <c r="G244" i="9"/>
  <c r="F244" i="9"/>
  <c r="E244" i="9"/>
  <c r="D244" i="9"/>
  <c r="C244" i="9"/>
  <c r="B244" i="9"/>
  <c r="Z243" i="9"/>
  <c r="Y243" i="9"/>
  <c r="X243" i="9"/>
  <c r="W243" i="9"/>
  <c r="V243" i="9"/>
  <c r="U243" i="9"/>
  <c r="T243" i="9"/>
  <c r="S243" i="9"/>
  <c r="R243" i="9"/>
  <c r="Q243" i="9"/>
  <c r="P243" i="9"/>
  <c r="O243" i="9"/>
  <c r="N243" i="9"/>
  <c r="M243" i="9"/>
  <c r="K243" i="9"/>
  <c r="J243" i="9"/>
  <c r="I243" i="9"/>
  <c r="H243" i="9"/>
  <c r="G243" i="9"/>
  <c r="F243" i="9"/>
  <c r="E243" i="9"/>
  <c r="D243" i="9"/>
  <c r="C243" i="9"/>
  <c r="B243" i="9"/>
  <c r="Z242" i="9"/>
  <c r="Y242" i="9"/>
  <c r="X242" i="9"/>
  <c r="W242" i="9"/>
  <c r="V242" i="9"/>
  <c r="U242" i="9"/>
  <c r="T242" i="9"/>
  <c r="S242" i="9"/>
  <c r="R242" i="9"/>
  <c r="Q242" i="9"/>
  <c r="P242" i="9"/>
  <c r="O242" i="9"/>
  <c r="N242" i="9"/>
  <c r="M242" i="9"/>
  <c r="K242" i="9"/>
  <c r="J242" i="9"/>
  <c r="I242" i="9"/>
  <c r="H242" i="9"/>
  <c r="G242" i="9"/>
  <c r="F242" i="9"/>
  <c r="E242" i="9"/>
  <c r="D242" i="9"/>
  <c r="C242" i="9"/>
  <c r="B242" i="9"/>
  <c r="Z241" i="9"/>
  <c r="Y241" i="9"/>
  <c r="X241" i="9"/>
  <c r="W241" i="9"/>
  <c r="V241" i="9"/>
  <c r="U241" i="9"/>
  <c r="T241" i="9"/>
  <c r="S241" i="9"/>
  <c r="R241" i="9"/>
  <c r="Q241" i="9"/>
  <c r="P241" i="9"/>
  <c r="O241" i="9"/>
  <c r="N241" i="9"/>
  <c r="M241" i="9"/>
  <c r="K241" i="9"/>
  <c r="J241" i="9"/>
  <c r="I241" i="9"/>
  <c r="H241" i="9"/>
  <c r="G241" i="9"/>
  <c r="F241" i="9"/>
  <c r="E241" i="9"/>
  <c r="D241" i="9"/>
  <c r="C241" i="9"/>
  <c r="B241" i="9"/>
  <c r="Z240" i="9"/>
  <c r="Y240" i="9"/>
  <c r="X240" i="9"/>
  <c r="W240" i="9"/>
  <c r="V240" i="9"/>
  <c r="U240" i="9"/>
  <c r="T240" i="9"/>
  <c r="S240" i="9"/>
  <c r="R240" i="9"/>
  <c r="Q240" i="9"/>
  <c r="P240" i="9"/>
  <c r="O240" i="9"/>
  <c r="N240" i="9"/>
  <c r="M240" i="9"/>
  <c r="K240" i="9"/>
  <c r="J240" i="9"/>
  <c r="I240" i="9"/>
  <c r="H240" i="9"/>
  <c r="G240" i="9"/>
  <c r="F240" i="9"/>
  <c r="E240" i="9"/>
  <c r="D240" i="9"/>
  <c r="C240" i="9"/>
  <c r="B240" i="9"/>
  <c r="Z239" i="9"/>
  <c r="Y239" i="9"/>
  <c r="X239" i="9"/>
  <c r="W239" i="9"/>
  <c r="V239" i="9"/>
  <c r="U239" i="9"/>
  <c r="T239" i="9"/>
  <c r="S239" i="9"/>
  <c r="R239" i="9"/>
  <c r="Q239" i="9"/>
  <c r="P239" i="9"/>
  <c r="O239" i="9"/>
  <c r="N239" i="9"/>
  <c r="M239" i="9"/>
  <c r="K239" i="9"/>
  <c r="J239" i="9"/>
  <c r="I239" i="9"/>
  <c r="H239" i="9"/>
  <c r="G239" i="9"/>
  <c r="F239" i="9"/>
  <c r="E239" i="9"/>
  <c r="D239" i="9"/>
  <c r="C239" i="9"/>
  <c r="B239" i="9"/>
  <c r="Z238" i="9"/>
  <c r="Y238" i="9"/>
  <c r="X238" i="9"/>
  <c r="W238" i="9"/>
  <c r="V238" i="9"/>
  <c r="U238" i="9"/>
  <c r="T238" i="9"/>
  <c r="S238" i="9"/>
  <c r="R238" i="9"/>
  <c r="Q238" i="9"/>
  <c r="P238" i="9"/>
  <c r="O238" i="9"/>
  <c r="N238" i="9"/>
  <c r="M238" i="9"/>
  <c r="K238" i="9"/>
  <c r="J238" i="9"/>
  <c r="I238" i="9"/>
  <c r="H238" i="9"/>
  <c r="G238" i="9"/>
  <c r="F238" i="9"/>
  <c r="E238" i="9"/>
  <c r="D238" i="9"/>
  <c r="C238" i="9"/>
  <c r="B238" i="9"/>
  <c r="Z237" i="9"/>
  <c r="Y237" i="9"/>
  <c r="X237" i="9"/>
  <c r="W237" i="9"/>
  <c r="V237" i="9"/>
  <c r="U237" i="9"/>
  <c r="T237" i="9"/>
  <c r="S237" i="9"/>
  <c r="R237" i="9"/>
  <c r="Q237" i="9"/>
  <c r="P237" i="9"/>
  <c r="O237" i="9"/>
  <c r="N237" i="9"/>
  <c r="M237" i="9"/>
  <c r="K237" i="9"/>
  <c r="J237" i="9"/>
  <c r="I237" i="9"/>
  <c r="H237" i="9"/>
  <c r="G237" i="9"/>
  <c r="F237" i="9"/>
  <c r="E237" i="9"/>
  <c r="D237" i="9"/>
  <c r="C237" i="9"/>
  <c r="B237" i="9"/>
  <c r="Z236" i="9"/>
  <c r="Y236" i="9"/>
  <c r="X236" i="9"/>
  <c r="W236" i="9"/>
  <c r="V236" i="9"/>
  <c r="U236" i="9"/>
  <c r="T236" i="9"/>
  <c r="S236" i="9"/>
  <c r="R236" i="9"/>
  <c r="Q236" i="9"/>
  <c r="P236" i="9"/>
  <c r="O236" i="9"/>
  <c r="N236" i="9"/>
  <c r="M236" i="9"/>
  <c r="K236" i="9"/>
  <c r="J236" i="9"/>
  <c r="I236" i="9"/>
  <c r="H236" i="9"/>
  <c r="G236" i="9"/>
  <c r="F236" i="9"/>
  <c r="E236" i="9"/>
  <c r="D236" i="9"/>
  <c r="C236" i="9"/>
  <c r="B236" i="9"/>
  <c r="Z235" i="9"/>
  <c r="Y235" i="9"/>
  <c r="X235" i="9"/>
  <c r="W235" i="9"/>
  <c r="V235" i="9"/>
  <c r="U235" i="9"/>
  <c r="T235" i="9"/>
  <c r="S235" i="9"/>
  <c r="R235" i="9"/>
  <c r="Q235" i="9"/>
  <c r="P235" i="9"/>
  <c r="O235" i="9"/>
  <c r="N235" i="9"/>
  <c r="M235" i="9"/>
  <c r="K235" i="9"/>
  <c r="J235" i="9"/>
  <c r="I235" i="9"/>
  <c r="H235" i="9"/>
  <c r="G235" i="9"/>
  <c r="F235" i="9"/>
  <c r="E235" i="9"/>
  <c r="D235" i="9"/>
  <c r="C235" i="9"/>
  <c r="B235" i="9"/>
  <c r="Z234" i="9"/>
  <c r="Y234" i="9"/>
  <c r="X234" i="9"/>
  <c r="W234" i="9"/>
  <c r="V234" i="9"/>
  <c r="U234" i="9"/>
  <c r="T234" i="9"/>
  <c r="S234" i="9"/>
  <c r="R234" i="9"/>
  <c r="Q234" i="9"/>
  <c r="P234" i="9"/>
  <c r="O234" i="9"/>
  <c r="N234" i="9"/>
  <c r="M234" i="9"/>
  <c r="K234" i="9"/>
  <c r="J234" i="9"/>
  <c r="I234" i="9"/>
  <c r="H234" i="9"/>
  <c r="G234" i="9"/>
  <c r="F234" i="9"/>
  <c r="E234" i="9"/>
  <c r="D234" i="9"/>
  <c r="C234" i="9"/>
  <c r="B234" i="9"/>
  <c r="Z233" i="9"/>
  <c r="Y233" i="9"/>
  <c r="X233" i="9"/>
  <c r="W233" i="9"/>
  <c r="V233" i="9"/>
  <c r="U233" i="9"/>
  <c r="T233" i="9"/>
  <c r="S233" i="9"/>
  <c r="R233" i="9"/>
  <c r="Q233" i="9"/>
  <c r="P233" i="9"/>
  <c r="O233" i="9"/>
  <c r="N233" i="9"/>
  <c r="M233" i="9"/>
  <c r="K233" i="9"/>
  <c r="J233" i="9"/>
  <c r="I233" i="9"/>
  <c r="H233" i="9"/>
  <c r="G233" i="9"/>
  <c r="F233" i="9"/>
  <c r="E233" i="9"/>
  <c r="D233" i="9"/>
  <c r="C233" i="9"/>
  <c r="B233" i="9"/>
  <c r="Z232" i="9"/>
  <c r="Y232" i="9"/>
  <c r="X232" i="9"/>
  <c r="W232" i="9"/>
  <c r="V232" i="9"/>
  <c r="U232" i="9"/>
  <c r="T232" i="9"/>
  <c r="S232" i="9"/>
  <c r="R232" i="9"/>
  <c r="Q232" i="9"/>
  <c r="P232" i="9"/>
  <c r="O232" i="9"/>
  <c r="N232" i="9"/>
  <c r="M232" i="9"/>
  <c r="K232" i="9"/>
  <c r="J232" i="9"/>
  <c r="I232" i="9"/>
  <c r="H232" i="9"/>
  <c r="G232" i="9"/>
  <c r="F232" i="9"/>
  <c r="E232" i="9"/>
  <c r="D232" i="9"/>
  <c r="C232" i="9"/>
  <c r="B232" i="9"/>
  <c r="Z231" i="9"/>
  <c r="Y231" i="9"/>
  <c r="X231" i="9"/>
  <c r="W231" i="9"/>
  <c r="V231" i="9"/>
  <c r="U231" i="9"/>
  <c r="T231" i="9"/>
  <c r="S231" i="9"/>
  <c r="R231" i="9"/>
  <c r="Q231" i="9"/>
  <c r="P231" i="9"/>
  <c r="O231" i="9"/>
  <c r="N231" i="9"/>
  <c r="M231" i="9"/>
  <c r="K231" i="9"/>
  <c r="J231" i="9"/>
  <c r="I231" i="9"/>
  <c r="H231" i="9"/>
  <c r="G231" i="9"/>
  <c r="F231" i="9"/>
  <c r="E231" i="9"/>
  <c r="D231" i="9"/>
  <c r="C231" i="9"/>
  <c r="B231" i="9"/>
  <c r="Z230" i="9"/>
  <c r="Y230" i="9"/>
  <c r="X230" i="9"/>
  <c r="W230" i="9"/>
  <c r="V230" i="9"/>
  <c r="U230" i="9"/>
  <c r="T230" i="9"/>
  <c r="S230" i="9"/>
  <c r="R230" i="9"/>
  <c r="Q230" i="9"/>
  <c r="P230" i="9"/>
  <c r="O230" i="9"/>
  <c r="N230" i="9"/>
  <c r="M230" i="9"/>
  <c r="K230" i="9"/>
  <c r="J230" i="9"/>
  <c r="I230" i="9"/>
  <c r="H230" i="9"/>
  <c r="G230" i="9"/>
  <c r="F230" i="9"/>
  <c r="E230" i="9"/>
  <c r="D230" i="9"/>
  <c r="C230" i="9"/>
  <c r="B230" i="9"/>
  <c r="Z229" i="9"/>
  <c r="Y229" i="9"/>
  <c r="X229" i="9"/>
  <c r="W229" i="9"/>
  <c r="V229" i="9"/>
  <c r="U229" i="9"/>
  <c r="T229" i="9"/>
  <c r="S229" i="9"/>
  <c r="R229" i="9"/>
  <c r="Q229" i="9"/>
  <c r="P229" i="9"/>
  <c r="O229" i="9"/>
  <c r="N229" i="9"/>
  <c r="M229" i="9"/>
  <c r="K229" i="9"/>
  <c r="J229" i="9"/>
  <c r="I229" i="9"/>
  <c r="H229" i="9"/>
  <c r="G229" i="9"/>
  <c r="F229" i="9"/>
  <c r="E229" i="9"/>
  <c r="D229" i="9"/>
  <c r="C229" i="9"/>
  <c r="B229" i="9"/>
  <c r="Z228" i="9"/>
  <c r="Y228" i="9"/>
  <c r="X228" i="9"/>
  <c r="W228" i="9"/>
  <c r="V228" i="9"/>
  <c r="U228" i="9"/>
  <c r="T228" i="9"/>
  <c r="S228" i="9"/>
  <c r="R228" i="9"/>
  <c r="Q228" i="9"/>
  <c r="P228" i="9"/>
  <c r="O228" i="9"/>
  <c r="N228" i="9"/>
  <c r="M228" i="9"/>
  <c r="K228" i="9"/>
  <c r="J228" i="9"/>
  <c r="I228" i="9"/>
  <c r="H228" i="9"/>
  <c r="G228" i="9"/>
  <c r="F228" i="9"/>
  <c r="E228" i="9"/>
  <c r="D228" i="9"/>
  <c r="C228" i="9"/>
  <c r="B228" i="9"/>
  <c r="Z227" i="9"/>
  <c r="Y227" i="9"/>
  <c r="X227" i="9"/>
  <c r="W227" i="9"/>
  <c r="V227" i="9"/>
  <c r="U227" i="9"/>
  <c r="T227" i="9"/>
  <c r="S227" i="9"/>
  <c r="R227" i="9"/>
  <c r="Q227" i="9"/>
  <c r="P227" i="9"/>
  <c r="O227" i="9"/>
  <c r="N227" i="9"/>
  <c r="M227" i="9"/>
  <c r="K227" i="9"/>
  <c r="J227" i="9"/>
  <c r="I227" i="9"/>
  <c r="H227" i="9"/>
  <c r="G227" i="9"/>
  <c r="F227" i="9"/>
  <c r="E227" i="9"/>
  <c r="D227" i="9"/>
  <c r="C227" i="9"/>
  <c r="B227" i="9"/>
  <c r="Z226" i="9"/>
  <c r="Y226" i="9"/>
  <c r="X226" i="9"/>
  <c r="W226" i="9"/>
  <c r="V226" i="9"/>
  <c r="U226" i="9"/>
  <c r="T226" i="9"/>
  <c r="S226" i="9"/>
  <c r="R226" i="9"/>
  <c r="Q226" i="9"/>
  <c r="P226" i="9"/>
  <c r="O226" i="9"/>
  <c r="N226" i="9"/>
  <c r="M226" i="9"/>
  <c r="K226" i="9"/>
  <c r="J226" i="9"/>
  <c r="I226" i="9"/>
  <c r="H226" i="9"/>
  <c r="G226" i="9"/>
  <c r="F226" i="9"/>
  <c r="E226" i="9"/>
  <c r="D226" i="9"/>
  <c r="C226" i="9"/>
  <c r="B226" i="9"/>
  <c r="Z225" i="9"/>
  <c r="Y225" i="9"/>
  <c r="X225" i="9"/>
  <c r="W225" i="9"/>
  <c r="V225" i="9"/>
  <c r="U225" i="9"/>
  <c r="T225" i="9"/>
  <c r="S225" i="9"/>
  <c r="R225" i="9"/>
  <c r="Q225" i="9"/>
  <c r="P225" i="9"/>
  <c r="O225" i="9"/>
  <c r="N225" i="9"/>
  <c r="M225" i="9"/>
  <c r="K225" i="9"/>
  <c r="J225" i="9"/>
  <c r="I225" i="9"/>
  <c r="H225" i="9"/>
  <c r="G225" i="9"/>
  <c r="F225" i="9"/>
  <c r="E225" i="9"/>
  <c r="D225" i="9"/>
  <c r="C225" i="9"/>
  <c r="B225" i="9"/>
  <c r="Z224" i="9"/>
  <c r="Y224" i="9"/>
  <c r="X224" i="9"/>
  <c r="W224" i="9"/>
  <c r="V224" i="9"/>
  <c r="U224" i="9"/>
  <c r="T224" i="9"/>
  <c r="S224" i="9"/>
  <c r="R224" i="9"/>
  <c r="Q224" i="9"/>
  <c r="P224" i="9"/>
  <c r="O224" i="9"/>
  <c r="N224" i="9"/>
  <c r="M224" i="9"/>
  <c r="K224" i="9"/>
  <c r="J224" i="9"/>
  <c r="I224" i="9"/>
  <c r="H224" i="9"/>
  <c r="G224" i="9"/>
  <c r="F224" i="9"/>
  <c r="E224" i="9"/>
  <c r="D224" i="9"/>
  <c r="C224" i="9"/>
  <c r="B224" i="9"/>
  <c r="Z223" i="9"/>
  <c r="Y223" i="9"/>
  <c r="X223" i="9"/>
  <c r="W223" i="9"/>
  <c r="V223" i="9"/>
  <c r="U223" i="9"/>
  <c r="T223" i="9"/>
  <c r="S223" i="9"/>
  <c r="R223" i="9"/>
  <c r="Q223" i="9"/>
  <c r="P223" i="9"/>
  <c r="O223" i="9"/>
  <c r="N223" i="9"/>
  <c r="M223" i="9"/>
  <c r="K223" i="9"/>
  <c r="J223" i="9"/>
  <c r="I223" i="9"/>
  <c r="H223" i="9"/>
  <c r="G223" i="9"/>
  <c r="F223" i="9"/>
  <c r="E223" i="9"/>
  <c r="D223" i="9"/>
  <c r="C223" i="9"/>
  <c r="B223" i="9"/>
  <c r="Z222" i="9"/>
  <c r="Y222" i="9"/>
  <c r="X222" i="9"/>
  <c r="W222" i="9"/>
  <c r="V222" i="9"/>
  <c r="U222" i="9"/>
  <c r="T222" i="9"/>
  <c r="S222" i="9"/>
  <c r="R222" i="9"/>
  <c r="Q222" i="9"/>
  <c r="P222" i="9"/>
  <c r="O222" i="9"/>
  <c r="N222" i="9"/>
  <c r="M222" i="9"/>
  <c r="K222" i="9"/>
  <c r="J222" i="9"/>
  <c r="I222" i="9"/>
  <c r="H222" i="9"/>
  <c r="G222" i="9"/>
  <c r="F222" i="9"/>
  <c r="E222" i="9"/>
  <c r="D222" i="9"/>
  <c r="C222" i="9"/>
  <c r="B222" i="9"/>
  <c r="Z221" i="9"/>
  <c r="Y221" i="9"/>
  <c r="X221" i="9"/>
  <c r="W221" i="9"/>
  <c r="V221" i="9"/>
  <c r="U221" i="9"/>
  <c r="T221" i="9"/>
  <c r="S221" i="9"/>
  <c r="R221" i="9"/>
  <c r="Q221" i="9"/>
  <c r="P221" i="9"/>
  <c r="O221" i="9"/>
  <c r="N221" i="9"/>
  <c r="M221" i="9"/>
  <c r="K221" i="9"/>
  <c r="J221" i="9"/>
  <c r="I221" i="9"/>
  <c r="H221" i="9"/>
  <c r="G221" i="9"/>
  <c r="F221" i="9"/>
  <c r="E221" i="9"/>
  <c r="D221" i="9"/>
  <c r="C221" i="9"/>
  <c r="B221" i="9"/>
  <c r="Z220" i="9"/>
  <c r="Y220" i="9"/>
  <c r="X220" i="9"/>
  <c r="W220" i="9"/>
  <c r="V220" i="9"/>
  <c r="U220" i="9"/>
  <c r="T220" i="9"/>
  <c r="S220" i="9"/>
  <c r="R220" i="9"/>
  <c r="Q220" i="9"/>
  <c r="P220" i="9"/>
  <c r="O220" i="9"/>
  <c r="N220" i="9"/>
  <c r="M220" i="9"/>
  <c r="K220" i="9"/>
  <c r="J220" i="9"/>
  <c r="I220" i="9"/>
  <c r="H220" i="9"/>
  <c r="G220" i="9"/>
  <c r="F220" i="9"/>
  <c r="E220" i="9"/>
  <c r="D220" i="9"/>
  <c r="C220" i="9"/>
  <c r="B220" i="9"/>
  <c r="Z219" i="9"/>
  <c r="Y219" i="9"/>
  <c r="X219" i="9"/>
  <c r="W219" i="9"/>
  <c r="V219" i="9"/>
  <c r="U219" i="9"/>
  <c r="T219" i="9"/>
  <c r="S219" i="9"/>
  <c r="R219" i="9"/>
  <c r="Q219" i="9"/>
  <c r="P219" i="9"/>
  <c r="O219" i="9"/>
  <c r="N219" i="9"/>
  <c r="M219" i="9"/>
  <c r="K219" i="9"/>
  <c r="J219" i="9"/>
  <c r="I219" i="9"/>
  <c r="H219" i="9"/>
  <c r="G219" i="9"/>
  <c r="F219" i="9"/>
  <c r="E219" i="9"/>
  <c r="D219" i="9"/>
  <c r="C219" i="9"/>
  <c r="B219" i="9"/>
  <c r="Z218" i="9"/>
  <c r="Y218" i="9"/>
  <c r="X218" i="9"/>
  <c r="W218" i="9"/>
  <c r="V218" i="9"/>
  <c r="U218" i="9"/>
  <c r="T218" i="9"/>
  <c r="S218" i="9"/>
  <c r="R218" i="9"/>
  <c r="Q218" i="9"/>
  <c r="P218" i="9"/>
  <c r="O218" i="9"/>
  <c r="N218" i="9"/>
  <c r="M218" i="9"/>
  <c r="K218" i="9"/>
  <c r="J218" i="9"/>
  <c r="I218" i="9"/>
  <c r="H218" i="9"/>
  <c r="G218" i="9"/>
  <c r="F218" i="9"/>
  <c r="E218" i="9"/>
  <c r="D218" i="9"/>
  <c r="C218" i="9"/>
  <c r="B218" i="9"/>
  <c r="Z217" i="9"/>
  <c r="Y217" i="9"/>
  <c r="X217" i="9"/>
  <c r="W217" i="9"/>
  <c r="V217" i="9"/>
  <c r="U217" i="9"/>
  <c r="T217" i="9"/>
  <c r="S217" i="9"/>
  <c r="R217" i="9"/>
  <c r="Q217" i="9"/>
  <c r="P217" i="9"/>
  <c r="O217" i="9"/>
  <c r="N217" i="9"/>
  <c r="M217" i="9"/>
  <c r="K217" i="9"/>
  <c r="J217" i="9"/>
  <c r="I217" i="9"/>
  <c r="H217" i="9"/>
  <c r="G217" i="9"/>
  <c r="F217" i="9"/>
  <c r="E217" i="9"/>
  <c r="D217" i="9"/>
  <c r="C217" i="9"/>
  <c r="B217" i="9"/>
  <c r="Z216" i="9"/>
  <c r="Y216" i="9"/>
  <c r="X216" i="9"/>
  <c r="W216" i="9"/>
  <c r="V216" i="9"/>
  <c r="U216" i="9"/>
  <c r="T216" i="9"/>
  <c r="S216" i="9"/>
  <c r="R216" i="9"/>
  <c r="Q216" i="9"/>
  <c r="P216" i="9"/>
  <c r="O216" i="9"/>
  <c r="N216" i="9"/>
  <c r="M216" i="9"/>
  <c r="K216" i="9"/>
  <c r="J216" i="9"/>
  <c r="I216" i="9"/>
  <c r="H216" i="9"/>
  <c r="G216" i="9"/>
  <c r="F216" i="9"/>
  <c r="E216" i="9"/>
  <c r="D216" i="9"/>
  <c r="C216" i="9"/>
  <c r="B216" i="9"/>
  <c r="Z215" i="9"/>
  <c r="Y215" i="9"/>
  <c r="X215" i="9"/>
  <c r="W215" i="9"/>
  <c r="V215" i="9"/>
  <c r="U215" i="9"/>
  <c r="T215" i="9"/>
  <c r="S215" i="9"/>
  <c r="R215" i="9"/>
  <c r="Q215" i="9"/>
  <c r="P215" i="9"/>
  <c r="O215" i="9"/>
  <c r="N215" i="9"/>
  <c r="M215" i="9"/>
  <c r="K215" i="9"/>
  <c r="J215" i="9"/>
  <c r="I215" i="9"/>
  <c r="H215" i="9"/>
  <c r="G215" i="9"/>
  <c r="F215" i="9"/>
  <c r="E215" i="9"/>
  <c r="D215" i="9"/>
  <c r="C215" i="9"/>
  <c r="B215" i="9"/>
  <c r="Z214" i="9"/>
  <c r="Y214" i="9"/>
  <c r="X214" i="9"/>
  <c r="W214" i="9"/>
  <c r="V214" i="9"/>
  <c r="U214" i="9"/>
  <c r="T214" i="9"/>
  <c r="S214" i="9"/>
  <c r="R214" i="9"/>
  <c r="Q214" i="9"/>
  <c r="P214" i="9"/>
  <c r="O214" i="9"/>
  <c r="N214" i="9"/>
  <c r="M214" i="9"/>
  <c r="K214" i="9"/>
  <c r="J214" i="9"/>
  <c r="I214" i="9"/>
  <c r="H214" i="9"/>
  <c r="G214" i="9"/>
  <c r="F214" i="9"/>
  <c r="E214" i="9"/>
  <c r="D214" i="9"/>
  <c r="C214" i="9"/>
  <c r="B214" i="9"/>
  <c r="Z213" i="9"/>
  <c r="Y213" i="9"/>
  <c r="X213" i="9"/>
  <c r="W213" i="9"/>
  <c r="V213" i="9"/>
  <c r="U213" i="9"/>
  <c r="T213" i="9"/>
  <c r="S213" i="9"/>
  <c r="R213" i="9"/>
  <c r="Q213" i="9"/>
  <c r="P213" i="9"/>
  <c r="O213" i="9"/>
  <c r="N213" i="9"/>
  <c r="M213" i="9"/>
  <c r="K213" i="9"/>
  <c r="J213" i="9"/>
  <c r="I213" i="9"/>
  <c r="H213" i="9"/>
  <c r="G213" i="9"/>
  <c r="F213" i="9"/>
  <c r="E213" i="9"/>
  <c r="D213" i="9"/>
  <c r="C213" i="9"/>
  <c r="B213" i="9"/>
  <c r="Z212" i="9"/>
  <c r="Y212" i="9"/>
  <c r="X212" i="9"/>
  <c r="W212" i="9"/>
  <c r="V212" i="9"/>
  <c r="U212" i="9"/>
  <c r="T212" i="9"/>
  <c r="S212" i="9"/>
  <c r="R212" i="9"/>
  <c r="Q212" i="9"/>
  <c r="P212" i="9"/>
  <c r="O212" i="9"/>
  <c r="N212" i="9"/>
  <c r="M212" i="9"/>
  <c r="K212" i="9"/>
  <c r="J212" i="9"/>
  <c r="I212" i="9"/>
  <c r="H212" i="9"/>
  <c r="G212" i="9"/>
  <c r="F212" i="9"/>
  <c r="E212" i="9"/>
  <c r="D212" i="9"/>
  <c r="C212" i="9"/>
  <c r="B212" i="9"/>
  <c r="Z211" i="9"/>
  <c r="Y211" i="9"/>
  <c r="X211" i="9"/>
  <c r="W211" i="9"/>
  <c r="V211" i="9"/>
  <c r="U211" i="9"/>
  <c r="T211" i="9"/>
  <c r="S211" i="9"/>
  <c r="R211" i="9"/>
  <c r="Q211" i="9"/>
  <c r="P211" i="9"/>
  <c r="O211" i="9"/>
  <c r="N211" i="9"/>
  <c r="M211" i="9"/>
  <c r="K211" i="9"/>
  <c r="J211" i="9"/>
  <c r="I211" i="9"/>
  <c r="H211" i="9"/>
  <c r="G211" i="9"/>
  <c r="F211" i="9"/>
  <c r="E211" i="9"/>
  <c r="D211" i="9"/>
  <c r="C211" i="9"/>
  <c r="B211" i="9"/>
  <c r="Z210" i="9"/>
  <c r="Y210" i="9"/>
  <c r="X210" i="9"/>
  <c r="W210" i="9"/>
  <c r="V210" i="9"/>
  <c r="U210" i="9"/>
  <c r="T210" i="9"/>
  <c r="S210" i="9"/>
  <c r="R210" i="9"/>
  <c r="Q210" i="9"/>
  <c r="P210" i="9"/>
  <c r="O210" i="9"/>
  <c r="N210" i="9"/>
  <c r="M210" i="9"/>
  <c r="K210" i="9"/>
  <c r="J210" i="9"/>
  <c r="I210" i="9"/>
  <c r="H210" i="9"/>
  <c r="G210" i="9"/>
  <c r="F210" i="9"/>
  <c r="E210" i="9"/>
  <c r="D210" i="9"/>
  <c r="C210" i="9"/>
  <c r="B210" i="9"/>
  <c r="Z209" i="9"/>
  <c r="Y209" i="9"/>
  <c r="X209" i="9"/>
  <c r="W209" i="9"/>
  <c r="V209" i="9"/>
  <c r="U209" i="9"/>
  <c r="T209" i="9"/>
  <c r="S209" i="9"/>
  <c r="R209" i="9"/>
  <c r="Q209" i="9"/>
  <c r="P209" i="9"/>
  <c r="O209" i="9"/>
  <c r="N209" i="9"/>
  <c r="M209" i="9"/>
  <c r="K209" i="9"/>
  <c r="J209" i="9"/>
  <c r="I209" i="9"/>
  <c r="H209" i="9"/>
  <c r="G209" i="9"/>
  <c r="F209" i="9"/>
  <c r="E209" i="9"/>
  <c r="D209" i="9"/>
  <c r="C209" i="9"/>
  <c r="B209" i="9"/>
  <c r="Z208" i="9"/>
  <c r="Y208" i="9"/>
  <c r="X208" i="9"/>
  <c r="W208" i="9"/>
  <c r="V208" i="9"/>
  <c r="U208" i="9"/>
  <c r="T208" i="9"/>
  <c r="S208" i="9"/>
  <c r="R208" i="9"/>
  <c r="Q208" i="9"/>
  <c r="P208" i="9"/>
  <c r="O208" i="9"/>
  <c r="N208" i="9"/>
  <c r="M208" i="9"/>
  <c r="K208" i="9"/>
  <c r="J208" i="9"/>
  <c r="I208" i="9"/>
  <c r="H208" i="9"/>
  <c r="G208" i="9"/>
  <c r="F208" i="9"/>
  <c r="E208" i="9"/>
  <c r="D208" i="9"/>
  <c r="C208" i="9"/>
  <c r="B208" i="9"/>
  <c r="Z207" i="9"/>
  <c r="Y207" i="9"/>
  <c r="X207" i="9"/>
  <c r="W207" i="9"/>
  <c r="V207" i="9"/>
  <c r="U207" i="9"/>
  <c r="T207" i="9"/>
  <c r="S207" i="9"/>
  <c r="R207" i="9"/>
  <c r="Q207" i="9"/>
  <c r="P207" i="9"/>
  <c r="O207" i="9"/>
  <c r="N207" i="9"/>
  <c r="M207" i="9"/>
  <c r="K207" i="9"/>
  <c r="J207" i="9"/>
  <c r="I207" i="9"/>
  <c r="H207" i="9"/>
  <c r="G207" i="9"/>
  <c r="F207" i="9"/>
  <c r="E207" i="9"/>
  <c r="D207" i="9"/>
  <c r="C207" i="9"/>
  <c r="B207" i="9"/>
  <c r="Z206" i="9"/>
  <c r="Y206" i="9"/>
  <c r="X206" i="9"/>
  <c r="W206" i="9"/>
  <c r="V206" i="9"/>
  <c r="U206" i="9"/>
  <c r="T206" i="9"/>
  <c r="S206" i="9"/>
  <c r="R206" i="9"/>
  <c r="Q206" i="9"/>
  <c r="P206" i="9"/>
  <c r="O206" i="9"/>
  <c r="N206" i="9"/>
  <c r="M206" i="9"/>
  <c r="K206" i="9"/>
  <c r="J206" i="9"/>
  <c r="I206" i="9"/>
  <c r="H206" i="9"/>
  <c r="G206" i="9"/>
  <c r="F206" i="9"/>
  <c r="E206" i="9"/>
  <c r="D206" i="9"/>
  <c r="C206" i="9"/>
  <c r="B206" i="9"/>
  <c r="Z205" i="9"/>
  <c r="Y205" i="9"/>
  <c r="X205" i="9"/>
  <c r="W205" i="9"/>
  <c r="V205" i="9"/>
  <c r="U205" i="9"/>
  <c r="T205" i="9"/>
  <c r="S205" i="9"/>
  <c r="R205" i="9"/>
  <c r="Q205" i="9"/>
  <c r="P205" i="9"/>
  <c r="O205" i="9"/>
  <c r="N205" i="9"/>
  <c r="M205" i="9"/>
  <c r="K205" i="9"/>
  <c r="J205" i="9"/>
  <c r="I205" i="9"/>
  <c r="H205" i="9"/>
  <c r="G205" i="9"/>
  <c r="F205" i="9"/>
  <c r="E205" i="9"/>
  <c r="D205" i="9"/>
  <c r="C205" i="9"/>
  <c r="B205" i="9"/>
  <c r="Z204" i="9"/>
  <c r="Y204" i="9"/>
  <c r="X204" i="9"/>
  <c r="W204" i="9"/>
  <c r="V204" i="9"/>
  <c r="U204" i="9"/>
  <c r="T204" i="9"/>
  <c r="S204" i="9"/>
  <c r="R204" i="9"/>
  <c r="Q204" i="9"/>
  <c r="P204" i="9"/>
  <c r="O204" i="9"/>
  <c r="N204" i="9"/>
  <c r="M204" i="9"/>
  <c r="K204" i="9"/>
  <c r="J204" i="9"/>
  <c r="I204" i="9"/>
  <c r="H204" i="9"/>
  <c r="G204" i="9"/>
  <c r="F204" i="9"/>
  <c r="E204" i="9"/>
  <c r="D204" i="9"/>
  <c r="C204" i="9"/>
  <c r="B204" i="9"/>
  <c r="Z203" i="9"/>
  <c r="Y203" i="9"/>
  <c r="X203" i="9"/>
  <c r="W203" i="9"/>
  <c r="V203" i="9"/>
  <c r="U203" i="9"/>
  <c r="T203" i="9"/>
  <c r="S203" i="9"/>
  <c r="R203" i="9"/>
  <c r="Q203" i="9"/>
  <c r="P203" i="9"/>
  <c r="O203" i="9"/>
  <c r="N203" i="9"/>
  <c r="M203" i="9"/>
  <c r="K203" i="9"/>
  <c r="J203" i="9"/>
  <c r="I203" i="9"/>
  <c r="H203" i="9"/>
  <c r="G203" i="9"/>
  <c r="F203" i="9"/>
  <c r="E203" i="9"/>
  <c r="D203" i="9"/>
  <c r="C203" i="9"/>
  <c r="B203" i="9"/>
  <c r="Z202" i="9"/>
  <c r="Y202" i="9"/>
  <c r="X202" i="9"/>
  <c r="W202" i="9"/>
  <c r="V202" i="9"/>
  <c r="U202" i="9"/>
  <c r="T202" i="9"/>
  <c r="S202" i="9"/>
  <c r="R202" i="9"/>
  <c r="Q202" i="9"/>
  <c r="P202" i="9"/>
  <c r="O202" i="9"/>
  <c r="N202" i="9"/>
  <c r="M202" i="9"/>
  <c r="K202" i="9"/>
  <c r="J202" i="9"/>
  <c r="I202" i="9"/>
  <c r="H202" i="9"/>
  <c r="G202" i="9"/>
  <c r="F202" i="9"/>
  <c r="E202" i="9"/>
  <c r="D202" i="9"/>
  <c r="C202" i="9"/>
  <c r="B202" i="9"/>
  <c r="Z201" i="9"/>
  <c r="Y201" i="9"/>
  <c r="X201" i="9"/>
  <c r="W201" i="9"/>
  <c r="V201" i="9"/>
  <c r="U201" i="9"/>
  <c r="T201" i="9"/>
  <c r="S201" i="9"/>
  <c r="R201" i="9"/>
  <c r="Q201" i="9"/>
  <c r="P201" i="9"/>
  <c r="O201" i="9"/>
  <c r="N201" i="9"/>
  <c r="M201" i="9"/>
  <c r="K201" i="9"/>
  <c r="J201" i="9"/>
  <c r="I201" i="9"/>
  <c r="H201" i="9"/>
  <c r="G201" i="9"/>
  <c r="F201" i="9"/>
  <c r="E201" i="9"/>
  <c r="D201" i="9"/>
  <c r="C201" i="9"/>
  <c r="B201" i="9"/>
  <c r="Z200" i="9"/>
  <c r="Y200" i="9"/>
  <c r="X200" i="9"/>
  <c r="W200" i="9"/>
  <c r="V200" i="9"/>
  <c r="U200" i="9"/>
  <c r="T200" i="9"/>
  <c r="S200" i="9"/>
  <c r="R200" i="9"/>
  <c r="Q200" i="9"/>
  <c r="P200" i="9"/>
  <c r="O200" i="9"/>
  <c r="N200" i="9"/>
  <c r="M200" i="9"/>
  <c r="K200" i="9"/>
  <c r="J200" i="9"/>
  <c r="I200" i="9"/>
  <c r="H200" i="9"/>
  <c r="G200" i="9"/>
  <c r="F200" i="9"/>
  <c r="E200" i="9"/>
  <c r="D200" i="9"/>
  <c r="C200" i="9"/>
  <c r="B200" i="9"/>
  <c r="Z199" i="9"/>
  <c r="Y199" i="9"/>
  <c r="X199" i="9"/>
  <c r="W199" i="9"/>
  <c r="V199" i="9"/>
  <c r="U199" i="9"/>
  <c r="T199" i="9"/>
  <c r="S199" i="9"/>
  <c r="R199" i="9"/>
  <c r="Q199" i="9"/>
  <c r="P199" i="9"/>
  <c r="O199" i="9"/>
  <c r="N199" i="9"/>
  <c r="M199" i="9"/>
  <c r="K199" i="9"/>
  <c r="J199" i="9"/>
  <c r="I199" i="9"/>
  <c r="H199" i="9"/>
  <c r="G199" i="9"/>
  <c r="F199" i="9"/>
  <c r="E199" i="9"/>
  <c r="D199" i="9"/>
  <c r="C199" i="9"/>
  <c r="B199" i="9"/>
  <c r="Z198" i="9"/>
  <c r="Y198" i="9"/>
  <c r="X198" i="9"/>
  <c r="W198" i="9"/>
  <c r="V198" i="9"/>
  <c r="U198" i="9"/>
  <c r="T198" i="9"/>
  <c r="S198" i="9"/>
  <c r="R198" i="9"/>
  <c r="Q198" i="9"/>
  <c r="P198" i="9"/>
  <c r="O198" i="9"/>
  <c r="N198" i="9"/>
  <c r="M198" i="9"/>
  <c r="K198" i="9"/>
  <c r="J198" i="9"/>
  <c r="I198" i="9"/>
  <c r="H198" i="9"/>
  <c r="G198" i="9"/>
  <c r="F198" i="9"/>
  <c r="E198" i="9"/>
  <c r="D198" i="9"/>
  <c r="C198" i="9"/>
  <c r="B198" i="9"/>
  <c r="Z197" i="9"/>
  <c r="Y197" i="9"/>
  <c r="X197" i="9"/>
  <c r="W197" i="9"/>
  <c r="V197" i="9"/>
  <c r="U197" i="9"/>
  <c r="T197" i="9"/>
  <c r="S197" i="9"/>
  <c r="R197" i="9"/>
  <c r="Q197" i="9"/>
  <c r="P197" i="9"/>
  <c r="O197" i="9"/>
  <c r="N197" i="9"/>
  <c r="M197" i="9"/>
  <c r="K197" i="9"/>
  <c r="J197" i="9"/>
  <c r="I197" i="9"/>
  <c r="H197" i="9"/>
  <c r="G197" i="9"/>
  <c r="F197" i="9"/>
  <c r="E197" i="9"/>
  <c r="D197" i="9"/>
  <c r="C197" i="9"/>
  <c r="B197" i="9"/>
  <c r="Z196" i="9"/>
  <c r="Y196" i="9"/>
  <c r="X196" i="9"/>
  <c r="W196" i="9"/>
  <c r="V196" i="9"/>
  <c r="U196" i="9"/>
  <c r="T196" i="9"/>
  <c r="S196" i="9"/>
  <c r="R196" i="9"/>
  <c r="Q196" i="9"/>
  <c r="P196" i="9"/>
  <c r="O196" i="9"/>
  <c r="N196" i="9"/>
  <c r="M196" i="9"/>
  <c r="K196" i="9"/>
  <c r="J196" i="9"/>
  <c r="I196" i="9"/>
  <c r="H196" i="9"/>
  <c r="G196" i="9"/>
  <c r="F196" i="9"/>
  <c r="E196" i="9"/>
  <c r="D196" i="9"/>
  <c r="C196" i="9"/>
  <c r="B196" i="9"/>
  <c r="Z195" i="9"/>
  <c r="Y195" i="9"/>
  <c r="X195" i="9"/>
  <c r="W195" i="9"/>
  <c r="V195" i="9"/>
  <c r="U195" i="9"/>
  <c r="T195" i="9"/>
  <c r="S195" i="9"/>
  <c r="R195" i="9"/>
  <c r="Q195" i="9"/>
  <c r="P195" i="9"/>
  <c r="O195" i="9"/>
  <c r="N195" i="9"/>
  <c r="M195" i="9"/>
  <c r="K195" i="9"/>
  <c r="J195" i="9"/>
  <c r="I195" i="9"/>
  <c r="H195" i="9"/>
  <c r="G195" i="9"/>
  <c r="F195" i="9"/>
  <c r="E195" i="9"/>
  <c r="D195" i="9"/>
  <c r="C195" i="9"/>
  <c r="B195" i="9"/>
  <c r="Z194" i="9"/>
  <c r="Y194" i="9"/>
  <c r="X194" i="9"/>
  <c r="W194" i="9"/>
  <c r="V194" i="9"/>
  <c r="U194" i="9"/>
  <c r="T194" i="9"/>
  <c r="S194" i="9"/>
  <c r="R194" i="9"/>
  <c r="Q194" i="9"/>
  <c r="P194" i="9"/>
  <c r="O194" i="9"/>
  <c r="N194" i="9"/>
  <c r="M194" i="9"/>
  <c r="K194" i="9"/>
  <c r="J194" i="9"/>
  <c r="I194" i="9"/>
  <c r="H194" i="9"/>
  <c r="G194" i="9"/>
  <c r="F194" i="9"/>
  <c r="E194" i="9"/>
  <c r="D194" i="9"/>
  <c r="C194" i="9"/>
  <c r="B194" i="9"/>
  <c r="Z193" i="9"/>
  <c r="Y193" i="9"/>
  <c r="X193" i="9"/>
  <c r="W193" i="9"/>
  <c r="V193" i="9"/>
  <c r="U193" i="9"/>
  <c r="T193" i="9"/>
  <c r="S193" i="9"/>
  <c r="R193" i="9"/>
  <c r="Q193" i="9"/>
  <c r="P193" i="9"/>
  <c r="O193" i="9"/>
  <c r="N193" i="9"/>
  <c r="M193" i="9"/>
  <c r="K193" i="9"/>
  <c r="J193" i="9"/>
  <c r="I193" i="9"/>
  <c r="H193" i="9"/>
  <c r="G193" i="9"/>
  <c r="F193" i="9"/>
  <c r="E193" i="9"/>
  <c r="D193" i="9"/>
  <c r="C193" i="9"/>
  <c r="B193" i="9"/>
  <c r="Z192" i="9"/>
  <c r="Y192" i="9"/>
  <c r="X192" i="9"/>
  <c r="W192" i="9"/>
  <c r="V192" i="9"/>
  <c r="U192" i="9"/>
  <c r="T192" i="9"/>
  <c r="S192" i="9"/>
  <c r="R192" i="9"/>
  <c r="Q192" i="9"/>
  <c r="P192" i="9"/>
  <c r="O192" i="9"/>
  <c r="N192" i="9"/>
  <c r="M192" i="9"/>
  <c r="K192" i="9"/>
  <c r="J192" i="9"/>
  <c r="I192" i="9"/>
  <c r="H192" i="9"/>
  <c r="G192" i="9"/>
  <c r="F192" i="9"/>
  <c r="E192" i="9"/>
  <c r="D192" i="9"/>
  <c r="C192" i="9"/>
  <c r="B192" i="9"/>
  <c r="Z191" i="9"/>
  <c r="Y191" i="9"/>
  <c r="X191" i="9"/>
  <c r="W191" i="9"/>
  <c r="V191" i="9"/>
  <c r="U191" i="9"/>
  <c r="T191" i="9"/>
  <c r="S191" i="9"/>
  <c r="R191" i="9"/>
  <c r="Q191" i="9"/>
  <c r="P191" i="9"/>
  <c r="O191" i="9"/>
  <c r="N191" i="9"/>
  <c r="M191" i="9"/>
  <c r="K191" i="9"/>
  <c r="J191" i="9"/>
  <c r="I191" i="9"/>
  <c r="H191" i="9"/>
  <c r="G191" i="9"/>
  <c r="F191" i="9"/>
  <c r="E191" i="9"/>
  <c r="D191" i="9"/>
  <c r="C191" i="9"/>
  <c r="B191" i="9"/>
  <c r="Z190" i="9"/>
  <c r="Y190" i="9"/>
  <c r="X190" i="9"/>
  <c r="W190" i="9"/>
  <c r="V190" i="9"/>
  <c r="U190" i="9"/>
  <c r="T190" i="9"/>
  <c r="S190" i="9"/>
  <c r="R190" i="9"/>
  <c r="Q190" i="9"/>
  <c r="P190" i="9"/>
  <c r="O190" i="9"/>
  <c r="N190" i="9"/>
  <c r="M190" i="9"/>
  <c r="K190" i="9"/>
  <c r="J190" i="9"/>
  <c r="I190" i="9"/>
  <c r="H190" i="9"/>
  <c r="G190" i="9"/>
  <c r="F190" i="9"/>
  <c r="E190" i="9"/>
  <c r="D190" i="9"/>
  <c r="C190" i="9"/>
  <c r="B190" i="9"/>
  <c r="Z189" i="9"/>
  <c r="Y189" i="9"/>
  <c r="X189" i="9"/>
  <c r="W189" i="9"/>
  <c r="V189" i="9"/>
  <c r="U189" i="9"/>
  <c r="T189" i="9"/>
  <c r="S189" i="9"/>
  <c r="R189" i="9"/>
  <c r="Q189" i="9"/>
  <c r="P189" i="9"/>
  <c r="O189" i="9"/>
  <c r="N189" i="9"/>
  <c r="M189" i="9"/>
  <c r="K189" i="9"/>
  <c r="J189" i="9"/>
  <c r="I189" i="9"/>
  <c r="H189" i="9"/>
  <c r="G189" i="9"/>
  <c r="F189" i="9"/>
  <c r="E189" i="9"/>
  <c r="D189" i="9"/>
  <c r="C189" i="9"/>
  <c r="B189" i="9"/>
  <c r="Z188" i="9"/>
  <c r="Y188" i="9"/>
  <c r="X188" i="9"/>
  <c r="W188" i="9"/>
  <c r="V188" i="9"/>
  <c r="U188" i="9"/>
  <c r="T188" i="9"/>
  <c r="S188" i="9"/>
  <c r="R188" i="9"/>
  <c r="Q188" i="9"/>
  <c r="P188" i="9"/>
  <c r="O188" i="9"/>
  <c r="N188" i="9"/>
  <c r="M188" i="9"/>
  <c r="K188" i="9"/>
  <c r="J188" i="9"/>
  <c r="I188" i="9"/>
  <c r="H188" i="9"/>
  <c r="G188" i="9"/>
  <c r="F188" i="9"/>
  <c r="E188" i="9"/>
  <c r="D188" i="9"/>
  <c r="C188" i="9"/>
  <c r="B188" i="9"/>
  <c r="Z187" i="9"/>
  <c r="Y187" i="9"/>
  <c r="X187" i="9"/>
  <c r="W187" i="9"/>
  <c r="V187" i="9"/>
  <c r="U187" i="9"/>
  <c r="T187" i="9"/>
  <c r="S187" i="9"/>
  <c r="R187" i="9"/>
  <c r="Q187" i="9"/>
  <c r="P187" i="9"/>
  <c r="O187" i="9"/>
  <c r="N187" i="9"/>
  <c r="M187" i="9"/>
  <c r="K187" i="9"/>
  <c r="J187" i="9"/>
  <c r="I187" i="9"/>
  <c r="H187" i="9"/>
  <c r="G187" i="9"/>
  <c r="F187" i="9"/>
  <c r="E187" i="9"/>
  <c r="D187" i="9"/>
  <c r="C187" i="9"/>
  <c r="B187" i="9"/>
  <c r="Z186" i="9"/>
  <c r="Y186" i="9"/>
  <c r="X186" i="9"/>
  <c r="W186" i="9"/>
  <c r="V186" i="9"/>
  <c r="U186" i="9"/>
  <c r="T186" i="9"/>
  <c r="S186" i="9"/>
  <c r="R186" i="9"/>
  <c r="Q186" i="9"/>
  <c r="P186" i="9"/>
  <c r="O186" i="9"/>
  <c r="N186" i="9"/>
  <c r="M186" i="9"/>
  <c r="K186" i="9"/>
  <c r="J186" i="9"/>
  <c r="I186" i="9"/>
  <c r="H186" i="9"/>
  <c r="G186" i="9"/>
  <c r="F186" i="9"/>
  <c r="E186" i="9"/>
  <c r="D186" i="9"/>
  <c r="C186" i="9"/>
  <c r="B186" i="9"/>
  <c r="Z185" i="9"/>
  <c r="Y185" i="9"/>
  <c r="X185" i="9"/>
  <c r="W185" i="9"/>
  <c r="V185" i="9"/>
  <c r="U185" i="9"/>
  <c r="T185" i="9"/>
  <c r="S185" i="9"/>
  <c r="R185" i="9"/>
  <c r="Q185" i="9"/>
  <c r="P185" i="9"/>
  <c r="O185" i="9"/>
  <c r="N185" i="9"/>
  <c r="M185" i="9"/>
  <c r="K185" i="9"/>
  <c r="J185" i="9"/>
  <c r="I185" i="9"/>
  <c r="H185" i="9"/>
  <c r="G185" i="9"/>
  <c r="F185" i="9"/>
  <c r="E185" i="9"/>
  <c r="D185" i="9"/>
  <c r="C185" i="9"/>
  <c r="B185" i="9"/>
  <c r="Z184" i="9"/>
  <c r="Y184" i="9"/>
  <c r="X184" i="9"/>
  <c r="W184" i="9"/>
  <c r="V184" i="9"/>
  <c r="U184" i="9"/>
  <c r="T184" i="9"/>
  <c r="S184" i="9"/>
  <c r="R184" i="9"/>
  <c r="Q184" i="9"/>
  <c r="P184" i="9"/>
  <c r="O184" i="9"/>
  <c r="N184" i="9"/>
  <c r="M184" i="9"/>
  <c r="K184" i="9"/>
  <c r="J184" i="9"/>
  <c r="I184" i="9"/>
  <c r="H184" i="9"/>
  <c r="G184" i="9"/>
  <c r="F184" i="9"/>
  <c r="E184" i="9"/>
  <c r="D184" i="9"/>
  <c r="C184" i="9"/>
  <c r="B184" i="9"/>
  <c r="Z183" i="9"/>
  <c r="Y183" i="9"/>
  <c r="X183" i="9"/>
  <c r="W183" i="9"/>
  <c r="V183" i="9"/>
  <c r="U183" i="9"/>
  <c r="T183" i="9"/>
  <c r="S183" i="9"/>
  <c r="R183" i="9"/>
  <c r="Q183" i="9"/>
  <c r="P183" i="9"/>
  <c r="O183" i="9"/>
  <c r="N183" i="9"/>
  <c r="M183" i="9"/>
  <c r="K183" i="9"/>
  <c r="J183" i="9"/>
  <c r="I183" i="9"/>
  <c r="H183" i="9"/>
  <c r="G183" i="9"/>
  <c r="F183" i="9"/>
  <c r="E183" i="9"/>
  <c r="D183" i="9"/>
  <c r="C183" i="9"/>
  <c r="B183" i="9"/>
  <c r="Z182" i="9"/>
  <c r="Y182" i="9"/>
  <c r="X182" i="9"/>
  <c r="W182" i="9"/>
  <c r="V182" i="9"/>
  <c r="U182" i="9"/>
  <c r="T182" i="9"/>
  <c r="S182" i="9"/>
  <c r="R182" i="9"/>
  <c r="Q182" i="9"/>
  <c r="P182" i="9"/>
  <c r="O182" i="9"/>
  <c r="N182" i="9"/>
  <c r="M182" i="9"/>
  <c r="K182" i="9"/>
  <c r="J182" i="9"/>
  <c r="I182" i="9"/>
  <c r="H182" i="9"/>
  <c r="G182" i="9"/>
  <c r="F182" i="9"/>
  <c r="E182" i="9"/>
  <c r="D182" i="9"/>
  <c r="C182" i="9"/>
  <c r="B182" i="9"/>
  <c r="Z181" i="9"/>
  <c r="Y181" i="9"/>
  <c r="X181" i="9"/>
  <c r="W181" i="9"/>
  <c r="V181" i="9"/>
  <c r="U181" i="9"/>
  <c r="T181" i="9"/>
  <c r="S181" i="9"/>
  <c r="R181" i="9"/>
  <c r="Q181" i="9"/>
  <c r="P181" i="9"/>
  <c r="O181" i="9"/>
  <c r="N181" i="9"/>
  <c r="M181" i="9"/>
  <c r="K181" i="9"/>
  <c r="J181" i="9"/>
  <c r="I181" i="9"/>
  <c r="H181" i="9"/>
  <c r="G181" i="9"/>
  <c r="F181" i="9"/>
  <c r="E181" i="9"/>
  <c r="D181" i="9"/>
  <c r="C181" i="9"/>
  <c r="B181" i="9"/>
  <c r="Z180" i="9"/>
  <c r="Y180" i="9"/>
  <c r="X180" i="9"/>
  <c r="W180" i="9"/>
  <c r="V180" i="9"/>
  <c r="U180" i="9"/>
  <c r="T180" i="9"/>
  <c r="S180" i="9"/>
  <c r="R180" i="9"/>
  <c r="Q180" i="9"/>
  <c r="P180" i="9"/>
  <c r="O180" i="9"/>
  <c r="N180" i="9"/>
  <c r="M180" i="9"/>
  <c r="K180" i="9"/>
  <c r="J180" i="9"/>
  <c r="I180" i="9"/>
  <c r="H180" i="9"/>
  <c r="G180" i="9"/>
  <c r="F180" i="9"/>
  <c r="E180" i="9"/>
  <c r="D180" i="9"/>
  <c r="C180" i="9"/>
  <c r="B180" i="9"/>
  <c r="Z179" i="9"/>
  <c r="Y179" i="9"/>
  <c r="X179" i="9"/>
  <c r="W179" i="9"/>
  <c r="V179" i="9"/>
  <c r="U179" i="9"/>
  <c r="T179" i="9"/>
  <c r="S179" i="9"/>
  <c r="R179" i="9"/>
  <c r="Q179" i="9"/>
  <c r="P179" i="9"/>
  <c r="O179" i="9"/>
  <c r="N179" i="9"/>
  <c r="M179" i="9"/>
  <c r="K179" i="9"/>
  <c r="J179" i="9"/>
  <c r="I179" i="9"/>
  <c r="H179" i="9"/>
  <c r="G179" i="9"/>
  <c r="F179" i="9"/>
  <c r="E179" i="9"/>
  <c r="D179" i="9"/>
  <c r="C179" i="9"/>
  <c r="B179" i="9"/>
  <c r="Z178" i="9"/>
  <c r="Y178" i="9"/>
  <c r="X178" i="9"/>
  <c r="W178" i="9"/>
  <c r="V178" i="9"/>
  <c r="U178" i="9"/>
  <c r="T178" i="9"/>
  <c r="S178" i="9"/>
  <c r="R178" i="9"/>
  <c r="Q178" i="9"/>
  <c r="P178" i="9"/>
  <c r="O178" i="9"/>
  <c r="N178" i="9"/>
  <c r="M178" i="9"/>
  <c r="K178" i="9"/>
  <c r="J178" i="9"/>
  <c r="I178" i="9"/>
  <c r="H178" i="9"/>
  <c r="G178" i="9"/>
  <c r="F178" i="9"/>
  <c r="E178" i="9"/>
  <c r="D178" i="9"/>
  <c r="C178" i="9"/>
  <c r="B178" i="9"/>
  <c r="Z177" i="9"/>
  <c r="Y177" i="9"/>
  <c r="X177" i="9"/>
  <c r="W177" i="9"/>
  <c r="V177" i="9"/>
  <c r="U177" i="9"/>
  <c r="T177" i="9"/>
  <c r="S177" i="9"/>
  <c r="R177" i="9"/>
  <c r="Q177" i="9"/>
  <c r="P177" i="9"/>
  <c r="O177" i="9"/>
  <c r="N177" i="9"/>
  <c r="M177" i="9"/>
  <c r="K177" i="9"/>
  <c r="J177" i="9"/>
  <c r="I177" i="9"/>
  <c r="H177" i="9"/>
  <c r="G177" i="9"/>
  <c r="F177" i="9"/>
  <c r="E177" i="9"/>
  <c r="D177" i="9"/>
  <c r="C177" i="9"/>
  <c r="B177" i="9"/>
  <c r="Z176" i="9"/>
  <c r="Y176" i="9"/>
  <c r="X176" i="9"/>
  <c r="W176" i="9"/>
  <c r="V176" i="9"/>
  <c r="U176" i="9"/>
  <c r="T176" i="9"/>
  <c r="S176" i="9"/>
  <c r="R176" i="9"/>
  <c r="Q176" i="9"/>
  <c r="P176" i="9"/>
  <c r="O176" i="9"/>
  <c r="N176" i="9"/>
  <c r="M176" i="9"/>
  <c r="K176" i="9"/>
  <c r="J176" i="9"/>
  <c r="I176" i="9"/>
  <c r="H176" i="9"/>
  <c r="G176" i="9"/>
  <c r="F176" i="9"/>
  <c r="E176" i="9"/>
  <c r="D176" i="9"/>
  <c r="C176" i="9"/>
  <c r="B176" i="9"/>
  <c r="Z175" i="9"/>
  <c r="Y175" i="9"/>
  <c r="X175" i="9"/>
  <c r="W175" i="9"/>
  <c r="V175" i="9"/>
  <c r="U175" i="9"/>
  <c r="T175" i="9"/>
  <c r="S175" i="9"/>
  <c r="R175" i="9"/>
  <c r="Q175" i="9"/>
  <c r="P175" i="9"/>
  <c r="O175" i="9"/>
  <c r="N175" i="9"/>
  <c r="M175" i="9"/>
  <c r="K175" i="9"/>
  <c r="J175" i="9"/>
  <c r="I175" i="9"/>
  <c r="H175" i="9"/>
  <c r="G175" i="9"/>
  <c r="F175" i="9"/>
  <c r="E175" i="9"/>
  <c r="D175" i="9"/>
  <c r="C175" i="9"/>
  <c r="B175" i="9"/>
  <c r="Z174" i="9"/>
  <c r="Y174" i="9"/>
  <c r="X174" i="9"/>
  <c r="W174" i="9"/>
  <c r="V174" i="9"/>
  <c r="U174" i="9"/>
  <c r="T174" i="9"/>
  <c r="S174" i="9"/>
  <c r="R174" i="9"/>
  <c r="Q174" i="9"/>
  <c r="P174" i="9"/>
  <c r="O174" i="9"/>
  <c r="N174" i="9"/>
  <c r="M174" i="9"/>
  <c r="K174" i="9"/>
  <c r="J174" i="9"/>
  <c r="I174" i="9"/>
  <c r="H174" i="9"/>
  <c r="G174" i="9"/>
  <c r="F174" i="9"/>
  <c r="E174" i="9"/>
  <c r="D174" i="9"/>
  <c r="C174" i="9"/>
  <c r="B174" i="9"/>
  <c r="Z173" i="9"/>
  <c r="Y173" i="9"/>
  <c r="X173" i="9"/>
  <c r="W173" i="9"/>
  <c r="V173" i="9"/>
  <c r="U173" i="9"/>
  <c r="T173" i="9"/>
  <c r="S173" i="9"/>
  <c r="R173" i="9"/>
  <c r="Q173" i="9"/>
  <c r="P173" i="9"/>
  <c r="O173" i="9"/>
  <c r="N173" i="9"/>
  <c r="M173" i="9"/>
  <c r="K173" i="9"/>
  <c r="J173" i="9"/>
  <c r="I173" i="9"/>
  <c r="H173" i="9"/>
  <c r="G173" i="9"/>
  <c r="F173" i="9"/>
  <c r="E173" i="9"/>
  <c r="D173" i="9"/>
  <c r="C173" i="9"/>
  <c r="B173" i="9"/>
  <c r="Z172" i="9"/>
  <c r="Y172" i="9"/>
  <c r="X172" i="9"/>
  <c r="W172" i="9"/>
  <c r="V172" i="9"/>
  <c r="U172" i="9"/>
  <c r="T172" i="9"/>
  <c r="S172" i="9"/>
  <c r="R172" i="9"/>
  <c r="Q172" i="9"/>
  <c r="P172" i="9"/>
  <c r="O172" i="9"/>
  <c r="N172" i="9"/>
  <c r="M172" i="9"/>
  <c r="K172" i="9"/>
  <c r="J172" i="9"/>
  <c r="I172" i="9"/>
  <c r="H172" i="9"/>
  <c r="G172" i="9"/>
  <c r="F172" i="9"/>
  <c r="E172" i="9"/>
  <c r="D172" i="9"/>
  <c r="C172" i="9"/>
  <c r="B172" i="9"/>
  <c r="Z171" i="9"/>
  <c r="Y171" i="9"/>
  <c r="X171" i="9"/>
  <c r="W171" i="9"/>
  <c r="V171" i="9"/>
  <c r="U171" i="9"/>
  <c r="T171" i="9"/>
  <c r="S171" i="9"/>
  <c r="R171" i="9"/>
  <c r="Q171" i="9"/>
  <c r="P171" i="9"/>
  <c r="O171" i="9"/>
  <c r="N171" i="9"/>
  <c r="M171" i="9"/>
  <c r="K171" i="9"/>
  <c r="J171" i="9"/>
  <c r="I171" i="9"/>
  <c r="H171" i="9"/>
  <c r="G171" i="9"/>
  <c r="F171" i="9"/>
  <c r="E171" i="9"/>
  <c r="D171" i="9"/>
  <c r="C171" i="9"/>
  <c r="B171" i="9"/>
  <c r="Z170" i="9"/>
  <c r="Y170" i="9"/>
  <c r="X170" i="9"/>
  <c r="W170" i="9"/>
  <c r="V170" i="9"/>
  <c r="U170" i="9"/>
  <c r="T170" i="9"/>
  <c r="S170" i="9"/>
  <c r="R170" i="9"/>
  <c r="Q170" i="9"/>
  <c r="P170" i="9"/>
  <c r="O170" i="9"/>
  <c r="N170" i="9"/>
  <c r="M170" i="9"/>
  <c r="K170" i="9"/>
  <c r="J170" i="9"/>
  <c r="I170" i="9"/>
  <c r="H170" i="9"/>
  <c r="G170" i="9"/>
  <c r="F170" i="9"/>
  <c r="E170" i="9"/>
  <c r="D170" i="9"/>
  <c r="C170" i="9"/>
  <c r="B170" i="9"/>
  <c r="Z169" i="9"/>
  <c r="Y169" i="9"/>
  <c r="X169" i="9"/>
  <c r="W169" i="9"/>
  <c r="V169" i="9"/>
  <c r="U169" i="9"/>
  <c r="T169" i="9"/>
  <c r="S169" i="9"/>
  <c r="R169" i="9"/>
  <c r="Q169" i="9"/>
  <c r="P169" i="9"/>
  <c r="O169" i="9"/>
  <c r="N169" i="9"/>
  <c r="M169" i="9"/>
  <c r="K169" i="9"/>
  <c r="J169" i="9"/>
  <c r="I169" i="9"/>
  <c r="H169" i="9"/>
  <c r="G169" i="9"/>
  <c r="F169" i="9"/>
  <c r="E169" i="9"/>
  <c r="D169" i="9"/>
  <c r="C169" i="9"/>
  <c r="B169" i="9"/>
  <c r="Z168" i="9"/>
  <c r="Y168" i="9"/>
  <c r="X168" i="9"/>
  <c r="W168" i="9"/>
  <c r="V168" i="9"/>
  <c r="U168" i="9"/>
  <c r="T168" i="9"/>
  <c r="S168" i="9"/>
  <c r="R168" i="9"/>
  <c r="Q168" i="9"/>
  <c r="P168" i="9"/>
  <c r="O168" i="9"/>
  <c r="N168" i="9"/>
  <c r="M168" i="9"/>
  <c r="K168" i="9"/>
  <c r="J168" i="9"/>
  <c r="I168" i="9"/>
  <c r="H168" i="9"/>
  <c r="G168" i="9"/>
  <c r="F168" i="9"/>
  <c r="E168" i="9"/>
  <c r="D168" i="9"/>
  <c r="C168" i="9"/>
  <c r="B168" i="9"/>
  <c r="Z167" i="9"/>
  <c r="Y167" i="9"/>
  <c r="X167" i="9"/>
  <c r="W167" i="9"/>
  <c r="V167" i="9"/>
  <c r="U167" i="9"/>
  <c r="T167" i="9"/>
  <c r="S167" i="9"/>
  <c r="R167" i="9"/>
  <c r="Q167" i="9"/>
  <c r="P167" i="9"/>
  <c r="O167" i="9"/>
  <c r="N167" i="9"/>
  <c r="M167" i="9"/>
  <c r="K167" i="9"/>
  <c r="J167" i="9"/>
  <c r="I167" i="9"/>
  <c r="H167" i="9"/>
  <c r="G167" i="9"/>
  <c r="F167" i="9"/>
  <c r="E167" i="9"/>
  <c r="D167" i="9"/>
  <c r="C167" i="9"/>
  <c r="B167" i="9"/>
  <c r="Z166" i="9"/>
  <c r="Y166" i="9"/>
  <c r="X166" i="9"/>
  <c r="W166" i="9"/>
  <c r="V166" i="9"/>
  <c r="U166" i="9"/>
  <c r="T166" i="9"/>
  <c r="S166" i="9"/>
  <c r="R166" i="9"/>
  <c r="Q166" i="9"/>
  <c r="P166" i="9"/>
  <c r="O166" i="9"/>
  <c r="N166" i="9"/>
  <c r="M166" i="9"/>
  <c r="K166" i="9"/>
  <c r="J166" i="9"/>
  <c r="I166" i="9"/>
  <c r="H166" i="9"/>
  <c r="G166" i="9"/>
  <c r="F166" i="9"/>
  <c r="E166" i="9"/>
  <c r="D166" i="9"/>
  <c r="C166" i="9"/>
  <c r="B166" i="9"/>
  <c r="Z165" i="9"/>
  <c r="Y165" i="9"/>
  <c r="X165" i="9"/>
  <c r="W165" i="9"/>
  <c r="V165" i="9"/>
  <c r="U165" i="9"/>
  <c r="T165" i="9"/>
  <c r="S165" i="9"/>
  <c r="R165" i="9"/>
  <c r="Q165" i="9"/>
  <c r="P165" i="9"/>
  <c r="O165" i="9"/>
  <c r="N165" i="9"/>
  <c r="M165" i="9"/>
  <c r="K165" i="9"/>
  <c r="J165" i="9"/>
  <c r="I165" i="9"/>
  <c r="H165" i="9"/>
  <c r="G165" i="9"/>
  <c r="F165" i="9"/>
  <c r="E165" i="9"/>
  <c r="D165" i="9"/>
  <c r="C165" i="9"/>
  <c r="B165" i="9"/>
  <c r="Z164" i="9"/>
  <c r="Y164" i="9"/>
  <c r="X164" i="9"/>
  <c r="W164" i="9"/>
  <c r="V164" i="9"/>
  <c r="U164" i="9"/>
  <c r="T164" i="9"/>
  <c r="S164" i="9"/>
  <c r="R164" i="9"/>
  <c r="Q164" i="9"/>
  <c r="P164" i="9"/>
  <c r="O164" i="9"/>
  <c r="N164" i="9"/>
  <c r="M164" i="9"/>
  <c r="K164" i="9"/>
  <c r="J164" i="9"/>
  <c r="I164" i="9"/>
  <c r="H164" i="9"/>
  <c r="G164" i="9"/>
  <c r="F164" i="9"/>
  <c r="E164" i="9"/>
  <c r="D164" i="9"/>
  <c r="C164" i="9"/>
  <c r="B164" i="9"/>
  <c r="Z163" i="9"/>
  <c r="Y163" i="9"/>
  <c r="X163" i="9"/>
  <c r="W163" i="9"/>
  <c r="V163" i="9"/>
  <c r="U163" i="9"/>
  <c r="T163" i="9"/>
  <c r="S163" i="9"/>
  <c r="R163" i="9"/>
  <c r="Q163" i="9"/>
  <c r="P163" i="9"/>
  <c r="O163" i="9"/>
  <c r="N163" i="9"/>
  <c r="M163" i="9"/>
  <c r="K163" i="9"/>
  <c r="J163" i="9"/>
  <c r="I163" i="9"/>
  <c r="H163" i="9"/>
  <c r="G163" i="9"/>
  <c r="F163" i="9"/>
  <c r="E163" i="9"/>
  <c r="D163" i="9"/>
  <c r="C163" i="9"/>
  <c r="B163" i="9"/>
  <c r="Z162" i="9"/>
  <c r="Y162" i="9"/>
  <c r="X162" i="9"/>
  <c r="W162" i="9"/>
  <c r="V162" i="9"/>
  <c r="U162" i="9"/>
  <c r="T162" i="9"/>
  <c r="S162" i="9"/>
  <c r="R162" i="9"/>
  <c r="Q162" i="9"/>
  <c r="P162" i="9"/>
  <c r="O162" i="9"/>
  <c r="N162" i="9"/>
  <c r="M162" i="9"/>
  <c r="K162" i="9"/>
  <c r="J162" i="9"/>
  <c r="I162" i="9"/>
  <c r="H162" i="9"/>
  <c r="G162" i="9"/>
  <c r="F162" i="9"/>
  <c r="E162" i="9"/>
  <c r="D162" i="9"/>
  <c r="C162" i="9"/>
  <c r="B162" i="9"/>
  <c r="Z161" i="9"/>
  <c r="Y161" i="9"/>
  <c r="X161" i="9"/>
  <c r="W161" i="9"/>
  <c r="V161" i="9"/>
  <c r="U161" i="9"/>
  <c r="T161" i="9"/>
  <c r="S161" i="9"/>
  <c r="R161" i="9"/>
  <c r="Q161" i="9"/>
  <c r="P161" i="9"/>
  <c r="O161" i="9"/>
  <c r="N161" i="9"/>
  <c r="M161" i="9"/>
  <c r="K161" i="9"/>
  <c r="J161" i="9"/>
  <c r="I161" i="9"/>
  <c r="H161" i="9"/>
  <c r="G161" i="9"/>
  <c r="F161" i="9"/>
  <c r="E161" i="9"/>
  <c r="D161" i="9"/>
  <c r="C161" i="9"/>
  <c r="B161" i="9"/>
  <c r="Z160" i="9"/>
  <c r="Y160" i="9"/>
  <c r="X160" i="9"/>
  <c r="W160" i="9"/>
  <c r="V160" i="9"/>
  <c r="U160" i="9"/>
  <c r="T160" i="9"/>
  <c r="S160" i="9"/>
  <c r="R160" i="9"/>
  <c r="Q160" i="9"/>
  <c r="P160" i="9"/>
  <c r="O160" i="9"/>
  <c r="N160" i="9"/>
  <c r="M160" i="9"/>
  <c r="K160" i="9"/>
  <c r="J160" i="9"/>
  <c r="I160" i="9"/>
  <c r="H160" i="9"/>
  <c r="G160" i="9"/>
  <c r="F160" i="9"/>
  <c r="E160" i="9"/>
  <c r="D160" i="9"/>
  <c r="C160" i="9"/>
  <c r="B160" i="9"/>
  <c r="Z159" i="9"/>
  <c r="Y159" i="9"/>
  <c r="X159" i="9"/>
  <c r="W159" i="9"/>
  <c r="V159" i="9"/>
  <c r="U159" i="9"/>
  <c r="T159" i="9"/>
  <c r="S159" i="9"/>
  <c r="R159" i="9"/>
  <c r="Q159" i="9"/>
  <c r="P159" i="9"/>
  <c r="O159" i="9"/>
  <c r="N159" i="9"/>
  <c r="M159" i="9"/>
  <c r="K159" i="9"/>
  <c r="J159" i="9"/>
  <c r="I159" i="9"/>
  <c r="H159" i="9"/>
  <c r="G159" i="9"/>
  <c r="F159" i="9"/>
  <c r="E159" i="9"/>
  <c r="D159" i="9"/>
  <c r="C159" i="9"/>
  <c r="B159" i="9"/>
  <c r="Z158" i="9"/>
  <c r="Y158" i="9"/>
  <c r="X158" i="9"/>
  <c r="W158" i="9"/>
  <c r="V158" i="9"/>
  <c r="U158" i="9"/>
  <c r="T158" i="9"/>
  <c r="S158" i="9"/>
  <c r="R158" i="9"/>
  <c r="Q158" i="9"/>
  <c r="P158" i="9"/>
  <c r="O158" i="9"/>
  <c r="N158" i="9"/>
  <c r="M158" i="9"/>
  <c r="K158" i="9"/>
  <c r="J158" i="9"/>
  <c r="I158" i="9"/>
  <c r="H158" i="9"/>
  <c r="G158" i="9"/>
  <c r="F158" i="9"/>
  <c r="E158" i="9"/>
  <c r="D158" i="9"/>
  <c r="C158" i="9"/>
  <c r="B158" i="9"/>
  <c r="Z157" i="9"/>
  <c r="Y157" i="9"/>
  <c r="X157" i="9"/>
  <c r="W157" i="9"/>
  <c r="V157" i="9"/>
  <c r="U157" i="9"/>
  <c r="T157" i="9"/>
  <c r="S157" i="9"/>
  <c r="R157" i="9"/>
  <c r="Q157" i="9"/>
  <c r="P157" i="9"/>
  <c r="O157" i="9"/>
  <c r="N157" i="9"/>
  <c r="M157" i="9"/>
  <c r="K157" i="9"/>
  <c r="J157" i="9"/>
  <c r="I157" i="9"/>
  <c r="H157" i="9"/>
  <c r="G157" i="9"/>
  <c r="F157" i="9"/>
  <c r="E157" i="9"/>
  <c r="D157" i="9"/>
  <c r="C157" i="9"/>
  <c r="B157" i="9"/>
  <c r="Z156" i="9"/>
  <c r="Y156" i="9"/>
  <c r="X156" i="9"/>
  <c r="W156" i="9"/>
  <c r="V156" i="9"/>
  <c r="U156" i="9"/>
  <c r="T156" i="9"/>
  <c r="S156" i="9"/>
  <c r="R156" i="9"/>
  <c r="Q156" i="9"/>
  <c r="P156" i="9"/>
  <c r="O156" i="9"/>
  <c r="N156" i="9"/>
  <c r="M156" i="9"/>
  <c r="K156" i="9"/>
  <c r="J156" i="9"/>
  <c r="I156" i="9"/>
  <c r="H156" i="9"/>
  <c r="G156" i="9"/>
  <c r="F156" i="9"/>
  <c r="E156" i="9"/>
  <c r="D156" i="9"/>
  <c r="C156" i="9"/>
  <c r="B156" i="9"/>
  <c r="Z155" i="9"/>
  <c r="Y155" i="9"/>
  <c r="X155" i="9"/>
  <c r="W155" i="9"/>
  <c r="V155" i="9"/>
  <c r="U155" i="9"/>
  <c r="T155" i="9"/>
  <c r="S155" i="9"/>
  <c r="R155" i="9"/>
  <c r="Q155" i="9"/>
  <c r="P155" i="9"/>
  <c r="O155" i="9"/>
  <c r="N155" i="9"/>
  <c r="M155" i="9"/>
  <c r="K155" i="9"/>
  <c r="J155" i="9"/>
  <c r="I155" i="9"/>
  <c r="H155" i="9"/>
  <c r="G155" i="9"/>
  <c r="F155" i="9"/>
  <c r="E155" i="9"/>
  <c r="D155" i="9"/>
  <c r="C155" i="9"/>
  <c r="B155" i="9"/>
  <c r="Z154" i="9"/>
  <c r="Y154" i="9"/>
  <c r="X154" i="9"/>
  <c r="W154" i="9"/>
  <c r="V154" i="9"/>
  <c r="U154" i="9"/>
  <c r="T154" i="9"/>
  <c r="S154" i="9"/>
  <c r="R154" i="9"/>
  <c r="Q154" i="9"/>
  <c r="P154" i="9"/>
  <c r="O154" i="9"/>
  <c r="N154" i="9"/>
  <c r="M154" i="9"/>
  <c r="K154" i="9"/>
  <c r="J154" i="9"/>
  <c r="I154" i="9"/>
  <c r="H154" i="9"/>
  <c r="G154" i="9"/>
  <c r="F154" i="9"/>
  <c r="E154" i="9"/>
  <c r="D154" i="9"/>
  <c r="C154" i="9"/>
  <c r="B154" i="9"/>
  <c r="Z153" i="9"/>
  <c r="Y153" i="9"/>
  <c r="X153" i="9"/>
  <c r="W153" i="9"/>
  <c r="V153" i="9"/>
  <c r="U153" i="9"/>
  <c r="T153" i="9"/>
  <c r="S153" i="9"/>
  <c r="R153" i="9"/>
  <c r="Q153" i="9"/>
  <c r="P153" i="9"/>
  <c r="O153" i="9"/>
  <c r="N153" i="9"/>
  <c r="M153" i="9"/>
  <c r="K153" i="9"/>
  <c r="J153" i="9"/>
  <c r="I153" i="9"/>
  <c r="H153" i="9"/>
  <c r="G153" i="9"/>
  <c r="F153" i="9"/>
  <c r="E153" i="9"/>
  <c r="D153" i="9"/>
  <c r="C153" i="9"/>
  <c r="B153" i="9"/>
  <c r="Z152" i="9"/>
  <c r="Y152" i="9"/>
  <c r="X152" i="9"/>
  <c r="W152" i="9"/>
  <c r="V152" i="9"/>
  <c r="U152" i="9"/>
  <c r="T152" i="9"/>
  <c r="S152" i="9"/>
  <c r="R152" i="9"/>
  <c r="Q152" i="9"/>
  <c r="P152" i="9"/>
  <c r="O152" i="9"/>
  <c r="N152" i="9"/>
  <c r="M152" i="9"/>
  <c r="K152" i="9"/>
  <c r="J152" i="9"/>
  <c r="I152" i="9"/>
  <c r="H152" i="9"/>
  <c r="G152" i="9"/>
  <c r="F152" i="9"/>
  <c r="E152" i="9"/>
  <c r="D152" i="9"/>
  <c r="C152" i="9"/>
  <c r="B152" i="9"/>
  <c r="Z151" i="9"/>
  <c r="Y151" i="9"/>
  <c r="X151" i="9"/>
  <c r="W151" i="9"/>
  <c r="V151" i="9"/>
  <c r="U151" i="9"/>
  <c r="T151" i="9"/>
  <c r="S151" i="9"/>
  <c r="R151" i="9"/>
  <c r="Q151" i="9"/>
  <c r="P151" i="9"/>
  <c r="O151" i="9"/>
  <c r="N151" i="9"/>
  <c r="M151" i="9"/>
  <c r="K151" i="9"/>
  <c r="J151" i="9"/>
  <c r="I151" i="9"/>
  <c r="H151" i="9"/>
  <c r="G151" i="9"/>
  <c r="F151" i="9"/>
  <c r="E151" i="9"/>
  <c r="D151" i="9"/>
  <c r="C151" i="9"/>
  <c r="B151" i="9"/>
  <c r="Z150" i="9"/>
  <c r="Y150" i="9"/>
  <c r="X150" i="9"/>
  <c r="W150" i="9"/>
  <c r="V150" i="9"/>
  <c r="U150" i="9"/>
  <c r="T150" i="9"/>
  <c r="S150" i="9"/>
  <c r="R150" i="9"/>
  <c r="Q150" i="9"/>
  <c r="P150" i="9"/>
  <c r="O150" i="9"/>
  <c r="N150" i="9"/>
  <c r="M150" i="9"/>
  <c r="K150" i="9"/>
  <c r="J150" i="9"/>
  <c r="I150" i="9"/>
  <c r="H150" i="9"/>
  <c r="G150" i="9"/>
  <c r="F150" i="9"/>
  <c r="E150" i="9"/>
  <c r="D150" i="9"/>
  <c r="C150" i="9"/>
  <c r="B150" i="9"/>
  <c r="Z149" i="9"/>
  <c r="Y149" i="9"/>
  <c r="X149" i="9"/>
  <c r="W149" i="9"/>
  <c r="V149" i="9"/>
  <c r="U149" i="9"/>
  <c r="T149" i="9"/>
  <c r="S149" i="9"/>
  <c r="R149" i="9"/>
  <c r="Q149" i="9"/>
  <c r="P149" i="9"/>
  <c r="O149" i="9"/>
  <c r="N149" i="9"/>
  <c r="M149" i="9"/>
  <c r="K149" i="9"/>
  <c r="J149" i="9"/>
  <c r="I149" i="9"/>
  <c r="H149" i="9"/>
  <c r="G149" i="9"/>
  <c r="F149" i="9"/>
  <c r="E149" i="9"/>
  <c r="D149" i="9"/>
  <c r="C149" i="9"/>
  <c r="B149" i="9"/>
  <c r="Z148" i="9"/>
  <c r="Y148" i="9"/>
  <c r="X148" i="9"/>
  <c r="W148" i="9"/>
  <c r="V148" i="9"/>
  <c r="U148" i="9"/>
  <c r="T148" i="9"/>
  <c r="S148" i="9"/>
  <c r="R148" i="9"/>
  <c r="Q148" i="9"/>
  <c r="P148" i="9"/>
  <c r="O148" i="9"/>
  <c r="N148" i="9"/>
  <c r="M148" i="9"/>
  <c r="K148" i="9"/>
  <c r="J148" i="9"/>
  <c r="I148" i="9"/>
  <c r="H148" i="9"/>
  <c r="G148" i="9"/>
  <c r="F148" i="9"/>
  <c r="E148" i="9"/>
  <c r="D148" i="9"/>
  <c r="C148" i="9"/>
  <c r="B148" i="9"/>
  <c r="Z147" i="9"/>
  <c r="Y147" i="9"/>
  <c r="X147" i="9"/>
  <c r="W147" i="9"/>
  <c r="V147" i="9"/>
  <c r="U147" i="9"/>
  <c r="T147" i="9"/>
  <c r="S147" i="9"/>
  <c r="R147" i="9"/>
  <c r="Q147" i="9"/>
  <c r="P147" i="9"/>
  <c r="O147" i="9"/>
  <c r="N147" i="9"/>
  <c r="M147" i="9"/>
  <c r="K147" i="9"/>
  <c r="J147" i="9"/>
  <c r="I147" i="9"/>
  <c r="H147" i="9"/>
  <c r="G147" i="9"/>
  <c r="F147" i="9"/>
  <c r="E147" i="9"/>
  <c r="D147" i="9"/>
  <c r="C147" i="9"/>
  <c r="B147" i="9"/>
  <c r="Z146" i="9"/>
  <c r="Y146" i="9"/>
  <c r="X146" i="9"/>
  <c r="W146" i="9"/>
  <c r="V146" i="9"/>
  <c r="U146" i="9"/>
  <c r="T146" i="9"/>
  <c r="S146" i="9"/>
  <c r="R146" i="9"/>
  <c r="Q146" i="9"/>
  <c r="P146" i="9"/>
  <c r="O146" i="9"/>
  <c r="N146" i="9"/>
  <c r="M146" i="9"/>
  <c r="K146" i="9"/>
  <c r="J146" i="9"/>
  <c r="I146" i="9"/>
  <c r="H146" i="9"/>
  <c r="G146" i="9"/>
  <c r="F146" i="9"/>
  <c r="E146" i="9"/>
  <c r="D146" i="9"/>
  <c r="C146" i="9"/>
  <c r="B146" i="9"/>
  <c r="Z145" i="9"/>
  <c r="Y145" i="9"/>
  <c r="X145" i="9"/>
  <c r="W145" i="9"/>
  <c r="V145" i="9"/>
  <c r="U145" i="9"/>
  <c r="T145" i="9"/>
  <c r="S145" i="9"/>
  <c r="R145" i="9"/>
  <c r="Q145" i="9"/>
  <c r="P145" i="9"/>
  <c r="O145" i="9"/>
  <c r="N145" i="9"/>
  <c r="M145" i="9"/>
  <c r="K145" i="9"/>
  <c r="J145" i="9"/>
  <c r="I145" i="9"/>
  <c r="H145" i="9"/>
  <c r="G145" i="9"/>
  <c r="F145" i="9"/>
  <c r="E145" i="9"/>
  <c r="D145" i="9"/>
  <c r="C145" i="9"/>
  <c r="B145" i="9"/>
  <c r="Z144" i="9"/>
  <c r="Y144" i="9"/>
  <c r="X144" i="9"/>
  <c r="W144" i="9"/>
  <c r="V144" i="9"/>
  <c r="U144" i="9"/>
  <c r="T144" i="9"/>
  <c r="S144" i="9"/>
  <c r="R144" i="9"/>
  <c r="Q144" i="9"/>
  <c r="P144" i="9"/>
  <c r="O144" i="9"/>
  <c r="N144" i="9"/>
  <c r="M144" i="9"/>
  <c r="K144" i="9"/>
  <c r="J144" i="9"/>
  <c r="I144" i="9"/>
  <c r="H144" i="9"/>
  <c r="G144" i="9"/>
  <c r="F144" i="9"/>
  <c r="E144" i="9"/>
  <c r="D144" i="9"/>
  <c r="C144" i="9"/>
  <c r="B144" i="9"/>
  <c r="Z143" i="9"/>
  <c r="Y143" i="9"/>
  <c r="X143" i="9"/>
  <c r="W143" i="9"/>
  <c r="V143" i="9"/>
  <c r="U143" i="9"/>
  <c r="T143" i="9"/>
  <c r="S143" i="9"/>
  <c r="R143" i="9"/>
  <c r="Q143" i="9"/>
  <c r="P143" i="9"/>
  <c r="O143" i="9"/>
  <c r="N143" i="9"/>
  <c r="M143" i="9"/>
  <c r="K143" i="9"/>
  <c r="J143" i="9"/>
  <c r="I143" i="9"/>
  <c r="H143" i="9"/>
  <c r="G143" i="9"/>
  <c r="F143" i="9"/>
  <c r="E143" i="9"/>
  <c r="D143" i="9"/>
  <c r="C143" i="9"/>
  <c r="B143" i="9"/>
  <c r="Z142" i="9"/>
  <c r="Y142" i="9"/>
  <c r="X142" i="9"/>
  <c r="W142" i="9"/>
  <c r="V142" i="9"/>
  <c r="U142" i="9"/>
  <c r="T142" i="9"/>
  <c r="S142" i="9"/>
  <c r="R142" i="9"/>
  <c r="Q142" i="9"/>
  <c r="P142" i="9"/>
  <c r="O142" i="9"/>
  <c r="N142" i="9"/>
  <c r="M142" i="9"/>
  <c r="K142" i="9"/>
  <c r="J142" i="9"/>
  <c r="I142" i="9"/>
  <c r="H142" i="9"/>
  <c r="G142" i="9"/>
  <c r="F142" i="9"/>
  <c r="E142" i="9"/>
  <c r="D142" i="9"/>
  <c r="C142" i="9"/>
  <c r="B142" i="9"/>
  <c r="Z141" i="9"/>
  <c r="Y141" i="9"/>
  <c r="X141" i="9"/>
  <c r="W141" i="9"/>
  <c r="V141" i="9"/>
  <c r="U141" i="9"/>
  <c r="T141" i="9"/>
  <c r="S141" i="9"/>
  <c r="R141" i="9"/>
  <c r="Q141" i="9"/>
  <c r="P141" i="9"/>
  <c r="O141" i="9"/>
  <c r="N141" i="9"/>
  <c r="M141" i="9"/>
  <c r="K141" i="9"/>
  <c r="J141" i="9"/>
  <c r="I141" i="9"/>
  <c r="H141" i="9"/>
  <c r="G141" i="9"/>
  <c r="F141" i="9"/>
  <c r="E141" i="9"/>
  <c r="D141" i="9"/>
  <c r="C141" i="9"/>
  <c r="B141" i="9"/>
  <c r="Z140" i="9"/>
  <c r="Y140" i="9"/>
  <c r="X140" i="9"/>
  <c r="W140" i="9"/>
  <c r="V140" i="9"/>
  <c r="U140" i="9"/>
  <c r="T140" i="9"/>
  <c r="S140" i="9"/>
  <c r="R140" i="9"/>
  <c r="Q140" i="9"/>
  <c r="P140" i="9"/>
  <c r="O140" i="9"/>
  <c r="N140" i="9"/>
  <c r="M140" i="9"/>
  <c r="K140" i="9"/>
  <c r="J140" i="9"/>
  <c r="I140" i="9"/>
  <c r="H140" i="9"/>
  <c r="G140" i="9"/>
  <c r="F140" i="9"/>
  <c r="E140" i="9"/>
  <c r="D140" i="9"/>
  <c r="C140" i="9"/>
  <c r="B140" i="9"/>
  <c r="Z139" i="9"/>
  <c r="Y139" i="9"/>
  <c r="X139" i="9"/>
  <c r="W139" i="9"/>
  <c r="V139" i="9"/>
  <c r="U139" i="9"/>
  <c r="T139" i="9"/>
  <c r="S139" i="9"/>
  <c r="R139" i="9"/>
  <c r="Q139" i="9"/>
  <c r="P139" i="9"/>
  <c r="O139" i="9"/>
  <c r="N139" i="9"/>
  <c r="M139" i="9"/>
  <c r="K139" i="9"/>
  <c r="J139" i="9"/>
  <c r="I139" i="9"/>
  <c r="H139" i="9"/>
  <c r="G139" i="9"/>
  <c r="F139" i="9"/>
  <c r="E139" i="9"/>
  <c r="D139" i="9"/>
  <c r="C139" i="9"/>
  <c r="B139" i="9"/>
  <c r="Z138" i="9"/>
  <c r="Y138" i="9"/>
  <c r="X138" i="9"/>
  <c r="W138" i="9"/>
  <c r="V138" i="9"/>
  <c r="U138" i="9"/>
  <c r="T138" i="9"/>
  <c r="S138" i="9"/>
  <c r="R138" i="9"/>
  <c r="Q138" i="9"/>
  <c r="P138" i="9"/>
  <c r="O138" i="9"/>
  <c r="N138" i="9"/>
  <c r="M138" i="9"/>
  <c r="K138" i="9"/>
  <c r="J138" i="9"/>
  <c r="I138" i="9"/>
  <c r="H138" i="9"/>
  <c r="G138" i="9"/>
  <c r="F138" i="9"/>
  <c r="E138" i="9"/>
  <c r="D138" i="9"/>
  <c r="C138" i="9"/>
  <c r="B138" i="9"/>
  <c r="Z137" i="9"/>
  <c r="Y137" i="9"/>
  <c r="X137" i="9"/>
  <c r="W137" i="9"/>
  <c r="V137" i="9"/>
  <c r="U137" i="9"/>
  <c r="T137" i="9"/>
  <c r="S137" i="9"/>
  <c r="R137" i="9"/>
  <c r="Q137" i="9"/>
  <c r="P137" i="9"/>
  <c r="O137" i="9"/>
  <c r="N137" i="9"/>
  <c r="M137" i="9"/>
  <c r="K137" i="9"/>
  <c r="J137" i="9"/>
  <c r="I137" i="9"/>
  <c r="H137" i="9"/>
  <c r="G137" i="9"/>
  <c r="F137" i="9"/>
  <c r="E137" i="9"/>
  <c r="D137" i="9"/>
  <c r="C137" i="9"/>
  <c r="B137" i="9"/>
  <c r="Z136" i="9"/>
  <c r="Y136" i="9"/>
  <c r="X136" i="9"/>
  <c r="W136" i="9"/>
  <c r="V136" i="9"/>
  <c r="U136" i="9"/>
  <c r="T136" i="9"/>
  <c r="S136" i="9"/>
  <c r="R136" i="9"/>
  <c r="Q136" i="9"/>
  <c r="P136" i="9"/>
  <c r="O136" i="9"/>
  <c r="N136" i="9"/>
  <c r="M136" i="9"/>
  <c r="K136" i="9"/>
  <c r="J136" i="9"/>
  <c r="I136" i="9"/>
  <c r="H136" i="9"/>
  <c r="G136" i="9"/>
  <c r="F136" i="9"/>
  <c r="E136" i="9"/>
  <c r="D136" i="9"/>
  <c r="C136" i="9"/>
  <c r="B136" i="9"/>
  <c r="Z135" i="9"/>
  <c r="Y135" i="9"/>
  <c r="X135" i="9"/>
  <c r="W135" i="9"/>
  <c r="V135" i="9"/>
  <c r="U135" i="9"/>
  <c r="T135" i="9"/>
  <c r="S135" i="9"/>
  <c r="R135" i="9"/>
  <c r="Q135" i="9"/>
  <c r="P135" i="9"/>
  <c r="O135" i="9"/>
  <c r="N135" i="9"/>
  <c r="M135" i="9"/>
  <c r="K135" i="9"/>
  <c r="J135" i="9"/>
  <c r="I135" i="9"/>
  <c r="H135" i="9"/>
  <c r="G135" i="9"/>
  <c r="F135" i="9"/>
  <c r="E135" i="9"/>
  <c r="D135" i="9"/>
  <c r="C135" i="9"/>
  <c r="B135" i="9"/>
  <c r="Z134" i="9"/>
  <c r="Y134" i="9"/>
  <c r="X134" i="9"/>
  <c r="W134" i="9"/>
  <c r="V134" i="9"/>
  <c r="U134" i="9"/>
  <c r="T134" i="9"/>
  <c r="S134" i="9"/>
  <c r="R134" i="9"/>
  <c r="Q134" i="9"/>
  <c r="P134" i="9"/>
  <c r="O134" i="9"/>
  <c r="N134" i="9"/>
  <c r="M134" i="9"/>
  <c r="K134" i="9"/>
  <c r="J134" i="9"/>
  <c r="I134" i="9"/>
  <c r="H134" i="9"/>
  <c r="G134" i="9"/>
  <c r="F134" i="9"/>
  <c r="E134" i="9"/>
  <c r="D134" i="9"/>
  <c r="C134" i="9"/>
  <c r="B134" i="9"/>
  <c r="Z133" i="9"/>
  <c r="Y133" i="9"/>
  <c r="X133" i="9"/>
  <c r="W133" i="9"/>
  <c r="V133" i="9"/>
  <c r="U133" i="9"/>
  <c r="T133" i="9"/>
  <c r="S133" i="9"/>
  <c r="R133" i="9"/>
  <c r="Q133" i="9"/>
  <c r="P133" i="9"/>
  <c r="O133" i="9"/>
  <c r="N133" i="9"/>
  <c r="M133" i="9"/>
  <c r="K133" i="9"/>
  <c r="J133" i="9"/>
  <c r="I133" i="9"/>
  <c r="H133" i="9"/>
  <c r="G133" i="9"/>
  <c r="F133" i="9"/>
  <c r="E133" i="9"/>
  <c r="D133" i="9"/>
  <c r="C133" i="9"/>
  <c r="B133" i="9"/>
  <c r="Z132" i="9"/>
  <c r="Y132" i="9"/>
  <c r="X132" i="9"/>
  <c r="W132" i="9"/>
  <c r="V132" i="9"/>
  <c r="U132" i="9"/>
  <c r="T132" i="9"/>
  <c r="S132" i="9"/>
  <c r="R132" i="9"/>
  <c r="Q132" i="9"/>
  <c r="P132" i="9"/>
  <c r="O132" i="9"/>
  <c r="N132" i="9"/>
  <c r="M132" i="9"/>
  <c r="K132" i="9"/>
  <c r="J132" i="9"/>
  <c r="I132" i="9"/>
  <c r="H132" i="9"/>
  <c r="G132" i="9"/>
  <c r="F132" i="9"/>
  <c r="E132" i="9"/>
  <c r="D132" i="9"/>
  <c r="C132" i="9"/>
  <c r="B132" i="9"/>
  <c r="Z131" i="9"/>
  <c r="Y131" i="9"/>
  <c r="X131" i="9"/>
  <c r="W131" i="9"/>
  <c r="V131" i="9"/>
  <c r="U131" i="9"/>
  <c r="T131" i="9"/>
  <c r="S131" i="9"/>
  <c r="R131" i="9"/>
  <c r="Q131" i="9"/>
  <c r="P131" i="9"/>
  <c r="O131" i="9"/>
  <c r="N131" i="9"/>
  <c r="M131" i="9"/>
  <c r="K131" i="9"/>
  <c r="J131" i="9"/>
  <c r="I131" i="9"/>
  <c r="H131" i="9"/>
  <c r="G131" i="9"/>
  <c r="F131" i="9"/>
  <c r="E131" i="9"/>
  <c r="D131" i="9"/>
  <c r="C131" i="9"/>
  <c r="B131" i="9"/>
  <c r="Z130" i="9"/>
  <c r="Y130" i="9"/>
  <c r="X130" i="9"/>
  <c r="W130" i="9"/>
  <c r="V130" i="9"/>
  <c r="U130" i="9"/>
  <c r="T130" i="9"/>
  <c r="S130" i="9"/>
  <c r="R130" i="9"/>
  <c r="Q130" i="9"/>
  <c r="P130" i="9"/>
  <c r="O130" i="9"/>
  <c r="N130" i="9"/>
  <c r="M130" i="9"/>
  <c r="K130" i="9"/>
  <c r="J130" i="9"/>
  <c r="I130" i="9"/>
  <c r="H130" i="9"/>
  <c r="G130" i="9"/>
  <c r="F130" i="9"/>
  <c r="E130" i="9"/>
  <c r="D130" i="9"/>
  <c r="C130" i="9"/>
  <c r="B130" i="9"/>
  <c r="Z129" i="9"/>
  <c r="Y129" i="9"/>
  <c r="X129" i="9"/>
  <c r="W129" i="9"/>
  <c r="V129" i="9"/>
  <c r="U129" i="9"/>
  <c r="T129" i="9"/>
  <c r="S129" i="9"/>
  <c r="R129" i="9"/>
  <c r="Q129" i="9"/>
  <c r="P129" i="9"/>
  <c r="O129" i="9"/>
  <c r="N129" i="9"/>
  <c r="M129" i="9"/>
  <c r="K129" i="9"/>
  <c r="J129" i="9"/>
  <c r="I129" i="9"/>
  <c r="H129" i="9"/>
  <c r="G129" i="9"/>
  <c r="F129" i="9"/>
  <c r="E129" i="9"/>
  <c r="D129" i="9"/>
  <c r="C129" i="9"/>
  <c r="B129" i="9"/>
  <c r="Z128" i="9"/>
  <c r="Y128" i="9"/>
  <c r="X128" i="9"/>
  <c r="W128" i="9"/>
  <c r="V128" i="9"/>
  <c r="U128" i="9"/>
  <c r="T128" i="9"/>
  <c r="S128" i="9"/>
  <c r="R128" i="9"/>
  <c r="Q128" i="9"/>
  <c r="P128" i="9"/>
  <c r="O128" i="9"/>
  <c r="N128" i="9"/>
  <c r="M128" i="9"/>
  <c r="K128" i="9"/>
  <c r="J128" i="9"/>
  <c r="I128" i="9"/>
  <c r="H128" i="9"/>
  <c r="G128" i="9"/>
  <c r="F128" i="9"/>
  <c r="E128" i="9"/>
  <c r="D128" i="9"/>
  <c r="C128" i="9"/>
  <c r="B128" i="9"/>
  <c r="Z127" i="9"/>
  <c r="Y127" i="9"/>
  <c r="X127" i="9"/>
  <c r="W127" i="9"/>
  <c r="V127" i="9"/>
  <c r="U127" i="9"/>
  <c r="T127" i="9"/>
  <c r="S127" i="9"/>
  <c r="R127" i="9"/>
  <c r="Q127" i="9"/>
  <c r="P127" i="9"/>
  <c r="O127" i="9"/>
  <c r="N127" i="9"/>
  <c r="M127" i="9"/>
  <c r="K127" i="9"/>
  <c r="J127" i="9"/>
  <c r="I127" i="9"/>
  <c r="H127" i="9"/>
  <c r="G127" i="9"/>
  <c r="F127" i="9"/>
  <c r="E127" i="9"/>
  <c r="D127" i="9"/>
  <c r="C127" i="9"/>
  <c r="B127" i="9"/>
  <c r="Z126" i="9"/>
  <c r="Y126" i="9"/>
  <c r="X126" i="9"/>
  <c r="W126" i="9"/>
  <c r="V126" i="9"/>
  <c r="U126" i="9"/>
  <c r="T126" i="9"/>
  <c r="S126" i="9"/>
  <c r="R126" i="9"/>
  <c r="Q126" i="9"/>
  <c r="P126" i="9"/>
  <c r="O126" i="9"/>
  <c r="N126" i="9"/>
  <c r="M126" i="9"/>
  <c r="K126" i="9"/>
  <c r="J126" i="9"/>
  <c r="I126" i="9"/>
  <c r="H126" i="9"/>
  <c r="G126" i="9"/>
  <c r="F126" i="9"/>
  <c r="E126" i="9"/>
  <c r="D126" i="9"/>
  <c r="C126" i="9"/>
  <c r="B126" i="9"/>
  <c r="Z125" i="9"/>
  <c r="Y125" i="9"/>
  <c r="X125" i="9"/>
  <c r="W125" i="9"/>
  <c r="V125" i="9"/>
  <c r="U125" i="9"/>
  <c r="T125" i="9"/>
  <c r="S125" i="9"/>
  <c r="R125" i="9"/>
  <c r="Q125" i="9"/>
  <c r="P125" i="9"/>
  <c r="O125" i="9"/>
  <c r="N125" i="9"/>
  <c r="M125" i="9"/>
  <c r="K125" i="9"/>
  <c r="J125" i="9"/>
  <c r="I125" i="9"/>
  <c r="H125" i="9"/>
  <c r="G125" i="9"/>
  <c r="F125" i="9"/>
  <c r="E125" i="9"/>
  <c r="D125" i="9"/>
  <c r="C125" i="9"/>
  <c r="B125" i="9"/>
  <c r="Z124" i="9"/>
  <c r="Y124" i="9"/>
  <c r="X124" i="9"/>
  <c r="W124" i="9"/>
  <c r="V124" i="9"/>
  <c r="U124" i="9"/>
  <c r="T124" i="9"/>
  <c r="S124" i="9"/>
  <c r="R124" i="9"/>
  <c r="Q124" i="9"/>
  <c r="P124" i="9"/>
  <c r="O124" i="9"/>
  <c r="N124" i="9"/>
  <c r="M124" i="9"/>
  <c r="K124" i="9"/>
  <c r="J124" i="9"/>
  <c r="I124" i="9"/>
  <c r="H124" i="9"/>
  <c r="G124" i="9"/>
  <c r="F124" i="9"/>
  <c r="E124" i="9"/>
  <c r="D124" i="9"/>
  <c r="C124" i="9"/>
  <c r="B124" i="9"/>
  <c r="Z123" i="9"/>
  <c r="Y123" i="9"/>
  <c r="X123" i="9"/>
  <c r="W123" i="9"/>
  <c r="V123" i="9"/>
  <c r="U123" i="9"/>
  <c r="T123" i="9"/>
  <c r="S123" i="9"/>
  <c r="R123" i="9"/>
  <c r="Q123" i="9"/>
  <c r="P123" i="9"/>
  <c r="O123" i="9"/>
  <c r="N123" i="9"/>
  <c r="M123" i="9"/>
  <c r="K123" i="9"/>
  <c r="J123" i="9"/>
  <c r="I123" i="9"/>
  <c r="H123" i="9"/>
  <c r="G123" i="9"/>
  <c r="F123" i="9"/>
  <c r="E123" i="9"/>
  <c r="D123" i="9"/>
  <c r="C123" i="9"/>
  <c r="B123" i="9"/>
  <c r="Z122" i="9"/>
  <c r="Y122" i="9"/>
  <c r="X122" i="9"/>
  <c r="W122" i="9"/>
  <c r="V122" i="9"/>
  <c r="U122" i="9"/>
  <c r="T122" i="9"/>
  <c r="S122" i="9"/>
  <c r="R122" i="9"/>
  <c r="Q122" i="9"/>
  <c r="P122" i="9"/>
  <c r="O122" i="9"/>
  <c r="N122" i="9"/>
  <c r="M122" i="9"/>
  <c r="K122" i="9"/>
  <c r="J122" i="9"/>
  <c r="I122" i="9"/>
  <c r="H122" i="9"/>
  <c r="G122" i="9"/>
  <c r="F122" i="9"/>
  <c r="E122" i="9"/>
  <c r="D122" i="9"/>
  <c r="C122" i="9"/>
  <c r="B122" i="9"/>
  <c r="Z121" i="9"/>
  <c r="Y121" i="9"/>
  <c r="X121" i="9"/>
  <c r="W121" i="9"/>
  <c r="V121" i="9"/>
  <c r="U121" i="9"/>
  <c r="T121" i="9"/>
  <c r="S121" i="9"/>
  <c r="R121" i="9"/>
  <c r="Q121" i="9"/>
  <c r="P121" i="9"/>
  <c r="O121" i="9"/>
  <c r="N121" i="9"/>
  <c r="M121" i="9"/>
  <c r="K121" i="9"/>
  <c r="J121" i="9"/>
  <c r="I121" i="9"/>
  <c r="H121" i="9"/>
  <c r="G121" i="9"/>
  <c r="F121" i="9"/>
  <c r="E121" i="9"/>
  <c r="D121" i="9"/>
  <c r="C121" i="9"/>
  <c r="B121" i="9"/>
  <c r="Z120" i="9"/>
  <c r="Y120" i="9"/>
  <c r="X120" i="9"/>
  <c r="W120" i="9"/>
  <c r="V120" i="9"/>
  <c r="U120" i="9"/>
  <c r="T120" i="9"/>
  <c r="S120" i="9"/>
  <c r="R120" i="9"/>
  <c r="Q120" i="9"/>
  <c r="P120" i="9"/>
  <c r="O120" i="9"/>
  <c r="N120" i="9"/>
  <c r="M120" i="9"/>
  <c r="K120" i="9"/>
  <c r="J120" i="9"/>
  <c r="I120" i="9"/>
  <c r="H120" i="9"/>
  <c r="G120" i="9"/>
  <c r="F120" i="9"/>
  <c r="E120" i="9"/>
  <c r="D120" i="9"/>
  <c r="C120" i="9"/>
  <c r="B120" i="9"/>
  <c r="Z119" i="9"/>
  <c r="Y119" i="9"/>
  <c r="X119" i="9"/>
  <c r="W119" i="9"/>
  <c r="V119" i="9"/>
  <c r="U119" i="9"/>
  <c r="T119" i="9"/>
  <c r="S119" i="9"/>
  <c r="R119" i="9"/>
  <c r="Q119" i="9"/>
  <c r="P119" i="9"/>
  <c r="O119" i="9"/>
  <c r="N119" i="9"/>
  <c r="M119" i="9"/>
  <c r="K119" i="9"/>
  <c r="J119" i="9"/>
  <c r="I119" i="9"/>
  <c r="H119" i="9"/>
  <c r="G119" i="9"/>
  <c r="F119" i="9"/>
  <c r="E119" i="9"/>
  <c r="D119" i="9"/>
  <c r="C119" i="9"/>
  <c r="B119" i="9"/>
  <c r="Z118" i="9"/>
  <c r="Y118" i="9"/>
  <c r="X118" i="9"/>
  <c r="W118" i="9"/>
  <c r="V118" i="9"/>
  <c r="U118" i="9"/>
  <c r="T118" i="9"/>
  <c r="S118" i="9"/>
  <c r="R118" i="9"/>
  <c r="Q118" i="9"/>
  <c r="P118" i="9"/>
  <c r="O118" i="9"/>
  <c r="N118" i="9"/>
  <c r="M118" i="9"/>
  <c r="K118" i="9"/>
  <c r="J118" i="9"/>
  <c r="I118" i="9"/>
  <c r="H118" i="9"/>
  <c r="G118" i="9"/>
  <c r="F118" i="9"/>
  <c r="E118" i="9"/>
  <c r="D118" i="9"/>
  <c r="C118" i="9"/>
  <c r="B118" i="9"/>
  <c r="Z117" i="9"/>
  <c r="Y117" i="9"/>
  <c r="X117" i="9"/>
  <c r="W117" i="9"/>
  <c r="V117" i="9"/>
  <c r="U117" i="9"/>
  <c r="T117" i="9"/>
  <c r="S117" i="9"/>
  <c r="R117" i="9"/>
  <c r="Q117" i="9"/>
  <c r="P117" i="9"/>
  <c r="O117" i="9"/>
  <c r="N117" i="9"/>
  <c r="M117" i="9"/>
  <c r="K117" i="9"/>
  <c r="J117" i="9"/>
  <c r="I117" i="9"/>
  <c r="H117" i="9"/>
  <c r="G117" i="9"/>
  <c r="F117" i="9"/>
  <c r="E117" i="9"/>
  <c r="D117" i="9"/>
  <c r="C117" i="9"/>
  <c r="B117" i="9"/>
  <c r="Z116" i="9"/>
  <c r="Y116" i="9"/>
  <c r="X116" i="9"/>
  <c r="W116" i="9"/>
  <c r="V116" i="9"/>
  <c r="U116" i="9"/>
  <c r="T116" i="9"/>
  <c r="S116" i="9"/>
  <c r="R116" i="9"/>
  <c r="Q116" i="9"/>
  <c r="P116" i="9"/>
  <c r="O116" i="9"/>
  <c r="N116" i="9"/>
  <c r="M116" i="9"/>
  <c r="K116" i="9"/>
  <c r="J116" i="9"/>
  <c r="I116" i="9"/>
  <c r="H116" i="9"/>
  <c r="G116" i="9"/>
  <c r="F116" i="9"/>
  <c r="E116" i="9"/>
  <c r="D116" i="9"/>
  <c r="C116" i="9"/>
  <c r="B116" i="9"/>
  <c r="Z115" i="9"/>
  <c r="Y115" i="9"/>
  <c r="X115" i="9"/>
  <c r="W115" i="9"/>
  <c r="V115" i="9"/>
  <c r="U115" i="9"/>
  <c r="T115" i="9"/>
  <c r="S115" i="9"/>
  <c r="R115" i="9"/>
  <c r="Q115" i="9"/>
  <c r="P115" i="9"/>
  <c r="O115" i="9"/>
  <c r="N115" i="9"/>
  <c r="M115" i="9"/>
  <c r="K115" i="9"/>
  <c r="J115" i="9"/>
  <c r="I115" i="9"/>
  <c r="H115" i="9"/>
  <c r="G115" i="9"/>
  <c r="F115" i="9"/>
  <c r="E115" i="9"/>
  <c r="D115" i="9"/>
  <c r="C115" i="9"/>
  <c r="B115" i="9"/>
  <c r="Z114" i="9"/>
  <c r="Y114" i="9"/>
  <c r="X114" i="9"/>
  <c r="W114" i="9"/>
  <c r="V114" i="9"/>
  <c r="U114" i="9"/>
  <c r="T114" i="9"/>
  <c r="S114" i="9"/>
  <c r="R114" i="9"/>
  <c r="Q114" i="9"/>
  <c r="P114" i="9"/>
  <c r="O114" i="9"/>
  <c r="N114" i="9"/>
  <c r="M114" i="9"/>
  <c r="K114" i="9"/>
  <c r="J114" i="9"/>
  <c r="I114" i="9"/>
  <c r="H114" i="9"/>
  <c r="G114" i="9"/>
  <c r="F114" i="9"/>
  <c r="E114" i="9"/>
  <c r="D114" i="9"/>
  <c r="C114" i="9"/>
  <c r="B114" i="9"/>
  <c r="Z113" i="9"/>
  <c r="Y113" i="9"/>
  <c r="X113" i="9"/>
  <c r="W113" i="9"/>
  <c r="V113" i="9"/>
  <c r="U113" i="9"/>
  <c r="T113" i="9"/>
  <c r="S113" i="9"/>
  <c r="R113" i="9"/>
  <c r="Q113" i="9"/>
  <c r="P113" i="9"/>
  <c r="O113" i="9"/>
  <c r="N113" i="9"/>
  <c r="M113" i="9"/>
  <c r="K113" i="9"/>
  <c r="J113" i="9"/>
  <c r="I113" i="9"/>
  <c r="H113" i="9"/>
  <c r="G113" i="9"/>
  <c r="F113" i="9"/>
  <c r="E113" i="9"/>
  <c r="D113" i="9"/>
  <c r="C113" i="9"/>
  <c r="B113" i="9"/>
  <c r="Z112" i="9"/>
  <c r="Y112" i="9"/>
  <c r="X112" i="9"/>
  <c r="W112" i="9"/>
  <c r="V112" i="9"/>
  <c r="U112" i="9"/>
  <c r="T112" i="9"/>
  <c r="S112" i="9"/>
  <c r="R112" i="9"/>
  <c r="Q112" i="9"/>
  <c r="P112" i="9"/>
  <c r="O112" i="9"/>
  <c r="N112" i="9"/>
  <c r="M112" i="9"/>
  <c r="K112" i="9"/>
  <c r="J112" i="9"/>
  <c r="I112" i="9"/>
  <c r="H112" i="9"/>
  <c r="G112" i="9"/>
  <c r="F112" i="9"/>
  <c r="E112" i="9"/>
  <c r="D112" i="9"/>
  <c r="C112" i="9"/>
  <c r="B112" i="9"/>
  <c r="Z111" i="9"/>
  <c r="Y111" i="9"/>
  <c r="X111" i="9"/>
  <c r="W111" i="9"/>
  <c r="V111" i="9"/>
  <c r="U111" i="9"/>
  <c r="T111" i="9"/>
  <c r="S111" i="9"/>
  <c r="R111" i="9"/>
  <c r="Q111" i="9"/>
  <c r="P111" i="9"/>
  <c r="O111" i="9"/>
  <c r="N111" i="9"/>
  <c r="M111" i="9"/>
  <c r="K111" i="9"/>
  <c r="J111" i="9"/>
  <c r="I111" i="9"/>
  <c r="H111" i="9"/>
  <c r="G111" i="9"/>
  <c r="F111" i="9"/>
  <c r="E111" i="9"/>
  <c r="D111" i="9"/>
  <c r="C111" i="9"/>
  <c r="B111" i="9"/>
  <c r="Z110" i="9"/>
  <c r="Y110" i="9"/>
  <c r="X110" i="9"/>
  <c r="W110" i="9"/>
  <c r="V110" i="9"/>
  <c r="U110" i="9"/>
  <c r="T110" i="9"/>
  <c r="S110" i="9"/>
  <c r="R110" i="9"/>
  <c r="Q110" i="9"/>
  <c r="P110" i="9"/>
  <c r="O110" i="9"/>
  <c r="N110" i="9"/>
  <c r="M110" i="9"/>
  <c r="K110" i="9"/>
  <c r="J110" i="9"/>
  <c r="I110" i="9"/>
  <c r="H110" i="9"/>
  <c r="G110" i="9"/>
  <c r="F110" i="9"/>
  <c r="E110" i="9"/>
  <c r="D110" i="9"/>
  <c r="C110" i="9"/>
  <c r="B110" i="9"/>
  <c r="Z109" i="9"/>
  <c r="Y109" i="9"/>
  <c r="X109" i="9"/>
  <c r="W109" i="9"/>
  <c r="V109" i="9"/>
  <c r="U109" i="9"/>
  <c r="T109" i="9"/>
  <c r="S109" i="9"/>
  <c r="R109" i="9"/>
  <c r="Q109" i="9"/>
  <c r="P109" i="9"/>
  <c r="O109" i="9"/>
  <c r="N109" i="9"/>
  <c r="M109" i="9"/>
  <c r="K109" i="9"/>
  <c r="J109" i="9"/>
  <c r="I109" i="9"/>
  <c r="H109" i="9"/>
  <c r="G109" i="9"/>
  <c r="F109" i="9"/>
  <c r="E109" i="9"/>
  <c r="D109" i="9"/>
  <c r="C109" i="9"/>
  <c r="B109" i="9"/>
  <c r="Z108" i="9"/>
  <c r="Y108" i="9"/>
  <c r="X108" i="9"/>
  <c r="W108" i="9"/>
  <c r="V108" i="9"/>
  <c r="U108" i="9"/>
  <c r="T108" i="9"/>
  <c r="S108" i="9"/>
  <c r="R108" i="9"/>
  <c r="Q108" i="9"/>
  <c r="P108" i="9"/>
  <c r="O108" i="9"/>
  <c r="N108" i="9"/>
  <c r="M108" i="9"/>
  <c r="K108" i="9"/>
  <c r="J108" i="9"/>
  <c r="I108" i="9"/>
  <c r="H108" i="9"/>
  <c r="G108" i="9"/>
  <c r="F108" i="9"/>
  <c r="E108" i="9"/>
  <c r="D108" i="9"/>
  <c r="C108" i="9"/>
  <c r="B108" i="9"/>
  <c r="Z107" i="9"/>
  <c r="Y107" i="9"/>
  <c r="X107" i="9"/>
  <c r="W107" i="9"/>
  <c r="V107" i="9"/>
  <c r="U107" i="9"/>
  <c r="T107" i="9"/>
  <c r="S107" i="9"/>
  <c r="R107" i="9"/>
  <c r="Q107" i="9"/>
  <c r="P107" i="9"/>
  <c r="O107" i="9"/>
  <c r="N107" i="9"/>
  <c r="M107" i="9"/>
  <c r="K107" i="9"/>
  <c r="J107" i="9"/>
  <c r="I107" i="9"/>
  <c r="H107" i="9"/>
  <c r="G107" i="9"/>
  <c r="F107" i="9"/>
  <c r="E107" i="9"/>
  <c r="D107" i="9"/>
  <c r="C107" i="9"/>
  <c r="B107" i="9"/>
  <c r="Z106" i="9"/>
  <c r="Y106" i="9"/>
  <c r="X106" i="9"/>
  <c r="W106" i="9"/>
  <c r="V106" i="9"/>
  <c r="U106" i="9"/>
  <c r="T106" i="9"/>
  <c r="S106" i="9"/>
  <c r="R106" i="9"/>
  <c r="Q106" i="9"/>
  <c r="P106" i="9"/>
  <c r="O106" i="9"/>
  <c r="N106" i="9"/>
  <c r="M106" i="9"/>
  <c r="K106" i="9"/>
  <c r="J106" i="9"/>
  <c r="I106" i="9"/>
  <c r="H106" i="9"/>
  <c r="G106" i="9"/>
  <c r="F106" i="9"/>
  <c r="E106" i="9"/>
  <c r="D106" i="9"/>
  <c r="C106" i="9"/>
  <c r="B106" i="9"/>
  <c r="Z105" i="9"/>
  <c r="Y105" i="9"/>
  <c r="X105" i="9"/>
  <c r="W105" i="9"/>
  <c r="V105" i="9"/>
  <c r="U105" i="9"/>
  <c r="T105" i="9"/>
  <c r="S105" i="9"/>
  <c r="R105" i="9"/>
  <c r="Q105" i="9"/>
  <c r="P105" i="9"/>
  <c r="O105" i="9"/>
  <c r="N105" i="9"/>
  <c r="M105" i="9"/>
  <c r="K105" i="9"/>
  <c r="J105" i="9"/>
  <c r="I105" i="9"/>
  <c r="H105" i="9"/>
  <c r="G105" i="9"/>
  <c r="F105" i="9"/>
  <c r="E105" i="9"/>
  <c r="D105" i="9"/>
  <c r="C105" i="9"/>
  <c r="B105" i="9"/>
  <c r="Z104" i="9"/>
  <c r="Y104" i="9"/>
  <c r="X104" i="9"/>
  <c r="W104" i="9"/>
  <c r="V104" i="9"/>
  <c r="U104" i="9"/>
  <c r="T104" i="9"/>
  <c r="S104" i="9"/>
  <c r="R104" i="9"/>
  <c r="Q104" i="9"/>
  <c r="P104" i="9"/>
  <c r="O104" i="9"/>
  <c r="N104" i="9"/>
  <c r="M104" i="9"/>
  <c r="K104" i="9"/>
  <c r="J104" i="9"/>
  <c r="I104" i="9"/>
  <c r="H104" i="9"/>
  <c r="G104" i="9"/>
  <c r="F104" i="9"/>
  <c r="E104" i="9"/>
  <c r="D104" i="9"/>
  <c r="C104" i="9"/>
  <c r="B104" i="9"/>
  <c r="Z103" i="9"/>
  <c r="Y103" i="9"/>
  <c r="X103" i="9"/>
  <c r="W103" i="9"/>
  <c r="V103" i="9"/>
  <c r="U103" i="9"/>
  <c r="T103" i="9"/>
  <c r="S103" i="9"/>
  <c r="R103" i="9"/>
  <c r="Q103" i="9"/>
  <c r="P103" i="9"/>
  <c r="O103" i="9"/>
  <c r="N103" i="9"/>
  <c r="M103" i="9"/>
  <c r="K103" i="9"/>
  <c r="J103" i="9"/>
  <c r="I103" i="9"/>
  <c r="H103" i="9"/>
  <c r="G103" i="9"/>
  <c r="F103" i="9"/>
  <c r="E103" i="9"/>
  <c r="D103" i="9"/>
  <c r="C103" i="9"/>
  <c r="B103" i="9"/>
  <c r="Z102" i="9"/>
  <c r="Y102" i="9"/>
  <c r="X102" i="9"/>
  <c r="W102" i="9"/>
  <c r="V102" i="9"/>
  <c r="U102" i="9"/>
  <c r="T102" i="9"/>
  <c r="S102" i="9"/>
  <c r="R102" i="9"/>
  <c r="Q102" i="9"/>
  <c r="P102" i="9"/>
  <c r="O102" i="9"/>
  <c r="N102" i="9"/>
  <c r="M102" i="9"/>
  <c r="K102" i="9"/>
  <c r="J102" i="9"/>
  <c r="I102" i="9"/>
  <c r="H102" i="9"/>
  <c r="G102" i="9"/>
  <c r="F102" i="9"/>
  <c r="E102" i="9"/>
  <c r="D102" i="9"/>
  <c r="C102" i="9"/>
  <c r="B102" i="9"/>
  <c r="Z101" i="9"/>
  <c r="Y101" i="9"/>
  <c r="X101" i="9"/>
  <c r="W101" i="9"/>
  <c r="V101" i="9"/>
  <c r="U101" i="9"/>
  <c r="T101" i="9"/>
  <c r="S101" i="9"/>
  <c r="R101" i="9"/>
  <c r="Q101" i="9"/>
  <c r="P101" i="9"/>
  <c r="O101" i="9"/>
  <c r="N101" i="9"/>
  <c r="M101" i="9"/>
  <c r="K101" i="9"/>
  <c r="J101" i="9"/>
  <c r="I101" i="9"/>
  <c r="H101" i="9"/>
  <c r="G101" i="9"/>
  <c r="F101" i="9"/>
  <c r="E101" i="9"/>
  <c r="D101" i="9"/>
  <c r="C101" i="9"/>
  <c r="B101" i="9"/>
  <c r="Z100" i="9"/>
  <c r="Y100" i="9"/>
  <c r="X100" i="9"/>
  <c r="W100" i="9"/>
  <c r="V100" i="9"/>
  <c r="U100" i="9"/>
  <c r="T100" i="9"/>
  <c r="S100" i="9"/>
  <c r="R100" i="9"/>
  <c r="Q100" i="9"/>
  <c r="P100" i="9"/>
  <c r="O100" i="9"/>
  <c r="N100" i="9"/>
  <c r="M100" i="9"/>
  <c r="K100" i="9"/>
  <c r="J100" i="9"/>
  <c r="I100" i="9"/>
  <c r="H100" i="9"/>
  <c r="G100" i="9"/>
  <c r="F100" i="9"/>
  <c r="E100" i="9"/>
  <c r="D100" i="9"/>
  <c r="C100" i="9"/>
  <c r="B100" i="9"/>
  <c r="Z99" i="9"/>
  <c r="Y99" i="9"/>
  <c r="X99" i="9"/>
  <c r="W99" i="9"/>
  <c r="V99" i="9"/>
  <c r="U99" i="9"/>
  <c r="T99" i="9"/>
  <c r="S99" i="9"/>
  <c r="R99" i="9"/>
  <c r="Q99" i="9"/>
  <c r="P99" i="9"/>
  <c r="O99" i="9"/>
  <c r="N99" i="9"/>
  <c r="M99" i="9"/>
  <c r="K99" i="9"/>
  <c r="J99" i="9"/>
  <c r="I99" i="9"/>
  <c r="H99" i="9"/>
  <c r="G99" i="9"/>
  <c r="F99" i="9"/>
  <c r="E99" i="9"/>
  <c r="D99" i="9"/>
  <c r="C99" i="9"/>
  <c r="B99" i="9"/>
  <c r="Z98" i="9"/>
  <c r="Y98" i="9"/>
  <c r="X98" i="9"/>
  <c r="W98" i="9"/>
  <c r="V98" i="9"/>
  <c r="U98" i="9"/>
  <c r="T98" i="9"/>
  <c r="S98" i="9"/>
  <c r="R98" i="9"/>
  <c r="Q98" i="9"/>
  <c r="P98" i="9"/>
  <c r="O98" i="9"/>
  <c r="N98" i="9"/>
  <c r="M98" i="9"/>
  <c r="K98" i="9"/>
  <c r="J98" i="9"/>
  <c r="I98" i="9"/>
  <c r="H98" i="9"/>
  <c r="G98" i="9"/>
  <c r="F98" i="9"/>
  <c r="E98" i="9"/>
  <c r="D98" i="9"/>
  <c r="C98" i="9"/>
  <c r="B98" i="9"/>
  <c r="Z97" i="9"/>
  <c r="Y97" i="9"/>
  <c r="X97" i="9"/>
  <c r="W97" i="9"/>
  <c r="V97" i="9"/>
  <c r="U97" i="9"/>
  <c r="T97" i="9"/>
  <c r="S97" i="9"/>
  <c r="R97" i="9"/>
  <c r="Q97" i="9"/>
  <c r="P97" i="9"/>
  <c r="O97" i="9"/>
  <c r="N97" i="9"/>
  <c r="M97" i="9"/>
  <c r="K97" i="9"/>
  <c r="J97" i="9"/>
  <c r="I97" i="9"/>
  <c r="H97" i="9"/>
  <c r="G97" i="9"/>
  <c r="F97" i="9"/>
  <c r="E97" i="9"/>
  <c r="D97" i="9"/>
  <c r="C97" i="9"/>
  <c r="B97" i="9"/>
  <c r="Z96" i="9"/>
  <c r="Y96" i="9"/>
  <c r="X96" i="9"/>
  <c r="W96" i="9"/>
  <c r="V96" i="9"/>
  <c r="U96" i="9"/>
  <c r="T96" i="9"/>
  <c r="S96" i="9"/>
  <c r="R96" i="9"/>
  <c r="Q96" i="9"/>
  <c r="P96" i="9"/>
  <c r="O96" i="9"/>
  <c r="N96" i="9"/>
  <c r="M96" i="9"/>
  <c r="K96" i="9"/>
  <c r="J96" i="9"/>
  <c r="I96" i="9"/>
  <c r="H96" i="9"/>
  <c r="G96" i="9"/>
  <c r="F96" i="9"/>
  <c r="E96" i="9"/>
  <c r="D96" i="9"/>
  <c r="C96" i="9"/>
  <c r="B96" i="9"/>
  <c r="Z95" i="9"/>
  <c r="Y95" i="9"/>
  <c r="X95" i="9"/>
  <c r="W95" i="9"/>
  <c r="V95" i="9"/>
  <c r="U95" i="9"/>
  <c r="T95" i="9"/>
  <c r="S95" i="9"/>
  <c r="R95" i="9"/>
  <c r="Q95" i="9"/>
  <c r="P95" i="9"/>
  <c r="O95" i="9"/>
  <c r="N95" i="9"/>
  <c r="M95" i="9"/>
  <c r="K95" i="9"/>
  <c r="J95" i="9"/>
  <c r="I95" i="9"/>
  <c r="H95" i="9"/>
  <c r="G95" i="9"/>
  <c r="F95" i="9"/>
  <c r="E95" i="9"/>
  <c r="D95" i="9"/>
  <c r="C95" i="9"/>
  <c r="B95" i="9"/>
  <c r="Z94" i="9"/>
  <c r="Y94" i="9"/>
  <c r="X94" i="9"/>
  <c r="W94" i="9"/>
  <c r="V94" i="9"/>
  <c r="U94" i="9"/>
  <c r="T94" i="9"/>
  <c r="S94" i="9"/>
  <c r="R94" i="9"/>
  <c r="Q94" i="9"/>
  <c r="P94" i="9"/>
  <c r="O94" i="9"/>
  <c r="N94" i="9"/>
  <c r="M94" i="9"/>
  <c r="K94" i="9"/>
  <c r="J94" i="9"/>
  <c r="I94" i="9"/>
  <c r="H94" i="9"/>
  <c r="G94" i="9"/>
  <c r="F94" i="9"/>
  <c r="E94" i="9"/>
  <c r="D94" i="9"/>
  <c r="C94" i="9"/>
  <c r="B94" i="9"/>
  <c r="Z93" i="9"/>
  <c r="Y93" i="9"/>
  <c r="X93" i="9"/>
  <c r="W93" i="9"/>
  <c r="V93" i="9"/>
  <c r="U93" i="9"/>
  <c r="T93" i="9"/>
  <c r="S93" i="9"/>
  <c r="R93" i="9"/>
  <c r="Q93" i="9"/>
  <c r="P93" i="9"/>
  <c r="O93" i="9"/>
  <c r="N93" i="9"/>
  <c r="M93" i="9"/>
  <c r="K93" i="9"/>
  <c r="J93" i="9"/>
  <c r="I93" i="9"/>
  <c r="H93" i="9"/>
  <c r="G93" i="9"/>
  <c r="F93" i="9"/>
  <c r="E93" i="9"/>
  <c r="D93" i="9"/>
  <c r="C93" i="9"/>
  <c r="B93" i="9"/>
  <c r="Z92" i="9"/>
  <c r="Y92" i="9"/>
  <c r="X92" i="9"/>
  <c r="W92" i="9"/>
  <c r="V92" i="9"/>
  <c r="U92" i="9"/>
  <c r="T92" i="9"/>
  <c r="S92" i="9"/>
  <c r="R92" i="9"/>
  <c r="Q92" i="9"/>
  <c r="P92" i="9"/>
  <c r="O92" i="9"/>
  <c r="N92" i="9"/>
  <c r="M92" i="9"/>
  <c r="K92" i="9"/>
  <c r="J92" i="9"/>
  <c r="I92" i="9"/>
  <c r="H92" i="9"/>
  <c r="G92" i="9"/>
  <c r="F92" i="9"/>
  <c r="E92" i="9"/>
  <c r="D92" i="9"/>
  <c r="C92" i="9"/>
  <c r="B92" i="9"/>
  <c r="Z91" i="9"/>
  <c r="Y91" i="9"/>
  <c r="X91" i="9"/>
  <c r="W91" i="9"/>
  <c r="V91" i="9"/>
  <c r="U91" i="9"/>
  <c r="T91" i="9"/>
  <c r="S91" i="9"/>
  <c r="R91" i="9"/>
  <c r="Q91" i="9"/>
  <c r="P91" i="9"/>
  <c r="O91" i="9"/>
  <c r="N91" i="9"/>
  <c r="M91" i="9"/>
  <c r="K91" i="9"/>
  <c r="J91" i="9"/>
  <c r="I91" i="9"/>
  <c r="H91" i="9"/>
  <c r="G91" i="9"/>
  <c r="F91" i="9"/>
  <c r="E91" i="9"/>
  <c r="D91" i="9"/>
  <c r="C91" i="9"/>
  <c r="B91" i="9"/>
  <c r="Z90" i="9"/>
  <c r="Y90" i="9"/>
  <c r="X90" i="9"/>
  <c r="W90" i="9"/>
  <c r="V90" i="9"/>
  <c r="U90" i="9"/>
  <c r="T90" i="9"/>
  <c r="S90" i="9"/>
  <c r="R90" i="9"/>
  <c r="Q90" i="9"/>
  <c r="P90" i="9"/>
  <c r="O90" i="9"/>
  <c r="N90" i="9"/>
  <c r="M90" i="9"/>
  <c r="K90" i="9"/>
  <c r="J90" i="9"/>
  <c r="I90" i="9"/>
  <c r="H90" i="9"/>
  <c r="G90" i="9"/>
  <c r="F90" i="9"/>
  <c r="E90" i="9"/>
  <c r="D90" i="9"/>
  <c r="C90" i="9"/>
  <c r="B90" i="9"/>
  <c r="Z89" i="9"/>
  <c r="Y89" i="9"/>
  <c r="X89" i="9"/>
  <c r="W89" i="9"/>
  <c r="V89" i="9"/>
  <c r="U89" i="9"/>
  <c r="T89" i="9"/>
  <c r="S89" i="9"/>
  <c r="R89" i="9"/>
  <c r="Q89" i="9"/>
  <c r="P89" i="9"/>
  <c r="O89" i="9"/>
  <c r="N89" i="9"/>
  <c r="M89" i="9"/>
  <c r="K89" i="9"/>
  <c r="J89" i="9"/>
  <c r="I89" i="9"/>
  <c r="H89" i="9"/>
  <c r="G89" i="9"/>
  <c r="F89" i="9"/>
  <c r="E89" i="9"/>
  <c r="D89" i="9"/>
  <c r="C89" i="9"/>
  <c r="B89" i="9"/>
  <c r="Z88" i="9"/>
  <c r="Y88" i="9"/>
  <c r="X88" i="9"/>
  <c r="W88" i="9"/>
  <c r="V88" i="9"/>
  <c r="U88" i="9"/>
  <c r="T88" i="9"/>
  <c r="S88" i="9"/>
  <c r="R88" i="9"/>
  <c r="Q88" i="9"/>
  <c r="P88" i="9"/>
  <c r="O88" i="9"/>
  <c r="N88" i="9"/>
  <c r="M88" i="9"/>
  <c r="K88" i="9"/>
  <c r="J88" i="9"/>
  <c r="I88" i="9"/>
  <c r="H88" i="9"/>
  <c r="G88" i="9"/>
  <c r="F88" i="9"/>
  <c r="E88" i="9"/>
  <c r="D88" i="9"/>
  <c r="C88" i="9"/>
  <c r="B88" i="9"/>
  <c r="Z87" i="9"/>
  <c r="Y87" i="9"/>
  <c r="X87" i="9"/>
  <c r="W87" i="9"/>
  <c r="V87" i="9"/>
  <c r="U87" i="9"/>
  <c r="T87" i="9"/>
  <c r="S87" i="9"/>
  <c r="R87" i="9"/>
  <c r="Q87" i="9"/>
  <c r="P87" i="9"/>
  <c r="O87" i="9"/>
  <c r="N87" i="9"/>
  <c r="M87" i="9"/>
  <c r="K87" i="9"/>
  <c r="J87" i="9"/>
  <c r="I87" i="9"/>
  <c r="H87" i="9"/>
  <c r="G87" i="9"/>
  <c r="F87" i="9"/>
  <c r="E87" i="9"/>
  <c r="D87" i="9"/>
  <c r="C87" i="9"/>
  <c r="B87" i="9"/>
  <c r="Z86" i="9"/>
  <c r="Y86" i="9"/>
  <c r="X86" i="9"/>
  <c r="W86" i="9"/>
  <c r="V86" i="9"/>
  <c r="U86" i="9"/>
  <c r="T86" i="9"/>
  <c r="S86" i="9"/>
  <c r="R86" i="9"/>
  <c r="Q86" i="9"/>
  <c r="P86" i="9"/>
  <c r="O86" i="9"/>
  <c r="N86" i="9"/>
  <c r="M86" i="9"/>
  <c r="K86" i="9"/>
  <c r="J86" i="9"/>
  <c r="I86" i="9"/>
  <c r="H86" i="9"/>
  <c r="G86" i="9"/>
  <c r="F86" i="9"/>
  <c r="E86" i="9"/>
  <c r="D86" i="9"/>
  <c r="C86" i="9"/>
  <c r="B86" i="9"/>
  <c r="Z85" i="9"/>
  <c r="Y85" i="9"/>
  <c r="X85" i="9"/>
  <c r="W85" i="9"/>
  <c r="V85" i="9"/>
  <c r="U85" i="9"/>
  <c r="T85" i="9"/>
  <c r="S85" i="9"/>
  <c r="R85" i="9"/>
  <c r="Q85" i="9"/>
  <c r="P85" i="9"/>
  <c r="O85" i="9"/>
  <c r="N85" i="9"/>
  <c r="M85" i="9"/>
  <c r="K85" i="9"/>
  <c r="J85" i="9"/>
  <c r="I85" i="9"/>
  <c r="H85" i="9"/>
  <c r="G85" i="9"/>
  <c r="F85" i="9"/>
  <c r="E85" i="9"/>
  <c r="D85" i="9"/>
  <c r="C85" i="9"/>
  <c r="B85" i="9"/>
  <c r="Z84" i="9"/>
  <c r="Y84" i="9"/>
  <c r="X84" i="9"/>
  <c r="W84" i="9"/>
  <c r="V84" i="9"/>
  <c r="U84" i="9"/>
  <c r="T84" i="9"/>
  <c r="S84" i="9"/>
  <c r="R84" i="9"/>
  <c r="Q84" i="9"/>
  <c r="P84" i="9"/>
  <c r="O84" i="9"/>
  <c r="N84" i="9"/>
  <c r="M84" i="9"/>
  <c r="K84" i="9"/>
  <c r="J84" i="9"/>
  <c r="I84" i="9"/>
  <c r="H84" i="9"/>
  <c r="G84" i="9"/>
  <c r="F84" i="9"/>
  <c r="E84" i="9"/>
  <c r="D84" i="9"/>
  <c r="C84" i="9"/>
  <c r="B84" i="9"/>
  <c r="Z83" i="9"/>
  <c r="Y83" i="9"/>
  <c r="X83" i="9"/>
  <c r="W83" i="9"/>
  <c r="V83" i="9"/>
  <c r="U83" i="9"/>
  <c r="T83" i="9"/>
  <c r="S83" i="9"/>
  <c r="R83" i="9"/>
  <c r="Q83" i="9"/>
  <c r="P83" i="9"/>
  <c r="O83" i="9"/>
  <c r="N83" i="9"/>
  <c r="M83" i="9"/>
  <c r="K83" i="9"/>
  <c r="J83" i="9"/>
  <c r="I83" i="9"/>
  <c r="H83" i="9"/>
  <c r="G83" i="9"/>
  <c r="F83" i="9"/>
  <c r="E83" i="9"/>
  <c r="D83" i="9"/>
  <c r="C83" i="9"/>
  <c r="B83" i="9"/>
  <c r="Z82" i="9"/>
  <c r="Y82" i="9"/>
  <c r="X82" i="9"/>
  <c r="W82" i="9"/>
  <c r="V82" i="9"/>
  <c r="U82" i="9"/>
  <c r="T82" i="9"/>
  <c r="S82" i="9"/>
  <c r="R82" i="9"/>
  <c r="Q82" i="9"/>
  <c r="P82" i="9"/>
  <c r="O82" i="9"/>
  <c r="N82" i="9"/>
  <c r="M82" i="9"/>
  <c r="K82" i="9"/>
  <c r="J82" i="9"/>
  <c r="I82" i="9"/>
  <c r="H82" i="9"/>
  <c r="G82" i="9"/>
  <c r="F82" i="9"/>
  <c r="E82" i="9"/>
  <c r="D82" i="9"/>
  <c r="C82" i="9"/>
  <c r="B82" i="9"/>
  <c r="Z81" i="9"/>
  <c r="Y81" i="9"/>
  <c r="X81" i="9"/>
  <c r="W81" i="9"/>
  <c r="V81" i="9"/>
  <c r="U81" i="9"/>
  <c r="T81" i="9"/>
  <c r="S81" i="9"/>
  <c r="R81" i="9"/>
  <c r="Q81" i="9"/>
  <c r="P81" i="9"/>
  <c r="O81" i="9"/>
  <c r="N81" i="9"/>
  <c r="M81" i="9"/>
  <c r="K81" i="9"/>
  <c r="J81" i="9"/>
  <c r="I81" i="9"/>
  <c r="H81" i="9"/>
  <c r="G81" i="9"/>
  <c r="F81" i="9"/>
  <c r="E81" i="9"/>
  <c r="D81" i="9"/>
  <c r="C81" i="9"/>
  <c r="B81" i="9"/>
  <c r="Z80" i="9"/>
  <c r="Y80" i="9"/>
  <c r="X80" i="9"/>
  <c r="W80" i="9"/>
  <c r="V80" i="9"/>
  <c r="U80" i="9"/>
  <c r="T80" i="9"/>
  <c r="S80" i="9"/>
  <c r="R80" i="9"/>
  <c r="Q80" i="9"/>
  <c r="P80" i="9"/>
  <c r="O80" i="9"/>
  <c r="N80" i="9"/>
  <c r="M80" i="9"/>
  <c r="K80" i="9"/>
  <c r="J80" i="9"/>
  <c r="I80" i="9"/>
  <c r="H80" i="9"/>
  <c r="G80" i="9"/>
  <c r="F80" i="9"/>
  <c r="E80" i="9"/>
  <c r="D80" i="9"/>
  <c r="C80" i="9"/>
  <c r="B80" i="9"/>
  <c r="Z79" i="9"/>
  <c r="Y79" i="9"/>
  <c r="X79" i="9"/>
  <c r="W79" i="9"/>
  <c r="V79" i="9"/>
  <c r="U79" i="9"/>
  <c r="T79" i="9"/>
  <c r="S79" i="9"/>
  <c r="R79" i="9"/>
  <c r="Q79" i="9"/>
  <c r="P79" i="9"/>
  <c r="O79" i="9"/>
  <c r="N79" i="9"/>
  <c r="M79" i="9"/>
  <c r="K79" i="9"/>
  <c r="J79" i="9"/>
  <c r="I79" i="9"/>
  <c r="H79" i="9"/>
  <c r="G79" i="9"/>
  <c r="F79" i="9"/>
  <c r="E79" i="9"/>
  <c r="D79" i="9"/>
  <c r="C79" i="9"/>
  <c r="B79" i="9"/>
  <c r="Z78" i="9"/>
  <c r="Y78" i="9"/>
  <c r="X78" i="9"/>
  <c r="W78" i="9"/>
  <c r="V78" i="9"/>
  <c r="U78" i="9"/>
  <c r="T78" i="9"/>
  <c r="S78" i="9"/>
  <c r="R78" i="9"/>
  <c r="Q78" i="9"/>
  <c r="P78" i="9"/>
  <c r="O78" i="9"/>
  <c r="N78" i="9"/>
  <c r="M78" i="9"/>
  <c r="K78" i="9"/>
  <c r="J78" i="9"/>
  <c r="I78" i="9"/>
  <c r="H78" i="9"/>
  <c r="G78" i="9"/>
  <c r="F78" i="9"/>
  <c r="E78" i="9"/>
  <c r="D78" i="9"/>
  <c r="C78" i="9"/>
  <c r="B78" i="9"/>
  <c r="Z77" i="9"/>
  <c r="Y77" i="9"/>
  <c r="X77" i="9"/>
  <c r="W77" i="9"/>
  <c r="V77" i="9"/>
  <c r="U77" i="9"/>
  <c r="T77" i="9"/>
  <c r="S77" i="9"/>
  <c r="R77" i="9"/>
  <c r="Q77" i="9"/>
  <c r="P77" i="9"/>
  <c r="O77" i="9"/>
  <c r="N77" i="9"/>
  <c r="M77" i="9"/>
  <c r="K77" i="9"/>
  <c r="J77" i="9"/>
  <c r="I77" i="9"/>
  <c r="H77" i="9"/>
  <c r="G77" i="9"/>
  <c r="F77" i="9"/>
  <c r="E77" i="9"/>
  <c r="D77" i="9"/>
  <c r="C77" i="9"/>
  <c r="B77" i="9"/>
  <c r="Z76" i="9"/>
  <c r="Y76" i="9"/>
  <c r="X76" i="9"/>
  <c r="W76" i="9"/>
  <c r="V76" i="9"/>
  <c r="U76" i="9"/>
  <c r="T76" i="9"/>
  <c r="S76" i="9"/>
  <c r="R76" i="9"/>
  <c r="Q76" i="9"/>
  <c r="P76" i="9"/>
  <c r="O76" i="9"/>
  <c r="N76" i="9"/>
  <c r="M76" i="9"/>
  <c r="K76" i="9"/>
  <c r="J76" i="9"/>
  <c r="I76" i="9"/>
  <c r="H76" i="9"/>
  <c r="G76" i="9"/>
  <c r="F76" i="9"/>
  <c r="E76" i="9"/>
  <c r="D76" i="9"/>
  <c r="C76" i="9"/>
  <c r="B76" i="9"/>
  <c r="Z75" i="9"/>
  <c r="Y75" i="9"/>
  <c r="X75" i="9"/>
  <c r="W75" i="9"/>
  <c r="V75" i="9"/>
  <c r="U75" i="9"/>
  <c r="T75" i="9"/>
  <c r="S75" i="9"/>
  <c r="R75" i="9"/>
  <c r="Q75" i="9"/>
  <c r="P75" i="9"/>
  <c r="O75" i="9"/>
  <c r="N75" i="9"/>
  <c r="M75" i="9"/>
  <c r="K75" i="9"/>
  <c r="J75" i="9"/>
  <c r="I75" i="9"/>
  <c r="H75" i="9"/>
  <c r="G75" i="9"/>
  <c r="F75" i="9"/>
  <c r="E75" i="9"/>
  <c r="D75" i="9"/>
  <c r="C75" i="9"/>
  <c r="B75" i="9"/>
  <c r="Z74" i="9"/>
  <c r="Y74" i="9"/>
  <c r="X74" i="9"/>
  <c r="W74" i="9"/>
  <c r="V74" i="9"/>
  <c r="U74" i="9"/>
  <c r="T74" i="9"/>
  <c r="S74" i="9"/>
  <c r="R74" i="9"/>
  <c r="Q74" i="9"/>
  <c r="P74" i="9"/>
  <c r="O74" i="9"/>
  <c r="N74" i="9"/>
  <c r="M74" i="9"/>
  <c r="K74" i="9"/>
  <c r="J74" i="9"/>
  <c r="I74" i="9"/>
  <c r="H74" i="9"/>
  <c r="G74" i="9"/>
  <c r="F74" i="9"/>
  <c r="E74" i="9"/>
  <c r="D74" i="9"/>
  <c r="C74" i="9"/>
  <c r="B74" i="9"/>
  <c r="Z73" i="9"/>
  <c r="Y73" i="9"/>
  <c r="X73" i="9"/>
  <c r="W73" i="9"/>
  <c r="V73" i="9"/>
  <c r="U73" i="9"/>
  <c r="T73" i="9"/>
  <c r="S73" i="9"/>
  <c r="R73" i="9"/>
  <c r="Q73" i="9"/>
  <c r="P73" i="9"/>
  <c r="O73" i="9"/>
  <c r="N73" i="9"/>
  <c r="M73" i="9"/>
  <c r="K73" i="9"/>
  <c r="J73" i="9"/>
  <c r="I73" i="9"/>
  <c r="H73" i="9"/>
  <c r="G73" i="9"/>
  <c r="F73" i="9"/>
  <c r="E73" i="9"/>
  <c r="D73" i="9"/>
  <c r="C73" i="9"/>
  <c r="B73" i="9"/>
  <c r="Z72" i="9"/>
  <c r="Y72" i="9"/>
  <c r="X72" i="9"/>
  <c r="W72" i="9"/>
  <c r="V72" i="9"/>
  <c r="U72" i="9"/>
  <c r="T72" i="9"/>
  <c r="S72" i="9"/>
  <c r="R72" i="9"/>
  <c r="Q72" i="9"/>
  <c r="P72" i="9"/>
  <c r="O72" i="9"/>
  <c r="N72" i="9"/>
  <c r="M72" i="9"/>
  <c r="K72" i="9"/>
  <c r="J72" i="9"/>
  <c r="I72" i="9"/>
  <c r="H72" i="9"/>
  <c r="G72" i="9"/>
  <c r="F72" i="9"/>
  <c r="E72" i="9"/>
  <c r="D72" i="9"/>
  <c r="C72" i="9"/>
  <c r="B72" i="9"/>
  <c r="Z71" i="9"/>
  <c r="Y71" i="9"/>
  <c r="X71" i="9"/>
  <c r="W71" i="9"/>
  <c r="V71" i="9"/>
  <c r="U71" i="9"/>
  <c r="T71" i="9"/>
  <c r="S71" i="9"/>
  <c r="R71" i="9"/>
  <c r="Q71" i="9"/>
  <c r="P71" i="9"/>
  <c r="O71" i="9"/>
  <c r="N71" i="9"/>
  <c r="M71" i="9"/>
  <c r="K71" i="9"/>
  <c r="J71" i="9"/>
  <c r="I71" i="9"/>
  <c r="H71" i="9"/>
  <c r="G71" i="9"/>
  <c r="F71" i="9"/>
  <c r="E71" i="9"/>
  <c r="D71" i="9"/>
  <c r="C71" i="9"/>
  <c r="B71" i="9"/>
  <c r="Z70" i="9"/>
  <c r="Y70" i="9"/>
  <c r="X70" i="9"/>
  <c r="W70" i="9"/>
  <c r="V70" i="9"/>
  <c r="U70" i="9"/>
  <c r="T70" i="9"/>
  <c r="S70" i="9"/>
  <c r="R70" i="9"/>
  <c r="Q70" i="9"/>
  <c r="P70" i="9"/>
  <c r="O70" i="9"/>
  <c r="N70" i="9"/>
  <c r="M70" i="9"/>
  <c r="K70" i="9"/>
  <c r="J70" i="9"/>
  <c r="I70" i="9"/>
  <c r="H70" i="9"/>
  <c r="G70" i="9"/>
  <c r="F70" i="9"/>
  <c r="E70" i="9"/>
  <c r="D70" i="9"/>
  <c r="C70" i="9"/>
  <c r="B70" i="9"/>
  <c r="Z69" i="9"/>
  <c r="Y69" i="9"/>
  <c r="X69" i="9"/>
  <c r="W69" i="9"/>
  <c r="V69" i="9"/>
  <c r="U69" i="9"/>
  <c r="T69" i="9"/>
  <c r="S69" i="9"/>
  <c r="R69" i="9"/>
  <c r="Q69" i="9"/>
  <c r="P69" i="9"/>
  <c r="O69" i="9"/>
  <c r="N69" i="9"/>
  <c r="M69" i="9"/>
  <c r="K69" i="9"/>
  <c r="J69" i="9"/>
  <c r="I69" i="9"/>
  <c r="H69" i="9"/>
  <c r="G69" i="9"/>
  <c r="F69" i="9"/>
  <c r="E69" i="9"/>
  <c r="D69" i="9"/>
  <c r="C69" i="9"/>
  <c r="B69" i="9"/>
  <c r="Z68" i="9"/>
  <c r="Y68" i="9"/>
  <c r="X68" i="9"/>
  <c r="W68" i="9"/>
  <c r="V68" i="9"/>
  <c r="U68" i="9"/>
  <c r="T68" i="9"/>
  <c r="S68" i="9"/>
  <c r="R68" i="9"/>
  <c r="Q68" i="9"/>
  <c r="P68" i="9"/>
  <c r="O68" i="9"/>
  <c r="N68" i="9"/>
  <c r="M68" i="9"/>
  <c r="K68" i="9"/>
  <c r="J68" i="9"/>
  <c r="I68" i="9"/>
  <c r="H68" i="9"/>
  <c r="G68" i="9"/>
  <c r="F68" i="9"/>
  <c r="E68" i="9"/>
  <c r="D68" i="9"/>
  <c r="C68" i="9"/>
  <c r="B68" i="9"/>
  <c r="Z67" i="9"/>
  <c r="Y67" i="9"/>
  <c r="X67" i="9"/>
  <c r="W67" i="9"/>
  <c r="V67" i="9"/>
  <c r="U67" i="9"/>
  <c r="T67" i="9"/>
  <c r="S67" i="9"/>
  <c r="R67" i="9"/>
  <c r="Q67" i="9"/>
  <c r="P67" i="9"/>
  <c r="O67" i="9"/>
  <c r="N67" i="9"/>
  <c r="M67" i="9"/>
  <c r="K67" i="9"/>
  <c r="J67" i="9"/>
  <c r="I67" i="9"/>
  <c r="H67" i="9"/>
  <c r="G67" i="9"/>
  <c r="F67" i="9"/>
  <c r="E67" i="9"/>
  <c r="D67" i="9"/>
  <c r="C67" i="9"/>
  <c r="B67" i="9"/>
  <c r="Z66" i="9"/>
  <c r="Y66" i="9"/>
  <c r="X66" i="9"/>
  <c r="W66" i="9"/>
  <c r="V66" i="9"/>
  <c r="U66" i="9"/>
  <c r="T66" i="9"/>
  <c r="S66" i="9"/>
  <c r="R66" i="9"/>
  <c r="Q66" i="9"/>
  <c r="P66" i="9"/>
  <c r="O66" i="9"/>
  <c r="N66" i="9"/>
  <c r="M66" i="9"/>
  <c r="K66" i="9"/>
  <c r="J66" i="9"/>
  <c r="I66" i="9"/>
  <c r="H66" i="9"/>
  <c r="G66" i="9"/>
  <c r="F66" i="9"/>
  <c r="E66" i="9"/>
  <c r="D66" i="9"/>
  <c r="C66" i="9"/>
  <c r="B66" i="9"/>
  <c r="Z65" i="9"/>
  <c r="Y65" i="9"/>
  <c r="X65" i="9"/>
  <c r="W65" i="9"/>
  <c r="V65" i="9"/>
  <c r="U65" i="9"/>
  <c r="T65" i="9"/>
  <c r="S65" i="9"/>
  <c r="R65" i="9"/>
  <c r="Q65" i="9"/>
  <c r="P65" i="9"/>
  <c r="O65" i="9"/>
  <c r="N65" i="9"/>
  <c r="M65" i="9"/>
  <c r="K65" i="9"/>
  <c r="J65" i="9"/>
  <c r="I65" i="9"/>
  <c r="H65" i="9"/>
  <c r="G65" i="9"/>
  <c r="F65" i="9"/>
  <c r="E65" i="9"/>
  <c r="D65" i="9"/>
  <c r="C65" i="9"/>
  <c r="B65" i="9"/>
  <c r="Z64" i="9"/>
  <c r="Y64" i="9"/>
  <c r="X64" i="9"/>
  <c r="W64" i="9"/>
  <c r="V64" i="9"/>
  <c r="U64" i="9"/>
  <c r="T64" i="9"/>
  <c r="S64" i="9"/>
  <c r="R64" i="9"/>
  <c r="Q64" i="9"/>
  <c r="P64" i="9"/>
  <c r="O64" i="9"/>
  <c r="N64" i="9"/>
  <c r="M64" i="9"/>
  <c r="K64" i="9"/>
  <c r="J64" i="9"/>
  <c r="I64" i="9"/>
  <c r="H64" i="9"/>
  <c r="G64" i="9"/>
  <c r="F64" i="9"/>
  <c r="E64" i="9"/>
  <c r="D64" i="9"/>
  <c r="C64" i="9"/>
  <c r="B64" i="9"/>
  <c r="Z63" i="9"/>
  <c r="Y63" i="9"/>
  <c r="X63" i="9"/>
  <c r="W63" i="9"/>
  <c r="V63" i="9"/>
  <c r="U63" i="9"/>
  <c r="T63" i="9"/>
  <c r="S63" i="9"/>
  <c r="R63" i="9"/>
  <c r="Q63" i="9"/>
  <c r="P63" i="9"/>
  <c r="O63" i="9"/>
  <c r="N63" i="9"/>
  <c r="M63" i="9"/>
  <c r="K63" i="9"/>
  <c r="J63" i="9"/>
  <c r="I63" i="9"/>
  <c r="H63" i="9"/>
  <c r="G63" i="9"/>
  <c r="F63" i="9"/>
  <c r="E63" i="9"/>
  <c r="D63" i="9"/>
  <c r="C63" i="9"/>
  <c r="B63" i="9"/>
  <c r="Z62" i="9"/>
  <c r="Y62" i="9"/>
  <c r="X62" i="9"/>
  <c r="W62" i="9"/>
  <c r="V62" i="9"/>
  <c r="U62" i="9"/>
  <c r="T62" i="9"/>
  <c r="S62" i="9"/>
  <c r="R62" i="9"/>
  <c r="Q62" i="9"/>
  <c r="P62" i="9"/>
  <c r="O62" i="9"/>
  <c r="N62" i="9"/>
  <c r="M62" i="9"/>
  <c r="K62" i="9"/>
  <c r="J62" i="9"/>
  <c r="I62" i="9"/>
  <c r="H62" i="9"/>
  <c r="G62" i="9"/>
  <c r="F62" i="9"/>
  <c r="E62" i="9"/>
  <c r="D62" i="9"/>
  <c r="C62" i="9"/>
  <c r="B62" i="9"/>
  <c r="Z61" i="9"/>
  <c r="Y61" i="9"/>
  <c r="X61" i="9"/>
  <c r="W61" i="9"/>
  <c r="V61" i="9"/>
  <c r="U61" i="9"/>
  <c r="T61" i="9"/>
  <c r="S61" i="9"/>
  <c r="R61" i="9"/>
  <c r="Q61" i="9"/>
  <c r="P61" i="9"/>
  <c r="O61" i="9"/>
  <c r="N61" i="9"/>
  <c r="M61" i="9"/>
  <c r="K61" i="9"/>
  <c r="J61" i="9"/>
  <c r="I61" i="9"/>
  <c r="H61" i="9"/>
  <c r="G61" i="9"/>
  <c r="F61" i="9"/>
  <c r="E61" i="9"/>
  <c r="D61" i="9"/>
  <c r="C61" i="9"/>
  <c r="B61" i="9"/>
  <c r="Z60" i="9"/>
  <c r="Y60" i="9"/>
  <c r="X60" i="9"/>
  <c r="W60" i="9"/>
  <c r="V60" i="9"/>
  <c r="U60" i="9"/>
  <c r="T60" i="9"/>
  <c r="S60" i="9"/>
  <c r="R60" i="9"/>
  <c r="Q60" i="9"/>
  <c r="P60" i="9"/>
  <c r="O60" i="9"/>
  <c r="N60" i="9"/>
  <c r="M60" i="9"/>
  <c r="K60" i="9"/>
  <c r="J60" i="9"/>
  <c r="I60" i="9"/>
  <c r="H60" i="9"/>
  <c r="G60" i="9"/>
  <c r="F60" i="9"/>
  <c r="E60" i="9"/>
  <c r="D60" i="9"/>
  <c r="C60" i="9"/>
  <c r="B60" i="9"/>
  <c r="Z59" i="9"/>
  <c r="Y59" i="9"/>
  <c r="X59" i="9"/>
  <c r="W59" i="9"/>
  <c r="V59" i="9"/>
  <c r="U59" i="9"/>
  <c r="T59" i="9"/>
  <c r="S59" i="9"/>
  <c r="R59" i="9"/>
  <c r="Q59" i="9"/>
  <c r="P59" i="9"/>
  <c r="O59" i="9"/>
  <c r="N59" i="9"/>
  <c r="M59" i="9"/>
  <c r="K59" i="9"/>
  <c r="J59" i="9"/>
  <c r="I59" i="9"/>
  <c r="H59" i="9"/>
  <c r="G59" i="9"/>
  <c r="F59" i="9"/>
  <c r="E59" i="9"/>
  <c r="D59" i="9"/>
  <c r="C59" i="9"/>
  <c r="B59" i="9"/>
  <c r="Z58" i="9"/>
  <c r="Y58" i="9"/>
  <c r="X58" i="9"/>
  <c r="W58" i="9"/>
  <c r="V58" i="9"/>
  <c r="U58" i="9"/>
  <c r="T58" i="9"/>
  <c r="S58" i="9"/>
  <c r="R58" i="9"/>
  <c r="Q58" i="9"/>
  <c r="P58" i="9"/>
  <c r="O58" i="9"/>
  <c r="N58" i="9"/>
  <c r="M58" i="9"/>
  <c r="K58" i="9"/>
  <c r="J58" i="9"/>
  <c r="I58" i="9"/>
  <c r="H58" i="9"/>
  <c r="G58" i="9"/>
  <c r="F58" i="9"/>
  <c r="E58" i="9"/>
  <c r="D58" i="9"/>
  <c r="C58" i="9"/>
  <c r="B58" i="9"/>
  <c r="Z57" i="9"/>
  <c r="Y57" i="9"/>
  <c r="X57" i="9"/>
  <c r="W57" i="9"/>
  <c r="V57" i="9"/>
  <c r="U57" i="9"/>
  <c r="T57" i="9"/>
  <c r="S57" i="9"/>
  <c r="R57" i="9"/>
  <c r="Q57" i="9"/>
  <c r="P57" i="9"/>
  <c r="O57" i="9"/>
  <c r="N57" i="9"/>
  <c r="M57" i="9"/>
  <c r="K57" i="9"/>
  <c r="J57" i="9"/>
  <c r="I57" i="9"/>
  <c r="H57" i="9"/>
  <c r="G57" i="9"/>
  <c r="F57" i="9"/>
  <c r="E57" i="9"/>
  <c r="D57" i="9"/>
  <c r="C57" i="9"/>
  <c r="B57" i="9"/>
  <c r="Z56" i="9"/>
  <c r="Y56" i="9"/>
  <c r="X56" i="9"/>
  <c r="W56" i="9"/>
  <c r="V56" i="9"/>
  <c r="U56" i="9"/>
  <c r="T56" i="9"/>
  <c r="S56" i="9"/>
  <c r="R56" i="9"/>
  <c r="Q56" i="9"/>
  <c r="P56" i="9"/>
  <c r="O56" i="9"/>
  <c r="N56" i="9"/>
  <c r="M56" i="9"/>
  <c r="K56" i="9"/>
  <c r="J56" i="9"/>
  <c r="I56" i="9"/>
  <c r="H56" i="9"/>
  <c r="G56" i="9"/>
  <c r="F56" i="9"/>
  <c r="E56" i="9"/>
  <c r="D56" i="9"/>
  <c r="C56" i="9"/>
  <c r="B56" i="9"/>
  <c r="Z55" i="9"/>
  <c r="Y55" i="9"/>
  <c r="X55" i="9"/>
  <c r="W55" i="9"/>
  <c r="V55" i="9"/>
  <c r="U55" i="9"/>
  <c r="T55" i="9"/>
  <c r="S55" i="9"/>
  <c r="R55" i="9"/>
  <c r="Q55" i="9"/>
  <c r="P55" i="9"/>
  <c r="O55" i="9"/>
  <c r="N55" i="9"/>
  <c r="M55" i="9"/>
  <c r="K55" i="9"/>
  <c r="J55" i="9"/>
  <c r="I55" i="9"/>
  <c r="H55" i="9"/>
  <c r="G55" i="9"/>
  <c r="F55" i="9"/>
  <c r="E55" i="9"/>
  <c r="D55" i="9"/>
  <c r="C55" i="9"/>
  <c r="B55" i="9"/>
  <c r="Z54" i="9"/>
  <c r="Y54" i="9"/>
  <c r="X54" i="9"/>
  <c r="W54" i="9"/>
  <c r="V54" i="9"/>
  <c r="U54" i="9"/>
  <c r="T54" i="9"/>
  <c r="S54" i="9"/>
  <c r="R54" i="9"/>
  <c r="Q54" i="9"/>
  <c r="P54" i="9"/>
  <c r="O54" i="9"/>
  <c r="N54" i="9"/>
  <c r="M54" i="9"/>
  <c r="K54" i="9"/>
  <c r="J54" i="9"/>
  <c r="I54" i="9"/>
  <c r="H54" i="9"/>
  <c r="G54" i="9"/>
  <c r="F54" i="9"/>
  <c r="E54" i="9"/>
  <c r="D54" i="9"/>
  <c r="C54" i="9"/>
  <c r="B54" i="9"/>
  <c r="Z53" i="9"/>
  <c r="Y53" i="9"/>
  <c r="X53" i="9"/>
  <c r="W53" i="9"/>
  <c r="V53" i="9"/>
  <c r="U53" i="9"/>
  <c r="T53" i="9"/>
  <c r="S53" i="9"/>
  <c r="R53" i="9"/>
  <c r="Q53" i="9"/>
  <c r="P53" i="9"/>
  <c r="O53" i="9"/>
  <c r="N53" i="9"/>
  <c r="M53" i="9"/>
  <c r="K53" i="9"/>
  <c r="J53" i="9"/>
  <c r="I53" i="9"/>
  <c r="H53" i="9"/>
  <c r="G53" i="9"/>
  <c r="F53" i="9"/>
  <c r="E53" i="9"/>
  <c r="D53" i="9"/>
  <c r="C53" i="9"/>
  <c r="B53" i="9"/>
  <c r="Z52" i="9"/>
  <c r="Y52" i="9"/>
  <c r="X52" i="9"/>
  <c r="W52" i="9"/>
  <c r="V52" i="9"/>
  <c r="U52" i="9"/>
  <c r="T52" i="9"/>
  <c r="S52" i="9"/>
  <c r="R52" i="9"/>
  <c r="Q52" i="9"/>
  <c r="P52" i="9"/>
  <c r="O52" i="9"/>
  <c r="N52" i="9"/>
  <c r="M52" i="9"/>
  <c r="K52" i="9"/>
  <c r="J52" i="9"/>
  <c r="I52" i="9"/>
  <c r="H52" i="9"/>
  <c r="G52" i="9"/>
  <c r="F52" i="9"/>
  <c r="E52" i="9"/>
  <c r="D52" i="9"/>
  <c r="C52" i="9"/>
  <c r="B52" i="9"/>
  <c r="Z51" i="9"/>
  <c r="Y51" i="9"/>
  <c r="X51" i="9"/>
  <c r="W51" i="9"/>
  <c r="V51" i="9"/>
  <c r="U51" i="9"/>
  <c r="T51" i="9"/>
  <c r="S51" i="9"/>
  <c r="R51" i="9"/>
  <c r="Q51" i="9"/>
  <c r="P51" i="9"/>
  <c r="O51" i="9"/>
  <c r="N51" i="9"/>
  <c r="M51" i="9"/>
  <c r="K51" i="9"/>
  <c r="J51" i="9"/>
  <c r="I51" i="9"/>
  <c r="H51" i="9"/>
  <c r="G51" i="9"/>
  <c r="F51" i="9"/>
  <c r="E51" i="9"/>
  <c r="D51" i="9"/>
  <c r="C51" i="9"/>
  <c r="B51" i="9"/>
  <c r="Z50" i="9"/>
  <c r="Y50" i="9"/>
  <c r="X50" i="9"/>
  <c r="W50" i="9"/>
  <c r="V50" i="9"/>
  <c r="U50" i="9"/>
  <c r="T50" i="9"/>
  <c r="S50" i="9"/>
  <c r="R50" i="9"/>
  <c r="Q50" i="9"/>
  <c r="P50" i="9"/>
  <c r="O50" i="9"/>
  <c r="N50" i="9"/>
  <c r="M50" i="9"/>
  <c r="K50" i="9"/>
  <c r="J50" i="9"/>
  <c r="I50" i="9"/>
  <c r="H50" i="9"/>
  <c r="G50" i="9"/>
  <c r="F50" i="9"/>
  <c r="E50" i="9"/>
  <c r="D50" i="9"/>
  <c r="C50" i="9"/>
  <c r="B50" i="9"/>
  <c r="Z49" i="9"/>
  <c r="Y49" i="9"/>
  <c r="X49" i="9"/>
  <c r="W49" i="9"/>
  <c r="V49" i="9"/>
  <c r="U49" i="9"/>
  <c r="T49" i="9"/>
  <c r="S49" i="9"/>
  <c r="R49" i="9"/>
  <c r="Q49" i="9"/>
  <c r="P49" i="9"/>
  <c r="O49" i="9"/>
  <c r="N49" i="9"/>
  <c r="M49" i="9"/>
  <c r="K49" i="9"/>
  <c r="J49" i="9"/>
  <c r="I49" i="9"/>
  <c r="H49" i="9"/>
  <c r="G49" i="9"/>
  <c r="F49" i="9"/>
  <c r="E49" i="9"/>
  <c r="D49" i="9"/>
  <c r="C49" i="9"/>
  <c r="B49" i="9"/>
  <c r="Z48" i="9"/>
  <c r="Y48" i="9"/>
  <c r="X48" i="9"/>
  <c r="W48" i="9"/>
  <c r="V48" i="9"/>
  <c r="U48" i="9"/>
  <c r="T48" i="9"/>
  <c r="S48" i="9"/>
  <c r="R48" i="9"/>
  <c r="Q48" i="9"/>
  <c r="P48" i="9"/>
  <c r="O48" i="9"/>
  <c r="N48" i="9"/>
  <c r="M48" i="9"/>
  <c r="K48" i="9"/>
  <c r="J48" i="9"/>
  <c r="I48" i="9"/>
  <c r="H48" i="9"/>
  <c r="G48" i="9"/>
  <c r="F48" i="9"/>
  <c r="E48" i="9"/>
  <c r="D48" i="9"/>
  <c r="C48" i="9"/>
  <c r="B48" i="9"/>
  <c r="Z47" i="9"/>
  <c r="Y47" i="9"/>
  <c r="X47" i="9"/>
  <c r="W47" i="9"/>
  <c r="V47" i="9"/>
  <c r="U47" i="9"/>
  <c r="T47" i="9"/>
  <c r="S47" i="9"/>
  <c r="R47" i="9"/>
  <c r="Q47" i="9"/>
  <c r="P47" i="9"/>
  <c r="O47" i="9"/>
  <c r="N47" i="9"/>
  <c r="M47" i="9"/>
  <c r="K47" i="9"/>
  <c r="J47" i="9"/>
  <c r="I47" i="9"/>
  <c r="H47" i="9"/>
  <c r="G47" i="9"/>
  <c r="F47" i="9"/>
  <c r="E47" i="9"/>
  <c r="D47" i="9"/>
  <c r="C47" i="9"/>
  <c r="B47" i="9"/>
  <c r="Z46" i="9"/>
  <c r="Y46" i="9"/>
  <c r="X46" i="9"/>
  <c r="W46" i="9"/>
  <c r="V46" i="9"/>
  <c r="U46" i="9"/>
  <c r="T46" i="9"/>
  <c r="S46" i="9"/>
  <c r="R46" i="9"/>
  <c r="Q46" i="9"/>
  <c r="P46" i="9"/>
  <c r="O46" i="9"/>
  <c r="N46" i="9"/>
  <c r="M46" i="9"/>
  <c r="K46" i="9"/>
  <c r="J46" i="9"/>
  <c r="I46" i="9"/>
  <c r="H46" i="9"/>
  <c r="G46" i="9"/>
  <c r="F46" i="9"/>
  <c r="E46" i="9"/>
  <c r="D46" i="9"/>
  <c r="C46" i="9"/>
  <c r="B46" i="9"/>
  <c r="Z45" i="9"/>
  <c r="Y45" i="9"/>
  <c r="X45" i="9"/>
  <c r="W45" i="9"/>
  <c r="V45" i="9"/>
  <c r="U45" i="9"/>
  <c r="T45" i="9"/>
  <c r="S45" i="9"/>
  <c r="R45" i="9"/>
  <c r="Q45" i="9"/>
  <c r="P45" i="9"/>
  <c r="O45" i="9"/>
  <c r="N45" i="9"/>
  <c r="M45" i="9"/>
  <c r="K45" i="9"/>
  <c r="J45" i="9"/>
  <c r="I45" i="9"/>
  <c r="H45" i="9"/>
  <c r="G45" i="9"/>
  <c r="F45" i="9"/>
  <c r="E45" i="9"/>
  <c r="D45" i="9"/>
  <c r="C45" i="9"/>
  <c r="B45" i="9"/>
  <c r="Z44" i="9"/>
  <c r="Y44" i="9"/>
  <c r="X44" i="9"/>
  <c r="W44" i="9"/>
  <c r="V44" i="9"/>
  <c r="U44" i="9"/>
  <c r="T44" i="9"/>
  <c r="S44" i="9"/>
  <c r="R44" i="9"/>
  <c r="Q44" i="9"/>
  <c r="P44" i="9"/>
  <c r="O44" i="9"/>
  <c r="N44" i="9"/>
  <c r="M44" i="9"/>
  <c r="K44" i="9"/>
  <c r="J44" i="9"/>
  <c r="I44" i="9"/>
  <c r="H44" i="9"/>
  <c r="G44" i="9"/>
  <c r="F44" i="9"/>
  <c r="E44" i="9"/>
  <c r="D44" i="9"/>
  <c r="C44" i="9"/>
  <c r="B44" i="9"/>
  <c r="Z43" i="9"/>
  <c r="Y43" i="9"/>
  <c r="X43" i="9"/>
  <c r="W43" i="9"/>
  <c r="V43" i="9"/>
  <c r="U43" i="9"/>
  <c r="T43" i="9"/>
  <c r="S43" i="9"/>
  <c r="R43" i="9"/>
  <c r="Q43" i="9"/>
  <c r="P43" i="9"/>
  <c r="O43" i="9"/>
  <c r="N43" i="9"/>
  <c r="M43" i="9"/>
  <c r="K43" i="9"/>
  <c r="J43" i="9"/>
  <c r="I43" i="9"/>
  <c r="H43" i="9"/>
  <c r="G43" i="9"/>
  <c r="F43" i="9"/>
  <c r="E43" i="9"/>
  <c r="D43" i="9"/>
  <c r="C43" i="9"/>
  <c r="B43" i="9"/>
  <c r="Z42" i="9"/>
  <c r="Y42" i="9"/>
  <c r="X42" i="9"/>
  <c r="W42" i="9"/>
  <c r="V42" i="9"/>
  <c r="U42" i="9"/>
  <c r="T42" i="9"/>
  <c r="S42" i="9"/>
  <c r="R42" i="9"/>
  <c r="Q42" i="9"/>
  <c r="P42" i="9"/>
  <c r="O42" i="9"/>
  <c r="N42" i="9"/>
  <c r="M42" i="9"/>
  <c r="K42" i="9"/>
  <c r="J42" i="9"/>
  <c r="I42" i="9"/>
  <c r="H42" i="9"/>
  <c r="G42" i="9"/>
  <c r="F42" i="9"/>
  <c r="E42" i="9"/>
  <c r="D42" i="9"/>
  <c r="C42" i="9"/>
  <c r="B42" i="9"/>
  <c r="Z41" i="9"/>
  <c r="Y41" i="9"/>
  <c r="X41" i="9"/>
  <c r="W41" i="9"/>
  <c r="V41" i="9"/>
  <c r="U41" i="9"/>
  <c r="T41" i="9"/>
  <c r="S41" i="9"/>
  <c r="R41" i="9"/>
  <c r="Q41" i="9"/>
  <c r="P41" i="9"/>
  <c r="O41" i="9"/>
  <c r="N41" i="9"/>
  <c r="M41" i="9"/>
  <c r="K41" i="9"/>
  <c r="J41" i="9"/>
  <c r="I41" i="9"/>
  <c r="H41" i="9"/>
  <c r="G41" i="9"/>
  <c r="F41" i="9"/>
  <c r="E41" i="9"/>
  <c r="D41" i="9"/>
  <c r="C41" i="9"/>
  <c r="B41" i="9"/>
  <c r="Z40" i="9"/>
  <c r="Y40" i="9"/>
  <c r="X40" i="9"/>
  <c r="W40" i="9"/>
  <c r="V40" i="9"/>
  <c r="U40" i="9"/>
  <c r="T40" i="9"/>
  <c r="S40" i="9"/>
  <c r="R40" i="9"/>
  <c r="Q40" i="9"/>
  <c r="P40" i="9"/>
  <c r="O40" i="9"/>
  <c r="N40" i="9"/>
  <c r="M40" i="9"/>
  <c r="K40" i="9"/>
  <c r="J40" i="9"/>
  <c r="I40" i="9"/>
  <c r="H40" i="9"/>
  <c r="G40" i="9"/>
  <c r="F40" i="9"/>
  <c r="E40" i="9"/>
  <c r="D40" i="9"/>
  <c r="C40" i="9"/>
  <c r="B40" i="9"/>
  <c r="Z39" i="9"/>
  <c r="Y39" i="9"/>
  <c r="X39" i="9"/>
  <c r="W39" i="9"/>
  <c r="V39" i="9"/>
  <c r="U39" i="9"/>
  <c r="T39" i="9"/>
  <c r="S39" i="9"/>
  <c r="R39" i="9"/>
  <c r="Q39" i="9"/>
  <c r="P39" i="9"/>
  <c r="O39" i="9"/>
  <c r="N39" i="9"/>
  <c r="M39" i="9"/>
  <c r="K39" i="9"/>
  <c r="J39" i="9"/>
  <c r="I39" i="9"/>
  <c r="H39" i="9"/>
  <c r="G39" i="9"/>
  <c r="F39" i="9"/>
  <c r="E39" i="9"/>
  <c r="D39" i="9"/>
  <c r="C39" i="9"/>
  <c r="B39" i="9"/>
  <c r="Z38" i="9"/>
  <c r="Y38" i="9"/>
  <c r="X38" i="9"/>
  <c r="W38" i="9"/>
  <c r="V38" i="9"/>
  <c r="U38" i="9"/>
  <c r="T38" i="9"/>
  <c r="S38" i="9"/>
  <c r="R38" i="9"/>
  <c r="Q38" i="9"/>
  <c r="P38" i="9"/>
  <c r="O38" i="9"/>
  <c r="N38" i="9"/>
  <c r="M38" i="9"/>
  <c r="K38" i="9"/>
  <c r="J38" i="9"/>
  <c r="I38" i="9"/>
  <c r="H38" i="9"/>
  <c r="G38" i="9"/>
  <c r="F38" i="9"/>
  <c r="E38" i="9"/>
  <c r="D38" i="9"/>
  <c r="C38" i="9"/>
  <c r="B38" i="9"/>
  <c r="Z37" i="9"/>
  <c r="Y37" i="9"/>
  <c r="X37" i="9"/>
  <c r="W37" i="9"/>
  <c r="V37" i="9"/>
  <c r="U37" i="9"/>
  <c r="T37" i="9"/>
  <c r="S37" i="9"/>
  <c r="R37" i="9"/>
  <c r="Q37" i="9"/>
  <c r="P37" i="9"/>
  <c r="O37" i="9"/>
  <c r="N37" i="9"/>
  <c r="M37" i="9"/>
  <c r="K37" i="9"/>
  <c r="J37" i="9"/>
  <c r="I37" i="9"/>
  <c r="H37" i="9"/>
  <c r="G37" i="9"/>
  <c r="F37" i="9"/>
  <c r="E37" i="9"/>
  <c r="D37" i="9"/>
  <c r="C37" i="9"/>
  <c r="B37" i="9"/>
  <c r="Z36" i="9"/>
  <c r="Y36" i="9"/>
  <c r="X36" i="9"/>
  <c r="W36" i="9"/>
  <c r="V36" i="9"/>
  <c r="U36" i="9"/>
  <c r="T36" i="9"/>
  <c r="S36" i="9"/>
  <c r="R36" i="9"/>
  <c r="Q36" i="9"/>
  <c r="P36" i="9"/>
  <c r="O36" i="9"/>
  <c r="N36" i="9"/>
  <c r="M36" i="9"/>
  <c r="K36" i="9"/>
  <c r="J36" i="9"/>
  <c r="I36" i="9"/>
  <c r="H36" i="9"/>
  <c r="G36" i="9"/>
  <c r="F36" i="9"/>
  <c r="E36" i="9"/>
  <c r="D36" i="9"/>
  <c r="C36" i="9"/>
  <c r="B36" i="9"/>
  <c r="Z35" i="9"/>
  <c r="Y35" i="9"/>
  <c r="X35" i="9"/>
  <c r="W35" i="9"/>
  <c r="V35" i="9"/>
  <c r="U35" i="9"/>
  <c r="T35" i="9"/>
  <c r="S35" i="9"/>
  <c r="R35" i="9"/>
  <c r="Q35" i="9"/>
  <c r="P35" i="9"/>
  <c r="O35" i="9"/>
  <c r="N35" i="9"/>
  <c r="M35" i="9"/>
  <c r="K35" i="9"/>
  <c r="J35" i="9"/>
  <c r="I35" i="9"/>
  <c r="H35" i="9"/>
  <c r="G35" i="9"/>
  <c r="F35" i="9"/>
  <c r="E35" i="9"/>
  <c r="D35" i="9"/>
  <c r="C35" i="9"/>
  <c r="B35" i="9"/>
  <c r="Z34" i="9"/>
  <c r="Y34" i="9"/>
  <c r="X34" i="9"/>
  <c r="W34" i="9"/>
  <c r="V34" i="9"/>
  <c r="U34" i="9"/>
  <c r="T34" i="9"/>
  <c r="S34" i="9"/>
  <c r="R34" i="9"/>
  <c r="Q34" i="9"/>
  <c r="P34" i="9"/>
  <c r="O34" i="9"/>
  <c r="N34" i="9"/>
  <c r="M34" i="9"/>
  <c r="K34" i="9"/>
  <c r="J34" i="9"/>
  <c r="I34" i="9"/>
  <c r="H34" i="9"/>
  <c r="G34" i="9"/>
  <c r="F34" i="9"/>
  <c r="E34" i="9"/>
  <c r="D34" i="9"/>
  <c r="C34" i="9"/>
  <c r="B34" i="9"/>
  <c r="Z33" i="9"/>
  <c r="Y33" i="9"/>
  <c r="X33" i="9"/>
  <c r="W33" i="9"/>
  <c r="V33" i="9"/>
  <c r="U33" i="9"/>
  <c r="T33" i="9"/>
  <c r="S33" i="9"/>
  <c r="R33" i="9"/>
  <c r="Q33" i="9"/>
  <c r="P33" i="9"/>
  <c r="O33" i="9"/>
  <c r="N33" i="9"/>
  <c r="M33" i="9"/>
  <c r="K33" i="9"/>
  <c r="J33" i="9"/>
  <c r="I33" i="9"/>
  <c r="H33" i="9"/>
  <c r="G33" i="9"/>
  <c r="F33" i="9"/>
  <c r="E33" i="9"/>
  <c r="D33" i="9"/>
  <c r="C33" i="9"/>
  <c r="B33" i="9"/>
  <c r="Z32" i="9"/>
  <c r="Y32" i="9"/>
  <c r="X32" i="9"/>
  <c r="W32" i="9"/>
  <c r="V32" i="9"/>
  <c r="U32" i="9"/>
  <c r="T32" i="9"/>
  <c r="S32" i="9"/>
  <c r="R32" i="9"/>
  <c r="Q32" i="9"/>
  <c r="P32" i="9"/>
  <c r="O32" i="9"/>
  <c r="N32" i="9"/>
  <c r="M32" i="9"/>
  <c r="K32" i="9"/>
  <c r="J32" i="9"/>
  <c r="I32" i="9"/>
  <c r="H32" i="9"/>
  <c r="G32" i="9"/>
  <c r="F32" i="9"/>
  <c r="E32" i="9"/>
  <c r="D32" i="9"/>
  <c r="C32" i="9"/>
  <c r="B32" i="9"/>
  <c r="Z31" i="9"/>
  <c r="Y31" i="9"/>
  <c r="X31" i="9"/>
  <c r="W31" i="9"/>
  <c r="V31" i="9"/>
  <c r="U31" i="9"/>
  <c r="T31" i="9"/>
  <c r="S31" i="9"/>
  <c r="R31" i="9"/>
  <c r="Q31" i="9"/>
  <c r="P31" i="9"/>
  <c r="O31" i="9"/>
  <c r="N31" i="9"/>
  <c r="M31" i="9"/>
  <c r="K31" i="9"/>
  <c r="J31" i="9"/>
  <c r="I31" i="9"/>
  <c r="H31" i="9"/>
  <c r="G31" i="9"/>
  <c r="F31" i="9"/>
  <c r="E31" i="9"/>
  <c r="D31" i="9"/>
  <c r="C31" i="9"/>
  <c r="B31" i="9"/>
  <c r="Z30" i="9"/>
  <c r="Y30" i="9"/>
  <c r="X30" i="9"/>
  <c r="W30" i="9"/>
  <c r="V30" i="9"/>
  <c r="U30" i="9"/>
  <c r="T30" i="9"/>
  <c r="S30" i="9"/>
  <c r="R30" i="9"/>
  <c r="Q30" i="9"/>
  <c r="P30" i="9"/>
  <c r="O30" i="9"/>
  <c r="N30" i="9"/>
  <c r="M30" i="9"/>
  <c r="K30" i="9"/>
  <c r="J30" i="9"/>
  <c r="I30" i="9"/>
  <c r="H30" i="9"/>
  <c r="G30" i="9"/>
  <c r="F30" i="9"/>
  <c r="E30" i="9"/>
  <c r="D30" i="9"/>
  <c r="C30" i="9"/>
  <c r="B30" i="9"/>
  <c r="Z29" i="9"/>
  <c r="Y29" i="9"/>
  <c r="X29" i="9"/>
  <c r="W29" i="9"/>
  <c r="V29" i="9"/>
  <c r="U29" i="9"/>
  <c r="T29" i="9"/>
  <c r="S29" i="9"/>
  <c r="R29" i="9"/>
  <c r="Q29" i="9"/>
  <c r="P29" i="9"/>
  <c r="O29" i="9"/>
  <c r="N29" i="9"/>
  <c r="M29" i="9"/>
  <c r="K29" i="9"/>
  <c r="J29" i="9"/>
  <c r="I29" i="9"/>
  <c r="H29" i="9"/>
  <c r="G29" i="9"/>
  <c r="F29" i="9"/>
  <c r="E29" i="9"/>
  <c r="D29" i="9"/>
  <c r="C29" i="9"/>
  <c r="B29" i="9"/>
  <c r="Z28" i="9"/>
  <c r="Y28" i="9"/>
  <c r="X28" i="9"/>
  <c r="W28" i="9"/>
  <c r="V28" i="9"/>
  <c r="U28" i="9"/>
  <c r="T28" i="9"/>
  <c r="S28" i="9"/>
  <c r="R28" i="9"/>
  <c r="Q28" i="9"/>
  <c r="P28" i="9"/>
  <c r="O28" i="9"/>
  <c r="N28" i="9"/>
  <c r="M28" i="9"/>
  <c r="K28" i="9"/>
  <c r="J28" i="9"/>
  <c r="I28" i="9"/>
  <c r="H28" i="9"/>
  <c r="G28" i="9"/>
  <c r="F28" i="9"/>
  <c r="E28" i="9"/>
  <c r="D28" i="9"/>
  <c r="C28" i="9"/>
  <c r="B28" i="9"/>
  <c r="Z27" i="9"/>
  <c r="Y27" i="9"/>
  <c r="X27" i="9"/>
  <c r="W27" i="9"/>
  <c r="V27" i="9"/>
  <c r="U27" i="9"/>
  <c r="T27" i="9"/>
  <c r="S27" i="9"/>
  <c r="R27" i="9"/>
  <c r="Q27" i="9"/>
  <c r="P27" i="9"/>
  <c r="O27" i="9"/>
  <c r="N27" i="9"/>
  <c r="M27" i="9"/>
  <c r="K27" i="9"/>
  <c r="J27" i="9"/>
  <c r="I27" i="9"/>
  <c r="H27" i="9"/>
  <c r="G27" i="9"/>
  <c r="F27" i="9"/>
  <c r="E27" i="9"/>
  <c r="D27" i="9"/>
  <c r="C27" i="9"/>
  <c r="B27" i="9"/>
  <c r="Z26" i="9"/>
  <c r="Y26" i="9"/>
  <c r="X26" i="9"/>
  <c r="W26" i="9"/>
  <c r="V26" i="9"/>
  <c r="U26" i="9"/>
  <c r="T26" i="9"/>
  <c r="S26" i="9"/>
  <c r="R26" i="9"/>
  <c r="Q26" i="9"/>
  <c r="P26" i="9"/>
  <c r="O26" i="9"/>
  <c r="N26" i="9"/>
  <c r="M26" i="9"/>
  <c r="K26" i="9"/>
  <c r="J26" i="9"/>
  <c r="I26" i="9"/>
  <c r="H26" i="9"/>
  <c r="G26" i="9"/>
  <c r="F26" i="9"/>
  <c r="E26" i="9"/>
  <c r="D26" i="9"/>
  <c r="C26" i="9"/>
  <c r="B26" i="9"/>
  <c r="Z25" i="9"/>
  <c r="Y25" i="9"/>
  <c r="X25" i="9"/>
  <c r="W25" i="9"/>
  <c r="V25" i="9"/>
  <c r="U25" i="9"/>
  <c r="T25" i="9"/>
  <c r="S25" i="9"/>
  <c r="R25" i="9"/>
  <c r="Q25" i="9"/>
  <c r="P25" i="9"/>
  <c r="O25" i="9"/>
  <c r="N25" i="9"/>
  <c r="M25" i="9"/>
  <c r="K25" i="9"/>
  <c r="J25" i="9"/>
  <c r="I25" i="9"/>
  <c r="H25" i="9"/>
  <c r="G25" i="9"/>
  <c r="F25" i="9"/>
  <c r="E25" i="9"/>
  <c r="D25" i="9"/>
  <c r="C25" i="9"/>
  <c r="B25" i="9"/>
  <c r="Z24" i="9"/>
  <c r="Y24" i="9"/>
  <c r="X24" i="9"/>
  <c r="W24" i="9"/>
  <c r="V24" i="9"/>
  <c r="U24" i="9"/>
  <c r="T24" i="9"/>
  <c r="S24" i="9"/>
  <c r="R24" i="9"/>
  <c r="Q24" i="9"/>
  <c r="P24" i="9"/>
  <c r="O24" i="9"/>
  <c r="N24" i="9"/>
  <c r="M24" i="9"/>
  <c r="K24" i="9"/>
  <c r="J24" i="9"/>
  <c r="I24" i="9"/>
  <c r="H24" i="9"/>
  <c r="G24" i="9"/>
  <c r="F24" i="9"/>
  <c r="E24" i="9"/>
  <c r="D24" i="9"/>
  <c r="C24" i="9"/>
  <c r="B24" i="9"/>
  <c r="Z23" i="9"/>
  <c r="Y23" i="9"/>
  <c r="X23" i="9"/>
  <c r="W23" i="9"/>
  <c r="V23" i="9"/>
  <c r="U23" i="9"/>
  <c r="T23" i="9"/>
  <c r="S23" i="9"/>
  <c r="R23" i="9"/>
  <c r="Q23" i="9"/>
  <c r="P23" i="9"/>
  <c r="O23" i="9"/>
  <c r="N23" i="9"/>
  <c r="M23" i="9"/>
  <c r="K23" i="9"/>
  <c r="J23" i="9"/>
  <c r="I23" i="9"/>
  <c r="H23" i="9"/>
  <c r="G23" i="9"/>
  <c r="F23" i="9"/>
  <c r="E23" i="9"/>
  <c r="D23" i="9"/>
  <c r="C23" i="9"/>
  <c r="B23" i="9"/>
  <c r="Z22" i="9"/>
  <c r="Y22" i="9"/>
  <c r="X22" i="9"/>
  <c r="W22" i="9"/>
  <c r="V22" i="9"/>
  <c r="U22" i="9"/>
  <c r="T22" i="9"/>
  <c r="S22" i="9"/>
  <c r="R22" i="9"/>
  <c r="Q22" i="9"/>
  <c r="P22" i="9"/>
  <c r="O22" i="9"/>
  <c r="N22" i="9"/>
  <c r="M22" i="9"/>
  <c r="K22" i="9"/>
  <c r="J22" i="9"/>
  <c r="I22" i="9"/>
  <c r="H22" i="9"/>
  <c r="G22" i="9"/>
  <c r="F22" i="9"/>
  <c r="E22" i="9"/>
  <c r="D22" i="9"/>
  <c r="C22" i="9"/>
  <c r="B22" i="9"/>
  <c r="Z21" i="9"/>
  <c r="Y21" i="9"/>
  <c r="X21" i="9"/>
  <c r="W21" i="9"/>
  <c r="V21" i="9"/>
  <c r="U21" i="9"/>
  <c r="T21" i="9"/>
  <c r="S21" i="9"/>
  <c r="R21" i="9"/>
  <c r="Q21" i="9"/>
  <c r="P21" i="9"/>
  <c r="O21" i="9"/>
  <c r="N21" i="9"/>
  <c r="M21" i="9"/>
  <c r="K21" i="9"/>
  <c r="J21" i="9"/>
  <c r="I21" i="9"/>
  <c r="H21" i="9"/>
  <c r="G21" i="9"/>
  <c r="F21" i="9"/>
  <c r="E21" i="9"/>
  <c r="D21" i="9"/>
  <c r="C21" i="9"/>
  <c r="B21" i="9"/>
  <c r="Z20" i="9"/>
  <c r="Y20" i="9"/>
  <c r="X20" i="9"/>
  <c r="W20" i="9"/>
  <c r="V20" i="9"/>
  <c r="U20" i="9"/>
  <c r="T20" i="9"/>
  <c r="S20" i="9"/>
  <c r="R20" i="9"/>
  <c r="Q20" i="9"/>
  <c r="P20" i="9"/>
  <c r="O20" i="9"/>
  <c r="N20" i="9"/>
  <c r="M20" i="9"/>
  <c r="K20" i="9"/>
  <c r="J20" i="9"/>
  <c r="I20" i="9"/>
  <c r="H20" i="9"/>
  <c r="G20" i="9"/>
  <c r="F20" i="9"/>
  <c r="E20" i="9"/>
  <c r="D20" i="9"/>
  <c r="C20" i="9"/>
  <c r="B20" i="9"/>
  <c r="Z19" i="9"/>
  <c r="Y19" i="9"/>
  <c r="X19" i="9"/>
  <c r="W19" i="9"/>
  <c r="V19" i="9"/>
  <c r="U19" i="9"/>
  <c r="T19" i="9"/>
  <c r="S19" i="9"/>
  <c r="R19" i="9"/>
  <c r="Q19" i="9"/>
  <c r="P19" i="9"/>
  <c r="O19" i="9"/>
  <c r="N19" i="9"/>
  <c r="M19" i="9"/>
  <c r="K19" i="9"/>
  <c r="J19" i="9"/>
  <c r="I19" i="9"/>
  <c r="H19" i="9"/>
  <c r="G19" i="9"/>
  <c r="F19" i="9"/>
  <c r="E19" i="9"/>
  <c r="D19" i="9"/>
  <c r="C19" i="9"/>
  <c r="B19" i="9"/>
  <c r="Z18" i="9"/>
  <c r="Y18" i="9"/>
  <c r="X18" i="9"/>
  <c r="W18" i="9"/>
  <c r="V18" i="9"/>
  <c r="U18" i="9"/>
  <c r="T18" i="9"/>
  <c r="S18" i="9"/>
  <c r="R18" i="9"/>
  <c r="Q18" i="9"/>
  <c r="P18" i="9"/>
  <c r="O18" i="9"/>
  <c r="N18" i="9"/>
  <c r="M18" i="9"/>
  <c r="K18" i="9"/>
  <c r="J18" i="9"/>
  <c r="I18" i="9"/>
  <c r="H18" i="9"/>
  <c r="G18" i="9"/>
  <c r="F18" i="9"/>
  <c r="E18" i="9"/>
  <c r="D18" i="9"/>
  <c r="C18" i="9"/>
  <c r="B18" i="9"/>
  <c r="Z17" i="9"/>
  <c r="Y17" i="9"/>
  <c r="X17" i="9"/>
  <c r="W17" i="9"/>
  <c r="V17" i="9"/>
  <c r="U17" i="9"/>
  <c r="T17" i="9"/>
  <c r="S17" i="9"/>
  <c r="R17" i="9"/>
  <c r="Q17" i="9"/>
  <c r="P17" i="9"/>
  <c r="O17" i="9"/>
  <c r="N17" i="9"/>
  <c r="M17" i="9"/>
  <c r="K17" i="9"/>
  <c r="J17" i="9"/>
  <c r="I17" i="9"/>
  <c r="H17" i="9"/>
  <c r="G17" i="9"/>
  <c r="F17" i="9"/>
  <c r="E17" i="9"/>
  <c r="D17" i="9"/>
  <c r="C17" i="9"/>
  <c r="B17" i="9"/>
  <c r="Z16" i="9"/>
  <c r="Y16" i="9"/>
  <c r="X16" i="9"/>
  <c r="W16" i="9"/>
  <c r="V16" i="9"/>
  <c r="U16" i="9"/>
  <c r="T16" i="9"/>
  <c r="S16" i="9"/>
  <c r="R16" i="9"/>
  <c r="Q16" i="9"/>
  <c r="P16" i="9"/>
  <c r="O16" i="9"/>
  <c r="N16" i="9"/>
  <c r="M16" i="9"/>
  <c r="K16" i="9"/>
  <c r="J16" i="9"/>
  <c r="I16" i="9"/>
  <c r="H16" i="9"/>
  <c r="G16" i="9"/>
  <c r="F16" i="9"/>
  <c r="E16" i="9"/>
  <c r="D16" i="9"/>
  <c r="C16" i="9"/>
  <c r="B16" i="9"/>
  <c r="Z15" i="9"/>
  <c r="Y15" i="9"/>
  <c r="X15" i="9"/>
  <c r="W15" i="9"/>
  <c r="V15" i="9"/>
  <c r="U15" i="9"/>
  <c r="T15" i="9"/>
  <c r="S15" i="9"/>
  <c r="R15" i="9"/>
  <c r="Q15" i="9"/>
  <c r="P15" i="9"/>
  <c r="O15" i="9"/>
  <c r="N15" i="9"/>
  <c r="M15" i="9"/>
  <c r="K15" i="9"/>
  <c r="J15" i="9"/>
  <c r="I15" i="9"/>
  <c r="H15" i="9"/>
  <c r="G15" i="9"/>
  <c r="F15" i="9"/>
  <c r="E15" i="9"/>
  <c r="D15" i="9"/>
  <c r="C15" i="9"/>
  <c r="B15" i="9"/>
  <c r="Z14" i="9"/>
  <c r="Y14" i="9"/>
  <c r="X14" i="9"/>
  <c r="W14" i="9"/>
  <c r="V14" i="9"/>
  <c r="U14" i="9"/>
  <c r="T14" i="9"/>
  <c r="S14" i="9"/>
  <c r="R14" i="9"/>
  <c r="Q14" i="9"/>
  <c r="P14" i="9"/>
  <c r="O14" i="9"/>
  <c r="N14" i="9"/>
  <c r="M14" i="9"/>
  <c r="K14" i="9"/>
  <c r="J14" i="9"/>
  <c r="I14" i="9"/>
  <c r="H14" i="9"/>
  <c r="G14" i="9"/>
  <c r="F14" i="9"/>
  <c r="E14" i="9"/>
  <c r="D14" i="9"/>
  <c r="C14" i="9"/>
  <c r="B14" i="9"/>
  <c r="Z13" i="9"/>
  <c r="Y13" i="9"/>
  <c r="X13" i="9"/>
  <c r="W13" i="9"/>
  <c r="V13" i="9"/>
  <c r="U13" i="9"/>
  <c r="T13" i="9"/>
  <c r="S13" i="9"/>
  <c r="R13" i="9"/>
  <c r="Q13" i="9"/>
  <c r="P13" i="9"/>
  <c r="O13" i="9"/>
  <c r="N13" i="9"/>
  <c r="M13" i="9"/>
  <c r="K13" i="9"/>
  <c r="J13" i="9"/>
  <c r="I13" i="9"/>
  <c r="H13" i="9"/>
  <c r="G13" i="9"/>
  <c r="F13" i="9"/>
  <c r="E13" i="9"/>
  <c r="D13" i="9"/>
  <c r="C13" i="9"/>
  <c r="B13" i="9"/>
  <c r="Z12" i="9"/>
  <c r="Y12" i="9"/>
  <c r="X12" i="9"/>
  <c r="W12" i="9"/>
  <c r="V12" i="9"/>
  <c r="U12" i="9"/>
  <c r="T12" i="9"/>
  <c r="S12" i="9"/>
  <c r="R12" i="9"/>
  <c r="Q12" i="9"/>
  <c r="P12" i="9"/>
  <c r="O12" i="9"/>
  <c r="N12" i="9"/>
  <c r="M12" i="9"/>
  <c r="K12" i="9"/>
  <c r="J12" i="9"/>
  <c r="I12" i="9"/>
  <c r="H12" i="9"/>
  <c r="G12" i="9"/>
  <c r="F12" i="9"/>
  <c r="E12" i="9"/>
  <c r="D12" i="9"/>
  <c r="C12" i="9"/>
  <c r="B12" i="9"/>
  <c r="Z11" i="9"/>
  <c r="Y11" i="9"/>
  <c r="X11" i="9"/>
  <c r="W11" i="9"/>
  <c r="V11" i="9"/>
  <c r="U11" i="9"/>
  <c r="T11" i="9"/>
  <c r="S11" i="9"/>
  <c r="R11" i="9"/>
  <c r="Q11" i="9"/>
  <c r="P11" i="9"/>
  <c r="O11" i="9"/>
  <c r="N11" i="9"/>
  <c r="M11" i="9"/>
  <c r="K11" i="9"/>
  <c r="J11" i="9"/>
  <c r="I11" i="9"/>
  <c r="H11" i="9"/>
  <c r="G11" i="9"/>
  <c r="F11" i="9"/>
  <c r="E11" i="9"/>
  <c r="D11" i="9"/>
  <c r="C11" i="9"/>
  <c r="B11" i="9"/>
  <c r="Z10" i="9"/>
  <c r="Y10" i="9"/>
  <c r="X10" i="9"/>
  <c r="W10" i="9"/>
  <c r="V10" i="9"/>
  <c r="U10" i="9"/>
  <c r="T10" i="9"/>
  <c r="S10" i="9"/>
  <c r="R10" i="9"/>
  <c r="Q10" i="9"/>
  <c r="P10" i="9"/>
  <c r="O10" i="9"/>
  <c r="N10" i="9"/>
  <c r="M10" i="9"/>
  <c r="K10" i="9"/>
  <c r="J10" i="9"/>
  <c r="I10" i="9"/>
  <c r="H10" i="9"/>
  <c r="G10" i="9"/>
  <c r="F10" i="9"/>
  <c r="E10" i="9"/>
  <c r="D10" i="9"/>
  <c r="C10" i="9"/>
  <c r="B10" i="9"/>
  <c r="Z9" i="9"/>
  <c r="Y9" i="9"/>
  <c r="X9" i="9"/>
  <c r="W9" i="9"/>
  <c r="V9" i="9"/>
  <c r="U9" i="9"/>
  <c r="T9" i="9"/>
  <c r="S9" i="9"/>
  <c r="R9" i="9"/>
  <c r="Q9" i="9"/>
  <c r="P9" i="9"/>
  <c r="O9" i="9"/>
  <c r="N9" i="9"/>
  <c r="M9" i="9"/>
  <c r="K9" i="9"/>
  <c r="J9" i="9"/>
  <c r="I9" i="9"/>
  <c r="H9" i="9"/>
  <c r="G9" i="9"/>
  <c r="F9" i="9"/>
  <c r="E9" i="9"/>
  <c r="D9" i="9"/>
  <c r="C9" i="9"/>
  <c r="B9" i="9"/>
  <c r="Z8" i="9"/>
  <c r="Y8" i="9"/>
  <c r="X8" i="9"/>
  <c r="W8" i="9"/>
  <c r="V8" i="9"/>
  <c r="U8" i="9"/>
  <c r="T8" i="9"/>
  <c r="S8" i="9"/>
  <c r="R8" i="9"/>
  <c r="Q8" i="9"/>
  <c r="P8" i="9"/>
  <c r="O8" i="9"/>
  <c r="N8" i="9"/>
  <c r="M8" i="9"/>
  <c r="K8" i="9"/>
  <c r="J8" i="9"/>
  <c r="I8" i="9"/>
  <c r="H8" i="9"/>
  <c r="G8" i="9"/>
  <c r="F8" i="9"/>
  <c r="E8" i="9"/>
  <c r="D8" i="9"/>
  <c r="C8" i="9"/>
  <c r="B8" i="9"/>
  <c r="Z7" i="9"/>
  <c r="Y7" i="9"/>
  <c r="X7" i="9"/>
  <c r="W7" i="9"/>
  <c r="V7" i="9"/>
  <c r="U7" i="9"/>
  <c r="T7" i="9"/>
  <c r="S7" i="9"/>
  <c r="R7" i="9"/>
  <c r="Q7" i="9"/>
  <c r="P7" i="9"/>
  <c r="O7" i="9"/>
  <c r="N7" i="9"/>
  <c r="M7" i="9"/>
  <c r="K7" i="9"/>
  <c r="J7" i="9"/>
  <c r="I7" i="9"/>
  <c r="H7" i="9"/>
  <c r="G7" i="9"/>
  <c r="F7" i="9"/>
  <c r="E7" i="9"/>
  <c r="D7" i="9"/>
  <c r="C7" i="9"/>
  <c r="B7" i="9"/>
  <c r="Z6" i="9"/>
  <c r="Y6" i="9"/>
  <c r="X6" i="9"/>
  <c r="W6" i="9"/>
  <c r="V6" i="9"/>
  <c r="U6" i="9"/>
  <c r="T6" i="9"/>
  <c r="S6" i="9"/>
  <c r="R6" i="9"/>
  <c r="Q6" i="9"/>
  <c r="P6" i="9"/>
  <c r="O6" i="9"/>
  <c r="N6" i="9"/>
  <c r="M6" i="9"/>
  <c r="K6" i="9"/>
  <c r="J6" i="9"/>
  <c r="I6" i="9"/>
  <c r="H6" i="9"/>
  <c r="G6" i="9"/>
  <c r="F6" i="9"/>
  <c r="E6" i="9"/>
  <c r="D6" i="9"/>
  <c r="C6" i="9"/>
  <c r="B6" i="9"/>
  <c r="Z5" i="9"/>
  <c r="Y5" i="9"/>
  <c r="X5" i="9"/>
  <c r="W5" i="9"/>
  <c r="V5" i="9"/>
  <c r="U5" i="9"/>
  <c r="T5" i="9"/>
  <c r="S5" i="9"/>
  <c r="R5" i="9"/>
  <c r="Q5" i="9"/>
  <c r="P5" i="9"/>
  <c r="O5" i="9"/>
  <c r="N5" i="9"/>
  <c r="M5" i="9"/>
  <c r="K5" i="9"/>
  <c r="J5" i="9"/>
  <c r="I5" i="9"/>
  <c r="H5" i="9"/>
  <c r="G5" i="9"/>
  <c r="F5" i="9"/>
  <c r="E5" i="9"/>
  <c r="D5" i="9"/>
  <c r="C5" i="9"/>
  <c r="B5" i="9"/>
  <c r="Z4" i="9"/>
  <c r="Y4" i="9"/>
  <c r="X4" i="9"/>
  <c r="W4" i="9"/>
  <c r="V4" i="9"/>
  <c r="U4" i="9"/>
  <c r="T4" i="9"/>
  <c r="S4" i="9"/>
  <c r="R4" i="9"/>
  <c r="Q4" i="9"/>
  <c r="P4" i="9"/>
  <c r="O4" i="9"/>
  <c r="N4" i="9"/>
  <c r="M4" i="9"/>
  <c r="K4" i="9"/>
  <c r="J4" i="9"/>
  <c r="I4" i="9"/>
  <c r="H4" i="9"/>
  <c r="G4" i="9"/>
  <c r="F4" i="9"/>
  <c r="E4" i="9"/>
  <c r="D4" i="9"/>
  <c r="C4" i="9"/>
  <c r="B4" i="9"/>
  <c r="Z3" i="9"/>
  <c r="Y3" i="9"/>
  <c r="X3" i="9"/>
  <c r="W3" i="9"/>
  <c r="V3" i="9"/>
  <c r="U3" i="9"/>
  <c r="T3" i="9"/>
  <c r="S3" i="9"/>
  <c r="R3" i="9"/>
  <c r="Q3" i="9"/>
  <c r="P3" i="9"/>
  <c r="O3" i="9"/>
  <c r="N3" i="9"/>
  <c r="M3" i="9"/>
  <c r="K3" i="9"/>
  <c r="J3" i="9"/>
  <c r="I3" i="9"/>
  <c r="H3" i="9"/>
  <c r="G3" i="9"/>
  <c r="F3" i="9"/>
  <c r="E3" i="9"/>
  <c r="D3" i="9"/>
  <c r="C3" i="9"/>
  <c r="B3" i="9"/>
  <c r="A3" i="9"/>
  <c r="Z2" i="9"/>
  <c r="Y2" i="9"/>
  <c r="X2" i="9"/>
  <c r="W2" i="9"/>
  <c r="V2" i="9"/>
  <c r="U2" i="9"/>
  <c r="T2" i="9"/>
  <c r="S2" i="9"/>
  <c r="R2" i="9"/>
  <c r="Q2" i="9"/>
  <c r="P2" i="9"/>
  <c r="O2" i="9"/>
  <c r="N2" i="9"/>
  <c r="M2" i="9"/>
  <c r="L2" i="9"/>
  <c r="K2" i="9"/>
  <c r="J2" i="9"/>
  <c r="I2" i="9"/>
  <c r="H2" i="9"/>
  <c r="G2" i="9"/>
  <c r="F2" i="9"/>
  <c r="E2" i="9"/>
  <c r="D2" i="9"/>
  <c r="C2" i="9"/>
  <c r="B2" i="9"/>
  <c r="A2" i="9"/>
  <c r="Z1" i="9"/>
  <c r="Y1" i="9"/>
  <c r="X1" i="9"/>
  <c r="W1" i="9"/>
  <c r="V1" i="9"/>
  <c r="U1" i="9"/>
  <c r="T1" i="9"/>
  <c r="S1" i="9"/>
  <c r="R1" i="9"/>
  <c r="Q1" i="9"/>
  <c r="P1" i="9"/>
  <c r="O1" i="9"/>
  <c r="N1" i="9"/>
  <c r="M1" i="9"/>
  <c r="J1" i="9"/>
  <c r="E1" i="9"/>
  <c r="A1" i="9"/>
  <c r="L302" i="7"/>
  <c r="A302" i="7"/>
  <c r="L301" i="7"/>
  <c r="A301" i="7"/>
  <c r="L300" i="7"/>
  <c r="A300" i="7"/>
  <c r="L299" i="7"/>
  <c r="A299" i="7"/>
  <c r="L298" i="7"/>
  <c r="A298" i="7"/>
  <c r="L297" i="7"/>
  <c r="A297" i="7"/>
  <c r="L296" i="7"/>
  <c r="A296" i="7"/>
  <c r="L295" i="7"/>
  <c r="A295" i="7"/>
  <c r="L294" i="7"/>
  <c r="A294" i="7"/>
  <c r="L293" i="7"/>
  <c r="A293" i="7"/>
  <c r="L292" i="7"/>
  <c r="A292" i="7"/>
  <c r="L291" i="7"/>
  <c r="A291" i="7"/>
  <c r="L290" i="7"/>
  <c r="A290" i="7"/>
  <c r="L289" i="7"/>
  <c r="A289" i="7"/>
  <c r="L288" i="7"/>
  <c r="A288" i="7"/>
  <c r="L287" i="7"/>
  <c r="A287" i="7"/>
  <c r="L286" i="7"/>
  <c r="A286" i="7"/>
  <c r="L285" i="7"/>
  <c r="A285" i="7"/>
  <c r="L284" i="7"/>
  <c r="A284" i="7"/>
  <c r="L283" i="7"/>
  <c r="A283" i="7"/>
  <c r="L282" i="7"/>
  <c r="A282" i="7"/>
  <c r="L281" i="7"/>
  <c r="A281" i="7"/>
  <c r="L280" i="7"/>
  <c r="A280" i="7"/>
  <c r="L279" i="7"/>
  <c r="A279" i="7"/>
  <c r="L278" i="7"/>
  <c r="A278" i="7"/>
  <c r="L277" i="7"/>
  <c r="A277" i="7"/>
  <c r="L276" i="7"/>
  <c r="A276" i="7"/>
  <c r="L275" i="7"/>
  <c r="A275" i="7"/>
  <c r="L274" i="7"/>
  <c r="A274" i="7"/>
  <c r="L273" i="7"/>
  <c r="A273" i="7"/>
  <c r="L272" i="7"/>
  <c r="A272" i="7"/>
  <c r="L271" i="7"/>
  <c r="A271" i="7"/>
  <c r="L270" i="7"/>
  <c r="A270" i="7"/>
  <c r="L269" i="7"/>
  <c r="A269" i="7"/>
  <c r="L268" i="7"/>
  <c r="A268" i="7"/>
  <c r="L267" i="7"/>
  <c r="A267" i="7"/>
  <c r="L266" i="7"/>
  <c r="A266" i="7"/>
  <c r="L265" i="7"/>
  <c r="A265" i="7"/>
  <c r="L264" i="7"/>
  <c r="A264" i="7"/>
  <c r="L263" i="7"/>
  <c r="A263" i="7"/>
  <c r="L262" i="7"/>
  <c r="A262" i="7"/>
  <c r="L261" i="7"/>
  <c r="A261" i="7"/>
  <c r="L260" i="7"/>
  <c r="A260" i="7"/>
  <c r="L259" i="7"/>
  <c r="A259" i="7"/>
  <c r="L258" i="7"/>
  <c r="A258" i="7"/>
  <c r="L257" i="7"/>
  <c r="A257" i="7"/>
  <c r="L256" i="7"/>
  <c r="A256" i="7"/>
  <c r="L255" i="7"/>
  <c r="A255" i="7"/>
  <c r="L254" i="7"/>
  <c r="A254" i="7"/>
  <c r="L253" i="7"/>
  <c r="A253" i="7"/>
  <c r="L252" i="7"/>
  <c r="A252" i="7"/>
  <c r="L251" i="7"/>
  <c r="A251" i="7"/>
  <c r="L250" i="7"/>
  <c r="A250" i="7"/>
  <c r="L249" i="7"/>
  <c r="A249" i="7"/>
  <c r="L248" i="7"/>
  <c r="A248" i="7"/>
  <c r="L247" i="7"/>
  <c r="A247" i="7"/>
  <c r="L246" i="7"/>
  <c r="A246" i="7"/>
  <c r="L245" i="7"/>
  <c r="A245" i="7"/>
  <c r="L244" i="7"/>
  <c r="A244" i="7"/>
  <c r="L243" i="7"/>
  <c r="A243" i="7"/>
  <c r="L242" i="7"/>
  <c r="A242" i="7"/>
  <c r="L241" i="7"/>
  <c r="A241" i="7"/>
  <c r="L240" i="7"/>
  <c r="A240" i="7"/>
  <c r="L239" i="7"/>
  <c r="A239" i="7"/>
  <c r="L238" i="7"/>
  <c r="A238" i="7"/>
  <c r="L237" i="7"/>
  <c r="A237" i="7"/>
  <c r="L236" i="7"/>
  <c r="A236" i="7"/>
  <c r="L235" i="7"/>
  <c r="A235" i="7"/>
  <c r="L234" i="7"/>
  <c r="A234" i="7"/>
  <c r="L233" i="7"/>
  <c r="A233" i="7"/>
  <c r="L232" i="7"/>
  <c r="A232" i="7"/>
  <c r="L231" i="7"/>
  <c r="A231" i="7"/>
  <c r="L230" i="7"/>
  <c r="A230" i="7"/>
  <c r="L229" i="7"/>
  <c r="A229" i="7"/>
  <c r="L228" i="7"/>
  <c r="A228" i="7"/>
  <c r="L227" i="7"/>
  <c r="A227" i="7"/>
  <c r="L226" i="7"/>
  <c r="A226" i="7"/>
  <c r="L225" i="7"/>
  <c r="A225" i="7"/>
  <c r="L224" i="7"/>
  <c r="A224" i="7"/>
  <c r="L223" i="7"/>
  <c r="A223" i="7"/>
  <c r="L222" i="7"/>
  <c r="A222" i="7"/>
  <c r="L221" i="7"/>
  <c r="A221" i="7"/>
  <c r="L220" i="7"/>
  <c r="A220" i="7"/>
  <c r="L219" i="7"/>
  <c r="A219" i="7"/>
  <c r="L218" i="7"/>
  <c r="A218" i="7"/>
  <c r="L217" i="7"/>
  <c r="A217" i="7"/>
  <c r="L216" i="7"/>
  <c r="A216" i="7"/>
  <c r="L215" i="7"/>
  <c r="A215" i="7"/>
  <c r="L214" i="7"/>
  <c r="A214" i="7"/>
  <c r="L213" i="7"/>
  <c r="A213" i="7"/>
  <c r="L212" i="7"/>
  <c r="A212" i="7"/>
  <c r="L211" i="7"/>
  <c r="A211" i="7"/>
  <c r="L210" i="7"/>
  <c r="A210" i="7"/>
  <c r="L209" i="7"/>
  <c r="A209" i="7"/>
  <c r="L208" i="7"/>
  <c r="A208" i="7"/>
  <c r="L207" i="7"/>
  <c r="A207" i="7"/>
  <c r="L206" i="7"/>
  <c r="A206" i="7"/>
  <c r="L205" i="7"/>
  <c r="A205" i="7"/>
  <c r="L204" i="7"/>
  <c r="A204" i="7"/>
  <c r="L203" i="7"/>
  <c r="A203" i="7"/>
  <c r="L202" i="7"/>
  <c r="A202" i="7"/>
  <c r="L201" i="7"/>
  <c r="A201" i="7"/>
  <c r="L200" i="7"/>
  <c r="A200" i="7"/>
  <c r="L199" i="7"/>
  <c r="A199" i="7"/>
  <c r="L198" i="7"/>
  <c r="A198" i="7"/>
  <c r="L197" i="7"/>
  <c r="A197" i="7"/>
  <c r="L196" i="7"/>
  <c r="A196" i="7"/>
  <c r="L195" i="7"/>
  <c r="A195" i="7"/>
  <c r="L194" i="7"/>
  <c r="A194" i="7"/>
  <c r="L193" i="7"/>
  <c r="A193" i="7"/>
  <c r="L192" i="7"/>
  <c r="A192" i="7"/>
  <c r="L191" i="7"/>
  <c r="A191" i="7"/>
  <c r="L190" i="7"/>
  <c r="A190" i="7"/>
  <c r="L189" i="7"/>
  <c r="A189" i="7"/>
  <c r="L188" i="7"/>
  <c r="A188" i="7"/>
  <c r="L187" i="7"/>
  <c r="A187" i="7"/>
  <c r="L186" i="7"/>
  <c r="A186" i="7"/>
  <c r="L185" i="7"/>
  <c r="A185" i="7"/>
  <c r="L184" i="7"/>
  <c r="A184" i="7"/>
  <c r="L183" i="7"/>
  <c r="A183" i="7"/>
  <c r="L182" i="7"/>
  <c r="A182" i="7"/>
  <c r="L181" i="7"/>
  <c r="A181" i="7"/>
  <c r="L180" i="7"/>
  <c r="A180" i="7"/>
  <c r="L179" i="7"/>
  <c r="A179" i="7"/>
  <c r="L178" i="7"/>
  <c r="A178" i="7"/>
  <c r="L177" i="7"/>
  <c r="A177" i="7"/>
  <c r="L176" i="7"/>
  <c r="A176" i="7"/>
  <c r="L175" i="7"/>
  <c r="A175" i="7"/>
  <c r="L174" i="7"/>
  <c r="A174" i="7"/>
  <c r="L173" i="7"/>
  <c r="A173" i="7"/>
  <c r="L172" i="7"/>
  <c r="L171" i="7"/>
  <c r="L170" i="7"/>
  <c r="L169" i="7"/>
  <c r="L168" i="7"/>
  <c r="L167" i="7"/>
  <c r="L166" i="7"/>
  <c r="L165" i="7"/>
  <c r="L164" i="7"/>
  <c r="L163" i="7"/>
  <c r="L162" i="7"/>
  <c r="L161" i="7"/>
  <c r="L160" i="7"/>
  <c r="L159" i="7"/>
  <c r="L158" i="7"/>
  <c r="L157" i="7"/>
  <c r="L156" i="7"/>
  <c r="L155" i="7"/>
  <c r="L154" i="7"/>
  <c r="L153" i="7"/>
  <c r="L152" i="7"/>
  <c r="L151" i="7"/>
  <c r="L150" i="7"/>
  <c r="L149" i="7"/>
  <c r="L148" i="7"/>
  <c r="L147" i="7"/>
  <c r="L146" i="7"/>
  <c r="L145" i="7"/>
  <c r="L144" i="7"/>
  <c r="L143" i="7"/>
  <c r="L142" i="7"/>
  <c r="L141" i="7"/>
  <c r="L140" i="7"/>
  <c r="L139" i="7"/>
  <c r="L138" i="7"/>
  <c r="L137" i="7"/>
  <c r="L136" i="7"/>
  <c r="L135" i="7"/>
  <c r="L134" i="7"/>
  <c r="L133" i="7"/>
  <c r="L132" i="7"/>
  <c r="L131" i="7"/>
  <c r="L130" i="7"/>
  <c r="L129" i="7"/>
  <c r="L128" i="7"/>
  <c r="L127" i="7"/>
  <c r="L126" i="7"/>
  <c r="L125" i="7"/>
  <c r="L124" i="7"/>
  <c r="L123" i="7"/>
  <c r="L122" i="7"/>
  <c r="L121" i="7"/>
  <c r="L120" i="7"/>
  <c r="L119" i="7"/>
  <c r="L118" i="7"/>
  <c r="L117" i="7"/>
  <c r="L116" i="7"/>
  <c r="L115" i="7"/>
  <c r="L114" i="7"/>
  <c r="L113" i="7"/>
  <c r="L112" i="7"/>
  <c r="L111" i="7"/>
  <c r="L110" i="7"/>
  <c r="L109" i="7"/>
  <c r="L108" i="7"/>
  <c r="L107" i="7"/>
  <c r="L106" i="7"/>
  <c r="L105" i="7"/>
  <c r="L104" i="7"/>
  <c r="L103" i="7"/>
  <c r="L102" i="7"/>
  <c r="L101" i="7"/>
  <c r="L100" i="7"/>
  <c r="L99" i="7"/>
  <c r="L98"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A5" i="7"/>
  <c r="A6" i="7" s="1"/>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A145" i="7" s="1"/>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L4" i="7"/>
  <c r="A4" i="7"/>
  <c r="L3" i="7"/>
  <c r="L1" i="7"/>
  <c r="K1" i="7"/>
  <c r="I1" i="7"/>
  <c r="H1" i="7"/>
  <c r="D1" i="7"/>
  <c r="C1" i="7"/>
  <c r="B1" i="7"/>
  <c r="A1" i="7"/>
  <c r="L932" i="3"/>
  <c r="L1000" i="9" s="1"/>
  <c r="L931" i="3"/>
  <c r="L999" i="9" s="1"/>
  <c r="L930" i="3"/>
  <c r="L998" i="9" s="1"/>
  <c r="L929" i="3"/>
  <c r="L997" i="9" s="1"/>
  <c r="L928" i="3"/>
  <c r="L996" i="9" s="1"/>
  <c r="L927" i="3"/>
  <c r="L995" i="9" s="1"/>
  <c r="L926" i="3"/>
  <c r="L994" i="9" s="1"/>
  <c r="L925" i="3"/>
  <c r="L993" i="9" s="1"/>
  <c r="L924" i="3"/>
  <c r="L992" i="9" s="1"/>
  <c r="L923" i="3"/>
  <c r="L991" i="9" s="1"/>
  <c r="L922" i="3"/>
  <c r="L990" i="9" s="1"/>
  <c r="L921" i="3"/>
  <c r="L989" i="9" s="1"/>
  <c r="L920" i="3"/>
  <c r="L988" i="9" s="1"/>
  <c r="L919" i="3"/>
  <c r="L987" i="9" s="1"/>
  <c r="L918" i="3"/>
  <c r="L986" i="9" s="1"/>
  <c r="L917" i="3"/>
  <c r="L985" i="9" s="1"/>
  <c r="L916" i="3"/>
  <c r="L984" i="9" s="1"/>
  <c r="L915" i="3"/>
  <c r="L983" i="9" s="1"/>
  <c r="L914" i="3"/>
  <c r="L982" i="9" s="1"/>
  <c r="L913" i="3"/>
  <c r="L981" i="9" s="1"/>
  <c r="L912" i="3"/>
  <c r="L980" i="9" s="1"/>
  <c r="L911" i="3"/>
  <c r="L979" i="9" s="1"/>
  <c r="L910" i="3"/>
  <c r="L978" i="9" s="1"/>
  <c r="L909" i="3"/>
  <c r="L977" i="9" s="1"/>
  <c r="L908" i="3"/>
  <c r="L976" i="9" s="1"/>
  <c r="L907" i="3"/>
  <c r="L975" i="9" s="1"/>
  <c r="L906" i="3"/>
  <c r="L974" i="9" s="1"/>
  <c r="L905" i="3"/>
  <c r="L973" i="9" s="1"/>
  <c r="L904" i="3"/>
  <c r="L972" i="9" s="1"/>
  <c r="L903" i="3"/>
  <c r="L971" i="9" s="1"/>
  <c r="L902" i="3"/>
  <c r="L970" i="9" s="1"/>
  <c r="L901" i="3"/>
  <c r="L969" i="9" s="1"/>
  <c r="L900" i="3"/>
  <c r="L968" i="9" s="1"/>
  <c r="L899" i="3"/>
  <c r="L967" i="9" s="1"/>
  <c r="L898" i="3"/>
  <c r="L966" i="9" s="1"/>
  <c r="L897" i="3"/>
  <c r="L965" i="9" s="1"/>
  <c r="L896" i="3"/>
  <c r="L964" i="9" s="1"/>
  <c r="L895" i="3"/>
  <c r="L963" i="9" s="1"/>
  <c r="L894" i="3"/>
  <c r="L962" i="9" s="1"/>
  <c r="L893" i="3"/>
  <c r="L961" i="9" s="1"/>
  <c r="L892" i="3"/>
  <c r="L960" i="9" s="1"/>
  <c r="L891" i="3"/>
  <c r="L959" i="9" s="1"/>
  <c r="L890" i="3"/>
  <c r="L958" i="9" s="1"/>
  <c r="L889" i="3"/>
  <c r="L957" i="9" s="1"/>
  <c r="L888" i="3"/>
  <c r="L956" i="9" s="1"/>
  <c r="L887" i="3"/>
  <c r="L955" i="9" s="1"/>
  <c r="L886" i="3"/>
  <c r="L954" i="9" s="1"/>
  <c r="L885" i="3"/>
  <c r="L953" i="9" s="1"/>
  <c r="L884" i="3"/>
  <c r="L952" i="9" s="1"/>
  <c r="L883" i="3"/>
  <c r="L951" i="9" s="1"/>
  <c r="L882" i="3"/>
  <c r="L950" i="9" s="1"/>
  <c r="L881" i="3"/>
  <c r="L949" i="9" s="1"/>
  <c r="L880" i="3"/>
  <c r="L948" i="9" s="1"/>
  <c r="L879" i="3"/>
  <c r="L947" i="9" s="1"/>
  <c r="L878" i="3"/>
  <c r="L946" i="9" s="1"/>
  <c r="L877" i="3"/>
  <c r="L945" i="9" s="1"/>
  <c r="L876" i="3"/>
  <c r="L944" i="9" s="1"/>
  <c r="L875" i="3"/>
  <c r="L943" i="9" s="1"/>
  <c r="L874" i="3"/>
  <c r="L942" i="9" s="1"/>
  <c r="L873" i="3"/>
  <c r="L941" i="9" s="1"/>
  <c r="L872" i="3"/>
  <c r="L940" i="9" s="1"/>
  <c r="L871" i="3"/>
  <c r="L939" i="9" s="1"/>
  <c r="L870" i="3"/>
  <c r="L938" i="9" s="1"/>
  <c r="L869" i="3"/>
  <c r="L937" i="9" s="1"/>
  <c r="L868" i="3"/>
  <c r="L936" i="9" s="1"/>
  <c r="L867" i="3"/>
  <c r="L935" i="9" s="1"/>
  <c r="L866" i="3"/>
  <c r="L934" i="9" s="1"/>
  <c r="L865" i="3"/>
  <c r="L933" i="9" s="1"/>
  <c r="L864" i="3"/>
  <c r="L932" i="9" s="1"/>
  <c r="L863" i="3"/>
  <c r="L931" i="9" s="1"/>
  <c r="L862" i="3"/>
  <c r="L930" i="9" s="1"/>
  <c r="L861" i="3"/>
  <c r="L929" i="9" s="1"/>
  <c r="L860" i="3"/>
  <c r="L928" i="9" s="1"/>
  <c r="L859" i="3"/>
  <c r="L927" i="9" s="1"/>
  <c r="L858" i="3"/>
  <c r="L926" i="9" s="1"/>
  <c r="L857" i="3"/>
  <c r="L925" i="9" s="1"/>
  <c r="L856" i="3"/>
  <c r="L924" i="9" s="1"/>
  <c r="L855" i="3"/>
  <c r="L923" i="9" s="1"/>
  <c r="L854" i="3"/>
  <c r="L922" i="9" s="1"/>
  <c r="L853" i="3"/>
  <c r="L921" i="9" s="1"/>
  <c r="L852" i="3"/>
  <c r="L920" i="9" s="1"/>
  <c r="L851" i="3"/>
  <c r="L919" i="9" s="1"/>
  <c r="L850" i="3"/>
  <c r="L918" i="9" s="1"/>
  <c r="L849" i="3"/>
  <c r="L917" i="9" s="1"/>
  <c r="L848" i="3"/>
  <c r="L916" i="9" s="1"/>
  <c r="L847" i="3"/>
  <c r="L915" i="9" s="1"/>
  <c r="L846" i="3"/>
  <c r="L914" i="9" s="1"/>
  <c r="L845" i="3"/>
  <c r="L913" i="9" s="1"/>
  <c r="L844" i="3"/>
  <c r="L912" i="9" s="1"/>
  <c r="L843" i="3"/>
  <c r="L911" i="9" s="1"/>
  <c r="L842" i="3"/>
  <c r="L910" i="9" s="1"/>
  <c r="L841" i="3"/>
  <c r="L909" i="9" s="1"/>
  <c r="L840" i="3"/>
  <c r="L908" i="9" s="1"/>
  <c r="L839" i="3"/>
  <c r="L907" i="9" s="1"/>
  <c r="L838" i="3"/>
  <c r="L906" i="9" s="1"/>
  <c r="L837" i="3"/>
  <c r="L905" i="9" s="1"/>
  <c r="L836" i="3"/>
  <c r="L904" i="9" s="1"/>
  <c r="L835" i="3"/>
  <c r="L903" i="9" s="1"/>
  <c r="L834" i="3"/>
  <c r="L902" i="9" s="1"/>
  <c r="L833" i="3"/>
  <c r="L901" i="9" s="1"/>
  <c r="L832" i="3"/>
  <c r="L900" i="9" s="1"/>
  <c r="L831" i="3"/>
  <c r="L899" i="9" s="1"/>
  <c r="L830" i="3"/>
  <c r="L898" i="9" s="1"/>
  <c r="L829" i="3"/>
  <c r="L897" i="9" s="1"/>
  <c r="L828" i="3"/>
  <c r="L896" i="9" s="1"/>
  <c r="L827" i="3"/>
  <c r="L895" i="9" s="1"/>
  <c r="L826" i="3"/>
  <c r="L894" i="9" s="1"/>
  <c r="L825" i="3"/>
  <c r="L893" i="9" s="1"/>
  <c r="L824" i="3"/>
  <c r="L892" i="9" s="1"/>
  <c r="L823" i="3"/>
  <c r="L891" i="9" s="1"/>
  <c r="L822" i="3"/>
  <c r="L890" i="9" s="1"/>
  <c r="L821" i="3"/>
  <c r="L889" i="9" s="1"/>
  <c r="L820" i="3"/>
  <c r="L888" i="9" s="1"/>
  <c r="L819" i="3"/>
  <c r="L887" i="9" s="1"/>
  <c r="L818" i="3"/>
  <c r="L886" i="9" s="1"/>
  <c r="L817" i="3"/>
  <c r="L885" i="9" s="1"/>
  <c r="L816" i="3"/>
  <c r="L884" i="9" s="1"/>
  <c r="L815" i="3"/>
  <c r="L883" i="9" s="1"/>
  <c r="L814" i="3"/>
  <c r="L882" i="9" s="1"/>
  <c r="L813" i="3"/>
  <c r="L881" i="9" s="1"/>
  <c r="L812" i="3"/>
  <c r="L880" i="9" s="1"/>
  <c r="L811" i="3"/>
  <c r="L879" i="9" s="1"/>
  <c r="L810" i="3"/>
  <c r="L878" i="9" s="1"/>
  <c r="L809" i="3"/>
  <c r="L877" i="9" s="1"/>
  <c r="L808" i="3"/>
  <c r="L876" i="9" s="1"/>
  <c r="L807" i="3"/>
  <c r="L875" i="9" s="1"/>
  <c r="L806" i="3"/>
  <c r="L874" i="9" s="1"/>
  <c r="L805" i="3"/>
  <c r="L873" i="9" s="1"/>
  <c r="L804" i="3"/>
  <c r="L872" i="9" s="1"/>
  <c r="L803" i="3"/>
  <c r="L871" i="9" s="1"/>
  <c r="L802" i="3"/>
  <c r="L870" i="9" s="1"/>
  <c r="L801" i="3"/>
  <c r="L869" i="9" s="1"/>
  <c r="L800" i="3"/>
  <c r="L868" i="9" s="1"/>
  <c r="L799" i="3"/>
  <c r="L867" i="9" s="1"/>
  <c r="L798" i="3"/>
  <c r="L866" i="9" s="1"/>
  <c r="L797" i="3"/>
  <c r="L865" i="9" s="1"/>
  <c r="L796" i="3"/>
  <c r="L864" i="9" s="1"/>
  <c r="L795" i="3"/>
  <c r="L863" i="9" s="1"/>
  <c r="L794" i="3"/>
  <c r="L862" i="9" s="1"/>
  <c r="L793" i="3"/>
  <c r="L861" i="9" s="1"/>
  <c r="L792" i="3"/>
  <c r="L860" i="9" s="1"/>
  <c r="L791" i="3"/>
  <c r="L859" i="9" s="1"/>
  <c r="L790" i="3"/>
  <c r="L858" i="9" s="1"/>
  <c r="L789" i="3"/>
  <c r="L857" i="9" s="1"/>
  <c r="L788" i="3"/>
  <c r="L856" i="9" s="1"/>
  <c r="L787" i="3"/>
  <c r="L855" i="9" s="1"/>
  <c r="L786" i="3"/>
  <c r="L854" i="9" s="1"/>
  <c r="L785" i="3"/>
  <c r="L853" i="9" s="1"/>
  <c r="L784" i="3"/>
  <c r="L852" i="9" s="1"/>
  <c r="L783" i="3"/>
  <c r="L851" i="9" s="1"/>
  <c r="L782" i="3"/>
  <c r="L850" i="9" s="1"/>
  <c r="L781" i="3"/>
  <c r="L849" i="9" s="1"/>
  <c r="L780" i="3"/>
  <c r="L848" i="9" s="1"/>
  <c r="L779" i="3"/>
  <c r="L847" i="9" s="1"/>
  <c r="L778" i="3"/>
  <c r="L846" i="9" s="1"/>
  <c r="L777" i="3"/>
  <c r="L845" i="9" s="1"/>
  <c r="L776" i="3"/>
  <c r="L844" i="9" s="1"/>
  <c r="L775" i="3"/>
  <c r="L843" i="9" s="1"/>
  <c r="L774" i="3"/>
  <c r="L842" i="9" s="1"/>
  <c r="L773" i="3"/>
  <c r="L841" i="9" s="1"/>
  <c r="L772" i="3"/>
  <c r="L840" i="9" s="1"/>
  <c r="L771" i="3"/>
  <c r="L839" i="9" s="1"/>
  <c r="L770" i="3"/>
  <c r="L838" i="9" s="1"/>
  <c r="L769" i="3"/>
  <c r="L837" i="9" s="1"/>
  <c r="L768" i="3"/>
  <c r="L836" i="9" s="1"/>
  <c r="L767" i="3"/>
  <c r="L835" i="9" s="1"/>
  <c r="L766" i="3"/>
  <c r="L834" i="9" s="1"/>
  <c r="L765" i="3"/>
  <c r="L833" i="9" s="1"/>
  <c r="L764" i="3"/>
  <c r="L832" i="9" s="1"/>
  <c r="L763" i="3"/>
  <c r="L831" i="9" s="1"/>
  <c r="L762" i="3"/>
  <c r="L830" i="9" s="1"/>
  <c r="L761" i="3"/>
  <c r="L829" i="9" s="1"/>
  <c r="L760" i="3"/>
  <c r="L828" i="9" s="1"/>
  <c r="L759" i="3"/>
  <c r="L827" i="9" s="1"/>
  <c r="L758" i="3"/>
  <c r="L826" i="9" s="1"/>
  <c r="L757" i="3"/>
  <c r="L825" i="9" s="1"/>
  <c r="L756" i="3"/>
  <c r="L824" i="9" s="1"/>
  <c r="L755" i="3"/>
  <c r="L823" i="9" s="1"/>
  <c r="L754" i="3"/>
  <c r="L822" i="9" s="1"/>
  <c r="L753" i="3"/>
  <c r="L821" i="9" s="1"/>
  <c r="L752" i="3"/>
  <c r="L820" i="9" s="1"/>
  <c r="L751" i="3"/>
  <c r="L819" i="9" s="1"/>
  <c r="L750" i="3"/>
  <c r="L818" i="9" s="1"/>
  <c r="L749" i="3"/>
  <c r="L817" i="9" s="1"/>
  <c r="L748" i="3"/>
  <c r="L816" i="9" s="1"/>
  <c r="L747" i="3"/>
  <c r="L815" i="9" s="1"/>
  <c r="L746" i="3"/>
  <c r="L814" i="9" s="1"/>
  <c r="L745" i="3"/>
  <c r="L813" i="9" s="1"/>
  <c r="L744" i="3"/>
  <c r="L812" i="9" s="1"/>
  <c r="L743" i="3"/>
  <c r="L811" i="9" s="1"/>
  <c r="L742" i="3"/>
  <c r="L810" i="9" s="1"/>
  <c r="L741" i="3"/>
  <c r="L809" i="9" s="1"/>
  <c r="L740" i="3"/>
  <c r="L808" i="9" s="1"/>
  <c r="L739" i="3"/>
  <c r="L807" i="9" s="1"/>
  <c r="L738" i="3"/>
  <c r="L806" i="9" s="1"/>
  <c r="L737" i="3"/>
  <c r="L805" i="9" s="1"/>
  <c r="L736" i="3"/>
  <c r="L804" i="9" s="1"/>
  <c r="L735" i="3"/>
  <c r="L803" i="9" s="1"/>
  <c r="L734" i="3"/>
  <c r="L802" i="9" s="1"/>
  <c r="L733" i="3"/>
  <c r="L801" i="9" s="1"/>
  <c r="L732" i="3"/>
  <c r="L800" i="9" s="1"/>
  <c r="L731" i="3"/>
  <c r="L799" i="9" s="1"/>
  <c r="L730" i="3"/>
  <c r="L798" i="9" s="1"/>
  <c r="L729" i="3"/>
  <c r="L797" i="9" s="1"/>
  <c r="L728" i="3"/>
  <c r="L796" i="9" s="1"/>
  <c r="L727" i="3"/>
  <c r="L795" i="9" s="1"/>
  <c r="L726" i="3"/>
  <c r="L794" i="9" s="1"/>
  <c r="L725" i="3"/>
  <c r="L793" i="9" s="1"/>
  <c r="L724" i="3"/>
  <c r="L792" i="9" s="1"/>
  <c r="L723" i="3"/>
  <c r="L791" i="9" s="1"/>
  <c r="L722" i="3"/>
  <c r="L790" i="9" s="1"/>
  <c r="L721" i="3"/>
  <c r="L789" i="9" s="1"/>
  <c r="L720" i="3"/>
  <c r="L788" i="9" s="1"/>
  <c r="L719" i="3"/>
  <c r="L787" i="9" s="1"/>
  <c r="L718" i="3"/>
  <c r="L786" i="9" s="1"/>
  <c r="L717" i="3"/>
  <c r="L785" i="9" s="1"/>
  <c r="L716" i="3"/>
  <c r="L784" i="9" s="1"/>
  <c r="L715" i="3"/>
  <c r="L783" i="9" s="1"/>
  <c r="L714" i="3"/>
  <c r="L782" i="9" s="1"/>
  <c r="L713" i="3"/>
  <c r="L781" i="9" s="1"/>
  <c r="L712" i="3"/>
  <c r="L780" i="9" s="1"/>
  <c r="L711" i="3"/>
  <c r="L779" i="9" s="1"/>
  <c r="L710" i="3"/>
  <c r="L778" i="9" s="1"/>
  <c r="L709" i="3"/>
  <c r="L777" i="9" s="1"/>
  <c r="L708" i="3"/>
  <c r="L776" i="9" s="1"/>
  <c r="L707" i="3"/>
  <c r="L775" i="9" s="1"/>
  <c r="L706" i="3"/>
  <c r="L774" i="9" s="1"/>
  <c r="L705" i="3"/>
  <c r="L773" i="9" s="1"/>
  <c r="L704" i="3"/>
  <c r="L772" i="9" s="1"/>
  <c r="L703" i="3"/>
  <c r="L771" i="9" s="1"/>
  <c r="L702" i="3"/>
  <c r="L770" i="9" s="1"/>
  <c r="L701" i="3"/>
  <c r="L769" i="9" s="1"/>
  <c r="L700" i="3"/>
  <c r="L768" i="9" s="1"/>
  <c r="L699" i="3"/>
  <c r="L767" i="9" s="1"/>
  <c r="L698" i="3"/>
  <c r="L766" i="9" s="1"/>
  <c r="L697" i="3"/>
  <c r="L765" i="9" s="1"/>
  <c r="L696" i="3"/>
  <c r="L764" i="9" s="1"/>
  <c r="L695" i="3"/>
  <c r="L763" i="9" s="1"/>
  <c r="L694" i="3"/>
  <c r="L762" i="9" s="1"/>
  <c r="L693" i="3"/>
  <c r="L761" i="9" s="1"/>
  <c r="L692" i="3"/>
  <c r="L760" i="9" s="1"/>
  <c r="L691" i="3"/>
  <c r="L759" i="9" s="1"/>
  <c r="L690" i="3"/>
  <c r="L758" i="9" s="1"/>
  <c r="L689" i="3"/>
  <c r="L757" i="9" s="1"/>
  <c r="L688" i="3"/>
  <c r="L756" i="9" s="1"/>
  <c r="L687" i="3"/>
  <c r="L755" i="9" s="1"/>
  <c r="L686" i="3"/>
  <c r="L754" i="9" s="1"/>
  <c r="L685" i="3"/>
  <c r="L753" i="9" s="1"/>
  <c r="L684" i="3"/>
  <c r="L752" i="9" s="1"/>
  <c r="L683" i="3"/>
  <c r="L751" i="9" s="1"/>
  <c r="L682" i="3"/>
  <c r="L750" i="9" s="1"/>
  <c r="L681" i="3"/>
  <c r="L749" i="9" s="1"/>
  <c r="L680" i="3"/>
  <c r="L748" i="9" s="1"/>
  <c r="L679" i="3"/>
  <c r="L747" i="9" s="1"/>
  <c r="L678" i="3"/>
  <c r="L746" i="9" s="1"/>
  <c r="L677" i="3"/>
  <c r="L745" i="9" s="1"/>
  <c r="L676" i="3"/>
  <c r="L744" i="9" s="1"/>
  <c r="L675" i="3"/>
  <c r="L743" i="9" s="1"/>
  <c r="L674" i="3"/>
  <c r="L742" i="9" s="1"/>
  <c r="L673" i="3"/>
  <c r="L741" i="9" s="1"/>
  <c r="L672" i="3"/>
  <c r="L740" i="9" s="1"/>
  <c r="L671" i="3"/>
  <c r="L739" i="9" s="1"/>
  <c r="L670" i="3"/>
  <c r="L738" i="9" s="1"/>
  <c r="L669" i="3"/>
  <c r="L737" i="9" s="1"/>
  <c r="L668" i="3"/>
  <c r="L736" i="9" s="1"/>
  <c r="L667" i="3"/>
  <c r="L735" i="9" s="1"/>
  <c r="L666" i="3"/>
  <c r="L734" i="9" s="1"/>
  <c r="L665" i="3"/>
  <c r="L733" i="9" s="1"/>
  <c r="L664" i="3"/>
  <c r="L732" i="9" s="1"/>
  <c r="L663" i="3"/>
  <c r="L731" i="9" s="1"/>
  <c r="L662" i="3"/>
  <c r="L730" i="9" s="1"/>
  <c r="L661" i="3"/>
  <c r="L729" i="9" s="1"/>
  <c r="L660" i="3"/>
  <c r="L728" i="9" s="1"/>
  <c r="L659" i="3"/>
  <c r="L727" i="9" s="1"/>
  <c r="L658" i="3"/>
  <c r="L726" i="9" s="1"/>
  <c r="L657" i="3"/>
  <c r="L725" i="9" s="1"/>
  <c r="L656" i="3"/>
  <c r="L724" i="9" s="1"/>
  <c r="L655" i="3"/>
  <c r="L723" i="9" s="1"/>
  <c r="L654" i="3"/>
  <c r="L722" i="9" s="1"/>
  <c r="L653" i="3"/>
  <c r="L721" i="9" s="1"/>
  <c r="L652" i="3"/>
  <c r="L720" i="9" s="1"/>
  <c r="L651" i="3"/>
  <c r="L719" i="9" s="1"/>
  <c r="L650" i="3"/>
  <c r="L718" i="9" s="1"/>
  <c r="L649" i="3"/>
  <c r="L717" i="9" s="1"/>
  <c r="L648" i="3"/>
  <c r="L716" i="9" s="1"/>
  <c r="L647" i="3"/>
  <c r="L715" i="9" s="1"/>
  <c r="L646" i="3"/>
  <c r="L714" i="9" s="1"/>
  <c r="L645" i="3"/>
  <c r="L713" i="9" s="1"/>
  <c r="L644" i="3"/>
  <c r="L712" i="9" s="1"/>
  <c r="L643" i="3"/>
  <c r="L711" i="9" s="1"/>
  <c r="L642" i="3"/>
  <c r="L710" i="9" s="1"/>
  <c r="L641" i="3"/>
  <c r="L709" i="9" s="1"/>
  <c r="L640" i="3"/>
  <c r="L708" i="9" s="1"/>
  <c r="L639" i="3"/>
  <c r="L707" i="9" s="1"/>
  <c r="L638" i="3"/>
  <c r="L706" i="9" s="1"/>
  <c r="L637" i="3"/>
  <c r="L705" i="9" s="1"/>
  <c r="L636" i="3"/>
  <c r="L704" i="9" s="1"/>
  <c r="L635" i="3"/>
  <c r="L703" i="9" s="1"/>
  <c r="L634" i="3"/>
  <c r="L702" i="9" s="1"/>
  <c r="L633" i="3"/>
  <c r="L701" i="9" s="1"/>
  <c r="L632" i="3"/>
  <c r="L700" i="9" s="1"/>
  <c r="L631" i="3"/>
  <c r="L699" i="9" s="1"/>
  <c r="L630" i="3"/>
  <c r="L698" i="9" s="1"/>
  <c r="L629" i="3"/>
  <c r="L697" i="9" s="1"/>
  <c r="L628" i="3"/>
  <c r="L696" i="9" s="1"/>
  <c r="L627" i="3"/>
  <c r="L695" i="9" s="1"/>
  <c r="L626" i="3"/>
  <c r="L694" i="9" s="1"/>
  <c r="L625" i="3"/>
  <c r="L693" i="9" s="1"/>
  <c r="L624" i="3"/>
  <c r="L692" i="9" s="1"/>
  <c r="L623" i="3"/>
  <c r="L691" i="9" s="1"/>
  <c r="L622" i="3"/>
  <c r="L690" i="9" s="1"/>
  <c r="L621" i="3"/>
  <c r="L689" i="9" s="1"/>
  <c r="L620" i="3"/>
  <c r="L688" i="9" s="1"/>
  <c r="L619" i="3"/>
  <c r="L687" i="9" s="1"/>
  <c r="L618" i="3"/>
  <c r="L686" i="9" s="1"/>
  <c r="L617" i="3"/>
  <c r="L685" i="9" s="1"/>
  <c r="L616" i="3"/>
  <c r="L684" i="9" s="1"/>
  <c r="L615" i="3"/>
  <c r="L683" i="9" s="1"/>
  <c r="L614" i="3"/>
  <c r="L682" i="9" s="1"/>
  <c r="L613" i="3"/>
  <c r="L681" i="9" s="1"/>
  <c r="L612" i="3"/>
  <c r="L680" i="9" s="1"/>
  <c r="L611" i="3"/>
  <c r="L679" i="9" s="1"/>
  <c r="L610" i="3"/>
  <c r="L678" i="9" s="1"/>
  <c r="L609" i="3"/>
  <c r="L677" i="9" s="1"/>
  <c r="L608" i="3"/>
  <c r="L676" i="9" s="1"/>
  <c r="L607" i="3"/>
  <c r="L675" i="9" s="1"/>
  <c r="L606" i="3"/>
  <c r="L674" i="9" s="1"/>
  <c r="L605" i="3"/>
  <c r="L673" i="9" s="1"/>
  <c r="L604" i="3"/>
  <c r="L672" i="9" s="1"/>
  <c r="L603" i="3"/>
  <c r="L671" i="9" s="1"/>
  <c r="L602" i="3"/>
  <c r="L670" i="9" s="1"/>
  <c r="L601" i="3"/>
  <c r="L669" i="9" s="1"/>
  <c r="L600" i="3"/>
  <c r="L668" i="9" s="1"/>
  <c r="L599" i="3"/>
  <c r="L667" i="9" s="1"/>
  <c r="L598" i="3"/>
  <c r="L665" i="9" s="1"/>
  <c r="L597" i="3"/>
  <c r="L664" i="9" s="1"/>
  <c r="L596" i="3"/>
  <c r="L663" i="9" s="1"/>
  <c r="L595" i="3"/>
  <c r="L662" i="9" s="1"/>
  <c r="L594" i="3"/>
  <c r="L661" i="9" s="1"/>
  <c r="L593" i="3"/>
  <c r="L660" i="9" s="1"/>
  <c r="L592" i="3"/>
  <c r="L659" i="9" s="1"/>
  <c r="L591" i="3"/>
  <c r="L658" i="9" s="1"/>
  <c r="L590" i="3"/>
  <c r="L657" i="9" s="1"/>
  <c r="L589" i="3"/>
  <c r="L656" i="9" s="1"/>
  <c r="L588" i="3"/>
  <c r="L655" i="9" s="1"/>
  <c r="L587" i="3"/>
  <c r="L654" i="9" s="1"/>
  <c r="L586" i="3"/>
  <c r="L653" i="9" s="1"/>
  <c r="L585" i="3"/>
  <c r="L652" i="9" s="1"/>
  <c r="L584" i="3"/>
  <c r="L651" i="9" s="1"/>
  <c r="L583" i="3"/>
  <c r="L650" i="9" s="1"/>
  <c r="L582" i="3"/>
  <c r="L649" i="9" s="1"/>
  <c r="L581" i="3"/>
  <c r="L648" i="9" s="1"/>
  <c r="L580" i="3"/>
  <c r="L647" i="9" s="1"/>
  <c r="L579" i="3"/>
  <c r="L646" i="9" s="1"/>
  <c r="L578" i="3"/>
  <c r="L645" i="9" s="1"/>
  <c r="L577" i="3"/>
  <c r="L644" i="9" s="1"/>
  <c r="L576" i="3"/>
  <c r="L643" i="9" s="1"/>
  <c r="L575" i="3"/>
  <c r="L642" i="9" s="1"/>
  <c r="L574" i="3"/>
  <c r="L641" i="9" s="1"/>
  <c r="L573" i="3"/>
  <c r="L640" i="9" s="1"/>
  <c r="L572" i="3"/>
  <c r="L639" i="9" s="1"/>
  <c r="L571" i="3"/>
  <c r="L638" i="9" s="1"/>
  <c r="L570" i="3"/>
  <c r="L637" i="9" s="1"/>
  <c r="L569" i="3"/>
  <c r="L636" i="9" s="1"/>
  <c r="L568" i="3"/>
  <c r="L635" i="9" s="1"/>
  <c r="L567" i="3"/>
  <c r="L634" i="9" s="1"/>
  <c r="L566" i="3"/>
  <c r="L633" i="9" s="1"/>
  <c r="L565" i="3"/>
  <c r="L632" i="9" s="1"/>
  <c r="L564" i="3"/>
  <c r="L631" i="9" s="1"/>
  <c r="L563" i="3"/>
  <c r="L630" i="9" s="1"/>
  <c r="L562" i="3"/>
  <c r="L629" i="9" s="1"/>
  <c r="L561" i="3"/>
  <c r="L628" i="9" s="1"/>
  <c r="L560" i="3"/>
  <c r="L627" i="9" s="1"/>
  <c r="L559" i="3"/>
  <c r="L626" i="9" s="1"/>
  <c r="L558" i="3"/>
  <c r="L625" i="9" s="1"/>
  <c r="L557" i="3"/>
  <c r="L624" i="9" s="1"/>
  <c r="L556" i="3"/>
  <c r="L623" i="9" s="1"/>
  <c r="L555" i="3"/>
  <c r="L622" i="9" s="1"/>
  <c r="L554" i="3"/>
  <c r="L621" i="9" s="1"/>
  <c r="L553" i="3"/>
  <c r="L620" i="9" s="1"/>
  <c r="L552" i="3"/>
  <c r="L619" i="9" s="1"/>
  <c r="L551" i="3"/>
  <c r="L618" i="9" s="1"/>
  <c r="L550" i="3"/>
  <c r="L617" i="9" s="1"/>
  <c r="L549" i="3"/>
  <c r="L616" i="9" s="1"/>
  <c r="L548" i="3"/>
  <c r="L615" i="9" s="1"/>
  <c r="L547" i="3"/>
  <c r="L614" i="9" s="1"/>
  <c r="L546" i="3"/>
  <c r="L613" i="9" s="1"/>
  <c r="L545" i="3"/>
  <c r="L612" i="9" s="1"/>
  <c r="L544" i="3"/>
  <c r="L611" i="9" s="1"/>
  <c r="L543" i="3"/>
  <c r="L610" i="9" s="1"/>
  <c r="L542" i="3"/>
  <c r="L609" i="9" s="1"/>
  <c r="L541" i="3"/>
  <c r="L608" i="9" s="1"/>
  <c r="L540" i="3"/>
  <c r="L607" i="9" s="1"/>
  <c r="L539" i="3"/>
  <c r="L606" i="9" s="1"/>
  <c r="L538" i="3"/>
  <c r="L605" i="9" s="1"/>
  <c r="L537" i="3"/>
  <c r="L604" i="9" s="1"/>
  <c r="L536" i="3"/>
  <c r="L603" i="9" s="1"/>
  <c r="L535" i="3"/>
  <c r="L602" i="9" s="1"/>
  <c r="L534" i="3"/>
  <c r="L601" i="9" s="1"/>
  <c r="L533" i="3"/>
  <c r="L600" i="9" s="1"/>
  <c r="L532" i="3"/>
  <c r="L599" i="9" s="1"/>
  <c r="L531" i="3"/>
  <c r="L598" i="9" s="1"/>
  <c r="L530" i="3"/>
  <c r="L597" i="9" s="1"/>
  <c r="L529" i="3"/>
  <c r="L596" i="9" s="1"/>
  <c r="L528" i="3"/>
  <c r="L595" i="9" s="1"/>
  <c r="L527" i="3"/>
  <c r="L594" i="9" s="1"/>
  <c r="L526" i="3"/>
  <c r="L593" i="9" s="1"/>
  <c r="L525" i="3"/>
  <c r="L592" i="9" s="1"/>
  <c r="L524" i="3"/>
  <c r="L591" i="9" s="1"/>
  <c r="L523" i="3"/>
  <c r="L590" i="9" s="1"/>
  <c r="L522" i="3"/>
  <c r="L589" i="9" s="1"/>
  <c r="L521" i="3"/>
  <c r="L588" i="9" s="1"/>
  <c r="L520" i="3"/>
  <c r="L587" i="9" s="1"/>
  <c r="L519" i="3"/>
  <c r="L586" i="9" s="1"/>
  <c r="L518" i="3"/>
  <c r="L585" i="9" s="1"/>
  <c r="L517" i="3"/>
  <c r="L584" i="9" s="1"/>
  <c r="L516" i="3"/>
  <c r="L583" i="9" s="1"/>
  <c r="L515" i="3"/>
  <c r="L582" i="9" s="1"/>
  <c r="L514" i="3"/>
  <c r="L581" i="9" s="1"/>
  <c r="L513" i="3"/>
  <c r="L580" i="9" s="1"/>
  <c r="L512" i="3"/>
  <c r="L579" i="9" s="1"/>
  <c r="L511" i="3"/>
  <c r="L578" i="9" s="1"/>
  <c r="L510" i="3"/>
  <c r="L577" i="9" s="1"/>
  <c r="L509" i="3"/>
  <c r="L576" i="9" s="1"/>
  <c r="L508" i="3"/>
  <c r="L575" i="9" s="1"/>
  <c r="L507" i="3"/>
  <c r="L574" i="9" s="1"/>
  <c r="L506" i="3"/>
  <c r="L573" i="9" s="1"/>
  <c r="L505" i="3"/>
  <c r="L572" i="9" s="1"/>
  <c r="L504" i="3"/>
  <c r="L571" i="9" s="1"/>
  <c r="L503" i="3"/>
  <c r="L570" i="9" s="1"/>
  <c r="L502" i="3"/>
  <c r="L569" i="9" s="1"/>
  <c r="L501" i="3"/>
  <c r="L568" i="9" s="1"/>
  <c r="L500" i="3"/>
  <c r="L567" i="9" s="1"/>
  <c r="L499" i="3"/>
  <c r="L566" i="9" s="1"/>
  <c r="L498" i="3"/>
  <c r="L565" i="9" s="1"/>
  <c r="L497" i="3"/>
  <c r="L564" i="9" s="1"/>
  <c r="L496" i="3"/>
  <c r="L563" i="9" s="1"/>
  <c r="L495" i="3"/>
  <c r="L562" i="9" s="1"/>
  <c r="L494" i="3"/>
  <c r="L561" i="9" s="1"/>
  <c r="L493" i="3"/>
  <c r="L560" i="9" s="1"/>
  <c r="L492" i="3"/>
  <c r="L559" i="9" s="1"/>
  <c r="L491" i="3"/>
  <c r="L558" i="9" s="1"/>
  <c r="L490" i="3"/>
  <c r="L557" i="9" s="1"/>
  <c r="L489" i="3"/>
  <c r="L556" i="9" s="1"/>
  <c r="L488" i="3"/>
  <c r="L555" i="9" s="1"/>
  <c r="L487" i="3"/>
  <c r="L554" i="9" s="1"/>
  <c r="L486" i="3"/>
  <c r="L553" i="9" s="1"/>
  <c r="L485" i="3"/>
  <c r="L552" i="9" s="1"/>
  <c r="L484" i="3"/>
  <c r="L551" i="9" s="1"/>
  <c r="L483" i="3"/>
  <c r="L550" i="9" s="1"/>
  <c r="L482" i="3"/>
  <c r="L549" i="9" s="1"/>
  <c r="L481" i="3"/>
  <c r="L548" i="9" s="1"/>
  <c r="L480" i="3"/>
  <c r="L547" i="9" s="1"/>
  <c r="L479" i="3"/>
  <c r="L546" i="9" s="1"/>
  <c r="L478" i="3"/>
  <c r="L545" i="9" s="1"/>
  <c r="L477" i="3"/>
  <c r="L544" i="9" s="1"/>
  <c r="L476" i="3"/>
  <c r="L543" i="9" s="1"/>
  <c r="L475" i="3"/>
  <c r="L542" i="9" s="1"/>
  <c r="L474" i="3"/>
  <c r="L474" i="9" s="1"/>
  <c r="L473" i="3"/>
  <c r="L473" i="9" s="1"/>
  <c r="L472" i="3"/>
  <c r="L472" i="9" s="1"/>
  <c r="L471" i="3"/>
  <c r="L471" i="9" s="1"/>
  <c r="L470" i="3"/>
  <c r="L470" i="9" s="1"/>
  <c r="L469" i="3"/>
  <c r="L469" i="9" s="1"/>
  <c r="L468" i="3"/>
  <c r="L468" i="9" s="1"/>
  <c r="L467" i="3"/>
  <c r="L467" i="9" s="1"/>
  <c r="L466" i="3"/>
  <c r="L466" i="9" s="1"/>
  <c r="L465" i="3"/>
  <c r="L465" i="9" s="1"/>
  <c r="L464" i="3"/>
  <c r="L464" i="9" s="1"/>
  <c r="L463" i="3"/>
  <c r="L463" i="9" s="1"/>
  <c r="L462" i="3"/>
  <c r="L462" i="9" s="1"/>
  <c r="L461" i="3"/>
  <c r="L461" i="9" s="1"/>
  <c r="L460" i="3"/>
  <c r="L460" i="9" s="1"/>
  <c r="L459" i="3"/>
  <c r="L459" i="9" s="1"/>
  <c r="L458" i="3"/>
  <c r="L458" i="9" s="1"/>
  <c r="L457" i="3"/>
  <c r="L457" i="9" s="1"/>
  <c r="L456" i="3"/>
  <c r="L456" i="9" s="1"/>
  <c r="L455" i="3"/>
  <c r="L455" i="9" s="1"/>
  <c r="L454" i="3"/>
  <c r="L454" i="9" s="1"/>
  <c r="L453" i="3"/>
  <c r="L453" i="9" s="1"/>
  <c r="L452" i="3"/>
  <c r="L452" i="9" s="1"/>
  <c r="L451" i="3"/>
  <c r="L451" i="9" s="1"/>
  <c r="L450" i="3"/>
  <c r="L450" i="9" s="1"/>
  <c r="L449" i="3"/>
  <c r="L449" i="9" s="1"/>
  <c r="L448" i="3"/>
  <c r="L448" i="9" s="1"/>
  <c r="L447" i="3"/>
  <c r="L447" i="9" s="1"/>
  <c r="L446" i="3"/>
  <c r="L446" i="9" s="1"/>
  <c r="L445" i="3"/>
  <c r="L445" i="9" s="1"/>
  <c r="L444" i="3"/>
  <c r="L444" i="9" s="1"/>
  <c r="L443" i="3"/>
  <c r="L443" i="9" s="1"/>
  <c r="L442" i="3"/>
  <c r="L442" i="9" s="1"/>
  <c r="L441" i="3"/>
  <c r="L441" i="9" s="1"/>
  <c r="L440" i="3"/>
  <c r="L440" i="9" s="1"/>
  <c r="L439" i="3"/>
  <c r="L439" i="9" s="1"/>
  <c r="L438" i="3"/>
  <c r="L438" i="9" s="1"/>
  <c r="L437" i="3"/>
  <c r="L437" i="9" s="1"/>
  <c r="L436" i="3"/>
  <c r="L436" i="9" s="1"/>
  <c r="L435" i="3"/>
  <c r="L435" i="9" s="1"/>
  <c r="L434" i="3"/>
  <c r="L434" i="9" s="1"/>
  <c r="L433" i="3"/>
  <c r="L433" i="9" s="1"/>
  <c r="L432" i="3"/>
  <c r="L432" i="9" s="1"/>
  <c r="L431" i="3"/>
  <c r="L431" i="9" s="1"/>
  <c r="L430" i="3"/>
  <c r="L430" i="9" s="1"/>
  <c r="L429" i="3"/>
  <c r="L429" i="9" s="1"/>
  <c r="L428" i="3"/>
  <c r="L428" i="9" s="1"/>
  <c r="L427" i="3"/>
  <c r="L427" i="9" s="1"/>
  <c r="L426" i="3"/>
  <c r="L426" i="9" s="1"/>
  <c r="L425" i="3"/>
  <c r="L425" i="9" s="1"/>
  <c r="L424" i="3"/>
  <c r="L424" i="9" s="1"/>
  <c r="L423" i="3"/>
  <c r="L423" i="9" s="1"/>
  <c r="L422" i="3"/>
  <c r="L422" i="9" s="1"/>
  <c r="L421" i="3"/>
  <c r="L421" i="9" s="1"/>
  <c r="L420" i="3"/>
  <c r="L420" i="9" s="1"/>
  <c r="L419" i="3"/>
  <c r="L419" i="9" s="1"/>
  <c r="L418" i="3"/>
  <c r="L418" i="9" s="1"/>
  <c r="L417" i="3"/>
  <c r="L417" i="9" s="1"/>
  <c r="L416" i="3"/>
  <c r="L416" i="9" s="1"/>
  <c r="L415" i="3"/>
  <c r="L415" i="9" s="1"/>
  <c r="L414" i="3"/>
  <c r="L414" i="9" s="1"/>
  <c r="L413" i="3"/>
  <c r="L413" i="9" s="1"/>
  <c r="L412" i="3"/>
  <c r="L412" i="9" s="1"/>
  <c r="L411" i="3"/>
  <c r="L411" i="9" s="1"/>
  <c r="L410" i="3"/>
  <c r="L410" i="9" s="1"/>
  <c r="L409" i="3"/>
  <c r="L409" i="9" s="1"/>
  <c r="L408" i="3"/>
  <c r="L408" i="9" s="1"/>
  <c r="L407" i="3"/>
  <c r="L407" i="9" s="1"/>
  <c r="L406" i="3"/>
  <c r="L406" i="9" s="1"/>
  <c r="L405" i="3"/>
  <c r="L405" i="9" s="1"/>
  <c r="L404" i="3"/>
  <c r="L404" i="9" s="1"/>
  <c r="L403" i="3"/>
  <c r="L403" i="9" s="1"/>
  <c r="L402" i="3"/>
  <c r="L402" i="9" s="1"/>
  <c r="L401" i="3"/>
  <c r="L401" i="9" s="1"/>
  <c r="L400" i="3"/>
  <c r="L400" i="9" s="1"/>
  <c r="L399" i="3"/>
  <c r="L399" i="9" s="1"/>
  <c r="L398" i="3"/>
  <c r="L398" i="9" s="1"/>
  <c r="L397" i="3"/>
  <c r="L397" i="9" s="1"/>
  <c r="L396" i="3"/>
  <c r="L396" i="9" s="1"/>
  <c r="L395" i="3"/>
  <c r="L395" i="9" s="1"/>
  <c r="L394" i="3"/>
  <c r="L394" i="9" s="1"/>
  <c r="L393" i="3"/>
  <c r="L393" i="9" s="1"/>
  <c r="L392" i="3"/>
  <c r="L392" i="9" s="1"/>
  <c r="L391" i="3"/>
  <c r="L391" i="9" s="1"/>
  <c r="L390" i="3"/>
  <c r="L390" i="9" s="1"/>
  <c r="L389" i="3"/>
  <c r="L389" i="9" s="1"/>
  <c r="L388" i="3"/>
  <c r="L388" i="9" s="1"/>
  <c r="L387" i="3"/>
  <c r="L387" i="9" s="1"/>
  <c r="L386" i="3"/>
  <c r="L386" i="9" s="1"/>
  <c r="L385" i="3"/>
  <c r="L385" i="9" s="1"/>
  <c r="L384" i="3"/>
  <c r="L384" i="9" s="1"/>
  <c r="L383" i="3"/>
  <c r="L383" i="9" s="1"/>
  <c r="L382" i="3"/>
  <c r="L382" i="9" s="1"/>
  <c r="L381" i="3"/>
  <c r="L381" i="9" s="1"/>
  <c r="L380" i="3"/>
  <c r="L380" i="9" s="1"/>
  <c r="L379" i="3"/>
  <c r="L379" i="9" s="1"/>
  <c r="L378" i="3"/>
  <c r="L378" i="9" s="1"/>
  <c r="L377" i="3"/>
  <c r="L377" i="9" s="1"/>
  <c r="L376" i="3"/>
  <c r="L376" i="9" s="1"/>
  <c r="L375" i="3"/>
  <c r="L375" i="9" s="1"/>
  <c r="L374" i="3"/>
  <c r="L374" i="9" s="1"/>
  <c r="L373" i="3"/>
  <c r="L373" i="9" s="1"/>
  <c r="L372" i="3"/>
  <c r="L372" i="9" s="1"/>
  <c r="L371" i="3"/>
  <c r="L371" i="9" s="1"/>
  <c r="L370" i="3"/>
  <c r="L370" i="9" s="1"/>
  <c r="L369" i="3"/>
  <c r="L369" i="9" s="1"/>
  <c r="L368" i="3"/>
  <c r="L368" i="9" s="1"/>
  <c r="L367" i="3"/>
  <c r="L367" i="9" s="1"/>
  <c r="L366" i="3"/>
  <c r="L366" i="9" s="1"/>
  <c r="L365" i="3"/>
  <c r="L365" i="9" s="1"/>
  <c r="L364" i="3"/>
  <c r="L364" i="9" s="1"/>
  <c r="L363" i="3"/>
  <c r="L363" i="9" s="1"/>
  <c r="L362" i="3"/>
  <c r="L362" i="9" s="1"/>
  <c r="L361" i="3"/>
  <c r="L361" i="9" s="1"/>
  <c r="L360" i="3"/>
  <c r="L360" i="9" s="1"/>
  <c r="L359" i="3"/>
  <c r="L359" i="9" s="1"/>
  <c r="L358" i="3"/>
  <c r="L358" i="9" s="1"/>
  <c r="L357" i="3"/>
  <c r="L357" i="9" s="1"/>
  <c r="L356" i="3"/>
  <c r="L356" i="9" s="1"/>
  <c r="L355" i="3"/>
  <c r="L355" i="9" s="1"/>
  <c r="L354" i="3"/>
  <c r="L354" i="9" s="1"/>
  <c r="L353" i="3"/>
  <c r="L353" i="9" s="1"/>
  <c r="L352" i="3"/>
  <c r="L352" i="9" s="1"/>
  <c r="L351" i="3"/>
  <c r="L351" i="9" s="1"/>
  <c r="L350" i="3"/>
  <c r="L350" i="9" s="1"/>
  <c r="L349" i="3"/>
  <c r="L349" i="9" s="1"/>
  <c r="L348" i="3"/>
  <c r="L348" i="9" s="1"/>
  <c r="L347" i="3"/>
  <c r="L347" i="9" s="1"/>
  <c r="L346" i="3"/>
  <c r="L346" i="9" s="1"/>
  <c r="L345" i="3"/>
  <c r="L345" i="9" s="1"/>
  <c r="L344" i="3"/>
  <c r="L344" i="9" s="1"/>
  <c r="L343" i="3"/>
  <c r="L343" i="9" s="1"/>
  <c r="L342" i="3"/>
  <c r="L342" i="9" s="1"/>
  <c r="L341" i="3"/>
  <c r="L341" i="9" s="1"/>
  <c r="L340" i="3"/>
  <c r="L340" i="9" s="1"/>
  <c r="L339" i="3"/>
  <c r="L339" i="9" s="1"/>
  <c r="L338" i="3"/>
  <c r="L338" i="9" s="1"/>
  <c r="L337" i="3"/>
  <c r="L337" i="9" s="1"/>
  <c r="L336" i="3"/>
  <c r="L336" i="9" s="1"/>
  <c r="L335" i="3"/>
  <c r="L335" i="9" s="1"/>
  <c r="L334" i="3"/>
  <c r="L334" i="9" s="1"/>
  <c r="L333" i="3"/>
  <c r="L333" i="9" s="1"/>
  <c r="L332" i="3"/>
  <c r="L332" i="9" s="1"/>
  <c r="L331" i="3"/>
  <c r="L331" i="9" s="1"/>
  <c r="L330" i="3"/>
  <c r="L330" i="9" s="1"/>
  <c r="L329" i="3"/>
  <c r="L329" i="9" s="1"/>
  <c r="L328" i="3"/>
  <c r="L328" i="9" s="1"/>
  <c r="L327" i="3"/>
  <c r="L327" i="9" s="1"/>
  <c r="L326" i="3"/>
  <c r="L326" i="9" s="1"/>
  <c r="L325" i="3"/>
  <c r="L325" i="9" s="1"/>
  <c r="L324" i="3"/>
  <c r="L324" i="9" s="1"/>
  <c r="L323" i="3"/>
  <c r="L323" i="9" s="1"/>
  <c r="L322" i="3"/>
  <c r="L322" i="9" s="1"/>
  <c r="L321" i="3"/>
  <c r="L321" i="9" s="1"/>
  <c r="L320" i="3"/>
  <c r="L320" i="9" s="1"/>
  <c r="L319" i="3"/>
  <c r="L319" i="9" s="1"/>
  <c r="L318" i="3"/>
  <c r="L318" i="9" s="1"/>
  <c r="L317" i="3"/>
  <c r="L317" i="9" s="1"/>
  <c r="L316" i="3"/>
  <c r="L316" i="9" s="1"/>
  <c r="L315" i="3"/>
  <c r="L315" i="9" s="1"/>
  <c r="L314" i="3"/>
  <c r="L314" i="9" s="1"/>
  <c r="L313" i="3"/>
  <c r="L313" i="9" s="1"/>
  <c r="L312" i="3"/>
  <c r="L312" i="9" s="1"/>
  <c r="L311" i="3"/>
  <c r="L311" i="9" s="1"/>
  <c r="L310" i="3"/>
  <c r="L310" i="9" s="1"/>
  <c r="L309" i="3"/>
  <c r="L309" i="9" s="1"/>
  <c r="L308" i="3"/>
  <c r="L308" i="9" s="1"/>
  <c r="L307" i="3"/>
  <c r="L307" i="9" s="1"/>
  <c r="L306" i="3"/>
  <c r="L306" i="9" s="1"/>
  <c r="L305" i="3"/>
  <c r="L305" i="9" s="1"/>
  <c r="L304" i="3"/>
  <c r="L304" i="9" s="1"/>
  <c r="L303" i="3"/>
  <c r="L303" i="9" s="1"/>
  <c r="L302" i="3"/>
  <c r="L302" i="9" s="1"/>
  <c r="L301" i="3"/>
  <c r="L301" i="9" s="1"/>
  <c r="L300" i="3"/>
  <c r="L300" i="9" s="1"/>
  <c r="L299" i="3"/>
  <c r="L299" i="9" s="1"/>
  <c r="L298" i="3"/>
  <c r="L298" i="9" s="1"/>
  <c r="L297" i="3"/>
  <c r="L297" i="9" s="1"/>
  <c r="L296" i="3"/>
  <c r="L296" i="9" s="1"/>
  <c r="L295" i="3"/>
  <c r="L295" i="9" s="1"/>
  <c r="L294" i="3"/>
  <c r="L294" i="9" s="1"/>
  <c r="L293" i="3"/>
  <c r="L293" i="9" s="1"/>
  <c r="L292" i="3"/>
  <c r="L292" i="9" s="1"/>
  <c r="L291" i="3"/>
  <c r="L291" i="9" s="1"/>
  <c r="L290" i="3"/>
  <c r="L290" i="9" s="1"/>
  <c r="L289" i="3"/>
  <c r="L289" i="9" s="1"/>
  <c r="L288" i="3"/>
  <c r="L288" i="9" s="1"/>
  <c r="L287" i="3"/>
  <c r="L287" i="9" s="1"/>
  <c r="L286" i="3"/>
  <c r="L286" i="9" s="1"/>
  <c r="L285" i="3"/>
  <c r="L285" i="9" s="1"/>
  <c r="L284" i="3"/>
  <c r="L284" i="9" s="1"/>
  <c r="L283" i="3"/>
  <c r="L283" i="9" s="1"/>
  <c r="L282" i="3"/>
  <c r="L282" i="9" s="1"/>
  <c r="L281" i="3"/>
  <c r="L281" i="9" s="1"/>
  <c r="L280" i="3"/>
  <c r="L280" i="9" s="1"/>
  <c r="L279" i="3"/>
  <c r="L279" i="9" s="1"/>
  <c r="L278" i="3"/>
  <c r="L278" i="9" s="1"/>
  <c r="L277" i="3"/>
  <c r="L277" i="9" s="1"/>
  <c r="L276" i="3"/>
  <c r="L276" i="9" s="1"/>
  <c r="L275" i="3"/>
  <c r="L275" i="9" s="1"/>
  <c r="L274" i="3"/>
  <c r="L274" i="9" s="1"/>
  <c r="L273" i="3"/>
  <c r="L273" i="9" s="1"/>
  <c r="L272" i="3"/>
  <c r="L272" i="9" s="1"/>
  <c r="L271" i="3"/>
  <c r="L271" i="9" s="1"/>
  <c r="L270" i="3"/>
  <c r="L270" i="9" s="1"/>
  <c r="L269" i="3"/>
  <c r="L269" i="9" s="1"/>
  <c r="L268" i="3"/>
  <c r="L268" i="9" s="1"/>
  <c r="L267" i="3"/>
  <c r="L267" i="9" s="1"/>
  <c r="L266" i="3"/>
  <c r="L266" i="9" s="1"/>
  <c r="L265" i="3"/>
  <c r="L265" i="9" s="1"/>
  <c r="L264" i="3"/>
  <c r="L264" i="9" s="1"/>
  <c r="L263" i="3"/>
  <c r="L263" i="9" s="1"/>
  <c r="L262" i="3"/>
  <c r="L262" i="9" s="1"/>
  <c r="L261" i="3"/>
  <c r="L261" i="9" s="1"/>
  <c r="L260" i="3"/>
  <c r="L260" i="9" s="1"/>
  <c r="L259" i="3"/>
  <c r="L259" i="9" s="1"/>
  <c r="L258" i="3"/>
  <c r="L258" i="9" s="1"/>
  <c r="L257" i="3"/>
  <c r="L257" i="9" s="1"/>
  <c r="L256" i="3"/>
  <c r="L256" i="9" s="1"/>
  <c r="L255" i="3"/>
  <c r="L255" i="9" s="1"/>
  <c r="L254" i="3"/>
  <c r="L254" i="9" s="1"/>
  <c r="L253" i="3"/>
  <c r="L253" i="9" s="1"/>
  <c r="L252" i="3"/>
  <c r="L252" i="9" s="1"/>
  <c r="L251" i="3"/>
  <c r="L251" i="9" s="1"/>
  <c r="L250" i="3"/>
  <c r="L250" i="9" s="1"/>
  <c r="L249" i="3"/>
  <c r="L249" i="9" s="1"/>
  <c r="L248" i="3"/>
  <c r="L248" i="9" s="1"/>
  <c r="L247" i="3"/>
  <c r="L247" i="9" s="1"/>
  <c r="L246" i="3"/>
  <c r="L246" i="9" s="1"/>
  <c r="L245" i="3"/>
  <c r="L245" i="9" s="1"/>
  <c r="L244" i="3"/>
  <c r="L244" i="9" s="1"/>
  <c r="L243" i="3"/>
  <c r="L243" i="9" s="1"/>
  <c r="L242" i="3"/>
  <c r="L242" i="9" s="1"/>
  <c r="L241" i="3"/>
  <c r="L241" i="9" s="1"/>
  <c r="L240" i="3"/>
  <c r="L240" i="9" s="1"/>
  <c r="L239" i="3"/>
  <c r="L239" i="9" s="1"/>
  <c r="L238" i="3"/>
  <c r="L238" i="9" s="1"/>
  <c r="L237" i="3"/>
  <c r="L237" i="9" s="1"/>
  <c r="L236" i="3"/>
  <c r="L236" i="9" s="1"/>
  <c r="L235" i="3"/>
  <c r="L235" i="9" s="1"/>
  <c r="L234" i="3"/>
  <c r="L234" i="9" s="1"/>
  <c r="L233" i="3"/>
  <c r="L233" i="9" s="1"/>
  <c r="L232" i="3"/>
  <c r="L232" i="9" s="1"/>
  <c r="L231" i="3"/>
  <c r="L231" i="9" s="1"/>
  <c r="L230" i="3"/>
  <c r="L230" i="9" s="1"/>
  <c r="L229" i="3"/>
  <c r="L229" i="9" s="1"/>
  <c r="L228" i="3"/>
  <c r="L228" i="9" s="1"/>
  <c r="L227" i="3"/>
  <c r="L227" i="9" s="1"/>
  <c r="L226" i="3"/>
  <c r="L226" i="9" s="1"/>
  <c r="L225" i="3"/>
  <c r="L225" i="9" s="1"/>
  <c r="L224" i="3"/>
  <c r="L224" i="9" s="1"/>
  <c r="L223" i="3"/>
  <c r="L223" i="9" s="1"/>
  <c r="L222" i="3"/>
  <c r="L222" i="9" s="1"/>
  <c r="L221" i="3"/>
  <c r="L221" i="9" s="1"/>
  <c r="L220" i="3"/>
  <c r="L220" i="9" s="1"/>
  <c r="L219" i="3"/>
  <c r="L219" i="9" s="1"/>
  <c r="L218" i="3"/>
  <c r="L218" i="9" s="1"/>
  <c r="L217" i="3"/>
  <c r="L217" i="9" s="1"/>
  <c r="L216" i="3"/>
  <c r="L216" i="9" s="1"/>
  <c r="L215" i="3"/>
  <c r="L215" i="9" s="1"/>
  <c r="L214" i="3"/>
  <c r="L214" i="9" s="1"/>
  <c r="L213" i="3"/>
  <c r="L213" i="9" s="1"/>
  <c r="L212" i="3"/>
  <c r="L212" i="9" s="1"/>
  <c r="L211" i="3"/>
  <c r="L211" i="9" s="1"/>
  <c r="L210" i="3"/>
  <c r="L210" i="9" s="1"/>
  <c r="L209" i="3"/>
  <c r="L209" i="9" s="1"/>
  <c r="L208" i="3"/>
  <c r="L208" i="9" s="1"/>
  <c r="L207" i="3"/>
  <c r="L207" i="9" s="1"/>
  <c r="L206" i="3"/>
  <c r="L206" i="9" s="1"/>
  <c r="L205" i="3"/>
  <c r="L205" i="9" s="1"/>
  <c r="L204" i="3"/>
  <c r="L204" i="9" s="1"/>
  <c r="L203" i="3"/>
  <c r="L203" i="9" s="1"/>
  <c r="L202" i="3"/>
  <c r="L202" i="9" s="1"/>
  <c r="L201" i="3"/>
  <c r="L201" i="9" s="1"/>
  <c r="L200" i="3"/>
  <c r="L200" i="9" s="1"/>
  <c r="L199" i="3"/>
  <c r="L199" i="9" s="1"/>
  <c r="L198" i="3"/>
  <c r="L198" i="9" s="1"/>
  <c r="L197" i="3"/>
  <c r="L197" i="9" s="1"/>
  <c r="L196" i="3"/>
  <c r="L196" i="9" s="1"/>
  <c r="L195" i="3"/>
  <c r="L195" i="9" s="1"/>
  <c r="L194" i="3"/>
  <c r="L194" i="9" s="1"/>
  <c r="L193" i="3"/>
  <c r="L193" i="9" s="1"/>
  <c r="L192" i="3"/>
  <c r="L192" i="9" s="1"/>
  <c r="L191" i="3"/>
  <c r="L191" i="9" s="1"/>
  <c r="L190" i="3"/>
  <c r="L190" i="9" s="1"/>
  <c r="L189" i="3"/>
  <c r="L189" i="9" s="1"/>
  <c r="L188" i="3"/>
  <c r="L188" i="9" s="1"/>
  <c r="L187" i="3"/>
  <c r="L187" i="9" s="1"/>
  <c r="L186" i="3"/>
  <c r="L186" i="9" s="1"/>
  <c r="L185" i="3"/>
  <c r="L185" i="9" s="1"/>
  <c r="L184" i="3"/>
  <c r="L184" i="9" s="1"/>
  <c r="L183" i="3"/>
  <c r="L183" i="9" s="1"/>
  <c r="L182" i="3"/>
  <c r="L182" i="9" s="1"/>
  <c r="L181" i="3"/>
  <c r="L181" i="9" s="1"/>
  <c r="L180" i="3"/>
  <c r="L180" i="9" s="1"/>
  <c r="L179" i="3"/>
  <c r="L179" i="9" s="1"/>
  <c r="L178" i="3"/>
  <c r="L178" i="9" s="1"/>
  <c r="L177" i="3"/>
  <c r="L177" i="9" s="1"/>
  <c r="L176" i="3"/>
  <c r="L176" i="9" s="1"/>
  <c r="L175" i="3"/>
  <c r="L175" i="9" s="1"/>
  <c r="L174" i="3"/>
  <c r="L174" i="9" s="1"/>
  <c r="L173" i="3"/>
  <c r="L173" i="9" s="1"/>
  <c r="L172" i="3"/>
  <c r="L172" i="9" s="1"/>
  <c r="L171" i="3"/>
  <c r="L171" i="9" s="1"/>
  <c r="L170" i="3"/>
  <c r="L170" i="9" s="1"/>
  <c r="L169" i="3"/>
  <c r="L169" i="9" s="1"/>
  <c r="L168" i="3"/>
  <c r="L168" i="9" s="1"/>
  <c r="L167" i="3"/>
  <c r="L167" i="9" s="1"/>
  <c r="L166" i="3"/>
  <c r="L166" i="9" s="1"/>
  <c r="L165" i="3"/>
  <c r="L165" i="9" s="1"/>
  <c r="L164" i="3"/>
  <c r="L164" i="9" s="1"/>
  <c r="L163" i="3"/>
  <c r="L163" i="9" s="1"/>
  <c r="L162" i="3"/>
  <c r="L162" i="9" s="1"/>
  <c r="L161" i="3"/>
  <c r="L161" i="9" s="1"/>
  <c r="L160" i="3"/>
  <c r="L160" i="9" s="1"/>
  <c r="L159" i="3"/>
  <c r="L159" i="9" s="1"/>
  <c r="L158" i="3"/>
  <c r="L158" i="9" s="1"/>
  <c r="L157" i="3"/>
  <c r="L157" i="9" s="1"/>
  <c r="L156" i="3"/>
  <c r="L156" i="9" s="1"/>
  <c r="L155" i="3"/>
  <c r="L154" i="9" s="1"/>
  <c r="L154" i="3"/>
  <c r="L155" i="9" s="1"/>
  <c r="L153" i="3"/>
  <c r="L153" i="9" s="1"/>
  <c r="L152" i="3"/>
  <c r="L152" i="9" s="1"/>
  <c r="L151" i="3"/>
  <c r="L151" i="9" s="1"/>
  <c r="L150" i="3"/>
  <c r="L150" i="9" s="1"/>
  <c r="L149" i="3"/>
  <c r="L149" i="9" s="1"/>
  <c r="L148" i="3"/>
  <c r="L148" i="9" s="1"/>
  <c r="L147" i="3"/>
  <c r="L147" i="9" s="1"/>
  <c r="L146" i="3"/>
  <c r="L146" i="9" s="1"/>
  <c r="L145" i="3"/>
  <c r="L144" i="9" s="1"/>
  <c r="L144" i="3"/>
  <c r="L145" i="9" s="1"/>
  <c r="L143" i="3"/>
  <c r="L142" i="9" s="1"/>
  <c r="L142" i="3"/>
  <c r="L143" i="9" s="1"/>
  <c r="L141" i="3"/>
  <c r="L141" i="9" s="1"/>
  <c r="L140" i="3"/>
  <c r="L140" i="9" s="1"/>
  <c r="L139" i="3"/>
  <c r="L139" i="9" s="1"/>
  <c r="L138" i="3"/>
  <c r="L138" i="9" s="1"/>
  <c r="L137" i="3"/>
  <c r="L137" i="9" s="1"/>
  <c r="L136" i="3"/>
  <c r="L136" i="9" s="1"/>
  <c r="L135" i="3"/>
  <c r="L135" i="9" s="1"/>
  <c r="L134" i="3"/>
  <c r="L134" i="9" s="1"/>
  <c r="L133" i="3"/>
  <c r="L133" i="9" s="1"/>
  <c r="L132" i="3"/>
  <c r="L132" i="9" s="1"/>
  <c r="L131" i="3"/>
  <c r="L131" i="9" s="1"/>
  <c r="L130" i="3"/>
  <c r="L130" i="9" s="1"/>
  <c r="L129" i="3"/>
  <c r="L129" i="9" s="1"/>
  <c r="L128" i="3"/>
  <c r="L128" i="9" s="1"/>
  <c r="L127" i="3"/>
  <c r="L127" i="9" s="1"/>
  <c r="L126" i="3"/>
  <c r="L126" i="9" s="1"/>
  <c r="L125" i="3"/>
  <c r="L125" i="9" s="1"/>
  <c r="L124" i="3"/>
  <c r="L124" i="9" s="1"/>
  <c r="L123" i="3"/>
  <c r="L123" i="9" s="1"/>
  <c r="L122" i="3"/>
  <c r="L122" i="9" s="1"/>
  <c r="L121" i="3"/>
  <c r="L121" i="9" s="1"/>
  <c r="L120" i="3"/>
  <c r="L120" i="9" s="1"/>
  <c r="L119" i="3"/>
  <c r="L119" i="9" s="1"/>
  <c r="L118" i="3"/>
  <c r="L118" i="9" s="1"/>
  <c r="L117" i="3"/>
  <c r="L117" i="9" s="1"/>
  <c r="L116" i="3"/>
  <c r="L116" i="9" s="1"/>
  <c r="L115" i="3"/>
  <c r="L115" i="9" s="1"/>
  <c r="L114" i="3"/>
  <c r="L114" i="9" s="1"/>
  <c r="L113" i="3"/>
  <c r="L113" i="9" s="1"/>
  <c r="L112" i="3"/>
  <c r="L112" i="9" s="1"/>
  <c r="L111" i="3"/>
  <c r="L111" i="9" s="1"/>
  <c r="L110" i="3"/>
  <c r="L110" i="9" s="1"/>
  <c r="L109" i="3"/>
  <c r="L109" i="9" s="1"/>
  <c r="L108" i="3"/>
  <c r="L108" i="9" s="1"/>
  <c r="L107" i="3"/>
  <c r="L107" i="9" s="1"/>
  <c r="L106" i="3"/>
  <c r="L106" i="9" s="1"/>
  <c r="L105" i="3"/>
  <c r="L105" i="9" s="1"/>
  <c r="L104" i="3"/>
  <c r="L104" i="9" s="1"/>
  <c r="L103" i="3"/>
  <c r="L103" i="9" s="1"/>
  <c r="L102" i="3"/>
  <c r="L102" i="9" s="1"/>
  <c r="L101" i="3"/>
  <c r="L101" i="9" s="1"/>
  <c r="L100" i="3"/>
  <c r="L100" i="9" s="1"/>
  <c r="L99" i="3"/>
  <c r="L99" i="9" s="1"/>
  <c r="L98" i="3"/>
  <c r="L98" i="9" s="1"/>
  <c r="L97" i="3"/>
  <c r="L97" i="9" s="1"/>
  <c r="L96" i="3"/>
  <c r="L96" i="9" s="1"/>
  <c r="L95" i="3"/>
  <c r="L95" i="9" s="1"/>
  <c r="L94" i="3"/>
  <c r="L94" i="9" s="1"/>
  <c r="L93" i="3"/>
  <c r="L93" i="9" s="1"/>
  <c r="L92" i="3"/>
  <c r="L92" i="9" s="1"/>
  <c r="L91" i="3"/>
  <c r="L91" i="9" s="1"/>
  <c r="L90" i="3"/>
  <c r="L90" i="9" s="1"/>
  <c r="L89" i="3"/>
  <c r="L89" i="9" s="1"/>
  <c r="L88" i="3"/>
  <c r="L88" i="9" s="1"/>
  <c r="L87" i="3"/>
  <c r="L87" i="9" s="1"/>
  <c r="L86" i="3"/>
  <c r="L86" i="9" s="1"/>
  <c r="L85" i="3"/>
  <c r="L85" i="9" s="1"/>
  <c r="L84" i="3"/>
  <c r="L84" i="9" s="1"/>
  <c r="L83" i="3"/>
  <c r="L83" i="9" s="1"/>
  <c r="L82" i="3"/>
  <c r="L82" i="9" s="1"/>
  <c r="L81" i="3"/>
  <c r="L81" i="9" s="1"/>
  <c r="L80" i="3"/>
  <c r="L80" i="9" s="1"/>
  <c r="L79" i="3"/>
  <c r="L79" i="9" s="1"/>
  <c r="L78" i="3"/>
  <c r="L78" i="9" s="1"/>
  <c r="L77" i="3"/>
  <c r="L77" i="9" s="1"/>
  <c r="L76" i="3"/>
  <c r="L76" i="9" s="1"/>
  <c r="L75" i="3"/>
  <c r="L75" i="9" s="1"/>
  <c r="L74" i="3"/>
  <c r="L74" i="9" s="1"/>
  <c r="L73" i="3"/>
  <c r="L73" i="9" s="1"/>
  <c r="L72" i="3"/>
  <c r="L72" i="9" s="1"/>
  <c r="L71" i="3"/>
  <c r="L71" i="9" s="1"/>
  <c r="L70" i="3"/>
  <c r="L70" i="9" s="1"/>
  <c r="L69" i="3"/>
  <c r="L69" i="9" s="1"/>
  <c r="L68" i="3"/>
  <c r="L68" i="9" s="1"/>
  <c r="L67" i="3"/>
  <c r="L67" i="9" s="1"/>
  <c r="L66" i="3"/>
  <c r="L66" i="9" s="1"/>
  <c r="L65" i="3"/>
  <c r="L65" i="9" s="1"/>
  <c r="L64" i="3"/>
  <c r="L64" i="9" s="1"/>
  <c r="L63" i="3"/>
  <c r="L63" i="9" s="1"/>
  <c r="L62" i="3"/>
  <c r="L62" i="9" s="1"/>
  <c r="L61" i="3"/>
  <c r="L61" i="9" s="1"/>
  <c r="L60" i="3"/>
  <c r="L60" i="9" s="1"/>
  <c r="L59" i="3"/>
  <c r="L59" i="9" s="1"/>
  <c r="L58" i="3"/>
  <c r="L58" i="9" s="1"/>
  <c r="L57" i="3"/>
  <c r="L57" i="9" s="1"/>
  <c r="L56" i="3"/>
  <c r="L56" i="9" s="1"/>
  <c r="L55" i="3"/>
  <c r="L55" i="9" s="1"/>
  <c r="L54" i="3"/>
  <c r="L54" i="9" s="1"/>
  <c r="L53" i="3"/>
  <c r="L53" i="9" s="1"/>
  <c r="L52" i="3"/>
  <c r="L52" i="9" s="1"/>
  <c r="L51" i="3"/>
  <c r="L51" i="9" s="1"/>
  <c r="L50" i="3"/>
  <c r="L50" i="9" s="1"/>
  <c r="L49" i="3"/>
  <c r="L49" i="9" s="1"/>
  <c r="L48" i="3"/>
  <c r="L48" i="9" s="1"/>
  <c r="L47" i="3"/>
  <c r="L47" i="9" s="1"/>
  <c r="L46" i="3"/>
  <c r="L46" i="9" s="1"/>
  <c r="L45" i="3"/>
  <c r="L45" i="9" s="1"/>
  <c r="L44" i="3"/>
  <c r="L44" i="9" s="1"/>
  <c r="L43" i="3"/>
  <c r="L43" i="9" s="1"/>
  <c r="L42" i="3"/>
  <c r="L42" i="9" s="1"/>
  <c r="L41" i="3"/>
  <c r="L41" i="9" s="1"/>
  <c r="L40" i="3"/>
  <c r="L40" i="9" s="1"/>
  <c r="L39" i="3"/>
  <c r="L39" i="9" s="1"/>
  <c r="L38" i="3"/>
  <c r="L38" i="9" s="1"/>
  <c r="L37" i="3"/>
  <c r="L37" i="9" s="1"/>
  <c r="L36" i="3"/>
  <c r="L36" i="9" s="1"/>
  <c r="L35" i="3"/>
  <c r="L35" i="9" s="1"/>
  <c r="L34" i="3"/>
  <c r="L34" i="9" s="1"/>
  <c r="L33" i="3"/>
  <c r="L33" i="9" s="1"/>
  <c r="L32" i="3"/>
  <c r="L32" i="9" s="1"/>
  <c r="L31" i="3"/>
  <c r="L31" i="9" s="1"/>
  <c r="L30" i="3"/>
  <c r="L30" i="9" s="1"/>
  <c r="L29" i="3"/>
  <c r="L29" i="9" s="1"/>
  <c r="L28" i="3"/>
  <c r="L28" i="9" s="1"/>
  <c r="L27" i="3"/>
  <c r="L27" i="9" s="1"/>
  <c r="L26" i="3"/>
  <c r="L26" i="9" s="1"/>
  <c r="L25" i="3"/>
  <c r="L25" i="9" s="1"/>
  <c r="L24" i="3"/>
  <c r="L24" i="9" s="1"/>
  <c r="L23" i="3"/>
  <c r="L23" i="9" s="1"/>
  <c r="L22" i="3"/>
  <c r="L22" i="9" s="1"/>
  <c r="L21" i="3"/>
  <c r="L21" i="9" s="1"/>
  <c r="L20" i="3"/>
  <c r="L20" i="9" s="1"/>
  <c r="L19" i="3"/>
  <c r="L19" i="9" s="1"/>
  <c r="L18" i="3"/>
  <c r="L18" i="9" s="1"/>
  <c r="L17" i="3"/>
  <c r="L17" i="9" s="1"/>
  <c r="L16" i="3"/>
  <c r="L16" i="9" s="1"/>
  <c r="L15" i="3"/>
  <c r="L15" i="9" s="1"/>
  <c r="L14" i="3"/>
  <c r="L14" i="9" s="1"/>
  <c r="L13" i="3"/>
  <c r="L13" i="9" s="1"/>
  <c r="L12" i="3"/>
  <c r="L12" i="9" s="1"/>
  <c r="L11" i="3"/>
  <c r="L11" i="9" s="1"/>
  <c r="L10" i="3"/>
  <c r="L10" i="9" s="1"/>
  <c r="L9" i="3"/>
  <c r="L9" i="9" s="1"/>
  <c r="L8" i="3"/>
  <c r="L8" i="9" s="1"/>
  <c r="L7" i="3"/>
  <c r="L7" i="9" s="1"/>
  <c r="L6" i="3"/>
  <c r="L6" i="9" s="1"/>
  <c r="L5" i="3"/>
  <c r="L5" i="9" s="1"/>
  <c r="A5" i="3"/>
  <c r="A5" i="9" s="1"/>
  <c r="L4" i="3"/>
  <c r="L4" i="9" s="1"/>
  <c r="A4" i="3"/>
  <c r="A4" i="9" s="1"/>
  <c r="L3" i="3"/>
  <c r="L3" i="9" s="1"/>
  <c r="L1" i="3"/>
  <c r="L1" i="9" s="1"/>
  <c r="K1" i="3"/>
  <c r="K1" i="9" s="1"/>
  <c r="I1" i="3"/>
  <c r="I1" i="9" s="1"/>
  <c r="D1" i="3"/>
  <c r="D1" i="9" s="1"/>
  <c r="C1" i="3"/>
  <c r="C1" i="9" s="1"/>
  <c r="L1000" i="2"/>
  <c r="L999" i="2"/>
  <c r="L998" i="2"/>
  <c r="L997" i="2"/>
  <c r="L996" i="2"/>
  <c r="L995" i="2"/>
  <c r="L994" i="2"/>
  <c r="L993" i="2"/>
  <c r="L992" i="2"/>
  <c r="L991" i="2"/>
  <c r="L990" i="2"/>
  <c r="L989" i="2"/>
  <c r="L988" i="2"/>
  <c r="L987" i="2"/>
  <c r="L986" i="2"/>
  <c r="L985" i="2"/>
  <c r="L984" i="2"/>
  <c r="L983" i="2"/>
  <c r="L982" i="2"/>
  <c r="L981" i="2"/>
  <c r="L980" i="2"/>
  <c r="L979" i="2"/>
  <c r="L978" i="2"/>
  <c r="L977" i="2"/>
  <c r="L976" i="2"/>
  <c r="L975" i="2"/>
  <c r="L974" i="2"/>
  <c r="L973" i="2"/>
  <c r="L972" i="2"/>
  <c r="L971" i="2"/>
  <c r="L970" i="2"/>
  <c r="L969" i="2"/>
  <c r="L968" i="2"/>
  <c r="L967" i="2"/>
  <c r="L966" i="2"/>
  <c r="L965" i="2"/>
  <c r="L964" i="2"/>
  <c r="L963" i="2"/>
  <c r="L962" i="2"/>
  <c r="L961" i="2"/>
  <c r="L960" i="2"/>
  <c r="L959" i="2"/>
  <c r="L958" i="2"/>
  <c r="L957" i="2"/>
  <c r="L956" i="2"/>
  <c r="L955" i="2"/>
  <c r="L954" i="2"/>
  <c r="L953" i="2"/>
  <c r="L952" i="2"/>
  <c r="L951" i="2"/>
  <c r="L950" i="2"/>
  <c r="L949" i="2"/>
  <c r="L948" i="2"/>
  <c r="L947" i="2"/>
  <c r="L946" i="2"/>
  <c r="L945" i="2"/>
  <c r="L944" i="2"/>
  <c r="L943" i="2"/>
  <c r="L942" i="2"/>
  <c r="L941" i="2"/>
  <c r="L940" i="2"/>
  <c r="L939" i="2"/>
  <c r="L938" i="2"/>
  <c r="L937" i="2"/>
  <c r="L936" i="2"/>
  <c r="L935" i="2"/>
  <c r="L934" i="2"/>
  <c r="L933" i="2"/>
  <c r="L932" i="2"/>
  <c r="L931" i="2"/>
  <c r="L930" i="2"/>
  <c r="L929" i="2"/>
  <c r="L928" i="2"/>
  <c r="L927" i="2"/>
  <c r="L926" i="2"/>
  <c r="L925" i="2"/>
  <c r="L924" i="2"/>
  <c r="L923" i="2"/>
  <c r="L922" i="2"/>
  <c r="L921" i="2"/>
  <c r="L920" i="2"/>
  <c r="L919" i="2"/>
  <c r="L918" i="2"/>
  <c r="L917" i="2"/>
  <c r="L916" i="2"/>
  <c r="L915" i="2"/>
  <c r="L914" i="2"/>
  <c r="L913" i="2"/>
  <c r="L912" i="2"/>
  <c r="L911" i="2"/>
  <c r="L910" i="2"/>
  <c r="L909" i="2"/>
  <c r="L908" i="2"/>
  <c r="L907" i="2"/>
  <c r="L906" i="2"/>
  <c r="L905" i="2"/>
  <c r="L904" i="2"/>
  <c r="L903" i="2"/>
  <c r="L902" i="2"/>
  <c r="L901" i="2"/>
  <c r="L900" i="2"/>
  <c r="L899" i="2"/>
  <c r="L898" i="2"/>
  <c r="L897" i="2"/>
  <c r="L896" i="2"/>
  <c r="L895" i="2"/>
  <c r="L894" i="2"/>
  <c r="L893" i="2"/>
  <c r="L892" i="2"/>
  <c r="L891" i="2"/>
  <c r="L890" i="2"/>
  <c r="L889" i="2"/>
  <c r="L888" i="2"/>
  <c r="L887" i="2"/>
  <c r="L886" i="2"/>
  <c r="L885" i="2"/>
  <c r="L884" i="2"/>
  <c r="L883" i="2"/>
  <c r="L882" i="2"/>
  <c r="L881" i="2"/>
  <c r="L880" i="2"/>
  <c r="L879" i="2"/>
  <c r="L878" i="2"/>
  <c r="L877" i="2"/>
  <c r="L876" i="2"/>
  <c r="L875" i="2"/>
  <c r="L874" i="2"/>
  <c r="L873" i="2"/>
  <c r="L872" i="2"/>
  <c r="L871" i="2"/>
  <c r="L870" i="2"/>
  <c r="L869" i="2"/>
  <c r="L868" i="2"/>
  <c r="L867" i="2"/>
  <c r="L866" i="2"/>
  <c r="L865" i="2"/>
  <c r="L864" i="2"/>
  <c r="L863" i="2"/>
  <c r="L862" i="2"/>
  <c r="L861" i="2"/>
  <c r="L860" i="2"/>
  <c r="L859" i="2"/>
  <c r="L858" i="2"/>
  <c r="L857" i="2"/>
  <c r="L856" i="2"/>
  <c r="L855" i="2"/>
  <c r="L854" i="2"/>
  <c r="L853" i="2"/>
  <c r="L852" i="2"/>
  <c r="L851" i="2"/>
  <c r="L850" i="2"/>
  <c r="L849" i="2"/>
  <c r="L848" i="2"/>
  <c r="L847" i="2"/>
  <c r="L846" i="2"/>
  <c r="L845" i="2"/>
  <c r="L844" i="2"/>
  <c r="L843" i="2"/>
  <c r="L842" i="2"/>
  <c r="L841" i="2"/>
  <c r="L840" i="2"/>
  <c r="L839" i="2"/>
  <c r="L838" i="2"/>
  <c r="L837" i="2"/>
  <c r="L836" i="2"/>
  <c r="L835" i="2"/>
  <c r="L834" i="2"/>
  <c r="L833" i="2"/>
  <c r="L832" i="2"/>
  <c r="L831" i="2"/>
  <c r="L830" i="2"/>
  <c r="L829" i="2"/>
  <c r="L828" i="2"/>
  <c r="L827" i="2"/>
  <c r="L826" i="2"/>
  <c r="L825" i="2"/>
  <c r="L824" i="2"/>
  <c r="L823" i="2"/>
  <c r="L822" i="2"/>
  <c r="L821" i="2"/>
  <c r="L820" i="2"/>
  <c r="L819" i="2"/>
  <c r="L818" i="2"/>
  <c r="L817" i="2"/>
  <c r="L816" i="2"/>
  <c r="L815" i="2"/>
  <c r="L814" i="2"/>
  <c r="L813" i="2"/>
  <c r="L812" i="2"/>
  <c r="L811" i="2"/>
  <c r="L810" i="2"/>
  <c r="L809" i="2"/>
  <c r="L808" i="2"/>
  <c r="L807" i="2"/>
  <c r="L806" i="2"/>
  <c r="L805" i="2"/>
  <c r="L804" i="2"/>
  <c r="L803" i="2"/>
  <c r="L802" i="2"/>
  <c r="L801" i="2"/>
  <c r="L800" i="2"/>
  <c r="L799" i="2"/>
  <c r="L798" i="2"/>
  <c r="L797" i="2"/>
  <c r="L796" i="2"/>
  <c r="L795" i="2"/>
  <c r="L794" i="2"/>
  <c r="L793" i="2"/>
  <c r="L792" i="2"/>
  <c r="L791" i="2"/>
  <c r="L790" i="2"/>
  <c r="L789" i="2"/>
  <c r="L788" i="2"/>
  <c r="L787" i="2"/>
  <c r="L786" i="2"/>
  <c r="L785" i="2"/>
  <c r="L784" i="2"/>
  <c r="L783" i="2"/>
  <c r="L782" i="2"/>
  <c r="L781" i="2"/>
  <c r="L780" i="2"/>
  <c r="L779" i="2"/>
  <c r="L778" i="2"/>
  <c r="L777" i="2"/>
  <c r="L776" i="2"/>
  <c r="L775" i="2"/>
  <c r="L774" i="2"/>
  <c r="L773" i="2"/>
  <c r="L772" i="2"/>
  <c r="L771" i="2"/>
  <c r="L770" i="2"/>
  <c r="L769" i="2"/>
  <c r="L768" i="2"/>
  <c r="L767" i="2"/>
  <c r="L766" i="2"/>
  <c r="L765" i="2"/>
  <c r="L764" i="2"/>
  <c r="L763" i="2"/>
  <c r="L762" i="2"/>
  <c r="L761" i="2"/>
  <c r="L760" i="2"/>
  <c r="L759" i="2"/>
  <c r="L758" i="2"/>
  <c r="L757" i="2"/>
  <c r="L756" i="2"/>
  <c r="L755" i="2"/>
  <c r="L754" i="2"/>
  <c r="L753" i="2"/>
  <c r="L752" i="2"/>
  <c r="L751" i="2"/>
  <c r="L750" i="2"/>
  <c r="L749" i="2"/>
  <c r="L748" i="2"/>
  <c r="L747" i="2"/>
  <c r="L746" i="2"/>
  <c r="L745" i="2"/>
  <c r="L744" i="2"/>
  <c r="L743" i="2"/>
  <c r="L742" i="2"/>
  <c r="L741" i="2"/>
  <c r="L740" i="2"/>
  <c r="L739" i="2"/>
  <c r="L738" i="2"/>
  <c r="L737" i="2"/>
  <c r="L736" i="2"/>
  <c r="L735" i="2"/>
  <c r="L734" i="2"/>
  <c r="L733" i="2"/>
  <c r="L732" i="2"/>
  <c r="L731" i="2"/>
  <c r="L730" i="2"/>
  <c r="L729" i="2"/>
  <c r="L728" i="2"/>
  <c r="L727" i="2"/>
  <c r="L726" i="2"/>
  <c r="L725" i="2"/>
  <c r="L724" i="2"/>
  <c r="L723" i="2"/>
  <c r="L722" i="2"/>
  <c r="L721" i="2"/>
  <c r="L720" i="2"/>
  <c r="L719" i="2"/>
  <c r="L718" i="2"/>
  <c r="L717" i="2"/>
  <c r="L716" i="2"/>
  <c r="L715" i="2"/>
  <c r="L714" i="2"/>
  <c r="L713" i="2"/>
  <c r="L712" i="2"/>
  <c r="L711" i="2"/>
  <c r="L710" i="2"/>
  <c r="L709" i="2"/>
  <c r="L708" i="2"/>
  <c r="L707" i="2"/>
  <c r="L706" i="2"/>
  <c r="L705" i="2"/>
  <c r="L704" i="2"/>
  <c r="L703" i="2"/>
  <c r="L702" i="2"/>
  <c r="L701" i="2"/>
  <c r="L700" i="2"/>
  <c r="L699" i="2"/>
  <c r="L698" i="2"/>
  <c r="L697" i="2"/>
  <c r="L696" i="2"/>
  <c r="L695" i="2"/>
  <c r="L694" i="2"/>
  <c r="L693" i="2"/>
  <c r="L692" i="2"/>
  <c r="L691" i="2"/>
  <c r="L690" i="2"/>
  <c r="L689" i="2"/>
  <c r="L688" i="2"/>
  <c r="L687" i="2"/>
  <c r="L686" i="2"/>
  <c r="L685" i="2"/>
  <c r="L684" i="2"/>
  <c r="L683" i="2"/>
  <c r="L682" i="2"/>
  <c r="L681" i="2"/>
  <c r="L680" i="2"/>
  <c r="L679" i="2"/>
  <c r="L678" i="2"/>
  <c r="L677" i="2"/>
  <c r="L676" i="2"/>
  <c r="L675" i="2"/>
  <c r="L674" i="2"/>
  <c r="L673" i="2"/>
  <c r="L672" i="2"/>
  <c r="L671" i="2"/>
  <c r="L670" i="2"/>
  <c r="L669" i="2"/>
  <c r="L668" i="2"/>
  <c r="L667" i="2"/>
  <c r="L666" i="2"/>
  <c r="L665" i="2"/>
  <c r="L664" i="2"/>
  <c r="L663" i="2"/>
  <c r="L662" i="2"/>
  <c r="L661" i="2"/>
  <c r="L660" i="2"/>
  <c r="L659" i="2"/>
  <c r="L658" i="2"/>
  <c r="L657" i="2"/>
  <c r="L656" i="2"/>
  <c r="L655" i="2"/>
  <c r="L654" i="2"/>
  <c r="L653" i="2"/>
  <c r="L652" i="2"/>
  <c r="L651" i="2"/>
  <c r="L650" i="2"/>
  <c r="L649" i="2"/>
  <c r="L648" i="2"/>
  <c r="L647" i="2"/>
  <c r="L646" i="2"/>
  <c r="L645" i="2"/>
  <c r="L644" i="2"/>
  <c r="L643" i="2"/>
  <c r="L642" i="2"/>
  <c r="L641" i="2"/>
  <c r="L640" i="2"/>
  <c r="L639" i="2"/>
  <c r="L638" i="2"/>
  <c r="L637" i="2"/>
  <c r="L636" i="2"/>
  <c r="L635" i="2"/>
  <c r="L634" i="2"/>
  <c r="L633" i="2"/>
  <c r="L632" i="2"/>
  <c r="L631" i="2"/>
  <c r="L630" i="2"/>
  <c r="L629" i="2"/>
  <c r="L628" i="2"/>
  <c r="L627" i="2"/>
  <c r="L626" i="2"/>
  <c r="L625" i="2"/>
  <c r="L624" i="2"/>
  <c r="L623"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80" i="2"/>
  <c r="L579" i="2"/>
  <c r="L578" i="2"/>
  <c r="L577" i="2"/>
  <c r="L576" i="2"/>
  <c r="L575" i="2"/>
  <c r="L574" i="2"/>
  <c r="L573" i="2"/>
  <c r="L572" i="2"/>
  <c r="L571" i="2"/>
  <c r="L570" i="2"/>
  <c r="L569" i="2"/>
  <c r="L568" i="2"/>
  <c r="L567" i="2"/>
  <c r="L566" i="2"/>
  <c r="L565" i="2"/>
  <c r="L564" i="2"/>
  <c r="L563" i="2"/>
  <c r="L562" i="2"/>
  <c r="L561" i="2"/>
  <c r="L560" i="2"/>
  <c r="L559" i="2"/>
  <c r="L558" i="2"/>
  <c r="L557" i="2"/>
  <c r="L556" i="2"/>
  <c r="L555" i="2"/>
  <c r="L554" i="2"/>
  <c r="L553" i="2"/>
  <c r="L552" i="2"/>
  <c r="L551" i="2"/>
  <c r="L550" i="2"/>
  <c r="L549" i="2"/>
  <c r="L548" i="2"/>
  <c r="L547" i="2"/>
  <c r="L546" i="2"/>
  <c r="L545" i="2"/>
  <c r="L544" i="2"/>
  <c r="L543" i="2"/>
  <c r="L542" i="2"/>
  <c r="L541" i="2"/>
  <c r="L540" i="2"/>
  <c r="L539" i="2"/>
  <c r="L538"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11" i="2"/>
  <c r="L510" i="2"/>
  <c r="L509" i="2"/>
  <c r="L508" i="2"/>
  <c r="L507" i="2"/>
  <c r="L506" i="2"/>
  <c r="L505" i="2"/>
  <c r="L504" i="2"/>
  <c r="L503" i="2"/>
  <c r="L502" i="2"/>
  <c r="L501" i="2"/>
  <c r="L500" i="2"/>
  <c r="L499" i="2"/>
  <c r="L498" i="2"/>
  <c r="L497" i="2"/>
  <c r="L496" i="2"/>
  <c r="L495" i="2"/>
  <c r="L494" i="2"/>
  <c r="L493" i="2"/>
  <c r="L492" i="2"/>
  <c r="L491" i="2"/>
  <c r="L490" i="2"/>
  <c r="L489" i="2"/>
  <c r="L488" i="2"/>
  <c r="L487" i="2"/>
  <c r="L486" i="2"/>
  <c r="L485" i="2"/>
  <c r="L484" i="2"/>
  <c r="L483" i="2"/>
  <c r="L482" i="2"/>
  <c r="L481" i="2"/>
  <c r="L480" i="2"/>
  <c r="L479" i="2"/>
  <c r="L478" i="2"/>
  <c r="L477" i="2"/>
  <c r="L476" i="2"/>
  <c r="L475" i="2"/>
  <c r="L474" i="2"/>
  <c r="L473" i="2"/>
  <c r="L472" i="2"/>
  <c r="L471" i="2"/>
  <c r="L470" i="2"/>
  <c r="L469" i="2"/>
  <c r="L468" i="2"/>
  <c r="L467" i="2"/>
  <c r="L466" i="2"/>
  <c r="L465" i="2"/>
  <c r="L464" i="2"/>
  <c r="L463" i="2"/>
  <c r="L462" i="2"/>
  <c r="L461" i="2"/>
  <c r="L460" i="2"/>
  <c r="L459" i="2"/>
  <c r="L458" i="2"/>
  <c r="L457" i="2"/>
  <c r="L456" i="2"/>
  <c r="L455" i="2"/>
  <c r="L454" i="2"/>
  <c r="L453" i="2"/>
  <c r="L452" i="2"/>
  <c r="L451" i="2"/>
  <c r="L450" i="2"/>
  <c r="L449" i="2"/>
  <c r="L448" i="2"/>
  <c r="L447" i="2"/>
  <c r="L446" i="2"/>
  <c r="L445" i="2"/>
  <c r="L444" i="2"/>
  <c r="L443" i="2"/>
  <c r="L442" i="2"/>
  <c r="L441" i="2"/>
  <c r="L440" i="2"/>
  <c r="L439" i="2"/>
  <c r="L438" i="2"/>
  <c r="L437" i="2"/>
  <c r="L436" i="2"/>
  <c r="L435" i="2"/>
  <c r="L434" i="2"/>
  <c r="L433" i="2"/>
  <c r="L432" i="2"/>
  <c r="L431" i="2"/>
  <c r="L430" i="2"/>
  <c r="L429" i="2"/>
  <c r="L428" i="2"/>
  <c r="L427" i="2"/>
  <c r="L426" i="2"/>
  <c r="L425" i="2"/>
  <c r="L424" i="2"/>
  <c r="L423" i="2"/>
  <c r="L422" i="2"/>
  <c r="L421" i="2"/>
  <c r="L420" i="2"/>
  <c r="L419" i="2"/>
  <c r="L418" i="2"/>
  <c r="L417" i="2"/>
  <c r="L416" i="2"/>
  <c r="L415" i="2"/>
  <c r="L414" i="2"/>
  <c r="L413" i="2"/>
  <c r="L412" i="2"/>
  <c r="L411" i="2"/>
  <c r="L410" i="2"/>
  <c r="L409" i="2"/>
  <c r="L408" i="2"/>
  <c r="L407" i="2"/>
  <c r="L406" i="2"/>
  <c r="L405" i="2"/>
  <c r="L404" i="2"/>
  <c r="L403"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7" i="2"/>
  <c r="L366" i="2"/>
  <c r="L365" i="2"/>
  <c r="L364" i="2"/>
  <c r="L363" i="2"/>
  <c r="L362" i="2"/>
  <c r="L361" i="2"/>
  <c r="L360" i="2"/>
  <c r="L359" i="2"/>
  <c r="L358" i="2"/>
  <c r="L357" i="2"/>
  <c r="L356" i="2"/>
  <c r="L355" i="2"/>
  <c r="L354" i="2"/>
  <c r="L353" i="2"/>
  <c r="L352" i="2"/>
  <c r="L351" i="2"/>
  <c r="L350" i="2"/>
  <c r="L349" i="2"/>
  <c r="L348" i="2"/>
  <c r="L347" i="2"/>
  <c r="L346" i="2"/>
  <c r="L345" i="2"/>
  <c r="L344" i="2"/>
  <c r="L343" i="2"/>
  <c r="L342" i="2"/>
  <c r="L341" i="2"/>
  <c r="L340" i="2"/>
  <c r="L339" i="2"/>
  <c r="L338" i="2"/>
  <c r="L337" i="2"/>
  <c r="L336" i="2"/>
  <c r="L335" i="2"/>
  <c r="L334" i="2"/>
  <c r="L333" i="2"/>
  <c r="L332" i="2"/>
  <c r="L331" i="2"/>
  <c r="L330" i="2"/>
  <c r="L329" i="2"/>
  <c r="L328" i="2"/>
  <c r="L327" i="2"/>
  <c r="L326" i="2"/>
  <c r="L325" i="2"/>
  <c r="L324" i="2"/>
  <c r="L323" i="2"/>
  <c r="L322" i="2"/>
  <c r="L321" i="2"/>
  <c r="L320" i="2"/>
  <c r="L319" i="2"/>
  <c r="L318" i="2"/>
  <c r="L317" i="2"/>
  <c r="L316" i="2"/>
  <c r="L315" i="2"/>
  <c r="L314" i="2"/>
  <c r="L313" i="2"/>
  <c r="L312" i="2"/>
  <c r="L311" i="2"/>
  <c r="L310" i="2"/>
  <c r="L309" i="2"/>
  <c r="L308" i="2"/>
  <c r="L307" i="2"/>
  <c r="L306" i="2"/>
  <c r="L305" i="2"/>
  <c r="L304" i="2"/>
  <c r="L303" i="2"/>
  <c r="L302" i="2"/>
  <c r="L301" i="2"/>
  <c r="L300" i="2"/>
  <c r="L299" i="2"/>
  <c r="L298" i="2"/>
  <c r="L297" i="2"/>
  <c r="L296" i="2"/>
  <c r="L295" i="2"/>
  <c r="L294" i="2"/>
  <c r="L293" i="2"/>
  <c r="L292" i="2"/>
  <c r="L291" i="2"/>
  <c r="L290" i="2"/>
  <c r="L289" i="2"/>
  <c r="L288" i="2"/>
  <c r="L287" i="2"/>
  <c r="L286" i="2"/>
  <c r="L285" i="2"/>
  <c r="L284" i="2"/>
  <c r="L283" i="2"/>
  <c r="L282" i="2"/>
  <c r="L281" i="2"/>
  <c r="L280" i="2"/>
  <c r="L279" i="2"/>
  <c r="L278" i="2"/>
  <c r="L277" i="2"/>
  <c r="L276" i="2"/>
  <c r="L275" i="2"/>
  <c r="L274" i="2"/>
  <c r="L273" i="2"/>
  <c r="L272" i="2"/>
  <c r="L271" i="2"/>
  <c r="L270" i="2"/>
  <c r="L269" i="2"/>
  <c r="L268" i="2"/>
  <c r="L267" i="2"/>
  <c r="L266" i="2"/>
  <c r="L265" i="2"/>
  <c r="L264" i="2"/>
  <c r="L263" i="2"/>
  <c r="L262" i="2"/>
  <c r="L261" i="2"/>
  <c r="L260" i="2"/>
  <c r="L259" i="2"/>
  <c r="L258" i="2"/>
  <c r="L257" i="2"/>
  <c r="L256" i="2"/>
  <c r="L255" i="2"/>
  <c r="L254" i="2"/>
  <c r="L253" i="2"/>
  <c r="L252" i="2"/>
  <c r="L251" i="2"/>
  <c r="L249" i="2"/>
  <c r="L248" i="2"/>
  <c r="L247" i="2"/>
  <c r="L246" i="2"/>
  <c r="L245" i="2"/>
  <c r="L244" i="2"/>
  <c r="L243" i="2"/>
  <c r="L242" i="2"/>
  <c r="L241" i="2"/>
  <c r="L240" i="2"/>
  <c r="L239" i="2"/>
  <c r="L238" i="2"/>
  <c r="L237" i="2"/>
  <c r="L236" i="2"/>
  <c r="L235" i="2"/>
  <c r="L234" i="2"/>
  <c r="L233" i="2"/>
  <c r="L232" i="2"/>
  <c r="L231" i="2"/>
  <c r="L230" i="2"/>
  <c r="L229" i="2"/>
  <c r="L228" i="2"/>
  <c r="L227" i="2"/>
  <c r="L226" i="2"/>
  <c r="L225" i="2"/>
  <c r="L224" i="2"/>
  <c r="L223" i="2"/>
  <c r="L222" i="2"/>
  <c r="L221" i="2"/>
  <c r="L220" i="2"/>
  <c r="L219" i="2"/>
  <c r="L218" i="2"/>
  <c r="H1" i="2" s="1"/>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A1" i="2" s="1"/>
  <c r="L33" i="2"/>
  <c r="L32" i="2"/>
  <c r="L31" i="2"/>
  <c r="L30" i="2"/>
  <c r="L29" i="2"/>
  <c r="L28" i="2"/>
  <c r="L27" i="2"/>
  <c r="L26" i="2"/>
  <c r="L25" i="2"/>
  <c r="L24" i="2"/>
  <c r="L23" i="2"/>
  <c r="L22" i="2"/>
  <c r="L21" i="2"/>
  <c r="L20" i="2"/>
  <c r="L19" i="2"/>
  <c r="L18" i="2"/>
  <c r="L17" i="2"/>
  <c r="L16" i="2"/>
  <c r="L15" i="2"/>
  <c r="L14" i="2"/>
  <c r="L13" i="2"/>
  <c r="L12" i="2"/>
  <c r="L11" i="2"/>
  <c r="L10" i="2"/>
  <c r="L9" i="2"/>
  <c r="L8" i="2"/>
  <c r="L7" i="2"/>
  <c r="L6" i="2"/>
  <c r="C1" i="2" s="1"/>
  <c r="L5" i="2"/>
  <c r="L4" i="2"/>
  <c r="L3" i="2"/>
  <c r="B1" i="2" s="1"/>
  <c r="L1" i="2"/>
  <c r="K1" i="2"/>
  <c r="I1" i="2"/>
  <c r="D1" i="2"/>
  <c r="H1" i="3" l="1"/>
  <c r="H1" i="9" s="1"/>
  <c r="B1" i="3"/>
  <c r="B1" i="9" s="1"/>
  <c r="A6" i="3"/>
  <c r="A6" i="9" l="1"/>
  <c r="A7" i="3"/>
  <c r="A7" i="9" l="1"/>
  <c r="A8" i="3"/>
  <c r="A8" i="9" l="1"/>
  <c r="A9" i="3"/>
  <c r="A9" i="9" l="1"/>
  <c r="A10" i="3"/>
  <c r="A10" i="9" l="1"/>
  <c r="A11" i="3"/>
  <c r="A11" i="9" l="1"/>
  <c r="A12" i="3"/>
  <c r="A12" i="9" l="1"/>
  <c r="A13" i="3"/>
  <c r="A13" i="9" l="1"/>
  <c r="A14" i="3"/>
  <c r="A14" i="9" l="1"/>
  <c r="A15" i="3"/>
  <c r="A15" i="9" l="1"/>
  <c r="A16" i="3"/>
  <c r="A16" i="9" l="1"/>
  <c r="A17" i="3"/>
  <c r="A17" i="9" l="1"/>
  <c r="A18" i="3"/>
  <c r="A18" i="9" l="1"/>
  <c r="A19" i="3"/>
  <c r="A19" i="9" l="1"/>
  <c r="A20" i="3"/>
  <c r="A20" i="9" l="1"/>
  <c r="A21" i="3"/>
  <c r="A21" i="9" l="1"/>
  <c r="A22" i="3"/>
  <c r="A22" i="9" l="1"/>
  <c r="A23" i="3"/>
  <c r="A23" i="9" l="1"/>
  <c r="A24" i="3"/>
  <c r="A24" i="9" l="1"/>
  <c r="A25" i="3"/>
  <c r="A25" i="9" l="1"/>
  <c r="A26" i="3"/>
  <c r="A26" i="9" l="1"/>
  <c r="A27" i="3"/>
  <c r="A27" i="9" l="1"/>
  <c r="A28" i="3"/>
  <c r="A28" i="9" l="1"/>
  <c r="A29" i="3"/>
  <c r="A29" i="9" l="1"/>
  <c r="A30" i="3"/>
  <c r="A30" i="9" l="1"/>
  <c r="A31" i="3"/>
  <c r="A31" i="9" l="1"/>
  <c r="A32" i="3"/>
  <c r="A32" i="9" l="1"/>
  <c r="A33" i="3"/>
  <c r="A33" i="9" l="1"/>
  <c r="A34" i="3"/>
  <c r="A34" i="9" l="1"/>
  <c r="A35" i="3"/>
  <c r="A35" i="9" l="1"/>
  <c r="A36" i="3"/>
  <c r="A36" i="9" l="1"/>
  <c r="A37" i="3"/>
  <c r="A37" i="9" l="1"/>
  <c r="A38" i="3"/>
  <c r="A38" i="9" l="1"/>
  <c r="A39" i="3"/>
  <c r="A39" i="9" l="1"/>
  <c r="A40" i="3"/>
  <c r="A40" i="9" l="1"/>
  <c r="A41" i="3"/>
  <c r="A41" i="9" l="1"/>
  <c r="A42" i="3"/>
  <c r="A42" i="9" l="1"/>
  <c r="A43" i="3"/>
  <c r="A43" i="9" l="1"/>
  <c r="A44" i="3"/>
  <c r="A44" i="9" l="1"/>
  <c r="A45" i="3"/>
  <c r="A45" i="9" l="1"/>
  <c r="A46" i="3"/>
  <c r="A46" i="9" l="1"/>
  <c r="A47" i="3"/>
  <c r="A47" i="9" l="1"/>
  <c r="A48" i="3"/>
  <c r="A48" i="9" l="1"/>
  <c r="A49" i="3"/>
  <c r="A49" i="9" l="1"/>
  <c r="A50" i="3"/>
  <c r="A50" i="9" l="1"/>
  <c r="A51" i="3"/>
  <c r="A51" i="9" l="1"/>
  <c r="A52" i="3"/>
  <c r="A52" i="9" l="1"/>
  <c r="A53" i="3"/>
  <c r="A53" i="9" l="1"/>
  <c r="A54" i="3"/>
  <c r="A54" i="9" l="1"/>
  <c r="A55" i="3"/>
  <c r="A55" i="9" l="1"/>
  <c r="A56" i="3"/>
  <c r="A56" i="9" l="1"/>
  <c r="A57" i="3"/>
  <c r="A57" i="9" l="1"/>
  <c r="A58" i="3"/>
  <c r="A58" i="9" l="1"/>
  <c r="A59" i="3"/>
  <c r="A59" i="9" l="1"/>
  <c r="A60" i="3"/>
  <c r="A60" i="9" l="1"/>
  <c r="A61" i="3"/>
  <c r="A61" i="9" l="1"/>
  <c r="A62" i="3"/>
  <c r="A62" i="9" l="1"/>
  <c r="A63" i="3"/>
  <c r="A63" i="9" l="1"/>
  <c r="A64" i="3"/>
  <c r="A64" i="9" l="1"/>
  <c r="A65" i="3"/>
  <c r="A65" i="9" l="1"/>
  <c r="A66" i="3"/>
  <c r="A66" i="9" l="1"/>
  <c r="A67" i="3"/>
  <c r="A67" i="9" l="1"/>
  <c r="A68" i="3"/>
  <c r="A68" i="9" l="1"/>
  <c r="A69" i="3"/>
  <c r="A69" i="9" l="1"/>
  <c r="A70" i="3"/>
  <c r="A70" i="9" l="1"/>
  <c r="A71" i="3"/>
  <c r="A71" i="9" l="1"/>
  <c r="A72" i="3"/>
  <c r="A72" i="9" l="1"/>
  <c r="A73" i="3"/>
  <c r="A73" i="9" l="1"/>
  <c r="A74" i="3"/>
  <c r="A74" i="9" l="1"/>
  <c r="A75" i="3"/>
  <c r="A75" i="9" l="1"/>
  <c r="A76" i="3"/>
  <c r="A76" i="9" l="1"/>
  <c r="A77" i="3"/>
  <c r="A77" i="9" l="1"/>
  <c r="A78" i="3"/>
  <c r="A78" i="9" l="1"/>
  <c r="A79" i="3"/>
  <c r="A79" i="9" l="1"/>
  <c r="A80" i="3"/>
  <c r="A80" i="9" l="1"/>
  <c r="A81" i="3"/>
  <c r="A81" i="9" l="1"/>
  <c r="A82" i="3"/>
  <c r="A82" i="9" l="1"/>
  <c r="A83" i="3"/>
  <c r="A83" i="9" l="1"/>
  <c r="A84" i="3"/>
  <c r="A84" i="9" l="1"/>
  <c r="A85" i="3"/>
  <c r="A85" i="9" l="1"/>
  <c r="A86" i="3"/>
  <c r="A86" i="9" l="1"/>
  <c r="A87" i="3"/>
  <c r="A87" i="9" l="1"/>
  <c r="A88" i="3"/>
  <c r="A88" i="9" l="1"/>
  <c r="A89" i="3"/>
  <c r="A89" i="9" l="1"/>
  <c r="A90" i="3"/>
  <c r="A90" i="9" l="1"/>
  <c r="A91" i="3"/>
  <c r="A91" i="9" l="1"/>
  <c r="A92" i="3"/>
  <c r="A92" i="9" l="1"/>
  <c r="A93" i="3"/>
  <c r="A93" i="9" l="1"/>
  <c r="A94" i="3"/>
  <c r="A94" i="9" l="1"/>
  <c r="A95" i="3"/>
  <c r="A95" i="9" l="1"/>
  <c r="A96" i="3"/>
  <c r="A96" i="9" l="1"/>
  <c r="A97" i="3"/>
  <c r="A97" i="9" l="1"/>
  <c r="A98" i="3"/>
  <c r="A98" i="9" l="1"/>
  <c r="A99" i="3"/>
  <c r="A99" i="9" l="1"/>
  <c r="A100" i="3"/>
  <c r="A100" i="9" l="1"/>
  <c r="A101" i="3"/>
  <c r="A101" i="9" l="1"/>
  <c r="A102" i="3"/>
  <c r="A102" i="9" l="1"/>
  <c r="A103" i="3"/>
  <c r="A103" i="9" l="1"/>
  <c r="A104" i="3"/>
  <c r="A104" i="9" l="1"/>
  <c r="A105" i="3"/>
  <c r="A105" i="9" l="1"/>
  <c r="A106" i="3"/>
  <c r="A106" i="9" l="1"/>
  <c r="A107" i="3"/>
  <c r="A107" i="9" l="1"/>
  <c r="A108" i="3"/>
  <c r="A108" i="9" l="1"/>
  <c r="A109" i="3"/>
  <c r="A109" i="9" l="1"/>
  <c r="A110" i="3"/>
  <c r="A110" i="9" l="1"/>
  <c r="A111" i="3"/>
  <c r="A111" i="9" l="1"/>
  <c r="A112" i="3"/>
  <c r="A112" i="9" l="1"/>
  <c r="A113" i="3"/>
  <c r="A113" i="9" l="1"/>
  <c r="A114" i="3"/>
  <c r="A114" i="9" l="1"/>
  <c r="A115" i="3"/>
  <c r="A115" i="9" l="1"/>
  <c r="A116" i="3"/>
  <c r="A116" i="9" l="1"/>
  <c r="A117" i="3"/>
  <c r="A117" i="9" l="1"/>
  <c r="A118" i="3"/>
  <c r="A118" i="9" l="1"/>
  <c r="A119" i="3"/>
  <c r="A119" i="9" l="1"/>
  <c r="A120" i="3"/>
  <c r="A120" i="9" l="1"/>
  <c r="A121" i="3"/>
  <c r="A121" i="9" l="1"/>
  <c r="A122" i="3"/>
  <c r="A122" i="9" l="1"/>
  <c r="A123" i="3"/>
  <c r="A123" i="9" l="1"/>
  <c r="A124" i="3"/>
  <c r="A124" i="9" l="1"/>
  <c r="A125" i="3"/>
  <c r="A125" i="9" l="1"/>
  <c r="A126" i="3"/>
  <c r="A126" i="9" l="1"/>
  <c r="A127" i="3"/>
  <c r="A127" i="9" l="1"/>
  <c r="A128" i="3"/>
  <c r="A128" i="9" l="1"/>
  <c r="A129" i="3"/>
  <c r="A129" i="9" l="1"/>
  <c r="A130" i="3"/>
  <c r="A130" i="9" l="1"/>
  <c r="A131" i="3"/>
  <c r="A131" i="9" l="1"/>
  <c r="A132" i="3"/>
  <c r="A132" i="9" l="1"/>
  <c r="A133" i="3"/>
  <c r="A133" i="9" l="1"/>
  <c r="A134" i="3"/>
  <c r="A134" i="9" l="1"/>
  <c r="A135" i="3"/>
  <c r="A135" i="9" l="1"/>
  <c r="A136" i="3"/>
  <c r="A136" i="9" l="1"/>
  <c r="A137" i="3"/>
  <c r="A137" i="9" l="1"/>
  <c r="A138" i="3"/>
  <c r="A138" i="9" l="1"/>
  <c r="A139" i="3"/>
  <c r="A139" i="9" l="1"/>
  <c r="A140" i="3"/>
  <c r="A140" i="9" l="1"/>
  <c r="A141" i="3"/>
  <c r="A141" i="9" l="1"/>
  <c r="A143" i="3"/>
  <c r="A142" i="9" l="1"/>
  <c r="A142" i="3"/>
  <c r="A143" i="9" l="1"/>
  <c r="A145" i="3"/>
  <c r="A144" i="9" l="1"/>
  <c r="A144" i="3"/>
  <c r="A145" i="9" l="1"/>
  <c r="A146" i="3"/>
  <c r="A146" i="9" l="1"/>
  <c r="A147" i="3"/>
  <c r="A147" i="9" l="1"/>
  <c r="A148" i="3"/>
  <c r="A148" i="9" l="1"/>
  <c r="A149" i="3"/>
  <c r="A149" i="9" l="1"/>
  <c r="A150" i="3"/>
  <c r="A150" i="9" l="1"/>
  <c r="A151" i="3"/>
  <c r="A151" i="9" l="1"/>
  <c r="A152" i="3"/>
  <c r="A152" i="9" l="1"/>
  <c r="A153" i="3"/>
  <c r="A153" i="9" l="1"/>
  <c r="A155" i="3"/>
  <c r="A154" i="9" l="1"/>
  <c r="A154" i="3"/>
  <c r="A155" i="9" l="1"/>
  <c r="A156" i="3"/>
  <c r="A156" i="9" l="1"/>
  <c r="A157" i="3"/>
  <c r="A157" i="9" l="1"/>
  <c r="A158" i="3"/>
  <c r="A158" i="9" l="1"/>
  <c r="A159" i="3"/>
  <c r="A159" i="9" l="1"/>
  <c r="A160" i="3"/>
  <c r="A160" i="9" l="1"/>
  <c r="A161" i="3"/>
  <c r="A161" i="9" l="1"/>
  <c r="A162" i="3"/>
  <c r="A162" i="9" l="1"/>
  <c r="A163" i="3"/>
  <c r="A163" i="9" l="1"/>
  <c r="A164" i="3"/>
  <c r="A164" i="9" l="1"/>
  <c r="A165" i="3"/>
  <c r="A165" i="9" l="1"/>
  <c r="A166" i="3"/>
  <c r="A166" i="9" l="1"/>
  <c r="A167" i="3"/>
  <c r="A167" i="9" l="1"/>
  <c r="A168" i="3"/>
  <c r="A168" i="9" l="1"/>
  <c r="A169" i="3"/>
  <c r="A169" i="9" l="1"/>
  <c r="A170" i="3"/>
  <c r="A170" i="9" l="1"/>
  <c r="A171" i="3"/>
  <c r="A171" i="9" l="1"/>
  <c r="A172" i="3"/>
  <c r="A172" i="9" l="1"/>
  <c r="A173" i="3"/>
  <c r="A173" i="9" l="1"/>
  <c r="A174" i="3"/>
  <c r="A174" i="9" l="1"/>
  <c r="A175" i="3"/>
  <c r="A175" i="9" l="1"/>
  <c r="A176" i="3"/>
  <c r="A176" i="9" l="1"/>
  <c r="A177" i="3"/>
  <c r="A177" i="9" l="1"/>
  <c r="A178" i="3"/>
  <c r="A178" i="9" l="1"/>
  <c r="A179" i="3"/>
  <c r="A179" i="9" l="1"/>
  <c r="A180" i="3"/>
  <c r="A180" i="9" l="1"/>
  <c r="A181" i="3"/>
  <c r="A181" i="9" l="1"/>
  <c r="A182" i="3"/>
  <c r="A182" i="9" l="1"/>
  <c r="A183" i="3"/>
  <c r="A183" i="9" l="1"/>
  <c r="A184" i="3"/>
  <c r="A184" i="9" l="1"/>
  <c r="A185" i="3"/>
  <c r="A185" i="9" l="1"/>
  <c r="A186" i="3"/>
  <c r="A186" i="9" l="1"/>
  <c r="A187" i="3"/>
  <c r="A187" i="9" l="1"/>
  <c r="A188" i="3"/>
  <c r="A188" i="9" l="1"/>
  <c r="A189" i="3"/>
  <c r="A189" i="9" l="1"/>
  <c r="A190" i="3"/>
  <c r="A190" i="9" l="1"/>
  <c r="A191" i="3"/>
  <c r="A191" i="9" l="1"/>
  <c r="A192" i="3"/>
  <c r="A192" i="9" l="1"/>
  <c r="A193" i="3"/>
  <c r="A193" i="9" l="1"/>
  <c r="A194" i="3"/>
  <c r="A194" i="9" l="1"/>
  <c r="A195" i="3"/>
  <c r="A195" i="9" l="1"/>
  <c r="A196" i="3"/>
  <c r="A196" i="9" l="1"/>
  <c r="A197" i="3"/>
  <c r="A197" i="9" l="1"/>
  <c r="A198" i="3"/>
  <c r="A198" i="9" l="1"/>
  <c r="A199" i="3"/>
  <c r="A199" i="9" l="1"/>
  <c r="A200" i="3"/>
  <c r="A200" i="9" l="1"/>
  <c r="A201" i="3"/>
  <c r="A201" i="9" l="1"/>
  <c r="A202" i="3"/>
  <c r="A202" i="9" l="1"/>
  <c r="A203" i="3"/>
  <c r="A203" i="9" l="1"/>
  <c r="A204" i="3"/>
  <c r="A204" i="9" l="1"/>
  <c r="A205" i="3"/>
  <c r="A205" i="9" l="1"/>
  <c r="A206" i="3"/>
  <c r="A206" i="9" l="1"/>
  <c r="A207" i="3"/>
  <c r="A207" i="9" l="1"/>
  <c r="A208" i="3"/>
  <c r="A208" i="9" l="1"/>
  <c r="A209" i="3"/>
  <c r="A209" i="9" l="1"/>
  <c r="A210" i="3"/>
  <c r="A210" i="9" l="1"/>
  <c r="A211" i="3"/>
  <c r="A211" i="9" l="1"/>
  <c r="A212" i="3"/>
  <c r="A212" i="9" l="1"/>
  <c r="A213" i="3"/>
  <c r="A213" i="9" l="1"/>
  <c r="A214" i="3"/>
  <c r="A214" i="9" l="1"/>
  <c r="A215" i="3"/>
  <c r="A215" i="9" l="1"/>
  <c r="A216" i="3"/>
  <c r="A216" i="9" l="1"/>
  <c r="A217" i="3"/>
  <c r="A217" i="9" l="1"/>
  <c r="A218" i="3"/>
  <c r="A218" i="9" l="1"/>
  <c r="A219" i="3"/>
  <c r="A219" i="9" l="1"/>
  <c r="A220" i="3"/>
  <c r="A220" i="9" l="1"/>
  <c r="A221" i="3"/>
  <c r="A221" i="9" l="1"/>
  <c r="A222" i="3"/>
  <c r="A222" i="9" l="1"/>
  <c r="A223" i="3"/>
  <c r="A223" i="9" l="1"/>
  <c r="A224" i="3"/>
  <c r="A224" i="9" l="1"/>
  <c r="A225" i="3"/>
  <c r="A225" i="9" l="1"/>
  <c r="A226" i="3"/>
  <c r="A226" i="9" l="1"/>
  <c r="A227" i="3"/>
  <c r="A227" i="9" l="1"/>
  <c r="A228" i="3"/>
  <c r="A228" i="9" l="1"/>
  <c r="A229" i="3"/>
  <c r="A229" i="9" l="1"/>
  <c r="A230" i="3"/>
  <c r="A230" i="9" l="1"/>
  <c r="A231" i="3"/>
  <c r="A231" i="9" l="1"/>
  <c r="A232" i="3"/>
  <c r="A232" i="9" l="1"/>
  <c r="A233" i="3"/>
  <c r="A233" i="9" l="1"/>
  <c r="A234" i="3"/>
  <c r="A234" i="9" l="1"/>
  <c r="A235" i="3"/>
  <c r="A235" i="9" l="1"/>
  <c r="A236" i="3"/>
  <c r="A236" i="9" l="1"/>
  <c r="A237" i="3"/>
  <c r="A237" i="9" l="1"/>
  <c r="A238" i="3"/>
  <c r="A238" i="9" l="1"/>
  <c r="A239" i="3"/>
  <c r="A239" i="9" l="1"/>
  <c r="A240" i="3"/>
  <c r="A240" i="9" l="1"/>
  <c r="A241" i="3"/>
  <c r="A241" i="9" l="1"/>
  <c r="A242" i="3"/>
  <c r="A242" i="9" l="1"/>
  <c r="A243" i="3"/>
  <c r="A243" i="9" l="1"/>
  <c r="A244" i="3"/>
  <c r="A244" i="9" l="1"/>
  <c r="A245" i="3"/>
  <c r="A245" i="9" l="1"/>
  <c r="A246" i="3"/>
  <c r="A246" i="9" l="1"/>
  <c r="A247" i="3"/>
  <c r="A247" i="9" l="1"/>
  <c r="A248" i="3"/>
  <c r="A248" i="9" l="1"/>
  <c r="A249" i="3"/>
  <c r="A249" i="9" l="1"/>
  <c r="A250" i="3"/>
  <c r="A250" i="9" l="1"/>
  <c r="A251" i="3"/>
  <c r="A251" i="9" l="1"/>
  <c r="A252" i="3"/>
  <c r="A252" i="9" l="1"/>
  <c r="A253" i="3"/>
  <c r="A253" i="9" l="1"/>
  <c r="A254" i="3"/>
  <c r="A254" i="9" l="1"/>
  <c r="A255" i="3"/>
  <c r="A255" i="9" l="1"/>
  <c r="A256" i="3"/>
  <c r="A256" i="9" l="1"/>
  <c r="A257" i="3"/>
  <c r="A257" i="9" l="1"/>
  <c r="A258" i="3"/>
  <c r="A258" i="9" l="1"/>
  <c r="A259" i="3"/>
  <c r="A259" i="9" l="1"/>
  <c r="A260" i="3"/>
  <c r="A260" i="9" l="1"/>
  <c r="A261" i="3"/>
  <c r="A261" i="9" l="1"/>
  <c r="A262" i="3"/>
  <c r="A262" i="9" l="1"/>
  <c r="A263" i="3"/>
  <c r="A263" i="9" l="1"/>
  <c r="A264" i="3"/>
  <c r="A264" i="9" l="1"/>
  <c r="A265" i="3"/>
  <c r="A265" i="9" l="1"/>
  <c r="A266" i="3"/>
  <c r="A266" i="9" l="1"/>
  <c r="A267" i="3"/>
  <c r="A267" i="9" l="1"/>
  <c r="A268" i="3"/>
  <c r="A268" i="9" l="1"/>
  <c r="A269" i="3"/>
  <c r="A269" i="9" l="1"/>
  <c r="A270" i="3"/>
  <c r="A270" i="9" l="1"/>
  <c r="A271" i="3"/>
  <c r="A271" i="9" l="1"/>
  <c r="A272" i="3"/>
  <c r="A272" i="9" l="1"/>
  <c r="A273" i="3"/>
  <c r="A273" i="9" l="1"/>
  <c r="A274" i="3"/>
  <c r="A274" i="9" l="1"/>
  <c r="A275" i="3"/>
  <c r="A275" i="9" l="1"/>
  <c r="A276" i="3"/>
  <c r="A276" i="9" l="1"/>
  <c r="A277" i="3"/>
  <c r="A277" i="9" l="1"/>
  <c r="A278" i="3"/>
  <c r="A278" i="9" l="1"/>
  <c r="A279" i="3"/>
  <c r="A279" i="9" l="1"/>
  <c r="A280" i="3"/>
  <c r="A280" i="9" l="1"/>
  <c r="A281" i="3"/>
  <c r="A281" i="9" l="1"/>
  <c r="A282" i="3"/>
  <c r="A282" i="9" l="1"/>
  <c r="A283" i="3"/>
  <c r="A283" i="9" l="1"/>
  <c r="A284" i="3"/>
  <c r="A284" i="9" l="1"/>
  <c r="A285" i="3"/>
  <c r="A285" i="9" l="1"/>
  <c r="A286" i="3"/>
  <c r="A286" i="9" l="1"/>
  <c r="A287" i="3"/>
  <c r="A287" i="9" l="1"/>
  <c r="A288" i="3"/>
  <c r="A288" i="9" l="1"/>
  <c r="A289" i="3"/>
  <c r="A289" i="9" l="1"/>
  <c r="A290" i="3"/>
  <c r="A290" i="9" l="1"/>
  <c r="A291" i="3"/>
  <c r="A291" i="9" l="1"/>
  <c r="A292" i="3"/>
  <c r="A292" i="9" l="1"/>
  <c r="A293" i="3"/>
  <c r="A293" i="9" l="1"/>
  <c r="A294" i="3"/>
  <c r="A294" i="9" l="1"/>
  <c r="A295" i="3"/>
  <c r="A295" i="9" l="1"/>
  <c r="A296" i="3"/>
  <c r="A296" i="9" l="1"/>
  <c r="A297" i="3"/>
  <c r="A297" i="9" l="1"/>
  <c r="A298" i="3"/>
  <c r="A298" i="9" l="1"/>
  <c r="A299" i="3"/>
  <c r="A299" i="9" l="1"/>
  <c r="A300" i="3"/>
  <c r="A300" i="9" l="1"/>
  <c r="A301" i="3"/>
  <c r="A301" i="9" l="1"/>
  <c r="A302" i="3"/>
  <c r="A302" i="9" l="1"/>
  <c r="A303" i="3"/>
  <c r="A303" i="9" l="1"/>
  <c r="A304" i="3"/>
  <c r="A304" i="9" l="1"/>
  <c r="A305" i="3"/>
  <c r="A305" i="9" l="1"/>
  <c r="A306" i="3"/>
  <c r="A306" i="9" l="1"/>
  <c r="A307" i="3"/>
  <c r="A307" i="9" l="1"/>
  <c r="A308" i="3"/>
  <c r="A308" i="9" l="1"/>
  <c r="A309" i="3"/>
  <c r="A309" i="9" l="1"/>
  <c r="A310" i="3"/>
  <c r="A310" i="9" l="1"/>
  <c r="A311" i="3"/>
  <c r="A311" i="9" l="1"/>
  <c r="A312" i="3"/>
  <c r="A312" i="9" l="1"/>
  <c r="A313" i="3"/>
  <c r="A313" i="9" l="1"/>
  <c r="A314" i="3"/>
  <c r="A314" i="9" l="1"/>
  <c r="A315" i="3"/>
  <c r="A315" i="9" l="1"/>
  <c r="A316" i="3"/>
  <c r="A316" i="9" l="1"/>
  <c r="A317" i="3"/>
  <c r="A317" i="9" l="1"/>
  <c r="A318" i="3"/>
  <c r="A318" i="9" l="1"/>
  <c r="A319" i="3"/>
  <c r="A319" i="9" l="1"/>
  <c r="A320" i="3"/>
  <c r="A320" i="9" l="1"/>
  <c r="A321" i="3"/>
  <c r="A321" i="9" l="1"/>
  <c r="A322" i="3"/>
  <c r="A322" i="9" l="1"/>
  <c r="A323" i="3"/>
  <c r="A323" i="9" l="1"/>
  <c r="A324" i="3"/>
  <c r="A324" i="9" l="1"/>
  <c r="A325" i="3"/>
  <c r="A325" i="9" l="1"/>
  <c r="A326" i="3"/>
  <c r="A326" i="9" l="1"/>
  <c r="A327" i="3"/>
  <c r="A327" i="9" l="1"/>
  <c r="A328" i="3"/>
  <c r="A328" i="9" l="1"/>
  <c r="A329" i="3"/>
  <c r="A329" i="9" l="1"/>
  <c r="A330" i="3"/>
  <c r="A330" i="9" l="1"/>
  <c r="A331" i="3"/>
  <c r="A331" i="9" l="1"/>
  <c r="A332" i="3"/>
  <c r="A332" i="9" l="1"/>
  <c r="A333" i="3"/>
  <c r="A333" i="9" l="1"/>
  <c r="A334" i="3"/>
  <c r="A334" i="9" l="1"/>
  <c r="A335" i="3"/>
  <c r="A335" i="9" l="1"/>
  <c r="A336" i="3"/>
  <c r="A336" i="9" l="1"/>
  <c r="A337" i="3"/>
  <c r="A337" i="9" l="1"/>
  <c r="A338" i="3"/>
  <c r="A338" i="9" l="1"/>
  <c r="A339" i="3"/>
  <c r="A339" i="9" l="1"/>
  <c r="A340" i="3"/>
  <c r="A340" i="9" l="1"/>
  <c r="A341" i="3"/>
  <c r="A341" i="9" l="1"/>
  <c r="A342" i="3"/>
  <c r="A342" i="9" l="1"/>
  <c r="A343" i="3"/>
  <c r="A343" i="9" l="1"/>
  <c r="A344" i="3"/>
  <c r="A344" i="9" l="1"/>
  <c r="A345" i="3"/>
  <c r="A345" i="9" l="1"/>
  <c r="A346" i="3"/>
  <c r="A346" i="9" l="1"/>
  <c r="A347" i="3"/>
  <c r="A347" i="9" l="1"/>
  <c r="A348" i="3"/>
  <c r="A348" i="9" l="1"/>
  <c r="A349" i="3"/>
  <c r="A349" i="9" l="1"/>
  <c r="A350" i="3"/>
  <c r="A350" i="9" l="1"/>
  <c r="A351" i="3"/>
  <c r="A351" i="9" l="1"/>
  <c r="A352" i="3"/>
  <c r="A352" i="9" l="1"/>
  <c r="A353" i="3"/>
  <c r="A353" i="9" l="1"/>
  <c r="A354" i="3"/>
  <c r="A354" i="9" l="1"/>
  <c r="A355" i="3"/>
  <c r="A355" i="9" l="1"/>
  <c r="A356" i="3"/>
  <c r="A35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9" authorId="0" shapeId="0" xr:uid="{00000000-0006-0000-0900-000016000000}">
      <text>
        <r>
          <rPr>
            <sz val="11"/>
            <color theme="1"/>
            <rFont val="Calibri"/>
            <scheme val="minor"/>
          </rPr>
          <t>======
ID#AAAAmBIqgLU
Dai Linh    (2022-12-23 14:51:18)
Chưa đúng bê đực, bê cái</t>
        </r>
      </text>
    </comment>
    <comment ref="J14" authorId="0" shapeId="0" xr:uid="{00000000-0006-0000-0900-00000F000000}">
      <text>
        <r>
          <rPr>
            <sz val="11"/>
            <color theme="1"/>
            <rFont val="Calibri"/>
            <scheme val="minor"/>
          </rPr>
          <t>======
ID#AAAAmBIqgMU
Dai Linh    (2022-12-23 14:55:34)
Bê không sinh ở Ea Hleo nhưng chart thể hiện</t>
        </r>
      </text>
    </comment>
    <comment ref="J17" authorId="0" shapeId="0" xr:uid="{00000000-0006-0000-0900-000009000000}">
      <text>
        <r>
          <rPr>
            <sz val="11"/>
            <color theme="1"/>
            <rFont val="Calibri"/>
            <scheme val="minor"/>
          </rPr>
          <t>======
ID#AAAAmBIqgMw
Dai Linh    (2022-12-23 15:35:06)
-Lấy dữ liệu từ Ia Púch sang</t>
        </r>
      </text>
    </comment>
    <comment ref="J21" authorId="0" shapeId="0" xr:uid="{00000000-0006-0000-0900-000008000000}">
      <text>
        <r>
          <rPr>
            <sz val="11"/>
            <color theme="1"/>
            <rFont val="Calibri"/>
            <scheme val="minor"/>
          </rPr>
          <t>======
ID#AAAAmBIqgM0
Dai Linh    (2022-12-23 15:42:09)
Dữ liệu Ea Hleo tháng 11 không có bệnh nhưng chart có dữ liệu</t>
        </r>
      </text>
    </comment>
    <comment ref="J28" authorId="0" shapeId="0" xr:uid="{00000000-0006-0000-0900-00000E000000}">
      <text>
        <r>
          <rPr>
            <sz val="11"/>
            <color theme="1"/>
            <rFont val="Calibri"/>
            <scheme val="minor"/>
          </rPr>
          <t>======
ID#AAAAmBIqgMY
Dai Linh    (2022-12-23 14:55:53)
Bò hậu bị chờ phối nhưng vẫn lấy ra</t>
        </r>
      </text>
    </comment>
    <comment ref="J37" authorId="0" shapeId="0" xr:uid="{00000000-0006-0000-0900-00000C000000}">
      <text>
        <r>
          <rPr>
            <sz val="11"/>
            <color theme="1"/>
            <rFont val="Calibri"/>
            <scheme val="minor"/>
          </rPr>
          <t>======
ID#AAAAmBIqgMg
Dai Linh    (2022-12-23 14:57:19)
Xem gia phả, bấm sang bò con/mẹ nhưng thông tin không đổi theo</t>
        </r>
      </text>
    </comment>
    <comment ref="J38" authorId="0" shapeId="0" xr:uid="{00000000-0006-0000-0900-00000D000000}">
      <text>
        <r>
          <rPr>
            <sz val="11"/>
            <color theme="1"/>
            <rFont val="Calibri"/>
            <scheme val="minor"/>
          </rPr>
          <t>======
ID#AAAAmBIqgMc
Dai Linh    (2022-12-23 14:56:40)
Cập nhật ô chuồng thì ô chuồng hiển thị ô chuồng bên Ia Púch (Bò Ea Hleo chuyển qua Ia Púch cũng gặp vấn đề tương tự)</t>
        </r>
      </text>
    </comment>
    <comment ref="J41" authorId="0" shapeId="0" xr:uid="{00000000-0006-0000-0900-000007000000}">
      <text>
        <r>
          <rPr>
            <sz val="11"/>
            <color theme="1"/>
            <rFont val="Calibri"/>
            <scheme val="minor"/>
          </rPr>
          <t>======
ID#AAAAmLLzW8A
Dai Linh    (2022-12-24 00:48:02)
Bò chuyển trại nhưng không cắt ra khỏi khám thú y (#333)</t>
        </r>
      </text>
    </comment>
    <comment ref="N49" authorId="0" shapeId="0" xr:uid="{00000000-0006-0000-0900-000004000000}">
      <text>
        <r>
          <rPr>
            <sz val="11"/>
            <color theme="1"/>
            <rFont val="Calibri"/>
            <scheme val="minor"/>
          </rPr>
          <t>======
ID#AAAAmIhX7JE
Dai Linh    (2022-12-24 10:12:42)
Bộ lọc không đổi màu khi áp dụng</t>
        </r>
      </text>
    </comment>
    <comment ref="N53" authorId="0" shapeId="0" xr:uid="{00000000-0006-0000-0900-000005000000}">
      <text>
        <r>
          <rPr>
            <sz val="11"/>
            <color theme="1"/>
            <rFont val="Calibri"/>
            <scheme val="minor"/>
          </rPr>
          <t>======
ID#AAAAmIhX7JA
Dai Linh    (2022-12-24 10:05:21)
-Kết quả tìm kiếm không khớp
-Bộ lọc không đổi màu khi áp dụng bộ lọc</t>
        </r>
      </text>
    </comment>
    <comment ref="N54" authorId="0" shapeId="0" xr:uid="{00000000-0006-0000-0900-000003000000}">
      <text>
        <r>
          <rPr>
            <sz val="11"/>
            <color theme="1"/>
            <rFont val="Calibri"/>
            <scheme val="minor"/>
          </rPr>
          <t>======
ID#AAAAmK2iQWs
Dai Linh    (2022-12-26 04:09:50)
Không chọn đực giống vẫn lưu được</t>
        </r>
      </text>
    </comment>
    <comment ref="J56" authorId="0" shapeId="0" xr:uid="{00000000-0006-0000-0900-00000B000000}">
      <text>
        <r>
          <rPr>
            <sz val="11"/>
            <color theme="1"/>
            <rFont val="Calibri"/>
            <scheme val="minor"/>
          </rPr>
          <t>======
ID#AAAAmBIqgMk
Dai Linh    (2022-12-23 14:58:05)
Chưa mặc định ngày về được = ngày phối + 10 ngày</t>
        </r>
      </text>
    </comment>
    <comment ref="N57" authorId="0" shapeId="0" xr:uid="{00000000-0006-0000-0900-000006000000}">
      <text>
        <r>
          <rPr>
            <sz val="11"/>
            <color theme="1"/>
            <rFont val="Calibri"/>
            <scheme val="minor"/>
          </rPr>
          <t>======
ID#AAAAmIhX7I8
Dai Linh    (2022-12-24 10:02:40)
Phần mềm yêu cầu nhập người thực hiện mới thực hiện được
Kết quả không đúng (phần mềm ghi nhận là gieo tinh)</t>
        </r>
      </text>
    </comment>
    <comment ref="N68" authorId="0" shapeId="0" xr:uid="{00000000-0006-0000-0900-000002000000}">
      <text>
        <r>
          <rPr>
            <sz val="11"/>
            <color theme="1"/>
            <rFont val="Calibri"/>
            <scheme val="minor"/>
          </rPr>
          <t>======
ID#AAAAmK2iQWw
Dai Linh    (2022-12-26 04:18:17)
Báo lỗi khi lưu báo bò bệnh</t>
        </r>
      </text>
    </comment>
    <comment ref="J126" authorId="0" shapeId="0" xr:uid="{00000000-0006-0000-0900-000014000000}">
      <text>
        <r>
          <rPr>
            <sz val="11"/>
            <color theme="1"/>
            <rFont val="Calibri"/>
            <scheme val="minor"/>
          </rPr>
          <t>======
ID#AAAAmBIqgLc
Dai Linh    (2022-12-23 14:52:20)
Báo cáo xuất ra so với Chart k khớp</t>
        </r>
      </text>
    </comment>
    <comment ref="J134" authorId="0" shapeId="0" xr:uid="{00000000-0006-0000-0900-000001000000}">
      <text>
        <r>
          <rPr>
            <sz val="11"/>
            <color theme="1"/>
            <rFont val="Calibri"/>
            <scheme val="minor"/>
          </rPr>
          <t>======
ID#AAAArwaGR30
Dai Linh    (2023-02-24 03:10:13)
Lệch cột</t>
        </r>
      </text>
    </comment>
    <comment ref="J136" authorId="0" shapeId="0" xr:uid="{00000000-0006-0000-0900-000015000000}">
      <text>
        <r>
          <rPr>
            <sz val="11"/>
            <color theme="1"/>
            <rFont val="Calibri"/>
            <scheme val="minor"/>
          </rPr>
          <t>======
ID#AAAAmBIqgLY
Dai Linh    (2022-12-23 14:52:15)
Bug 331</t>
        </r>
      </text>
    </comment>
    <comment ref="J148" authorId="0" shapeId="0" xr:uid="{00000000-0006-0000-0900-000013000000}">
      <text>
        <r>
          <rPr>
            <sz val="11"/>
            <color theme="1"/>
            <rFont val="Calibri"/>
            <scheme val="minor"/>
          </rPr>
          <t>======
ID#AAAAmBIqgLg
Dai Linh    (2022-12-23 14:52:38)
Bò hậu bị chờ phối vẫn lấy ra</t>
        </r>
      </text>
    </comment>
    <comment ref="J150" authorId="0" shapeId="0" xr:uid="{00000000-0006-0000-0900-00000A000000}">
      <text>
        <r>
          <rPr>
            <sz val="11"/>
            <color theme="1"/>
            <rFont val="Calibri"/>
            <scheme val="minor"/>
          </rPr>
          <t>======
ID#AAAAmBIqgMo
Dai Linh    (2022-12-23 14:58:45)
Xuất không ra bò</t>
        </r>
      </text>
    </comment>
    <comment ref="J158" authorId="0" shapeId="0" xr:uid="{00000000-0006-0000-0900-000010000000}">
      <text>
        <r>
          <rPr>
            <sz val="11"/>
            <color theme="1"/>
            <rFont val="Calibri"/>
            <scheme val="minor"/>
          </rPr>
          <t>======
ID#AAAAmBIqgLs
Dai Linh    (2022-12-23 14:54:08)
Đang lấy ngày ghép được được chọn chứ không phải 10 ngày sau gieo tinh</t>
        </r>
      </text>
    </comment>
    <comment ref="J162" authorId="0" shapeId="0" xr:uid="{00000000-0006-0000-0900-000012000000}">
      <text>
        <r>
          <rPr>
            <sz val="11"/>
            <color theme="1"/>
            <rFont val="Calibri"/>
            <scheme val="minor"/>
          </rPr>
          <t>======
ID#AAAAmBIqgLk
Dai Linh    (2022-12-23 14:52:57)
Bê chưa tới 120 ngày tuổi vẫn xuất ra</t>
        </r>
      </text>
    </comment>
    <comment ref="J164" authorId="0" shapeId="0" xr:uid="{00000000-0006-0000-0900-000011000000}">
      <text>
        <r>
          <rPr>
            <sz val="11"/>
            <color theme="1"/>
            <rFont val="Calibri"/>
            <scheme val="minor"/>
          </rPr>
          <t>======
ID#AAAAmBIqgLo
Dai Linh    (2022-12-23 14:53:18)
Sau một hồi đổi ngày thì báo cáo nhảy qua Ia Púch</t>
        </r>
      </text>
    </comment>
  </commentList>
  <extLst>
    <ext xmlns:r="http://schemas.openxmlformats.org/officeDocument/2006/relationships" uri="GoogleSheetsCustomDataVersion2">
      <go:sheetsCustomData xmlns:go="http://customooxmlschemas.google.com/" r:id="rId1" roundtripDataSignature="AMtx7mjAfRQe7RhJ/sS5mQZdXdxSdQjR8A=="/>
    </ext>
  </extLst>
</comments>
</file>

<file path=xl/sharedStrings.xml><?xml version="1.0" encoding="utf-8"?>
<sst xmlns="http://schemas.openxmlformats.org/spreadsheetml/2006/main" count="8393" uniqueCount="2920">
  <si>
    <t>Web</t>
  </si>
  <si>
    <t>Client's request</t>
  </si>
  <si>
    <t>Improvement</t>
  </si>
  <si>
    <t>Tổng hợp lỗi, yêu cầu thay đổi &amp; cải thiện Phần mềm Bò sinh sản bán chăn thả Thagrico - Phiên bản android test (Có thể xảy ra ở iOS)</t>
  </si>
  <si>
    <t>No.</t>
  </si>
  <si>
    <t>Loại</t>
  </si>
  <si>
    <t>Ngày tạo</t>
  </si>
  <si>
    <t>Ưu Tiên</t>
  </si>
  <si>
    <t>Chức năng</t>
  </si>
  <si>
    <t>Mô tả</t>
  </si>
  <si>
    <t>Hình ảnh</t>
  </si>
  <si>
    <t>Ngày hoàn thành dự kiến</t>
  </si>
  <si>
    <t>Ngày fix</t>
  </si>
  <si>
    <t>Người fix</t>
  </si>
  <si>
    <t>Kết quả fix</t>
  </si>
  <si>
    <t>Status</t>
  </si>
  <si>
    <t>Ghi  chú</t>
  </si>
  <si>
    <t>Mục "Cập nhật phần mềm"</t>
  </si>
  <si>
    <t>Bug</t>
  </si>
  <si>
    <t>Cao</t>
  </si>
  <si>
    <t>Phiếu công việc</t>
  </si>
  <si>
    <t>Thông tin đã khám/chưa khám không giống với trên web.
Phiếu 0-KSS-0220926-002 trên web thể hiện 60 con bò đều đã khám. Trên android có nhiều con chưa khám</t>
  </si>
  <si>
    <t>https://drive.google.com/file/d/1ZUKlojKGDTvt3FcDzxcKg_YlP6vYtqHa/view?usp=sharing</t>
  </si>
  <si>
    <t>Tỉnh</t>
  </si>
  <si>
    <t>Fail</t>
  </si>
  <si>
    <r>
      <rPr>
        <sz val="11"/>
        <color theme="1"/>
        <rFont val="Arial"/>
      </rPr>
      <t xml:space="preserve">Fix lần 1 ngày 2/12 (Tỉnh) - Fail
Phiếu có 3 bò đã khám nhưng bên ngoài thể hiện 6 bò đã khám </t>
    </r>
    <r>
      <rPr>
        <u/>
        <sz val="11"/>
        <color rgb="FF1155CC"/>
        <rFont val="Arial"/>
      </rPr>
      <t>https://drive.google.com/file/d/19RhCqswSDZOJnHBMn3hg2jR-MglwABHU/view?usp=share_link</t>
    </r>
  </si>
  <si>
    <t>Dashboard</t>
  </si>
  <si>
    <t>Biểu đồ giai đoạn bò ngược với bản web (bản web từ trên xuống dưới theo thứ tự giảm dần, ở mobile từ trên xuống dưới thứ tự tăng dần)</t>
  </si>
  <si>
    <t>https://drive.google.com/file/d/1OfGrhbuQoemq35j5XYzSAjueiOrZUiCa/view?usp=sharing</t>
  </si>
  <si>
    <t>Temporary feature</t>
  </si>
  <si>
    <t>Xử lý sinh sản</t>
  </si>
  <si>
    <t>Thông tin thể hiện ở timeline không khớp với thông tin khi thực hiện xử lý sinh sản:
B1: Ở tab "Xử lý sinh sản" ở menu công việc, chọn con bò I0521B11331
B2: Trong timeline, bò đang chuẩn bị thực hiện XLSS ngày 9 (thứ tự các công đoạn thực hiện hiển thị ngược với trên web) (Hình 1)
B3: Bấm "Cập nhật kết quả" để xử lý sinh sản, màn hình hiện ra bò đã thực hiện đến XLSS ngày 9, nhưng tất cả ngày thực hiện các bước xlss đều có ngày thực hiện là ngày hiện tại (Hình 2)
B4: Bấm "Lưu kết quả". Không có gì thay đổi</t>
  </si>
  <si>
    <r>
      <rPr>
        <sz val="11"/>
        <rFont val="Arial"/>
      </rPr>
      <t xml:space="preserve">Hình 1: </t>
    </r>
    <r>
      <rPr>
        <u/>
        <sz val="11"/>
        <color rgb="FF1155CC"/>
        <rFont val="Arial"/>
      </rPr>
      <t>https://drive.google.com/file/d/167IK1wsgPfkvXejtiVpb-TBEtivwzMof/view?usp=sharing</t>
    </r>
    <r>
      <rPr>
        <sz val="11"/>
        <rFont val="Arial"/>
      </rPr>
      <t xml:space="preserve">
Hình 2: </t>
    </r>
    <r>
      <rPr>
        <u/>
        <sz val="11"/>
        <color rgb="FF1155CC"/>
        <rFont val="Arial"/>
      </rPr>
      <t>https://drive.google.com/file/d/1k9qhUt9eHRgfaOF4TfJQO6yL8-SJ5NBu/view?usp=sharing</t>
    </r>
  </si>
  <si>
    <t>Đại</t>
  </si>
  <si>
    <t>Pass</t>
  </si>
  <si>
    <t>Fix lần 1 ngày 13/10 (Đại) - Fail - Thứ tự vẫn chưa đúng
Fix lần 2 ngày 2/12 (Đại) - Pass</t>
  </si>
  <si>
    <t>Trung bình</t>
  </si>
  <si>
    <t>Giao diện</t>
  </si>
  <si>
    <t>Không có thông báo rõ ràng, dễ hiểu khi lỗi kết nối mạng</t>
  </si>
  <si>
    <t>https://drive.google.com/file/d/16UQ1J11ilmioiLn-Ja2RNnvgMVrmpDTE/view?usp=sharing</t>
  </si>
  <si>
    <t>Hiển thị chung là không có dữ liệu
Fix lần 1 ngày 13/10 (Fail) - Vẫn thể hiện "Không có dữ liệu" khi mất kết nối
Nút "Tải lại" không hoạt động</t>
  </si>
  <si>
    <t>Ngôn ngữ hiển thị khi chọn ngày là tiếng Anh (theo máy), không phải tiếng Việt
(Yêu cầu cuộc họp ngày 24/09)</t>
  </si>
  <si>
    <t>https://drive.google.com/file/d/1NxCiHRjXJ7qlA77wq21JWHs-GXZVqJik/view?usp=sharing</t>
  </si>
  <si>
    <t>Temporary disappear</t>
  </si>
  <si>
    <t>Ngày 24/11 - Không xuất hiện</t>
  </si>
  <si>
    <t>Thấp</t>
  </si>
  <si>
    <r>
      <rPr>
        <sz val="11"/>
        <color theme="1"/>
        <rFont val="Arial"/>
      </rPr>
      <t xml:space="preserve">Sai chính tả: "Bộ phân tiếp nhận"
</t>
    </r>
    <r>
      <rPr>
        <b/>
        <u/>
        <sz val="11"/>
        <color theme="1"/>
        <rFont val="Arial"/>
      </rPr>
      <t>Mong đợi:</t>
    </r>
    <r>
      <rPr>
        <sz val="11"/>
        <color theme="1"/>
        <rFont val="Arial"/>
      </rPr>
      <t xml:space="preserve"> "Bộ phận tiếp nhận"</t>
    </r>
  </si>
  <si>
    <t>https://drive.google.com/file/d/1i1VpgvF7VHx1iWRgYgbQfxHvr8rFIzyy/view?usp=sharing</t>
  </si>
  <si>
    <t>Fix lần 1 ngày 8/10, placeholder vẫn còn sai
Fix lần 2 ngày 15/10 (Đại) - Pass</t>
  </si>
  <si>
    <t>Font chữ trên điện thoại không khớp với font chữ trên web</t>
  </si>
  <si>
    <t>https://drive.google.com/file/d/1UomVPHGeNAQ4wwCBZcBrpO7v375LCCNo/view?usp=sharing</t>
  </si>
  <si>
    <t>Chức năng tìm kiếm trong dropdown list chưa chính xác và hơi khó sử dụng:
Chưa chính xác: Tìm kiếm chữ "Rơ" nhưng ra kết quả có "Nguyễn Trọng Toàn" (hình 1)
Khó sử dụng: Khi tìm kiếm thì không hiện ra đề xuất khớp nhất để chọn nhanh. Dễ ấn nhầm nút "chọn" để bắt đầu tìm kiếm (nút chọn này nên đặt bên cạnh item đang highlight, thay nút chọn hiện tại bằng biểu tượng tìm kiếm - hình 2).
Đề xuất: khi tìm kiếm, bàn phím hiện ra thì ô tìm kiếm đẩy lên trên top, danh sách kết quả tìm kiếm gần đúng nhất sẽ hiện ra và người dùng chọn được trên danh sách này luôn. Khi tìm cũng thể hiện thông tin đang tìm mục nào</t>
  </si>
  <si>
    <r>
      <rPr>
        <u/>
        <sz val="11"/>
        <color rgb="FF000000"/>
        <rFont val="Arial"/>
      </rPr>
      <t xml:space="preserve">Hình 1: </t>
    </r>
    <r>
      <rPr>
        <u/>
        <sz val="11"/>
        <color rgb="FF0563C1"/>
        <rFont val="Arial"/>
      </rPr>
      <t xml:space="preserve">https://drive.google.com/file/d/12nbyXg9Am5MRX_pX6Jp_7Kk0BmKtmK_u/view?usp=sharing
</t>
    </r>
    <r>
      <rPr>
        <u/>
        <sz val="11"/>
        <color rgb="FF000000"/>
        <rFont val="Arial"/>
      </rPr>
      <t xml:space="preserve">Hình 2: </t>
    </r>
    <r>
      <rPr>
        <u/>
        <sz val="11"/>
        <color rgb="FF1155CC"/>
        <rFont val="Arial"/>
      </rPr>
      <t>https://drive.google.com/file/d/1Uf6ILAyrJDuj5pGr71YHDBo-RrY-SEqf/view?usp=sharing</t>
    </r>
  </si>
  <si>
    <t>Fix lần 1 ngày 2/11 - Pass</t>
  </si>
  <si>
    <t>Khám thai</t>
  </si>
  <si>
    <t>Thiếu kết quả "Nghi có thai</t>
  </si>
  <si>
    <t>https://drive.google.com/file/d/19nI9mHSegapycli6catMS-01WsvWPRlZ/view?usp=sharing</t>
  </si>
  <si>
    <t>Fix lần 1 ngày 15/10 (Đại) - Pass</t>
  </si>
  <si>
    <t>Công việc</t>
  </si>
  <si>
    <t>Chưa thể hiện số lượng bò cần phối, đã phối
(Tương tự cho khám sinh sản, xử lý sinh sản, khám thai...)</t>
  </si>
  <si>
    <t>https://drive.google.com/file/d/1JaV48x1oAaxmoXy5dq1HWb3ZXocPVTra/view?usp=sharing</t>
  </si>
  <si>
    <t>Fix lần 1 ngày 15/10 (Đại) - Fail (Đã thể hiện số lượng nhưng đơn vị chưa đúng, tất cả đều là "bò được khám" =&gt; sửa lại đơn vị theo nghiệp vụ, phối giống là "bò được phối", xử lý sinh sản là "bò được xử lý sinh sản", khám thai là "bò được khám"</t>
  </si>
  <si>
    <t>Padding bottom của list item còn lớn</t>
  </si>
  <si>
    <t>Đã cập nhật thánh 8px
Fix lần 1 ngày 15/10 (Đại) - Pass</t>
  </si>
  <si>
    <t>Chi tiết công việc</t>
  </si>
  <si>
    <t>Thứ tự các công việc thực hiện (công việc lớn - khám sinh sản, phối giống, xử lý sinh sản, khám thai) không thể hiện theo thứ tự công việc trước xuất hiện bên dưới</t>
  </si>
  <si>
    <t>https://drive.google.com/file/d/1pFkT37uwXuSDZbjd0ktLsheXXJUOBV75/view?usp=sharing</t>
  </si>
  <si>
    <t>Mỹ</t>
  </si>
  <si>
    <t>Kiểm tra giúp data api
Ngày 24/11 - Tạm thời không xuất hiện</t>
  </si>
  <si>
    <t>Bỏ ngày bên dưới chữ "chi tiết"
(Cuộc họp ngày 24/09)</t>
  </si>
  <si>
    <t>https://drive.google.com/file/d/1GMmYUAyPCGFlETxHKeWsy-v_nQ8KQycl/view?usp=sharing</t>
  </si>
  <si>
    <t>Khám sinh sản</t>
  </si>
  <si>
    <t>Menu phối giống nhưng có thể thực hiện nghiệp vụ khám sinh sản
(Tương tự cho khám sinh sản, xử lý sinh sản, khám thai có thể thực hiện được nghiệp vụ khác)</t>
  </si>
  <si>
    <t>https://drive.google.com/file/d/1gNo1JXyXP--gu32644Et1BH4gtUJx3VN/view?usp=sharing</t>
  </si>
  <si>
    <t>Ngày 24/11 - Tạm thời không xuất hiện</t>
  </si>
  <si>
    <t>Bò chưa khám thai xong nhưng đã đề xuất và có thể thực hiện được phối giống lần tới
Số tai: I0521B10030</t>
  </si>
  <si>
    <t>https://drive.google.com/file/d/1HpxpjwKudcJMk4TXT2JUkEI5da2dffOz/view?usp=sharing</t>
  </si>
  <si>
    <t>Dữ liệu đàn bò</t>
  </si>
  <si>
    <t>Không có dữ liệu</t>
  </si>
  <si>
    <t>https://drive.google.com/file/d/1IbTDVIAVvBwmtU3ZnLajsefUFfFN-AbT/view?usp=sharing</t>
  </si>
  <si>
    <t>Fix lần 1 ngày 10/08 (Đại) - Pass</t>
  </si>
  <si>
    <t>Biểu đồ Biến động đàn bị lỗi</t>
  </si>
  <si>
    <t>https://drive.google.com/file/d/1YjEzVLjOjAyXy7HtR8Nuk2_ruFSvNSJO/view?usp=sharing</t>
  </si>
  <si>
    <t>Biểu đồ Thú y &amp; ATSH bị lỗi</t>
  </si>
  <si>
    <t>https://drive.google.com/file/d/1yFCVMCV6H0XWhQB1ISG459iMulSqaHdn/view?usp=sharing</t>
  </si>
  <si>
    <t>Nhập bò</t>
  </si>
  <si>
    <r>
      <rPr>
        <sz val="11"/>
        <color theme="1"/>
        <rFont val="Arial"/>
      </rPr>
      <t xml:space="preserve">Khi tap vào field trọng lượng, bàn phím hiện lên có cả chữ và số:
</t>
    </r>
    <r>
      <rPr>
        <b/>
        <u/>
        <sz val="11"/>
        <color theme="1"/>
        <rFont val="Arial"/>
      </rPr>
      <t>Mong đợi:</t>
    </r>
    <r>
      <rPr>
        <sz val="11"/>
        <color theme="1"/>
        <rFont val="Arial"/>
      </rPr>
      <t xml:space="preserve"> Chỉ hiện lên bàn phím số ở trường nhập số</t>
    </r>
  </si>
  <si>
    <t>https://drive.google.com/file/d/1Ysm1lRSI3WEjElvtX0QFQ3gj4nWVsZ3K/view?usp=sharing</t>
  </si>
  <si>
    <t>Đại: Này đã là bàn phím số, tuỳ  vào mỗi máy android khác nhau sẽ hiển thị keyboard khác nhau
Fix lần 1 ngày 08/10 (Đại) - Fail, không nhập được số thập phân</t>
  </si>
  <si>
    <t>Khám sinh sản
Xử lý sinh sản
Phối giống
Khám thai</t>
  </si>
  <si>
    <t>Thiếu thông tin (Mã số phiếu công việc)</t>
  </si>
  <si>
    <r>
      <rPr>
        <sz val="11"/>
        <rFont val="Arial"/>
      </rPr>
      <t xml:space="preserve">Hình 1: </t>
    </r>
    <r>
      <rPr>
        <u/>
        <sz val="11"/>
        <color rgb="FF0563C1"/>
        <rFont val="Arial"/>
      </rPr>
      <t>https://drive.google.com/file/d/1c7zqRfBnpBaBBgXiHXUVDYhau3ZU5QTi/view?usp=sharing</t>
    </r>
    <r>
      <rPr>
        <sz val="11"/>
        <rFont val="Arial"/>
      </rPr>
      <t xml:space="preserve"> 
Hình 2: </t>
    </r>
    <r>
      <rPr>
        <u/>
        <sz val="11"/>
        <color rgb="FF1155CC"/>
        <rFont val="Arial"/>
      </rPr>
      <t>https://drive.google.com/file/d/1z0SZgCoA8Ns633jK4u1WNvf3IMnXxojh/view?usp=sharing</t>
    </r>
  </si>
  <si>
    <t>Fix lần 1 ngày 13/10 (Đại) - Pass</t>
  </si>
  <si>
    <t>Trang chủ - Tab Quy mô đàn</t>
  </si>
  <si>
    <t>Số lượng bò theo từng nhóm bò không đúng (Trong modal hiện lên khi nhấn tab Quy mô đàn)</t>
  </si>
  <si>
    <t>https://drive.google.com/file/d/1LaVUuZxq6RxdjroLDtTrWfquGevIVlGl/view?usp=sharing</t>
  </si>
  <si>
    <t>Trang chủ - Biểu đồ Thú Y</t>
  </si>
  <si>
    <t>Biểu đồ thú y hiển thị chưa đúng số liệu, không cập nhật theo filter thời gian đã chọn</t>
  </si>
  <si>
    <t>https://drive.google.com/file/d/1e996RCckg-U7FvaANzcru75LOB90O26r/view?usp=sharing</t>
  </si>
  <si>
    <t>Kiểm tra giúp data api</t>
  </si>
  <si>
    <t>Báo lỗi khi bấm nút "Nhập bò"</t>
  </si>
  <si>
    <t>https://drive.google.com/file/d/1E7t2fgRxrdHT_C7SKNZdwcRgpgI_U_Ff/view?usp=sharing</t>
  </si>
  <si>
    <t>Fix lần 1 ngày 2/12 (Đại) - Pass</t>
  </si>
  <si>
    <t>Khám sinh sản
Phối giống
Xử lý sinh sản
Khám thai</t>
  </si>
  <si>
    <t>Không tìm được bò bằng nút tìm kiếm (nút tìm kiếm ở những menu này không hoạt động. Không có cách nào để tìm nhanh 1 phiếu/bò</t>
  </si>
  <si>
    <t>https://drive.google.com/file/d/1_zWWk5sSuQquokqGnc9RnpoTtYRZCQIj/view?usp=sharing</t>
  </si>
  <si>
    <t>Pass lần 1 ngày 2/12 (Đại) - Pass</t>
  </si>
  <si>
    <t>Khám thú y</t>
  </si>
  <si>
    <t>Tình trạng bò chết thể hiện không chuẩn (thiếu dấu, không có màu nền)</t>
  </si>
  <si>
    <t>https://drive.google.com/file/d/1oqfcqE6KGz-HnT0KzOo8vEo9aQiiUyfh/view?usp=sharing</t>
  </si>
  <si>
    <t>Fix lần 1 ngày 15/10 (Đại) - Fail (Đã đúng bên ngoài danh sách bò, nhưng trong chi tiết công việc vẫn là "chet")
Fix lần 2 ngày 31/10 (Đại) - Pass</t>
  </si>
  <si>
    <t>Thể hiện thiếu người điều trị
Danh sách Khám thú y thể hiện 3 người điều trị (hình 1) nhưng bấm vào xem chi tiết chỉ thể hiện 2 người (hình 2)</t>
  </si>
  <si>
    <r>
      <rPr>
        <sz val="11"/>
        <rFont val="Arial"/>
      </rPr>
      <t xml:space="preserve">Hình 1: </t>
    </r>
    <r>
      <rPr>
        <u/>
        <sz val="11"/>
        <color rgb="FF1155CC"/>
        <rFont val="Arial"/>
      </rPr>
      <t>https://drive.google.com/file/d/1JJOMIGrVjQNLTCK7MFyXIQA1G-FkcAr1/view?usp=sharing</t>
    </r>
    <r>
      <rPr>
        <sz val="11"/>
        <rFont val="Arial"/>
      </rPr>
      <t xml:space="preserve">
Hình 2:</t>
    </r>
    <r>
      <rPr>
        <sz val="11"/>
        <color rgb="FF000000"/>
        <rFont val="Arial"/>
      </rPr>
      <t xml:space="preserve"> </t>
    </r>
    <r>
      <rPr>
        <u/>
        <sz val="11"/>
        <color rgb="FF1155CC"/>
        <rFont val="Arial"/>
      </rPr>
      <t>https://drive.google.com/file/d/1FX88fdPtrRW_nGQrgr0fPMZVdSYlMPHm/view?usp=sharing</t>
    </r>
  </si>
  <si>
    <t>Fix lần 1 ngày 31/10 (Đại) - Pass</t>
  </si>
  <si>
    <t>Không thể hiện hình ảnh đính kèm khi tạo phiếu báo bệnh</t>
  </si>
  <si>
    <t>https://drive.google.com/file/d/1JqcH834tTMpeNEKR01uED_r65sRm-AoE/view?usp=sharing</t>
  </si>
  <si>
    <t>Không có nút thực hiện khám bệnh</t>
  </si>
  <si>
    <t>Fix lần 1 ngày 19/10 (Đại) - Pass.
Xem bug 40</t>
  </si>
  <si>
    <t>Không chọn được nhiều người khám</t>
  </si>
  <si>
    <t>https://drive.google.com/file/d/1mI9Z_LUn83_pj1_j-LhDlIcGu0k2JBeq/view?usp=sharing</t>
  </si>
  <si>
    <t>Không thể hiện loại bệnh và ghi chú bệnh (được nhập khi tạo phiếu báo bệnh)</t>
  </si>
  <si>
    <t>https://drive.google.com/file/d/1SxwKn_yXc15ZDiAe5BjXRHlZkwddqVSq/view?usp=sharing</t>
  </si>
  <si>
    <t>Fix lần 1 ngày 16/10 (Đại) - Fail (Bệnh và ghi chú bệnh đang thể hiện ngược nhau (phần bệnh thể hiện thông tin ghi  chú, phần thông tin ghi chú thể hiện thông tin bệnh)
Fix lần 2 ngày 31/10 (Đại) - Pass</t>
  </si>
  <si>
    <t>Tên thuốc chưa đúng (chưa phải là tên thương phẩm)</t>
  </si>
  <si>
    <t>https://drive.google.com/file/d/12LelR5CgW_BLumTYv7WAsMWVxvN2VdDN/view?usp=sharing</t>
  </si>
  <si>
    <t>Fix lần 1 ngày 19/10 (Đại) - Pass</t>
  </si>
  <si>
    <t>Khẩn cấp</t>
  </si>
  <si>
    <t>Phiếu công việc
Danh sách khám thú y</t>
  </si>
  <si>
    <t>Phiếu công việc, danh sách khám thú y load, reload chậm (khoảng 15s)</t>
  </si>
  <si>
    <t>https://drive.google.com/file/d/1A-SIFSPXioRYGtEw0xgCCoOc-lkR6j5L/view?usp=sharing</t>
  </si>
  <si>
    <t>Fix lần 1 ngày 3/11 (Tỉnh) - Pass</t>
  </si>
  <si>
    <t>Không thể hiện ngày thực hiện của các nghiệp vụ</t>
  </si>
  <si>
    <t>https://drive.google.com/file/d/1JeokPDrevxh-YnKvysChSP-V21oMN6I4/view?usp=sharing</t>
  </si>
  <si>
    <t>Chi tiết công việc - Xử lý sinh sản</t>
  </si>
  <si>
    <t>Ngày thực hiện dự kiến &amp; mặc định của các bước xử lý sinh sản thể hiện không đúng quy trình</t>
  </si>
  <si>
    <t>https://drive.google.com/file/d/1jheTzzU9lfny8sQqmCi-vo54qExjHpa6/view?usp=sharing</t>
  </si>
  <si>
    <t>Long</t>
  </si>
  <si>
    <t>Tham khảo Tỉnh về ngày mặc định các bước xlss
Fix lần 1 ngày 2/12 (Long) - Fail</t>
  </si>
  <si>
    <t>Chi tiết công việc trong lịch sử</t>
  </si>
  <si>
    <t>Các công việc trong lịch sử khi thể hiện cần thể hiện đúng thông tin trong database &amp; disable việc chỉnh sửa</t>
  </si>
  <si>
    <t>https://drive.google.com/file/d/1wseXc5tUoDGpyExMzRkuitxbXPJYwERU/view?usp=sharing</t>
  </si>
  <si>
    <t>Fix lần 1 ngày 2/12 (Long) - Pass</t>
  </si>
  <si>
    <t>Thứ tự và ngày thực hiện dự kiến các bước thực hiện bị đảo lộn ở phiên bản web khi thực hiện cập nhật xử lý sinh sản ở mobile</t>
  </si>
  <si>
    <t>https://drive.google.com/file/d/10ISpSywHIfyD_cFYmyqb5BcrRY6xDOjS/view?usp=sharing</t>
  </si>
  <si>
    <t>Fix lần 1 ngày 2/12 (Long) - Fail</t>
  </si>
  <si>
    <t>Khám sinh sản
Phối giống
Xử lý sinh sản
Khám thai
Thú y</t>
  </si>
  <si>
    <t>Thể hiện các công việc của các nghiệp vụ không liên quan (ví dụ trong list công việc phối giống có thể hiện công việc của khám thai, xử lý sinh sản thể hiện công việc của Thú y...)</t>
  </si>
  <si>
    <r>
      <rPr>
        <sz val="11"/>
        <rFont val="Arial"/>
      </rPr>
      <t xml:space="preserve">Hình 1: </t>
    </r>
    <r>
      <rPr>
        <u/>
        <sz val="11"/>
        <color rgb="FF1155CC"/>
        <rFont val="Arial"/>
      </rPr>
      <t>https://drive.google.com/file/d/1tj1Ebrj5las4DUlQnfGEl8CMgXr5RNGi/view?usp=sharing</t>
    </r>
    <r>
      <rPr>
        <sz val="11"/>
        <rFont val="Arial"/>
      </rPr>
      <t xml:space="preserve">
Hình 2:</t>
    </r>
    <r>
      <rPr>
        <sz val="11"/>
        <color rgb="FF000000"/>
        <rFont val="Arial"/>
      </rPr>
      <t xml:space="preserve"> </t>
    </r>
    <r>
      <rPr>
        <u/>
        <sz val="11"/>
        <color rgb="FF1155CC"/>
        <rFont val="Arial"/>
      </rPr>
      <t>https://drive.google.com/file/d/13ZdGP4eZjWHP-gNveKozpvKAflXm9_xF/view?usp=sharing</t>
    </r>
  </si>
  <si>
    <t>Thông tin xử lý sinh sản trên web không giống trên mobile</t>
  </si>
  <si>
    <r>
      <rPr>
        <sz val="11"/>
        <rFont val="Arial"/>
      </rPr>
      <t xml:space="preserve">Hình 1: </t>
    </r>
    <r>
      <rPr>
        <u/>
        <sz val="11"/>
        <color rgb="FF1155CC"/>
        <rFont val="Arial"/>
      </rPr>
      <t>https://drive.google.com/file/d/1XD0F3sd3UpEsNjMt1KchqDjAgEraOuWh/view?usp=sharing</t>
    </r>
  </si>
  <si>
    <t>Khám thú y - Điều trị</t>
  </si>
  <si>
    <t xml:space="preserve">Chức năng nhập thuốc không thuận tiện cho người dùng.
Đề xuất: người dùng muốn thêm thuốc vào danh sách thì nhập tiếp nối vào phía dưới danh sách thuốc hiện hữu </t>
  </si>
  <si>
    <t>https://drive.google.com/file/d/1DYQEZHnhJcU5UN6WUPDX7nPqCpO-PIUG/view?usp=sharing</t>
  </si>
  <si>
    <t>Giao diện chung</t>
  </si>
  <si>
    <t>Tên nút trên mobile không giống với trên web</t>
  </si>
  <si>
    <t>https://drive.google.com/file/d/1mRFtD86hz-3GhR5vYhPwaQAsqlEpK30s/view?usp=sharing</t>
  </si>
  <si>
    <t>Fix lần 1 ngày 7/11 - Pass</t>
  </si>
  <si>
    <t>Không có nút "Đề xuất tiêu hủy"</t>
  </si>
  <si>
    <t>https://drive.google.com/file/d/1VamR3OXPoG_1LFaBY00SjcotUZNKk4Pd/view?usp=sharing</t>
  </si>
  <si>
    <t>31/10 (Đại) - pass nhưng Nút "Đề xuất tiêu hủy" chưa hoạt động</t>
  </si>
  <si>
    <t>Chức năng thêm thuốc hoạt động không được</t>
  </si>
  <si>
    <t>Khám thú y - khám bệnh</t>
  </si>
  <si>
    <t>Khám lần đầu có khả năng phục hồi, timeline hiện lên 1 mục khám "không có khả năng phục hồi"
Điều chỉnh ngày khám =&gt; Tạo ra 1 mục đã chỉnh sửa trong timeline</t>
  </si>
  <si>
    <t>https://drive.google.com/file/d/1whVfahgtN17eAgfXsMNnQmThgqfQGkTO/view?usp=sharing</t>
  </si>
  <si>
    <t>Khám thú y - khám bệnh, điều trị</t>
  </si>
  <si>
    <t>Hiện sẵn bàn phím, sẵn sàng cho việc tìm người khám ngay khi vào mục chọn người khám</t>
  </si>
  <si>
    <t>https://drive.google.com/file/d/1Sr5WVYRcOVNcfIfZW6aNePtqFQn7RZwz/view?usp=sharing</t>
  </si>
  <si>
    <t>Placeholder nên cho biết search bar tìm kiếm được mục nào</t>
  </si>
  <si>
    <r>
      <rPr>
        <sz val="11"/>
        <color theme="1"/>
        <rFont val="Arial"/>
      </rPr>
      <t xml:space="preserve">Fix lần 1 ngày 31/10 (Đại) - Fail (bỏ chữ "Tìm kiếm", hiện đủ "số tai, số ID, phiếu"  </t>
    </r>
    <r>
      <rPr>
        <u/>
        <sz val="11"/>
        <color rgb="FF1155CC"/>
        <rFont val="Arial"/>
      </rPr>
      <t xml:space="preserve">https://drive.google.com/file/d/17apASgvRsuFvT93V_PHRvMS2GkhuXGlH/view?usp=share_link)
</t>
    </r>
    <r>
      <rPr>
        <sz val="11"/>
        <color theme="1"/>
        <rFont val="Arial"/>
      </rPr>
      <t>Fix lân 2 ngày 2/11 (Đại) - Pass</t>
    </r>
  </si>
  <si>
    <t>Search bar đem đặt trước filter tình trạng</t>
  </si>
  <si>
    <t>Icon sửa lại cho tương đối giống trên web</t>
  </si>
  <si>
    <t>Fix lần 1 ngày 31/10 - Pass</t>
  </si>
  <si>
    <t>Icon collapse/expand sửa lại giống với nguyên mẫu Material UI</t>
  </si>
  <si>
    <t>Top của cửa sổ thực hiện công việc hiển thị số tai bò (Thay "Chi tiết công việc" bằng số tai)</t>
  </si>
  <si>
    <t>Field người thực hiện:
-Tap vào thì bàn phím hiện ra sẵn, search bar stretch ra full width
-Gõ tới đâu thì kết quả tìm kiếm liên quan hiện ra tới đó, liên quan nhất ở trên cùng. Có thể chọn/check ngay trên kết quả tìm kiếm</t>
  </si>
  <si>
    <t>Các item trong timeline tap vào tiêu đề thì item expand hoặc collapse</t>
  </si>
  <si>
    <t>Thêm thuốc đưa vào bên dưới danh sách thuốc, tap vào thì hiện ra danh sách thuốc và tìm kiếm, bàn phím</t>
  </si>
  <si>
    <t>Sửa lại nút "Có khả năng phục hồi?" thành "Không có khả năng phục hồi, chết"  và hành vi giống như trên web</t>
  </si>
  <si>
    <t>Không thể hiện lịch sử các lần chữa trị trước</t>
  </si>
  <si>
    <t>Sai chính tả: "Chuẩn đoán"
Mong đợi: "Chẩn đoán"</t>
  </si>
  <si>
    <t>https://drive.google.com/file/d/1zF6CyHAKmMTgdNEvOP8igY2zY5gBppFV/view?usp=sharing</t>
  </si>
  <si>
    <t>Thứ tự công việc trong timeline không đúng
Mong đợi: công việc thực hiện sau thể hiện bên trên công việc thực hiện trước</t>
  </si>
  <si>
    <t>Bác sĩ thú y hoặc bộ phận liên quan lọc được những con bò đã/chưa thực hiện nghiệp vụ thú y trong ngày hoặc bỏ qua không thực hiện trong ngày</t>
  </si>
  <si>
    <t>Load dữ liệu chậm
Mở công việc thú y, dữ liệu người khám, loại bệnh, kết quả điều trị... mất khoảng 1-2s mới hiện ra</t>
  </si>
  <si>
    <t>https://drive.google.com/file/d/1UB3kDFyIF26PwCwn-CuBTDNnMsxSEtke/view?usp=share_link</t>
  </si>
  <si>
    <t>Cập nhật api
Fix lần 1 ngày 2/12 (Tỉnh) - Fail
(Vẫn còn bị delay. Nếu không fix được thì để spinner, khi nào đủ dữ liệu thì show ra)</t>
  </si>
  <si>
    <t>Thứ tự chưa đúng như web
Mong đợi:
Tên thuốc =&gt; Liều lượng =&gt; Ngày dùng thuốc</t>
  </si>
  <si>
    <t>https://drive.google.com/file/d/146LAMgsLBCjWZKYZSnOqncLWTlklIwwF/view?usp=share_link</t>
  </si>
  <si>
    <t>Đặt đơn vị vào bên trong ô liều lượng
Thu nhỏ ô liều lượng lại
Đặt icon cancel cùng dòng với liều lượng và ngày dùng thuốc (ngay sau ngày dùng thuốc, có chút khoảng cách với ngày dùng thuốc để giảm thao tác nhầm) màu icon giống với trên web
Có alert xác nhận xóa thuốc ra khỏi danh sách</t>
  </si>
  <si>
    <t>https://drive.google.com/file/d/1BxTeQ18FY5fmQ2b0XEr5S1ldyRM1bRUB/view?usp=share_link</t>
  </si>
  <si>
    <t>Không có alert xác nhận "Bạn có muốn xóa thuốc ra khỏi điều trị không?"
Thêm trên web cho đồng nhất
Fix lần 1 ngày 21/11 (Đại) - Pass</t>
  </si>
  <si>
    <t>Khám chọn kết quả có khả năng phục hồi nhưng khi lưu thì thể hiện không có khả năng phục hồi và ngược lại</t>
  </si>
  <si>
    <t>https://drive.google.com/file/d/1Fs4xgBZlpCwmZl45Aa7bVWSim-eUx6g6/view?usp=share_link</t>
  </si>
  <si>
    <t>Khách hàng yêu cầu bỏ nút "Collapse/Expand", chỉ cần nhấp vào tiêu đề là đóng mở</t>
  </si>
  <si>
    <t>Liều lượng bị khuất số (nhập liều lượng 2.2 nhưng chỉ thấy được .2)</t>
  </si>
  <si>
    <t>https://drive.google.com/file/d/1AecNP9L4InIXn_2G_lWL1TE5tc8O7Nhk/view?usp=share_link</t>
  </si>
  <si>
    <t>Filter ở mobile chưa khớp với web:
-Ngày mặc định: ở web 02/10/2022-02/11/2022, ở mobile 03/10/2022-02/12/2022
-Loại phiếu ở mobile không chọn được multi
-Không set được trạng thái cho phiếu
-Thứ tự phiếu không giống với trên web
-Trên web để "Người quản lý" nhưng trên mobile "Bộ phận tiếp nhận"</t>
  </si>
  <si>
    <t>https://drive.google.com/file/d/1zHg71tkO4ybuFJ93nZp-JWw2ZM-MD7K4/view?usp=share_link</t>
  </si>
  <si>
    <t xml:space="preserve">Xử lý đối với trường hợp chưa có dữ liệu không đúng:
-B1: Filter chọn loại phiếu "Khám sinh sản", tình trạng "Đang tiến hành". Phần mềm hiển thị thông báo "Không có dữ liệu" và nút "Tải lại", các filter bị mất đi
-B2: Bấm tải lại, toàn bộ phiếu công việc tải lại, trạng thái filter bị mất đi
Mong muốn:
-Các filter luôn giữ nguyên trạng thái (dù reload)
-Có nút reset filter
</t>
  </si>
  <si>
    <t>https://drive.google.com/file/d/1Q4UZynX1bS90fl6pRWHEFFbtY4Bl7aYa/view?usp=share_link</t>
  </si>
  <si>
    <t>Search bar chưa tiện dụng.
Mong đợi:
-Tap vào thì search bar trải full bề rộng, bàn phím bật sẵn, không chuyển sang giao diện khác (vẫn nhìn thấy danh sách phiếu)
-Placeholder thể hiện tìm kiếm mục gì
-Danh sách phiếu thay đổi theo tìm kiếm (giống như tìm bò ở khám thú y)</t>
  </si>
  <si>
    <t>https://drive.google.com/file/d/1xeAqWYXz5oHJ_qbEejY0fVH0V8RzvV7r/view?usp=share_link</t>
  </si>
  <si>
    <t>Chưa thể hiện tên người thực hiện (hình 1)
Phiếu thú y: chưa thể hiện tình trạng bò</t>
  </si>
  <si>
    <r>
      <rPr>
        <sz val="11"/>
        <rFont val="Arial"/>
      </rPr>
      <t xml:space="preserve">Hình 1: </t>
    </r>
    <r>
      <rPr>
        <u/>
        <sz val="11"/>
        <color rgb="FF0563C1"/>
        <rFont val="Arial"/>
      </rPr>
      <t xml:space="preserve">https://drive.google.com/file/d/1D9TtGN2RAcnyehzWYw00OzgZsH0Iozrp/view?usp=share_link
</t>
    </r>
    <r>
      <rPr>
        <sz val="11"/>
        <rFont val="Arial"/>
      </rPr>
      <t xml:space="preserve">Hình 2: </t>
    </r>
    <r>
      <rPr>
        <u/>
        <sz val="11"/>
        <color rgb="FF1155CC"/>
        <rFont val="Arial"/>
      </rPr>
      <t>https://drive.google.com/file/d/1jiJD0VU3f4b7E7xMgvLgnsW8CybJno8_/view?usp=share_link</t>
    </r>
  </si>
  <si>
    <t>Filter không khớp với kết quả (tùy lúc)
Chọn filter tình trạng "Khỏi bệnh" nhưng danh sách bò bao gồm cả đang điều trị, đã khám...:
Mong đợi: 
-Danh sách bò luôn khớp với tìm kiếm &amp; filter, cho dù reload
-Reload vẫn giữ nguyên trạng thái filter lúc trước</t>
  </si>
  <si>
    <t>https://drive.google.com/file/d/1a8IT6QBuxjaeqpmImHETIgOIXxKELgAD/view?usp=share_link</t>
  </si>
  <si>
    <t>Không chỉnh sửa được thông tin Phát hiện bệnh (trên web cho chỉnh sửa)</t>
  </si>
  <si>
    <t>https://drive.google.com/file/d/1QXlCtKbo7LNvbKy1R2ZZ0UROx-FDTYpJ/view?usp=share_link</t>
  </si>
  <si>
    <t>Tình trạng bò không cập nhật sau khi thực hiện khám, điều trị:
B1: Bò M01360 chưa khám. Thực hiện khám thú y
B2: Back lại danh sách bò, tình trạng bò vẫn là chưa khám (trên web đã chuyển sang "Đã khám")
B3: Chuyển filter sang "Đã khám" không thấy con bò này, chuyển filter lại "Chưa khám" vẫn còn con bò này</t>
  </si>
  <si>
    <t>https://drive.google.com/file/d/1i_YbQdg488lK3r0EsrfplqW8soBsEj-W/view?usp=share_link</t>
  </si>
  <si>
    <t>Kết quả khám không đúng
Mong đợi:
Có 2 kết quả trong trường hợp chọn "Không có khả năng phục hồi, chết" là:
-Không có khả năng phục hồi
-Chết
(Tham khảo web)</t>
  </si>
  <si>
    <t>https://drive.google.com/file/d/10hy742OIcydEFwAWKoDJUXdR5-nrwC5m/view?usp=share_link</t>
  </si>
  <si>
    <t>Fix lần 1 ngày 2/11 - Fail (Không chọn được)
Fix lần 2 ngày 3/11 (Đại) - Pass</t>
  </si>
  <si>
    <t>Khám không có khả năng phục hồi, chết không lưu được (lưu nhưng kết quả không được cập nhật vô chương trình mà lưu tạm vào nút thực hiện khám):
B1: Bò F01673 chưa khám, thực hiện khám lần đầu Không có khả năng phục hồi. Bấm lưu kết quả
B2: Trong timeline không thể hiện thông tin lần khám này (hình 1)
B3: Bấm lại nút "Thực hiện, cập nhật thông tin khám" thì có thông tin đã nhập trong form, nút "Không có khả năng phục hồi, chết" không ở trạng thái đúng (hình 2)</t>
  </si>
  <si>
    <r>
      <rPr>
        <sz val="11"/>
        <rFont val="Arial"/>
      </rPr>
      <t xml:space="preserve">Hình 1: https://drive.google.com/file/d/11Ow6-hjqzc-O-GP-fIl7iXxUcoJ0SppM/view?usp=share_link
Hình 2: </t>
    </r>
    <r>
      <rPr>
        <u/>
        <sz val="11"/>
        <color rgb="FF1155CC"/>
        <rFont val="Arial"/>
      </rPr>
      <t>https://drive.google.com/file/d/1quSkpm6hjKfjBeE1z5Z4vRQknfLPKIjE/view?usp=share_link</t>
    </r>
  </si>
  <si>
    <t>Lỗi từ bug 71, chọn kết quả không nằm trong 2 lựa chọn Không có khả năng phục hồi, Chết
Fix lần 1 ngày 2/11 - Fail (Bug 71 chưa fix được)
Fix lần 2 ngày 3/11 - Pass</t>
  </si>
  <si>
    <t>Người điều trị, khám thể hiện những người không phải là bác sĩ thú y:
Mong đợi: Khi chọn người khám, điều trị, chỉ hiện ra danh sách nhân viên thuộc Phòng thú y</t>
  </si>
  <si>
    <t>https://drive.google.com/file/d/1T-ILyjymXxDFEEWj1MyKJNNMEMsyBbGA/view?usp=share_link</t>
  </si>
  <si>
    <t>Bò đã phục hồi nhưng tình trạng bò vẫn "Đang điều trị" (chỉ gặp khi làm trên mobile)
B1: Bò F06610 đang điều trị. Thực hiện khám mới
B2: Cập nhật kết quả đang điều trị sang khỏi bệnh, tái nhập đàn
B3: Tình trạng bò vẫn thể hiện "Đang điều trị" dù các nút "Thêm khám", "thêm điều trị" không xuất hiện
Tương tự cho trường hợp B2 chọn "Không khỏi bệnh" hoặc "Chết"</t>
  </si>
  <si>
    <t>https://drive.google.com/file/d/1J4tTieL-VUhUm1MahmvpNFxPI7kwABRG/view?usp=share_link</t>
  </si>
  <si>
    <t>Di truyền &amp; nhân giống</t>
  </si>
  <si>
    <t>Thay chi tiết công việc bằng số tai bò để người thực hiện biết đang nhập cho con bò nào</t>
  </si>
  <si>
    <t>https://drive.google.com/file/d/1SrQr7IDb47RSeEgUxGPGuul2FyOex7d-/view?usp=share_link</t>
  </si>
  <si>
    <t>Ngày 11/11 - Pass</t>
  </si>
  <si>
    <t>Biểu đồ giai đoạn bò thừa nhiều khoảng trống</t>
  </si>
  <si>
    <t>https://drive.google.com/file/d/1oGFMD4jrmtRwkvKtvFS31UPxQRxM-7ld/view?usp=share_link</t>
  </si>
  <si>
    <t>Hỗ trợ tính năng gõ nhanh ngày trong datepicker (gõ 021122021222 thì chương trình hiểu là đang nhập 02/11/2022-02/12/2022)
Có thêm lựa chọn ngày (30 ngày gần nhất, trong tháng này, tùy chọn)-quý-năm như trên web</t>
  </si>
  <si>
    <t>https://drive.google.com/file/d/1gu_jdEZcTzSaJXHq519YDFa-xEJSulFB/view?usp=share_link</t>
  </si>
  <si>
    <t>Biểu đồ bệnh theo giai đoạn bò bị tràn, khuất, rối
=&gt;Đề xuất Thagrico chuyển sang biểu đồ dạng thanh bar ngang giống biểu đồ giai đoạn bò</t>
  </si>
  <si>
    <t>https://drive.google.com/file/d/1QPRVzNrJTytG05cmshIH2Er-2B7JtGAt/view?usp=share_link</t>
  </si>
  <si>
    <t>Chữ và số khó nhìn
Chưa ghi rõ tên bệnh (Trường hợp này là bệnh tiêu chảy)
Chiều ngang của bar hơi to</t>
  </si>
  <si>
    <t>https://drive.google.com/file/d/1r-2rtU-O3hps2oDAemyf_dAdtVWubRh8/view?usp=share_link</t>
  </si>
  <si>
    <t>Chart bệnh cùng kỳ không chọn được kỳ như trên web</t>
  </si>
  <si>
    <t>https://drive.google.com/file/d/1IpLWZLr736aZUr-7fy7si2SozDYhr5so/view?usp=share_link</t>
  </si>
  <si>
    <t>Xem giúp giờ ổn chưa</t>
  </si>
  <si>
    <t>Chart Bệnh nội ngoại khoa: có cột bị lỗi dồn nhiều cột vào một cột</t>
  </si>
  <si>
    <t>https://drive.google.com/file/d/1OGQfp67JEn6TCfvZE1t2TgdtxhUVhY1L/view?usp=share_link</t>
  </si>
  <si>
    <t>Chart Bệnh nội ngoại khoa nhiều lúc không load (bấm vào mục "Tháng, quý, năm" ở chart bệnh cùng kỳ thì chart bệnh nội ngoại khoa hiện lên
Khi bấm mục "tháng, quý, năm" ở chart bệnh cùng kỳ thì chart bệnh nội ngoại khoa giật theo</t>
  </si>
  <si>
    <t>https://drive.google.com/file/d/1Ga0CS06YzrlzRppL3G8m4Y8MPWXhe93D/view?usp=share_link</t>
  </si>
  <si>
    <t>Chart bệnh cùng kỳ báo không có dữ liệu khi 1 trong 2 kỳ so sánh không có dữ liệu (Tháng 10 có dữ liệu, tháng 11 chưa có)
Mong đợi: nếu 1 trong 2 kỳ có dữ liệu thì biểu đồ vẫn có dữ liệu của kỳ có dữ liệu đó</t>
  </si>
  <si>
    <t>https://drive.google.com/file/d/1JbKEbAdbpk2C38QhyACK0mUQPWDyarCj/view?usp=share_link</t>
  </si>
  <si>
    <t>Tốc độ load bò còn chậm (tìm kiếm bò, đổi filter, quay lại...), mất khoảng 2s
Mong đợi: giảm xuống còn dưới 1s</t>
  </si>
  <si>
    <t>https://drive.google.com/file/d/1MfFBQrIMx-yxfNrWaBIpbw4h2SmI2w1R/view?usp=share_link</t>
  </si>
  <si>
    <t>Cài đặt để khi tìm kiếm không request liên tục lên server
Đề xuất, tìm kiếm sẽ request tìm kiếm khi 1 trong 2 điều kiện sau đáp ứng:
-1 giây kể từ lúc người dùng hoàn tất gõ
-Người dùng bấm nút enter/done trên bàn phím</t>
  </si>
  <si>
    <t>https://drive.google.com/file/d/1WgHrFZfGNrqBBYg-UrxiTYkNS0TexsQS/view?usp=share_link</t>
  </si>
  <si>
    <t>Thay đổi các nút trên cùng của trang chủ, theo thứ tự:
-Thông tin tổng đàn
-Di truyền nhân giống
-Thú y &amp; Điều trị (khoan ATSH)
-Đồng cỏ
-Chế biến thức ăn
-Xuất bán
-Thanh lý
-Nhiều hơn đổi tên thành "Xem thêm"</t>
  </si>
  <si>
    <t>https://drive.google.com/file/d/135m6mYPa272oPjRWTvJwZxbmnuGyK5yx/view?usp=share_link</t>
  </si>
  <si>
    <t xml:space="preserve">Thông tin tất cả các mục thuốc điều trị (liều lượng, ngày dùng) bị reset khi xóa 1 thuốc ra khỏi danh sách thuốc điều trị khi chưa lưu điều trị mới </t>
  </si>
  <si>
    <t>Fix lần 1 ngày 18/11 (Đại) - Pass</t>
  </si>
  <si>
    <t>Khi chọn xong 1 mục trong khám bệnh cho bò thì giao diện scroll lên top (ví dụ nhập người khám xong giao diện quay trở lại nhập thông tin nhiệt độ)</t>
  </si>
  <si>
    <t>https://drive.google.com/file/d/1igEO36a2IIPxoQ3bY15KvKEcnsBXFjMs/view?usp=share_link</t>
  </si>
  <si>
    <t>Fix lần 1 ngày 5/11 (Đại) - Pass</t>
  </si>
  <si>
    <t>Thể hiện số lượng bò trong danh sách được thể hiện (thay đổi theo filter)</t>
  </si>
  <si>
    <t>https://drive.google.com/file/d/1e3hddUK9Vzsapbg4deCsgYDVAka-vrJC/view?usp=share_link</t>
  </si>
  <si>
    <r>
      <rPr>
        <sz val="11"/>
        <color theme="1"/>
        <rFont val="Arial"/>
      </rPr>
      <t xml:space="preserve">Fix lần 1 ngày 5/11 (Fail) - Đang thể hiện số lượng của trang, không phải tổng của kết quả
Fix lần 2 ngày 6/11 (Đại) - Pass
Không đúng trong trường hợp filter người thực hiện
Fix lần 3 ngày 2/12 (Đại) - Fail </t>
    </r>
    <r>
      <rPr>
        <u/>
        <sz val="11"/>
        <color rgb="FF1155CC"/>
        <rFont val="Arial"/>
      </rPr>
      <t>https://drive.google.com/file/d/19ta0TJ54ajNOf8KyoeYpMKWFNoBzTyXo/view?usp=share_link</t>
    </r>
  </si>
  <si>
    <t>Danh sách đàn</t>
  </si>
  <si>
    <t>https://drive.google.com/file/d/1BHO7vPBR4itmZzuETUgA39tIPy5G0uGc/view?usp=share_link</t>
  </si>
  <si>
    <t>Fix lần 1 ngày 2/12 (Tỉnh) - Pass</t>
  </si>
  <si>
    <t>Thêm ngày thực hiện trong mục cập nhật kết quả điều trị. Trong trường hợp bò chết thì thêm mục "Ngày chết"</t>
  </si>
  <si>
    <t>https://drive.google.com/file/d/1vfw8tsT8JW7xoa-4KhrHteFuNb3lv4sT/view?usp=share_link</t>
  </si>
  <si>
    <t>Chi tiết LS nhân giống thể hiện thiếu thông tin:
-Người thực hiện
-Các bước xử lý sinh sản
Đổi "Xử lý hoocmon" thành "Xử lý sinh sản"</t>
  </si>
  <si>
    <t>https://drive.google.com/file/d/1HfaYIdGgb0BspJkyN2N7_gwdBoqM5tkT/view?usp=share_link</t>
  </si>
  <si>
    <t>Chưa thể hiện lịch sử Thú y điều trị</t>
  </si>
  <si>
    <t>Fix lần 1 ngày 6/11 - Đại (Chưa thấy trong thông tin bò lịch sử thú y điều trị)
Fix lần 2 ngày 2/12 (Đại) - Pass</t>
  </si>
  <si>
    <t>Gia phả bị ngược (F1 nằm trên F0):
B1: Xem gia phả của bò F1
B2: Bấm vào bò F0 để xem gia phả của F0 =&gt; Gặp lỗi ngược</t>
  </si>
  <si>
    <t>https://drive.google.com/file/d/1IEz1orxe4OO3yYZ2xe6ur7ziLA_Xr3FV/view?usp=share_link</t>
  </si>
  <si>
    <t>Api trả data theHe đều = 0, check lại giúp</t>
  </si>
  <si>
    <t>Tất cả timeline đều có chức năng collapse/expand, có nút collapse/expand all
-Lịch sử nhân giống
-Lịch sử khám thú y
-Công việc nhân giống
-Công việc khám thú y
...</t>
  </si>
  <si>
    <t>Thông tin bò bổ sung:
-Ngày sinh
-Ngày chết/ngày thanh lý/ngày xuất bán (nếu có)
-Nhóm bò, loại bò (bò chết phải cập nhật thể hiện bò chết). Giai đoạn bò, nhóm bò, loại bò hiển thị gần nhau</t>
  </si>
  <si>
    <t>https://drive.google.com/file/d/1IGGTGbrZeFJjZBNA0dwg4XwJBrwlpOEg/view?usp=share_link</t>
  </si>
  <si>
    <t>Fix lần 1 ngày 2/12 (Long) - Pass
Phát sinh lỗi 167</t>
  </si>
  <si>
    <t>Thể hiện thêm kết quả điều trị để biết con bò khỏi bệnh/không khỏi bệnh/chết và khỏi bệnh/không khỏi bệnh/chết khi nào</t>
  </si>
  <si>
    <t>https://drive.google.com/file/d/1KgIJQzotNmIDn06oIbarY0fmjesg47ho/view?usp=share_link</t>
  </si>
  <si>
    <t>Có phần ngăn cách giữa công việc và kết quả công việc (trên web hiện đang ngăn cách bằng dấu :)</t>
  </si>
  <si>
    <t>Thể hiện số ngày điều trị</t>
  </si>
  <si>
    <t>Fix lần 1 ngày 18/11 - Pass</t>
  </si>
  <si>
    <t>Làm luôn chức năng Đề xuất thanh lý, Đề xuất tiêu hủy trên mobile để triển khai thực hiện luôn</t>
  </si>
  <si>
    <t>Thêm thông báo/alert thể hiện các chức năng đang phát triển</t>
  </si>
  <si>
    <t>Cá nhân</t>
  </si>
  <si>
    <t>-Thể hiện tên người dùng thay vì username
-Avatar mặc định là logo chữ G
-Ẩn đi các mục chưa thực hiện, chỉ giữ lại "Đăng xuất". Nếu không ẩn được thì thể hiện "Chức năng đang phát triển"</t>
  </si>
  <si>
    <t>Fix lần 1 ngày 6/11 (Đại) - Fail. Sai chính tả "Tính năng đăng phát triển". Đăng =&gt; Đang
Fix lần 2 ngày 12/11 (Đại) - Pass</t>
  </si>
  <si>
    <t>Đổi tên app thành "Trang Trai Bo"</t>
  </si>
  <si>
    <t>Fix lần 1 ngày 6/11 (Đại) - Pass</t>
  </si>
  <si>
    <t>Tab dashboard thể hiện nhầm số. Đầu tab thú y thể hiện số bò phát bệnh, không phải bò hồi phục</t>
  </si>
  <si>
    <t>https://drive.google.com/file/d/1VfQPiTCRYxi-gyF2gG6MhIc8WQpwkEP3/view?usp=share_link</t>
  </si>
  <si>
    <t>Fix lần 1 ngày 18/11 (Long) - Pass</t>
  </si>
  <si>
    <t>Thể hiện số tai khi khám, điều trị</t>
  </si>
  <si>
    <t>https://drive.google.com/file/d/1GXCDxqMmdfGMVO7zfpW7ze8GjUNUYCwU/view?usp=share_link</t>
  </si>
  <si>
    <t>Fix lần 1 ngày 7/11 (Pass)</t>
  </si>
  <si>
    <t>Chart bê sống, bê chết nhầm màu với nhau</t>
  </si>
  <si>
    <t>https://drive.google.com/file/d/15kXWmo1kf_bvPQNEezKs-kJ0BBJHQDFQ/view?usp=share_link</t>
  </si>
  <si>
    <t>Fix lần 1 ngày 13/11</t>
  </si>
  <si>
    <t>Chart bệnh nội, ngoại khoa thiếu tab bệnh sinh sản</t>
  </si>
  <si>
    <t>https://drive.google.com/file/d/1jjkpPRnG-N5IxT64hu_TMeyGexn3Ve_J/view?usp=share_link</t>
  </si>
  <si>
    <t>Nút Lưu kết quả chậm phản ứng, cần tăng tốc độ</t>
  </si>
  <si>
    <t>https://drive.google.com/file/d/1I4w6FTSLWYLm9Xti1I3i-WosYtxhfNOM/view?usp=share_link</t>
  </si>
  <si>
    <t>Thể hiện thêm:
-Ngày phát hiện bệnh
-Ngày thực hiện gần nhất (ngày khám/ngày cho thuốc/ngày cập nhật)
-Số ngày điều trị
-Người thực hiện</t>
  </si>
  <si>
    <t>https://drive.google.com/file/d/1f0rMfCC-CGtCqQiQNuD81xIoGgl4pagS/view?usp=share_link</t>
  </si>
  <si>
    <t>Fix lần 1 ngày 13/11 - Pass</t>
  </si>
  <si>
    <t>Cải thiện giao diện dashboard:
-Giảm padding, margin nơi không cần thiết
-Ngăn cách giữa tên chart và thời gian bằng màu chữ hoặc ngoặc ()
-Đưa "Bò chết" lên cùng dòng các mục còn lại (xem hình)</t>
  </si>
  <si>
    <t>https://drive.google.com/file/d/1G3Z9sRCd6OXdEj8UmoJDaAS_4M4Nz3Ve/view?usp=share_link</t>
  </si>
  <si>
    <r>
      <rPr>
        <sz val="11"/>
        <color theme="1"/>
        <rFont val="Arial"/>
      </rPr>
      <t xml:space="preserve">Fix lần 1 ngày 21/11 (Long) - Fail
Không thấy chữ "Bò chết". Dòng legend bị đẩy xuống dưới </t>
    </r>
    <r>
      <rPr>
        <u/>
        <sz val="11"/>
        <color rgb="FF1155CC"/>
        <rFont val="Arial"/>
      </rPr>
      <t xml:space="preserve">https://drive.google.com/file/d/1BMesr7ar2mo1QJktl0xZ3x-7oxYEgo4v/view?usp=share_link
</t>
    </r>
    <r>
      <rPr>
        <sz val="11"/>
        <color theme="1"/>
        <rFont val="Arial"/>
      </rPr>
      <t>Fix lần 2 ngày 2/12 (Long) - Pass</t>
    </r>
  </si>
  <si>
    <t>Thêm tính năng sắp xếp tùy chọn cho danh sách bò được hiển thị (sort theo ngày sinh, ngày nhập trại, số tai....)
Nút đặt phía sau filter</t>
  </si>
  <si>
    <t>Thêm trường ghi chú vào mục điều trị</t>
  </si>
  <si>
    <t>Còn cần làm không</t>
  </si>
  <si>
    <t>Ghi rõ thêm nhóm bệnh trong trường hợp bệnh "Khác" - Hiện tại search khác thì ra 4 bệnh "Khác", không biết bệnh nào thuộc nhóm nào</t>
  </si>
  <si>
    <t>https://drive.google.com/file/d/10Bm5uJ6gGzCo43j-sHGzsPcC50Os8Xud/view?usp=share_link</t>
  </si>
  <si>
    <t>Not a bug</t>
  </si>
  <si>
    <t>Cập nhật lại dữ liệu trên server</t>
  </si>
  <si>
    <t>Thông tin ngày dùng thuốc bị reset đến ngày hiện tại khi chỉnh sửa/cập nhật điều trị</t>
  </si>
  <si>
    <t>https://drive.google.com/file/d/12i5mDEMgf4QeQhOmbck8ndxwKn3U_115/view?usp=share_link</t>
  </si>
  <si>
    <t>Dupplicated</t>
  </si>
  <si>
    <t>Trên mobile vẫn cho phép người dùng cho bò tái nhập đàn khi còn bệnh đang điều trị.
Mong đợi: bò có 2 bệnh đang điều trị trở lên, nếu một bệnh điều trị khỏi bệnh mà còn bệnh khác đang điều trị thì không cho phép chọn đề nghị tái nhập đàn (trên web đang báo lỗi nếu chọn như vậy)</t>
  </si>
  <si>
    <t>Fix lần 1 ngày 18/11</t>
  </si>
  <si>
    <t>Thêm filter cho khám thú y (mặc định không apply filter):
-Ô chuồng (multi)
-Số phiếu (multi)
-Người thực hiện
-Giai đoạn bò (multi) 
Mặc định không áp filter để tăng tốc độ load, khi áp thì nút filter có màu khác mặc định để người dùng biết filter đang áp</t>
  </si>
  <si>
    <t>Fix lần 1 ngày 18/11 - Chưa đúng phần người thực hiện
Fix lần 2 ngày 18/11 (Đại) - Pass</t>
  </si>
  <si>
    <t>Thể hiện mã phiên bản phần mềm ở trong phần mềm (Mục "cá nhân")</t>
  </si>
  <si>
    <t>Triệu chứng khác cho nhập text</t>
  </si>
  <si>
    <t>Không ghi nhận ngày về chuồng và chuồng về
B1: Chọn bò khỏi bệnh
B2: Nhập ngày về chuồng
B3: Nhập chuồng về. Lưu kết quả
=&gt; Hệ thống không ghi nhận kết quả chuồng về, bò vẫn ở chuồng cũ, khi vào chỉnh sửa điều trị thì vẫn không có thông tin phần về chuồng</t>
  </si>
  <si>
    <t>Chức năng thay đổi mật khẩu của user (user tự đổi mật khẩu)</t>
  </si>
  <si>
    <t>Fix lần 1 ngày 15/11 - Pass</t>
  </si>
  <si>
    <t>Thêm mục giờ dùng thuốc vào ngày dùng thuốc, giờ mặc định là 12h để thao tác đổi là tối thiểu (vuốt để đổi giờ)</t>
  </si>
  <si>
    <t>Fix lần 1 ngày 25/11 (Đại) - Pass</t>
  </si>
  <si>
    <t>Tên thuốc trong lịch sử điều trị đang lấy tên thuốc thực tế nên không hiển thị được tên thuốc
=&gt; Mong đợi: lấy theo tên thuốc thương phẩm</t>
  </si>
  <si>
    <t>Biểu đồ Thú y &amp; điều trị thể hiện sai trật tự ngày (trật từ ngày bị xáo trộn)</t>
  </si>
  <si>
    <t>https://drive.google.com/file/d/1m0Q8jzOQAtilVFxPKLyWQjw5YazkFXOZ/view?usp=share_link</t>
  </si>
  <si>
    <t>Fix lần 1 ngày 2/12 (Long) - pass</t>
  </si>
  <si>
    <t>Thể hiện thông tin điều trị song song với thông tin khám hằng ngày</t>
  </si>
  <si>
    <t>https://drive.google.com/file/d/1VdFcoq_eDUhkEbxFsXDMeKyVxDZ5gMzX/view?usp=share_link</t>
  </si>
  <si>
    <t>Tỉnh cập nhật api group điều trị theo ngày
Fix lần 1 ngày 21/11 (Đại) - Pass</t>
  </si>
  <si>
    <t>Giao diện bị vỡ, lệch trên điện thoại màn hình lớn (ZFold)</t>
  </si>
  <si>
    <t>https://drive.google.com/file/d/1DrO96kFtUI4JJ8tq7tY4YSfMQZaMNtKV/view?usp=share_link</t>
  </si>
  <si>
    <t>Báo cáo ngày</t>
  </si>
  <si>
    <t>Làm trước chức năng báo cáo thú y ngày</t>
  </si>
  <si>
    <t>https://drive.google.com/file/d/1t7tSXj0vFTKo977G18zeazcWFw79jDQ1/view?usp=share_link</t>
  </si>
  <si>
    <t>Các biểu đồ trong dashboard khi tap vào sẽ hiện ra full màn hình để thao tác cuộn, zoom, lướt....</t>
  </si>
  <si>
    <t>Số ngày điều trị bị âm</t>
  </si>
  <si>
    <t>https://drive.google.com/file/d/1jxb5NUfN9FlK7TXfm2IJZzQfkzltYFrR/view?usp=share_link</t>
  </si>
  <si>
    <t>Do người dùng nhập ngày nhập viện sau ngày điều trị</t>
  </si>
  <si>
    <t>Thể hiện số tai ở đầu cửa sổ</t>
  </si>
  <si>
    <t>https://drive.google.com/file/d/1jyVSMfgg5K4FaPq0X4bnwxhurZC1Mqfn/view?usp=share_link</t>
  </si>
  <si>
    <t>Fix lần 1 ngày 19/11 (Long) - Pass</t>
  </si>
  <si>
    <t>Chưa thể hiện thông tin người thực hiện</t>
  </si>
  <si>
    <t>https://drive.google.com/file/d/1k-0-B52vyGpEFTnlBuZ53btepctBy7Pd/view?usp=share_link</t>
  </si>
  <si>
    <r>
      <rPr>
        <sz val="11"/>
        <color theme="1"/>
        <rFont val="Arial"/>
      </rPr>
      <t xml:space="preserve">Fix lần 1 ngày 2/12 (Long) - Fail (Chưa thể hiện thông tin khám). Khám xong tạo ra một dòng chưa khám mới
</t>
    </r>
    <r>
      <rPr>
        <u/>
        <sz val="11"/>
        <color rgb="FF1155CC"/>
        <rFont val="Arial"/>
      </rPr>
      <t>https://drive.google.com/file/d/1LUhgk7RSBthwgmCK83Lp2MnnioQ02aHm/view?usp=share_link</t>
    </r>
    <r>
      <rPr>
        <sz val="11"/>
        <color theme="1"/>
        <rFont val="Arial"/>
      </rPr>
      <t xml:space="preserve">
</t>
    </r>
    <r>
      <rPr>
        <u/>
        <sz val="11"/>
        <color rgb="FF1155CC"/>
        <rFont val="Arial"/>
      </rPr>
      <t>https://drive.google.com/file/d/1LcQURFV8qyRFey8bkisSV0oemAZjnztw/view?usp=share_link</t>
    </r>
  </si>
  <si>
    <t>Phối giống</t>
  </si>
  <si>
    <t>Chức năng phối giống cho phép thay đổi lần phối
Mong đợi: không cho phép sửa lần phối</t>
  </si>
  <si>
    <t>https://drive.google.com/file/d/1kDvfV6xIXX0VtesplhYdQ9u9w7HT1KRQ/view?usp=share_link</t>
  </si>
  <si>
    <t>Chương trình mặc định chọn có tiêm hoocmon, có ghép đực
=&gt; Mặc định không chọn 2 mục này</t>
  </si>
  <si>
    <t>https://drive.google.com/file/d/1kFzvJifinoUOZWpIRKbJ9OvMavqbBH21/view?usp=share_link</t>
  </si>
  <si>
    <t>Xem giúp hiện tại đúng chưa, không biết kết quả mong đợi chỗ này là gì</t>
  </si>
  <si>
    <t>Có chế độ xem toàn màn hình cho biểu đồ dashboard để zoom, pan....
Thông thường biểu đồ sẽ không thao tác được lên. Mỗi biểu đồ sẽ có icon để mở rộng biểu đồ ra toàn màn hình. Khi ở chế độ toàn màn hình, người dùng có thể thao tác zoom, pan...</t>
  </si>
  <si>
    <t>Thêm cảnh báo xác nhận thêm bò bệnh (báo bò bệnh).
Cảnh báo kèm với số tai của bò ghi to</t>
  </si>
  <si>
    <t>Fix lần 1 ngày 21/11 (Đại) - Pass</t>
  </si>
  <si>
    <t>Bò đang điều trị nhưng tình trạng để "Khỏi bệnh"</t>
  </si>
  <si>
    <t>Fix lần 1 ngày 17/11 (Tỉnh) - Pass</t>
  </si>
  <si>
    <t>Sửa tên nút "Tiếp tục liệu trình" sang "Tiếp tục điều trị"
Đổi tên nút "Thực hiện khám mới" thành "Khám mới", "Thực hiện điều trị mới" thành "Điều trị bệnh mới"</t>
  </si>
  <si>
    <t>https://www.figma.com/file/thIXPuctdZj25VsKOwESQY/Untitled?node-id=0%3A1&amp;t=1VmMHg2qis6yhchT-1</t>
  </si>
  <si>
    <t>Không lưu được thông tin bò:
B1: Chọn chức năng nhập bò
B2: Điền thông tin bò
B3: Bấm nút lưu =&gt; Báo lỗi bằng hình tròn màu đỏ</t>
  </si>
  <si>
    <t>https://drive.google.com/file/d/1njXlMy-04kRyf35vrIbidyFuH6EnHsgi/view?usp=share_link</t>
  </si>
  <si>
    <t>Fix lần 1 ngày 18/11 (Long) - Pass
Nhưng thông tin lưu lên không đúng giai đoạn bò, xem bug #144</t>
  </si>
  <si>
    <t>Nhập bê</t>
  </si>
  <si>
    <t>Không tự tìm số ID bò mẹ &amp; ngày mang thai &amp; số ngày mang thai
B1: Chọn chức năng nhập bê
B2: ĐIền thông tin số tai bò mẹ =&gt;Phần mềm không tự điền số ID bò mẹ, ngày mang thai &amp; số ngày mang thai</t>
  </si>
  <si>
    <t>https://drive.google.com/file/d/1nhaWs-yez2D3FkBVD14LNRIWDpiAjmw1/view?usp=share_link</t>
  </si>
  <si>
    <t>Đơn vị điều trị nhảy sai. Ví dụ Đồng Sulfate có lúc kg, có lúc gram, có lúc ml
Ghi chú: trường hợp kg với gram là do xung đột giữa định nghĩa trong danh mục thuốc với danh mục phác đồ, còn trường hợp ml là lỗi chương trình hoặc API</t>
  </si>
  <si>
    <r>
      <rPr>
        <sz val="11"/>
        <rFont val="Arial"/>
      </rPr>
      <t xml:space="preserve">ml: </t>
    </r>
    <r>
      <rPr>
        <u/>
        <sz val="11"/>
        <color rgb="FF1155CC"/>
        <rFont val="Arial"/>
      </rPr>
      <t>https://drive.google.com/file/d/1o04tmcbzL48QmDJthuDr72u2EOBTeC18/view?usp=share_link</t>
    </r>
    <r>
      <rPr>
        <sz val="11"/>
        <rFont val="Arial"/>
      </rPr>
      <t xml:space="preserve">
kg: </t>
    </r>
    <r>
      <rPr>
        <u/>
        <sz val="11"/>
        <color rgb="FF1155CC"/>
        <rFont val="Arial"/>
      </rPr>
      <t>https://drive.google.com/file/d/1nvT2Pllz7BbEpjlsLql0jtlZsI9Zj0T_/view?usp=share_link</t>
    </r>
    <r>
      <rPr>
        <sz val="11"/>
        <rFont val="Arial"/>
      </rPr>
      <t xml:space="preserve">
gram: </t>
    </r>
    <r>
      <rPr>
        <u/>
        <sz val="11"/>
        <color rgb="FF1155CC"/>
        <rFont val="Arial"/>
      </rPr>
      <t>https://drive.google.com/file/d/1nsxUPQFPIiK9ePFS0h26zxUy-Bgh35UA/view?usp=share_link</t>
    </r>
  </si>
  <si>
    <t>Mô tả các bước xuất hiện lỗi nhé Lĩnh, test ko thấy nó xuất hiện</t>
  </si>
  <si>
    <t>Thông tin đàn</t>
  </si>
  <si>
    <t>Thể hiện thêm thông tin số ngày mang thai</t>
  </si>
  <si>
    <t>Không chọn được nhóm bê là nhóm bê:
B1: Chọn chức năng nhập bê
B2: Điền thông tin bê
B3: Ở mục chọn "Nhóm bê", chọn "Nhóm bê" =&gt; Hiển thị mục đã chọn giống màu với placeholder, người dùng không biết chắc mình đã chọn chưa</t>
  </si>
  <si>
    <t>Fix lần 1 ngày 21/11 (Long) - Pass</t>
  </si>
  <si>
    <t>Số tai bê không reset khi chuyển nhóm bê
B1: Chọn chức năng nhập bê
B2: Điền số tai bê
B3: Chọn nhóm bê thành bê chết =&gt; Số tai tự tạo theo bê chết
B4: Đổi nhóm bê lại thành "nhóm bê" =&gt; Số tai không reset hoặc trả lại số tai trước đó</t>
  </si>
  <si>
    <t>Fix lần 1 (Long) - Fail
Chọn nhóm bê lần đầu số tai reset mất luôn
Mong đợi: Chỉ reset khi chuyển từ nhóm bê sang nhóm bê chết và ngược lại. Chọn lần đầu thì không reset</t>
  </si>
  <si>
    <t>Ngày nhập kết quả nên lấy ngày hiện tại làm mặc định</t>
  </si>
  <si>
    <t>https://drive.google.com/file/d/1w0J5HaQj-2KsL4W687s6NaIZYu2ycCr3/view?usp=share_link</t>
  </si>
  <si>
    <t>Giai đoạn bò không cập nhật theo giai đoạn đã chọn
B1: Chọn chức năng nhập bò, điền thông tin bò. Chọn giai đoạn bò "Bò cách ly" =&gt; Lưu
B2: Thông tin bò trên mobile thể hiện giai đoạn bò không xác định
B3: Thông tin bò trên web thể hiện giai đoạn bò theo mã giai đoạn BO-01</t>
  </si>
  <si>
    <t>Kết quả tiếp tục liệu trình nhưng vẫn thể hiện thông tin chuồng về:
B1: Chọn kết quả "Khỏi bệnh"
B2: Đổi kết quả sang "Tiếp tục liệu trình" =&gt; Thông tin chuồng về vẫn còn hiển thị</t>
  </si>
  <si>
    <t>https://drive.google.com/file/d/1wimanFwlSBGZIheuNP4I5IjccDNqWgF4/view?usp=share_link</t>
  </si>
  <si>
    <t>Check lại giúp, hiện thấy đã fix</t>
  </si>
  <si>
    <t>Bò đã thực hiện khám sinh sản &amp; phối giống (hình 1) nhưng ngoài danhh sách vẫn thể hiện tình trạng "Chưa khám" (hình 2)</t>
  </si>
  <si>
    <r>
      <rPr>
        <sz val="11"/>
        <rFont val="Arial"/>
      </rPr>
      <t xml:space="preserve">Hình 1: </t>
    </r>
    <r>
      <rPr>
        <u/>
        <sz val="11"/>
        <color rgb="FF1155CC"/>
        <rFont val="Arial"/>
      </rPr>
      <t xml:space="preserve">https://drive.google.com/file/d/1wm6ZrXHQIDle1g299d9VXplp2U_vRQ2b/view?usp=share_link
</t>
    </r>
    <r>
      <rPr>
        <sz val="11"/>
        <rFont val="Arial"/>
      </rPr>
      <t xml:space="preserve">Hình 2: </t>
    </r>
    <r>
      <rPr>
        <u/>
        <sz val="11"/>
        <color rgb="FF1155CC"/>
        <rFont val="Arial"/>
      </rPr>
      <t>https://drive.google.com/file/d/1wmldrIiHxLpYQBz0GIUfL_FJCiYEmzjA/view?usp=share_link</t>
    </r>
  </si>
  <si>
    <r>
      <rPr>
        <sz val="11"/>
        <color theme="1"/>
        <rFont val="Arial"/>
      </rPr>
      <t xml:space="preserve">Fix lần 1 ngày 2/12 (Long) - Fail
Khám xong tạo ra một dòng chưa khám mới
https://drive.google.com/file/d/1LUhgk7RSBthwgmCK83Lp2MnnioQ02aHm/view?usp=share_link
</t>
    </r>
    <r>
      <rPr>
        <u/>
        <sz val="11"/>
        <color rgb="FF1155CC"/>
        <rFont val="Arial"/>
      </rPr>
      <t>https://drive.google.com/file/d/1LcQURFV8qyRFey8bkisSV0oemAZjnztw/view?usp=share_link</t>
    </r>
  </si>
  <si>
    <t>Phần mềm đang mặc định kết quả khám thai là "Không có thai"
Mong đợi: Không có giá trị mặc định</t>
  </si>
  <si>
    <t>https://drive.google.com/file/d/1x0bAe_Q1GtIfnxHEof2hXk8VvNfOL_tz/view?usp=share_link</t>
  </si>
  <si>
    <t>Fix lần 1 ngày 25/11 (Long) - Pass</t>
  </si>
  <si>
    <t>Báo lỗi khi nhập bê</t>
  </si>
  <si>
    <t>https://drive.google.com/file/d/1BVJoFbFdmSdxcxdXIdqqBNq0ruNfx2OG/view?usp=share_link</t>
  </si>
  <si>
    <t>Check giúp api 400
{id: bc5db2d0-764d-11ed-b92f-510f38643977, hinhAnhs: [], loNhap: {id: bc5e2800-764d-11ed-b92f-510f38643977, createdAt: 2022-12-07T23:39:36Z, updatedAt: 2022-12-07T23:39:36Z, soLoNhap: , ngayNhap: 2022-12-07T23:39:36Z, ghiChu: null}, soTai: D24BLUE2553001, soChip: 12234, nhaCungCap: , ngayNhap: 2022-12-07T23:36:15Z, giongBo: simmental , mauDa: Trắng, theHe: 0, gioiTinhBe: Cái, ghiChu: vh, phanLoaiBo: null, trongLuongNhap: 12, nhomBo: null, oChuongHienTai: {id: f1ef18c4-1fff-4049-b358-0e1efba187c4, tenKhuVuc: 26, loaiBo: PTIC 2-7 tháng, tenChuongTrai: B7, tenOChuong: B7.26, soDay: 8, soChan: true, ghiChu: null}, oChuong: null, soTaiMe: BLUE2553, soChipMe: 982 123742673108, giongCha: Ang - Rose's good one, soHieuCha: null, ngaySinh: 2022-12-07T23:36:15Z, tiemTuHuyetTrung: false, ngayTiemTuHuyenTrung: null, tiemLoMomLongMong: false, ngayTiemLoMomLongMong: null, tiemViemDaNoiCuc: false, ngayTiemViemDaNoiCuc: null, tiemUngKhiThan: false, ngayTiemUngKhiThan: null, luaDe: 0, createdAt: 2022-12-07T23:39:36Z, updatedAt: 2022-12-07T23:39:36Z}
Fix lần 1 ngày 7/12 (Đại) - Fail</t>
  </si>
  <si>
    <t>Một số thuốc không hiển thị tên nhóm thuốc</t>
  </si>
  <si>
    <t>https://drive.google.com/file/d/1BVz9Yz3PQ77A6QKMeYZdUs-I3pBDji7k/view?usp=share_link</t>
  </si>
  <si>
    <t>Thể hiện số tai ở đầu cửa sổ chi tiết công việc (Khám sinh sản, XLSS, phối giống, khám thai)</t>
  </si>
  <si>
    <t>https://drive.google.com/file/d/1KLJWxpOmiK5qMXgcNBUSiKoqREsFa91b/view?usp=share_link</t>
  </si>
  <si>
    <t>Thay đổi vị trí nút xem thuốc đã điều trị trong phác đồ và vị trí nút đổi phác đồ</t>
  </si>
  <si>
    <t>https://drive.google.com/file/d/1_qRz20IITMfGxRlUIf-o97tMsh5pjIoX/view?usp=share_link</t>
  </si>
  <si>
    <t>Biểu đồ biến động đàn sai thứ tự ngày (một số lần đổi timerange thì lỗi phát sinh)</t>
  </si>
  <si>
    <t>https://drive.google.com/file/d/1PShPD2AVooYv4aiPJ-pIAEKQeNuHBetX/view?usp=share_link</t>
  </si>
  <si>
    <t>Trong timeline, đổi tên phần phía sau "Điều trị" thành tên bệnh thay vì tên phác đồ như hiện tại</t>
  </si>
  <si>
    <t>Loại ngày ngày chết không hoạt động</t>
  </si>
  <si>
    <r>
      <rPr>
        <sz val="11"/>
        <rFont val="Arial"/>
      </rPr>
      <t xml:space="preserve">Hình 1: </t>
    </r>
    <r>
      <rPr>
        <u/>
        <sz val="11"/>
        <color rgb="FF1155CC"/>
        <rFont val="Arial"/>
      </rPr>
      <t>https://drive.google.com/file/d/1-3b_hUV4Gsdnxd7mMaM7wQQ3FFQFmgxZ/view?usp=share_link</t>
    </r>
    <r>
      <rPr>
        <sz val="11"/>
        <rFont val="Arial"/>
      </rPr>
      <t xml:space="preserve">
Hình 2: </t>
    </r>
    <r>
      <rPr>
        <u/>
        <sz val="11"/>
        <color rgb="FF1155CC"/>
        <rFont val="Arial"/>
      </rPr>
      <t>https://drive.google.com/file/d/1KP9fWP2WWNdyaZHW6sYPIaUAr9Xu5q2V/view?usp=share_link</t>
    </r>
  </si>
  <si>
    <t>Mất thông tin ô chuồng. Mã ô chuồng hiện tại bị thay thành dòng chữ "Ô chuồng hiện tại"</t>
  </si>
  <si>
    <r>
      <rPr>
        <u/>
        <sz val="11"/>
        <color rgb="FF1155CC"/>
        <rFont val="Arial"/>
      </rPr>
      <t>https://drive.google.com/file/d/1hthrfzXM2CAbGVJtWtIGn6Q-ZWxMeaOz/view?usp=share_link</t>
    </r>
    <r>
      <rPr>
        <sz val="11"/>
        <color rgb="FF000000"/>
        <rFont val="Arial"/>
      </rPr>
      <t xml:space="preserve">
</t>
    </r>
    <r>
      <rPr>
        <u/>
        <sz val="11"/>
        <color rgb="FF1155CC"/>
        <rFont val="Arial"/>
      </rPr>
      <t>https://drive.google.com/file/d/1hqYUvluu3dcbtXzMkuaGkdT9cHQQQKqh/view?usp=share_link
https://drive.google.com/file/d/1hx6f0PyEEB-H7qdP1JHMsdQxkQ7JtsBH/view?usp=share_link</t>
    </r>
  </si>
  <si>
    <t>Không rõ</t>
  </si>
  <si>
    <t>Chỉ số bò được khám đang lấy số trên trang, không phải toàn bộ bò chưa đóng phiếu khám sinh sản</t>
  </si>
  <si>
    <t>https://drive.google.com/file/d/1hx6f0PyEEB-H7qdP1JHMsdQxkQ7JtsBH/view?usp=share_link</t>
  </si>
  <si>
    <t>Chỉ xem</t>
  </si>
  <si>
    <t>Nút "Cập nhật phối giống", "Cập nhật khám sinh sản" vẫn xuất hiện
Khám sinh sản vẫn cho phép lưu kết quả</t>
  </si>
  <si>
    <t>https://drive.google.com/file/d/183YApOS67EcPlgAHEVQA6TMV_1nXix4O/view?usp=share_link</t>
  </si>
  <si>
    <t>Đổi tên nút "Xuất bán" thành nút "Xuất bò". Đổi icon khác</t>
  </si>
  <si>
    <t>https://drive.google.com/file/d/17GUzXBA3E_yDKQ5cuWOUlhbQ3oCsfyRB/view?usp=share_link</t>
  </si>
  <si>
    <t>Fix lần 1 ngày 2/12 (Long) - Fail (Chưa đổi icon)</t>
  </si>
  <si>
    <t xml:space="preserve">Nút chuyển trại khó thao tác, một số lúc không nhận. </t>
  </si>
  <si>
    <t>https://drive.google.com/file/d/1tw6Ih5gvIGjJjx0_YzzR8P2gsZ3bR0Tm/view?usp=share_link</t>
  </si>
  <si>
    <t>Phân quyền</t>
  </si>
  <si>
    <t>User không được cấp quyền chức năng thông tin đàn Ia Púch (hình 1) nhưng vẫn vào xem được danh sách đàn (hình 2)</t>
  </si>
  <si>
    <r>
      <rPr>
        <sz val="11"/>
        <color rgb="FF000000"/>
        <rFont val="Arial"/>
      </rPr>
      <t xml:space="preserve">Hình 1: </t>
    </r>
    <r>
      <rPr>
        <u/>
        <sz val="11"/>
        <color rgb="FF1155CC"/>
        <rFont val="Arial"/>
      </rPr>
      <t xml:space="preserve">https://drive.google.com/file/d/1YtxRAU5RzstagjNJNxcyUk2HDrxVpwH9/view?usp=share_link
</t>
    </r>
    <r>
      <rPr>
        <sz val="11"/>
        <color rgb="FF000000"/>
        <rFont val="Arial"/>
      </rPr>
      <t xml:space="preserve">Hình 2: </t>
    </r>
    <r>
      <rPr>
        <u/>
        <sz val="11"/>
        <color rgb="FF0563C1"/>
        <rFont val="Arial"/>
      </rPr>
      <t>https://drive.google.com/file/d/1u62VSqAxcghIbwNoR2S2gB7sPWS7jIru/view?usp=share_link</t>
    </r>
  </si>
  <si>
    <t>Fix lần 1 ngày 3/2 (Đại) - Pass</t>
  </si>
  <si>
    <t>Timeline điều trị, mục giờ điều trị thể hiện giờ sau cùng của điều trị trong ngày thay vì 00:00</t>
  </si>
  <si>
    <t>https://drive.google.com/file/d/1uEIrl9qqbeGgO0ogoE0JFpPZN56P3csl/view?usp=share_link</t>
  </si>
  <si>
    <t>App đang lấy ngaythuchien</t>
  </si>
  <si>
    <t>User không được cấp quyền chức năng thú y trại Ia Púch nhưng vẫn vào khám, điều trị được trong thú y Ia Púch</t>
  </si>
  <si>
    <t>Cần phải check thêm role ở app không</t>
  </si>
  <si>
    <t>User thuộc nhóm chỉ xem thú y nhưng vẫn thực hiện khám &amp; điều trị thú y được</t>
  </si>
  <si>
    <t>Fix lần 1 ngày 2/12 (Đại) - Fail</t>
  </si>
  <si>
    <t>Phiếu không có bò</t>
  </si>
  <si>
    <t>https://drive.google.com/file/d/1un2u3QNFUUDhHANviDVfR5YdO-6SUdJu/view?usp=drivesdk</t>
  </si>
  <si>
    <t>Danh sách phiếu trong filter không đủ</t>
  </si>
  <si>
    <t>https://drive.google.com/file/d/1up3UjH38pTTeu-zIV2u2O74Ov6skjBVm/view?usp=drivesdk</t>
  </si>
  <si>
    <t>Check giúp api</t>
  </si>
  <si>
    <t>Chưa thể hiện thông tin tuổi bò</t>
  </si>
  <si>
    <t>https://drive.google.com/file/d/19eryEFQ-zow8mCa9X6oELe5G2NlvAtbR/view?usp=share_link</t>
  </si>
  <si>
    <t>Bê chết là là "nhóm bò", không phải loại bò</t>
  </si>
  <si>
    <t>https://drive.google.com/file/d/1GCpiZ6TqolzYxptKlbd1modqEUwchOYd/view?usp=share_link</t>
  </si>
  <si>
    <t>Triệu chứng bầu vú không chọn được từ danh mục (hiện tại trên app đang dạng nhập text)</t>
  </si>
  <si>
    <t>https://drive.google.com/file/d/1naPp0iNxeLycqSSFUdHGr4MiudUla8lQ/view?usp=share_link</t>
  </si>
  <si>
    <t>Không thể hiện kết quả khám bầu vú &amp; trọng lượng (trên web thể hiện nhưng không thể hiện triệu chứng bầu vú)</t>
  </si>
  <si>
    <t>https://drive.google.com/file/d/1nZE7GQPdS5DQeEKGwwBqc-FQcrwiyq5n/view?usp=share_link</t>
  </si>
  <si>
    <t>Thay logo theo nhận dạng thương hiệu mới</t>
  </si>
  <si>
    <t>https://drive.google.com/file/d/1MPpcnS7kWFSrDDwLCdmgIZSXhrw8iD5I/view?usp=share_link</t>
  </si>
  <si>
    <t>Thay tất cả chữ Thagrico thành THACO AGRI</t>
  </si>
  <si>
    <t>Thông báo nhắc việc</t>
  </si>
  <si>
    <t>Chưa xuất hiện thông báo nhắc việc ở màn hình thông báo</t>
  </si>
  <si>
    <t>https://drive.google.com/file/d/1O7seqpvXVmm0i-GuZBIwGyA92NOzQlJw/view?usp=share_link</t>
  </si>
  <si>
    <t>Thông báo đến không đủ &amp; đúng giờ:
- Theo lịch 17h ngày 23/02 sẽ có 3 nhắc việc đồng cỏ, nhưng chỉ đến 2 thông báo (có máy đến đủ, có máy đến 1 nhưng bị trễ sang 17h11)
- Theo lịch 07 ngày 24/02 sẽ nhắc lại các việc đó, nhưng không đến thông báo nào</t>
  </si>
  <si>
    <t>https://drive.google.com/file/d/1N-WINEVjFco5t-_s1g1U01lRDDpvLES4/view?usp=share_link</t>
  </si>
  <si>
    <t>Thông tin bò</t>
  </si>
  <si>
    <t>Dữ liệu lịch sử sinh sản thiếu dữ liệu đẻ, sẩy thai</t>
  </si>
  <si>
    <t>https://drive.google.com/file/d/1r-DOW3aurVvnokre7vbaeQJ_dQKau1GJ/view?usp=share_link</t>
  </si>
  <si>
    <t>Các chức năng khám thú y, phối giống thiếu thông tin số ngày mang thai</t>
  </si>
  <si>
    <t>https://drive.google.com/file/d/1-d_uuug2jOF5MkEwEyqIGVAEMNzT4WZM/view?usp=share_link</t>
  </si>
  <si>
    <t>Các chức năng khám thú y, phối giống thiếu tab lịch sử chuyển chuồng, tiêm vaccine</t>
  </si>
  <si>
    <t>https://drive.google.com/file/d/1Rg33t4PT3Ri3rmBzsiilvrLrADxzCIxe/view?usp=share_link</t>
  </si>
  <si>
    <t>Tab Thú y: không có thông tin khám bầu vú và trọng lượng bò lúc khám</t>
  </si>
  <si>
    <t>https://drive.google.com/file/d/1EkCDG1-AoTNd-ZBCuS-0ou1jMaEKMQgQ/view?usp=share_link</t>
  </si>
  <si>
    <t>App báo lỗi khi cho bò chết vào lần khám đầu</t>
  </si>
  <si>
    <t>https://drive.google.com/file/d/1OaUSiIT86IqhurV-4T0S8K0D_ro-JMdk/view?usp=share_link</t>
  </si>
  <si>
    <r>
      <rPr>
        <sz val="11"/>
        <color theme="1"/>
        <rFont val="Arial"/>
      </rPr>
      <t xml:space="preserve">Sai tên hoocmon: </t>
    </r>
    <r>
      <rPr>
        <strike/>
        <sz val="11"/>
        <color theme="1"/>
        <rFont val="Arial"/>
      </rPr>
      <t>GrNH</t>
    </r>
    <r>
      <rPr>
        <sz val="11"/>
        <color theme="1"/>
        <rFont val="Arial"/>
      </rPr>
      <t xml:space="preserve">  =&gt; GnRH</t>
    </r>
  </si>
  <si>
    <t>https://drive.google.com/file/d/1BfbeBVbjzUef_nKyqAfyQjWOifdtYtvR/view?usp=share_link</t>
  </si>
  <si>
    <t>Đổi màu filter khi apply (giống khám thú y)
Sửa cho Phối giống, XLSS, khám thai luôn</t>
  </si>
  <si>
    <t>Tìm 1 bò nhưng ra 2 dòng</t>
  </si>
  <si>
    <t>https://drive.google.com/file/d/1y99EJLcTug9UNakAv-72FiR4BTA6mu-A/view?usp=share_link</t>
  </si>
  <si>
    <t>Làm filter giống bên Thú y</t>
  </si>
  <si>
    <t>Chưa load bộ phận tiếp nhận</t>
  </si>
  <si>
    <t>https://drive.google.com/file/d/1mvBeT7dT-EhdePbxlaK6rToMi_Hw5Rvf/view?usp=share_link</t>
  </si>
  <si>
    <t>Công việc không load theo liệu trình</t>
  </si>
  <si>
    <t>https://drive.google.com/file/d/1nLs7r7Yxgj-4p_Hop-6FbtlZ0FivXhZK/view?usp=share_link</t>
  </si>
  <si>
    <t>Không thể hiện người thực hiện từng bước liệu trình</t>
  </si>
  <si>
    <t>https://drive.google.com/file/d/1nMPFB2_1VBgmSlNxJJQJGBglY55WYYoZ/view?usp=share_link</t>
  </si>
  <si>
    <t>Sau khi lưu lần đầu, ngày dự kiến các bước tiếp theo bị reset theo ngày hiện tại
Mong đợi: thể hiện ngày dự kiến theo ngày liệu trình đã chọn</t>
  </si>
  <si>
    <t>Fix lần 1 ngày 27/4 (Long) - Fail - ngày dự kiến các bước tiếp theo không đúng</t>
  </si>
  <si>
    <t>Chưa thực hiện ngày trước vẫn thực hiện được ngày sau
Mong đợi: chưa thực hiện được bước trước thì không hiện nút để thực hiện bước sau (giống trên web). Chưa tới ngày thì không được nhập hoàn thành bước (cho +-1 ngày)</t>
  </si>
  <si>
    <t>https://drive.google.com/file/d/1nQELk9nUrFYeM5doKTUVnS1VrUAPF8wl/view?usp=share_link</t>
  </si>
  <si>
    <t>Thể hiện thêm ngày dự kiến của bước thực hiện bên dưới tên bước</t>
  </si>
  <si>
    <t>https://drive.google.com/file/d/1nXMNCou89zSpTr0elcP-MxJv01IHhOJw/view?usp=sharing</t>
  </si>
  <si>
    <t>Không chọn kết quả khám vẫn cho lưu
Mong đợi: kết quả khám là bắt buộc nhập</t>
  </si>
  <si>
    <t>https://drive.google.com/file/d/1naYFUbmMbM1Dg_IIr5pZ5Yxl_8sFdPhR/view?usp=share_link</t>
  </si>
  <si>
    <t>Bò vừa thực hiện xong nhưng khi back lại thì bò vẫn trạng thái chưa thực hiện</t>
  </si>
  <si>
    <t>https://drive.google.com/file/d/1nenSrgsa45hMD2g43MoI9zV_K2_dsv5-/view?usp=share_link</t>
  </si>
  <si>
    <t>Quản lý chuồng trại</t>
  </si>
  <si>
    <t>Cần có nút reset filter hoặc chọn/bỏ chọn tất cả</t>
  </si>
  <si>
    <t>https://drive.google.com/file/d/1nhFtpSDHZSOoIFAc-Qu0s2jd7kju7gIT/view?usp=share_link</t>
  </si>
  <si>
    <t>Đề xuất thanh lý, tiêu hủy</t>
  </si>
  <si>
    <t>Chưa đủ trường (ngày đề xuất, mã biên bản, ngày dự kiến, ngày thanh lý, tiêu hủy, upload hình ảnh....)
Quản chuồng =&gt; Quản lý trại</t>
  </si>
  <si>
    <t>https://drive.google.com/file/d/1nqnFuuvp-lOrEm49VTGjm-NcYoEK6aIw/view?usp=share_link</t>
  </si>
  <si>
    <t>Nhân viên có người hiện thông tin phòng ban, có người không hiện</t>
  </si>
  <si>
    <t>https://drive.google.com/file/d/1oj0GXsNoRIMOXYC7FR6W2KP54U0H_1qP/view?usp=share_link</t>
  </si>
  <si>
    <t>Bò khám không đạt tiêu chuẩn nhưng vẫn lưu giá trị "Không động dục"</t>
  </si>
  <si>
    <t>https://drive.google.com/file/d/1ojRujKNRO-6DhpmOqz3oh0MmaJSq6oTm/view?usp=share_link</t>
  </si>
  <si>
    <t>Thêm tab "Thú y"</t>
  </si>
  <si>
    <t>Bộ lọc chưa có các phiếu khám sinh sản</t>
  </si>
  <si>
    <t>https://drive.google.com/file/d/1pFHvPbBlLH3YneaZ4OWAFqW5hoU_13mc/view?usp=share_link</t>
  </si>
  <si>
    <t>Số phiếu khám sinh sản tìm bên tab Khám sinh sản =&gt; không đúng. Thể hiện bò ở đây thì phải có phiếu ở đây để lọc (giống như trên web)</t>
  </si>
  <si>
    <t>Khi tạo phiếu xử lý sinh sản để xử lý bước tiếp theo thì phần mềm không để nút thực hiện ở tiến trình xử lý dang dở mà lại tạo ra 1 mục xử lý riêng</t>
  </si>
  <si>
    <t>https://drive.google.com/file/d/1pJwrrMFgbuuGO3HXW6xoZ9bHRByiEwEV/view?usp=share_link</t>
  </si>
  <si>
    <t>Không tìm được số tai, chip</t>
  </si>
  <si>
    <t>https://drive.google.com/file/d/1pV7RO9hJKrcF3aKkYlx8KdFMmx6W7t0B/view?usp=share_link</t>
  </si>
  <si>
    <t>Tìm 1 ra 3</t>
  </si>
  <si>
    <t>https://drive.google.com/file/d/1pVhJ4WQv6lGOgeQKT9Ip3dOyb4ijcj0B/view?usp=share_link</t>
  </si>
  <si>
    <r>
      <rPr>
        <sz val="11"/>
        <color theme="1"/>
        <rFont val="Arial"/>
      </rPr>
      <t xml:space="preserve">Tìm 1 ra 2 </t>
    </r>
    <r>
      <rPr>
        <u/>
        <sz val="11"/>
        <color rgb="FF1155CC"/>
        <rFont val="Arial"/>
      </rPr>
      <t>https://drive.google.com/file/d/1qkYg61iG7Y5lEwBrLwIMTAq9kGf89OvH/view?usp=share_link</t>
    </r>
  </si>
  <si>
    <t>https://drive.google.com/file/d/1v_jBBHs8g_3Ijw4ZYsbZwik9c-9R7mCW/view?usp=share_link</t>
  </si>
  <si>
    <t>Khám "Nghi có thai" nhưng kết quả thể hiện là "Không có thai"</t>
  </si>
  <si>
    <t>https://drive.google.com/file/d/1pznf_ieb9Z_x1EM-V2NeTk4GM-GHDAvl/view?usp=share_link</t>
  </si>
  <si>
    <t>Thêm tìm kiếm phiếu bằng số phiếu, số tai, ID</t>
  </si>
  <si>
    <t>https://drive.google.com/file/d/1q-C9t-YUtB6dGElVZNy-W5Va58ayWAzm/view?usp=share_link</t>
  </si>
  <si>
    <t>Bò khám mang thai nhưng giai đoạn bò không đổi (trường hợp cá biệt)</t>
  </si>
  <si>
    <r>
      <rPr>
        <sz val="11"/>
        <rFont val="Arial"/>
      </rPr>
      <t xml:space="preserve">Hình 1: </t>
    </r>
    <r>
      <rPr>
        <u/>
        <sz val="11"/>
        <color rgb="FF1155CC"/>
        <rFont val="Arial"/>
      </rPr>
      <t>https://drive.google.com/file/d/1T78DN5MtugCTonM7C4rglA3pZ-2_I7Vs/view?usp=share_link</t>
    </r>
    <r>
      <rPr>
        <sz val="11"/>
        <rFont val="Arial"/>
      </rPr>
      <t xml:space="preserve">
Hình 2: </t>
    </r>
    <r>
      <rPr>
        <u/>
        <sz val="11"/>
        <color rgb="FF1155CC"/>
        <rFont val="Arial"/>
      </rPr>
      <t>https://drive.google.com/file/d/1iOhuVxZWep620gvwaSRe-Iafg2oWjpXX/view?usp=share_link</t>
    </r>
  </si>
  <si>
    <t>Chưa nhập bước xử lý sinh sản nhưng vẫn cho lưu. Lưu xong không thực hiện lại được và ngày timeline các bước xử lý sinh sản không đúng</t>
  </si>
  <si>
    <t>https://drive.google.com/file/d/1qH20oflKo9uivh1gBx4KIbxzHkcY3aV9/view?usp=share_link</t>
  </si>
  <si>
    <t>Fix lần 1 ngày 6/5 (Đại) - Fail</t>
  </si>
  <si>
    <t>Ngày xử lý các bước tiếp theo bị sai</t>
  </si>
  <si>
    <t>https://drive.google.com/file/d/1qa5AAtKq5QO0nHcGNJKpOZ4kZ7_V7vHf/view?usp=share_link</t>
  </si>
  <si>
    <t>Chưa điền trạng thái động dục vẫn lưu được</t>
  </si>
  <si>
    <t>https://drive.google.com/file/d/1tbmPEbDovUKWdlMFJQmkM_gxVsf59qjA/view?usp=share_link</t>
  </si>
  <si>
    <t>https://drive.google.com/file/d/1xAAQMLtYUMAdTt5mhBvKMT3djURNrcTe/view?usp=share_link</t>
  </si>
  <si>
    <t>Kết quả không xác định nhưng nhận thành không động dục</t>
  </si>
  <si>
    <t>https://drive.google.com/file/d/1tcqYVAB5NGg2wT1LJ5pCqwLN-cEuVpj7/view?usp=share_link</t>
  </si>
  <si>
    <t>Người và ngày thực hiện bước 0 chưa đồng bộ với người và ngày thực hiện ở trên đầu</t>
  </si>
  <si>
    <t>https://drive.google.com/file/d/1td-BMKm4Y83ytViso33yTpXHJ_phAWKt/view?usp=share_link</t>
  </si>
  <si>
    <t>Chưa thể hiện ngày của bước tiếp theo. Theo yêu cầu, bước tiếp theo không được thực hiện nếu chưa đủ ngày</t>
  </si>
  <si>
    <t>https://drive.google.com/file/d/1teC2Z6U5XQ4TojZViWFuK3MBVs1KtCiV/view?usp=share_link</t>
  </si>
  <si>
    <t>cần mô tả cụ thể hình ảnh trường hợp này
17/5: Chưa tới ngày vẫn thực hiện được</t>
  </si>
  <si>
    <t>Sai ngày dự kiến của bước tiếp theo</t>
  </si>
  <si>
    <t>https://drive.google.com/file/d/1tg_0YfN8JVHoHT6qkqmYxfqN5bfrx-tJ/view?usp=share_link</t>
  </si>
  <si>
    <t>Không có danh sách phiếu khám sinh sản (đối với bò khám không động dục) trong danh sách filter</t>
  </si>
  <si>
    <t>https://drive.google.com/file/d/1trlY2eelcUSk38nO6Qcg3nNrQhYK49T9/view?usp=share_link</t>
  </si>
  <si>
    <t>theo logic mục xử lý sinh sản chỉ hiển thị các phiếu loại XLSS, cần thống nhất cách thể hiện số phiếu</t>
  </si>
  <si>
    <t>Ngày giờ khám sinh sản mặc định chưa lấy ngày giờ hiện tại</t>
  </si>
  <si>
    <t>https://drive.google.com/file/d/1u25Q8QRe1iZMyEqBMp8uS7A9F1pojqAn/view?usp=share_link</t>
  </si>
  <si>
    <t>Khám xong lưu lại nhưng màn hình chi tiết không thể hiện thông tin khám</t>
  </si>
  <si>
    <t>https://drive.google.com/file/d/1XElv2e-WHsty9PwFEFtqwH_08VXAdzPd/view?usp=share_link</t>
  </si>
  <si>
    <t>Tiếp theo bug #216. Khi bấm vào nút "Cập nhật khám thai" thì không load lên kết quả khám thai</t>
  </si>
  <si>
    <t>https://drive.google.com/file/d/1wn0nPYK7kpsweI7JspGIBnS4jSJovKBU/view?usp=share_link</t>
  </si>
  <si>
    <t>Ngày xử lý ngày 0 (trường hợp chưa thực hiện xử lý ngày 0) chưa lấy ngày hiện tại làm mặc định =&gt; Cần lấy ngày hiện tại làm ngày mặc định cho ngày 0 nếu bò chưa thực hiện xử lý ngày 0</t>
  </si>
  <si>
    <t>https://drive.google.com/file/d/1lkgSgWa3VYTRxkmGGsxc1_eaJFf59Xwu/view?usp=share_link</t>
  </si>
  <si>
    <t>Nhiều lỗi khi xử lý sinh sản. Ví dụ như trong video xử lý sinh sản ngày 9 cho bò:
- Bấm dấu tich để điền thông tin xử lý ngày 9 thì người thực hiện đã được chọn sẵn nhưng không được thay đổi. người mặc định  này cũng không đúng, đúng ra phải là người xử lý ngày 7
- Không uncheck được dấu tich
- Bấm lưu thì mất hết kết quả xử lý trước</t>
  </si>
  <si>
    <r>
      <rPr>
        <u/>
        <sz val="11"/>
        <color rgb="FF000000"/>
        <rFont val="Arial"/>
      </rPr>
      <t xml:space="preserve">Video: </t>
    </r>
    <r>
      <rPr>
        <u/>
        <sz val="11"/>
        <color rgb="FF0563C1"/>
        <rFont val="Arial"/>
      </rPr>
      <t>https://drive.google.com/file/d/1iNy2kiQ5ixITX4MiQ1IZ18kbdGy9l35d/view?usp=share_link</t>
    </r>
  </si>
  <si>
    <t>Tiếp theo lỗi #219 thì trên web:
- Mất kết quả xử lý trước
- Tạo ra một cụm xử lý sinh sản ngày 1/1/0001
- Tạo ra 1 dòng chưa thực hiện, 1 dòng đã thực hiện</t>
  </si>
  <si>
    <t>https://drive.google.com/file/d/1ny5Ks8Zw8uxX8b_MmxvlaL5Dhl04Y8KI/view?usp=share_link</t>
  </si>
  <si>
    <t>Trang cứ load liên tục khi cuộn xuống để xem thêm bò</t>
  </si>
  <si>
    <t>https://drive.google.com/file/d/1_vQUGK69OfiV7O2TOrxb-xBPPJlNmg9s/view?usp=share_link</t>
  </si>
  <si>
    <t>Không load dữ liệu bò xử lý sinh sản</t>
  </si>
  <si>
    <t>https://drive.google.com/file/d/1cvzSRazEh266MFjp6VVH4jzhzG_XgI_c/view?usp=share_link</t>
  </si>
  <si>
    <t>Chưa tới ngày vẫn nhập được thông tin xử lý sinh sản</t>
  </si>
  <si>
    <t>https://drive.google.com/file/d/1ylvZnr0IhITAiY25y2lx0zENM7j6_dHD/view?usp=share_link</t>
  </si>
  <si>
    <t>Chưa khám nhưng thể hiện "Không có thai"</t>
  </si>
  <si>
    <t>https://drive.google.com/file/d/1yvXpYIsmJj0SqpL_auXZHBGteik9O98Q/view?usp=share_link</t>
  </si>
  <si>
    <r>
      <rPr>
        <sz val="11"/>
        <color theme="1"/>
        <rFont val="Arial"/>
      </rPr>
      <t xml:space="preserve">Fix lần 1 ngày 23/5 (Long) - Fail (Vẫn hiện không có thai dù chưa khám </t>
    </r>
    <r>
      <rPr>
        <u/>
        <sz val="11"/>
        <color rgb="FF1155CC"/>
        <rFont val="Arial"/>
      </rPr>
      <t>https://drive.google.com/file/d/1-YUpQw5IOZ7ZDD2hySfy5GACoNsBRKPx/view?usp=share_link)</t>
    </r>
  </si>
  <si>
    <t>Chưa điền người thực hiện mà vẫn lưu được</t>
  </si>
  <si>
    <t>https://drive.google.com/file/d/1ywnpWfEqcQBX59-DKweER7rPAsTGbRZu/view?usp=share_link</t>
  </si>
  <si>
    <r>
      <rPr>
        <sz val="11"/>
        <color theme="1"/>
        <rFont val="Arial"/>
      </rPr>
      <t xml:space="preserve">Chưa điền thông tin xử lý sinh sản vẫn lưu được, tình trạng bò chuyển sang "Đã thực hiện"
Chưa điền ngày 7: </t>
    </r>
    <r>
      <rPr>
        <u/>
        <sz val="11"/>
        <color rgb="FF1155CC"/>
        <rFont val="Arial"/>
      </rPr>
      <t xml:space="preserve">https://drive.google.com/file/d/1-oxFfrLaUEMooud4_8dTJPEv8TYeWdMl/view?usp=share_link
</t>
    </r>
    <r>
      <rPr>
        <sz val="11"/>
        <color theme="1"/>
        <rFont val="Arial"/>
      </rPr>
      <t xml:space="preserve">Trong danh sách thì thể hiện đã thực hiện: </t>
    </r>
    <r>
      <rPr>
        <u/>
        <sz val="11"/>
        <color rgb="FF1155CC"/>
        <rFont val="Arial"/>
      </rPr>
      <t>https://drive.google.com/file/d/1-qTk7tUGRTw2aj-MrNb3GhscHGW2t7Pc/view?usp=share_link</t>
    </r>
  </si>
  <si>
    <t>Chọn 4 người thực hiện nhưng hiển thị chỉ 1 người</t>
  </si>
  <si>
    <t>https://drive.google.com/file/d/1z2TcwA6pbfCT5TzBnWuJaCKwP6-q9tUl/view?usp=share_link</t>
  </si>
  <si>
    <t>Khi tìm kiếm số tai, có những số tai không liên quan vẫn hiển thị, reload lại mới render lại kết quả phù hợp</t>
  </si>
  <si>
    <t>https://drive.google.com/file/d/1-VvHqOOJ7-12qgsG778_Y7yIf1Qz54L5/view?usp=share_link</t>
  </si>
  <si>
    <t>Bò này nhưng thể hiện thông tin của bò khác (trường hợp cá biệt)</t>
  </si>
  <si>
    <t>https://drive.google.com/file/d/1-YisECgdZ_IHxPUDvOftmAQEqXNGj6o9/view?usp=share_link</t>
  </si>
  <si>
    <t>Load dữ liệu chậm (khoảng 25s/con bò):
- Từ danh sách khám thai vào xem chi tiết công việc của bò
- Lưu công việc, trở lại xem chi tiết công việc của bò</t>
  </si>
  <si>
    <t>https://drive.google.com/file/d/1-_1JAooCI2O0pmMdiFN4TnJVMdliRb5y/view?usp=share_link</t>
  </si>
  <si>
    <t>Khi get dữ liệu trang chính mất 1s, trên server test mất 8-10s</t>
  </si>
  <si>
    <t>Chưa khám nhưng thể hiện "Không đạt tiêu chuẩn phối"</t>
  </si>
  <si>
    <t>https://drive.google.com/file/d/1-t9CSv0nfyYfandBDPsNKAfiMnXr_Kqr/view?usp=sharing</t>
  </si>
  <si>
    <t>Chọn nhiều người thực hiện thì cần thể hiện sao cho người dùng biết nhiều người dùng được chọn (hiện tại chỉ hiện 1 người)</t>
  </si>
  <si>
    <t>https://drive.google.com/file/d/1-tMyaBCzJkMFpCmYf-W00peU5URGeUJX/view?usp=share_link</t>
  </si>
  <si>
    <t>Sau khi bấm đổi liệu trình xử lý sinh sản thì ngày dự kiến các bước xlss đều đổi thành ngày hiện tại</t>
  </si>
  <si>
    <t>https://drive.google.com/file/d/10_ei6lA_SPSqkMycp4Y7484127KNAcM2/view?usp=share_link</t>
  </si>
  <si>
    <t>Chọn ngày thực hiện nhỏ hơn ngày hiện tại thì item bị khóa đi, không chọn lại được</t>
  </si>
  <si>
    <t>https://drive.google.com/file/d/10b0ttXxL42DTD_JmFjX3SVO-3LyFYuIK/view?usp=share_link</t>
  </si>
  <si>
    <t>Khám "Đạt tiêu chuẩn phối" nhưng lại hiện thêm 1 mục "Không đạt tiêu chuẩn phối"</t>
  </si>
  <si>
    <t>https://drive.google.com/file/d/10gW0nhN5sQfcd-42cmx2G8BvcAzqvv7k/view?usp=share_link</t>
  </si>
  <si>
    <t>Bò đã khám, đã phối nhưng trạng thái lại "Chưa khám"</t>
  </si>
  <si>
    <t>https://drive.google.com/file/d/10jxW3fe5x6EDZGReGplGPeL5BpDENC3D/view?usp=share_link</t>
  </si>
  <si>
    <t>Về đực không qua phối nhưng lưu thông tin phối
Yêu cầu: không lưu những thông tin phối</t>
  </si>
  <si>
    <t>https://drive.google.com/file/d/10o8jKWYAy_xDRYARIRQP_npeJ8UVcuDZ/view?usp=share_link</t>
  </si>
  <si>
    <t>Chưa lấy hôm nay làm ngày thực hiện mặc định (hôm nay 24/05)</t>
  </si>
  <si>
    <t>https://drive.google.com/file/d/11zb4r2IJzukjMSN4BbGNZu_LZuUIi-Qy/view?usp=drive_link</t>
  </si>
  <si>
    <t>Lỗi hiển thị người thực hiện</t>
  </si>
  <si>
    <t>https://drive.google.com/file/d/12E_VzU4cqFFVZEG2lzOW-XMArTB2V3cv/view?usp=drive_link</t>
  </si>
  <si>
    <t>https://drive.google.com/file/d/12MHPUwHVVqd6UFUP3t_R08UlyqDEB1pO/view?usp=drive_link</t>
  </si>
  <si>
    <t>https://drive.google.com/file/d/12NjVCUtvOTBDKs5h-JPm9o90SkspQqMI/view?usp=drive_link</t>
  </si>
  <si>
    <t>Về đực không qua phối nhưng thể hiện có phối (liều tinh)
Trên web không thể hiện thông tin này</t>
  </si>
  <si>
    <t>https://drive.google.com/file/d/12Odank49Ezf2UGClFFgCwVwfmzzadCMB/view?usp=drive_link</t>
  </si>
  <si>
    <t>Khám thai: sau khi lưu thông tin khám (ngày mang thai 13/03/2023), bấm "cập nhật khám thai" để xem lại thì ngày mang thai lại lấy ngày hiện tại để thể hiện. Bấm "Lưu kết quả" thì ngày mang thai được cập nhật lại thành ngày hiện tại</t>
  </si>
  <si>
    <t>https://drive.google.com/file/d/12iKICojjqR_LjrG9nNph6H14SxCXs-7J/view?usp=drive_link</t>
  </si>
  <si>
    <t>Khám thai: khi back ra thì tab "khám thai" không hiển thị
(cần hiển thị tab được focus)</t>
  </si>
  <si>
    <t>https://drive.google.com/file/d/12leeMo739QTsatTt2PwQbVKScLJjo5BH/view?usp=drive_link</t>
  </si>
  <si>
    <t>Xử lý sinh sản: Những người thực hiện được chọn cần đưa lên top (để bước tiếp theo lấy người của bước trước thì người dùng có thể dễ dàng sửa lại danh sách, nếu mỗi người hiện ở mỗi nơi thì phải vuốt tìm để uncheck =&gt; dễ bị sót)</t>
  </si>
  <si>
    <t>https://drive.google.com/file/d/12ngWkLtZHXDQPbloLdA6RWOc7RMK-h8c/view?usp=drive_link</t>
  </si>
  <si>
    <t>Khám sinh sản: Tìm 1 số tai nhưng ra nhiều mục giống nhau, reload lại thì mới hiển thị 1</t>
  </si>
  <si>
    <t>https://drive.google.com/file/d/14-kOYBtR4GSxeLtiggKoMwSd7dNKdce4/view?usp=sharing</t>
  </si>
  <si>
    <t>Phối giống: Tìm 1 số tai nhưng ra nhiều mục giống nhau, reload lại thì mới hiển thị 1</t>
  </si>
  <si>
    <t>https://drive.google.com/file/d/13zbw27LemNueZmI_vJXBHp2nH1HbIrdW/view?usp=sharing</t>
  </si>
  <si>
    <t>Khám sinh sản:
Lưu kết quả "Không đạt tiêu chuẩn phối":
- Hiện mục "Không đạt tiêu chuẩn phối" bên dưới, 1 mục "Cập nhật khám sinh sản" bên trên (cái này lúc gặp lúc không)
- Bấm "Cập nhật khám sinh sản" bên trên thì không hiện ra kết quả đã nhập (cái này lúc nào cũng gặp)</t>
  </si>
  <si>
    <t>https://drive.google.com/file/d/16wIxRue8krQ5NUryogpFsXCY7x7P_ct9/view?usp=drive_link</t>
  </si>
  <si>
    <t>Khám sinh sản:
Danh sách bò thể hiện không đúng. Có 25 con bò đang trong chức năng khám sinh sản nhưng:
- Không bật filter thì thể hiện 9 con (không đúng, đúng ra 25 con)
- Chọn "Đã khám" thì thể hiện 8 con (đúng)
- Chọn "Chưa khám" thì thể hiện 10 con (không đúng, đúng ra 17 con)</t>
  </si>
  <si>
    <t>https://drive.google.com/file/d/17Jg4hBFju2T1e7AVM0aoVHm_ad-Su32W/view?usp=drive_link</t>
  </si>
  <si>
    <t>Phối giống:
Bật filter "Chưa phối" nhưng thể hiện bò đã phối</t>
  </si>
  <si>
    <t>https://drive.google.com/file/d/17MsObyt-DLfD-X6GRntv7OTl-Ohfi7KJ/view?usp=drive_link</t>
  </si>
  <si>
    <t>Khám thai: Ngày mang thai load chậm, nếu người dùng lưu khi dữ liệu chưa load xong thì dễ bị sai</t>
  </si>
  <si>
    <t>https://drive.google.com/file/d/17XhSdAoFPJbw7y2Hyl-8g0WPgetMjMJm/view?usp=drive_link</t>
  </si>
  <si>
    <t>Fix bằng cách thêm spinner</t>
  </si>
  <si>
    <t>Khám sinh sản: chọn người thực hiện sau khi chọn kết quả khám thì kết quả khám sẽ đổi thành "Không động dục" (trước đó chọn động dục rõ ràng)</t>
  </si>
  <si>
    <t>https://drive.google.com/file/d/17bYCxvZCScZIqURBUgGi3l1zQvDEL5LQ/view?usp=drive_link</t>
  </si>
  <si>
    <t>Phối giống: 
Đổi từ phối tinh sang ghép đực nhưng dữ liệu phối vẫn lưu ngầm =&gt; không lưu ngầm</t>
  </si>
  <si>
    <t>https://drive.google.com/file/d/17f6xELWen340uxxf5L6Pvtu-S3h-vEjM/view?usp=drive_link</t>
  </si>
  <si>
    <t>Quá ngày xử lý sinh sản nhưng vẫn check được checkbox của bước xlss</t>
  </si>
  <si>
    <t>https://drive.google.com/file/d/18R1wGq_pcwgVsM23Qd80NmaSTwcrqa2C/view?usp=drive_link</t>
  </si>
  <si>
    <t>Bảng trộn</t>
  </si>
  <si>
    <t>Bảng trộn: tất cả mẻ trộn của nhóm bò đã trộn xong nhưng nhóm bò không hiện tick xanh</t>
  </si>
  <si>
    <t>Bảng trộn: chưa có validation</t>
  </si>
  <si>
    <t>Quốc</t>
  </si>
  <si>
    <t>Fix lần 1 ngày 13/6 (Long) - Fail (Chưa validate phần số cân đồng hồ - nguyên liệu bên dưới không nhỏ hơn nguyên liệu bên trên, số cuối không nhỏ hơn số tồn đầu...)</t>
  </si>
  <si>
    <t>Bảng trộn: load dữ liệu chậm mà không có spinner</t>
  </si>
  <si>
    <t>Bảng trộn: không lưu dữ liệu khi bấm nút "Hoàn thành" mẻ trộn</t>
  </si>
  <si>
    <t>Fix lần 1 ngày 13/6 (Long) - Fail (Load lên không đúng như đã lưu phần người xúc, người trộn, cối trộn, thời gian bắt đầu, kết thúc)</t>
  </si>
  <si>
    <t>Bảng trộn: tên mẻ là tên mẻ, không phải số mẻ</t>
  </si>
  <si>
    <t>https://drive.google.com/file/d/1B7m18Knfo3RGjF4jNjaiAlyyAZ3xzQ4W/view?usp=drive_link</t>
  </si>
  <si>
    <t>Bảng trộn: cối trộn không thay đổi theo trung tâm chế biến (chọn trung tâm chế biến nào cũng cối trộn 4,5,6)</t>
  </si>
  <si>
    <t>Fix lần 1 ngày 13/6 (Long) - Fail (Chưa nhảy cối trộn theo trung tâm chế biến)</t>
  </si>
  <si>
    <t>Bảng trộn: (màn hình danh sách mẻ trộn) bấm nút back thì ra thẳng màn hình chính =&gt; sửa lại là ra màn hình danh sách nhóm bò</t>
  </si>
  <si>
    <t>Fix lần 1 ngày 20/6 (Long) - Fail
Bấm vào nút trở lại trên UI thì đúng nhưng nút back trên điện thoại thì ra thẳng màn hình chính</t>
  </si>
  <si>
    <t>Bảng trộn: người xúc, người trộn chọn nhiều nhưng thể hiện chỉ 1 =&gt; Cần thể hiện chọn nhiều người</t>
  </si>
  <si>
    <t>https://drive.google.com/file/d/1B5Ed66Y9y7gViW0viDJMkkoiRS2k2-2r/view?usp=drive_link</t>
  </si>
  <si>
    <t>Bảng trộn: mất nút xem TMR</t>
  </si>
  <si>
    <t>https://drive.google.com/file/d/1BDER4Q_ATZVw4Aa1vzPzPd6oieCUiSlX/view?usp=drive_link</t>
  </si>
  <si>
    <t>Bảng trộn: thiếu nút xóa nguyên liệu (hiện ở dòng nguyên liệu cuối, mỗi lần xóa 1 dòng)</t>
  </si>
  <si>
    <t>https://drive.google.com/file/d/1BFlXI2WHqWgeDLYoYnqZ0QpivgeLsa9C/view?usp=drive_link</t>
  </si>
  <si>
    <t>Bảng trộn: khôí lượng mẻ không đúng (ví dụ trong video, mẻ 1 của bê 0-1 tháng là 331kg nhưng app thể hiện 300kg, mẻ 1 của bê 2-4 tháng 6.293kg nhưng app cũng thể hiện 300kg, các mẻ của bê 5-8 tháng thì thể hiện đúng)</t>
  </si>
  <si>
    <t>https://drive.google.com/file/d/1BI8JlVv0egp1dcZxSgBy7Z40I7J_T6n4/view?usp=drive_link</t>
  </si>
  <si>
    <t>Thực hiện chăn thả</t>
  </si>
  <si>
    <t>Màn hình chi tiết chăn thả của lô: dư phần đếm số lô</t>
  </si>
  <si>
    <t>https://drive.google.com/file/d/1BfYKw00bq-N3CDJU3_jyU3p8ul9XkHkk/view?usp=drive_link</t>
  </si>
  <si>
    <t>Fix lần 1 ngày 13/6 - (Quốc) - Fail (Vẫn còn hiện dòng này)</t>
  </si>
  <si>
    <t>Màn hình danh sách lô cỏ thả: ô đã nhập chăn thả nhưng trạng thái không chuyển sang "đang tiến hành"</t>
  </si>
  <si>
    <t>Hải</t>
  </si>
  <si>
    <t>Fix lần 1 ngày 13/6 - (Quốc) - Fail (Phiếu vẫn không chuyển sang Đang thực hiện)
Fix lần 2 ngày 28/6 - Hải - Fail (Phiến vẫn không chuyển sang đang thực hiện)</t>
  </si>
  <si>
    <t>Màn hình nhập chi tiết chăn thả: thiếu trường hợp nhập "không thả bò"</t>
  </si>
  <si>
    <t>https://drive.google.com/file/d/1Bjo5FkdAmD2qpSe7tAndJkgVZXaKkgv3/view?usp=drive_link</t>
  </si>
  <si>
    <t>Popup "Tình trạng lô cỏ trước khi thả" không load nội dung tình trạng đã lưu</t>
  </si>
  <si>
    <t>https://drive.google.com/file/d/1C4H89PnBYHs4k9j4zSj4sx730N43ubfi/view?usp=drive_link</t>
  </si>
  <si>
    <t>Màn hình danh sách lô cỏ thả: sau khi cập nhật "Tình trạng lô cỏ trước khi thả" thì trạng thái lô cỏ chuyển thành "Không xác định" và bị mất trên web</t>
  </si>
  <si>
    <t>https://drive.google.com/file/d/1BzB3hMv3I1tOm-zkhICmkyVzI0Tpbf7z/view?usp=drive_link</t>
  </si>
  <si>
    <t>Màn hình nhập chi tiết chăn thả: chưa lấy chuồng gắn với lô cỏ làm ô chuồng mặc định</t>
  </si>
  <si>
    <t>Màn hình danh sách lô cỏ thả bò: danh sách không cập nhật khi back lại từ màn hình chi tiết thả bò (ví dụ cập nhật tình trạng phiếu rồi back lại), phải reload mới cập nhật</t>
  </si>
  <si>
    <t>Màn hình nhập chi tiết chăn thả: chưa tự tính số lượng bò của ô chuồng</t>
  </si>
  <si>
    <t>https://drive.google.com/file/d/1CAIXdOIW92zUjBd-X0XXa-mV4HId1vWO/view?usp=drive_link</t>
  </si>
  <si>
    <t>Màn hình chọn ô chuồng chăn thả: danh sách ô chuồng sort chưa đúng (vd trong hình: BCT11 nằm giữa BCT4 và BCT9)</t>
  </si>
  <si>
    <t>https://drive.google.com/file/d/1CKwFwZoRDyuA5vOGM47_3OzZ7WYVfZDV/view?usp=drive_link</t>
  </si>
  <si>
    <t>Tiến độ thực hiện chăn thả</t>
  </si>
  <si>
    <t>Màn hình tiến độ thực hiện chăn thả: chưa thể hiện các ngày có kế hoạch và tình trạng của ngày (trễ hay đúng kế hoạch)
Ví dụ lô BCT.10.04 có ngày kế hoạch từ 25/05 đến 01/6 nhưng các ngày này bên tab "tiến độ thực hiện" không tô màu (hiện tại chỉ tô màu các ngày có điền chăn thả)</t>
  </si>
  <si>
    <r>
      <rPr>
        <sz val="11"/>
        <rFont val="Arial"/>
      </rPr>
      <t xml:space="preserve">Kế hoạch: </t>
    </r>
    <r>
      <rPr>
        <u/>
        <sz val="11"/>
        <color rgb="FF1155CC"/>
        <rFont val="Arial"/>
      </rPr>
      <t>https://drive.google.com/file/d/1CSOLLvntQMjxqVuZqmN_S7alg4p-gnKH/view?usp=drive_link</t>
    </r>
    <r>
      <rPr>
        <sz val="11"/>
        <rFont val="Arial"/>
      </rPr>
      <t xml:space="preserve">
Tiến độ: </t>
    </r>
    <r>
      <rPr>
        <u/>
        <sz val="11"/>
        <color rgb="FF1155CC"/>
        <rFont val="Arial"/>
      </rPr>
      <t>https://drive.google.com/file/d/1CTVAU4ETLCHGYGuc44GZ1cyJGCpfB4Vl/view?usp=drive_link</t>
    </r>
  </si>
  <si>
    <r>
      <rPr>
        <sz val="11"/>
        <color theme="1"/>
        <rFont val="Arial"/>
      </rPr>
      <t xml:space="preserve">Fix lần 1 ngày 20/6 (Quốc) - Fail
Vẫn chưa thể hiện ngày kế hoạch ở tab "Tiến độ thực hiện" </t>
    </r>
    <r>
      <rPr>
        <u/>
        <sz val="11"/>
        <color rgb="FF1155CC"/>
        <rFont val="Arial"/>
      </rPr>
      <t xml:space="preserve">https://drive.google.com/file/d/1Jv-P-W3q5rJhTR-jHvfwOSLbcCk5XG2t/view?usp=drive_link
</t>
    </r>
    <r>
      <rPr>
        <sz val="11"/>
        <color theme="1"/>
        <rFont val="Arial"/>
      </rPr>
      <t>BA: ngày không thực hiện theo kế hoạch thì không thể hiện</t>
    </r>
  </si>
  <si>
    <t>Màn hình tiến độ thực hiện chăn thả: bấm vào ngày chăn thả "không thả bò" thì hiện ra không đủ trường (trường "nguyên nhân không thả bò")</t>
  </si>
  <si>
    <t>https://drive.google.com/file/d/1CTsreaT6wnscsqKPChdkTXa_56JQPe3t/view?usp=drive_link</t>
  </si>
  <si>
    <t>Chuyển chuồng</t>
  </si>
  <si>
    <t>Chuyển chuồng: chọn tất cả rồi không bỏ chọn tất cả được</t>
  </si>
  <si>
    <t>Chuyển chuồng: không chọn được nhiều bò bằng chức năng tìm kiếm:
B1: search số tai 1 con bò, chọn con bò đó
B2: xóa kết quả search (search tất cả) =&gt; mất kết quả chọn trước đó</t>
  </si>
  <si>
    <t>https://drive.google.com/file/d/1E3qkc_Xgp4ShuKDaaCdTaGucCDrAZRhh/view?usp=drive_link</t>
  </si>
  <si>
    <t>Fix lần 1 ngày 13/6 (Quốc) - Fail
Build lại bản mới ok</t>
  </si>
  <si>
    <t>Chuyển chuồng: không có nút "x" để xóa nhanh text trong ô tìm kiếm</t>
  </si>
  <si>
    <t>https://drive.google.com/file/d/1E4_MQNuJ_lrRZglJU2-aDxWFyWB_phpI/view?usp=drive_link</t>
  </si>
  <si>
    <t>Chuyển chuồng: danh sách không cập nhật theo text gõ trong ô tìm kiếm (phải bấm enter mới tiến hành tìm kiếm)</t>
  </si>
  <si>
    <t>Chuyển chuồng: người chuyển chưa thể hiện tên bộ phận</t>
  </si>
  <si>
    <t>https://drive.google.com/file/d/1E5Anqi9yf0nc_Y5oKHI3d-ewlmuDtkAx/view?usp=drive_link</t>
  </si>
  <si>
    <t>Chuyển chuồng: chuồng chuyển đến chưa được sort (theo khu) (Hiện tại BCT3 nằm giữa BCT1 và BCT2 =&gt; đúng: BCT1=&gt;BCT2=&gt;BCT3)</t>
  </si>
  <si>
    <t>Bảng trộn: bấm hoàn thành mẻ trộn thì chuyển ra danh sách nhóm bò =&gt; chuyển ra danh sách mẻ trộn</t>
  </si>
  <si>
    <t>https://drive.google.com/file/d/1EqTVtFESwOJKUaf7dVN-FujGiCYFVDoR/view?usp=drive_link</t>
  </si>
  <si>
    <t>Thực hiện chăn thả: Khi bấm nút "Cập nhật phiếu" thì popup hiện ra không hiện trạng thái phiếu hiện tại</t>
  </si>
  <si>
    <t>https://drive.google.com/file/d/1Ezfsc7LvJonQsPpkuHJyCuoDsLno_arK/view?usp=drive_link</t>
  </si>
  <si>
    <t>Fix lần 1 ngày 20/6 (Quốc) - Fail - Vẫn chưa thể hiện tình trạng hiện tại của phiêu</t>
  </si>
  <si>
    <t>Khám thai: sửa ngày có thai thì ngày có thai không thay đổi nhưng ngày thực hiện bị thay đổi</t>
  </si>
  <si>
    <t>https://drive.google.com/file/d/1PnyUg3yhUExDJEVmwssDs1o_Z0Py1p5t/view?usp=drive_link</t>
  </si>
  <si>
    <t>Thay đổi tên liệu trình xlss: liệu trình bị lỗi:
- Bước đã thực hiện bị uncheck
- Ngày liệu trình bị reset (bước ngày 0 thay đổi thành hiện tại)</t>
  </si>
  <si>
    <t>https://drive.google.com/file/d/1H3mvJVgTHY8iVdZws3Sq17zWagzS9wVL/view?usp=drive_link</t>
  </si>
  <si>
    <r>
      <rPr>
        <sz val="11"/>
        <color theme="1"/>
        <rFont val="Arial"/>
      </rPr>
      <t xml:space="preserve">Fix lần 1 ngày 25/6 (Long) - Fail (bản build ngày 23/6 vẫn chưa đạt </t>
    </r>
    <r>
      <rPr>
        <u/>
        <sz val="11"/>
        <color rgb="FF1155CC"/>
        <rFont val="Arial"/>
      </rPr>
      <t>https://drive.google.com/file/d/1MCVXPlBS6HX1TtpdN__OrI01xvUv58IY/view?usp=drive_link</t>
    </r>
  </si>
  <si>
    <t>Bảng trộn: thiếu chức năng refresh ở màn hình danh sách bò</t>
  </si>
  <si>
    <t>https://drive.google.com/file/d/1Iym1SUnechwqXCHr6KyLZcff2H9Jw93C/view?usp=drive_link</t>
  </si>
  <si>
    <t>Bảng trộn: người xúc, người trộn chọn nhiều nhưng thể hiện chỉ 1 + người trộn lưu thành người xúc</t>
  </si>
  <si>
    <t>https://drive.google.com/file/d/1J8cwp_3lxoXfSHNNegctOV_-w02GWWDQ/view?usp=drive_link</t>
  </si>
  <si>
    <t>Bảng trộn: khi chọn nguyên liệu thêm thì chỉ thể hiện nguyên liệu trên giao diện (không load đủ các nguyên liệu khác theo TMR)</t>
  </si>
  <si>
    <t>https://drive.google.com/file/d/1JD0ZE4gLtmqpP2WeILvdXYjwWU_sslYJ/view?usp=drive_link</t>
  </si>
  <si>
    <t>Fix lần 1 ngày 28/6 (Long) - Fail 
Chọn được các nguyên liệu không nằm trong TMR =&gt; Cần khống chế chỉ lấy nguyên liệu trong TMR (đã quy đổi)</t>
  </si>
  <si>
    <t>Bảng trộn (màn hình xem "Nguyên liệu theo TMR"): lượng nguyên liệu thực xúc không cập nhật theo dữ liệu gõ mà theo dữ liệu đã lưu dẫn đến lần đầu vô nhập thì lượng thực xúc đều là 0</t>
  </si>
  <si>
    <t>https://drive.google.com/file/d/1JHWfsj1spWMnSyMX5J4df9ubdHIjTNwQ/view?usp=drive_link</t>
  </si>
  <si>
    <t>Bảng trộn: không lưu được khi số đồng hồ gõ số thập phân</t>
  </si>
  <si>
    <t>https://drive.google.com/file/d/1Jb24Y_RqxsjFbn-Bc0NWPxQHYHlMgpGW/view?usp=drive_link</t>
  </si>
  <si>
    <t>Bảng trộn: số cân đồng hồ nguyên liệu sau nhỏ hơn số cân đồng hồ trước vẫn lưu được</t>
  </si>
  <si>
    <t>https://drive.google.com/file/d/1JbCs4b-cRTVbqYReltBzT5H8lsvSUYz6/view?usp=drive_link</t>
  </si>
  <si>
    <t>Bảng trộn: bảng trộn trên web bị mất tên nguyên liệu</t>
  </si>
  <si>
    <t>https://drive.google.com/file/d/1pXyuLg43WHgtiQCK-qlIhUmMGay9cmLA/view?usp=drive_link</t>
  </si>
  <si>
    <t>Thực hiện chăn thả: điền chăn thả nhưng phiếu không chuyển sang trạng thái "Đang tiến hành" (đợt trước fix rồi, đợt này bị lại)</t>
  </si>
  <si>
    <t>Fix lần 1 ngày 28/6 - Fail (vẫn không chuyển sang đang tiến hành)
Fix lần 2 ngày 7/7 - Hải - Fail</t>
  </si>
  <si>
    <t>Bảng rải</t>
  </si>
  <si>
    <t>Bảng rải: tên ô chuồng không thể hiện đầy đủ</t>
  </si>
  <si>
    <t>https://drive.google.com/file/d/1K0r0L24Gu5k_-A95ahTKzyBmrfcJcyTj/view?usp=drive_link</t>
  </si>
  <si>
    <t>Bảng rải: bấm nút back (nút của điện thoại) không quay về màn hình mẹ mà ra thẳng trang chủ</t>
  </si>
  <si>
    <t>https://drive.google.com/file/d/1JySpZiDVLqD2v9jXXUf3waH08A9Z0Eff/view?usp=drive_link</t>
  </si>
  <si>
    <t>Bảng rải: cần có reset filter</t>
  </si>
  <si>
    <t>https://drive.google.com/file/d/1KAx7j9UOsSENc4XybOjs8Q3llG0Ld_0C/view?usp=drive_link</t>
  </si>
  <si>
    <t>Bảng rải: trọng lượng rải tính bị ngược (đúng ra phải là số đầu trừ số cuối)</t>
  </si>
  <si>
    <t>https://drive.google.com/file/d/1KBhQ1dnRlJ4LRSdapOePnUowJy2629cn/view?usp=drive_link</t>
  </si>
  <si>
    <t>Bảng rải: báo lỗi khi lưu nhưng không rõ lỗi gì</t>
  </si>
  <si>
    <t>https://drive.google.com/file/d/1KEmE4f6alARIhKagmeq5I_hKa9NOE9wA/view?usp=drive_link</t>
  </si>
  <si>
    <t>Bảng rải: rải không theo thứ tự định sẵn nhưng bị trả về rải theo thứ tự định sẵn</t>
  </si>
  <si>
    <t>https://drive.google.com/file/d/1KEyU7D3R6IZpDpgUmyY3_Njcnt3zmn53/view?usp=drive_link</t>
  </si>
  <si>
    <t>Bảng rải: thiếu nút xóa dòng ô chuồng rải</t>
  </si>
  <si>
    <t>Phối giống tự nhiên: sau khi chọn bò phối giống tự nhiên thì spinner xoay rất lâu để load dữ liệu. Bấm nút back thì spinner sẽ ngừng quay nhưng dữ liệu bị sai (số lần phối)</t>
  </si>
  <si>
    <t>https://drive.google.com/file/d/1LHkeXNbc-Fk9CL6_7fuWTEhpoU0jxGUW/view?usp=drive_link</t>
  </si>
  <si>
    <t>Phối giống tự nhiên: bê vẫn đưa được vào phiếu phối</t>
  </si>
  <si>
    <t>https://drive.google.com/file/d/1LNr1C_uXBdUXqH35bHm87QrjzMSfNU5j/view?usp=drive_link</t>
  </si>
  <si>
    <t>BA: cứ để thoải mái</t>
  </si>
  <si>
    <t>Phối giống tự nhiên: bò đẻ dưới 45 ngày vẫn đưa được vào phiếu phối</t>
  </si>
  <si>
    <t>https://drive.google.com/file/d/1LRU0F6vT7bLX05uFfQ7w3rFXoQ5xfZd5/view?usp=drive_link</t>
  </si>
  <si>
    <t>Phối giống tự nhiên: phối xong rồi không có cách để xem/sửa lại</t>
  </si>
  <si>
    <t>https://drive.google.com/file/d/1LTMHTkqhDgKOumzd0E-ZMkR9u83uMlg2/view?usp=drive_link</t>
  </si>
  <si>
    <t>BA, PM: để thực hiện sau</t>
  </si>
  <si>
    <t>Phối giống tự nhiên: bò đang trong phiếu phối nhưng vẫn đưa vào phiếu phối tự nhiên được (khi lưu thì báo lỗi)</t>
  </si>
  <si>
    <t>https://drive.google.com/file/d/1LZ1_yojUfI_nEL5QAz9dsX5MBZPBrTCG/view?usp=drive_link</t>
  </si>
  <si>
    <t>Xử lý sinh sản, khám sinh sản, khám thai: giữ lại filter cho đến khi reset filter (hiện tại filter reset mỗi khi back lại từ chi tiết công việc)</t>
  </si>
  <si>
    <t>Thực hiện canh tác</t>
  </si>
  <si>
    <t>Thực hiện canh tác: ngày thực hiện 01/01/0001</t>
  </si>
  <si>
    <t>https://drive.google.com/file/d/1MU8R6oT61nui0aYRpnuXh_9DqjKJcde9/view?usp=drive_link</t>
  </si>
  <si>
    <t>Fix lần 1 ngày 28/6 - Quốc - Fail</t>
  </si>
  <si>
    <t>Thực hiện canh tác: điền thông tin thực hiện canh tác nhưng phiếu không chuyển sang trạng thái "Đang thực hiện"</t>
  </si>
  <si>
    <t>Fix lần 1 ngày 28/6 - Fail</t>
  </si>
  <si>
    <t>Thực hiện canh tác: khối lượng quy đổi lớn hơn diện tích lô nhưng không có cảnh báo</t>
  </si>
  <si>
    <t>https://drive.google.com/file/d/1MVH39NcngR7g26s4qtFNEsRVixjm9MUa/view?usp=drive_link</t>
  </si>
  <si>
    <t>Bảng trộn: số tồn đầu không nhập được số âm (số tồn đầu có trường hợp là số âm)</t>
  </si>
  <si>
    <t>Bảng trộn: lưu một mẻ trộn xong trang "Bảng trộn" trên web đơ luôn, không dùng được</t>
  </si>
  <si>
    <r>
      <rPr>
        <u/>
        <sz val="11"/>
        <color rgb="FF000000"/>
        <rFont val="Arial"/>
      </rPr>
      <t xml:space="preserve">https://drive.google.com/file/d/1NLDCSvS8miuKG2hqGGPM5FTy9XqNno7w/view?usp=drive_link
</t>
    </r>
    <r>
      <rPr>
        <u/>
        <sz val="11"/>
        <color rgb="FF1155CC"/>
        <rFont val="Arial"/>
      </rPr>
      <t>https://drive.google.com/file/d/13KqmxQE3tNiJD5fqlx6lLGC-W0CtIf2G/view?usp=drive_link</t>
    </r>
  </si>
  <si>
    <t>Bảng rải: sau khi xóa hết dữ liệu rải và nhập lại thì app báo lỗi "Chưa có dữ liệu rải"</t>
  </si>
  <si>
    <t>https://drive.google.com/file/d/1O8oxRqddMaEQ3HZuxOR-aVHe-4bl6KTG/view?usp=drive_link</t>
  </si>
  <si>
    <t>Nhật ký canh tác</t>
  </si>
  <si>
    <t>Nhật ký canh tác: công việc chưa thực hiện nhưng vẫn có trong nhật ký</t>
  </si>
  <si>
    <t>https://drive.google.com/file/d/1OEUZ9RDmtLfXbCgnUvKHTBBjxbEiJpFd/view?usp=drive_link</t>
  </si>
  <si>
    <t>Nhật ký chăn thả</t>
  </si>
  <si>
    <t>Nhật ký chăn thả: thời gian chăn thả là ngày chăn thả của item đó, không phải khoảng thời gian thực hiện của cả phiếu</t>
  </si>
  <si>
    <t>https://drive.google.com/file/d/1OFdT-hTVgX8iDEDwDmeFNNE8pe2VRX3f/view?usp=drive_link</t>
  </si>
  <si>
    <t>Tiến độ thực hiện canh tác</t>
  </si>
  <si>
    <t>Tiến độ thực hiện canh tác: không xem được nội dung thực hiện của ngày thực hiện ngoài kế hoạch (màu đỏ)</t>
  </si>
  <si>
    <t>https://drive.google.com/file/d/1OOGwC88R7T_kPM3FhFc2FIOgX1z2_cNM/view?usp=drive_link</t>
  </si>
  <si>
    <t>Bảng trộn: trọng lượng mẻ trộn chưa đúng. Số tồn đầu -40, số đồng hồ lớn nhất 700 nhưng khối lượng mẻ. Mong đợi: 740kg</t>
  </si>
  <si>
    <t>Kế hoạch bảng rải</t>
  </si>
  <si>
    <t>Kế hoạch bảng rải: các đối tượng bò chưa sắp xếp theo thứ tự</t>
  </si>
  <si>
    <t>https://drive.google.com/file/d/1T06cGlX57VOQuby7B3_Dj7j8dnCFrl0C/view?usp=drive_link</t>
  </si>
  <si>
    <t>Kế hoạch bảng rải: thêm phần thể hiện tổng khối lượng các mẻ đã chọn (giống trên web)</t>
  </si>
  <si>
    <t>https://drive.google.com/file/d/1T0mPo8W3PfQBn2_eGjjwoRX_IyEgX_Fz/view?usp=drive_link</t>
  </si>
  <si>
    <t>Thêm trường Khối lượng mẻ dưới combobox Chọn mẻ</t>
  </si>
  <si>
    <t>Kế hoạch bảng rải: cần tự tạo mã số chuyến theo buổi (hủy, chỉ làm bên cối trộn)</t>
  </si>
  <si>
    <t>https://drive.google.com/file/d/1T2KJd5FMnP1n1u9A2SvtdrPVgXg8QkDj/view?usp=drive_link</t>
  </si>
  <si>
    <t>Kế hoạch bảng rải: số lượng nhu cầu ô chuồng không khớp với TMR</t>
  </si>
  <si>
    <r>
      <rPr>
        <u/>
        <sz val="11"/>
        <color rgb="FF000000"/>
        <rFont val="Arial"/>
      </rPr>
      <t xml:space="preserve">https://drive.google.com/file/d/1T2VwGKRQbdYyBpH36ujiICYdjYI323Pj/view?usp=drive_link
</t>
    </r>
    <r>
      <rPr>
        <u/>
        <sz val="11"/>
        <color rgb="FF000000"/>
        <rFont val="Arial"/>
      </rPr>
      <t xml:space="preserve">TMR: </t>
    </r>
    <r>
      <rPr>
        <u/>
        <sz val="11"/>
        <color rgb="FF1155CC"/>
        <rFont val="Arial"/>
      </rPr>
      <t>https://drive.google.com/file/d/1tYxW_tFiWpI4RABgu9iDxqeI4Xpr1KFA/view?usp=drive_link</t>
    </r>
  </si>
  <si>
    <t>Kế hoạch bảng rải: TMR thay đổi do quy đổi nhưng nhu cầu của ô chuồng không thay đổi theo</t>
  </si>
  <si>
    <t>Kế hoạch bảng rải: trọng lượng của nhóm bò là trọng lượng TMR sau quy đổi trừ cho lượng đã rải không qua trộn. Hiện tại trên app chưa trừ phần rải chưa qua trộn</t>
  </si>
  <si>
    <t>https://drive.google.com/file/d/1TADD7LuZeNEnJnRtqjaKiz0mmQA9BUvD/view?usp=drive_link</t>
  </si>
  <si>
    <t>Kế hoạch bảng rải: đã xóa đi phần rải không qua trộn, tạo lại mẻ trộn kế hoạch nhưng số lượng nhu cầu chuồng không tăng lên (giữ nguyên như lúc có rải không qua trộn)</t>
  </si>
  <si>
    <r>
      <rPr>
        <u/>
        <sz val="11"/>
        <color rgb="FF000000"/>
        <rFont val="Arial"/>
      </rPr>
      <t xml:space="preserve">Web đã xóa rải không qua trộn: https://drive.google.com/file/d/1Q8rqGpM89M2WnbnW6VJdJqcAh4pcFiYQ/view?usp=drive_link
App: </t>
    </r>
    <r>
      <rPr>
        <u/>
        <sz val="11"/>
        <color rgb="FF1155CC"/>
        <rFont val="Arial"/>
      </rPr>
      <t>https://drive.google.com/file/d/1TJ5GwAo4HXUXFcKTCtHvYV6I1OZOO2Fm/view?usp=drive_link</t>
    </r>
  </si>
  <si>
    <t>Kế hoạch bảng rải: cho nút xóa xuống cách xa nút thêm chuyến để tránh bấm nhầm</t>
  </si>
  <si>
    <t>https://drive.google.com/file/d/1TSuZSYKdwVCe8Ewo9n7gNRsKk8QNvnQK/view?usp=drive_link</t>
  </si>
  <si>
    <t>Kế hoạch bảng rải: thể hiện thêm số lượng cần rải và số lượng đã lên chuyến để người rải biết được đã lập đủ chưa</t>
  </si>
  <si>
    <t>BA lên thiết kế</t>
  </si>
  <si>
    <t>Bố trí xe rải</t>
  </si>
  <si>
    <t>Bố trí xe rải: nút chọn chuyến khó bấm</t>
  </si>
  <si>
    <t>https://drive.google.com/file/d/1TWFJ8DpAaCWDIH2CsPKrzGNuGKlyvWIR/view?usp=drive_link</t>
  </si>
  <si>
    <t>Bố trí xe rải: thay đổi được tài xế, xe cho chuyến</t>
  </si>
  <si>
    <t>https://drive.google.com/file/d/1TZLkHvsNwk_Y8-pU41WeSDRRqhMvy72h/view?usp=drive_link</t>
  </si>
  <si>
    <t>Tổng hợp lỗi, yêu cầu thay đổi &amp; cải tiến Phần mềm Bò sinh sản bán chăn thả Thagrico - Phiên bản web test</t>
  </si>
  <si>
    <t>Ngày fix thực tế</t>
  </si>
  <si>
    <r>
      <rPr>
        <sz val="11"/>
        <color theme="1"/>
        <rFont val="Arial"/>
      </rPr>
      <t xml:space="preserve">Lỗi chính tả: "All right reserved"
</t>
    </r>
    <r>
      <rPr>
        <b/>
        <u/>
        <sz val="11"/>
        <color theme="1"/>
        <rFont val="Arial"/>
      </rPr>
      <t>Mong đợi:</t>
    </r>
    <r>
      <rPr>
        <sz val="11"/>
        <color theme="1"/>
        <rFont val="Arial"/>
      </rPr>
      <t xml:space="preserve"> "All rights reserved"</t>
    </r>
  </si>
  <si>
    <t>https://drive.google.com/file/d/1b_v0QWGlBiwr5_Z6V6rV3t2FtropIC5L/view?usp=sharing</t>
  </si>
  <si>
    <t>Đang kiểm tra lại</t>
  </si>
  <si>
    <t xml:space="preserve">Thống kê trại
</t>
  </si>
  <si>
    <t>Chương trình bị đơ khi chọn ngày tùy chỉnh (hình 1)
-- Sau bản cập nhật ngày 30/09, chương trình bị đơ khi chọn  (hình 2)</t>
  </si>
  <si>
    <r>
      <rPr>
        <sz val="11"/>
        <rFont val="Arial"/>
      </rPr>
      <t xml:space="preserve">Hình 1: </t>
    </r>
    <r>
      <rPr>
        <u/>
        <sz val="11"/>
        <color rgb="FF1155CC"/>
        <rFont val="Arial"/>
      </rPr>
      <t>https://drive.google.com/file/d/1HbUA5eFYfidpYUOYuqR910zgJdI6gBIT/view?usp=sharing</t>
    </r>
    <r>
      <rPr>
        <sz val="11"/>
        <rFont val="Arial"/>
      </rPr>
      <t xml:space="preserve">
Hình 2:</t>
    </r>
    <r>
      <rPr>
        <sz val="11"/>
        <color rgb="FF000000"/>
        <rFont val="Arial"/>
      </rPr>
      <t xml:space="preserve"> </t>
    </r>
    <r>
      <rPr>
        <u/>
        <sz val="11"/>
        <color rgb="FF1155CC"/>
        <rFont val="Arial"/>
      </rPr>
      <t xml:space="preserve">https://drive.google.com/file/d/1xfj7UEg6AbhQYbNAH79QQyUmhzTyX1AX/view?usp=sharing
</t>
    </r>
  </si>
  <si>
    <t>Fix lần 1 ngày 3/10 (Mỹ) pass</t>
  </si>
  <si>
    <t>Biểu đồ tỷ lệ bê chết nằm không đúng vị trí</t>
  </si>
  <si>
    <t>https://drive.google.com/file/d/1wTFbLJQnNRFSvHGC7rIe_xCQgM9xFMJN/view?usp=sharing</t>
  </si>
  <si>
    <t>Fix lần 1 ngày 30/09 (Mỹ) pass</t>
  </si>
  <si>
    <t>Chương trình bị đơ sau khi tìm kiếm bằng list nhiều số tai rồi xóa trống ô tìm kiếm:
B1: Điền vào ô "Số tai, số ID" chuỗi số tai F06373;M06357;M06399
B2: Xóa chuỗi số tai trên trong ô "Số tai, số ID"
B3: Chọn nghiệp vụ tạo phiếu
=&gt; Đơ chương trình, phải reload</t>
  </si>
  <si>
    <t>https://drive.google.com/file/d/17JiRLcLJGaPI1Djz7wDK_eg4QtigCAQz/view?usp=sharing</t>
  </si>
  <si>
    <t>Fix lần 1 ngày 29/9 pass</t>
  </si>
  <si>
    <t>Khi nhấp vào filter "Ô chuồng", danh sách ô chuồng không hiện ra ngay lập tức ( trễ khoảng 2s)</t>
  </si>
  <si>
    <t>https://drive.google.com/file/d/1lv0BJIc4-MhHfyeCorRhCYH0XiLifXqr/view?usp=sharing</t>
  </si>
  <si>
    <t>Tạo phiếu khám sinh sản</t>
  </si>
  <si>
    <t>Bò (số tai I0521B11241) đang nằm trong 1 phiếu khám sinh sản (0-KSS-220926-001) &amp; xử lý sinh sản khác nhưng vẫn tạo được phiếu mới.</t>
  </si>
  <si>
    <r>
      <rPr>
        <sz val="11"/>
        <rFont val="Arial"/>
      </rPr>
      <t xml:space="preserve">Hình 1: </t>
    </r>
    <r>
      <rPr>
        <u/>
        <sz val="11"/>
        <color rgb="FF0563C1"/>
        <rFont val="Arial"/>
      </rPr>
      <t xml:space="preserve">https://drive.google.com/file/d/1-iEOoAH-aazAhaltJVYSGDvS0LiTbFT4/view?usp=sharing
</t>
    </r>
    <r>
      <rPr>
        <sz val="11"/>
        <rFont val="Arial"/>
      </rPr>
      <t xml:space="preserve">Hình 2: </t>
    </r>
    <r>
      <rPr>
        <u/>
        <sz val="11"/>
        <color rgb="FF1155CC"/>
        <rFont val="Arial"/>
      </rPr>
      <t>https://drive.google.com/file/d/10c4tzLUB3t4vg66OzY1r0LN6PMgz5NlD/view?usp=sharing</t>
    </r>
  </si>
  <si>
    <t>Fix lần 1 ngày 10/10 (Tỉnh) - Pass</t>
  </si>
  <si>
    <t>Khám sinh sản hàng loạt</t>
  </si>
  <si>
    <t>Bò đã xóa khỏi danh sách khám hàng loạt nhưng sau khi lưu phiếu thì con bò đó vẫn cập nhật đã khám</t>
  </si>
  <si>
    <t>https://drive.google.com/file/d/1_Eni1YFqypaAulvQThbXXmY2XnE2_Tld/view?usp=sharing</t>
  </si>
  <si>
    <t>-Fix lần 1 ngày 28/09 (tình trạng thể hiện "chưa thực hiện" nhưng trong timeline thể hiện đã khám (menu khám sinh sản và menu phối giống)
Fix lần 2 ngày 30/09 pass</t>
  </si>
  <si>
    <t>Bò đã xóa khỏi danh sách khám hàng loạt nhưng vẫn nằm trong danh sách xlss hàng loạt. Tình trạng bò thì vẫn để "chưa khám" nhưng trong lịch sử đang thể hiện là đã khám</t>
  </si>
  <si>
    <t>https://drive.google.com/file/d/1EnefGJyLpC-DEkkOr0XXh7AUtHSb59XA/view?usp=sharing</t>
  </si>
  <si>
    <t>Fix lần 1 ngày 28/09 fail
Fix lần 2 ngày 30/09 pass</t>
  </si>
  <si>
    <r>
      <rPr>
        <sz val="11"/>
        <color theme="1"/>
        <rFont val="Arial"/>
      </rPr>
      <t xml:space="preserve">Sai tên nút: "Khám nhóm bò"
</t>
    </r>
    <r>
      <rPr>
        <b/>
        <u/>
        <sz val="11"/>
        <color theme="1"/>
        <rFont val="Arial"/>
      </rPr>
      <t>Mong đợi:</t>
    </r>
    <r>
      <rPr>
        <sz val="11"/>
        <color theme="1"/>
        <rFont val="Arial"/>
      </rPr>
      <t xml:space="preserve"> "Phối nhóm bò"</t>
    </r>
  </si>
  <si>
    <t>https://drive.google.com/file/d/1KjWCP6k_qgofPflx0BtDSuE77fz3_uF3/view?usp=sharing</t>
  </si>
  <si>
    <t>Fix lần 1 ngày 3/10 (Hải) pass</t>
  </si>
  <si>
    <r>
      <rPr>
        <sz val="11"/>
        <color theme="1"/>
        <rFont val="Arial"/>
      </rPr>
      <t xml:space="preserve">Trường hợp khám sinh sản 10 con, nhưng 3 con động dục, 7 con không động dục:
- Nhưng khi qua Trang phối giống thì xuất hiện 10 con;
- Đồng thời qua Trang xlss thì không xuất hiện con nào để xlss.
Ví dụ: Phiếu 0-KSS-220928-002
</t>
    </r>
    <r>
      <rPr>
        <b/>
        <u/>
        <sz val="11"/>
        <color theme="1"/>
        <rFont val="Arial"/>
      </rPr>
      <t xml:space="preserve">Mong đợi: </t>
    </r>
    <r>
      <rPr>
        <sz val="11"/>
        <color theme="1"/>
        <rFont val="Arial"/>
      </rPr>
      <t>Bò đi phối thì mới xuất hiện trên Trang phối giống, còn bò xlss thì mới xuất hiện trên Trang xlss</t>
    </r>
  </si>
  <si>
    <t>https://drive.google.com/file/d/1eYJZoXd_nO_zwDBkSXNwLBrd8btBxAd_/view?usp=sharing</t>
  </si>
  <si>
    <t>Trang Xlss chỉ xuất hiện những con trong phiếu XLSS
A Mỹ: Không phải lỗi. Ở trang XLSS chỉ hiện những phiếu XLSS</t>
  </si>
  <si>
    <r>
      <rPr>
        <sz val="11"/>
        <color theme="1"/>
        <rFont val="Arial"/>
      </rPr>
      <t xml:space="preserve">Sai tên nút: "Khám nhóm bò"
</t>
    </r>
    <r>
      <rPr>
        <b/>
        <u/>
        <sz val="11"/>
        <color theme="1"/>
        <rFont val="Arial"/>
      </rPr>
      <t>Mong đợi:</t>
    </r>
    <r>
      <rPr>
        <sz val="11"/>
        <color theme="1"/>
        <rFont val="Arial"/>
      </rPr>
      <t xml:space="preserve"> "Xử lý sinh sản nhóm bò" hoặc "XLSS nhóm bò" hoặc "Xử lý nhóm bò"</t>
    </r>
  </si>
  <si>
    <t>https://drive.google.com/file/d/1fAElAYw7UTalCnfMtC-1uJU0aGHWZ0Km/view?usp=sharing</t>
  </si>
  <si>
    <t>1.Xử lý sinh sản
2. Phiếu công việc</t>
  </si>
  <si>
    <t>Phiếu thể hiện toàn bộ bò đã được khám sinh sản, nhưng có 1 con bò thể hiện trạng thái "chưa thực hiện"</t>
  </si>
  <si>
    <t>https://drive.google.com/file/d/1qEH5Ls6mJS4YSzJ4sRVnHBWBFAJwGGTM/view?usp=sharing</t>
  </si>
  <si>
    <t>Bò đã xử lý sinh sản nhưng trạng thái vẫn là "Chưa thực hiện"</t>
  </si>
  <si>
    <t>https://drive.google.com/file/d/1zEbNugPJVU8JR_kviFLueM9Ri_mu9DAJ/view?usp=sharing</t>
  </si>
  <si>
    <t>Fix lần 1 ngày 4/10 (Hải) - Pass
Ngày 8/10, lỗi lại xuất hiện</t>
  </si>
  <si>
    <t>Bò đã phối nhưng giai đoạn xử lý thể hiện "Rút vòng + Tiêm PGF2X 2ml"</t>
  </si>
  <si>
    <t>https://drive.google.com/file/d/14stonxBvLl-TwNwLo51xVzAqrnhYUg5M/view?usp=sharing</t>
  </si>
  <si>
    <t>Dev (Hải) đã kiểm tra, Lỗi nhập dữ liệu</t>
  </si>
  <si>
    <t>Chưa thực hiện thao tác xử lý sinh sản ngày 7 (Rút vòng + Tiêm PGF2X 2ml) nhưng trạng thái bò đã chuyển sang trạng thái "Đã thực hiện":
B1: Chọn 1 con bò để xử lý sinh sản ngày 7 (Trạng thái hiện tại "Chưa thực hiện")
B2: Trong timeline phiếu công việc, bấm "Xử lý sinh sản"
B3. Bấm nút "Cập nhật" (trước đó không bấm "Hoàn thành" trong xử lý sinh sản ngày 7)</t>
  </si>
  <si>
    <t>https://drive.google.com/file/d/1XGgtFXAmaPUs35wre3FK73bAZkMj7NGQ/view?usp=sharing</t>
  </si>
  <si>
    <t>Phối giống hàng loạt</t>
  </si>
  <si>
    <t>Khi nhập thông tin Phôi giống hàng loạt thì báo lỗi "object reference not set to an instance of an object"</t>
  </si>
  <si>
    <t>https://drive.google.com/file/d/1lnCdbb5gvatnN6UdFX6PElAlV7RIX25t/view?usp=sharing</t>
  </si>
  <si>
    <t>Fix lần 1 ngày 28/09 fail
Fix lần 2 ngày 30/09 (Hải) pass</t>
  </si>
  <si>
    <t>Con bò bị bỏ ra ở bug số 7 &amp; 8 đem thực hiện khám sinh sản thì phát sinh lỗi khám trùng (tạo ra 1 item mới trong timeline khám sinh sản và không thể thực hiện khám):
-B1: Mở modal khám sinh sản của con bò
-B2: Timeline hiện ra nút "Khám sinh sản". Bấm vào thì hiện ra bước khám sinh sản (Mặc dù hiện tại thông tin đang để bò đã khám sinh sản, đang giai đoạn xlss)
-B3: Timeline hiện ra 1 mục "Xử lý hoocmoon" thứ 2
-B4: Bấm "Xử lý sinh sản" ở mục "Xử lý hoocmon" bên dưới=&gt; không thực hiện được xử lý sinh sản ngày 7</t>
  </si>
  <si>
    <r>
      <rPr>
        <sz val="11"/>
        <rFont val="Arial"/>
      </rPr>
      <t xml:space="preserve">Hình 1: </t>
    </r>
    <r>
      <rPr>
        <u/>
        <sz val="11"/>
        <color rgb="FF1155CC"/>
        <rFont val="Arial"/>
      </rPr>
      <t>https://drive.google.com/file/d/13PA6DaJrrvDxu84nWzqLdpR2eEu0LCfS/view?usp=sharing</t>
    </r>
    <r>
      <rPr>
        <sz val="11"/>
        <rFont val="Arial"/>
      </rPr>
      <t xml:space="preserve">
Hình 2: </t>
    </r>
    <r>
      <rPr>
        <u/>
        <sz val="11"/>
        <color rgb="FF1155CC"/>
        <rFont val="Arial"/>
      </rPr>
      <t>https://drive.google.com/file/d/1NiJu2jXDeuv_3DVf0Q_SbUeoiJSJjx3I/view?usp=sharing</t>
    </r>
  </si>
  <si>
    <t>Fix lần 1 ngày 07/10 (Tỉnh) - Pass</t>
  </si>
  <si>
    <t>Liên quan đến bug số 17. Các con trong cùng 1 phiếu cũng bị trường hợp như con bò ở bug số 17.</t>
  </si>
  <si>
    <t>https://drive.google.com/file/d/1u_Juq8s0AbUgeCoGEGSQppRsep57vUoS/view?usp=sharing</t>
  </si>
  <si>
    <t xml:space="preserve">Bò đã xóa khỏi phiếu nhưng vô khám sinh sản thì vẫn có bò đó trong danh sách, trong khi số lượng bò trong phiếu để thiếu 1 con:
B1. Tạo phiếu khám sinh sản 0-KSS-220928-005 với 49 con bò
B2. Chỉnh sửa phiếu, xóa bò có số tai F01203
B3. Vô Menu "Xử lý sinh sản", tìm phiếu 0-KSS-220928-005, thông tin phiếu thể hiện 48 con bò danh sách có 49 con bò, bao gồm con bò đã bị xóa F01203
</t>
  </si>
  <si>
    <t>https://drive.google.com/file/d/1p41OC0Uq-tGXPZSU4OI7UQLM1EYvClZf/view?usp=sharing</t>
  </si>
  <si>
    <t>Fix lần 1 ngày 7/10 (Tỉnh) - Fail (Xem bug 99)</t>
  </si>
  <si>
    <t>Xử lý sinh sản -  Phối giống kép</t>
  </si>
  <si>
    <t>Bò chưa phối nhưng vẫn xuất hiện khi bật bộ lọc "Phối giống kép"</t>
  </si>
  <si>
    <t>https://drive.google.com/file/d/1JK82RTgPXfUrc9XTHf0wBPFKCCH7DwUH/view?usp=sharing</t>
  </si>
  <si>
    <t>Fix lần 1 ngày 05/10 (Hải) - Pass</t>
  </si>
  <si>
    <t>Sau khi khám thai hàng loạt thì vào edit từng con, nhưng khi chọn kết quả là có Thai và chọn lưu thì thông báo lỗi "object reference not set to an instance of an object"</t>
  </si>
  <si>
    <t>https://drive.google.com/file/d/1nk7CYHTD_2xaCACO4oawnBbUqmooXm94/view?usp=sharing</t>
  </si>
  <si>
    <t>Fix lần 1 ngày 01/10 (Hải) Pass</t>
  </si>
  <si>
    <t>Khám thai kép</t>
  </si>
  <si>
    <t>Bò đã có thai nhưng có lúc không xuất hiện trong kết quả tìm kiếm bò khám thai kép:
B1: Ngày 28/09 bò F00166 khám có thai.
B2: Vào chức năng tạo phiếu khám thai, chọn ngày thực hiện 30/09, bật "Khám thai kép", gõ số tai F00166 vào tìm kiếm. Kết quả không có
B3: Khoảng 5' sau, lặp lại bước 2, kết quả bò F00166 xuất hiện trong kết quả tìm kiếm.
Xem bug số 35 luôn</t>
  </si>
  <si>
    <r>
      <rPr>
        <sz val="11"/>
        <rFont val="Arial"/>
      </rPr>
      <t xml:space="preserve">Hình 1: </t>
    </r>
    <r>
      <rPr>
        <u/>
        <sz val="11"/>
        <color rgb="FF1155CC"/>
        <rFont val="Arial"/>
      </rPr>
      <t xml:space="preserve">https://drive.google.com/file/d/1mFu5Iazwoy6AK-OAIyWP3Sr2DKACXNq4/view?usp=sharing
</t>
    </r>
    <r>
      <rPr>
        <sz val="11"/>
        <rFont val="Arial"/>
      </rPr>
      <t xml:space="preserve">Hình 2: </t>
    </r>
    <r>
      <rPr>
        <u/>
        <sz val="11"/>
        <color rgb="FF1155CC"/>
        <rFont val="Arial"/>
      </rPr>
      <t>https://drive.google.com/file/d/15G75ZZ-6l68FKaAJ13lZXC_llXVw1lmG/view?usp=sharing</t>
    </r>
  </si>
  <si>
    <t>Fix lần 1 ngày 01/10 (Hải) pass</t>
  </si>
  <si>
    <t>Bò mới phối nhưng xuất hiện trong danh sách bò có thể khám thai kép</t>
  </si>
  <si>
    <t>https://drive.google.com/file/d/1Mq2aGr2j0Ro0Y2nOuB8XNX5EETBZLhlu/view?usp=sharing</t>
  </si>
  <si>
    <t>Phiếu trạng thái "Đang tiến hành" nhưng không tìm thấy trong các menu nghiệp vụ. Số phiếu "0-KSS-220928-004"</t>
  </si>
  <si>
    <r>
      <rPr>
        <sz val="11"/>
        <rFont val="Arial"/>
      </rPr>
      <t xml:space="preserve">Hình 1: </t>
    </r>
    <r>
      <rPr>
        <u/>
        <sz val="11"/>
        <color rgb="FF1155CC"/>
        <rFont val="Arial"/>
      </rPr>
      <t>https://drive.google.com/file/d/1G1zxSVQBbbetKB_6bQk5hAx2K04Bg9J5/view?usp=sharing</t>
    </r>
    <r>
      <rPr>
        <sz val="11"/>
        <rFont val="Arial"/>
      </rPr>
      <t xml:space="preserve">
Hình 2:</t>
    </r>
    <r>
      <rPr>
        <sz val="11"/>
        <color rgb="FF000000"/>
        <rFont val="Arial"/>
      </rPr>
      <t xml:space="preserve"> </t>
    </r>
    <r>
      <rPr>
        <u/>
        <sz val="11"/>
        <color rgb="FF1155CC"/>
        <rFont val="Arial"/>
      </rPr>
      <t>https://drive.google.com/file/d/1_u9CXrJfwhiaznLozamZJESVtDApRag-/view?usp=sharing</t>
    </r>
  </si>
  <si>
    <t>Số liệu trong các biểu đồ không khớp nhau. Trong giai đoạn từ ngày 28/08 đến 28/09:
-Biểu đồ "Bến động đàn" thể hiện 68 con bê chết
-Biểu đồ "Tỷ lệ bê chết" thể hiện 41 con bê chết</t>
  </si>
  <si>
    <t>https://drive.google.com/file/d/13KXyETwNfjiATHfhYtrSzkcoT1U4EtB5/view?usp=sharing</t>
  </si>
  <si>
    <t>Fix lần 1 ngày 7/10 (Tỉnh) - Fail (bê sinh và bê chết ở 2 biểu đồ vẫn chưa khớp nhau)
Chờ design lại</t>
  </si>
  <si>
    <t>Grid load chậm (khoảng 8s đối với Phối giống và XLSS, 5s đối với Khám sinh sản và Khám thai)</t>
  </si>
  <si>
    <t>https://drive.google.com/file/d/1Ph0yvSY3czF4jcJNnzuEz7K4k-KY9Llz/view?usp=sharing</t>
  </si>
  <si>
    <t>Fix lần 1 ngày 7/10 (Mỹ) - Fail (nhanh hơn nhưng bấm vào không phản ứng ngay, ban đầu thông báo không có hồ sơ hiển thị rồi load sau)
Fix lần 2 ngày 13/10 (Mỹ) - Pass</t>
  </si>
  <si>
    <t>Biểu đồ Thú y &amp; ATSH load chậm (10s). Khi load không có logo thể hiện đang load</t>
  </si>
  <si>
    <t>https://drive.google.com/file/d/143RhNsqJCmJ-wTZV8xwUYxJzQcz9ucg1/view?usp=sharing</t>
  </si>
  <si>
    <t>Fix lần 1 ngày 3/10 Mỹ pass</t>
  </si>
  <si>
    <t>Báo cáo ngày không có dữ liệu (ngày trong quá khứ thì có)</t>
  </si>
  <si>
    <t>https://drive.google.com/file/d/1AqlNj7QeH4nArMh_SoWZwiaqxzTov3dQ/view?usp=sharing</t>
  </si>
  <si>
    <t>Phần mềm bị đơ khi thay đổi ngày báo cáo:
B1: Mở menu báo cáo ngày. Nhấp "Tạo báo cáo ngày"
B2: Thay đổi ngày báo cáo sang ngày 26/09/2022</t>
  </si>
  <si>
    <t>https://drive.google.com/file/d/14K8B4KE_-U2ouH7nSj_U1maTmJrYuSeq/view?usp=sharing</t>
  </si>
  <si>
    <t>Bò thể hiện "Chưa phối", tới giai đoạn phối giống nhưng không có nút chọn và click vào thì không có popup hiện lên.
Số phiếu 0-KSS-220926-001
Trong phiếu này lại có 4 con có nút chọn và click vào thì có popup xử lí sinh sản hiện lên (I0920B01360, I0721B16978,I0721B14509,I1120B5791)</t>
  </si>
  <si>
    <r>
      <rPr>
        <sz val="11"/>
        <rFont val="Arial"/>
      </rPr>
      <t xml:space="preserve">Hình 1 (những con bò chưa phối nhưng không thao tác lên được): 
</t>
    </r>
    <r>
      <rPr>
        <u/>
        <sz val="11"/>
        <color rgb="FF1155CC"/>
        <rFont val="Arial"/>
      </rPr>
      <t>https://drive.google.com/file/d/1zBXun5-kX9PuQkLK2YP78RiKrfBjHlgP/view?usp=sharing</t>
    </r>
    <r>
      <rPr>
        <sz val="11"/>
        <rFont val="Arial"/>
      </rPr>
      <t xml:space="preserve">
Hình 2 (2 con bò có tình trạng giống những con bò khác nhưng có thể thao tác lên): </t>
    </r>
    <r>
      <rPr>
        <u/>
        <sz val="11"/>
        <color rgb="FF1155CC"/>
        <rFont val="Arial"/>
      </rPr>
      <t>https://drive.google.com/file/d/1DBf3364f3iIdEwNaCkrIf07P9MrQ6taf/view?usp=sharing</t>
    </r>
  </si>
  <si>
    <t>Đang kiểm tra lại
Fix lần 1 ngày 14/10 (Tỉnh) - Pass</t>
  </si>
  <si>
    <t>1. Khám sinh sản
2. Phối giống
3. Xử lý sinh sản
4. Khám thai</t>
  </si>
  <si>
    <t>Chọn tất cả bị lỗi (mất kết quả đã chọn) khi chuyển trang ở phân trang:
B1: Ở trang 1, bấm chọn tất cả
B2: Chuyển sang trang 2 (không có con bò nào ở trang 2 được chọn). Bấm chọn tất cả
B3: Quay lại trang 1. Không có con bò nào ở trang 1 được chọn
(Trường hợp này cũng bị trong trường hợp chọn riêng lẻ những con ở những trang khác nhau, cho dù là 2 con ở cùng 1 phiếu)</t>
  </si>
  <si>
    <r>
      <rPr>
        <u/>
        <sz val="11"/>
        <color rgb="FF0563C1"/>
        <rFont val="Arial"/>
      </rPr>
      <t xml:space="preserve">Hình 1: </t>
    </r>
    <r>
      <rPr>
        <u/>
        <sz val="11"/>
        <color rgb="FF1155CC"/>
        <rFont val="Arial"/>
      </rPr>
      <t>https://drive.google.com/file/d/1HbUA5eFYfidpYUOYuqR910zgJdI6gBIT/view?usp=sharing</t>
    </r>
    <r>
      <rPr>
        <u/>
        <sz val="11"/>
        <color rgb="FF0563C1"/>
        <rFont val="Arial"/>
      </rPr>
      <t xml:space="preserve">
Hình 2:</t>
    </r>
    <r>
      <rPr>
        <u/>
        <sz val="11"/>
        <color rgb="FF000000"/>
        <rFont val="Arial"/>
      </rPr>
      <t xml:space="preserve"> </t>
    </r>
    <r>
      <rPr>
        <u/>
        <sz val="11"/>
        <color rgb="FF1155CC"/>
        <rFont val="Arial"/>
      </rPr>
      <t xml:space="preserve">https://drive.google.com/file/d/1xfj7UEg6AbhQYbNAH79QQyUmhzTyX1AX/view?usp=sharing
</t>
    </r>
  </si>
  <si>
    <t>Thống nhất không thực hiện chức năng chọn tất cả ở nhiều trang</t>
  </si>
  <si>
    <t>Phối giống, Phối hàng loạt</t>
  </si>
  <si>
    <t>Bò đang ở giai đoạn xử lý sinh sản ngày 1 nhưng vẫn mở được modal phối hàng loạt:
B1: Chọn 2 con bò I0721B14509, I1120B5791 trong phiếu 0-KSS-220926-001.
B2: Bấm "Khám hàng loạt"</t>
  </si>
  <si>
    <r>
      <rPr>
        <sz val="11"/>
        <rFont val="Arial"/>
      </rPr>
      <t xml:space="preserve">Hình 1: </t>
    </r>
    <r>
      <rPr>
        <u/>
        <sz val="11"/>
        <color rgb="FF1155CC"/>
        <rFont val="Arial"/>
      </rPr>
      <t>https://drive.google.com/file/d/1HDmShodtrIPwaDc0zJ2bSt95oBevo0gY/view?usp=sharing</t>
    </r>
    <r>
      <rPr>
        <sz val="11"/>
        <rFont val="Arial"/>
      </rPr>
      <t xml:space="preserve">
Hình 2</t>
    </r>
    <r>
      <rPr>
        <sz val="11"/>
        <color rgb="FF000000"/>
        <rFont val="Arial"/>
      </rPr>
      <t xml:space="preserve">:
</t>
    </r>
    <r>
      <rPr>
        <u/>
        <sz val="11"/>
        <color rgb="FF1155CC"/>
        <rFont val="Arial"/>
      </rPr>
      <t>https://drive.google.com/file/d/1x4br2leiQ3tR-rOwI1MFgOeSW2MTU0dB/view?usp=sharing</t>
    </r>
  </si>
  <si>
    <t>Nhân tiện đổi tên nút "Khám nhóm bò" ở mục này thành "Phối nhóm bò" luôn
- Đang kiểm tra lại
đã fix
Fix lần 1 ngày 7/10 (Tỉnh) - Pass</t>
  </si>
  <si>
    <t>Không hiển thị nút xóa bộ lọc "x" (reset bộ lọc) để hiển thị tất cả các con bò đã phối và chưa phối.
Muốn xuất hiện phải nhấp nhanh vào filter gây khó khăn cho người sử dụng</t>
  </si>
  <si>
    <t>https://drive.google.com/file/d/1JKczl1TyptYEjG-jA0Zj81Uc2L5g6EbV/view?usp=sharing</t>
  </si>
  <si>
    <t>Fix lần 1 ngày 7/10 (Tỉnh) - Pass</t>
  </si>
  <si>
    <t>Chức năng chỉnh sửa phiếu không hoạt động:
B1: Vào xem phiếu 0-KSS-220930-001, bấm chỉnh sửa
B2: Bỏ con bò F01258 ra khỏi phiếu.
B3: Con bò F01258 vẫn nằm trong phiếu</t>
  </si>
  <si>
    <t>https://drive.google.com/file/d/1GfFXC2_p6gVScnZf_0L3QVGUUpdTHFHi/view?usp=sharing</t>
  </si>
  <si>
    <t>Fix lần 1 ngày 10/10 (Hải) - Pass</t>
  </si>
  <si>
    <t>Bò mang thai nhưng không xuất hiện trong danh sách khám thai kép.
Số tai: F01168
Ngày mang thai: 30/09/2022
Ngày khám thai lần 1: 30/09/2022
Tương tự bug số 22 nhưng trường hợp này 10' sau tìm vẫn không thấy</t>
  </si>
  <si>
    <r>
      <rPr>
        <sz val="11"/>
        <rFont val="Arial"/>
      </rPr>
      <t xml:space="preserve">Hình 1: </t>
    </r>
    <r>
      <rPr>
        <u/>
        <sz val="11"/>
        <color rgb="FF0563C1"/>
        <rFont val="Arial"/>
      </rPr>
      <t xml:space="preserve">https://drive.google.com/file/d/10oCuwCM1EAytbmLUDONHg6iUqTLW4yVD/view?usp=sharing
</t>
    </r>
    <r>
      <rPr>
        <sz val="11"/>
        <rFont val="Arial"/>
      </rPr>
      <t xml:space="preserve">Hình 2: </t>
    </r>
    <r>
      <rPr>
        <u/>
        <sz val="11"/>
        <color rgb="FF1155CC"/>
        <rFont val="Arial"/>
      </rPr>
      <t>https://drive.google.com/file/d/1Sg1oVe-FGnc6Jf2gzkkb58nMpiQPJ653/view?usp=sharing</t>
    </r>
  </si>
  <si>
    <t>Fix lần 1 ngày 4/10 (Hải)</t>
  </si>
  <si>
    <t>Bò đổi thông tin nhưng chi tiết bò không cập nhật ngay
B1: Mở thông tin bò F39205
B2: Bấm cập nhật, đổi giai đoạn bò từ "Bò cách ly" sang "Bò chờ phối"
B3: Bấm nút "cập nhật". chi tiết bò vẫn để giai đoạn "Bò cách ly"
Đóng modal rồi mở lại thì thông tin mới cập nhật</t>
  </si>
  <si>
    <t>https://drive.google.com/file/d/1D01CVmH4DTJuMwf4VHD8MD6eOXq6kq-I/view?usp=sharing</t>
  </si>
  <si>
    <t>Giai đoạn bò hiện tại mở ra cho 
người dùng chuyển giai đoạn bò, 
vì vậy không cần phải thực hiện 
chức năng này. (Hải)
=&gt; Reject</t>
  </si>
  <si>
    <t>Bò giới tính không xác định (giai đoạn "Bò chờ phối") không xuất hiện trong danh sách bò chờ khám sinh sản</t>
  </si>
  <si>
    <t>https://drive.google.com/file/d/16eKp_rhAHn9geGrkIFGSSTyuVHYMbDDL/view?usp=sharing</t>
  </si>
  <si>
    <t>Chỉ có giới tính Cái hoặc Null mới 
được đưa đi phối. (Hải)
==&gt; Reject</t>
  </si>
  <si>
    <t>Biểu đồ Thú Y &amp; ATSH không cập nhật theo ngày chọn báo cáo:
B1: Ngày hiện tại 30/09, đổi sang 31/08
B2: Biểu đồ vẫn thể hiện đến ngày 30/09</t>
  </si>
  <si>
    <t>https://drive.google.com/file/d/1UaXHSi-kEE_Xn23B9W8IdRRJOoBwNi87/view?usp=sharing</t>
  </si>
  <si>
    <t>Chọn ngày</t>
  </si>
  <si>
    <t>Giao diện popup chọn ngày không đồng nhất gây sự không thoải mái cho người dùng: Nút chuyển tháng có khi cùng hàng với ngày tháng năm, có lúc rơi xuống hàng bên dưới.</t>
  </si>
  <si>
    <r>
      <rPr>
        <sz val="11"/>
        <rFont val="Arial"/>
      </rPr>
      <t xml:space="preserve">Hình 1 (ngang hàng) </t>
    </r>
    <r>
      <rPr>
        <u/>
        <sz val="11"/>
        <color rgb="FF1155CC"/>
        <rFont val="Arial"/>
      </rPr>
      <t xml:space="preserve">https://drive.google.com/file/d/1g-kUVLE5BwTyFKrHl2vp6i7kAtZUW31f/view?usp=sharing
</t>
    </r>
    <r>
      <rPr>
        <sz val="11"/>
        <rFont val="Arial"/>
      </rPr>
      <t xml:space="preserve">Hình 2 (rơi xuống hàng dưới)
</t>
    </r>
    <r>
      <rPr>
        <u/>
        <sz val="11"/>
        <color rgb="FF1155CC"/>
        <rFont val="Arial"/>
      </rPr>
      <t>https://drive.google.com/file/d/1X9X7WHiEVYfKlJuwhUw8QBRaUFgu36Bp/view?usp=sharing</t>
    </r>
  </si>
  <si>
    <t>1. Thống kê trại
2. Tạo phiếu khám sinh sản
3. Tạo phiếu xử lý sinh sản
4. Tạo phiếu khám thai</t>
  </si>
  <si>
    <t>Nhấp vào mục "Ô chuồng", danh sách ô chuồng hiện ra chậm (khoảng 2s)</t>
  </si>
  <si>
    <t>https://drive.google.com/file/d/1DozIe7G4YcB_Lr8VlyVKRC8nbYTLQsmt/view?usp=sharing</t>
  </si>
  <si>
    <t>Bò tồn tại 2 mục xử lý hoocmon song song có thể thực hiện được</t>
  </si>
  <si>
    <t>https://drive.google.com/file/d/1CaF6-TXpRPNICphAmQXJ-lsrrn5Ci0kT/view?usp=sharing</t>
  </si>
  <si>
    <t>- Xin số tai bò nha anh Lĩnh
- Số tai: I1120B4511
Fix lần 1 ngày 10/10 (Tỉnh) - Pass</t>
  </si>
  <si>
    <t>Ngày xử lý sinh sản không đúng lộ trình (ngày 1 5/9, ngày 7 6/9...):
Số phiếu: 0-XLSS-220930-010
Số tai: I1120B4511</t>
  </si>
  <si>
    <t>https://drive.google.com/file/d/1eKGqVvtPR-N3gr7URO855Cp7rzmUWJq5/view?usp=sharing</t>
  </si>
  <si>
    <t xml:space="preserve"> đối với xử lý sinh sản ngày 1,7,9 đã thực hiện  =&gt; hiện thị  ngày thực hiện =&gt;  ngày thực hiện do người  thực hiện nhập,
ngày 10 chưa  thực hiện =&gt; hiển thị ngày dự kiến thực hiện</t>
  </si>
  <si>
    <t>Hiện lên thành phần không mong muốn:
B1: Bật nhập bê
B2: Điền một số thông tin
B3: Gõ chữ Đ vào ô màu sắc
B4: Xóa chữ Đ, điền chữ N và chọn màu Trắng
B5: Nhập trường khác =&gt; Phát hiện lỗi</t>
  </si>
  <si>
    <t>https://drive.google.com/file/d/13It6w_yIOpCChN3wDP8JVm3vJd0cfUL_/view?usp=sharing</t>
  </si>
  <si>
    <t>Chưa thấy xuất hiện tiếp</t>
  </si>
  <si>
    <t>Nghiệp vụ xử lý hoocmon thực hiện sau nhưng thể hiện bên dưới nghiệp vụ khám sinh sản (thực hiện trong cùng 1 phiếu):
Số phiếu: 0-KSS-220930-012
Số tai: F39204</t>
  </si>
  <si>
    <t>https://drive.google.com/file/d/1R5fGCr3iwump-5GEKgnia0im9dNx4MEZ/view?usp=sharing</t>
  </si>
  <si>
    <t>Phiếu có 1 con bò, sau khi thực hiện khám sinh sản con bò đó thì phiếu báo 0/1 con bò được xử lý (cả trong phiếu công việc lần menu xử lý sinh sản):
B1: Bò F39204 đã xlss ngày 0, tạo phiếu xlss 0-XLSS-220930-013 để thực hiện xlss ngày 7 (tương tự cho ngày 10)
B2: Xử lý sinh sản ngày 7 cho bò
B3: Phát hiện lỗi như trên</t>
  </si>
  <si>
    <r>
      <rPr>
        <sz val="11"/>
        <rFont val="Arial"/>
      </rPr>
      <t xml:space="preserve">Hình 1 (xử lí sinh sản): </t>
    </r>
    <r>
      <rPr>
        <u/>
        <sz val="11"/>
        <color rgb="FF1155CC"/>
        <rFont val="Arial"/>
      </rPr>
      <t>https://drive.google.com/file/d/1EXLaFDe4R6ilu3Ha3u-5OowlCotMYBsa/view?usp=sharing</t>
    </r>
    <r>
      <rPr>
        <sz val="11"/>
        <rFont val="Arial"/>
      </rPr>
      <t xml:space="preserve">
Hình 2 (công việc): </t>
    </r>
    <r>
      <rPr>
        <u/>
        <sz val="11"/>
        <color rgb="FF1155CC"/>
        <rFont val="Arial"/>
      </rPr>
      <t>https://drive.google.com/file/d/1bmxTuhachzsBXEqPsfw8ZgFYGgVsaQ9Q/view?usp=sharing</t>
    </r>
  </si>
  <si>
    <t>Fix lần 1 ngày 14/10 (Tỉnh) - Pass</t>
  </si>
  <si>
    <t>Tạo phiếu xử lý sinh sản</t>
  </si>
  <si>
    <t>Bò tới ngày xlss ngày 10 (10/01/2020), chọn ngày thực hiện 11/01/2020 thì không thấy bò xuất hiện trong danh sách để tạo phiếu (hiện tại đang cho phép trước 2 ngày)</t>
  </si>
  <si>
    <r>
      <rPr>
        <sz val="11"/>
        <rFont val="Arial"/>
      </rPr>
      <t xml:space="preserve">Không tìm thấy trong danh sách: </t>
    </r>
    <r>
      <rPr>
        <u/>
        <sz val="11"/>
        <color rgb="FF0563C1"/>
        <rFont val="Arial"/>
      </rPr>
      <t xml:space="preserve">https://drive.google.com/file/d/1bFMUlBKP1dqQd3FeUKXa_RZdfb5Cm13K/view?usp=sharing
</t>
    </r>
    <r>
      <rPr>
        <sz val="11"/>
        <rFont val="Arial"/>
      </rPr>
      <t xml:space="preserve">Thông tin bò: </t>
    </r>
    <r>
      <rPr>
        <u/>
        <sz val="11"/>
        <color rgb="FF1155CC"/>
        <rFont val="Arial"/>
      </rPr>
      <t>https://drive.google.com/file/d/1CTtXPcPDrhZcj3GDYf1QdpJoAwe2uCiU/view?usp=sharing</t>
    </r>
    <r>
      <rPr>
        <sz val="11"/>
        <rFont val="Arial"/>
      </rPr>
      <t xml:space="preserve"> </t>
    </r>
  </si>
  <si>
    <t>Fix lần 1 ngày 18/10 (Mỹ) - Pass</t>
  </si>
  <si>
    <t>Chương trình treo ở dạng đang load khi nhiều lần thay đổi ngày thực hiện (thỉnh thoảng bị)</t>
  </si>
  <si>
    <t>https://drive.google.com/file/d/1HgSa1CIl1_-DLZwszm2L-bjlHpiBZhlj/view?usp=sharing</t>
  </si>
  <si>
    <t>Chỉnh sửa phiếu công việc thú y không bỏ bớt bò ra được</t>
  </si>
  <si>
    <t>https://drive.google.com/file/d/1qOk0bBKcw9ahJbNqqQHZ4l1jPdhALqE9/view?usp=sharing</t>
  </si>
  <si>
    <t>Phiếu XLSS có 1 con bò tới bước phối giống nhưng không hiện phiếu ở menu "Phối giống"</t>
  </si>
  <si>
    <t>https://drive.google.com/file/d/1PIAn_vTt3ihley8kLFxM5Q7FSrX-biWU/view?usp=sharing</t>
  </si>
  <si>
    <t>Xử lý ngày 10 tức là Gieo tinh ở 
form XLSS chứ phải tại 
form Phối giống
==&gt; Reject (cần xem lại menu phối giống sẽ xuất hiện những trường hợp nào - hiện tại bò khám sinh sản động dục rõ ràng có thể xuất hiện ở menu phối giống, nhưng bò xử lý sinh sản tới bước gieo tinh thì không xuất hiện ở menu phối giống)</t>
  </si>
  <si>
    <t>Bò tới bước phối, khi đổi ngày thực hiện thì ngày của các bước xlss cũng thay đổi theo:
B1: Bò F39204 đã thực hiện xlss ngày 9 =&gt; Tạo phiếu xlss 0-XLSS-221001-002 để phối giống
B2: Vào menu Xử lý sinh sản, tiến hành xử lý sinh sản phối giống cho bò. Khi đổi ngày thực hiện từ 01/01/2020 thành 11/01/2020 thì ngày toàn bộ các bước xử lý sinh sản cũng thay đổi theo</t>
  </si>
  <si>
    <t>https://drive.google.com/file/d/1YwWvuRfFmZys_n4GBsozmeRFI1FjPd2L/view?usp=sharing</t>
  </si>
  <si>
    <t>==&gt; Reject (Đang giai đoạn mở phần mềm nên phần này có thể thay đổi được)</t>
  </si>
  <si>
    <t>Nhập bò từ file excel</t>
  </si>
  <si>
    <t>Trong file excel để thông tin bò đã tiêm vaccine ung khí thán (UKT) nhưng khi nhập lên phần mềm thể hiện bò chưa tiêm UKT</t>
  </si>
  <si>
    <r>
      <rPr>
        <sz val="11"/>
        <rFont val="Arial"/>
      </rPr>
      <t xml:space="preserve">Hình 1 (file excel): </t>
    </r>
    <r>
      <rPr>
        <u/>
        <sz val="11"/>
        <color rgb="FF1155CC"/>
        <rFont val="Arial"/>
      </rPr>
      <t xml:space="preserve">https://drive.google.com/file/d/1rUIQINLVfk-kUU0XLCvptaFK1fIY7icM/view?usp=sharing
</t>
    </r>
    <r>
      <rPr>
        <sz val="11"/>
        <rFont val="Arial"/>
      </rPr>
      <t xml:space="preserve">Hình 2 (phần mềm): </t>
    </r>
    <r>
      <rPr>
        <u/>
        <sz val="11"/>
        <color rgb="FF1155CC"/>
        <rFont val="Arial"/>
      </rPr>
      <t>https://drive.google.com/file/d/1OMIMAI9TO_0bw5ltN1xuiwAx-1qUGmBs/view?usp=sharing</t>
    </r>
  </si>
  <si>
    <t>Có 2 cột "Tình trạng sinh sản"</t>
  </si>
  <si>
    <t>https://drive.google.com/file/d/1WxXcj4f1F8M3ov0DITZ0FC7EHLwOjHfY/view?usp=sharing</t>
  </si>
  <si>
    <t>Bò bỏ ra khỏi phiếu nhưng cũng không tạo phiếu khác được:
B1: Tạo phiếu0-KSS-221001-004 với 83 bò
B2: Vào phiếu công việc, chỉnh sửa và bỏ 3 bò MTC106;BLUE2840;BLUE2656
ra khỏi danh sách
B3: Vào phần tạo phiếu khám sinh sản tìm 3 con bò trên thì không có kết quả</t>
  </si>
  <si>
    <t>https://drive.google.com/file/d/1FrS6MkaazaIT6A_VEmxhB3FoyI9ziECU/view?usp=sharing</t>
  </si>
  <si>
    <t>Sau khi khám sinh sản grid đang xuất hiện không khớp với list số tai trong ô nhập số tai:
B1: Trong phần khám sinh sản, nhập list số tai I1120B5261;11220B6835;11220B7295;I0521B09730;I0521B11624;I0721B12851
B2: Tiến hành khám hàng loạt những con bò trên
B3: Đóng modal. Grid hiện lên danh sách toàn bộ các con bò nằm trong các phiếu khám sinh sản chứ không phải danh sách các con bò ở B1 trong khi trong ô nhập số tai vẫn còn list số tai này</t>
  </si>
  <si>
    <t>https://drive.google.com/file/d/1_00U53AWlLoniPZ7hohy-eY-ZbcL92qW/view?usp=sharing</t>
  </si>
  <si>
    <t>-Khám sinh sản
-Phối giống
-Xử lý sinh sản
-Khám thai</t>
  </si>
  <si>
    <t>Số lượng bò đã xử lý/tổng bò thể hiện không nhất quán. Ví dụ:
-Trường hợp grid thể hiện toàn bộ bò trong các phiếu (192 con) thì số lượng là 97/192 bò được khám
-Trường hợp grid chỉ thể hiện bò trong 1 phiếu (80 con) thì số lượng vẫn là 97/192 bò được khám
-Trường hợp grid thể hiện 6 con bò theo list số tai tìm kiếm thì số lượng này là 5/6 bò được khám
-Trường hợp grid không thể hiện con bò nào nhưng số lượng là 1/1 bò được khám (tìm kiếm 1 còn bò đã khám)</t>
  </si>
  <si>
    <r>
      <rPr>
        <sz val="11"/>
        <rFont val="Arial"/>
      </rPr>
      <t xml:space="preserve">TH1: </t>
    </r>
    <r>
      <rPr>
        <u/>
        <sz val="11"/>
        <color rgb="FF1155CC"/>
        <rFont val="Arial"/>
      </rPr>
      <t>https://drive.google.com/file/d/1qNSprUusUpVAQvo3YxiLsBSIoEAV1N4o/view?usp=sharing</t>
    </r>
    <r>
      <rPr>
        <sz val="11"/>
        <rFont val="Arial"/>
      </rPr>
      <t xml:space="preserve">
TH2: </t>
    </r>
    <r>
      <rPr>
        <u/>
        <sz val="11"/>
        <color rgb="FF1155CC"/>
        <rFont val="Arial"/>
      </rPr>
      <t>https://drive.google.com/file/d/1_s8jjihD6hI3UOI7DKR03vZoRrbRnepL/view?usp=sharing</t>
    </r>
    <r>
      <rPr>
        <sz val="11"/>
        <rFont val="Arial"/>
      </rPr>
      <t xml:space="preserve">
TH3</t>
    </r>
    <r>
      <rPr>
        <sz val="11"/>
        <color rgb="FF000000"/>
        <rFont val="Arial"/>
      </rPr>
      <t xml:space="preserve">: </t>
    </r>
    <r>
      <rPr>
        <u/>
        <sz val="11"/>
        <color rgb="FF1155CC"/>
        <rFont val="Arial"/>
      </rPr>
      <t xml:space="preserve">https://drive.google.com/file/d/1aTanCKt1IdgYim0y-4F_6kO2eCRUPNtP/view?usp=sharing
</t>
    </r>
    <r>
      <rPr>
        <sz val="11"/>
        <rFont val="Arial"/>
      </rPr>
      <t xml:space="preserve">TH4: </t>
    </r>
    <r>
      <rPr>
        <u/>
        <sz val="11"/>
        <color rgb="FF1155CC"/>
        <rFont val="Arial"/>
      </rPr>
      <t>https://drive.google.com/file/d/1iu-Q5ZiBPUfqhgQ3C07lt8a6bVUNBmYU/view?usp=sharing</t>
    </r>
  </si>
  <si>
    <r>
      <rPr>
        <sz val="11"/>
        <color theme="1"/>
        <rFont val="Arial"/>
      </rPr>
      <t xml:space="preserve">2 trường hợp khác nhau :  trường hợp thứ 1 : tìm kiếm thông tin trong  grid , luôn hiển  thị theo dữ liệu tổng   
trường hợp thứ 2 : tìm kiếm theo danh sách số tai=&gt; hiển thị theo  dữ liệu  đã được lọc  theo số tai
- </t>
    </r>
    <r>
      <rPr>
        <b/>
        <sz val="11"/>
        <color theme="1"/>
        <rFont val="Arial"/>
      </rPr>
      <t xml:space="preserve">Thống nhất hiển thị số lượng đã thực hiện / tổng không phụ thuộc vào các điều kiênh lọc khác nhau
</t>
    </r>
    <r>
      <rPr>
        <sz val="11"/>
        <color theme="1"/>
        <rFont val="Arial"/>
      </rPr>
      <t>đã fix
Fix lần 1 ngày 10/10 (Tỉnh) - Pass</t>
    </r>
  </si>
  <si>
    <r>
      <rPr>
        <sz val="11"/>
        <color theme="1"/>
        <rFont val="Arial"/>
      </rPr>
      <t xml:space="preserve">Menu phối giống nhưng thể hiện số lượng bò đã khám sinh sản (32/80 bò được khám)
Phiếu khám sinh sản số 0-KSS-221001-004 với 80 con bò
32 con bò đã được khám sinh sản, trong đó có 9 con đã tới giai đoạn phối (4 con đã được phối)
</t>
    </r>
    <r>
      <rPr>
        <b/>
        <u/>
        <sz val="11"/>
        <color theme="1"/>
        <rFont val="Arial"/>
      </rPr>
      <t>Mong đợi:</t>
    </r>
    <r>
      <rPr>
        <b/>
        <sz val="11"/>
        <color theme="1"/>
        <rFont val="Arial"/>
      </rPr>
      <t xml:space="preserve"> </t>
    </r>
    <r>
      <rPr>
        <sz val="11"/>
        <color theme="1"/>
        <rFont val="Arial"/>
      </rPr>
      <t>Thể hiện số lượng bò đã phối/số lượng bò tới gian đoạn phối (ví dụ trường hợp này 4/9 bò đã phối)</t>
    </r>
  </si>
  <si>
    <t>https://drive.google.com/file/d/1bWvoSy4yHz4u7lTMcG3C_qdXryWGyGOK/view?usp=sharing</t>
  </si>
  <si>
    <t>Thể hiện thông tin chưa đầy đủ. Bò khám sinh sản kết quả "Động dục - Không rõ ràng" nhưng trong timeline chỉ ghi "Động dục"</t>
  </si>
  <si>
    <t>https://drive.google.com/file/d/1Ei79kmkHZRlsJF9h5Qb2DsGVLEqqIm6t/view?usp=sharing</t>
  </si>
  <si>
    <t>Ô chuồng liên tục thay đổi trong quá trình cập nhật kết quả khám sinh sản
B1: Xử lý sinh sản cho bò, cho chuồng về BCT1. Dãy 2
B2: Trong timeline, bấm nút sửa thông tin khám sinh sản thì thông tin thể hiện chuồng B1.09, bấm nút cập nhật (không thay đổi thông tin gì liên quan ô chuồng) thì ô chuồng của bò đổi thành B1.09
B3: Tiếp tục bấm nút sửa thông tin khám sinh sản thì thông tin thể hiện chuồng lại đổi thành BC1.Dãy 2, bấm cập nhật (không thay đổi thông tin gì liên quan ô chuồng) thì ô chuồng của bò đổi thành BCT1.Dãy 2
....
(Bước 2 và 3 lặp lại tuần hoàn)</t>
  </si>
  <si>
    <r>
      <rPr>
        <sz val="11"/>
        <rFont val="Arial"/>
      </rPr>
      <t xml:space="preserve">Sửa thông tin lần 1: </t>
    </r>
    <r>
      <rPr>
        <u/>
        <sz val="11"/>
        <color rgb="FF1155CC"/>
        <rFont val="Arial"/>
      </rPr>
      <t>https://drive.google.com/file/d/1R87D4ihHrrbmvAROvKbRW8nu2KNz5tH5/view?usp=sharing</t>
    </r>
    <r>
      <rPr>
        <sz val="11"/>
        <rFont val="Arial"/>
      </rPr>
      <t xml:space="preserve">
Sửa thông tin lần 2:</t>
    </r>
    <r>
      <rPr>
        <sz val="11"/>
        <color rgb="FF000000"/>
        <rFont val="Arial"/>
      </rPr>
      <t xml:space="preserve"> </t>
    </r>
    <r>
      <rPr>
        <u/>
        <sz val="11"/>
        <color rgb="FF1155CC"/>
        <rFont val="Arial"/>
      </rPr>
      <t>https://drive.google.com/file/d/1-fTIV9OF9yzBPyP8TsMtj4MCI6rQDAbw/view?usp=sharing</t>
    </r>
  </si>
  <si>
    <t>Bò phối lần 2 nhưng timeline thể hiện phối lần 3 (phối hàng loạt với nhiều con khác nhưng 1 con này bị):
Số phiếu: 0-KSS-221001-004
Những con cùng lượt phối: I0721B14592;I0721B15088;I0721B16155;I0721B17139;I0721B17684
Con gặp vấn đề: I0721B16155</t>
  </si>
  <si>
    <t>https://drive.google.com/file/d/1N8D1yIqP0Ez2LYi-m2QmhtkVJV2Jrrwn/view?usp=sharing</t>
  </si>
  <si>
    <r>
      <rPr>
        <sz val="11"/>
        <color theme="1"/>
        <rFont val="Arial"/>
      </rPr>
      <t xml:space="preserve">bò này đã có 2 lần  phối trước , có thể lần phối thứ 2 bị   sửa lần phối từ 2 =&gt;1 dẫn  đến lần phối hiển thị là 1 , lần phối thứ 3 đúng nên hiện là 3 </t>
    </r>
    <r>
      <rPr>
        <u/>
        <sz val="11"/>
        <color rgb="FF1155CC"/>
        <rFont val="Arial"/>
      </rPr>
      <t xml:space="preserve">https://drive.google.com/file/d/1I3nJI3uhcffU_EfQNLMrmHuIitY8rH6A/view?usp=sharing
</t>
    </r>
    <r>
      <rPr>
        <sz val="11"/>
        <color theme="1"/>
        <rFont val="Arial"/>
      </rPr>
      <t>Fix lần 1 ngày 8/10 (Tỉnh) - Pass</t>
    </r>
  </si>
  <si>
    <t>Thiếu chức năng chỉnh sửa phiếu xử lý sinh sản</t>
  </si>
  <si>
    <t>https://drive.google.com/file/d/1W8j5GukGLM8I3YOFgz1Cqpx-i1FWOBM5/view?usp=sharing</t>
  </si>
  <si>
    <t>Phiếu đang ở tình trạng Khởi tạo mới có nút Chỉnh sửa</t>
  </si>
  <si>
    <t>Tên người xử lý không xuất hiện khi đổi người xử lý:
B1: Phiếu xlss số 0-XLSS-220926-008, chọn một số con bò và bấm "Khám nhóm bò"
B2: Xóa tên người xử lý hiện tại (Vương Thị Phúc Ngân) và chọn người khác (Trương Thị Nụ). Khi đó tên Trương Thị Nụ không hiện lên ở kết quả chọn
B3: Nhấp sang trường khác thì tên Trương Thị Nụ mới xuất hiện</t>
  </si>
  <si>
    <t>https://drive.google.com/file/d/1MItoUTLqIZIMBKnoqBeNWvWsNFUrutEt/view?usp=sharing</t>
  </si>
  <si>
    <t>Kiểm tra ngày 04/11 không còn xuất hiện</t>
  </si>
  <si>
    <t>Phần tên người xử lý bị trống khi đổi người xử lý và bỏ những con bò ra khỏi xlss hàng loạt:
B1: Thực hiện giống với bug số 61
B2: Bỏ 2 con bò (I1020B02780, I0920B01069) ra khỏi khám hàng loạt.
B3: Xlss các con bò còn lại
B4: Ra grid xem thông tin của 2 con bò bỏ ra ở bước 2 thì thiếu thông tin người xử lý</t>
  </si>
  <si>
    <t>https://drive.google.com/file/d/15Ds5U20-PBlNy-Pw8LPE2fdJ095DJm0y/view?usp=sharing</t>
  </si>
  <si>
    <t>Thiếu bước XLSS ngày 9 (hình 1). Một số trường hợp các bước xử lý không đủ &amp; và đúng (hình 2)
(Dữ liệu cũ người của Thagrico làm nên không rõ các bước thực hiện ra sao)
Số phiếu 0-XLSS-220926-008</t>
  </si>
  <si>
    <r>
      <rPr>
        <u/>
        <sz val="11"/>
        <color rgb="FF000000"/>
        <rFont val="Arial"/>
      </rPr>
      <t xml:space="preserve">Hình 1: </t>
    </r>
    <r>
      <rPr>
        <u/>
        <sz val="11"/>
        <color rgb="FF0563C1"/>
        <rFont val="Arial"/>
      </rPr>
      <t xml:space="preserve">https://drive.google.com/file/d/19En3HirxIBozyifYRCDBwIgoLIORGpdY/view?usp=sharing
</t>
    </r>
    <r>
      <rPr>
        <u/>
        <sz val="11"/>
        <color rgb="FF000000"/>
        <rFont val="Arial"/>
      </rPr>
      <t xml:space="preserve">Hình 2: </t>
    </r>
    <r>
      <rPr>
        <u/>
        <sz val="11"/>
        <color rgb="FF1155CC"/>
        <rFont val="Arial"/>
      </rPr>
      <t>https://drive.google.com/file/d/1hB6018wgTVzEpgSlMmweqc2C6Hzj_HcG/view?usp=sharing</t>
    </r>
  </si>
  <si>
    <t>dữ liệu cũ không  đúng
Fix lần 1 ngày 7/10 (Tỉnh) - pass</t>
  </si>
  <si>
    <t>PHiếu công việc</t>
  </si>
  <si>
    <t>Cập nhật thông tin phiếu chậm (mất khoảng 5s để modal tắt và thông báo cập nhật thành công):
B1: Bấm vào phiếu
B2: Chỉnh sửa hoặc không chỉnh sửa gì
B3: Bấm cập nhật</t>
  </si>
  <si>
    <t>https://drive.google.com/file/d/1r57NHnfkZTrqtHidxTnYDf-1tjp5RZVO/view?usp=sharing</t>
  </si>
  <si>
    <t>Fix lần 1 ngày 7/10 (Tỉnh) - pass nhưng xuất hiện bug số 112</t>
  </si>
  <si>
    <t>Chọn kết quả bò không mang thai nhưng vẫn sửa được ngày mang thai</t>
  </si>
  <si>
    <t>https://drive.google.com/file/d/1UUF2xwpL8ttNGfriDvPdLetc1NGJQHEe/view?usp=sharing</t>
  </si>
  <si>
    <t>Danh sách người khám chậm hiển thị khi chọn người khám</t>
  </si>
  <si>
    <t>https://drive.google.com/file/d/1etDG4WJtZ8XOaZQlFCIstm_iIrmwLPTw/view?usp=sharing</t>
  </si>
  <si>
    <t>Fix lần 1 ngày 7/10 (Tỉnh) - pass</t>
  </si>
  <si>
    <t>Kết quả khám thai thay đổi:
B1: Khám thai hàng loạt bò, trong đó có bò F00226, kết quả chưa đủ ngày (hình 1)
B2: Bấm chỉnh sửa kết quả khám thai F00226, modal hiện lên thể hiện kết quả khám thai "Không có thai" (hình 2). Những con bò khám hàng loạt cùng lượt khi mở chỉnh sửa lên thì kết quả khám thai trống (hình 3)
Tương tự cho trường hợp khám ra kết quả "Nghi có thai"</t>
  </si>
  <si>
    <r>
      <rPr>
        <sz val="11"/>
        <rFont val="Arial"/>
      </rPr>
      <t xml:space="preserve">Hình 1: </t>
    </r>
    <r>
      <rPr>
        <u/>
        <sz val="11"/>
        <color rgb="FF1155CC"/>
        <rFont val="Arial"/>
      </rPr>
      <t xml:space="preserve">https://drive.google.com/file/d/1bP6iOqqW3jluHcMou9N5zv8K-8FnlAh6/view?usp=sharing
</t>
    </r>
    <r>
      <rPr>
        <sz val="11"/>
        <rFont val="Arial"/>
      </rPr>
      <t xml:space="preserve">Hình 2: </t>
    </r>
    <r>
      <rPr>
        <u/>
        <sz val="11"/>
        <color rgb="FF1155CC"/>
        <rFont val="Arial"/>
      </rPr>
      <t xml:space="preserve">https://drive.google.com/file/d/1c9JtdZ1neUw71_7MV8aFRAOhE88hYscV/view?usp=sharing
</t>
    </r>
    <r>
      <rPr>
        <sz val="11"/>
        <rFont val="Arial"/>
      </rPr>
      <t xml:space="preserve">Hình 3: </t>
    </r>
    <r>
      <rPr>
        <u/>
        <sz val="11"/>
        <color rgb="FF1155CC"/>
        <rFont val="Arial"/>
      </rPr>
      <t>https://drive.google.com/file/d/11_AzfiDbjCRxY1FITFp8PG48uu4tZlrB/view?usp=sharing</t>
    </r>
  </si>
  <si>
    <t>Bảng danh sách cán bộ thể hiện không đều (khám nhóm bò)</t>
  </si>
  <si>
    <t>https://drive.google.com/file/d/1mMuXpW7tCcK1MDq0dV5rXID145ugT_8x/view?usp=sharing</t>
  </si>
  <si>
    <t>Lập phiếu khám thú y</t>
  </si>
  <si>
    <t>Danh sách bò báo bệnh không theo thứ tự danh sách số tai bò dán vào ô "Nhập danh sách tai bò"
Danh sách bò báo bệnh không có số thứ tự nên không biết có bao nhiêu con
Danh sách bò báo bệnh không thể hiện số tai không tìm thấy
Thêm bò vào danh sách bò không xuất hiện ở cuối danh sách mà chèn lên đầu danh sách</t>
  </si>
  <si>
    <t>https://drive.google.com/file/d/1BPE1XJQ4Gsyc0HIFPBF-XK_hzMoum_E5/view?usp=sharing</t>
  </si>
  <si>
    <r>
      <rPr>
        <sz val="11"/>
        <color theme="1"/>
        <rFont val="Arial"/>
      </rPr>
      <t>-Fix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t>
    </r>
    <r>
      <rPr>
        <sz val="11"/>
        <color rgb="FF000000"/>
        <rFont val="Arial"/>
      </rPr>
      <t xml:space="preserve">
</t>
    </r>
    <r>
      <rPr>
        <u/>
        <sz val="11"/>
        <color rgb="FF1155CC"/>
        <rFont val="Arial"/>
      </rPr>
      <t xml:space="preserve">https://drive.google.com/file/d/1NPBJM_v29SR8mxeOzCy_CynWuW6Yfu3h/view?usp=sharing
</t>
    </r>
    <r>
      <rPr>
        <sz val="11"/>
        <color theme="1"/>
        <rFont val="Arial"/>
      </rPr>
      <t>-Fix lần 2 ngày 17/10 (Tỉnh) - Fail
+Thứ tự bò trong danh sách không cùng thứ tự trong danh sách số tai dán vào
Fix lần 3 ngày 18/10 (Mỹ) - Pass</t>
    </r>
  </si>
  <si>
    <t>Chương trình bị đơ khi nhấp vào bò bệnh</t>
  </si>
  <si>
    <t>https://drive.google.com/file/d/17sCVhzyFhQ6E7hTi3i47l4fGHKwVMqDK/view?usp=sharing</t>
  </si>
  <si>
    <t>Fix lần 1 ngày 4/10 (Mỹ) pass</t>
  </si>
  <si>
    <t>Trang chủ - Dashboard</t>
  </si>
  <si>
    <t>Xuất hiện thanh cuộn ngang không có tác dụng ở các biểu đồ</t>
  </si>
  <si>
    <t>https://drive.google.com/file/d/1yaL0rV4BztbDnaH1e0h0FYML6xNGfa68/view?usp=sharing</t>
  </si>
  <si>
    <t>-Fix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t>
  </si>
  <si>
    <t>Khi nhấp vào mục Trang chủ ở Sidebar thì không thấy chữ Trang chủ nữa</t>
  </si>
  <si>
    <t>https://drive.google.com/file/d/11IzNtkqJ4Wq8rtAQ_Zp5R3tKR_p5XfzB/view?usp=sharing</t>
  </si>
  <si>
    <t>Phần mềm không tự tính ngày mang thai:
B1: Tạo phiếu khám thai 0-KT-221003-002
B2: Khám hàng loạt cho bò trong phiếu, kết quả "Không có thai"
B3: Sửa bò I1120B5674 thành có thai, nhưng để trống phần "Ngày mang thai"</t>
  </si>
  <si>
    <t>https://drive.google.com/file/d/1obIAc1NXuIrGF16nsDbeSsz2WPrPb5kw/view?usp=sharing</t>
  </si>
  <si>
    <t>Trang chủ - Dashboard - Biểu đồ phối giống</t>
  </si>
  <si>
    <t>1. Số liệu biểu đồ không khớp nhau
2. Tên biểu đồ tròn không rõ nghĩa
3. Phối giống lần 4, 5 có tồn tại không
4. Nếu có thì không thấy hiển thị số lượng bò phối ở cột lần phối 4, 5</t>
  </si>
  <si>
    <t>https://drive.google.com/file/d/1W69dYD-4CIY0yEGu0kiPz13S0DfPNp97/view?usp=sharing</t>
  </si>
  <si>
    <t xml:space="preserve">3. lần phối giống do người thực hiện nhập </t>
  </si>
  <si>
    <t>Bò mang thai không xuất hiện trong khám thai kép nếu ngày thực hiện cách ngày khám gần nhất quá 30 ngày</t>
  </si>
  <si>
    <r>
      <rPr>
        <sz val="11"/>
        <rFont val="Arial"/>
      </rPr>
      <t xml:space="preserve">Hình 1 (trong vòng 30 ngày): </t>
    </r>
    <r>
      <rPr>
        <u/>
        <sz val="11"/>
        <color rgb="FF1155CC"/>
        <rFont val="Arial"/>
      </rPr>
      <t>https://drive.google.com/file/d/1SL1jY2rObW8q-L455TFqXTVpYXoNNoRC/view?usp=sharing</t>
    </r>
    <r>
      <rPr>
        <sz val="11"/>
        <rFont val="Arial"/>
      </rPr>
      <t xml:space="preserve">
Hình 2 (quá 30 ngày):</t>
    </r>
    <r>
      <rPr>
        <sz val="11"/>
        <color rgb="FF000000"/>
        <rFont val="Arial"/>
      </rPr>
      <t xml:space="preserve"> </t>
    </r>
    <r>
      <rPr>
        <u/>
        <sz val="11"/>
        <color rgb="FF1155CC"/>
        <rFont val="Arial"/>
      </rPr>
      <t>https://drive.google.com/file/d/1jR9osiTHcNUluvg7gEhbEu9DAzIwHegd/view?usp=sharing</t>
    </r>
  </si>
  <si>
    <t>Fix lần 1 ngày 5/10 (Hải) pass</t>
  </si>
  <si>
    <t>Thông tin phối giống</t>
  </si>
  <si>
    <t>Bò có 2 lần "Phối giống lần 1" liên tiếp nhau</t>
  </si>
  <si>
    <t>https://drive.google.com/file/d/1WmJ49iqyAXCy4a8a3VwTb_YL5jU3YEda/view?usp=sharing</t>
  </si>
  <si>
    <r>
      <rPr>
        <sz val="11"/>
        <color theme="1"/>
        <rFont val="Arial"/>
      </rPr>
      <t xml:space="preserve">Dữ liệu được lấy từ db ra , lần phối đều được nhập là 1 </t>
    </r>
    <r>
      <rPr>
        <u/>
        <sz val="11"/>
        <color rgb="FF1155CC"/>
        <rFont val="Arial"/>
      </rPr>
      <t>https://drive.google.com/file/d/1zqXXUyKC_3oshsH_Bnrpks_lOw2GPGFX/view?usp=sharing</t>
    </r>
  </si>
  <si>
    <r>
      <rPr>
        <sz val="11"/>
        <color theme="1"/>
        <rFont val="Arial"/>
      </rPr>
      <t xml:space="preserve">Khai sinh bê con nhưng không tìm thấy thông tin bê (trang </t>
    </r>
    <r>
      <rPr>
        <u/>
        <sz val="11"/>
        <color rgb="FF1155CC"/>
        <rFont val="Arial"/>
      </rPr>
      <t>quanlytrangtrai.aristqnu.com</t>
    </r>
    <r>
      <rPr>
        <sz val="11"/>
        <color theme="1"/>
        <rFont val="Arial"/>
      </rPr>
      <t>):
B1: Khai sinh bê có ST D10611220B6993001, bò mẹ 11220B6993
B2: Vào timeline lịch sử sinh sản của bê mẹ, bấm vào số tai bê con thì thông tin bê con hiện ra không đúng số tai ở B1 (Hình 1, hình 2)</t>
    </r>
  </si>
  <si>
    <r>
      <rPr>
        <sz val="11"/>
        <rFont val="Arial"/>
      </rPr>
      <t xml:space="preserve">Hình 1: </t>
    </r>
    <r>
      <rPr>
        <u/>
        <sz val="11"/>
        <color rgb="FF1155CC"/>
        <rFont val="Arial"/>
      </rPr>
      <t>https://drive.google.com/file/d/11vf9Zm_j2SM1TiY6fJ9zNGgfdwJcEeE9/view?usp=sharing</t>
    </r>
    <r>
      <rPr>
        <sz val="11"/>
        <rFont val="Arial"/>
      </rPr>
      <t xml:space="preserve">
Hình 2: </t>
    </r>
    <r>
      <rPr>
        <u/>
        <sz val="11"/>
        <color rgb="FF1155CC"/>
        <rFont val="Arial"/>
      </rPr>
      <t>https://drive.google.com/file/d/1MzkdFHJArGr06PHeqnZO6g6SX2tAgtXL/view?usp=sharing</t>
    </r>
  </si>
  <si>
    <t>??Bug Khẩn cấp mà sao 2 ngày chưa xong Mỹ?
Fix lần 1 ngày 7/10 (Mỹ) - Pass trên trang test</t>
  </si>
  <si>
    <t>Thông tin hiển thị không đầy đủ, ngày bị lệch vị trí:
B1: Vào thông tin đàn
B2: Nhập số tai I1120B4511
B3: Xem timeline sinh sản</t>
  </si>
  <si>
    <t>https://drive.google.com/file/d/15W1TQD_9k8sywGOZHowj2eJ4y6g08AKU/view?usp=sharing</t>
  </si>
  <si>
    <t>Tab không đẹp, có chỗ bị thừa ra</t>
  </si>
  <si>
    <t>https://drive.google.com/file/d/18A1DIkM6TOs73xM7Dsqag7KWtwRZVrKm/view?usp=sharing</t>
  </si>
  <si>
    <t>Biểu đồ "Tỷ lệ đậu thai" ở Di truyền và nhân giồng có màu nền khác với màu nền của trang</t>
  </si>
  <si>
    <t>https://drive.google.com/file/d/1DsWuoC6AY5g-Zc4ySeI4l_vmh-JHbYXG/view?usp=sharing</t>
  </si>
  <si>
    <t>Các dropdown list không có tooltip thể hiện đầy đủ item dài bị che khuất một phần</t>
  </si>
  <si>
    <t>https://drive.google.com/file/d/1oj-Tw-htuDYPfzWYs0F5Ff7QIrLaqhB_/view?usp=sharing</t>
  </si>
  <si>
    <t>Mỗi lần click vào 1 bò đã thực hiện chuyển chuồng thì hiện lên 1 thông báo (Nên đồng bộ hành vi với các grid ở các chức năng khác)</t>
  </si>
  <si>
    <t>https://drive.google.com/file/d/10anNCRDN7z7hQD_HgeIEdNF-WY9X9HVJ/view?usp=sharing</t>
  </si>
  <si>
    <t>Bò đã chuyển chuồng nhưng thông tin ở khám thú y không thay đổi
B1: Tạo phiếu khám thú y, ô chuồng hiện tại của tất cả bò trong phiếu là BCT3. Dãy 5
B2: Tạo phiếu chuyển chuồng và thực hiện chuyển chuồng cho tất cả bò trong phiếu sang ô chuồng mới BCT1. Dãy 5. Thông tin đàn đã cập nhật ô chuồng mới (Hình 1)
B3: Trong menu khám thú y, ô chuồng của bò vẫn là BCT3. Dãy 5 (Hình 2)</t>
  </si>
  <si>
    <r>
      <rPr>
        <sz val="11"/>
        <rFont val="Arial"/>
      </rPr>
      <t xml:space="preserve">Hình 1: </t>
    </r>
    <r>
      <rPr>
        <u/>
        <sz val="11"/>
        <color rgb="FF1155CC"/>
        <rFont val="Arial"/>
      </rPr>
      <t>https://drive.google.com/file/d/1Ay0oiJKHLdOMCy_XsTRD8pTyivC_MuXq/view?usp=sharing</t>
    </r>
    <r>
      <rPr>
        <sz val="11"/>
        <rFont val="Arial"/>
      </rPr>
      <t xml:space="preserve"> 
Hình 2: </t>
    </r>
    <r>
      <rPr>
        <u/>
        <sz val="11"/>
        <color rgb="FF1155CC"/>
        <rFont val="Arial"/>
      </rPr>
      <t>https://drive.google.com/file/d/1Y1WmqTSyyc_nFkODWOtMy96rr8qQVz9M/view?usp=sharing</t>
    </r>
  </si>
  <si>
    <t>Phiếu Chuyển chuồng chỉ cập nhật ô chuồng khi người dùng vào menu Chuồng trại=&gt;chuyển chuồng để xác nhận chuyển
đã fix
Fix lần 1 ngày 9/10 (Tỉnh) - pass</t>
  </si>
  <si>
    <t>Kết quả tìm kiếm mục Hô hấp bị treo
B1: Thực hiện khám cho bò F01260
B2: Điền kết quả khám theo từng mục, đến phần Hô hấp thì kết quả tìm kiếm bị treo (hình 1), đóng modal kết quả vẫn còn treo đó (hình 2)</t>
  </si>
  <si>
    <r>
      <rPr>
        <sz val="11"/>
        <rFont val="Arial"/>
      </rPr>
      <t xml:space="preserve">Hình 1: </t>
    </r>
    <r>
      <rPr>
        <u/>
        <sz val="11"/>
        <color rgb="FF1155CC"/>
        <rFont val="Arial"/>
      </rPr>
      <t xml:space="preserve">https://drive.google.com/file/d/1aMU7chrRlR3ZAky0Froo3ABHNEWaYVie/view?usp=sharing
</t>
    </r>
    <r>
      <rPr>
        <sz val="11"/>
        <rFont val="Arial"/>
      </rPr>
      <t xml:space="preserve">Hình 2: </t>
    </r>
    <r>
      <rPr>
        <u/>
        <sz val="11"/>
        <color rgb="FF1155CC"/>
        <rFont val="Arial"/>
      </rPr>
      <t>https://drive.google.com/file/d/1aMU7chrRlR3ZAky0Froo3ABHNEWaYVie/view?usp=sharing</t>
    </r>
  </si>
  <si>
    <r>
      <rPr>
        <sz val="11"/>
        <color theme="1"/>
        <rFont val="Arial"/>
      </rPr>
      <t xml:space="preserve">Fix lần 1 ngày 6/10 (Mỹ) - Fail (Chưa khắc phục được ở phần hô hấp, lỗi thêm ở phần Dịch tử cung </t>
    </r>
    <r>
      <rPr>
        <u/>
        <sz val="11"/>
        <color rgb="FF1155CC"/>
        <rFont val="Arial"/>
      </rPr>
      <t xml:space="preserve">https://drive.google.com/file/d/1BSF4xu5fNpFs2Bct8MATCzMUDdXJaAkh/view?usp=sharing)
</t>
    </r>
    <r>
      <rPr>
        <sz val="11"/>
        <color theme="1"/>
        <rFont val="Arial"/>
      </rPr>
      <t>đã fix
Fix lần 2 ngày 9/10 (Tỉnh) - Pass</t>
    </r>
  </si>
  <si>
    <t>Ngày thực hiện xử lý sinh sản (ngày 7, 9, 10) nên để sẵn ngày theo quy trình giống với label (hiện tại đang để ngày hiện tại hoặc ngày thực hiện phiếu - web và mobile)</t>
  </si>
  <si>
    <t>https://drive.google.com/file/d/1T_pRLuIsI6J--AZ3IrKPh6O6ERu5U6g7/view?usp=sharing</t>
  </si>
  <si>
    <t>Phối giống
Xử lý sinh sản</t>
  </si>
  <si>
    <t>Một số từ ngữ cần được thay đổi phù hợp với menu, nghiệp vụ.
Ví dụ: Từ "khám" ở menu Phối giống cần thành đổi thành "phối", ở menu Xử lý sinh sản thì cần đổi thành "xử lý"</t>
  </si>
  <si>
    <r>
      <rPr>
        <sz val="11"/>
        <color rgb="FF000000"/>
        <rFont val="Arial"/>
      </rPr>
      <t xml:space="preserve">Hình 1: </t>
    </r>
    <r>
      <rPr>
        <u/>
        <sz val="11"/>
        <color rgb="FF0563C1"/>
        <rFont val="Arial"/>
      </rPr>
      <t xml:space="preserve">https://drive.google.com/file/d/178nNUH8ar8JEo-A1EOTzVDGgevdcsGvy/view?usp=sharing
</t>
    </r>
    <r>
      <rPr>
        <sz val="11"/>
        <color rgb="FF000000"/>
        <rFont val="Arial"/>
      </rPr>
      <t>Hình 2: https://drive.google.com/file/d/1521VdUD57K1M3xr2ANNUzs0LXNSfWcYe/view?usp=sharing</t>
    </r>
  </si>
  <si>
    <t>Danh sách bò bị mất khi bấm sort theo Giai đoạn xử lý</t>
  </si>
  <si>
    <t>https://drive.google.com/file/d/1L7RRIoE9458YQwBGPpNYjMG2o6Kr9ASt/view?usp=sharing</t>
  </si>
  <si>
    <t>Fix lần 1 ngày 8/10 (Tỉnh) - pass</t>
  </si>
  <si>
    <t>Chương trình bị đơ khi bấm filter ở mục Giai đoạn xử lý:
B1: Bấm sort theo Giai đoạn xử lý
B2: Bấm nút filter ở Giai đoạn xử lý</t>
  </si>
  <si>
    <t>https://drive.google.com/file/d/15-chFXixe3c0oehICpKQiYUQtefeMH9_/view?usp=sharing</t>
  </si>
  <si>
    <r>
      <rPr>
        <sz val="11"/>
        <color theme="1"/>
        <rFont val="Arial"/>
      </rPr>
      <t xml:space="preserve">Fix lần 1 ngày 8/10 (Tỉnh) - pass
Fix tất cả các grid luôn
Fix lần 2 ngày 17/10 (Tỉnh) - Fail (Bug 87 - Mất danh sách khi sort theo ô chuồng ở Khám sinh sản)
Lỗi dữ liệu =&gt;  </t>
    </r>
    <r>
      <rPr>
        <u/>
        <sz val="11"/>
        <color rgb="FF1155CC"/>
        <rFont val="Arial"/>
      </rPr>
      <t>https://drive.google.com/file/d/125yZ-e1WQYbJsDbPc1_dzfexeq4eSYt4/view?usp=sharing</t>
    </r>
    <r>
      <rPr>
        <sz val="11"/>
        <color theme="1"/>
        <rFont val="Arial"/>
      </rPr>
      <t xml:space="preserve"> </t>
    </r>
  </si>
  <si>
    <t>Danh mục thuốc thú y</t>
  </si>
  <si>
    <t>Grid giật khi bấm chuyển trang</t>
  </si>
  <si>
    <t>https://drive.google.com/file/d/1HIgrLBjqz1AOSuB6O_UTtOva1W5zAsne/view?usp=sharing</t>
  </si>
  <si>
    <t>Tạo được 2 phiếu khám thú y trùng mã phiếu với nhau:
Bước 1: Bấm tạo phiếu khám thú y ở 1 tab trình duyệt. Điền danh sách bò, triệu chứng...
Bước 2: Ở tab khác, tạo tiếp 1 phiếu khám thú y. Điền danh sách bò, triệu chứng
Bước 3: Lưu phiếu ở B1
Bước 4: Lưu phiếu ở B2</t>
  </si>
  <si>
    <t>https://drive.google.com/file/d/1rTbzC4FMjdRhJHrYyAYOlr_WJOFqVxLR/view?usp=sharing</t>
  </si>
  <si>
    <t>đã fix
Fix lần 1 ngày 11/10 (Tỉnh) - Fail
Fix lần 2 ngày 15/10 (Tỉnh) - Fail (Giải quyết được vấn đề tạo phiếu trùng nhưng khi tạo phiếu không hiện số phiếu. Nên thống nhất vấn đề này đối với tất cả các loại phiếu - có nên hiện số phiếu lúc tạo phiếu không)</t>
  </si>
  <si>
    <t>Thông tin hiện sai. 19/22 bò chưa khám nhưng hiển thị "3/22 bò cần khám"</t>
  </si>
  <si>
    <t>https://drive.google.com/file/d/1rJlQEnM6eIJb8IogIka1L-q9ThQLdfb0/view?usp=sharing</t>
  </si>
  <si>
    <t>Fix lần 1 ngày 15/10 (Tỉnh) - Fail (Vẫn còn thể hiện ngược)
Fix lần 2 ngày 15/10 (Tỉnh) - Pass</t>
  </si>
  <si>
    <t>Đề xuất tiêu hủy bò</t>
  </si>
  <si>
    <t>1. Vẫn còn dùng từ "Số chip"
2. Thời gian nuôi không thể hiện đơn vị là gì (ngày)
3. Số phiếu đề xuất tiêu hủy không tự sinh</t>
  </si>
  <si>
    <t>https://drive.google.com/file/d/1dBv4kfOC6zTF58agSOE2ZzK8WSAy-2YY/view?usp=sharing</t>
  </si>
  <si>
    <t>Xác nhận đề xuất tiêu hủy</t>
  </si>
  <si>
    <t>Hình bò thể hiện không đúng tỷ lệ, không xem từng hình được</t>
  </si>
  <si>
    <t>https://drive.google.com/file/d/18kbIuGsK8eFxqQK9yU1YkPJgti5yXzxi/view?usp=sharing</t>
  </si>
  <si>
    <t>1. Ngày không có dữ liệu nhưng biểu đồ vẫn nhô lên 1 tí
2. Cột số lượng nên là số nguyên</t>
  </si>
  <si>
    <t>https://drive.google.com/file/d/1gTVrOEClDbRC7K7yEQwy6cQj3djGU-gJ/view?usp=sharing</t>
  </si>
  <si>
    <t>Phiên bản củ</t>
  </si>
  <si>
    <t>Không thực hiện khám thai được (khám từng con)</t>
  </si>
  <si>
    <t>https://drive.google.com/file/d/1xRNuW9n7iiH8Obe1VeRjX6-m7AHV9qjD/view?usp=sharing</t>
  </si>
  <si>
    <t>Lỗi hiển thị (mất tên tab)</t>
  </si>
  <si>
    <t>https://drive.google.com/file/d/1ZjyujoEJsbiIkFTRLdncgz95obw4dnDY/view?usp=sharing</t>
  </si>
  <si>
    <t>Khám sinh sản (về đực)</t>
  </si>
  <si>
    <t>Loạn quy trình:
B1: Khám sinh sản cho bò I1120B5733 (Động dục rõ ràng =&gt; Ghép đực không qua phối)
B2: Xóa kết quả ghép đực (Thể hiện trong timeline là Phối giống lần 2)
B3: Thực hiện lại B1, trong timeline thể hiện 1 mục thực hiện phối giống lần 3 và 1 mục kết quả ghép đực. Giai đoạn bò không cập nhật theo (vẫn là bò mẹ nuôi con)</t>
  </si>
  <si>
    <t>https://drive.google.com/file/d/19PN6Iinlwy6VVuxLM95PaKj1yWZqM8zk/view?usp=sharing</t>
  </si>
  <si>
    <t>Fix lần 1 ngày 15/10 (Tỉnh) - Pass</t>
  </si>
  <si>
    <t>Phần mềm đơ khi bấm vào nút "Cập nhật khám thai" trong quá khứ</t>
  </si>
  <si>
    <t>https://drive.google.com/file/d/1vf3t_8P7bf_dAXbQEIQ6DSxz2HD9odPr/view?usp=sharing</t>
  </si>
  <si>
    <t>Phiếu công việc
Khám sinh sản</t>
  </si>
  <si>
    <t>Liên quan đến bug số 19.
Xóa 3 con bò ra khỏi danh sách phiếu nhưng vào menu Khám sinh sản thì bị mất đi 5 bò
B1: Tạo phiếu 0-KSS-221007-004 với 25 con bò
B2: Vào chỉnh sửa phiếu, bỏ 3 con bò (Danh sách bò trong phiếu công việc hiển thị đúng còn 22 con - Hình 1)
B3: Vào menu Khám sinh sản, chọn phiếu 0-KSS-221007-004 thì chỉ còn 20 con (Hình 2)</t>
  </si>
  <si>
    <r>
      <rPr>
        <sz val="11"/>
        <rFont val="Arial"/>
      </rPr>
      <t xml:space="preserve">Hình 1: </t>
    </r>
    <r>
      <rPr>
        <u/>
        <sz val="11"/>
        <color rgb="FF1155CC"/>
        <rFont val="Arial"/>
      </rPr>
      <t>https://drive.google.com/file/d/1sKraYq-VABBz3Z_kdY05HQupiQ3AaCky/view?usp=sharing</t>
    </r>
    <r>
      <rPr>
        <sz val="11"/>
        <rFont val="Arial"/>
      </rPr>
      <t xml:space="preserve">
Hình 2:</t>
    </r>
    <r>
      <rPr>
        <sz val="11"/>
        <color rgb="FF000000"/>
        <rFont val="Arial"/>
      </rPr>
      <t xml:space="preserve"> </t>
    </r>
    <r>
      <rPr>
        <u/>
        <sz val="11"/>
        <color rgb="FF1155CC"/>
        <rFont val="Arial"/>
      </rPr>
      <t>https://drive.google.com/file/d/1sKraYq-VABBz3Z_kdY05HQupiQ3AaCky/view?usp=sharing</t>
    </r>
  </si>
  <si>
    <t>Không thể hiện thông tin ô chuồng hiện tại và người thực hiện</t>
  </si>
  <si>
    <t>https://drive.google.com/file/d/17Do0X35fU9dQ-J91g3vqH29CULITUmtN/view?usp=sharing</t>
  </si>
  <si>
    <t>Kiểm tra ngày 4/11 không xuất hiện</t>
  </si>
  <si>
    <t>Timeline di truyền và phối giống</t>
  </si>
  <si>
    <t>Ngày khám thai dự kiến sắp tới không đúng quy trình</t>
  </si>
  <si>
    <t>https://drive.google.com/file/d/1hOcxnHrhO_RUD1_61-nvZC6rJefBZsAq/view?usp=sharing</t>
  </si>
  <si>
    <t>Datepicker không đóng lại sau khi chọn ngày tùy chỉnh</t>
  </si>
  <si>
    <t>https://drive.google.com/file/d/1lnKNtsuS8rRTKQh71rVu7mowWf42J-SV/view?usp=sharing</t>
  </si>
  <si>
    <t>Dropdownlist tình trạng phối giống treo ra tới các màn hình khác</t>
  </si>
  <si>
    <t>https://drive.google.com/file/d/1po5kLXQeGCVZUYVaP1WiwiN0JmBoKrnO/view?usp=sharing</t>
  </si>
  <si>
    <t>Khám thai
Khám thú y - điều trị</t>
  </si>
  <si>
    <t>Không hiển thị tên người khám khi chọn người khám hoặc thay đổi người khám (khám thi thì thỉnh thoảng gặp, điều trị thì thường xuyên gặp). Tên chỉ hiển thị khi outfocus</t>
  </si>
  <si>
    <t>https://drive.google.com/file/d/162GoDJ1LQZrCMgZnUOpCeqIsoFWsor9n/view?usp=sharing</t>
  </si>
  <si>
    <t>Fix lần 1 ngày 19/10 (Tỉnh) - Pass</t>
  </si>
  <si>
    <t>Bò đã thực hiện khám thai rồi (hình 1) nhưng trong phiếu công việc thể hiện bò chưa khám thai (cả khám từng con (hình 2) và khám nhóm bò (hình 3))</t>
  </si>
  <si>
    <r>
      <rPr>
        <sz val="11"/>
        <rFont val="Arial"/>
      </rPr>
      <t xml:space="preserve">Hình 1: </t>
    </r>
    <r>
      <rPr>
        <u/>
        <sz val="11"/>
        <color rgb="FF1155CC"/>
        <rFont val="Arial"/>
      </rPr>
      <t xml:space="preserve">https://drive.google.com/file/d/162GoDJ1LQZrCMgZnUOpCeqIsoFWsor9n/view?usp=sharing
</t>
    </r>
    <r>
      <rPr>
        <sz val="11"/>
        <rFont val="Arial"/>
      </rPr>
      <t xml:space="preserve">Hình 2: </t>
    </r>
    <r>
      <rPr>
        <u/>
        <sz val="11"/>
        <color rgb="FF1155CC"/>
        <rFont val="Arial"/>
      </rPr>
      <t>https://drive.google.com/file/d/1jQ7dg1PJLv1CInYBCwvVLjt0obAQmNOU/view?usp=sharing</t>
    </r>
    <r>
      <rPr>
        <sz val="11"/>
        <rFont val="Arial"/>
      </rPr>
      <t xml:space="preserve">
Hình 3: </t>
    </r>
    <r>
      <rPr>
        <u/>
        <sz val="11"/>
        <color rgb="FF1155CC"/>
        <rFont val="Arial"/>
      </rPr>
      <t>https://drive.google.com/file/d/18ERaP_CSP8qrPz7h-ZhPObmGANczcNNS/view?usp=sharing</t>
    </r>
  </si>
  <si>
    <t>Fix lần 1 ngày 8/10 (Tỉnh) - Pass</t>
  </si>
  <si>
    <t>Bò đã phối nhưng giai đoạn bò thể hiện là "Bò chờ phối" =&gt; không xuất hiện trong danh sách lập phiếu khám thai
Số tai: I0920B00470</t>
  </si>
  <si>
    <t>https://drive.google.com/file/d/1k6dCSvzYOOJm6ZbFAAg_cOrdK7JvvCmr/view?usp=sharing</t>
  </si>
  <si>
    <t xml:space="preserve">Dữ liệu nhập từ excel </t>
  </si>
  <si>
    <t>Thay đổi kết quả khám thai, kết quả khám thai thay đổi không mong muốn trước khi modal tắt:
Số phiếu: 0-KT-221008-006
B1: Khám bò có thai
B2: Vào timeline để sửa thành bò không có thai
B3: Bấm nút cập nhật. Trong khoảng thời gian 0.5s trước khi modal tắt, mục kết quả khám thai sẽ hiện lên một kết quả khám thai không giống với kết quả mong muốn, mặc dù trong timeline vẫn thể hiện đúng kết quả trước khi bấm nút cập nhật (không có thai)</t>
  </si>
  <si>
    <t>https://drive.google.com/file/d/1HHIruc9RucObyMHlNixLtfnhkyUA9OmZ/view?usp=sharing</t>
  </si>
  <si>
    <t>Khám thai báo lỗi
Số phiếu: 0-KT-221008-006
B1: Khám thai 1 con bò. Modal hiện lên mặc định kết quả "có thai"
B2: Bấm "Cập nhật". Chương trình báo lỗi.
B3: Bấm vào dropdownlist phần kết quả khám, chọn có thai, khi đó ngày mang thai hiện ra thì mới bấm cập nhật được</t>
  </si>
  <si>
    <t>https://drive.google.com/file/d/1E50XjMorgq5m2lLZk5dRsIk4CAQ-sGPW/view?usp=sharing</t>
  </si>
  <si>
    <t>đã fix nhánh fix_bug_105
Fix lần 1 ngày 08/10 (Tỉnh) - Pass</t>
  </si>
  <si>
    <t>Ngày mặc định thực hiện bước xử lý sinh sản phải là ngày theo quy trình (đề xuất ngày mặc định là ngày theo quy trình luôn). Trường hợp ngày 0 thì lấy theo ngày xử lý bên trên top của modal (chỉ thay đổi trong trường hợp chưa có dữ liệu)</t>
  </si>
  <si>
    <t>https://drive.google.com/file/d/1cDbFhqXlSLAYaAMw43gc3uu0_GDcdaGB/view?usp=sharing</t>
  </si>
  <si>
    <t>Fix lần 1 ngày 17/10 (Tỉnh) - Fail (Ngày mặc định chưa đúng ngày quy trình) fix
Fix lần 2 ngày 21/10 (Tỉnh) - Fail (Vẫn chưa đúng ở menu xử lý sinh sản, nếu thực hiện ở khám sinh sản thì đúng)</t>
  </si>
  <si>
    <t>Bò đã xử lý sinh sản nhưng trạng thái vẫn là "Chưa thực hiện" (Bug số 13 đã fix nhưng lặp lại)</t>
  </si>
  <si>
    <t>https://drive.google.com/file/d/1ezWCZn-8SqVARU_nXLo2aNlwB1uI4kZ7/view?usp=sharing</t>
  </si>
  <si>
    <t>Trạng thái đã thực hiện khi hoàn tất cả 4 liệu trình
Fix lần 1 ngày 8/10 (Tỉnh)</t>
  </si>
  <si>
    <t>Xử lý sinh sản hàng loạt</t>
  </si>
  <si>
    <t>Không thực hiện xử lý sinh sản hàng loạt bò được dù những con bò này có cùng bước thực hiện xử lý sinh sản (cùng ngày thực hiện bước đó)</t>
  </si>
  <si>
    <t>Fix lần 1 ngày 08/10 (Tỉnh) - Pass
Phát sinh lỗi 123 ngược với lỗi này</t>
  </si>
  <si>
    <t>Cập nhật phiếu công việc, đôi lúc phần mềm load danh sách phiếu lâu, có lúc khoảng 30s:
B1: Bấm mở 1 phiếu công việc
B2: Bấm cập nhật
B3: Lặp lại bước 1, 2 nhiều lần. Một số lần danh sách phiếu phải chờ lâu mới thao tác lên được. Logo chờ xuất hiện ở giữa trang (cuộn xuống mới thấy)
Bug này xuất hiện sau khi fix bug 64
Thay đổi date picker cũng load lại chậm</t>
  </si>
  <si>
    <t>https://drive.google.com/file/d/1KCJkOtALEIBJTXkDR_LRZbmOLIkbcGQa/view?usp=sharing</t>
  </si>
  <si>
    <t>Fix lần 1 ngày 16/10 (Tỉnh) - Fail (Lỗi được fix nhưng phát sinh vấn đề modal lâu tắt - khoảng 5s) 
Fix lần 2 ngày 17/10 (Tỉnh) - Pass (mất 3s để tắt modal)</t>
  </si>
  <si>
    <t>Màn hình login</t>
  </si>
  <si>
    <t>Nút hiện mật khẩu đặt sai vị trí, trùng với màu nền nên không nhìn thấy (trình duyệt Chrome)</t>
  </si>
  <si>
    <t>https://drive.google.com/file/d/12j2-PRAeJITRX0LdiwgKDkblC8una3dF/view?usp=sharing</t>
  </si>
  <si>
    <t>Ngày 07/11 Tạm thời biến mất</t>
  </si>
  <si>
    <t>Tìm theo danh sách số tai</t>
  </si>
  <si>
    <t>Thông báo danh sách số tai không tìm thấy cho người dùng + lý do</t>
  </si>
  <si>
    <t>https://drive.google.com/file/d/1qt81Voh10dFU2jTaVLOb5D5lhyggvIS3/view?usp=sharing</t>
  </si>
  <si>
    <t>Có 2 mục thực hiện khám thai trong timeline di truyền phối giống.
Thực hiện khám 1 mục (Có thai) thì trong danh sách khám thai hiện lên dòng thứ 2 nhưng bò lại "Không có thai" (hình 2)</t>
  </si>
  <si>
    <r>
      <rPr>
        <u/>
        <sz val="11"/>
        <color rgb="FF000000"/>
        <rFont val="Arial"/>
      </rPr>
      <t xml:space="preserve">Hình 1: </t>
    </r>
    <r>
      <rPr>
        <u/>
        <sz val="11"/>
        <color rgb="FF0563C1"/>
        <rFont val="Arial"/>
      </rPr>
      <t xml:space="preserve">https://drive.google.com/file/d/1cny_k7HPXWIOp4epiLESSwkwrjCPq12p/view?usp=sharing
</t>
    </r>
    <r>
      <rPr>
        <u/>
        <sz val="11"/>
        <color rgb="FF000000"/>
        <rFont val="Arial"/>
      </rPr>
      <t xml:space="preserve">Hình 2: </t>
    </r>
    <r>
      <rPr>
        <u/>
        <sz val="11"/>
        <color rgb="FF1155CC"/>
        <rFont val="Arial"/>
      </rPr>
      <t>https://drive.google.com/file/d/17MXPWEjg_p2d88DGMk67L85wTPJ7KBtv/view?usp=sharing</t>
    </r>
  </si>
  <si>
    <t>Lỗi dữ liệu test</t>
  </si>
  <si>
    <t>Ngày thực hiện</t>
  </si>
  <si>
    <t>Ngày thực hiện mặc định hiện tại thể hiện chưa thống nhất, một số nơi thể hiện ngày hiện tại thay vì ngày thực hiện được chọn lúc tạo phiếu hoặc ngày theo quy trình</t>
  </si>
  <si>
    <t>https://drive.google.com/file/d/1-nZEUKRq3GZPZmu9RSlJ6G81EBkEGRK5/view?usp=sharing</t>
  </si>
  <si>
    <t>Sau khi cập nhật xử lý sinh sản ngày 9 thì ở phần phối giống, danh sách bò trống:
B1: Xử lý sinh sản nhóm bò, tick hoàn thành xlss ngày 9, bấm cập nhật (hình 1)
B2: Modal chuyển sang tab Phối giống, danh sách bò bị mất (hình 2)</t>
  </si>
  <si>
    <r>
      <rPr>
        <sz val="11"/>
        <rFont val="Arial"/>
      </rPr>
      <t xml:space="preserve">Hình 1: </t>
    </r>
    <r>
      <rPr>
        <u/>
        <sz val="11"/>
        <color rgb="FF1155CC"/>
        <rFont val="Arial"/>
      </rPr>
      <t>https://drive.google.com/file/d/1dPiPxNjE4QBc74CHsRNYuY9zyr6tuLFv/view?usp=sharing</t>
    </r>
    <r>
      <rPr>
        <sz val="11"/>
        <rFont val="Arial"/>
      </rPr>
      <t xml:space="preserve">
Hình 2:</t>
    </r>
    <r>
      <rPr>
        <sz val="11"/>
        <color rgb="FF000000"/>
        <rFont val="Arial"/>
      </rPr>
      <t xml:space="preserve"> </t>
    </r>
    <r>
      <rPr>
        <u/>
        <sz val="11"/>
        <color rgb="FF1155CC"/>
        <rFont val="Arial"/>
      </rPr>
      <t>https://drive.google.com/file/d/1_7wau8pUimIZ5YKd-j8sIvAHUUMP55hX/view?usp=sharing</t>
    </r>
  </si>
  <si>
    <t>Có thể liên quan bug 111 (bug này xảy ra sau khi fix bug 111)
Fix lần 1 ngày 11/10 (Mỹ) - Pass</t>
  </si>
  <si>
    <t>Chương trình nhầm giữa ngày thực hiện và ngày tạo:
Phiếu 0-KSS-221012-001 tạo ngày 12/10/2022 với ngày thực hiện là 06/10/2022 nhưng khi vào menu khám sinh sản thì Ngày tạo là 06/10/2022, còn ngày khám, ngày thực hiện là 12/10/2022</t>
  </si>
  <si>
    <r>
      <rPr>
        <sz val="11"/>
        <rFont val="Arial"/>
      </rPr>
      <t xml:space="preserve">Hình 1: </t>
    </r>
    <r>
      <rPr>
        <u/>
        <sz val="11"/>
        <color rgb="FF1155CC"/>
        <rFont val="Arial"/>
      </rPr>
      <t>https://drive.google.com/file/d/1dpupvZ9pWLnFKrK93LPq8keCetbMDCdh/view?usp=sharing</t>
    </r>
    <r>
      <rPr>
        <sz val="11"/>
        <rFont val="Arial"/>
      </rPr>
      <t xml:space="preserve">
Ngày 2:</t>
    </r>
    <r>
      <rPr>
        <sz val="11"/>
        <color rgb="FF000000"/>
        <rFont val="Arial"/>
      </rPr>
      <t xml:space="preserve"> </t>
    </r>
    <r>
      <rPr>
        <u/>
        <sz val="11"/>
        <color rgb="FF1155CC"/>
        <rFont val="Arial"/>
      </rPr>
      <t>https://drive.google.com/file/d/1C1gU_Pd7_arLXyBfiH-d9WU5gBeIHJkk/view?usp=sharing</t>
    </r>
  </si>
  <si>
    <t>Không hiển thị ngày khám khi chưa thực hiện khám
Fix lần 1 ngày 12/10 (Mỹ) - Fail
Fix lần 2 ngày 15/10 (Mỹ) - Fail (Vẫn còn nhầm ngày. Ngày mặc định hiện ra khi thực hiện khám vẫn là ngày tạo phiếu hoặc ngày hiện tại chứ không phải ngày thực hiện đã chọn lúc tạo phiếu)
Fix lần 3 ngày 15/10 (Mỹ) - pass</t>
  </si>
  <si>
    <t>Lỗi khi nhập tên người khám.
Mỗi khi gõ 1 ký tự thì hiện lên 1 thông báo lỗi và kết quả tìm kiếm không cập nhật theo</t>
  </si>
  <si>
    <t>https://drive.google.com/file/d/1H2Z9vzQGXDH14VVmqTPNI0prQeM-b6az/view?usp=sharing</t>
  </si>
  <si>
    <t>Fix lần 1 ngày 12/10 (Mỹ) - Pass</t>
  </si>
  <si>
    <t xml:space="preserve">Thông tin lần phối giống bị sai (Phối giống lần 1 =&gt; Phối giống lần 4)
Số phiếu 0-KSS-221012-001
Số tai: I0821B20193, I0721B14578
</t>
  </si>
  <si>
    <t>https://drive.google.com/file/d/1gY4AHwEO4ZgdbpZ-cLeeHd4Icamwd_K7/view?usp=sharing</t>
  </si>
  <si>
    <t>trường hợp lịch sử đã phối 3 lần, nên hệ thống tính là phối lần 4
Đề xuất: Khoá chức năng nhập số lần phối</t>
  </si>
  <si>
    <t>Phiếu khám thai không có thông tin cột "Người thực hiện"</t>
  </si>
  <si>
    <t>https://drive.google.com/file/d/1FJAlncEUOd0WRMXPpy8wMgtGdofMbcUM/view?usp=sharing</t>
  </si>
  <si>
    <t>Chuồng về không thay đổi sau khi đổi chuồng về lúc tạo phiếu:
B1: Tạo phiếu 0-XLSS-221012-004, chọn chuồng về BCT1. Dãy 5 (Chuồng hiện tại BCT8. Dãy 1)
B2: Thực hiện Xử lý nhóm bò, phần Chuồng về vẫn hiển thị BCT8. Dãy 1 (Trong thông tin đàn thể hiện BCT1. Dãy 5)</t>
  </si>
  <si>
    <t>https://drive.google.com/file/d/1wF3UzbRKbfTSESvfiDQIAPUlzsfIe8Gg/view?usp=sharing</t>
  </si>
  <si>
    <t>Cần giải thích rõ hơn lỗi , 
=&gt; bò từ chuồng BCT8.Dãy 1 =&gt; tạo phiếu đi xử lý =&gt; chuổng mới là BCT1.Dãy 5 =&gt;  xử lý xong trả về chuồng cũ BCT8. Dãy 1,  quy trình  này sai ở đâu.</t>
  </si>
  <si>
    <t>Bò khác giai đoạn xử lý sinh sản vẫn xử lý sinh sản nhóm được (ngược với bug 111)</t>
  </si>
  <si>
    <t>https://drive.google.com/file/d/1DNTx4t0zx9393Edu2IeqOLcWbCEw2zyh/view?usp=sharing</t>
  </si>
  <si>
    <t>Fix lần 1 ngày 18/10 (Tỉnh) - Pass</t>
  </si>
  <si>
    <t>Không tìm thấy hình bò bệnh đính kèm lúc tạo phiếu khám thú y</t>
  </si>
  <si>
    <t>https://drive.google.com/file/d/1EI04_UmsA3dL1_3JfCNrd_cJGJwE1lF8/view?usp=sharing</t>
  </si>
  <si>
    <t>Hình ảnh bên trái là hình ảnh bò chứ ko thể hiện hình ảnh bò bệnh, hiện tại chưa thiết kế form để xem lại hình ảnh bò bệnh
Đã fix
Fix lần 1 ngày 13/10 (Tỉnh) - Pass</t>
  </si>
  <si>
    <t>Không thể đưa bò vô danh sách khám thú y:
B1: Lập phiếu bò bệnh, điền vào list số tai
B2: Phần "Thêm danh sách bò bệnh, điền số tai F01526, modal thông báo "Số tai F01526 đã có trong danh sách." nhưng trong danh sách số tai ở B1 không có con bò này. Con bò này hiện tại không nằm trong bất kỳ một phiếu khám nghiệp vụ nào
Thử với những con bò khác thì không gặp trường hợp trên</t>
  </si>
  <si>
    <t>https://drive.google.com/file/d/1g0yFWT0JdNa2Ha8w8d6YKwxTfukuQZlr/view?usp=sharing</t>
  </si>
  <si>
    <t>Fix lần 1 ngày 13/10 (Tỉnh) - Pass</t>
  </si>
  <si>
    <t>Tiên lượng thể hiện không đúng yêu cầu ("Xấu" hoặc để trống)</t>
  </si>
  <si>
    <t>https://drive.google.com/file/d/1hptjtAnilhXBd5cUg1Lz1esJmgm9a_IV/view?usp=sharing</t>
  </si>
  <si>
    <t>Bò sau khi điều trị khỏi bệnh cho tái nhập đàn không đề xuất chuồng về là chuồng ban đầu trước khi có bệnh:
B1: Bò đang ở chuồng BCT13.Dãy 6, tạo phiếu khám bệnh
B2: Tạo phiếu để chuyển chuồng sang BCT1. Dãy 4
B3: Điều trị khỏi bệnh bò, Đề nghị tái nhập đàn, phần Chuồng về thể hiện mặc định chuồng hiện tại (BCT1. Dãy 4) thay vì ô chuồng ban đầu (BCT13. Dãy 6)</t>
  </si>
  <si>
    <t>https://drive.google.com/file/d/1PX9uUm8qLK3CHjmsqlL5Yh2Zxv1kM_Q8/view?usp=sharing</t>
  </si>
  <si>
    <t>Nghiên cứu sau</t>
  </si>
  <si>
    <t>Đề xuất thanh lý</t>
  </si>
  <si>
    <t>Trường số tai/chip không hiện thông tin nếu bò không có số ID
(Nhân tiện sửa chữ "Chip" thành "ID" luôn)</t>
  </si>
  <si>
    <t>https://drive.google.com/file/d/1OI9UdUFSfa1ursvOtYKRs2aWrLkIo0nc/view?usp=sharing</t>
  </si>
  <si>
    <t>Bò đã thanh lý nhưng vẫn còn nút "đề xuất thanh lý" và "cập nhật điều trị". (Tương tự đối với  bò đã tiêu hủy)</t>
  </si>
  <si>
    <t>https://drive.google.com/file/d/1TkiNlfBmjuFNSryiGEeUVrQqQRB4bGUz/view?usp=sharing</t>
  </si>
  <si>
    <t>Khi chưa xác nhận thanh lý vẫn để nút Cập nhật điều trị để có thể chỉnh sửa kết quả điều trị
Fix lần 1 ngày 13/10 (Mỹ) - Fail (vẫn còn nút "Đề xuất thanh  lý")
Fix lần 2 ngày 15/10 (Mỹ) - pass</t>
  </si>
  <si>
    <t>Hiển thời thời gian khám bệnh không đúng</t>
  </si>
  <si>
    <t>https://drive.google.com/file/d/1ir9lGm_1yPmiVa7cUaNFJuLaCY-6jn1k/view?usp=sharing</t>
  </si>
  <si>
    <t>Fix lần 1 ngày 14/10 (Mỹ) - Pass</t>
  </si>
  <si>
    <t>Số lượng bò đã xử lý sinh sản thể hiện không đúng.
Phiếu có 26 con đã được xử lý nhưng trên phiếu báo có 2 bò được xử lý</t>
  </si>
  <si>
    <t>https://drive.google.com/file/d/1tGgXD-UGs5xM3fC8R1Jqhe1i8eTReAM0/view?usp=sharing</t>
  </si>
  <si>
    <t>Không thể cập nhật kết quả điều trị 1 điều trị trong trường hợp điều trị song song nhiều điều trị</t>
  </si>
  <si>
    <t>https://drive.google.com/file/d/1m2udgKS6bm558yxM9bdIkctq-49xcUYf/view?usp=sharing</t>
  </si>
  <si>
    <t>Không chuyển sang được tab khám bệnh khi đang ở tab điều trị</t>
  </si>
  <si>
    <t>https://drive.google.com/file/d/1RwpaPMpUX7UIPzakclYkHsNA5Ewk07eX/view?usp=sharing</t>
  </si>
  <si>
    <t>Người thực hiện ở các bước sinh sản là khác nhau (ví dụ thay đổi người xử lý sinh sản ở ngày 7 thì không ảnh hướng đến thông tin người xử lý sinh sản ngày 0)
Mặc định thể hiện người xử lý ở bước gần nhất (ví dụ xlss ngày 7 thì thể hiện mặc định là người xlss ngày 0, ngày 9 thì thể hiện người xlss mặc định là người xlss ngày 7). Trường hợp xlss ngày 0 thì lấy người mặc định là người chọn ở bước trên. Nếu thay đổi người xử lý ở top của modal thì người thực hiện ngày 0 sẽ đổi theo và ngược lại.
Trường hợp khám hàng loạt: Disable các mục xử lý sinh sản trong quá khứ, chỉ hiện thị mục quá khứ đã hoàn thành.</t>
  </si>
  <si>
    <t>Fix lần 1 ngày 15/10 (Tỉnh) - Fail (Chưa thể hiện người xử lý mặc định) fix
Fix lần 2 ngày 17/10 (Tỉnh) - Fail (Thể hiện ở Xlss ngày 7 chưa đúng - thể hiện "1 mục đã được chọn" thay vì tên người thực hiện, người thực hiện lấy người xử lý ở top modal thay vì người thực hiện xlss ngày 0)
Fix lần 3 ngày 17/10 (Tỉnh) - Pass
20/10 Chưa hoạt động ở xử lý sinh sản hàng loạt 
Fix lần 4 ngày 21/10 (Tỉnh) - Fail (xử lý sinh sản ngày 0 ở menu khám sinh sản thì người xử lý ngày 0 không lưu vào thông tin)  ???</t>
  </si>
  <si>
    <t>Cập nhật thông tin bê</t>
  </si>
  <si>
    <t>Thay đổi số id bò mẹ của bê, giai đoạn bò của 2 bò mẹ liên quan không cập nhật tương ứng</t>
  </si>
  <si>
    <r>
      <rPr>
        <sz val="11"/>
        <color theme="1"/>
        <rFont val="Arial"/>
      </rPr>
      <t>Fix lần 1 ngày 15/10 (Tỉnh) - Fail (Giai đoạn bò mẹ đã đúng ở thông tin đàn nhưng gia phả chưa đúng. Ô chuồng bò con không đổi theo bò mẹ mới &amp; giai đoạn bê trong gia phả thể hiện là "Bò mẹ nuôi con dưới 1 tháng" - liên quan đến bug 150) =&gt; ô chuồng bò  con  cần  kiểm tra lại điều kiện đổi ô chuồng : trường hợp đổi sau khi bò đã tách bò mẹ =&gt; bò con  đổi theo bò mẹ là sai , =&gt; chỉ đổi chuồng với bê sinh  dưới 1 tháng  và bê theo mẹ  1-4 tháng  
=&gt; Fix lần 2 ngày 16/10 (Tỉnh) - Fail (Bê sơ sinh dưới 1 tháng vẫn không đổi ô chuồng theo bò mẹ) 
(Tỉnh) =&gt; Cần test lại=&gt; test trên trang</t>
    </r>
    <r>
      <rPr>
        <sz val="11"/>
        <color rgb="FF000000"/>
        <rFont val="Arial"/>
      </rPr>
      <t xml:space="preserve"> </t>
    </r>
    <r>
      <rPr>
        <u/>
        <sz val="11"/>
        <color rgb="FF1155CC"/>
        <rFont val="Arial"/>
      </rPr>
      <t>https://test-trangtraibo.aristqnu.com/</t>
    </r>
    <r>
      <rPr>
        <sz val="11"/>
        <color theme="1"/>
        <rFont val="Arial"/>
      </rPr>
      <t xml:space="preserve"> ô chuồng Bê sinh dưới 1 tháng đã đổi theo ô chuồng bò mẹ
Fix lần 3 ngày 16/10 (Tỉnh) - Pass</t>
    </r>
  </si>
  <si>
    <t>Không chọn người khám được bằng bàn phím</t>
  </si>
  <si>
    <t>https://drive.google.com/file/d/1PAFDUdEt5aCOWk_0we3P4DoI_JeBSKvf/view?usp=sharing</t>
  </si>
  <si>
    <t>Fix lần 1 ngày 19/10 (Mỹ) - Fail (enter người khám thứ 2 thì modal đóng, báo lưu thành công) 
Fix lần 2 ngày 21/10 (Mỹ) - Pass</t>
  </si>
  <si>
    <t>Khám thú y - điều trị</t>
  </si>
  <si>
    <t>Date picker thể hiện ngôn ngữ tiếng anh không phải tiếng việt</t>
  </si>
  <si>
    <t>https://drive.google.com/file/d/1RWuKuDsxecd2XxYiZhLJcuWx1zt_fkFW/view?usp=sharing</t>
  </si>
  <si>
    <t>không hiển thị nút thêm điều trị mới khi kết quả điều trị là bò khỏi bệnh</t>
  </si>
  <si>
    <t>https://drive.google.com/file/d/1u5KV8OVh63BL0kAc6Xono2K-30jlB2ZV/view?usp=sharing</t>
  </si>
  <si>
    <t>Tạo phiếu mới nếu phát hiện thêm bệnh mới</t>
  </si>
  <si>
    <t>Khám thú y
Phiếu công việc</t>
  </si>
  <si>
    <t>Không thể hiện người thực hiện trong trường hợp Đã khám &amp; Thanh lý</t>
  </si>
  <si>
    <t>https://drive.google.com/file/d/1KU4j42Jhm-Dkm121MeNPpNEayfFNk0-O/view?usp=sharing</t>
  </si>
  <si>
    <t>Danh mục thuốc trong phác đồ khi điều trị không thể hiện đúng và giống với thông tin trong danh mục phác đồ</t>
  </si>
  <si>
    <r>
      <rPr>
        <sz val="11"/>
        <rFont val="Arial"/>
      </rPr>
      <t xml:space="preserve">Hình 1: </t>
    </r>
    <r>
      <rPr>
        <u/>
        <sz val="11"/>
        <color rgb="FF1155CC"/>
        <rFont val="Arial"/>
      </rPr>
      <t>https://drive.google.com/file/d/1trIkjjOEqAokn96ezrR5yCMwuKVWeD9F/view?usp=sharing</t>
    </r>
    <r>
      <rPr>
        <sz val="11"/>
        <rFont val="Arial"/>
      </rPr>
      <t xml:space="preserve">
Hình 2:</t>
    </r>
    <r>
      <rPr>
        <sz val="11"/>
        <color rgb="FF000000"/>
        <rFont val="Arial"/>
      </rPr>
      <t xml:space="preserve"> </t>
    </r>
    <r>
      <rPr>
        <u/>
        <sz val="11"/>
        <color rgb="FF1155CC"/>
        <rFont val="Arial"/>
      </rPr>
      <t>https://drive.google.com/file/d/1aZtqVeYsc8vB2NZzJ-3X4dcP1uKnYyoE/view?usp=sharing</t>
    </r>
  </si>
  <si>
    <t>Người khám bệnh thể hiện trên timeline khám bệnh không đẹp (cách xa nhau)</t>
  </si>
  <si>
    <t>https://drive.google.com/file/d/1PGwxWzI8KrMhgbc6gPRtM1_MFNr-6GbC/view?usp=sharing</t>
  </si>
  <si>
    <t>Tất cả ô chọn thời gian đồng bộ theo kiểu __/__/__ để có thể nhập nhanh bằng bàn phím</t>
  </si>
  <si>
    <t>https://drive.google.com/file/d/1PWWAmggnCz3jPAkae1AlZENLvUotq3Yc/view?usp=sharing</t>
  </si>
  <si>
    <t>Không hiển thị thuốc mặc định (lúc hiển thị lúc không)</t>
  </si>
  <si>
    <r>
      <rPr>
        <sz val="11"/>
        <rFont val="Arial"/>
      </rPr>
      <t xml:space="preserve">Hình 1: </t>
    </r>
    <r>
      <rPr>
        <u/>
        <sz val="11"/>
        <color rgb="FF1155CC"/>
        <rFont val="Arial"/>
      </rPr>
      <t>https://drive.google.com/file/d/1XGg7Ha4m44gx4zFsAXWyvFI8uEHpK9VB/view?usp=sharing</t>
    </r>
    <r>
      <rPr>
        <sz val="11"/>
        <rFont val="Arial"/>
      </rPr>
      <t xml:space="preserve">
Hình 2: </t>
    </r>
    <r>
      <rPr>
        <u/>
        <sz val="11"/>
        <color rgb="FF1155CC"/>
        <rFont val="Arial"/>
      </rPr>
      <t>https://drive.google.com/file/d/11cZkrWwQ1Z4-4_c3y317Yg1vHuxnxVdb/view?usp=sharing</t>
    </r>
  </si>
  <si>
    <r>
      <rPr>
        <sz val="11"/>
        <color theme="1"/>
        <rFont val="Arial"/>
      </rPr>
      <t xml:space="preserve">Fix lần 1 ngày 14/10 (Mỹ) - Fail (đã fix gần hết trường hợp nhưng vẫn có lúc chưa thưa thể hiện tên thuốc mặc định </t>
    </r>
    <r>
      <rPr>
        <u/>
        <sz val="11"/>
        <color rgb="FF1155CC"/>
        <rFont val="Arial"/>
      </rPr>
      <t xml:space="preserve">https://drive.google.com/file/d/1yF6ExHZQgqlxRzetJn4F7uoIHC3cCluc/view?usp=sharing)
</t>
    </r>
    <r>
      <rPr>
        <sz val="11"/>
        <color theme="1"/>
        <rFont val="Arial"/>
      </rPr>
      <t>Trong danh mục phác đồ có trường hợp có nhóm thuốc mà ko có tên thuốc sẽ xảy ra trường hợp trên. Xoá dòng thuốc trống trong CSDL sẽ hết
Fix lần 2 ngày 14/10 (Mỹ) - Pass</t>
    </r>
  </si>
  <si>
    <t>Khám thú y
Thông tin bò</t>
  </si>
  <si>
    <t>Thông tin thú y điều trị ở thông tin bò chưa đúng:
-Bỏ mục giờ điều trị
-Tiên lượng không thể hiện đúng
-Thiếu tên bệnh điều trị
-Tên thuốc không đúng</t>
  </si>
  <si>
    <t>https://drive.google.com/file/d/1xPLkWWH_GwobEsIrYWiPvAp3RcIP2-ER/view?usp=sharing</t>
  </si>
  <si>
    <t>Bò hậu bị, bò chờ phối nhưng vẫn ở nhóm bê</t>
  </si>
  <si>
    <t>https://drive.google.com/file/d/1fEowZFonVvoRfaS7WXD_ey036ZzW8uc8/view?usp=sharing</t>
  </si>
  <si>
    <t xml:space="preserve">Trường hợp đổi phác đồ, các phác đồ điều trị cũ không thể hiện thông tin riêng:
-Ngày
-Người thực hiện
-Bệnh
-Nút chỉnh sửa </t>
  </si>
  <si>
    <t>https://drive.google.com/file/d/10Emxj2zwnrf1FK5_m7_dBubHyC4LEd5q/view?usp=sharing</t>
  </si>
  <si>
    <t xml:space="preserve">Những trường nào hiển thị khi  đổi phát đồ ,=&gt; đổi phát đồ có hiện nút chỉnh sửa không </t>
  </si>
  <si>
    <t>Thông tin bò - Thú y</t>
  </si>
  <si>
    <t>Không có sự ngăn cách giữa tên thuốc và liều lượng</t>
  </si>
  <si>
    <t>https://drive.google.com/file/d/11inM-gTomVsz8_JvXKYaBWSFV4wVoAc5/view?usp=sharing</t>
  </si>
  <si>
    <t>Tồn tại 2 mục thực hiện khám sinh sản có thể thực hiện được</t>
  </si>
  <si>
    <t>https://drive.google.com/file/d/10QIY1kf8pduf5-SNpcyi6zMJ2XGvVRu1/view?usp=sharing</t>
  </si>
  <si>
    <t>Bò không đưa được vào danh sách khám bệnh (có thể do lỗi nhập từ excel, trong dữ liệu thú y có thể hiện dữ liệu điều trị nhập từ trước)
Cần fix tất cả các con tương tự. Trường hợp này ít nên test không ra được nếu không gặp.</t>
  </si>
  <si>
    <r>
      <rPr>
        <sz val="11"/>
        <rFont val="Arial"/>
      </rPr>
      <t xml:space="preserve">Hình 1: </t>
    </r>
    <r>
      <rPr>
        <u/>
        <sz val="11"/>
        <color rgb="FF1155CC"/>
        <rFont val="Arial"/>
      </rPr>
      <t>https://drive.google.com/file/d/1oEw0Q0-z6h3j6Lcfff_E6Gn02E7EJfgg/view?usp=sharing</t>
    </r>
    <r>
      <rPr>
        <sz val="11"/>
        <rFont val="Arial"/>
      </rPr>
      <t xml:space="preserve">
Hình 2:</t>
    </r>
    <r>
      <rPr>
        <sz val="11"/>
        <color rgb="FF000000"/>
        <rFont val="Arial"/>
      </rPr>
      <t xml:space="preserve"> </t>
    </r>
    <r>
      <rPr>
        <u/>
        <sz val="11"/>
        <color rgb="FF1155CC"/>
        <rFont val="Arial"/>
      </rPr>
      <t>https://drive.google.com/file/d/1xctXhmMG0UO14PW9m8AcjCPj6lbE1KUd/view?usp=sharing</t>
    </r>
  </si>
  <si>
    <t>lỗi query null field ThanhLy, TieuHuy
Fix lần 1 ngày 15/10 (Tỉnh) - Pass</t>
  </si>
  <si>
    <t>Bò sau khi sinh con nhưng giai đoạn bò trong gia phả là  "Bê sơ sinh dưới 1 tháng". Xem bug 135</t>
  </si>
  <si>
    <t>https://drive.google.com/file/d/1IYMnYELiKtLOh_8hve4T6Ty7E6Y8G14b/view?usp=sharing</t>
  </si>
  <si>
    <t>Fix lần 1 ngày 16/10 (Tỉnh) - Pass</t>
  </si>
  <si>
    <t>Cột số thứ tự bị tràn, không nhìn được thông tin khi số thứ tự quá 2 chữ số</t>
  </si>
  <si>
    <t>https://drive.google.com/file/d/11tu4C_JFRHgjx646pJ6njW2Vpk0lxxAI/view?usp=sharing</t>
  </si>
  <si>
    <t>Fix lần 1 ngày 17/10 (Tỉnh) - Pass</t>
  </si>
  <si>
    <t>Chi tiết khám phối giống</t>
  </si>
  <si>
    <t>Ngày ghép đực trên timeline lấy ngày hiện tại thay vì ngày ghép đực
Mong đợi: Ngày ghép đực trên timeline là ngày dẫn đi ghép đực được người dùng nhập vào</t>
  </si>
  <si>
    <t>https://drive.google.com/file/d/1Wkl1hxwe6zAMPHzvwyJsh3FIyZd40dCN/view?usp=sharing</t>
  </si>
  <si>
    <t>Thể hiện ngày về đực trên cùng,
Fix lần 1 ngày 18/10 (Mỹ) - Pass</t>
  </si>
  <si>
    <t>Khám thú y - Lập phiếu
Khám thú y - Điều trị</t>
  </si>
  <si>
    <t>Người tạo, người khám tìm lúc được lúc không (10 lần thì có 1-2 lần hiện ra những kết quả không liên quan).
Thao tác nhiều lần thì kết quả bị treo ra màn hình ngoài (hình 2) - Kiểm tra tất cả những chỗ có dropdown list bị treo ra màn hình ngoài</t>
  </si>
  <si>
    <r>
      <rPr>
        <sz val="11"/>
        <color rgb="FF000000"/>
        <rFont val="Arial"/>
      </rPr>
      <t xml:space="preserve">Hình 1: </t>
    </r>
    <r>
      <rPr>
        <u/>
        <sz val="11"/>
        <color rgb="FF0563C1"/>
        <rFont val="Arial"/>
      </rPr>
      <t xml:space="preserve">https://drive.google.com/file/d/1A4k61ePxd3aFPtxfhpQAxOM_JfkNatYk/view?usp=sharing
</t>
    </r>
    <r>
      <rPr>
        <sz val="11"/>
        <color rgb="FF000000"/>
        <rFont val="Arial"/>
      </rPr>
      <t xml:space="preserve">Hình 2: </t>
    </r>
    <r>
      <rPr>
        <u/>
        <sz val="11"/>
        <color rgb="FF1155CC"/>
        <rFont val="Arial"/>
      </rPr>
      <t>https://drive.google.com/file/d/10v-F8LsO9W9gtNXrCfkn0ODyUAV6XrjS/view?usp=sharing</t>
    </r>
  </si>
  <si>
    <t>Fix lần 1 ngày 19/10 (Mỹ) - Fail</t>
  </si>
  <si>
    <t>Nhầm lẫn giữa ngày thực hiện và ngày tạo
Phiếu được tạo ngày 18/10, chọn ngày thực hiện 17/10 nhưng khi vào chi tiết khám thì ngày tạo là 17/10 và ngày phát hiện bệnh là 18/10</t>
  </si>
  <si>
    <t>https://drive.google.com/file/d/1McdMdsXeZLpTu99mZcomB1rGoFT6Kc47/view?usp=sharing</t>
  </si>
  <si>
    <t>Fix lần 1 ngày 18/10 (Mỹ) - Fail (Ngày phát hiện bệnh vẫn là ngày tạo phiếu)
set ngày nhập viện là ngày thực hiện phiếu - các phiếu tạo mới sẽ cập nhật
Fix lần 2 ngày 19/10 (Mỹ) - Pass</t>
  </si>
  <si>
    <t>Không hạn chế số lần nhập thuốc vào danh sách thuốc điều trị (Một loại thuốc có thể nhập được nhiều lần)</t>
  </si>
  <si>
    <t>https://drive.google.com/file/d/1qjzh4C-xNyKQx0dcrlXvmqaUczD0LIk9/view?usp=sharing</t>
  </si>
  <si>
    <t>Giá trị trong filter không đúng</t>
  </si>
  <si>
    <t>https://drive.google.com/file/d/1LKyb0ZYZcVpsoQpUpoDw_wzB9yUTNC8R/view?usp=sharing</t>
  </si>
  <si>
    <t>Không tìm được số tai trong mục "Loại bò, chuồng, tai"</t>
  </si>
  <si>
    <r>
      <rPr>
        <sz val="11"/>
        <rFont val="Arial"/>
      </rPr>
      <t xml:space="preserve">Hình 1: </t>
    </r>
    <r>
      <rPr>
        <u/>
        <sz val="11"/>
        <color rgb="FF1155CC"/>
        <rFont val="Arial"/>
      </rPr>
      <t xml:space="preserve">https://drive.google.com/file/d/1H5oshpCP_OfWW2lJX1jsUIpoHSgfdLQz/view?usp=sharing
</t>
    </r>
    <r>
      <rPr>
        <sz val="11"/>
        <rFont val="Arial"/>
      </rPr>
      <t xml:space="preserve">Hình 2: </t>
    </r>
    <r>
      <rPr>
        <u/>
        <sz val="11"/>
        <color rgb="FF1155CC"/>
        <rFont val="Arial"/>
      </rPr>
      <t>https://drive.google.com/file/d/14m7N24X7tE7doW8koiVsT5X_JTjGStDI/view?usp=sharing</t>
    </r>
  </si>
  <si>
    <t>Fix lần 1 ngày 20/10 (Tỉnh) - Pass</t>
  </si>
  <si>
    <t>Thể hiện đầy đủ số (0.3 thay vì .3)
Tên thuốc quá dài bị che khuất thì có tooltip thể hiện tên đầy đủ</t>
  </si>
  <si>
    <t>https://drive.google.com/file/d/14YZc05QVpZzbL2ej72VxY6nNS05xbuIf/view?usp=sharing</t>
  </si>
  <si>
    <t>Danh mục chung</t>
  </si>
  <si>
    <t>Tìm kiếm, filter hoạt động chưa đúng</t>
  </si>
  <si>
    <t>https://drive.google.com/file/d/1m9tRC2_mJ75b394ja3_acMw_xAHWEXpj/view?usp=sharing</t>
  </si>
  <si>
    <r>
      <rPr>
        <sz val="11"/>
        <color theme="1"/>
        <rFont val="Arial"/>
      </rPr>
      <t xml:space="preserve">danh mục chung  những trang nào  bị lỗi, cần mô tả rõ
fix lần 1 ngày 25/10 (Tỉnh) - Fail (Danh mục chung - Triệu chứng khám bệnh: chỉ cho tìm theo Nội dung k cho tìm theo Tên triệu chứng </t>
    </r>
    <r>
      <rPr>
        <u/>
        <sz val="11"/>
        <color rgb="FF1155CC"/>
        <rFont val="Arial"/>
      </rPr>
      <t>https://drive.google.com/file/d/1uG4KNplA-v_qtC35x7jkkC57NQcSoRdU/view?usp=sharing</t>
    </r>
    <r>
      <rPr>
        <sz val="11"/>
        <color theme="1"/>
        <rFont val="Arial"/>
      </rPr>
      <t xml:space="preserve"> ) 
Fix lần 2 ngày 27/10 (Tỉnh) - Pass</t>
    </r>
  </si>
  <si>
    <t>Không chọn được thuốc bằng bàn phím (lúc được lúc không, trang chính)</t>
  </si>
  <si>
    <t>https://drive.google.com/file/d/1I99nHoACzLGT6VjhoX4cN_ST3PmYyrgt/view?usp=sharing</t>
  </si>
  <si>
    <t>Fix lần 1 ngày 21/10 (Tỉnh) - Pass
Giải thích giúp lỗi do đâu</t>
  </si>
  <si>
    <t>Bò đẻ hơn 1 tháng nhưng giai đoạn bò vẫn còn ở giai đoạn "Bò mẹ nuôi con dưới 1 tháng"
Cần xử lý để đúng giai đoạn bò tất cả các con bò trong trại</t>
  </si>
  <si>
    <t>https://drive.google.com/file/d/1I9S5Ne0ZmWw88UC-GHjkx4lg0nNW8p7y/view?usp=sharing</t>
  </si>
  <si>
    <t>Một con bò có thể thực hiện khám được nhiều lần.
Lưu ý về giao diện &amp; chức năng:
-Hiển thị nút "Thực hiện khám mới" ở trên cùng, bên dưới nút "Thực hiện điều trị mới". Ngày thực hiện mặc định của những lần khám sau là ngày hiện tại.
-Thực hiện điều trị: thêm trường ngày bắt đầu điều trị. Mặc định là ngày khám gần nhất.
-Trong timeline chi tiết phiếu công việc, các item Điều trị nằm trên cùng, bên dưới 2 nút "Thực hiện khám mới" và "thực hiện điều trị mới". Các item khám bệnh nằm bên dưới theo thứ tự thực hiện trước thì hiển thị bên dưới, thực hiện sau thì thể hiện bên trên.
-Trong timeline lịch sử thú y ở thông tin bò thì công việc thực hiện sau thì hiển thị bên trên (dựa vào ngày thực hiện).</t>
  </si>
  <si>
    <t>Fix lần 1 ngày 20/10 - Fail, chưa có trường ngày bắt đầu điều trị
Khám bệnh lần đầu chưa có nút chỉnh sửa (?)
Ngày khám đẩy lên trên để nội dung khám gần với tên người khám hơn (hiện tại hơi xa)
Fix lần 20/10 (Tỉnh) - Pass</t>
  </si>
  <si>
    <t>Danh sách bò khám sinh sản bị mất 1 con (trang chính thagrico, trang test không bị)
Danh sách tạo ban đầu của phiếu 0-KSS-221014-002 có 46 con nhưng vào khám chỉ hiện 45 con, có 1 con I0821B19428 tìm không thấy</t>
  </si>
  <si>
    <r>
      <rPr>
        <sz val="11"/>
        <rFont val="Arial"/>
      </rPr>
      <t xml:space="preserve">Hình 1: </t>
    </r>
    <r>
      <rPr>
        <u/>
        <sz val="11"/>
        <color rgb="FF1155CC"/>
        <rFont val="Arial"/>
      </rPr>
      <t>https://drive.google.com/file/d/1gyHAAxHM_yr_53xJJ6sa7ujuPGXCoXIa/view?usp=sharing</t>
    </r>
    <r>
      <rPr>
        <sz val="11"/>
        <rFont val="Arial"/>
      </rPr>
      <t xml:space="preserve">
Hình 2:</t>
    </r>
    <r>
      <rPr>
        <sz val="11"/>
        <color rgb="FF000000"/>
        <rFont val="Arial"/>
      </rPr>
      <t xml:space="preserve"> </t>
    </r>
    <r>
      <rPr>
        <u/>
        <sz val="11"/>
        <color rgb="FF1155CC"/>
        <rFont val="Arial"/>
      </rPr>
      <t>https://drive.google.com/file/d/1fAb9VgLSXcj-UcRc0rrkwdniMw3WBf95/view?usp=sharing</t>
    </r>
  </si>
  <si>
    <t>Giai đoạn bò</t>
  </si>
  <si>
    <t>2 nhóm bò khác nhau nhưng cùng mã với nhau</t>
  </si>
  <si>
    <t>https://drive.google.com/file/d/1-_o5JnHdas4s0UnXJAHkK0achXEFXg5-/view?usp=sharing</t>
  </si>
  <si>
    <t>Nhập dữ liệu trong danh mục</t>
  </si>
  <si>
    <t>Phối giống kép</t>
  </si>
  <si>
    <t>I0721B16697
I0721B16571
2 con bò này không nằm trong danh sách đưa đi phối giống kép được. Con I0721B16571 trên trang test hiển thị trong danh sách đưa đi phối kép nhưng trên trang chính thì không hiển thị</t>
  </si>
  <si>
    <t>Những con này bị lỗi trong quá trình cập nhật, sẽ fix lại database sau</t>
  </si>
  <si>
    <t>Danh mục chung (tất cả)</t>
  </si>
  <si>
    <t>- Tìm kiếm không ra kết quả hoặc ra những kết quả k liên quan (hình 1, 2).
- Xuất file Excel và PDF bị lỗi (hình 3, 4). 
- Không hiện nút xóa, thao tác chuyển trang nhiều lần mới hiện nút xóa (hình 5). 
- Nút xóa, sửa nên đưa ra sát lề (hình 6). 
- Mã nhân viên trùng, mã nhóm phân loại trùng, mã nhóm thuốc trùng (hình 7,8,9).</t>
  </si>
  <si>
    <r>
      <rPr>
        <sz val="11"/>
        <rFont val="Arial"/>
      </rPr>
      <t xml:space="preserve">Hình 1: </t>
    </r>
    <r>
      <rPr>
        <u/>
        <sz val="11"/>
        <color rgb="FF1155CC"/>
        <rFont val="Arial"/>
      </rPr>
      <t>https://drive.google.com/file/d/1GCuxUvo-Qm3VSoNajmMlbuUk26WzI5FO/view?usp=sharing</t>
    </r>
    <r>
      <rPr>
        <sz val="11"/>
        <rFont val="Arial"/>
      </rPr>
      <t xml:space="preserve"> 
Hình 2:</t>
    </r>
    <r>
      <rPr>
        <sz val="11"/>
        <color rgb="FF000000"/>
        <rFont val="Arial"/>
      </rPr>
      <t xml:space="preserve"> </t>
    </r>
    <r>
      <rPr>
        <u/>
        <sz val="11"/>
        <color rgb="FF1155CC"/>
        <rFont val="Arial"/>
      </rPr>
      <t xml:space="preserve">https://drive.google.com/file/d/16ial5C1QJEJg9gwmhFhjXluib5KHzVEx/view?usp=sharing
</t>
    </r>
    <r>
      <rPr>
        <sz val="11"/>
        <rFont val="Arial"/>
      </rPr>
      <t xml:space="preserve">Hình 3: </t>
    </r>
    <r>
      <rPr>
        <u/>
        <sz val="11"/>
        <color rgb="FF1155CC"/>
        <rFont val="Arial"/>
      </rPr>
      <t>https://drive.google.com/file/d/1SDjJiFTfY9ltCZeP_bayz-_OASu8oYGq/view?usp=sharing</t>
    </r>
    <r>
      <rPr>
        <sz val="11"/>
        <rFont val="Arial"/>
      </rPr>
      <t xml:space="preserve">
Hình 4</t>
    </r>
    <r>
      <rPr>
        <sz val="11"/>
        <color rgb="FF000000"/>
        <rFont val="Arial"/>
      </rPr>
      <t xml:space="preserve">: </t>
    </r>
    <r>
      <rPr>
        <u/>
        <sz val="11"/>
        <color rgb="FF1155CC"/>
        <rFont val="Arial"/>
      </rPr>
      <t xml:space="preserve">https://drive.google.com/file/d/1JoUGMdN3THy4yepYnopd2fb-gTI2HTPg/view?usp=sharing
</t>
    </r>
    <r>
      <rPr>
        <sz val="11"/>
        <rFont val="Arial"/>
      </rPr>
      <t xml:space="preserve">Hình 5: </t>
    </r>
    <r>
      <rPr>
        <u/>
        <sz val="11"/>
        <color rgb="FF1155CC"/>
        <rFont val="Arial"/>
      </rPr>
      <t>https://drive.google.com/file/d/1Bv_otl05Zm6jauxWoKudrn6vIO_FzcHE/view?usp=sharing</t>
    </r>
    <r>
      <rPr>
        <sz val="11"/>
        <rFont val="Arial"/>
      </rPr>
      <t xml:space="preserve"> 
Hình 6:</t>
    </r>
    <r>
      <rPr>
        <sz val="11"/>
        <color rgb="FF000000"/>
        <rFont val="Arial"/>
      </rPr>
      <t xml:space="preserve"> </t>
    </r>
    <r>
      <rPr>
        <u/>
        <sz val="11"/>
        <color rgb="FF1155CC"/>
        <rFont val="Arial"/>
      </rPr>
      <t>https://drive.google.com/file/d/10c6RbL2xBbHhSsmHtEcOKUa6JPwON7FW/view?usp=sharing</t>
    </r>
    <r>
      <rPr>
        <sz val="11"/>
        <rFont val="Arial"/>
      </rPr>
      <t xml:space="preserve"> 
Hình 7: </t>
    </r>
    <r>
      <rPr>
        <u/>
        <sz val="11"/>
        <color rgb="FF1155CC"/>
        <rFont val="Arial"/>
      </rPr>
      <t xml:space="preserve">https://drive.google.com/file/d/1tULGhPJpk6RF7t8pL3aK630pdDNDNfaH/view?usp=sharing
</t>
    </r>
    <r>
      <rPr>
        <sz val="11"/>
        <rFont val="Arial"/>
      </rPr>
      <t xml:space="preserve">Hình 8: </t>
    </r>
    <r>
      <rPr>
        <u/>
        <sz val="11"/>
        <color rgb="FF1155CC"/>
        <rFont val="Arial"/>
      </rPr>
      <t>https://drive.google.com/file/d/18qpg76He-9n5C6XNLh2PKhrA4_cs3N2e/view?usp=sharing</t>
    </r>
    <r>
      <rPr>
        <sz val="11"/>
        <rFont val="Arial"/>
      </rPr>
      <t xml:space="preserve"> 
Hình 9: </t>
    </r>
    <r>
      <rPr>
        <u/>
        <sz val="11"/>
        <color rgb="FF1155CC"/>
        <rFont val="Arial"/>
      </rPr>
      <t>https://drive.google.com/file/d/1JxJXuhRStsX4kcfHzzEdMUZe9juOjrUs/view?usp=sharing</t>
    </r>
    <r>
      <rPr>
        <sz val="11"/>
        <rFont val="Arial"/>
      </rPr>
      <t xml:space="preserve"> </t>
    </r>
  </si>
  <si>
    <t>Chưa thực hiện xử lý sinh sản nhưng tình trạng vẫn chuyển sang "Đã thực hiện
B1: Chọn 1 con bò cần xử lý sinh sản. Bấm khám nhóm bò
B2: Tắt modal (không chỉnh sửa gì bên trong)
B3: Tình trạng bò chuyển sang "Đã thực hiện"</t>
  </si>
  <si>
    <t>Nút "Có khả năng phục hồi?" đổi tên thành "Không có khả năng phục hồi, chết". Nếu bật là chuyển sang thanh lý hoặc tiêu hủy
Khám bệnh lần sau vẫn giữ lại nút này. Tình trạng bò (thanh lý, tiêu hủy) sẽ lấy lần khám cuối.
Trường hợp chọn nút "Không có khả năng phục hồi, chết" thì Dropdown list sẽ có 2 mục:
-Không có khả năng phục hồi (hiện giờ thể hiện là "Thanh lý") thì các trường giữ nguyên
-Thêm mục "Chết". Nếu chọn "chết" thì thêm trường nhập "Ngày chết"</t>
  </si>
  <si>
    <t>Hoàn thành lần 1 ngày 24/10 (Tỉnh) - Fail (Xem các mục từ 186-194)
Fix lần 2 ngày 24/10 (Tỉnh) - Fail (Thiếu trường ngày chết, dính lệnh enter khi chọn người thực hiện - enter đang hiểu cho bấm nút lưu, trường ngày thực hiện không bắt buộc)  
Fix lần 3 ngày 28/10 (Tỉnh) - Pass</t>
  </si>
  <si>
    <t>Modal khám sinh sản không tắt được bằng nút ESC</t>
  </si>
  <si>
    <t>Menu xử lý sinh sản bị treo sau một vài lần mở - tắt modal chi tiết khám phối giống</t>
  </si>
  <si>
    <t>https://drive.google.com/file/d/1jBAWKRjFZ_nt-UuGvzQ7rGDGHsTYXbWu/view?usp=sharing</t>
  </si>
  <si>
    <t>Mục ô chuồng không hightlight khi focus (chuyển focus bằng nút tab)</t>
  </si>
  <si>
    <t>https://drive.google.com/file/d/1Nlr5JHC61dDpKFdkZWKlI3N5UIp4VDa5/view?usp=sharing</t>
  </si>
  <si>
    <t>Gia phả</t>
  </si>
  <si>
    <t>Con của bò F0 vẫn là bò F0</t>
  </si>
  <si>
    <t>https://drive.google.com/file/d/1_0bBrWdAl7lowLhfpnx-G-5QZCBKMX1J/view?usp=sharing</t>
  </si>
  <si>
    <t>Phần mềm hiện sai ngày sinh của bê chết (hệ thống lấy ngày bê chết là ngày hiện tại thay vì ngày nhập vào)</t>
  </si>
  <si>
    <t>https://drive.google.com/file/d/1Hd2esICkwUmDGek_z0zEohs7VmPwr4y5/view?usp=sharing</t>
  </si>
  <si>
    <t>Phần thập phân hiển thị dấu phẩy thay vì dấu chấm (trang chính &amp; trang test đều đang bị lỗi này)
Trang test gõ thập phân là dấu phẩy =&gt; Sai (trang test bị lỗi này, trang chính đang đúng)</t>
  </si>
  <si>
    <t>https://drive.google.com/file/d/13fs-tbkZli8DfmRPPAHrJ9fRpscTG-bT/view?usp=sharing</t>
  </si>
  <si>
    <r>
      <rPr>
        <sz val="11"/>
        <color theme="1"/>
        <rFont val="Arial"/>
      </rPr>
      <t xml:space="preserve">Fix lần 1 ngày 24/10 (Tỉnh) - Fail (vẫn còn hiển thị và nhập bằng dấu phẩy bên trong phần điều trị </t>
    </r>
    <r>
      <rPr>
        <u/>
        <sz val="11"/>
        <color rgb="FF1155CC"/>
        <rFont val="Arial"/>
      </rPr>
      <t xml:space="preserve">https://drive.google.com/file/d/1NOptx6dhO0alP7YTKjLA0FCEzE_PyUv_/view?usp=sharing)
</t>
    </r>
    <r>
      <rPr>
        <sz val="11"/>
        <color theme="1"/>
        <rFont val="Arial"/>
      </rPr>
      <t xml:space="preserve">Fix lần 2 ngày 25/10 (Tỉnh) - Fail (Lúc phẩy lúc chấm </t>
    </r>
    <r>
      <rPr>
        <u/>
        <sz val="11"/>
        <color rgb="FF1155CC"/>
        <rFont val="Arial"/>
      </rPr>
      <t>https://drive.google.com/file/d/1P0_1-BM2vAwbw93eR3nacoyklwNb_M6g/view?usp=sharing)</t>
    </r>
  </si>
  <si>
    <t>Danh mục phác đồ điều trị</t>
  </si>
  <si>
    <t>Nghiên cứu tính năng cho phép sửa lại phác đồ</t>
  </si>
  <si>
    <t>https://drive.google.com/file/d/1U5A3-_br8CcJWJlVZitzaNhJ89-sA12d/view?usp=sharing</t>
  </si>
  <si>
    <t>Hình nền nặng, load lâu</t>
  </si>
  <si>
    <t>Số ngày mang thai tính tới hiện tại thay vì tính tới ngày sinh
B1: Bật nhập bê
B2: Điền thông tin số tai mẹ
B3: Thay đổi ngày sinh thì số ngày mang thai không đổi, vẫn giữ số tính đến thời điểm hiện tại thay vì tới ngày sinh</t>
  </si>
  <si>
    <t>https://drive.google.com/file/d/1CnwOqNqaKmVbTTSNXEf4VacPapZEd1W2/view?usp=sharing</t>
  </si>
  <si>
    <t>Thông tin lượng bò hiện lên kèm theo ngày tháng đầy đủ (xem trong hình)</t>
  </si>
  <si>
    <t>https://drive.google.com/file/d/1oYaZni8lzFOXVBGHbgIEEcUSZhMzNDoJ/view?usp=sharing</t>
  </si>
  <si>
    <t>Dashboard - tab Quy mô đàn</t>
  </si>
  <si>
    <t>Số lượng bò tổng đàn (Hình 1) không giống với số lượng trong grid menu Thông tin đàn (Hình 2).
Số lượng bò chờ phối cũng không khớp nhau (Mong đợi: Bò chờ phối bao gồm bò chờ phối và bò hậu bị chờ phối)
Bò mang thai lớn không bao gồm bò gần đẻ (Mong đợi: Bò mang thai lớn bao gồm cả bò gần đẻ)</t>
  </si>
  <si>
    <r>
      <rPr>
        <sz val="11"/>
        <rFont val="Arial"/>
      </rPr>
      <t xml:space="preserve">Hình 1: </t>
    </r>
    <r>
      <rPr>
        <u/>
        <sz val="11"/>
        <color rgb="FF1155CC"/>
        <rFont val="Arial"/>
      </rPr>
      <t>https://drive.google.com/file/d/14g4BvcoYU8QQKTnF-P2AtczU4f5WS0wS/view?usp=sharing</t>
    </r>
    <r>
      <rPr>
        <sz val="11"/>
        <rFont val="Arial"/>
      </rPr>
      <t xml:space="preserve">
Hình 2: </t>
    </r>
    <r>
      <rPr>
        <u/>
        <sz val="11"/>
        <color rgb="FF1155CC"/>
        <rFont val="Arial"/>
      </rPr>
      <t>https://drive.google.com/file/d/1X6GvCFC7jFtCJ9i_HM1snsQE0HJR73Pe/view?usp=sharing</t>
    </r>
  </si>
  <si>
    <t>fix</t>
  </si>
  <si>
    <t>Không đúng giai đoạn bò
Bò sinh ngày 01/01/2021 nhưng đến 23/10/2022 vẫn ở giai đoạn bê sơ sinh dưới 1 tháng</t>
  </si>
  <si>
    <t>https://drive.google.com/file/d/1w59Hk5ZncxBG31KPBW41W3aNS7vmYFVI/view?usp=sharing</t>
  </si>
  <si>
    <t>Phân quyền người dùng</t>
  </si>
  <si>
    <t>Nghiên cứu phân quyền người dùng (xem, thêm, sửa, xóa) đến từng chức năng nhỏ, button...</t>
  </si>
  <si>
    <t>https://drive.google.com/file/d/1egw4H-V9e0-XDvUQ_-cT20-HEdRVreVS/view?usp=sharing</t>
  </si>
  <si>
    <t>Không thể hiện số phiếu khám thú y của bò trong grid thông tin đàn</t>
  </si>
  <si>
    <t>https://drive.google.com/file/d/1ZXVsId1-uceleZaGbBkVe60fP0Ug5zhn/view?usp=sharing</t>
  </si>
  <si>
    <t>Fix lần 1  ngày 25/10 (Tỉnh) - Pass</t>
  </si>
  <si>
    <t>Khai báo bê sinh nhưng thông tin giai đoạn của bò mẹ bị sai khi nhậpsố tai bò mẹ</t>
  </si>
  <si>
    <t>https://drive.google.com/file/d/1vW9x3uHj3dcnIhjTfqxizFA2Fz2l_Vmy/view?usp=sharing</t>
  </si>
  <si>
    <t>Chương trình đơ sau nhiều lần thay đổi số tai bò mẹ (khoảng 6 lần)</t>
  </si>
  <si>
    <t>https://drive.google.com/file/d/1VhNuGIeY0RTO3ZlCklwQuUIFuEGYtRDY/view?usp=sharing</t>
  </si>
  <si>
    <t>Load trang, Khi không dùng web site một khoảng thời gian, sleep máy, qua tab khác không dùng ứng dụng quay lại ưng dụng thì không hiển thị giao diện</t>
  </si>
  <si>
    <t>https://drive.google.com/file/d/1A9Sh1XCKyttkcgMqioXjFFfg3FOiVgRh/view?usp=sharing</t>
  </si>
  <si>
    <t>Khám, điều trị 1 lần nhưng ra nhiều mục trong timeline (trang test).
Khi chỉnh sửa thì tạo ra 1 mục chỉnh sửa, mục ban đầu giữ nguyên</t>
  </si>
  <si>
    <t>lỗi mobile</t>
  </si>
  <si>
    <t>Khám thú y - Khám bệnh</t>
  </si>
  <si>
    <t>Hiển thị nội dung không đúng
Nội dung place holder là "Kết quả", không phải "Đề xuất" (hình 1)
Trường hợp không có khả năng phục hồi thì "Đề xuất" là "Thanh lý", trường hợp chết thì "Đề xuất" là "Tiêu hủy" (hình 2)</t>
  </si>
  <si>
    <r>
      <rPr>
        <sz val="11"/>
        <rFont val="Arial"/>
      </rPr>
      <t xml:space="preserve">Hình 1: </t>
    </r>
    <r>
      <rPr>
        <u/>
        <sz val="11"/>
        <color rgb="FF0563C1"/>
        <rFont val="Arial"/>
      </rPr>
      <t xml:space="preserve">https://drive.google.com/file/d/14UheNPWAkh_rf0bK3bPHId1t0vDUpujh/view?usp=sharing
</t>
    </r>
    <r>
      <rPr>
        <sz val="11"/>
        <rFont val="Arial"/>
      </rPr>
      <t xml:space="preserve">Hình 2: </t>
    </r>
    <r>
      <rPr>
        <u/>
        <sz val="11"/>
        <color rgb="FF1155CC"/>
        <rFont val="Arial"/>
      </rPr>
      <t>https://drive.google.com/file/d/1JogYK5hQFQ-RS-otf2wNYFOIijR3ewX6/view?usp=sharing</t>
    </r>
  </si>
  <si>
    <r>
      <rPr>
        <sz val="11"/>
        <color theme="1"/>
        <rFont val="Arial"/>
      </rPr>
      <t xml:space="preserve">Kết quả hay Đề xuất  ? =&gt; Chỗ nào thể hiện "Không có khả năng phục hồi" hoặc "Chết" thì dùng từ kết quả, chỗ nào thể hiện "Thanh lý" hoặc "Tiêu hủy" thì dùng từ " Đề xuất"
Fix lần 1 ngày 24/10 (Tỉnh) - Fail (sai thông báo </t>
    </r>
    <r>
      <rPr>
        <u/>
        <sz val="11"/>
        <color rgb="FF1155CC"/>
        <rFont val="Arial"/>
      </rPr>
      <t>https://drive.google.com/file/d/1RQs6fOY36F1HDEH0MNsnp1iYbraRRiiH/view?usp=sharing</t>
    </r>
    <r>
      <rPr>
        <sz val="11"/>
        <color theme="1"/>
        <rFont val="Arial"/>
      </rPr>
      <t>)
Người khám thể hiện "1 đã được chọn" =&gt; Thể hiện tên người khám
Fix lần 2 ngày 26/10 (Tỉnh)</t>
    </r>
  </si>
  <si>
    <t>Khám thú y - timeline</t>
  </si>
  <si>
    <t>Click vào tiêu đề của item thì item đó expand/collapse</t>
  </si>
  <si>
    <t>https://drive.google.com/file/d/1o91qmYdyqxmYGFayGOOFHFsklF_WfE_U/view?usp=sharing</t>
  </si>
  <si>
    <t>fix
Fix lần 1 ngày 24/10 (Tỉnh) - Pass</t>
  </si>
  <si>
    <t>Dropdownlist lưu lại kết quả chọn gần đây nhất mặc dù không lưu
B1: Chọn kết quả khám "Chết". Bấm lưu
B2: Chỉnh sửa kết quả khám, chọn kết quả "Không có khả năng phục hồi", bấm hủy bỏ/đóng
B3: Chỉnh sửa kết quả khám, dropdownlist hiện lên sẵn kết quả "Không có khả năng phục hồi"</t>
  </si>
  <si>
    <t>https://drive.google.com/file/d/19pzS2hDz5xuxCosc7dnMU0wKiCcLATuC/view?usp=sharing</t>
  </si>
  <si>
    <t>Fix lần 1 ngày 24/10 (Tỉnh) - Pass</t>
  </si>
  <si>
    <t>Cần có sự ngăn cách giữa công việc và kết quả</t>
  </si>
  <si>
    <t>https://drive.google.com/file/d/1Jvtm8xGCUxJPhY7EWE2uTOiXGj3nhTXY/view?usp=sharing</t>
  </si>
  <si>
    <t>Hoàn thành ngày 24/10 (Tỉnh) - Pass nhưng chưa tốt lắm. Trường hợp kết quả không điền thì không hiện nút ":"</t>
  </si>
  <si>
    <t>Thời gian thực hiện không cập nhật khi sửa mục khám bệnh</t>
  </si>
  <si>
    <t>https://drive.google.com/file/d/1lvpVR08pMjIOvpa-Ro-UoxUanu5FYgN_/view?usp=sharing</t>
  </si>
  <si>
    <t>Không hiện lại tên người khám khi vào chỉnh sửa khám bệnh</t>
  </si>
  <si>
    <t>https://drive.google.com/file/d/1d0JOCLbOW4AbUiIZenl-hznxXVUgKZj_/view?usp=sharing</t>
  </si>
  <si>
    <t>chưa test ra được lỗi</t>
  </si>
  <si>
    <t>Mục thực hiện sau nhưng hiển thị bên dưới timeline</t>
  </si>
  <si>
    <t>https://drive.google.com/file/d/1CGsM3zymLDGv5563tpdEtG8Jaro_pPWp/view?usp=sharing</t>
  </si>
  <si>
    <r>
      <rPr>
        <u/>
        <sz val="11"/>
        <color rgb="FF1155CC"/>
        <rFont val="Arial"/>
      </rPr>
      <t>https://drive.google.com/file/d/1hbYFTu6jtWrFrMI0jy67Hgo25No05Qqv/view?usp=sharing</t>
    </r>
    <r>
      <rPr>
        <sz val="11"/>
        <color theme="1"/>
        <rFont val="Arial"/>
      </rPr>
      <t xml:space="preserve"> dựa vào ngày nhập viện  của từng phiếu điều trị ,  lần thứ 1 nhập viện ngày 10/11 lần thứ 2 nhập  viện ngày  18/10 </t>
    </r>
  </si>
  <si>
    <t>Khám bệnh "chết" nhưng không hiện nút "Đề xuất tiêu hủy" trong khi nút "Thực hiện khám mới" và "Thực hiện điều trị mới" vẫn hiện</t>
  </si>
  <si>
    <t>https://drive.google.com/file/d/1RxCX4g4SROzEqnHq1v8JjjKj2ZgxMNx0/view?usp=sharing</t>
  </si>
  <si>
    <t>Fix lần 1 ngày 24/10 (Tỉnh) - Fail (Nút "Thực hiện khám mới" vẫn hiện khi kết quả khám bò chết)
Fix lần 2 ngày 25/10 (Tỉnh) - Pass</t>
  </si>
  <si>
    <t>Dashboard - tab thú y</t>
  </si>
  <si>
    <t>Đầu tab thú y thể hiện số lượng bò hồi phục thay vì số lượng bò bê phát hiện bệnh
Mong đợi: Đầu tab thể hiện tổng số lượng bò bê phát hiện bệnh trong kỳ</t>
  </si>
  <si>
    <t>https://drive.google.com/file/d/1PehrBCFG78P5i_O-8fouk7IbIAzlynGq/view?usp=sharing</t>
  </si>
  <si>
    <t>Fix lần 1 ngày 1/11 (Hải) - Pass</t>
  </si>
  <si>
    <t>Số lượng % không tính được thì không hiển thị thay vì NaN như hiện tại</t>
  </si>
  <si>
    <t>https://drive.google.com/file/d/1YyCUIXzJEBJE-Jxj02Ecgc7x7bVYHeXQ/view?usp=sharing</t>
  </si>
  <si>
    <t>Fix lần 1 ngày 31/10 (Hải) - Pass</t>
  </si>
  <si>
    <t>Datepicker chuyển đỏ khi chọn "Trong tháng này"</t>
  </si>
  <si>
    <t>https://drive.google.com/file/d/116OMidRBL5Vca-flpLWpuG1Fw-q3AaAO/view?usp=sharing</t>
  </si>
  <si>
    <t>Bò khám chết nhưng tình trạng không phải là "chết" mà là "Đã khám"</t>
  </si>
  <si>
    <t>https://drive.google.com/file/d/1k69tlhxjfJwNwe9pThfHbHMkPHMg6c94/view?usp=sharing</t>
  </si>
  <si>
    <t>Sau chữ Khám Bệnh thống nhất nên để nội dung như thế nào?
Fix lần 1 ngày 25/10 (Tỉnh) - Pass</t>
  </si>
  <si>
    <t>Thực hiện điều trị mới nhưng hiện ra thông tin điều trị cũ</t>
  </si>
  <si>
    <t>https://drive.google.com/file/d/12v8FE3nevHuTlizOQSjBooLikhL071KZ/view?usp=sharing</t>
  </si>
  <si>
    <t>Fix lần 1 ngày 25/10 (Tỉnh) - Pass</t>
  </si>
  <si>
    <t>Kết quả điều trị là "Tiếp tục liệu trình" nhưng tình trạng bò là "Khỏi bệnh"
B1: Thực hiện điều trị bò (ST: BLUE2572), kết quả "Khỏi bệnh-Theo dõi"
B2: Sửa lại kết quả điều trị thành "Tiếp tục liệu trình"</t>
  </si>
  <si>
    <t>https://drive.google.com/file/d/1PItmXpCV903dm2BI4KxdHf3mD-6aeR7o/view?usp=sharing</t>
  </si>
  <si>
    <t>f</t>
  </si>
  <si>
    <t>Bò đang điều trị nhưng thể hiện là khỏi bệnh
Bò BLUE2572 đang điều trị 2 bệnh, có 1 bệnh đã khỏi, 1 bệnh chưa khỏi nhưng tình trạng bò thể hiện là "Khỏi bệnh". Icon điều trị cũng hiển thị hoàn thành thay vì icon đang điều trị, nút khám, thêm điều trị mới không hiện</t>
  </si>
  <si>
    <t>https://drive.google.com/file/d/1efcOAJtoRFgHFJ738kdv8xasjFBjQJ9Y/view?usp=sharing</t>
  </si>
  <si>
    <t>bug này cần  check lại =&gt; lần trước trao đổi 1 bệnh khỏi thì kêt quả lần đó là khỏi bệnh  =&gt; trong file excel ẩn hiện nút có thông tin này
=&gt; File excel chưa xét đến trường hợp điều trị 2 bệnh trở lên. Nếu điều trị 2 bên trở lên mà có 1 bệnh chưa điều trị khỏi thì tất nhiên vẫn còn đang điều trị. Cụ thể:
+2 bệnh đều hồi phục =&gt; hồi phục (tắt hết các nút, chỉ cho chỉnh sửa top)
+1 trong 2 bệnh kết quả chết =&gt; chết (hiện nút đề xuất tiêu hủy, cho chỉnh sửa top)
+1 trong 2 bệnh không khỏi bệnh =&gt; không khỏi bệnh (hiện nút đề xuất thanh lý, khám mới, cho chỉnh sửa top)
+1  bệnh khỏi, 1 bệnh chưa khỏi =&gt; đang điều trị (hiện nút thêm khám, thêm điều trị, cho chỉnh sửa top)
Fix lần 1 ngày 31/10 (Tỉnh) - Pass</t>
  </si>
  <si>
    <t>Bác sĩ thực hiện điều trị nhiều bệnh thì trong phần người thực hiện của phiếu công việc tên bác sĩ đó xuất hiện nhiều lần
Mong đợi: 1 người làm nhiều công đoạn thì chỉ hiện tên 1 lần trong phiếu công việc</t>
  </si>
  <si>
    <t>https://drive.google.com/file/d/195kiGS-3cBoqU0pY9-KzXt7ROdDgBjm9/view?usp=sharing</t>
  </si>
  <si>
    <t>Fix lần 1 ngày 26/10 (Tỉnh) - Pass</t>
  </si>
  <si>
    <t>Bò điều trị không khỏi bệnh nhưng tình trạng bò là "Khỏi bệnh"</t>
  </si>
  <si>
    <t>https://drive.google.com/file/d/1i-VVR0JFWDeAYbpEjKkqsVKeeXL4OYOo/view?usp=sharing</t>
  </si>
  <si>
    <t>xem  sai thông tin , ảnh chụp là lịch  sử lần trước , lần khám hiện tại  bò khỏi bệnh
Dữ liệu mới nhập sẽ đúng, dữ liệu cũ đã lưu tình trạng sẽ ko thay đổi
Fix lần 1 ngày 31/10 (Tỉnh) - Pass</t>
  </si>
  <si>
    <t>Item nhập sau nhưng hiển thị bên dưới item nhập trước:
I0920B00023
B1: Nhập khám bệnh ngày 12/10
B2: Nhập điều trị ngày 12/10</t>
  </si>
  <si>
    <t>https://drive.google.com/file/d/1h18whvQ3LbuMcU3lQlCnZ-BTC4twD_Th/view?usp=sharing</t>
  </si>
  <si>
    <t>Sort theo ngày thực hiện và field CreatedAt</t>
  </si>
  <si>
    <t>Thể hiện thông tin trùng lặp</t>
  </si>
  <si>
    <t>https://drive.google.com/file/d/1ISQbrySWGT0i0DPmSDjIEqO8JY5HV6DU/view?usp=sharing</t>
  </si>
  <si>
    <t>Thu nhỏ padding giữa các thành phần trên trang dashboard</t>
  </si>
  <si>
    <r>
      <rPr>
        <u/>
        <sz val="11"/>
        <color rgb="FF0563C1"/>
        <rFont val="Arial"/>
      </rPr>
      <t xml:space="preserve">https://drive.google.com/file/d/1PzUZOCBIxqc-CBbUybVX0rp3F37n27Ct/view?usp=sharing
</t>
    </r>
    <r>
      <rPr>
        <u/>
        <sz val="11"/>
        <color rgb="FF1155CC"/>
        <rFont val="Arial"/>
      </rPr>
      <t>https://drive.google.com/file/d/1l7nB2NogQ_q7GSY6d4yuPFFUhQY9bcby/view?usp=sharing</t>
    </r>
  </si>
  <si>
    <t>Nhóm thuốc không thể hiện trong timeline điều trị</t>
  </si>
  <si>
    <t>https://drive.google.com/file/d/1f6mQciP3FFWf7uVvRSgbAuvtQV-eIAEP/view?usp=sharing</t>
  </si>
  <si>
    <t>Test thử điều trị trên mobile, Kiểm tra API</t>
  </si>
  <si>
    <t>Bò không có khả năng phục hồi nhưng không hiện nút "Đề xuất thanh lý"</t>
  </si>
  <si>
    <t>https://drive.google.com/file/d/1nIClB69CqEPcXE0JOnIM7Fih1dm3VFX6/view?usp=sharing</t>
  </si>
  <si>
    <t>Tạm thời chấp nhận lấy kết quả của Điều trị, trừ trường hợp chết thì lấy kết quả ngay chỗ nào cập nhật "chết:</t>
  </si>
  <si>
    <t>Thú y</t>
  </si>
  <si>
    <t>In đề xuất phiếu, view phiếu thanh lý, tiêu hủy có text "about:blank" trên đầu trang;
giờ Phút giây "00:00"&gt;&gt;&gt; Mong đợi là bỏ các text đó đi</t>
  </si>
  <si>
    <t>https://drive.google.com/file/d/1q8cPLqBoY6jRoxd__qmWc9hkCBVK6BQC/view?usp=sharing</t>
  </si>
  <si>
    <r>
      <rPr>
        <sz val="11"/>
        <color theme="1"/>
        <rFont val="Arial"/>
      </rPr>
      <t xml:space="preserve">chức năng của trình duyệt  , tuỳ vào nguồn  in  có thể  bật  hoặc tắt </t>
    </r>
    <r>
      <rPr>
        <u/>
        <sz val="11"/>
        <color rgb="FF1155CC"/>
        <rFont val="Arial"/>
      </rPr>
      <t>https://drive.google.com/file/d/1SN3lFl241tnySUcKFXfNo1Ou6xf5KxZn/view?usp=sharing</t>
    </r>
  </si>
  <si>
    <t>Không thể hiện tên người thực hiện khám sinh sản, khám thai, xử lý sinh sản trong timeline lịch sử nhân giống</t>
  </si>
  <si>
    <t>https://drive.google.com/file/d/1wGaNAWRZOXrDFaNkedwzeuaBX51oDooY/view?usp=share_link</t>
  </si>
  <si>
    <t>Fix lần 1 ngày 31/10 (Tỉnh) - Pass</t>
  </si>
  <si>
    <t>Bỏ người xử lý và ngày xử lý ở trên đầu modal xử lý sinh sản</t>
  </si>
  <si>
    <t>https://drive.google.com/file/d/1yS5P3qhQqK30qAnIO0i3qFCgRe1BeGB1/view?usp=share_link</t>
  </si>
  <si>
    <t>Lấy ngày thực hiện và người thực hiện ở bước gieo tinh (hình 1) làm dữ liệu cho việc phối giống (hình 2). 2 mục này dữ liệu không được khác nhau</t>
  </si>
  <si>
    <r>
      <rPr>
        <sz val="11"/>
        <rFont val="Arial"/>
      </rPr>
      <t xml:space="preserve">Hình 1: </t>
    </r>
    <r>
      <rPr>
        <u/>
        <sz val="11"/>
        <color rgb="FF1155CC"/>
        <rFont val="Arial"/>
      </rPr>
      <t>https://drive.google.com/file/d/1Wv31htZtGFICuiU_sx5GrgBDmztTe46G/view?usp=share_link</t>
    </r>
    <r>
      <rPr>
        <sz val="11"/>
        <rFont val="Arial"/>
      </rPr>
      <t xml:space="preserve">
Hình 2:</t>
    </r>
    <r>
      <rPr>
        <sz val="11"/>
        <color rgb="FF000000"/>
        <rFont val="Arial"/>
      </rPr>
      <t xml:space="preserve"> </t>
    </r>
    <r>
      <rPr>
        <u/>
        <sz val="11"/>
        <color rgb="FF1155CC"/>
        <rFont val="Arial"/>
      </rPr>
      <t>https://drive.google.com/file/d/1rKMTRsYxOpM9XhxTtkzWNcMFGi8DPlc4/view?usp=share_link</t>
    </r>
  </si>
  <si>
    <t>Số lượng bò đi phối không đúng
Trước khi test: từ ngày 29-30/10/2022 có 5 bò đi phối
Test: phối 1 bò F01110 ngày 30/10/2022
Sau test: Số lượng bò đi phối từ ngày 29-30/10/2022 vẫn là 5 bò đi phối</t>
  </si>
  <si>
    <t>https://drive.google.com/file/d/1XS5UVplAdDbUCnvDrFod9Nro3BUydPvX/view?usp=share_link</t>
  </si>
  <si>
    <t>Nút lưu không đúng màu (màu xám thay vì màu xanh như thiết kế)</t>
  </si>
  <si>
    <t>https://drive.google.com/file/d/15ca85EtNbBodlojqc6bWxUFspjfkWe91/view?usp=share_link</t>
  </si>
  <si>
    <t>Sai chính tả: "Khoản thời gian"
Mong đợi: "Khoảng thời gian"
Bonus: Ghi thêm số lượng ở gần số %</t>
  </si>
  <si>
    <t>https://drive.google.com/file/d/1aVOsKjtM2OydgsG4jr_YfxqViyHsrsRG/view?usp=share_link</t>
  </si>
  <si>
    <t>Dashboard không load dữ liệu khi vào lần đầu (console báo lỗi). Reload lại trang thì có dữ liệu</t>
  </si>
  <si>
    <t>https://drive.google.com/file/d/1ky6VjF_I2rFIzcmUSJLYStM0ampDhb5F/view?usp=share_link</t>
  </si>
  <si>
    <t>Chưa phát hiện ra lỗi =&gt; đề xuất kiểm tra sau nếu còn xảy ra</t>
  </si>
  <si>
    <t>Biểu đồ Bệnh nội, ngoại khoa bị khuất số</t>
  </si>
  <si>
    <r>
      <rPr>
        <u/>
        <sz val="11"/>
        <color rgb="FF0563C1"/>
        <rFont val="Arial"/>
      </rPr>
      <t xml:space="preserve">https://drive.google.com/file/d/1Nt2yiXvzwyiAlrrZsCbcIxWTrmMOfp5k/view?usp=share_link
</t>
    </r>
    <r>
      <rPr>
        <u/>
        <sz val="11"/>
        <color rgb="FF1155CC"/>
        <rFont val="Arial"/>
      </rPr>
      <t>https://drive.google.com/file/d/19n-_S5E42HhKcxbw6adezISqORzc-r4I/view?usp=share_link</t>
    </r>
  </si>
  <si>
    <r>
      <rPr>
        <sz val="11"/>
        <color theme="1"/>
        <rFont val="Arial"/>
      </rPr>
      <t xml:space="preserve">Fix lần 1 ngày 1/11 (Hải) - Fail (Hiển thị số khó nhìn </t>
    </r>
    <r>
      <rPr>
        <u/>
        <sz val="11"/>
        <color rgb="FF1155CC"/>
        <rFont val="Arial"/>
      </rPr>
      <t>https://drive.google.com/file/d/1DImM3LVBu1-MKtW4JhCWNze5DSgYLOTD/view?usp=share_link)</t>
    </r>
  </si>
  <si>
    <t>Tab Phối giống, số lượng bò phối giống lần 4 bằng 0 nhưng tỷ lệ phần trăm là số âm</t>
  </si>
  <si>
    <t>https://drive.google.com/file/d/1lQErSUcNs1Wj9KLtdbJJoqv_BaGjbwN6/view?usp=share_link</t>
  </si>
  <si>
    <t>Biểu đồ bệnh theo giai đoạn bò bị khuất số, thiếu số lượng ở trước tỷ lệ phần trăm</t>
  </si>
  <si>
    <t>https://drive.google.com/file/d/1G4UeMQGoFgACY-NwrjqjdAfre6l45VIo/view?usp=share_link</t>
  </si>
  <si>
    <t>Không có nhãn cột (tên bệnh)</t>
  </si>
  <si>
    <t>https://drive.google.com/file/d/1zZyioWx0XJtubeQ-OJj_lC1Y7fY9gDyz/view?usp=share_link</t>
  </si>
  <si>
    <t>Những số lượng số nguyên thì không thể hiện phần thập phân</t>
  </si>
  <si>
    <t>https://drive.google.com/file/d/1FcWUj0d362bV3wQXDtGk14ftayFGZoix/view?usp=share_link</t>
  </si>
  <si>
    <t>Kỳ báo cáo lấy kỳ hiện tại làm mặc định.
Vì dụ hiện tại là tháng 11/2022 thì datepicker chọn sẵn:
-Tháng 11/2022 nếu tick vào "Theo tháng"
-Quý 4/2022 nếu tick vào "Theo quý"
-Năm 2022 nếu tick vào "Theo năm"</t>
  </si>
  <si>
    <t>https://drive.google.com/file/d/12EaLN5YMoQSo3ASZkePZs11-ezmofysA/view?usp=share_link</t>
  </si>
  <si>
    <t>Trạng thái của phiếu công việc xử lý sinh sản là trạng thái so với lúc trước khi mở phiếu.
Ví dụ bò đã xử lý sinh sản bước xử lý ngày 0, người thực hiện mở phiếu xlss để xử lý sinh sản ngày 7 cho bò:
-Nếu chưa xử lý ngày 7 thì trạng thái là "Chưa thực hiện"
-Nếu đã thực hiện xử lý ngày 7 thì trạng thái là "Đã thực hiện"
(Logic hiện tại bò xử lý toàn bộ các bước xlss thì trạng thái "Đã xử lý sinh sản", nếu chưa hoàn thành thì "Chưa xử lý sinh sản")</t>
  </si>
  <si>
    <t>https://drive.google.com/file/d/11ZWx3piypYw9xq_I5qTX_iJk-9mcr-T2/view?usp=share_link</t>
  </si>
  <si>
    <t>Người thực hiện ở trong phiếu công việc là người thực hiện của bước "Đã thực hiện"
Ví dụ bò đã xử lý ngày 0 (người thực hiện Trần Văn A), mở phiếu xlss để thực hiện xlss ngày 7. Sau khi thực hiện xlss ngày 7 (Lê Văn B) thì trên phiếu công việc người thực hiện của bò đó phải là Lê Văn B
(Hiện tại lấy người xử lý là người xử lý ngày 0)</t>
  </si>
  <si>
    <t>https://drive.google.com/file/d/186secqWtA-ObB1UAhVBQFKydQj6ojOXh/view?usp=share_link</t>
  </si>
  <si>
    <t>Quản lý đàn</t>
  </si>
  <si>
    <t>Cập nhật giai đoạn bò từ file excel vào phần mềm</t>
  </si>
  <si>
    <t>https://docs.google.com/spreadsheets/d/1A9MqhboBxRk4cjZ9BJMOCHXfVyXtG_cj/edit?usp=sharing&amp;ouid=112471749407854566214&amp;rtpof=true&amp;sd=true</t>
  </si>
  <si>
    <t xml:space="preserve">Thú y </t>
  </si>
  <si>
    <t>Không có item trong timeline khám điều trị vẫn hiển thị nút expand</t>
  </si>
  <si>
    <t>https://drive.google.com/file/d/12HZbtkEzIxUNVaNPzXVZeIOqu3JxZBTN/view?usp=sharing</t>
  </si>
  <si>
    <t>Hỗ trợ tính năng gõ nhanh ngày trong datepicker (gõ 021122021222 thì chương trình hiểu là đang nhập 02/11/2022-02/12/2022)</t>
  </si>
  <si>
    <t>https://drive.google.com/file/d/1r00kKpp4JtUgtNBdftlAzxIw6JJUQy7_/view?usp=share_link</t>
  </si>
  <si>
    <t>Số lượng bò điều trị không khỏi chưa đúng
(Trong lịch sử điều trị có 3 con điều trị không khỏi nhưng dashboard có 4 con)</t>
  </si>
  <si>
    <t>https://drive.google.com/file/d/1DHnfHwOEHUA9HtgJH6Aq0KZ31gz46RYs/view?usp=share_link</t>
  </si>
  <si>
    <t>Fix lần 1 ngày 04/11 (Tỉnh) - Pass</t>
  </si>
  <si>
    <t>Báo lỗi chưa chuẩn khi bấm "Cập nhật" mà không chọn giới tính bò/bê ("Giới tính bê chưa chọn")
Chuẩn: "Giới tính bò/bê chưa chọn"</t>
  </si>
  <si>
    <t>https://drive.google.com/file/d/1tAZV6rOoe4dvSgbmV5xVJpIjdXm4XuW5/view?usp=share_link</t>
  </si>
  <si>
    <t>Khi xử lý sinh sản, tình trạng bò chỉ chuyển sang "Đã thực hiện" khi bước thực hiện có thay đổi so với lúc mở phiếu.
Ví dụ: khi mở phiếu bò đã xử lý sinh sản ngày 7. Bò chỉ chuyển sang trạng thái "Đã thực hiện" khi tick chọn hoàn thành xử lý sau (9 hoặc 9 &amp; 10)</t>
  </si>
  <si>
    <t>Số phiếu tạo bị sót số thứ tự (có số phiếu 001,002,003,004,005,006,008... nhưng không có số phiếu 007)</t>
  </si>
  <si>
    <t>https://drive.google.com/file/d/16lOV_xrQt1lCg-JUwXkFFzObrXgnBd-x/view?usp=share_link</t>
  </si>
  <si>
    <t>Cập nhật lại dữ liệu lịch sử của bò cho đúng.
Ví dụ thông tin về lần phối của bò, nhiều con bò có thông tin lần phối không đúng (dữ liệu nhập excel), một số con thông tin xử lý hoocmon bị trùng lặp và chưa đúng</t>
  </si>
  <si>
    <r>
      <rPr>
        <sz val="11"/>
        <color rgb="FF000000"/>
        <rFont val="Arial"/>
      </rPr>
      <t xml:space="preserve">Sai lần phối: </t>
    </r>
    <r>
      <rPr>
        <u/>
        <sz val="11"/>
        <color rgb="FF0563C1"/>
        <rFont val="Arial"/>
      </rPr>
      <t xml:space="preserve">https://drive.google.com/file/d/1DZfDXIDR-7BB8Yr8sUWYofaqewiew7cl/view?usp=share_link
</t>
    </r>
    <r>
      <rPr>
        <sz val="11"/>
        <color rgb="FF000000"/>
        <rFont val="Arial"/>
      </rPr>
      <t xml:space="preserve">Xử lý hoocmon: </t>
    </r>
    <r>
      <rPr>
        <u/>
        <sz val="11"/>
        <color rgb="FF1155CC"/>
        <rFont val="Arial"/>
      </rPr>
      <t>https://drive.google.com/file/d/10Jvt4KmatUZp85u6aPPP0DSCLO9PyExc/view?usp=share_link</t>
    </r>
  </si>
  <si>
    <t>Số lượng % bò khỏi bệnh ở tab thú y format không đúng
=&gt;Làm tròn phần thập phân</t>
  </si>
  <si>
    <t>https://drive.google.com/file/d/1Pz7oguBl_nc4hOVlnGBUA-YSlORHGixW/view?usp=share_link</t>
  </si>
  <si>
    <t>Fix lần 1 ngày 4/11 (Tỉnh) - Pass</t>
  </si>
  <si>
    <t>Giảm thêm padding các biểu đồ</t>
  </si>
  <si>
    <t>https://drive.google.com/file/d/1PGX5dIGwUau2sudaBxr_iEJni-xVAaTr/view?usp=share_link</t>
  </si>
  <si>
    <t>Biểu đồ bê chết điều chỉnh lại vị trí các component (xem hình)</t>
  </si>
  <si>
    <t>https://drive.google.com/file/d/1tirsHVz2XL8_RX0MdITNZvzGxSaSX0-x/view?usp=share_link</t>
  </si>
  <si>
    <t>Số liệu biến động đàn chưa đúng.
Từ ngày 04/10/2022 đến 04/11/2022 có 1 con bò thanh lý (thanh lý vào ngày 04/11) nhưng biểu đồ biến động đàn thể hiện 0 (nếu chọn ngày kết thúc từ 5/11 trở lên thì biểu đồ có thể hiện)</t>
  </si>
  <si>
    <t>https://drive.google.com/file/d/1umhb-vK2KyerzhHbcKy_GxYzBgiQefKc/view?usp=share_link</t>
  </si>
  <si>
    <t>Fix lần 1 ngày 4/11 (Hải) - Pass</t>
  </si>
  <si>
    <t>Số lượng không có nhưng phần trăm là 100%</t>
  </si>
  <si>
    <t>https://drive.google.com/file/d/1M_FMg6llVfxL_VSeo-CSzlevFNXk8fcm/view?usp=share_link</t>
  </si>
  <si>
    <t>Không tạo phiếu khám thai kép được cho bò mang thai lớn, bò chờ đẻ</t>
  </si>
  <si>
    <t>Thay logo mới của Thagrico</t>
  </si>
  <si>
    <t>https://drive.google.com/file/d/1RIbZDiCe2fV2xSMvOdGBmDsz6XbsA8nD/view?usp=share_link</t>
  </si>
  <si>
    <t>Fix lần 1 ngày 25/11 (Tỉnh) - Pass</t>
  </si>
  <si>
    <t>Thể hiện thêm thông tin để biết bò chết/khỏi bệnh/không khỏi bệnh khi nào</t>
  </si>
  <si>
    <t>https://drive.google.com/file/d/1W7Mk83sXL2wHJGmh_5M_XA-_hUOmcg8e/view?usp=share_link</t>
  </si>
  <si>
    <t>Mặc định avatar người dùng là logo chữ G</t>
  </si>
  <si>
    <t>Đăng nhập</t>
  </si>
  <si>
    <t>Màn hình login chưa đúng thiết kế</t>
  </si>
  <si>
    <t>Thanh lý - tiêu hủy</t>
  </si>
  <si>
    <t>Mẫu Đề xuất tiêu hủy, Đề xuất thanh lý chưa đúng thiết kế</t>
  </si>
  <si>
    <t>https://drive.google.com/file/d/1hb36Sl28l9ooEg87hgLZdzXInUIdo5y6/view?usp=share_link</t>
  </si>
  <si>
    <t>Làm lại form để người dùng thông tin nhập thông tin form đề xuất tiêu hủy/đề xuất thanh lý (không lấy mẫu in). 
Người dùng chỉ nhập những mục cần nhập. Bắt buộc upload 2 hình ảnh (1 hình ảnh tổng quát bò và 1 hình ảnh số tai).
Số biên bản tự sinh, theo tiêu chuẩn (thống nhất lại với Thagrico)</t>
  </si>
  <si>
    <t>Có chức năng upload biên bản thanh lý, tiêu hủy đã ký</t>
  </si>
  <si>
    <t>Khi in mẫu biên bản thanh lý, tiêu hủy dưới dạng pdf thì đặt tên sẵn theo số biên bản
Khổ giấy in là giấy A4</t>
  </si>
  <si>
    <t>Trường hợp bò chết, đổi ngày nhập kết quả thành ngày chết</t>
  </si>
  <si>
    <t>https://drive.google.com/file/d/1l5kmGCOU2jLKSjY8bwRWIKiSHjYyUWHD/view?usp=share_link</t>
  </si>
  <si>
    <t>Fix lần 1 ngày 1/12 (Tỉnh) - Fail (Vẫn còn là Ngày nhập kết quả)</t>
  </si>
  <si>
    <t>Thêm mục giờ dùng thuốc vào ngày dùng thuốc</t>
  </si>
  <si>
    <t>Thêm cột ngày nhập viện</t>
  </si>
  <si>
    <t>Bác sĩ thú y không nhập thông tin trọng lượng bò khi lập biên bản tiêu hủy, thanh lý =&gt; Người nhập là Quản lý đàn</t>
  </si>
  <si>
    <t>Grid khám thú y thêm filter:
-Ô chuồng
-Loại ngày (ngày thực hiện gần nhất, ngày khám gần nhất, ngày nhập viện)
-Ngày</t>
  </si>
  <si>
    <t>Quản lý người dùng</t>
  </si>
  <si>
    <t>Thêm nút đổi mật khẩu cho người dùng (người quản trị có thể đổi được mật khẩu cho người dùng)</t>
  </si>
  <si>
    <t>Có cảnh báo xác nhận thêm bò bệnh</t>
  </si>
  <si>
    <t>Thể hiện thêm ngày bắt đầu điều trị ở trên top modal</t>
  </si>
  <si>
    <t>https://drive.google.com/file/d/1tcprM28skd_qd-A5dIwlJMk6OeQxlL5O/view?usp=share_link</t>
  </si>
  <si>
    <t>https://drive.google.com/file/d/1ET-oIAyTcFyfw502OLGTc43_0NYGO5oO/view?usp=share_link</t>
  </si>
  <si>
    <t>Cho phép tạo phiếu chuyển chuồng cho nhiều đến 1 phiếu</t>
  </si>
  <si>
    <t>Biểu đồ giai đoạn bò thể hiện mã giai đoạn thay vì tên giai đoạn</t>
  </si>
  <si>
    <t>https://drive.google.com/file/d/1qb6nZHK5_G3Hxh-wJmBFdUEGsP8UY8-e/view?usp=share_link</t>
  </si>
  <si>
    <t>Fix lần 1 ngày 25/11 (Tỉnh) - Fail
Fix lần 2 ngày 1/12 (Tỉnh) - Pass</t>
  </si>
  <si>
    <t>Biểu đồ bệnh theo giai đoạn tên giai đoạn bị thanh ngang đè lên</t>
  </si>
  <si>
    <t>https://drive.google.com/file/d/1ySxNTnpwv44qCo5dzM9GYBalrCoAqNzd/view?usp=share_link</t>
  </si>
  <si>
    <t>Thêm báo cáo điều trị hằng ngày</t>
  </si>
  <si>
    <t>https://docs.google.com/spreadsheets/d/1UVmKn0c1HWoTOKOQ1SdRFhxoOgt1VAKX/edit?usp=sharing&amp;ouid=112471749407854566214&amp;rtpof=true&amp;sd=true</t>
  </si>
  <si>
    <t>Chuyển trại</t>
  </si>
  <si>
    <t>Bò chuyển từ trại IaPuch sang IaHleo thì thông tin chuồng trại phải được set lại (Hiện tại bò lấy luôn thông tin chuồng trại từ IaPuch sang IaHleo luôn)</t>
  </si>
  <si>
    <t>Bò chuyển từ trại IaPuch sang IaHleo, chưa thực hiện khám thai nhưng trong grid thể hiện thông tin đã khám thai</t>
  </si>
  <si>
    <t>https://drive.google.com/file/d/1asZSBpKrTCbOKzxxGnFm0Ajd_yOTg9_Z/view?usp=share_link</t>
  </si>
  <si>
    <t>Liên quan bug #262, vào thực hiện khám thai thì không có nút thực hiện khám thai</t>
  </si>
  <si>
    <t>https://drive.google.com/file/d/1_Pbkkr4RdO62zw84Kqi-kdu3vtkrUhqS/view?usp=share_link</t>
  </si>
  <si>
    <t xml:space="preserve">Bê chuyển từ Ia Púch sang Ea Hleo, Ràng buộc chương trình, không cho người dùng vào khai tử bò nếu bò còn đang điều trị
(Hiện tại nếu bò đang điều trị mà người dùng vào Thông tin đàn khai tử bò thì trạng thái trong khám thú y vẫn là bò đang điều trị) </t>
  </si>
  <si>
    <t>TỈnh</t>
  </si>
  <si>
    <t>Fix lần 1 ngày 25/11 (Tỉnh) - pass</t>
  </si>
  <si>
    <t>Thể hiện sai ngày quy trình xử lý sinh sản</t>
  </si>
  <si>
    <t>https://drive.google.com/file/d/1JqSAOnHE1o_SKjJCdqbG_cmVRgpB_27o/view?usp=share_link</t>
  </si>
  <si>
    <t>Fix lần 1 ngày 2/11 (Tỉnh) - Fail, chương trình đơ khi bấm vào nút "Khám nhóm bò"</t>
  </si>
  <si>
    <t>Bắt buộc người dùng chọn liệu trình xử lý sinh sản mới hiện ra công việc xử lý sinh sản.</t>
  </si>
  <si>
    <t>https://drive.google.com/file/d/1E_tJlHZ1y7sGp0eG1yWkR8IyVIqNboRn/view?usp=share_link</t>
  </si>
  <si>
    <t>Fix lần 1 ngày 2/12 (Tỉnh) - Fail (Chương trình vẫn đang mặc định liệu trình xử lý sinh sản ngày 0-7-9-10)</t>
  </si>
  <si>
    <t>Thu nhỏ logo còn 90% hiện tại</t>
  </si>
  <si>
    <t>https://drive.google.com/file/d/1-uHRvkxuJSSFbWX3T4Jbu1c61UoJyirZ/view?usp=share_link</t>
  </si>
  <si>
    <t>Thu nhỏ logo lại. Khoảng trống chiếm khoảng 40%</t>
  </si>
  <si>
    <t>https://drive.google.com/file/d/16a8oYdOiSOyjJaC2_Hcwz-bedFWiHkKX/view?usp=share_link</t>
  </si>
  <si>
    <t>Đồng bộ icon trong dashboard với icon trong sidebar</t>
  </si>
  <si>
    <t>https://drive.google.com/file/d/1d2jr9HG2yeSbbqoxveVZNgE14DVLM0g1/view?usp=share_link</t>
  </si>
  <si>
    <t>Thiết kế lại dropdownlist chọn trại. Hiện tại thô</t>
  </si>
  <si>
    <r>
      <rPr>
        <u/>
        <sz val="11"/>
        <color rgb="FF0563C1"/>
        <rFont val="Arial"/>
      </rPr>
      <t xml:space="preserve">https://drive.google.com/file/d/1EgPtCMLiqhiynaYse7ozBxcTdwXFAGwc/view?usp=share_link
</t>
    </r>
    <r>
      <rPr>
        <sz val="11"/>
        <color rgb="FF000000"/>
        <rFont val="Arial"/>
      </rPr>
      <t xml:space="preserve">Thiết kế ok: </t>
    </r>
    <r>
      <rPr>
        <u/>
        <sz val="11"/>
        <color rgb="FF1155CC"/>
        <rFont val="Arial"/>
      </rPr>
      <t>https://www.figma.com/file/thIXPuctdZj25VsKOwESQY/Untitled?node-id=63%3A343&amp;t=UP2qNd93lMPGyGfp-1</t>
    </r>
  </si>
  <si>
    <t>Phần mềm không highlight mục menu đang được chọn:
B1: Chọn một menu bất kì
B2: Reload lại trang. Menu đó trong sidebar không còn được highlight</t>
  </si>
  <si>
    <t>https://drive.google.com/file/d/1ulzUse42GAMbGDKwZrlT8EK3XORPYHXx/view?usp=share_link</t>
  </si>
  <si>
    <t>Thêm chức năng xuất excel theo từng mục (nhấp vào nút "Xuất excel" thì drop down list hiện ra bao gồm các mục để xuất như sau:
-Xuất thông tin tổng thể (như hiện tại)
-Xuất thông tin sinh sản
-Xuất thông tin thú y - điều trị</t>
  </si>
  <si>
    <t>https://drive.google.com/file/d/1ZtnErbgfS7_jTPdj_XF9q36wGZPJgIei/view?usp=share_link</t>
  </si>
  <si>
    <t>Thông tin sinh sản và thông tin thú y - điều trị có nội dung gồm những field nào</t>
  </si>
  <si>
    <t>Ứng dụng không dùng được trên Firefox</t>
  </si>
  <si>
    <t>https://drive.google.com/file/d/17yu6KnwocsXT7XDVwSMN19g44XDzVO3P/view?usp=share_link</t>
  </si>
  <si>
    <t>Fix lần 1 ngày 26/11 (Hải) - Fail</t>
  </si>
  <si>
    <t>Báo cáo</t>
  </si>
  <si>
    <t>Báo cáo Danh sách khám xử lý sinh sản
Ngày xử lý sinh sản gần nhất lệch 1 ngày so với chương trình</t>
  </si>
  <si>
    <r>
      <rPr>
        <u/>
        <sz val="11"/>
        <color rgb="FF0563C1"/>
        <rFont val="Arial"/>
      </rPr>
      <t xml:space="preserve">https://drive.google.com/file/d/1F8akkRR9NYfOW9YilMBkC6r7pKW4mnOg/view?usp=share_link
</t>
    </r>
    <r>
      <rPr>
        <u/>
        <sz val="11"/>
        <color rgb="FF1155CC"/>
        <rFont val="Arial"/>
      </rPr>
      <t>https://drive.google.com/file/d/16xCHjGPHaotO3gAIL6ee2ZmbbeGbU0rD/view?usp=share_link</t>
    </r>
  </si>
  <si>
    <t>Xuất báo cáo "Danh sách khám thai" bị treo, console báo lỗi</t>
  </si>
  <si>
    <t>https://drive.google.com/file/d/1MI3wQ-kSHE4ovXTkPaoRgNmTMe2asxs4/view?usp=share_link</t>
  </si>
  <si>
    <t>Fix lần 1 ngày 6/12 (Hải) - Pass</t>
  </si>
  <si>
    <t>Báo cáo "Bê theo mẹ trên 30 ngày tuổi" bị lệch số liệu so với thông tin đàn
B1: Xuất báo cáo cho ngày 23/11, báo cáo xuất ra có 1930 con bê
B2: Xuất danh sách từ thông tin đàn (điều kiện lọc sinh từ ngày 15/8-23/10, giai đoạn bê) ra 2002 con, chênh lệch 73 con. Trong đó 72 con từ thông tin đàn không tìm thấy trong báo cáo xuất, 1 con trong báo cáo không tìm thấy trong thông tin đàn xuất (con này giai đoạn bò không xác định)</t>
  </si>
  <si>
    <t>https://drive.google.com/file/d/1gM4Osblm8OSB_4onHR1yBrV5YP88cm5K/view?usp=share_link</t>
  </si>
  <si>
    <t>Báo cáo Bê cai sữa trên 120 ngày tuổi xuất ra không có dữ liệu (thực tế dữ liệu trên web test có 607 con)</t>
  </si>
  <si>
    <t>https://drive.google.com/file/d/1M6sbBaUz1-oYbU2wx8x6ROJ7sldlnv7E/view?usp=share_link
https://drive.google.com/file/d/1fx04ir9BpNEy2PrKB4-yh85pRIv2812t/view?usp=share_link</t>
  </si>
  <si>
    <t>Thêm chức năng cảnh báo bò đã chuyển trong ngày để trại phát hiện bò chuyển trùng, bò chuyển nhiều lần, nhập sai thứ tự chuyển</t>
  </si>
  <si>
    <t>Disable phần chuồng về ở các nghiệp vụ (khám sinh sản, xử lý sinh sản, phối giống, khám thai, khám thú y), hiển thị ô chuồng hiện tại nhưng không cho sửa và không ghi nhận dữ liệu chuyển.
Đổi tên "Chuồng về", "Trại chuyển đến" thành "Ô chuồng hiện tại"</t>
  </si>
  <si>
    <t>Fix lần 1 ngày 24/11 (Tỉnh) - Pass</t>
  </si>
  <si>
    <t>Khi chuyển từ trại Ia Púch sang Ea H'leo hoặc ngược lại thì phần mềm không giữ địa chỉ hiện tại hoặc trang chủ mà là chuyển sang trang Thông tin đàn</t>
  </si>
  <si>
    <t>https://drive.google.com/file/d/1df94hKdLNuH6npyp5sgfySfEGhWdv5kJ/view?usp=share_link</t>
  </si>
  <si>
    <t>Dashboard Ia H'leo nhưng lấy dữ liệu của Ia Púch
Hiện tại chưa có dữ liệu điều trị thú y nhưng trong dashboard có thông tin điều trị của bò Ea Hleo</t>
  </si>
  <si>
    <r>
      <rPr>
        <u/>
        <sz val="11"/>
        <color rgb="FF0563C1"/>
        <rFont val="Arial"/>
      </rPr>
      <t xml:space="preserve">https://drive.google.com/file/d/1w0ipmDvhyXGa-tPW0khNNW1-ytqddLAk/view?usp=share_link
</t>
    </r>
    <r>
      <rPr>
        <u/>
        <sz val="11"/>
        <color rgb="FF1155CC"/>
        <rFont val="Arial"/>
      </rPr>
      <t>https://drive.google.com/file/d/1G6dqkxH5VqeJptZN0XlSsyAnkVHluJtz/view?usp=share_link</t>
    </r>
  </si>
  <si>
    <t>Fix lần 1 ngày 7/12 (Mỹ) - Pass</t>
  </si>
  <si>
    <t>Trang web bị đơ khi vào phần báo cáo ngày</t>
  </si>
  <si>
    <t>https://drive.google.com/file/d/1pDxjcK6fTHgM-oOfa3zJc4yc0STDyrUM/view?usp=share_link</t>
  </si>
  <si>
    <t>Box chọn trại bị che khuất border trái</t>
  </si>
  <si>
    <t>https://drive.google.com/file/d/1oP7Q-pNNybbkmzuTEF7XP8ROG5sLl1S9/view?usp=share_link</t>
  </si>
  <si>
    <t>Báo cáo tổng đàn bò sinh sản: Số lượng chưa đúng</t>
  </si>
  <si>
    <t>Báo cáo Kế hoạch xử lý sinh sản ngày 5 chưa đúng số lượng</t>
  </si>
  <si>
    <t>Báo cáo tổng hợp chu chuyển đàn:
-Phần bò mẹ nuôi con tính thiếu bò mẹ nuôi con dưới 1 tháng</t>
  </si>
  <si>
    <t>Bê theo mẹ trên 30 ngày tuổi:
-Số lượng tổng trong báo cáo không bằng tổng số lượng bò trong báo cáo
-Tổng số lượng bò ít hơn trong chương trình</t>
  </si>
  <si>
    <t>https://drive.google.com/file/d/1Fzz9o-omDOlH9UDdRazt5NZLh1o1-9lB/view?usp=share_link</t>
  </si>
  <si>
    <t>https://drive.google.com/file/d/1_WNtaoeBN5MpDUhl3pFiGrbqdhWO3MMa/view?usp=share_link</t>
  </si>
  <si>
    <t>Báo cáo kế hoạch khám sinh sản:
Hiện tại số lần phối đang thể hiện số lần phối từ lúc nhập trại đến hiện tại
Mong đợi: Thể hiện số lần phối kể từ lần đẻ gần nhất</t>
  </si>
  <si>
    <t>https://drive.google.com/file/d/1UFl1YjzUfE3WAGTKf1EU5F4iotMn-K2c/view?usp=share_link</t>
  </si>
  <si>
    <t>Cấp quyền trại hoạt động chưa đúng:
-User được cấp quyền Ea Hleo nhưng không vào được Ea Hleo
-User được cấp quyền Ea Hleo, không cấp quyền Ia Púch nhưng vẫn vào được Ia Púch
-User không được cấp quyền trại nào nhưng vẫn vào được trang chủ trại Ia Púch</t>
  </si>
  <si>
    <t>Fix lần 1 ngày 6/12 (Mỹ) - Pass</t>
  </si>
  <si>
    <t>Loại ngày ngày chết không hoạt động (không tìm thấy bò)</t>
  </si>
  <si>
    <t>https://drive.google.com/file/d/1kSmfdop4N1CfdF0MJhSvbDN1mnhQUtye/view?usp=share_link</t>
  </si>
  <si>
    <t>Filter theo ngày chết sẽ ko xuất hiện khi ko chọn nhóm Loại thải hoặc bê chết</t>
  </si>
  <si>
    <t>Chức năng khám sinh sản, phối giống, xử lý sinh sản, khám thai không xuất được excel, pdf grid</t>
  </si>
  <si>
    <t>https://drive.google.com/file/d/1dmiKd0Lp-s7ZiskKGAVxoQFZC554Erq3/view?usp=share_link</t>
  </si>
  <si>
    <t>Khi xuất file, cần thể hiện thanh progress bar
Có nút hủy xuất</t>
  </si>
  <si>
    <t>Bò tạo phiếu khám thai, hủy phiếu nhưng trong timeline vẫn có 1 item khám thai trống
B1: Tạo phiếu khám thai
B2: Hủy phiếu khám thai</t>
  </si>
  <si>
    <t>https://drive.google.com/file/d/17DkFts6a-PzMbWsFHXTDTrFcvXYL4dbi/view?usp=share_link</t>
  </si>
  <si>
    <t>Fix lần 1 ngày 4/12 (Tỉnh) - Pass</t>
  </si>
  <si>
    <t>Bò không chuyển ngược từ Ea Hleo qua Ia Púch được</t>
  </si>
  <si>
    <t>Không sửa được quyền chỉ xem:
B1: Tạo nhóm user chỉ xem một số mục nhất định
B2: Edit nhóm user này, uncheck một số mục, bấm lưu
B3: User vẫn không thực hiện được quyền edit những mục đã uncheck
B4: Vào edit nhóm user, những mục đã uncheck ở B2 vẫn đang ở trạng thái check</t>
  </si>
  <si>
    <t>https://drive.google.com/file/d/12YwUDLYHeurF84WqZ4YK1ZkN5z60lwD0/view?usp=share_link</t>
  </si>
  <si>
    <t>Nút xóa danh mục trại ở Danh mục trang trại bò vẫn hoạt động
=&gt;1. Cần thêm confirm đối với nút xóa danh mục trại
=&gt;2. Ẩn luôn nút này đối trường hợp chỉ xem</t>
  </si>
  <si>
    <t>https://drive.google.com/file/d/16btLXd_wny7fhSj_w3-Y2BJ2UxMqFjX4/view?usp=share_link</t>
  </si>
  <si>
    <t>Fix lần 1 ngày 5/12 (Mỹ) - Pass</t>
  </si>
  <si>
    <t>Bấm nút "Chỉnh sửa" phiếu công việc làm chương trình đơ
=&gt; Ẩn nút này trong trường hợp chỉ xem</t>
  </si>
  <si>
    <t>https://drive.google.com/file/d/14yJ3AMDYmqtWuG2k8n5kSSFOGon8vOdB/view?usp=share_link</t>
  </si>
  <si>
    <t>Ở phần Thanh lý - tiêu hủy, nút chỉnh sửa vẫn xuất hiện =&gt; Ẩn đi</t>
  </si>
  <si>
    <t>https://drive.google.com/file/d/1MLIPSW0GN9K4i-3W_JWGS9KbdtwhSWjd/view?usp=share_link</t>
  </si>
  <si>
    <t>Fix lần 1 ngày 4/12 (Mỹ) - Pass</t>
  </si>
  <si>
    <t>Các nút ở thông tin chuồng trại vẫn còn hoạt động</t>
  </si>
  <si>
    <t>https://drive.google.com/file/d/1JBPsYYXVMst6-y_iSa5n1rvHiwb-FVzo/view?usp=share_link</t>
  </si>
  <si>
    <t>Fix lần 1 ngày 4/12 (Mỹ) - Fail</t>
  </si>
  <si>
    <t>Các nút ở danh mục liệu trình hoocmon vẫn còn hoạt động</t>
  </si>
  <si>
    <t>https://drive.google.com/file/d/1o7PWC0EJEk4kQacKgyJcr6NXL2F_E7Hl/view?usp=share_link</t>
  </si>
  <si>
    <t>Fix lần 1 ngày 9/12 (Mỹ) - Pass</t>
  </si>
  <si>
    <t>Các nút ở danh mục phác đồ điều trị vẫn còn hoạt động</t>
  </si>
  <si>
    <t>https://drive.google.com/file/d/13W-PdPHrUAz7RiSdfw5FqKKcgfnOZIXr/view?usp=share_link</t>
  </si>
  <si>
    <t>User chỉ xem không đổi được mật khẩu</t>
  </si>
  <si>
    <t>https://drive.google.com/file/d/1Uw4hgBo4nkhnwkvIgoMsX2H7G0G4zkvh/view?usp=share_link</t>
  </si>
  <si>
    <t>Mất thông tin đẻ</t>
  </si>
  <si>
    <t>https://drive.google.com/file/d/147KzYiBJVWvmxhrA83X4pxOd5qpOFpXl/view?usp=share_link</t>
  </si>
  <si>
    <t>Trong gia phả, không xem được thông tin bò liên quan (click vào item bò khác không có phản ứng). Thao tác nhiều gây đơ chương trình</t>
  </si>
  <si>
    <t>https://drive.google.com/file/d/1Pox6bq6VVLHU38-5YFFlSNncN6afkThk/view?usp=share_link</t>
  </si>
  <si>
    <t>Lỗi đơ chương trình khi bấm vào số tai con</t>
  </si>
  <si>
    <t>https://drive.google.com/file/d/1Ut0xroSx5dg_870OVo0z5R2kIoVr7O2f/view?usp=share_link</t>
  </si>
  <si>
    <t>Fix lần 1 ngày 8/12 (Mỹ) -Pass</t>
  </si>
  <si>
    <t>Bê chuyển từ Ia Púch sang Ea Hleo nhưng trong chart biến động đàn của Ea Hleo thể hiện những con bò này được sinh</t>
  </si>
  <si>
    <t>https://drive.google.com/file/d/1q9I49wdI5ChWvPAq_a77uCbwynl0NgEQ/view?usp=share_link</t>
  </si>
  <si>
    <r>
      <rPr>
        <sz val="11"/>
        <color theme="1"/>
        <rFont val="Arial"/>
      </rPr>
      <t>Fix lần 1 ngày 7/12 (Mỹ) - Fail
Thống kê trại vẫn cò</t>
    </r>
    <r>
      <rPr>
        <sz val="11"/>
        <color rgb="FF000000"/>
        <rFont val="Arial"/>
      </rPr>
      <t xml:space="preserve">n
</t>
    </r>
    <r>
      <rPr>
        <u/>
        <sz val="11"/>
        <color rgb="FF1155CC"/>
        <rFont val="Arial"/>
      </rPr>
      <t>https://drive.google.com/file/d/1PcxQwUSHjFfg8bZcKPADeRGE-AOBOlrL/view?usp=share_link</t>
    </r>
    <r>
      <rPr>
        <sz val="11"/>
        <color theme="1"/>
        <rFont val="Arial"/>
      </rPr>
      <t xml:space="preserve"> 
Fix lần 2 ngày 8/12 (Mỹ) - Pass</t>
    </r>
  </si>
  <si>
    <t>Bê chuyển từ trại Ia Púch sang Ea Hleo nhưng nhóm bò là "bê sinh"</t>
  </si>
  <si>
    <t>https://drive.google.com/file/d/1Ofi_YCvGmR1gMpEGDwOr-G0Lesv7St8q/view?usp=share_link</t>
  </si>
  <si>
    <t>Bê chuyển từ trại Ia Púch sang Ea Hleo nhưng biểu đồ bê sinh (bê sống &amp; bê chết) vẫn có thông tin</t>
  </si>
  <si>
    <t>https://drive.google.com/file/d/1Sg7Sx83UPcFocdRl1_dFTo3D9VuYAOBo/view?usp=share_link</t>
  </si>
  <si>
    <t>Fix lần 1 ngày 7/12 (Mỹ) - Fail
Fix lần 2 ngày 8/12 (Mỹ) - Pass</t>
  </si>
  <si>
    <t>Ngày 02/12 chuyển 25 bê từ Ia Púch sang Ea Hleo nhưng chart biến động đàn không thể hiện thông tin</t>
  </si>
  <si>
    <t>https://drive.google.com/file/d/1vyDzMGFNpXd9SD24oUALIfuaKD6Lp95a/view?usp=share_link</t>
  </si>
  <si>
    <t>Làm báo cáo ngày bê sinh bê chết</t>
  </si>
  <si>
    <t>Thẻ thông tin đầu dashboard thể hiện số lượng bò phát bệnh ở trại chuyển đi (Bò chuyển từ Ia Púch sang Ea Hleo)</t>
  </si>
  <si>
    <t>https://drive.google.com/file/d/1KeTMvqDjQpDsVCtlzB7zji1IIs52U_IR/view?usp=share_link</t>
  </si>
  <si>
    <t>Những con bò bị gián đoạn xử lý sinh sản (có thể do đang xử lý sinh sản thì bị bệnh) thì sau 30 ngày kể từ ngày xử lý sinh sản cuối cùng thì trả bò lại giai đoạn bò chờ phối nhé.</t>
  </si>
  <si>
    <t>Lỡ tay đổi phác đồ, không tiếp tục điều trị được phác đồ đang điều trị trước đó
B1: Bò đang điều trị theo phác đồ A
B2: Bấm "Đổi phác đồ" =&gt; Không tiếp tục thêm thuốc cho phác đồ A được</t>
  </si>
  <si>
    <t>https://drive.google.com/file/d/1LCs19yBWRzcySnXN0ERrmzAD-c0BzlFb/view?usp=share_link</t>
  </si>
  <si>
    <t>Bò đã chết ở thú y nhưng vẫn còn hiển thị nút "Khai tử" và chưa hiển thị ngày chết</t>
  </si>
  <si>
    <t>Fix lần 1 ngày 12/12 (Tỉnh) - Fail
Đã mất nút khai tử nhưng vẫn chưa hiện ngày bê chết</t>
  </si>
  <si>
    <t>Bò đã chết ở khám thú y trước đó nhưng ngày tuổi vẫn tính tới ngày hiện tại</t>
  </si>
  <si>
    <t>Fix lần 1 ngày 12/12 (Tỉnh) - Fail</t>
  </si>
  <si>
    <t>Mất menu:
B1: Đăng nhập bằng user có quyền truy cập trại Ea H'leo
B2: Đăng xuất khỏi user trên
B3: Đăng nhập bằng tài khoản chỉ có quyền truy cập trại Ia Púch =&gt; Không hiện các menu sidebar</t>
  </si>
  <si>
    <t>https://drive.google.com/file/d/1pUem3eivPc47PEIY361jGxz-sglpExA5/view?usp=share_link</t>
  </si>
  <si>
    <t>Fix lần 1 ngày 8/12 (Mỹ) - Pass</t>
  </si>
  <si>
    <t>Lọc và xuất được bò theo các giai đoạn mang thai:
-Mang thai 2 tháng
-Mang thai 3 tháng
....
-Mang thai 9 tháng</t>
  </si>
  <si>
    <t>Liên quan Bug #292, file pdf xuất ra bị lỗi</t>
  </si>
  <si>
    <t>https://drive.google.com/file/d/1IlfgBRJ9xnfq44E_KiOT35Ari9NroVEa/view?usp=share_link</t>
  </si>
  <si>
    <t>Bê khai tử chuyển sang nhóm bò chết (sai luôn biểu đồ biến động đàn):
Đúng: Bê bị khai tử / chết thì chuyển sang nhóm "Bê chết"</t>
  </si>
  <si>
    <t>Fix lần 1 ngày 12/12 (Tỉnh) - Pass</t>
  </si>
  <si>
    <t>Phiếu được tạo cho trại Ea H'leo nhưng đầu mã phiếu vẫn là số 0</t>
  </si>
  <si>
    <t>https://drive.google.com/file/d/1-BJ2oJ0JZLfXxIO_DjyEGwmRXEvmtP6V/view?usp=share_link</t>
  </si>
  <si>
    <t>Fix lần 1 ngày 12/12 (Mỹ) - Pass</t>
  </si>
  <si>
    <t>Thêm chức năng đổi tai chíp hàng loạt</t>
  </si>
  <si>
    <t>Đồng cỏ</t>
  </si>
  <si>
    <t>Mỗi lần lưu phiếu thì số phiếu nhảy lên 1 số:
- B1: Mở phiếu
- B2: Bấm lưu =&gt; Số phiếu nhảy từ 007 lên 008...</t>
  </si>
  <si>
    <r>
      <rPr>
        <u/>
        <sz val="11"/>
        <color rgb="FF0563C1"/>
        <rFont val="Arial"/>
      </rPr>
      <t>https://drive.google.com/file/d/1wL89fJui_00DHQBs2Kh626aEB9k3agfI/view?usp=share_link</t>
    </r>
    <r>
      <rPr>
        <sz val="11"/>
        <color rgb="FF000000"/>
        <rFont val="Arial"/>
      </rPr>
      <t>\</t>
    </r>
  </si>
  <si>
    <t xml:space="preserve">Bê chuyển từ Ia Púch sang Ea Hleo, bê không thuộc nhóm đang điều trị nhưng khi khai tử thì k đc. Hiện lên thông báo (Hiện tại nếu bò đang điều trị mà người dùng vào Thông tin đàn khai tử bò thì trạng thái trong khám thú y vẫn là bò đang điều trị) </t>
  </si>
  <si>
    <t>https://drive.google.com/file/d/14mNKph1WeVihFw59YiWFwtqfpByFIC0-/view?usp=share_link</t>
  </si>
  <si>
    <t>Không thể đưa bò vào danh sách khám thú y
Con bò này hiện không nằm trong bất kỳ phiếu khám nghiệp vụ nào</t>
  </si>
  <si>
    <t>https://drive.google.com/file/d/1E5FtF0FgKXOx8sIvftdNLubLIA3w6pjn/view?usp=share_link</t>
  </si>
  <si>
    <t>-User được cấp quyền Ea Hleo, không cấp quyền Ia Púch nhưng vẫn vào được Ia Púch</t>
  </si>
  <si>
    <t>https://drive.google.com/file/d/1Ly3n6ztRDd4NieqCFgXKG8pXSUhtvvyS/view?usp=share_link</t>
  </si>
  <si>
    <t>Fix lần 1 ngày 16/12 (Mỹ) - Pass</t>
  </si>
  <si>
    <t>Cập nhật tai/chip</t>
  </si>
  <si>
    <t>Số tai bê đẻ không cập nhật:
B1: Đổi tai bê M07658 thành M07658-1
B2: Vào xem thông tin bê mẹ thì số tai bê được đẻ vẫn là M07658. Click vào số tai này thì chương trình đơ</t>
  </si>
  <si>
    <t>https://drive.google.com/file/d/1ymdMQH7ULFV_GMMfmQqVpLp4a3NwoEd4/view?usp=share_link</t>
  </si>
  <si>
    <t>Fix lần 1 ngày 18/12 (Tỉnh) - Fail (Click vào số tai bê thì chỉ load lại phần tab sinh sản, gia phả nhưng không load lại thông tin bò)</t>
  </si>
  <si>
    <t>Import Vaccine</t>
  </si>
  <si>
    <t>Chương trình không phản ứng nhưng cũng không báo lỗi khi số tai/chip không tìm thấy
Chương trình nên báo lỗi khi số tai và chíp không tương ứng (hiện tại chương trình ưu tiên lấy số chip, nếu số chip không tìm thấy thì lấy số tai, nếu số tai không tìm thấy thì đứng im như dòng trên)</t>
  </si>
  <si>
    <t>https://drive.google.com/file/d/1MoGi5N-rKCZ_SJrO01ju_XK0VHYkzSsF/view?usp=share_link</t>
  </si>
  <si>
    <t>Fix lần 1 ngày 18/12 (Tỉnh) - Pass</t>
  </si>
  <si>
    <t>Cập nhật cấu trúc dữ liệu theo danh mục giai đoạn bò mới (bổ sung nhiều giai đoạn bò)</t>
  </si>
  <si>
    <t>Nông trường cỏ - Phiếu công việc</t>
  </si>
  <si>
    <t>Tìm kiếm theo số phiếu, nhấn enter 2 lần mới nhận lệnh tìm kiếm</t>
  </si>
  <si>
    <t>https://drive.google.com/file/d/1sUgSclQ7z9z39Y5KLlVupRv1WpjfkBGs/view?usp=share_link</t>
  </si>
  <si>
    <t>Báo cáo chu chuyển đàn</t>
  </si>
  <si>
    <t>Báo cáo chi tiết chu chuyển đàn. Ngày mặc định đc chọn không ra kết quả, bắt buộc phải chọn ngày</t>
  </si>
  <si>
    <t>https://drive.google.com/file/d/1YBlPTunKQFdFkQ06LolAIlgDqygdBAiG/view?usp=share_link</t>
  </si>
  <si>
    <t>Trại Ea Hleo (cập nhật ô chuồng thì hiển thị ô chuồng Ia Púch):
B1: Vào cập nhật thông tin ô chuồng cho bò
B2: Ở thông tin bò, ô chuồng hiển thị ô chuồng của Ia Púch</t>
  </si>
  <si>
    <t>Bò xuất bán không cắt ra khỏi khám thú y</t>
  </si>
  <si>
    <t>Đổi mẫu báo cáo thú y</t>
  </si>
  <si>
    <t>Phiếu công việc đồng cỏ</t>
  </si>
  <si>
    <t>Popup cập nhật phiếu công việc đồng cỏ treo sang chức năng khác</t>
  </si>
  <si>
    <t>https://drive.google.com/file/d/1CQFdqR58iSjsF5g2lmZCyH6CeS34dx__/view?usp=share_link</t>
  </si>
  <si>
    <t>Phiếu công việc đã hủy nhưng lịch sử canh tác vẫn còn thông tin</t>
  </si>
  <si>
    <t>https://drive.google.com/file/d/1IypTreD2Ri6j9SoiwvSXOGGobPyQ72Cu/view?usp=share_link</t>
  </si>
  <si>
    <t>Bản đồ đồng cỏ</t>
  </si>
  <si>
    <t>Phiếu công việc đã hủy nhưng trong bản đồ vẫn còn thông tin</t>
  </si>
  <si>
    <t>https://drive.google.com/file/d/1gfrFW0G8EehqfNJhBLrYaY2H-zzRuAdn/view?usp=share_link</t>
  </si>
  <si>
    <t>Phác đồ bị xóa làm bò không thể tiếp tục điều trị</t>
  </si>
  <si>
    <t>Ngày 2/1 khôi phục lại phác đồ bị xóa</t>
  </si>
  <si>
    <t>Tool chạy tính giai đoạn bò chạy chưa đúng</t>
  </si>
  <si>
    <t>https://drive.google.com/file/d/14_ut_Z-sjUp7W21inob-IWuyHZlqIO1O/view?usp=share_link</t>
  </si>
  <si>
    <t>Phiếu công việc canh tác</t>
  </si>
  <si>
    <t>Date picker bị khuất khi tạo phiếu công việc canh tác</t>
  </si>
  <si>
    <t>https://drive.google.com/file/d/1spBW9qDi6cu6wEtfztN_DGGupl9BJ7W1/view?usp=share_link</t>
  </si>
  <si>
    <t>x</t>
  </si>
  <si>
    <t>Ngày không nhập được như các trường nhập ngày khác (ví dụ nhập 030123 sẽ hiểu là 03/01/2023)</t>
  </si>
  <si>
    <t>https://drive.google.com/file/d/1qsf3LuaBPa_G0HSHtUiDrCVFdB6Ee5qp/view?usp=share_link</t>
  </si>
  <si>
    <t>Thời gian thực hiện lấy ngày hiện tại, không sửa được thành ngày khác (không ghi nhận khi lưu)</t>
  </si>
  <si>
    <t>https://drive.google.com/file/d/1WxUw4rM-CMQb4jkIXHGP3D43KZngDx7F/view?usp=share_link</t>
  </si>
  <si>
    <t>Ngày thực hiện từ ngày đến ngày, không phải một ngày (khi tạo phiếu chọn từ ngày đến ngày)</t>
  </si>
  <si>
    <t>https://drive.google.com/file/d/1f9u9JGKqhraK9Qq-G3-dtjnmtzxVwuVW/view?usp=share_link</t>
  </si>
  <si>
    <t>Không có trường nào là trường "người thực hiện"</t>
  </si>
  <si>
    <t>https://drive.google.com/file/d/1WvjJbi5kyTUArH5U5UlO5lb_i8UMTBqB/view?usp=share_link</t>
  </si>
  <si>
    <t>Không nên bắt buộc trường "Diện tích thực hiện", không phải trường hợp nào cũng nhập</t>
  </si>
  <si>
    <t>https://drive.google.com/file/d/1bFi_xRT2MRapQAEVcTbYKIr0tpF6K4W5/view?usp=share_link</t>
  </si>
  <si>
    <t>Phiếu công việc chăn thả</t>
  </si>
  <si>
    <t>Thứ tự lô cỏ chưa được sắp xếp</t>
  </si>
  <si>
    <t>https://drive.google.com/file/d/1pxfu-_0IEe3fG9LuupdGBj2IcztvCusx/view?usp=share_link</t>
  </si>
  <si>
    <t>Chuồng trại không chọn được bằng bàn phím</t>
  </si>
  <si>
    <t>https://drive.google.com/file/d/1YVvpJ5r0UNZ8CzSOl8_TGkChrtE13A2_/view?usp=share_link</t>
  </si>
  <si>
    <t>không test ra lỗi, trên  trang test chọn được
=&gt; Không chọn được nguyên cụm BCT, màu highlight không tương phản với nền</t>
  </si>
  <si>
    <t>Không chọn chuồng trại vẫn tạo được phiếu chăn thả</t>
  </si>
  <si>
    <t>https://drive.google.com/file/d/15Yv9qDVIwo22BjCAOgdwhDj0bjXQQYlE/view?usp=share_link</t>
  </si>
  <si>
    <t>cần BA làm danh sách những trường nào bắt buộc, trường nào không  bắt buộc x</t>
  </si>
  <si>
    <t>Nút "Thêm hạng mục công việc" đặt vị trí không giống với phiếu công việc canh tác</t>
  </si>
  <si>
    <t>https://drive.google.com/file/d/1B8M67zTKeC97FHUYSB1HdOIN5-VY5lvO/view?usp=share_link</t>
  </si>
  <si>
    <t>Fix lần 1 ngày 7/1 (Tỉnh) - Pass</t>
  </si>
  <si>
    <t>https://drive.google.com/file/d/1sgGnmiqFjM3Hv-jG0Y_l6ej6xNDh-Jez/view?usp=share_link</t>
  </si>
  <si>
    <t>Thời gian thực hiện từ ngày đến ngày, không phải chỉ 1 ngày</t>
  </si>
  <si>
    <t>https://drive.google.com/file/d/1mJVvlkwWGaHz7O43gbPMUvCyLewUIbMU/view?usp=share_link</t>
  </si>
  <si>
    <t>Fix lần 1 ngày 07/01 (Hải) - Pass</t>
  </si>
  <si>
    <t>Hạng mục công việc mở ra chỉnh sửa thì mục "Lô cỏ" bị mất thông tin được nhập trước đó</t>
  </si>
  <si>
    <t>https://drive.google.com/file/d/1rMFWOm9Yq8oM4EJ2Xp1CTjXMRgq8DSdy/view?usp=share_link</t>
  </si>
  <si>
    <t>Cho thêm dòng vật tư, thiết bị vì có hạng mục sử dụng nhiều loại vật tư, thiết bị</t>
  </si>
  <si>
    <r>
      <rPr>
        <u/>
        <sz val="11"/>
        <color rgb="FF000000"/>
        <rFont val="Arial"/>
      </rPr>
      <t>https://drive.google.com/file/d/1E2h_-rA1mxsLYM7TGAHvEtsphSF1gbxK/view?usp=share_link</t>
    </r>
    <r>
      <rPr>
        <sz val="11"/>
        <color theme="1"/>
        <rFont val="Arial"/>
      </rPr>
      <t xml:space="preserve"> </t>
    </r>
  </si>
  <si>
    <t>Cho xóa các dòng này, vì lỡ chọn là không xóa được</t>
  </si>
  <si>
    <t>https://drive.google.com/file/d/1I3WTGzZWKLY-imWSsEhOcw8aPBOsNcTM/view?usp=share_link</t>
  </si>
  <si>
    <t>Lỗi font</t>
  </si>
  <si>
    <t>https://drive.google.com/file/d/1ItYbPg6H7YI_vVKt76U4H_lQDeYgz6FY/view?usp=share_link</t>
  </si>
  <si>
    <t>Fix lần 1 ngày 07/01 (Hải) - Fail
- Test lại (Hải)</t>
  </si>
  <si>
    <t>Không hiển thị người thực hiện trong thông tin lô cỏ</t>
  </si>
  <si>
    <t>https://drive.google.com/file/d/1vYxPxopg72Ww6eeBX7wCJdk3OYFhyL8w/view?usp=share_link</t>
  </si>
  <si>
    <t>Lô cỏ trên thông tin lô cỏ và bản đồ đồng cỏ không khớp nhau. Chọn lô BCT.02.02 nhưng lại hiện lên thông tin lô cỏ NTC.69</t>
  </si>
  <si>
    <t>https://drive.google.com/file/d/1cXM7PgPviHvXhSEaoY9doedknq0h-UDt/view?usp=share_link</t>
  </si>
  <si>
    <t>Phân trang hoạt động chưa đúng:
-Sai số lượng đang hiển thị
-Bấm chuyển trang nhưng danh sách vẫn không đổi</t>
  </si>
  <si>
    <t>https://drive.google.com/file/d/1r8ISTmplSkWG-4RHGSLhIBf6fothM4jf/view?usp=share_link</t>
  </si>
  <si>
    <t>Hải,Tỉnh</t>
  </si>
  <si>
    <t>Sai đơn vị của khối lượng công việc:
Công việc bằng công nhân chính thức thì đơn vị tính là "Công", không phải "Ha"</t>
  </si>
  <si>
    <t>https://drive.google.com/file/d/1sdw8rEn2OQJ3q1wpbOxRDAlk4Q9rRKbG/view?usp=share_link</t>
  </si>
  <si>
    <t>Lỗi nhận event:
B1: Tạo phiếu, chọn loại công việc bằng bàn phím (nút enter)
B2: Chương trình báo lỗi, yêu cầu nhập đủ các trường bắt buộc. Chương trình đơ</t>
  </si>
  <si>
    <t>https://drive.google.com/file/d/1tnA7HZJJydWIYDlIpz-4EPz68qDqopqX/view?usp=share_link</t>
  </si>
  <si>
    <t>Thêm hạng mục công việc, phần ngày thực hiện không gõ được bằng bàn phím theo kiểu ddmmyy</t>
  </si>
  <si>
    <t>https://drive.google.com/file/d/1nuogtDl3zErcRYL9maW1V7mtHkoCz4fH/view?usp=share_link</t>
  </si>
  <si>
    <t>Lỗi bắt event enter:
B1: Tạo hạng mục công việc, nhập các trường
B2: Đến mục chọn người thực hiện, chọn bằng bàn phím (enter)
B3: Modal báo yêu cầu nhập người thực hiện</t>
  </si>
  <si>
    <t>https://drive.google.com/file/d/1e25btt2JWCevMgwO4FhNR_8kL5ATrAde/view?usp=share_link</t>
  </si>
  <si>
    <t>Phiếu công việc #0-LD-221229-001 không chỉnh sửa được</t>
  </si>
  <si>
    <t>https://drive.google.com/file/d/1sUqjSTGxtQpPF_WCo0waoxAiJpNrcThe/view?usp=share_link</t>
  </si>
  <si>
    <t>Tạo phiếu công việc =&gt; Xóa danh mục Loại công việc đồng cỏ, dẫn tới không tìm được được loại công việc</t>
  </si>
  <si>
    <t>Phiếu công việc #0-LD-221229-001 không tìm thấy hạng mục công việc</t>
  </si>
  <si>
    <t>https://drive.google.com/file/d/1ewyW7gEqFAobYIm2TwhCQtF6ojrzC2hK/view?usp=share_link</t>
  </si>
  <si>
    <t>Hạng mục công việc phụ thuộc vào loại công việc, vì vậy khi xóa danh mục Loại công việc thì sẽ không tìm được hạng mục công việc</t>
  </si>
  <si>
    <t>Kế hoạch chăn thả</t>
  </si>
  <si>
    <t>Không xóa được kế hoạch chăn thả</t>
  </si>
  <si>
    <t>Tạo danh mục "Hạng mục công việc" đồng cỏ thiếu trường Đơn vị tính</t>
  </si>
  <si>
    <t>https://drive.google.com/file/d/1H8RA3FITURj4hWXVZ5t5mbCMJd4DzJEf/view?usp=share_link</t>
  </si>
  <si>
    <t>Báo cáo nhật ký chăn thả xuất ra nhiều hơn so với nhật ký chăn thả (nhật ký chăn thả chỉ có 28 dòng nhưng báo cáo nhật ký chăn thả có 31 dòng)</t>
  </si>
  <si>
    <t>Báo cáo Nhật ký canh tác xuất không có dữ liệu, file xuất ra lỗi</t>
  </si>
  <si>
    <t>https://drive.google.com/file/d/1AG739lUYAdi4LvF1Uy-SVRBGuyB7W3Pq/view?usp=share_link</t>
  </si>
  <si>
    <t>Nút "Ẩn báo cáo" không đổi tên theo trạng thái
=&gt; Khi báo cáo được ẩn đi thì nút cần đổi tên thành "Hiện báo cáo"</t>
  </si>
  <si>
    <t>https://drive.google.com/file/d/1hsDQIrTwYiYebKdowSFPUPDhQIRyiOHT/view?usp=share_link</t>
  </si>
  <si>
    <t>Báo cáo Thú y
Sai chính tả: Khoản =&gt; Khoảng</t>
  </si>
  <si>
    <t>https://drive.google.com/file/d/1c1_Xa2QrHgq7ecdvP572Tz1DAT9sTPwE/view?usp=share_link</t>
  </si>
  <si>
    <t>Không gõ tìm được hạng mục công việc</t>
  </si>
  <si>
    <t>https://drive.google.com/file/d/1WWPIOHixn88H0HCvZz2eyu2ADPv2YW4s/view?usp=share_link</t>
  </si>
  <si>
    <t>Không xuất được excel, bấm xuất thì trang web bị đơ</t>
  </si>
  <si>
    <t>Phân trang bị che khuất, phải scroll xuống cuối trang mới thấy</t>
  </si>
  <si>
    <t>https://drive.google.com/file/d/1v95EUfM4WvlSLjdhx0yy3vZbzPgZPJhz/view?usp=share_link</t>
  </si>
  <si>
    <t>Kế hoạch canh tác</t>
  </si>
  <si>
    <t>Khi tạo phiếu kế hoạch canh tác, các lô cỏ chưa sắp xếp theo thứ tự</t>
  </si>
  <si>
    <t>https://drive.google.com/file/d/1P0QRHngq1DiRCnpmhHApjdz0BMwfqbyb/view?usp=share_link</t>
  </si>
  <si>
    <t>Fix lần 1 ngày 7/2 (Hải) - Pass</t>
  </si>
  <si>
    <t>Filter trong kế hoạch canh tác chưa dùng được</t>
  </si>
  <si>
    <t>Đã fix 02/02</t>
  </si>
  <si>
    <t>Chưa sort được các kế hoạch canh tác</t>
  </si>
  <si>
    <t>https://drive.google.com/file/d/1WpjP5sNlTv_adYQWIEzERvmYC9VFJXp3/view?usp=share_link</t>
  </si>
  <si>
    <t>Chọn giai đoạn công việc bằng bàn phím (enter) thì chương trình báo lỗi (do nút hoàn tất cũng bắt event)</t>
  </si>
  <si>
    <t>https://drive.google.com/file/d/13WPw4SctkPViSvFvI0On61C8TOBbsrhy/view?usp=share_link</t>
  </si>
  <si>
    <t>Fix lần 1 ngày 7/2 (Hải) - Fail</t>
  </si>
  <si>
    <t>Phần mềm hiện chỉ cho nhập số lượng dạng số nguyên, không cho nhập số lẻ</t>
  </si>
  <si>
    <t>https://drive.google.com/file/d/1qPba-CRlsxPoq4y8db0N3-e6s1R8q2by/view?usp=share_link</t>
  </si>
  <si>
    <t xml:space="preserve">Thay trên trang chính </t>
  </si>
  <si>
    <t>Danh mục các danh mục quá dài, thu gọn lại như phần chức năng báo cáo</t>
  </si>
  <si>
    <t>Thể hiện lịch sử chuyển trại của bò</t>
  </si>
  <si>
    <t>Chưa có nút/dropdown cập nhật trạng thái hạng mục công việc</t>
  </si>
  <si>
    <t>Ngày thực hiện đang thể hiện ngày dự kiến thực hiện</t>
  </si>
  <si>
    <t>https://drive.google.com/file/d/1dM0OY-JJRz3IOopwJh3P-BqGXiyNewxX/view?usp=share_link</t>
  </si>
  <si>
    <t>Các phiếu công việc chưa biết đang sắp xếp theo thứ tự gì</t>
  </si>
  <si>
    <r>
      <rPr>
        <sz val="11"/>
        <color theme="1"/>
        <rFont val="Arial"/>
      </rPr>
      <t xml:space="preserve">Sort theo Nông trường cỏ. Lô cỏ theo thứ tự ABC =&gt; Không đúng
</t>
    </r>
    <r>
      <rPr>
        <u/>
        <sz val="11"/>
        <color rgb="FF1155CC"/>
        <rFont val="Arial"/>
      </rPr>
      <t>https://drive.google.com/file/d/1PgKPe7W2jJSSVW4Vj9SwQQ0L6JPz-spu/view?usp=share_link</t>
    </r>
  </si>
  <si>
    <t>Chưa đúng định dạng số</t>
  </si>
  <si>
    <t>https://drive.google.com/file/d/1_xaUO_SEWUqwwglds1Yd9l7hL9U_MLSO/view?usp=share_link</t>
  </si>
  <si>
    <t>Thực tế chăn thả</t>
  </si>
  <si>
    <t>Chưa thể hiện thực tế chăn thả:
B1: thực hiện công việc chăn thả cho phiếu 0-CT-230206-002 vào ngày 6/2
B2: Xem trong grid thực tế chăn thả ngày 6/2 không có mục chăn thả nào</t>
  </si>
  <si>
    <t>https://drive.google.com/file/d/1wUZ24aGC6IWneI0zj3DQFjKddRQvvYxl/view?usp=share_link</t>
  </si>
  <si>
    <t>Chưa thể hiện chăn thả gần nhất của lô cỏ
B1: thực hiện công việc chăn thả cho phiếu 0-CT-230206-002 vào ngày 6/2
B2: Tạo kế hoạch chăn thả mới cho lô cỏ BCT2.4, khi bấm nút "Chăn thả gần nhất" thì không có thông tin gì hiện ra</t>
  </si>
  <si>
    <t>https://drive.google.com/file/d/1w0UkKgzWanpld8rpHyXDnApUa_USOKou/view?usp=share_link</t>
  </si>
  <si>
    <t>Đổi lại định dạng tháng kế hoạch sang "02/2023"</t>
  </si>
  <si>
    <t>https://drive.google.com/file/d/1B1FThPdotqlthIsPCFQ8HYMJlIc5hf8C/view?usp=share_link</t>
  </si>
  <si>
    <t>Không chọn được đơn vị tính cho công lao động
Không thể hiện đơn vị tính của khối lượng quy đổi
Khối lượng quy đổi không tự tính</t>
  </si>
  <si>
    <t>https://drive.google.com/file/d/1kya_1Xo06xUz404Wkvo0po9poD9J2DVi/view?usp=share_link</t>
  </si>
  <si>
    <t>Không tắt được bằng nút Esc sau khi tắt pop up thêm chi tiết công/thiết bị của hạng mục:
B1: mở chi tiết kế hoạch chăn thả
B2: bấm thêm Công/vật tư/thiết bị
B3: Tắt pop up thêm công/vật tư/thiết bị
B4: bấm esc để tắt pop up chi tiết kế hoạch =&gt; không tắt được</t>
  </si>
  <si>
    <t>https://drive.google.com/file/d/1DTDEmcDqlvbHj3jZIBpUk97vf38mA8P_/view?usp=share_link</t>
  </si>
  <si>
    <t>Phải click vô pop nào thì mới esc pop up đó được</t>
  </si>
  <si>
    <t xml:space="preserve">Thêm:
- Cột trạng thái kế hoạch (khởi tạo, đang thực hiện, hoàn thành, đã hủy)
- Filter trạng thái kế hoạch </t>
  </si>
  <si>
    <t>https://drive.google.com/file/d/14fwsdvl5kTiVJd5lXB6RB5JPIh0qslgc/view?usp=share_link</t>
  </si>
  <si>
    <t>Phiếu "Đã hủy" vẫn thêm được chi tiết công/vật tư/thiết bị</t>
  </si>
  <si>
    <t>Tên menu thiếu dấu nặng</t>
  </si>
  <si>
    <t>https://drive.google.com/file/d/1oGOGCIlv7kGVI6el1aFEBE0z3R7puBjc/view?usp=share_link</t>
  </si>
  <si>
    <t>Phiếu chưa hoàn thành nhưng đã có kết luận "Đúng tiến độ"</t>
  </si>
  <si>
    <t>https://drive.google.com/file/d/1_EZLb85sHGoGjxGEsHIu4D_l3m3mCaJ7/view?usp=share_link</t>
  </si>
  <si>
    <t>Không có thông tin lô cỏ và mã số phiếu</t>
  </si>
  <si>
    <t>https://drive.google.com/file/d/1zRW-NEKsFi2N33qjVK5MbKP71qsscTvH/view?usp=share_link</t>
  </si>
  <si>
    <t>Đổi tất cả chữ Thagrico thành THACO AGRI</t>
  </si>
  <si>
    <t>Bỏ cột cuối cùng trong bản kế hoạch chăn thả</t>
  </si>
  <si>
    <t>https://drive.google.com/file/d/16wXsf82oq2H0xilYFzjZRp9EMpiqTgFu/view?usp=share_link</t>
  </si>
  <si>
    <t>Scroll ngang, phân trang không cố định vị trí, phải scroll xuống cuối grid mới thấy (tùy độ phân giải màn hình)</t>
  </si>
  <si>
    <t>https://drive.google.com/file/d/1S_vLqoBl0ULYQzPAoKZoIPRtJXygKUDA/view?usp=share_link</t>
  </si>
  <si>
    <t>Thêm nút expand/collapse all</t>
  </si>
  <si>
    <t>https://drive.google.com/file/d/1i9DCuLu1ntg02RF5FB5H7s5QO1s2Dv21/view?usp=share_link</t>
  </si>
  <si>
    <t>Thừa 1 mục chọn thêm hạng mục công việc</t>
  </si>
  <si>
    <t>https://drive.google.com/file/d/1Qn7wJMifxryOuJMkQRYWXr9mjoVzGz_3/view?usp=share_link</t>
  </si>
  <si>
    <t>Thay placeholder thành "Chọn hạng mục cần thêm"</t>
  </si>
  <si>
    <t>https://drive.google.com/file/d/1nPpiHnLAoNMXZCJIafeY3oASk4-N6F1a/view?usp=share_link</t>
  </si>
  <si>
    <t>Fix lần 1 ngày 16/2 (Hải) - Pass</t>
  </si>
  <si>
    <t>Thêm tên hạng mục công việc vào tiêu đề popup</t>
  </si>
  <si>
    <t>https://drive.google.com/file/d/1m_GwEwEpNs5XqDPc6KTvQUo6LJYD5-hf/view?usp=share_link</t>
  </si>
  <si>
    <t>Bấm ESC để thoát pop up chi tiết công/vật tư nhưng pop này không tắt, trong khi pop up chi tiết kế hoạch tắt đi:
B1: Bật popup chi tiết kế hoạch
B2: Mở 1 popup chi tiết công vật tư =&gt; ESC
B3: Mở·1 popup chi tiết công vật tư khác =&gt; ESC =&gt; lỗi</t>
  </si>
  <si>
    <t>https://drive.google.com/file/d/18rOP9HYLhcwHsPcorIKY7jRw_6JbkzT5/view?usp=share_link</t>
  </si>
  <si>
    <t>Các phiếu công việc khác nhau nhưng nội dung hạng mục công việc giống nhau</t>
  </si>
  <si>
    <r>
      <rPr>
        <sz val="11"/>
        <rFont val="Arial"/>
      </rPr>
      <t xml:space="preserve">Phiếu 1: </t>
    </r>
    <r>
      <rPr>
        <u/>
        <sz val="11"/>
        <color rgb="FF1155CC"/>
        <rFont val="Arial"/>
      </rPr>
      <t>https://drive.google.com/file/d/1HyCjd-bg9XBGwoghFu8E3RknW28iAc8b/view?usp=share_link</t>
    </r>
    <r>
      <rPr>
        <sz val="11"/>
        <rFont val="Arial"/>
      </rPr>
      <t xml:space="preserve">
Phiếu 2:</t>
    </r>
    <r>
      <rPr>
        <sz val="11"/>
        <color rgb="FF000000"/>
        <rFont val="Arial"/>
      </rPr>
      <t xml:space="preserve"> </t>
    </r>
    <r>
      <rPr>
        <u/>
        <sz val="11"/>
        <color rgb="FF1155CC"/>
        <rFont val="Arial"/>
      </rPr>
      <t>https://drive.google.com/file/d/1LmO1dxl9x9gdZXx-YoTDw0yL2k-vdPTU/view?usp=share_link</t>
    </r>
  </si>
  <si>
    <t>Lập kế hoạch chăn thả</t>
  </si>
  <si>
    <t>Nông trường cỏ chưa được sort</t>
  </si>
  <si>
    <t>https://drive.google.com/file/d/14ZNSMKmjZNVCr3JLPmynQmYu31DB8EpH/view?usp=share_link</t>
  </si>
  <si>
    <t>Fix lần 1 ngày 06/03 (Tỉnh) - Pass</t>
  </si>
  <si>
    <t>Hủy tạo phiếu kế hoạch chăn thả tạo ra một pop up lỗi:
B1: Bấm "Thêm nội dung kế hoạch", điền thông tin kế hoạch
B2: Bấm nút "Đóng" =&gt; Sinh ra 1 popup lỗi, không đóng được, phải reload</t>
  </si>
  <si>
    <t>https://drive.google.com/file/d/1lAXDXeR3ubiHAkHcjHVD6UJ4kVDReZzt/view?usp=share_link</t>
  </si>
  <si>
    <t>Số lượng xuất ra excel không bằng trong grid</t>
  </si>
  <si>
    <t>Báo cáo kế hoạch canh tác</t>
  </si>
  <si>
    <t>Format lại tiêu đề báo cáo (In hoa in thường)</t>
  </si>
  <si>
    <t>https://drive.google.com/file/d/1RT8KjzPkciS2JhfC17_eiA5qSRT3aFre/view?usp=share_link</t>
  </si>
  <si>
    <t>Tên tab không phù hợp. Đổi tên tab thành "Danh sách hạng mục công việc thực hiện"</t>
  </si>
  <si>
    <t>https://drive.google.com/file/d/1zmEBmTyVedoFLuIuWQw2yDYJlKUQkVEP/view?usp=share_link</t>
  </si>
  <si>
    <t>Phần mềm đang lấy ngày nhập chi tiết công/thiết bị làm ngày dự kiến thực hiện đối với trường hợp không có ngày thực hiện dự kiến (nên để trống trong trường hợp không có ngày dự kiến)</t>
  </si>
  <si>
    <t>https://drive.google.com/file/d/15opLwR5eVVax-I_jqR0y_wY8VNTLF0sK/view?usp=share_link</t>
  </si>
  <si>
    <t>Không lưu được nếu không điền thông tin nhân công</t>
  </si>
  <si>
    <t>https://drive.google.com/file/d/1wym0_S6Q8FLn68v66e_vXMS4RBg-KoW4/view?usp=share_link</t>
  </si>
  <si>
    <t>Freeze tiêu đề bảng khi scroll</t>
  </si>
  <si>
    <t>https://drive.google.com/file/d/1Q4UjLVYLPWFi4kCbze4Kom49af7YBMc1/view?usp=share_link</t>
  </si>
  <si>
    <t>Fix lần 1 ngày 06/03 (Hải) - Pass</t>
  </si>
  <si>
    <t>https://drive.google.com/file/d/1SiGlNHgW2TEQvUG7r-0amwdbJtJ-pdtf/view?usp=share_link</t>
  </si>
  <si>
    <t>Fix lần 1 ngày 20/2 (Hải) - Pass</t>
  </si>
  <si>
    <t>Freeze tiêu đề và cột thông tin phiếu khi scroll</t>
  </si>
  <si>
    <t>https://drive.google.com/file/d/1-6bySvF6gRtBhEh4O4c9cOxFIytg4fNX/view?usp=share_link</t>
  </si>
  <si>
    <t>Tăng chiều cao grid để thể hiện được nhiều dòng hơn</t>
  </si>
  <si>
    <t>https://drive.google.com/file/d/1mF04JspXUwbtPVHX1Z5_AGmqPrbrIZl4/view?usp=share_link</t>
  </si>
  <si>
    <t>Chiều cao grid tính để nằm trong 1 screen</t>
  </si>
  <si>
    <t>Lô cỏ không nhảy theo tìm kiếm</t>
  </si>
  <si>
    <t>https://drive.google.com/file/d/1BFS70bgft1mrKtwYflKpr2J9xoPJrmM_/view?usp=share_link</t>
  </si>
  <si>
    <t>Bỏ chọn filter nhưng danh sách không load lại toàn bộ (select all)</t>
  </si>
  <si>
    <t>https://drive.google.com/file/d/1sTf92IaKiQ6iXg1qyS4_--czINpcICSY/view?usp=share_link</t>
  </si>
  <si>
    <t>Chưa phát hiện ra bug</t>
  </si>
  <si>
    <t>Di chuyển cột Kế hoạch/thực hiện đến vị trí phù hợp
Fill màu dòng kế hoạch và dòng thực hiện khác nhau</t>
  </si>
  <si>
    <t>https://drive.google.com/file/d/16NZiPHaV-U8gJkT5osbsyXk6JY1cY75r/view?usp=share_link</t>
  </si>
  <si>
    <t>Di chuyển cột Kế hoạch/thực hiện đến vị trí phù hợp
Fill màu dòng kế hoạch và dòng thực hiện khác nhau.
Thay "Kế hoạch chăn thả" bằng "Kế hoạch"
Thay "Thực tế chăn thả" bằng "Thực tế"
Đổi tên cột "Lô cũ" thành "Lô"
Đổi tên cột "Trại" thành "Nông trường"
Đổi "Từ ngày" "Tới ngày" thành "Ngày bắt đầu" và "Ngày kết thúc" (tách ra kế hoạch và thực hiện). Trường hợp ngày kết thúc của thực hiện chỉ show lên khi đã hoàn thành phiếu.
Đổi tên cột "Trạng thái CV" thành "Trạng thái"
Đổi tên cột "Phiếu CV" thành "Phiếu công việc"</t>
  </si>
  <si>
    <t>https://drive.google.com/file/d/1YCraLlt8JGobsjIBORd8lR1Sqx3YT7xz/view?usp=share_link</t>
  </si>
  <si>
    <t>Các nút thêm "vật tư", "công" "thiết bị" nên có bề rộng bằng nhau</t>
  </si>
  <si>
    <t>https://drive.google.com/file/d/1Kiy8iHAtN8I8dTrbRJQS5iUlGd7qqout/view?usp=share_link</t>
  </si>
  <si>
    <t>Freeze header của bảng khi scroll</t>
  </si>
  <si>
    <t>https://drive.google.com/file/d/1rpiN9NbiuKfE9G9s_JrYc2QkYonswB2z/view?usp=share_link</t>
  </si>
  <si>
    <t>Fix lần 1 ngày 09/03 (Hải) - Pass</t>
  </si>
  <si>
    <t>Chữ "g" của "Nông trường" bị xuống dòng =&gt; Điều chỉnh lại</t>
  </si>
  <si>
    <t>https://drive.google.com/file/d/1nsv5SectjBqfu3yfY944bLkap3RZV_Nx/view?usp=share_link</t>
  </si>
  <si>
    <t>wrap text tùy theo màn hình to nhỏ =&gt; tự động ngắt chử</t>
  </si>
  <si>
    <t>Bảng bị mất border. Khi scroll thì mới xuất hiện lại</t>
  </si>
  <si>
    <t>https://drive.google.com/file/d/1PC2vcwCRsWmjMz-RsGx01_5-Vaq0sroE/view?usp=share_link</t>
  </si>
  <si>
    <t>Lô cỏ không có lô cũ hiện trên danh sách kế hoạch, không thêm được hạng mục công việc</t>
  </si>
  <si>
    <t>Chương trình đơ khi chọn và thay đổi giai đoạn công việc</t>
  </si>
  <si>
    <t>https://drive.google.com/file/d/1MLdklerRQYbz4pTDpr5UHq8jEliJFTN0/view?usp=share_link</t>
  </si>
  <si>
    <t>Fix lần 1 ngày 27/2 (Hải) - Pass</t>
  </si>
  <si>
    <t>Chọn xem kế hoạch tháng 3 nhưng grid chỉ hiện ngày tháng 2</t>
  </si>
  <si>
    <t>https://drive.google.com/file/d/12a2OcrS3wdjK95wJx-0T3Q2PM1bQvcoZ/view?usp=share_link</t>
  </si>
  <si>
    <t>Thu hẹp các cột để hiển thị được nhiều ngày hơn</t>
  </si>
  <si>
    <t>https://drive.google.com/file/d/1vh7aXlvJjbVfGH_hm2KReA7MF1vVgcCM/view?usp=share_link</t>
  </si>
  <si>
    <t>Format lại tiêu đề báo cáo:
- Canh giữa (chiều dọc)
- Tăng chiều rộng cho cột có nhiều chữ</t>
  </si>
  <si>
    <t>https://drive.google.com/file/d/1VRcrbHUWUGcRNo-ErPYeeRARJQ7mcdmo/view?usp=share_link</t>
  </si>
  <si>
    <t>Chưa sort theo ngày thực hiện</t>
  </si>
  <si>
    <t>https://drive.google.com/file/d/1SaAblgdzqQ9PLavJBIrLQEdD-IstPDZH/view?usp=share_link</t>
  </si>
  <si>
    <t>Fix lần 1 ngày 10/03 (Hải) - Pass (Đang sort ngược)</t>
  </si>
  <si>
    <t>Sửa lại format các form báo cáo</t>
  </si>
  <si>
    <t>https://drive.google.com/drive/folders/1QFyoTqu6Tk0fHNnmM11_r7gzLSqI2_HW?usp=share_link</t>
  </si>
  <si>
    <t>Báo cáo đồng cỏ</t>
  </si>
  <si>
    <t>Sai chính tả (trễ =&gt; trể), mã số báo cáo trùng nhau, sai tên nút</t>
  </si>
  <si>
    <t>https://drive.google.com/file/d/1dBUshK-suxmhvlbWuvP9sl3Ciqy2O0W1/view?usp=share_link</t>
  </si>
  <si>
    <t>Thông báo đến không đủ &amp; đúng giờ:
- Theo lịch 17h ngày 23/02 sẽ có 3 nhắc việc đồng cỏ, nhưng chỉ đến 2 thông báo
- Theo lịch 07 ngày 24/02 sẽ nhắc lại các việc đó, nhưng không đến thông báo nào</t>
  </si>
  <si>
    <t>Không đủ thông báo</t>
  </si>
  <si>
    <t>Không có chỗ để copy được số phiếu</t>
  </si>
  <si>
    <t>https://drive.google.com/file/d/1bIoWBLs2jo0NeRSu9IMCUVg0ogwDos28/view?usp=share_link</t>
  </si>
  <si>
    <t>Thể hiện ngày không tương ứng với kế hoạch (xem kế hoạch tháng 3 nhưng đang hiển thị date range của kế hoạch tháng 2)</t>
  </si>
  <si>
    <t>https://drive.google.com/file/d/1nIDZDx-ZIrVEt88sfhPX7Em6zr3SfPyp/view?usp=share_link</t>
  </si>
  <si>
    <t>Fix lần 1 ngày 27/2 (Hải) - Fail</t>
  </si>
  <si>
    <t>Không hiện ra danh sách phiếu để filter</t>
  </si>
  <si>
    <t>https://drive.google.com/file/d/1aVgl2LkXDIO4U36rNQtc687XEeshxgq1/view?usp=share_link</t>
  </si>
  <si>
    <t>Fix lần 1 ngày 7/3 (Hải) - Pass</t>
  </si>
  <si>
    <t>Thêm hạng mục đôi lúc danh sách hạng mục không render lại</t>
  </si>
  <si>
    <t>Freeze tiêu đề khi scroll</t>
  </si>
  <si>
    <t>Lỗi check thời gian (sau khi thay đổi thời gian kết thúc hoặc thời gian bắt đầu thì chương trình báo lỗi mặc dù thời gian kết thúc vẫn lớn hơn thời gian bắt đầu)
Mong đợi: 
- Thời gian kết thúc nhỏ hơn thời gian bắt đầu thì báo lỗi. Thời gian kết thúc lớn hơn thời gian bắt đầu thì không báo lỗi. Khi thay đổi check lại input.
- Các mẻ trộn cùng cối mà thời gian chồng lên nhau thì báo lỗi</t>
  </si>
  <si>
    <t>https://drive.google.com/file/d/1YU0qoaDHneMHVQEvA787w0UOwmUsAoL-/view?usp=share_link</t>
  </si>
  <si>
    <t>đã fix</t>
  </si>
  <si>
    <t>TMRs</t>
  </si>
  <si>
    <t>Khi tạo 2 Định mức thức ăn TMR có nhóm bò giống nhau thì chương trình chỉ hiển thị thông tin của một TMR</t>
  </si>
  <si>
    <t>https://drive.google.com/file/d/1_MVGgHiMtS4YZtPtxHYaMo_ioz5WHyFU/view?usp=share_link</t>
  </si>
  <si>
    <t>fix không cho tạo  2 định mức cho 1 nhóm bò đã fix</t>
  </si>
  <si>
    <t>Thêm chọn ngày thanh lý trong form thanh lý, Cập nhật form thanh lý, Tính lại thời gian ở trại từ ngày thanh lý hoặc xuất bán</t>
  </si>
  <si>
    <t>Thêm filter từ ngày đến ngày (ngày thực hiện)</t>
  </si>
  <si>
    <t>Làm báo cáo tổng hợp của thầy Liễu</t>
  </si>
  <si>
    <t>https://docs.google.com/spreadsheets/d/1AtTNIumt_T6G4PFNhqcAcsam43FGxdnU/edit?usp=share_link&amp;ouid=107604056843293646447&amp;rtpof=true&amp;sd=true</t>
  </si>
  <si>
    <t>Thông báo bị popup che khuất (nên sửa ở tất cả các chức năng luôn)</t>
  </si>
  <si>
    <t>https://drive.google.com/file/d/1J5TTEoqc85hBHjV4R35K-QSd1V8mt8Tg/view?usp=share_link</t>
  </si>
  <si>
    <t>Thêm trường tìm kiếm theo số phiếu</t>
  </si>
  <si>
    <t>https://drive.google.com/file/d/1f6m2GU80b-94wBFE8fa5PEx6WeO4HLdi/view?usp=share_link</t>
  </si>
  <si>
    <t>Fix lầ 1 ngày 8/3 (Hải) - Fail (Có trường tìm kiếm nhưng chưa hoạt động - không tìm ra kết quả đúng, không hiện danh sách phiếu trong dropdownlist)
Fix lần 2 ngày 09/03 (Hải) - Fail (Không trim, không tìm được 1 phần, ví dụ phiếu 0-CS-230309-001 phải gõ đúng 0-CS-230309-001 mới tìm được, gõ 230309-001 không ra)</t>
  </si>
  <si>
    <t>Format lại báo cáo tiến độ chăn thả, thay logo mới</t>
  </si>
  <si>
    <t>https://docs.google.com/spreadsheets/d/1ks8uzSM2Um9xurQVmOtRC3ezE0PUgu4V/edit?usp=share_link&amp;ouid=107604056843293646447&amp;rtpof=true&amp;sd=true</t>
  </si>
  <si>
    <t>Báo cáo tiến độ chăn thả: tên lô cỏ mới đang thể hiện bằng chữ "kế hoạch chăn thả"</t>
  </si>
  <si>
    <t>https://drive.google.com/file/d/1CTP2c5D6WmMrjkJzLJL-KKD6bf4biA_9/view?usp=share_link</t>
  </si>
  <si>
    <t>Báo cáo tiến độ chăn thả chưa sort theo lô cỏ (chưa rõ đang sort theo gì)</t>
  </si>
  <si>
    <t>https://drive.google.com/file/d/1hcDcHWzjAldU5HZaNC2sNrlPxvPsXnMU/view?usp=share_link</t>
  </si>
  <si>
    <t>Sort theo nông trường cỏ và lô cỏ</t>
  </si>
  <si>
    <t>Tooltip đè lên button</t>
  </si>
  <si>
    <t>https://drive.google.com/file/d/1JpscCcK3qOVBCCBjjsFlYOezRydFI66m/view?usp=share_link</t>
  </si>
  <si>
    <t>Chưa fix</t>
  </si>
  <si>
    <t>Trường hợp không đăng nhập được do sai tên đăng nhập/mật khẩu thì thông báo "Tài khoản hoặc mật khẩu không đúng, vui lòng kiểm tra lại" (Hiện tại đang là "Tài khoản không tồn tại, vui lòng thử lại")</t>
  </si>
  <si>
    <t>Fix lần 1 ngày 23/03 (Mỹ) - Pass</t>
  </si>
  <si>
    <t>(Trại Ea Hleo)
Date picker bị lỗi</t>
  </si>
  <si>
    <t>https://drive.google.com/file/d/16qRbrj9tNoQT87aHbo4qTyz2BhHvykJa/view?usp=share_link</t>
  </si>
  <si>
    <t>Xử lý trường hợp null (30 ngày gần nhất chẳng hạn)</t>
  </si>
  <si>
    <t>Chi tiết kế hoạch canh tác</t>
  </si>
  <si>
    <t>Không nhập được TMRs của ngày trong quá khứ hoặc tạo cho tương lai (danh mục chỉ có duy nhất 1 TMRs duy nhất cho 1 giai đoạn bò tại thời điểm hiện tại)</t>
  </si>
  <si>
    <t>https://drive.google.com/file/d/1oFgk7Cm7u6GMz-1RTWcOt1PK-9B52ktp/view?usp=share_link</t>
  </si>
  <si>
    <t>xem lại  nghiệp vụ ,  không thấy  đề cập nhập tmr cho thời gian khác
BA: Xem được ngày trong quá khứ, TMR, rải, Trộn
Vè trộn thức ăn, rải, tmr có làm cho ngày tương lai được không
Cập nhật nghiệp vụ ngày 20/3/2023 Không cho tạo trong quá khứ; TMRs cho phép trong khoảng thời gian, cho phép tạo TMRs trong tương lai, trộn, rải</t>
  </si>
  <si>
    <t>TMRs không tự load dữ liệu sau khi chuyển ngày:
B1: Xem dữ liệu TMRs của ngày hiện tại
B2: Chọn xem TMRs của 1 ngày khác
B3: Quay lại xem TMRs của hiện tại =&gt; dữ liệu trống
B4: Bấm vào giai đoạn bò khác =&gt; Dữ liệu load</t>
  </si>
  <si>
    <t>https://drive.google.com/file/d/1U6cwqQTjxuz8Kz0xBCLd1qmoGQX0gn3h/view?usp=share_link</t>
  </si>
  <si>
    <t>fix (17/03/2023)</t>
  </si>
  <si>
    <t>Chức năng "Khôi phục TMRs" chưa hoàn chỉnh (không reset số lượng bò)</t>
  </si>
  <si>
    <t>https://drive.google.com/file/d/13RkQcZVGOiKjoOT9KvGvSkHXovrzRqk5/view?usp=share_link</t>
  </si>
  <si>
    <t>Tooltip đè lên nút "Khôi phục TMRs"</t>
  </si>
  <si>
    <t>https://drive.google.com/file/d/1yuSEmDl6UwfyYDxwMi0vS6Q3qVqV0olR/view?usp=share_link</t>
  </si>
  <si>
    <t>Danh mục xe rải:
Không có đơn vị tính tải trọng xe tải</t>
  </si>
  <si>
    <t>https://drive.google.com/file/d/1TQCGvH2wLx0AW3UvSVZPfbe5NIEZWuDG/view?usp=share_link</t>
  </si>
  <si>
    <t>fix (18/03/2023)</t>
  </si>
  <si>
    <t>Không tự tính số lượng bò</t>
  </si>
  <si>
    <t>https://drive.google.com/file/d/11SK8qqdmn1BZIHyGPmIq63Ob1nFp5SWq/view?usp=share_link</t>
  </si>
  <si>
    <t>fix (18/03/2023)
Fix lần 1 ngày 18/3 (Tỉnh) - Fail:
- BCT1 số lượng chưa đúng
- BCT2,3 lấy cả số lượng loại thải, xuất bán</t>
  </si>
  <si>
    <t>Chưa có validation:
- Chọn xe rải
- Trọng tải rải so với trọng lượng rải
- Trọng lượng rải so với trọng lượng đã trộn</t>
  </si>
  <si>
    <t>https://drive.google.com/file/d/1_1CXpfXdZKisftLS8Px_opoOSHDYh5La/view?usp=share_link</t>
  </si>
  <si>
    <t>xem lại   wireframe (16/03/2023)
BA: Thời điểm này không nên ràng buộc nhập xe tải lý do là (BA phân tích về sau cho trại,
Trong Bảng rải hiện tại bên đó không có chọn xe nào.)
Cũng không nên ràng buộc quá cứng chỗ trọng tải lý do thực tế hơn 5-10kg mà không cho chở thì không nhập dữ liệu vào được
Nếu còn Lăng tăng: BA chịu trách nhiệm hỏi trong cuộc họp tới</t>
  </si>
  <si>
    <t>Chưa có cách xóa thông tin trộn</t>
  </si>
  <si>
    <t>https://drive.google.com/file/d/1P895TXubwtucjS4tok_Hcp8-ZBls570v/view?usp=share_link</t>
  </si>
  <si>
    <t>Nút "Thêm cối" nên đặt ở vị trí phù hợp hơn</t>
  </si>
  <si>
    <t>https://drive.google.com/file/d/19-RLtdJbLKJdQ4h62nybg2VgPphaiES3/view?usp=share_link</t>
  </si>
  <si>
    <t>Fix lần 1 ngày 18/03 (Tỉnh) - Pass</t>
  </si>
  <si>
    <t>Date picker ở các chức năng chế biến thức ăn không theo format __/__/__ (vd nhập 010223 thì hiểu là 01/02/2023)</t>
  </si>
  <si>
    <t>https://drive.google.com/file/d/1Yw50CgM4EMzMmLKAlkc8W64RDjs-Yuqg/view?usp=share_link</t>
  </si>
  <si>
    <t>fomat  không  phù  hợp  (16/03/2023);
Mỹ: Không cần thiết phải nhập</t>
  </si>
  <si>
    <t>Nhập quy đổi nhưng lượng quy đổi không đúng với lượng nhập:
B1: Nhập số lượng đổi 1, bấm "quy đổi"
B2: Tính toán ra lượng đổi chỉ có 0.5
B3: Bấm cập nhật thì lượng đổi cũng chỉ 0.5</t>
  </si>
  <si>
    <t>https://drive.google.com/file/d/1Ba4HAXplAk-xE26rpVQo65hXRpEiHFR9/view?usp=share_link</t>
  </si>
  <si>
    <t>đã giải thích 1 lần (16/03/2023),
BA:  Trong lúc demo BA chiệu trách nhiệm hỏi lại quy đổi.
Trong cuộc họp ngày 20/3/2023 chưa hỏi được, cập nhập sau.</t>
  </si>
  <si>
    <t>Danh mục cối trộn: Chưa thể hiện đơn vị tính cho hạng mức</t>
  </si>
  <si>
    <t>https://drive.google.com/file/d/1tUjzzJtTJ6MbWi43vjDdOIjBe-7CeEbV/view?usp=share_link</t>
  </si>
  <si>
    <t>xem lại   wireframe</t>
  </si>
  <si>
    <t>Danh mục cối trộn: chưa có validation (không nhập vẫn lưu được)
- Tên cối trộn
- Hạng mức
- Trung tâm chế biến</t>
  </si>
  <si>
    <t>https://drive.google.com/file/d/1ADqLxI7C8w4Q4mUZhj8I_MZugSV1vxOp/view?usp=share_link</t>
  </si>
  <si>
    <t>Danh mục xe rải: chưa có validation (không nhập vẫn lưu được):
- Tên xe
- Tải trọng
- Biển số</t>
  </si>
  <si>
    <t>https://drive.google.com/file/d/1XDezvUhR5tci1YfYNQRpKBduC0qhPbTS/view?usp=share_link</t>
  </si>
  <si>
    <t>Sai chính tả: xe rải, không phải xe rãi</t>
  </si>
  <si>
    <t>https://drive.google.com/file/d/1p8lAuo0uEsT_6Vdg1PmoLGClYb_JFxV9/view?usp=share_link</t>
  </si>
  <si>
    <t>Danh mục trung tâm chế biến chưa có validation (không nhập vẫn lưu được):
- Mã trung tâm
- Tên trung tâm</t>
  </si>
  <si>
    <t>https://drive.google.com/file/d/196Jk4InTEHftwz3OCWhEph9SaBlEK2xp/view?usp=share_link</t>
  </si>
  <si>
    <t>Danh mục Định mức thức ăn TMR: nguyên liệu đã có vẫn thêm vào được</t>
  </si>
  <si>
    <t>https://drive.google.com/file/d/1kYMu8VSoEjNIqpbjU88LGU5fFfN8xfBd/view?usp=share_link</t>
  </si>
  <si>
    <t>Thẻ "KL còn lại" hiện tại đang hiển thị không đúng. Thẻ này chỉ nên xuất hiện khi thêm mẻ trộn mới (hiện tại mẻ trộn đã lưu thông tin vẫn bị nhảy số mục này dựa theo các mẻ trộn khác)</t>
  </si>
  <si>
    <t>https://drive.google.com/file/d/162h8bmUV0usodYCg_8rUEq-ReOL9s_tD/view?usp=share_link</t>
  </si>
  <si>
    <t xml:space="preserve">thẻ này hiển thị tối đa tổng khối lượng TMR có thể nhập  , 
Fix lần 1 ngày 18/03 (Tỉnh) - Fail - Khi thêm mới mẻ trộn không có trường thông tin này </t>
  </si>
  <si>
    <t>Hành vi thể hiện đang sai. Mong đợi:
- Nhấp vào nhóm bò (giai đoạn bò) thì hiện thị thông tin rải buổi sáng và buổi chiều, chỉ xem)
- Muốn thêm hay sửa thông tin rải thì nhấp vào buổi sáng hoặc buổi chiều để thêm/sửa/xóa</t>
  </si>
  <si>
    <t>https://drive.google.com/file/d/1cEIU_uZt3k3iSik8NsbSb7xcnOcQRvOH/view?usp=share_link</t>
  </si>
  <si>
    <t>Không hiểu  nội dung này ở đâu, không có trong tài liệu</t>
  </si>
  <si>
    <t>Thiếu lượng nguyên liệu cần xúc (tính toán dựa trên lượng cần trộn và tỷ lệ thành phần trong TMR)</t>
  </si>
  <si>
    <t>https://drive.google.com/file/d/1_PVn0_0kTZz4l4HAQ0gKA09wF2KjiJnU/view?usp=share_link</t>
  </si>
  <si>
    <t xml:space="preserve">fix (18/03/2023)  lấy tổng khối lượng nguyên liệu   </t>
  </si>
  <si>
    <t>Số lượng bò của nhóm đang tính cả số lượng bò chết, loại thải, thanh lý...</t>
  </si>
  <si>
    <t>https://drive.google.com/file/d/1obQyFbVK5pNL8a5488Icb1HKAc4bBhDh/view?usp=share_link</t>
  </si>
  <si>
    <t>fix (22/03/2023)</t>
  </si>
  <si>
    <t>Dữ liệu bị khuyết sau khi sửa/xóa danh mục:
B1: Đổi tên danh mục cối trộn
B2: Dữ liệu trộn quá khứ của cối trộn bị đổi tên thiếu mất thông tin cối trộn</t>
  </si>
  <si>
    <t>https://drive.google.com/file/d/1oYeORlrTnGjWs93nsDvUkdo0UA_2-6xY/view?usp=share_link</t>
  </si>
  <si>
    <t xml:space="preserve">fix (22/03/2023) fix đổi tên danh mục , </t>
  </si>
  <si>
    <t>Số lượng bò sửa không được</t>
  </si>
  <si>
    <t>https://drive.google.com/file/d/16JgSkCl4BbflE2oXSTjCqBVYaiJdu_0v/view?usp=share_link</t>
  </si>
  <si>
    <t>In bảng rải</t>
  </si>
  <si>
    <t>Sắp xếp giai đoạn bò theo thứ tự</t>
  </si>
  <si>
    <t>https://drive.google.com/file/d/1Lca1xMac37YqwbVwctBwdaSP--7LonvU/view?usp=share_link</t>
  </si>
  <si>
    <t>Không nhập thông tin vẫn lưu được</t>
  </si>
  <si>
    <t>https://drive.google.com/file/d/1yIYqh01L94N1EwyJCzXqpk7LOAv3KJWw/view?usp=share_link</t>
  </si>
  <si>
    <t>Xóa không có cảnh báo =&gt; Dễ xóa nhầm</t>
  </si>
  <si>
    <t>https://drive.google.com/file/d/1NrTQPjkYtVDxBwhv7hS52kjsHZ-KOVrM/view?usp=share_link</t>
  </si>
  <si>
    <t>Xóa xong chương trình treo</t>
  </si>
  <si>
    <t>https://drive.google.com/file/d/1T6WciOcJJ7io_B0E-hUZiL-M9yO9gK8M/view?usp=share_link</t>
  </si>
  <si>
    <t>Cần focus vào dòng vừa được thêm</t>
  </si>
  <si>
    <t>https://drive.google.com/file/d/1NcHW1T833lDvZgS-K2PE4tsjLLOn2b91/view?usp=share_link</t>
  </si>
  <si>
    <t>Mặc định khối lượng là 0</t>
  </si>
  <si>
    <t>https://drive.google.com/file/d/1TGXB11JnI54jtlwNjXUQbCSeQRX2TuQZ/view?usp=share_link</t>
  </si>
  <si>
    <t>Fix lần 1 ngày 23/3 (Hải)  - Fail
Fix lần 2 ngày 24/03 (Hải) - Pass</t>
  </si>
  <si>
    <t>Ngày lập phiếu bò bệnh bị lệch</t>
  </si>
  <si>
    <t>https://drive.google.com/file/d/16KjPeLa-JImojPAXFViPmyvCk1iONKHA/view?usp=share_link</t>
  </si>
  <si>
    <t>Xem lại thuật toán tìm số tai bò trong khám thú y. Hiện tại tìm số tai 5 thì không ra (mobile &amp; web)</t>
  </si>
  <si>
    <t>https://drive.google.com/file/d/12yH6-bz-SYuxQYEdva8qVk9ICpLHGQzC/view?usp=share_link</t>
  </si>
  <si>
    <t>bug này không tồn tại,  đã hỏi chị  Như , "Số không như vậy trên dữ liệu không có đâu em. Phải đi kèm 00004 hoặc blue.4" nên  số tai này khi tìm gần đúng là không thể tìm ra được</t>
  </si>
  <si>
    <t>Xem lịch sử đổi tai chip</t>
  </si>
  <si>
    <t>Bò đổi tai (nhiều lần) nhưng không thể hiện lịch sử đổi (số tai gốc 4 hoặc 3)</t>
  </si>
  <si>
    <t>https://drive.google.com/file/d/1gllhP5cFzfLjz5AdqWFce37HtRW0k1c_/view?usp=share_link</t>
  </si>
  <si>
    <t>cần xem lại , bò  số  tai 4 vừa đổi thành  444 có  lịch sử thay đổi</t>
  </si>
  <si>
    <t>Trường hợp không đổi số ID/số tai thì số ID/số tai mới nên dổ số tai hiện tại (để trống thì giống như số tai/ID mới là null)</t>
  </si>
  <si>
    <t>https://drive.google.com/file/d/1q2yNNMYrbUitLYZ4Z-MedFAiCXWNyBTo/view?usp=share_link</t>
  </si>
  <si>
    <t>yêu cầu này cần thiết không, mục tiêu lịch sử để cho người dùng biết đổi tai hay chip  , trường hợp  không  đổi thì   heienj tại chip  cũ trùng vói tai chip  cũ đã  có làm rối người dùng</t>
  </si>
  <si>
    <t>Khối lượng rải tính toán không đúng</t>
  </si>
  <si>
    <t>https://drive.google.com/file/d/1s12CYIJgBR35QsKfVA3s7y-n9qG9qOGV/view?usp=share_link</t>
  </si>
  <si>
    <t>ghi lại công thức tính khối lượng rải tính toán</t>
  </si>
  <si>
    <t>Tìm 200 con bò mà ra 201 con (I0920B01395 dư con này)</t>
  </si>
  <si>
    <t>https://docs.google.com/spreadsheets/d/1bOmD1fZ33IuD_ZMon0IoCUrTCVa-Rdme/edit?usp=share_link&amp;ouid=107604056843293646447&amp;rtpof=true&amp;sd=true</t>
  </si>
  <si>
    <r>
      <rPr>
        <u/>
        <sz val="11"/>
        <color rgb="FF1155CC"/>
        <rFont val="Arial"/>
      </rPr>
      <t>https://drive.google.com/file/d/1mcCpkoCvbKGTrSxD0arjPZwwkQlHEH_0/view?usp=sharing</t>
    </r>
    <r>
      <rPr>
        <sz val="11"/>
        <color theme="1"/>
        <rFont val="Arial"/>
      </rPr>
      <t xml:space="preserve">   có 1  con có số chip trùng trong danh  sách ,</t>
    </r>
  </si>
  <si>
    <t>Tiêu đề bảng chưa khớp với nội dung (Tiêu đề "Ngày dự kiến" nhưng dữ liệu cột là loại chi tiết hạng mục công việc)</t>
  </si>
  <si>
    <t>https://drive.google.com/file/d/1oWmP6xN19fbgdSJeufYbcGlkLrT-vNuD/view?usp=share_link</t>
  </si>
  <si>
    <t>- Đưa "Ngày dự kiến" về gần ngày dự kiến
- Thêm "Khối lượng quy đổi" về gần trường nhập khối lượng quy đổi</t>
  </si>
  <si>
    <t>https://drive.google.com/file/d/1c6MdiRTRsRcb19vqCvYSBHsnH_RzkWJ3/view?usp=share_link</t>
  </si>
  <si>
    <t>Thanh lý - Tiêu hủy</t>
  </si>
  <si>
    <t>Thiết kế lại form đề xuất thanh lý, tiêu hủy
Ngày thanh lý optional (sẽ nhập vô khi xác nhận thanh lý)</t>
  </si>
  <si>
    <t>https://drive.google.com/file/d/1kQ8On7RqmNAZShVkPVnxdWlwCs-8qYgD/view?usp=share_link</t>
  </si>
  <si>
    <t>Xóa bò</t>
  </si>
  <si>
    <t>Bò bị xóa nhưng trong phiếu công việc vẫn còn con bò</t>
  </si>
  <si>
    <t>https://drive.google.com/file/d/1dl2eqtkjglGOFADtauQk1wImVVq3u6F_/view?usp=share_link</t>
  </si>
  <si>
    <t>Tỉnh fix 23/03/2023</t>
  </si>
  <si>
    <t>Bò xóa nhưng vẫn có trong lịch sử đẻ. Bò mẹ không thay đổi lứa đẻ</t>
  </si>
  <si>
    <t>https://drive.google.com/file/d/1uqcSaN3q50JmhkMfqB0B1yyqs9Zo_-DR/view?usp=share_link</t>
  </si>
  <si>
    <t>chổ này  cần xem lại dữ liệu gia phả bị  gãy</t>
  </si>
  <si>
    <t>Xóa bò hàng loạt
Khôi phục bò hàng loạt</t>
  </si>
  <si>
    <t>Làm việc lại với trại</t>
  </si>
  <si>
    <t>In TMR</t>
  </si>
  <si>
    <t>Tổng 2 nguyên liệu là 0.9 chẵn nhưng trên bảng TMR xem trước in đang để số 0.89999999999999</t>
  </si>
  <si>
    <t>https://drive.google.com/file/d/1nIaVBLhXDlV2Jni4tUkhzBkTJ0PtrgGK/view?usp=share_link</t>
  </si>
  <si>
    <t>Khối lượng buổi đang lấy tất cả các nhóm =&gt; chỉ lấy nhóm đang xem thôi</t>
  </si>
  <si>
    <t>https://drive.google.com/file/d/1f6wUskrkJ8b8WN239O_yevmWmYmjJrnw/view?usp=share_link</t>
  </si>
  <si>
    <t>Khối lượng có trường hợp không khớp (số tổng của cối)</t>
  </si>
  <si>
    <t>https://drive.google.com/file/d/1Za8XjqY0sN6TNlAbtG6F9pbjNu_4HTan/view?usp=share_link</t>
  </si>
  <si>
    <t>Datepicker:
- Tạo mới chi tiết công vật tư thì không chọn ngày được
- Chưa điền thông tin, bấm lưu thì datepicker đổi lại thành ngày 01/01/01
(Bên thực hiện canh tác cũng gặp lỗi này)</t>
  </si>
  <si>
    <t>https://drive.google.com/file/d/1FQHPRJAd59O6elCPhIibipMjxUimYPSl/view?usp=share_link</t>
  </si>
  <si>
    <t>Xử lý event enter chưa đúng:
- Đang nhập dữ liệu, nhấn enter thì popup đóng lại
- Bấm lại vào phiếu công việc, popup mở lại, giữ nguyên dữ liệu và báo lỗi trước khi đóng
Đề xuất:
- Nhấn enter sẽ lưu thông tin đã nhập
(Bên thực hiện canh tác cũng gặp lỗi này)</t>
  </si>
  <si>
    <t>https://drive.google.com/file/d/1C4UVN5N3oQkbjmUELw4Q7C9IMFkwfXSL/view?usp=share_link</t>
  </si>
  <si>
    <t>Khi có thay đổi/thêm dữ liệu chưa được lưu mà đóng popup hoặc chuyển trang thì cần có cảnh báo
(Xem xét các chức năng khác cũng như vậy, đặc biệt là phần dinh dưỡng)</t>
  </si>
  <si>
    <t>Chọn người thực hiện bằng enter thì popup đóng lại</t>
  </si>
  <si>
    <t>https://drive.google.com/file/d/1S4A62yrqy1wR0b1U4XoUhdYahiMyOiPE/view?usp=share_link</t>
  </si>
  <si>
    <t>Bỏ nút lưu ở chi tiết hạng mục công việc, thay bằng nút cancel.</t>
  </si>
  <si>
    <t>https://drive.google.com/file/d/1rPAKoF9v7F8HRxggZk58uc3mgUUMB6yN/view?usp=share_link</t>
  </si>
  <si>
    <t>Không copy được số tai</t>
  </si>
  <si>
    <t>https://drive.google.com/file/d/1_TyvC92uxDLPc7DSpZAFu35BWuqzUHg3/view?usp=share_link</t>
  </si>
  <si>
    <t>Chưa có validate (không nhập dữ liệu vẫn lưu được)</t>
  </si>
  <si>
    <t>https://drive.google.com/file/d/18WNrrwWlAhk4lq4UrUmktLityNUzfAAv/view?usp=share_link</t>
  </si>
  <si>
    <t>Giống bug #506, nếu đang chỉnh sửa ngày này, chưa lưu, mà chuyển sang chỉnh sửa ngày khác thì dữ liệu đã thêm/sửa sẽ bị mất (chưa có cảnh báo)</t>
  </si>
  <si>
    <t>https://drive.google.com/file/d/1b7nLNWJHjKxGcaJMSYgyUzMfE5GWqz9P/view?usp=share_link</t>
  </si>
  <si>
    <t>Tạo phiếu xong thì chuyển sang màn hình danh sách công việc dự kiến luôn (hiện tại tạo phiếu xong thì phải tìm lô cỏ, mở phiếu lên, chuyển sang danh sách công việc dự kiến)</t>
  </si>
  <si>
    <t>Không tìm kiếm được lô cỏ trong filter lô cỏ</t>
  </si>
  <si>
    <t>https://drive.google.com/file/d/1ReWim3YnzpW5krZkpW0n_uB6uHScA-Pa/view?usp=share_link</t>
  </si>
  <si>
    <t>Filter tháng kế hoạch đang filter theo ngày thực hiện, không phải filter theo tháng kế hoạch:
B1: Chọn filter tháng 03/2023
B2: Các kế hoạch chăn thả tháng 03/2023 nhưng ngày dự kiến nằm ngoài tháng 03/2023 sẽ không hiện trong kết quả tìm kiếm</t>
  </si>
  <si>
    <t>https://drive.google.com/file/d/1supz6mpfe5HfOjQsuxt6of4YspCa7N9v/view?usp=share_link</t>
  </si>
  <si>
    <t>Chọn người thực hiện bằng nút enter thì popup đóng lại</t>
  </si>
  <si>
    <t>https://drive.google.com/file/d/1eObAvOxKYReGZ6ievb-8JrKxmY6IvKfD/view?usp=share_link</t>
  </si>
  <si>
    <t>Fix lần 1 ngày 30/03 (Hải) - Fail</t>
  </si>
  <si>
    <t>Không có số tổng lượng xúc</t>
  </si>
  <si>
    <t>https://drive.google.com/file/d/1noHlw1h3sYsFTsOKB2eZ2HHzHgEt9l2J/view?usp=share_link</t>
  </si>
  <si>
    <t>Cần thể hiện thêm tổng số lượng xúc của từng loại nguyên liệu, tỷ lệ phần trăm so với trong TMR</t>
  </si>
  <si>
    <t>Thể hiện thêm thông tin TMR chưa trộn</t>
  </si>
  <si>
    <t>https://drive.google.com/file/d/1oE9GRBa2PKQv1LxEbu3piL0VjX_LqCvS/view?usp=share_link</t>
  </si>
  <si>
    <t>Nên có nút chuyển sang chế độ xem dạng lưới giống với tiến độ thực hiện chăn thả
Có phân trang để sau này số lượng nhiều lên thì không gặp tình trạng chờ load</t>
  </si>
  <si>
    <t>https://drive.google.com/file/d/1JREtHNhlUAO-gpbUpFTLBx-gjX46xOrn/view?usp=share_link</t>
  </si>
  <si>
    <t>Phiếu chăn thả không chuyển sang trạng thái "Đang thực hiện" sau khi điền thông tin chăn thả</t>
  </si>
  <si>
    <t>https://drive.google.com/file/d/1QK2Gi4Jzv1uhaDkJkhFNwMz7eQbkpp39/view?usp=share_link</t>
  </si>
  <si>
    <t>Thêm phân trang (vì nhiều dòng)</t>
  </si>
  <si>
    <t>https://drive.google.com/file/d/1NVr2FS-rPcQc2o7fobD6gpRGhOzQqLdT/view?usp=share_link</t>
  </si>
  <si>
    <t>Thay đổi mã/tên danh mục vật tư/thiết bị thì dữ liệu vật tư/thiết bị đó không load lên khi bấm vào chỉnh sửa công việc</t>
  </si>
  <si>
    <t>https://drive.google.com/file/d/1_aBX9Oaa1uaKvXM6YHRjBluQxLyHxQoI/view?usp=share_link</t>
  </si>
  <si>
    <t>Trả khối lượng quy đổi về 0 khi bấm thực hiện (để tránh trường hợp quên sửa dẫn đến sai)
Khi chưa bấm thực hiện thì vẫn thể hiện để biết khối lượng cần làm (nếu cần)</t>
  </si>
  <si>
    <t>https://drive.google.com/file/d/1HX987Me2KMxeHTMZB3tl-0VXyX5Cbs3e/view?usp=share_link</t>
  </si>
  <si>
    <t>Không xóa dữ liệu kế hoạch khi công việc đó có dữ liệu thực hiện</t>
  </si>
  <si>
    <t>Đề xuất thanh lý - tiêu hủy</t>
  </si>
  <si>
    <t>Ngày đề xuất 01/01/0001 =&gt; Bỏ trổng nếu chưa đề xuất</t>
  </si>
  <si>
    <t>Hạng mục công việc mới điền ngày dự kiến, chưa điền nội dung chi tiết (khi lập kế hoạch) thì ở tiến độ thực hiện canh tác không thể hiện ngày dự kiến đó (hình 2)</t>
  </si>
  <si>
    <r>
      <rPr>
        <sz val="11"/>
        <rFont val="Arial"/>
      </rPr>
      <t xml:space="preserve">Hình 1: </t>
    </r>
    <r>
      <rPr>
        <u/>
        <sz val="11"/>
        <color rgb="FF1155CC"/>
        <rFont val="Arial"/>
      </rPr>
      <t>https://drive.google.com/file/d/1Y9XQ24sOdOvMwX-d5g_V6oFhcUrNAE-r/view?usp=share_link</t>
    </r>
    <r>
      <rPr>
        <sz val="11"/>
        <rFont val="Arial"/>
      </rPr>
      <t xml:space="preserve">
Hình 2: </t>
    </r>
    <r>
      <rPr>
        <u/>
        <sz val="11"/>
        <color rgb="FF1155CC"/>
        <rFont val="Arial"/>
      </rPr>
      <t>https://drive.google.com/file/d/1e8g61yQErs86JlLheWS83Exs3Rx_ZCmK/view?usp=share_link</t>
    </r>
  </si>
  <si>
    <t>Không copy được mã số phiếu</t>
  </si>
  <si>
    <t>https://drive.google.com/file/d/14uffX9ahEBMffO7OIYilmdiWoPIKsOGH/view?usp=share_link</t>
  </si>
  <si>
    <t>Không có kế hoạch nhưng vẫn tô đỏ đến hiện tại</t>
  </si>
  <si>
    <t>https://drive.google.com/file/d/1TjTLqMdCDrZXu57KM7QRrASx70bNYX5R/view?usp=share_link</t>
  </si>
  <si>
    <t>Danh mục nhân viên
Khi liên kết tài khoản thì thể hiện tên đầy đủ và phòng ban của username liên kết</t>
  </si>
  <si>
    <t>https://drive.google.com/file/d/1_i2ysufvzlXep5aj3eCBOqNPgaQJ6Ve5/view?usp=share_link</t>
  </si>
  <si>
    <t>Thông tin đăng nhập không có phòng ban</t>
  </si>
  <si>
    <t>Danh mục "Nông trường cỏ"
Chọn người quản lý nông trường bằng nút enter thì popup đóng lại, thông tin không được lưu</t>
  </si>
  <si>
    <t>https://drive.google.com/file/d/1QTOgEevbyQ1G3UJuVsif_fk9zJzGqqQA/view?usp=share_link</t>
  </si>
  <si>
    <t>Filter ngày chạy theo không đúng.
B1: Bật filter lô cỏ
B2: Filter ngày tháng lấy ngày không đúng theo từ ngày min(ngày bắt đầu kế hoạch, ngày bắt đầu thực hiện) đến ngày max (ngày kế thúc thực hiện, ngày kết thúc thực hiện) của lô cỏ đó</t>
  </si>
  <si>
    <t>https://drive.google.com/file/d/1-mWFvK9HbBCuN5ffETH-mhmMcUoGcYKW/view?usp=share_link</t>
  </si>
  <si>
    <t>Chức năng gán người quản lý chô nông trường cỏ:
B1: Gán "Dương Lê Điệp" cho BCT.04
B2: Tạo kế hoạch cho lô BCT.05
B3: Gán "Dương Lê Điệp" cho BCT.05
B4: Reload lại thực hiện chăn thả ở user Dương Lê Điệp =&gt; Không thấy xuất hiện phiếu chăn thả BCT.05</t>
  </si>
  <si>
    <t>Danh mục khẩu phần thức ăn TMRs dư từ "từ ngày"</t>
  </si>
  <si>
    <t>https://drive.google.com/file/d/1ItXxQ9uJOFAJ9QVR-AUkmdJgB4GKuyps/view?usp=share_link</t>
  </si>
  <si>
    <t>Khẩu phần thức ăn TMRs</t>
  </si>
  <si>
    <t>Chưa tính ra được TMR</t>
  </si>
  <si>
    <t>https://drive.google.com/file/d/1tXYs1fguYchp-qJMBhhfhxTjfoFeTpna/view?usp=share_link</t>
  </si>
  <si>
    <t>Nút lưu không có tác dụng (reload hoặc chuyển sang xem bò khác quay lại thì thông tin mất)</t>
  </si>
  <si>
    <t>https://drive.google.com/file/d/1I5lHND8JHngEUkwJG1qzs-nZha1K5rC2/view?usp=share_link</t>
  </si>
  <si>
    <t>Khi lưu thông tin buổi sáng thì không clone thông tin sang buổi chiều</t>
  </si>
  <si>
    <t>Thú y khám kết luận không khỏi bệnh, đề xuất thanh lý, nhưng khi sang chức năng đề xuất thanh lý thì lại hiện lên form đề xuất tiêu hủy</t>
  </si>
  <si>
    <t>https://drive.google.com/file/d/1hVjaBqfZApQnjI8ospp6N_eLw8RNBQlM/view?usp=share_link</t>
  </si>
  <si>
    <t>fix (07/04)</t>
  </si>
  <si>
    <t>Chưa ràng buộc tổng lượng thức ăn 2 buổi sáng chiều không được vượt quá tổng lượng thức ăn ngày</t>
  </si>
  <si>
    <t>https://drive.google.com/file/d/1GCN6pCtu0nsisuPpWfpyK9iLEVafF5A7/view?usp=share_link</t>
  </si>
  <si>
    <t>bug không fix</t>
  </si>
  <si>
    <t>Khối lượng TMR trong bảng tổng hợp không khớp với TMR đã chia buổi, và tổng không bằng với số "Lượng TMR/ngày"</t>
  </si>
  <si>
    <t>https://drive.google.com/file/d/1RNHSHP0P57EHP_53hE1LdRAuvM8b3Jpt/view?usp=share_link</t>
  </si>
  <si>
    <t>Chi tiết TMR theo buổi: tương tự bug #540</t>
  </si>
  <si>
    <t>https://drive.google.com/file/d/1o2-FtIQBrA10QuKGyYlDLSAH-ffWLpBo/view?usp=share_link</t>
  </si>
  <si>
    <t>Sai tiêu đề cột (bảng TMR buổi chiều nhưng tên cột buổi sáng)</t>
  </si>
  <si>
    <t>https://drive.google.com/file/d/1qxgwZOqRrgKvRyP10ZdbscJgoS5TIyES/view?usp=share_link</t>
  </si>
  <si>
    <t>fix(08/04)</t>
  </si>
  <si>
    <t>Thêm số tổng:
- Tổng thức ăn của buổi/ngày trong 1 nhóm bò
- Tổng cả buổi/cảngày của nguyên liệu (tất cả giai đoạn bò)</t>
  </si>
  <si>
    <t>https://drive.google.com/file/d/1EnlMy9Oiez4FxG6MuszWE-tiQiKj6SWH/view?usp=share_link</t>
  </si>
  <si>
    <t>Canh lề cho số</t>
  </si>
  <si>
    <t>https://drive.google.com/file/d/1xGyl6PLR13_2v58jOIANZKU8gJ7EhNQA/view?usp=share_link</t>
  </si>
  <si>
    <t>https://drive.google.com/file/d/1PvvC_s5E0zokOYaDU5diVA22XdUhDeIP/view?usp=share_link</t>
  </si>
  <si>
    <t>Nguyên liệu có khối lượng bằng 0 thì nên bỏ ra</t>
  </si>
  <si>
    <t>https://drive.google.com/file/d/1ewwTkfTocQajpASD7WgZ2Zjp4oP1LDj5/view?usp=share_link</t>
  </si>
  <si>
    <t>Nút xóa không hoạt động</t>
  </si>
  <si>
    <t>https://drive.google.com/file/d/1cRzcGl5Haaq5yV3vONVlbPuEvNfnWnQO/view?usp=share_link</t>
  </si>
  <si>
    <t>Khối lượng còn lại không được nhảy theo cối. Số này tính trên tổng số các cối đã trộn, kể cả cối đang bấm vô</t>
  </si>
  <si>
    <t>https://drive.google.com/file/d/1fsIrgnlTJpOnUhZib3kYppx99pMTj7bn/view?usp=share_link</t>
  </si>
  <si>
    <t>Số chưa được làm tròn (không hiểu sao lại có số lẻ này)</t>
  </si>
  <si>
    <t>https://drive.google.com/file/d/1ws83OxgSbM26oZFluQdFOgaVCOwbjInf/view?usp=share_link</t>
  </si>
  <si>
    <t>Bỏ số thứ tự cho dòng "Tổng"</t>
  </si>
  <si>
    <t>https://drive.google.com/file/d/1yTSrmZJQyZG4fEm26rqIrcUPi39XCG2h/view?usp=share_link</t>
  </si>
  <si>
    <t>Quy đổi chạy không đúng (có thể do làm tròn - Tỉnh)</t>
  </si>
  <si>
    <t>https://drive.google.com/file/d/1hvqj6a_4ewFV9owah7HHHrC8MSxDZSOZ/view?usp=share_link</t>
  </si>
  <si>
    <t>Khối lượng nguyên liệu theo mẻ không tính theo mẻ (đang tính theo khối lượng thức ăn cho cả nhóm bò trong buổi)</t>
  </si>
  <si>
    <t>https://drive.google.com/file/d/12lS_8iikI5AtM2bQzrcCDMLu2G3UH054/view?usp=share_link</t>
  </si>
  <si>
    <t>Thông báo bị popup che khuất</t>
  </si>
  <si>
    <t>https://drive.google.com/file/d/1-tTz0o58A9s103bplr9E2duR6SCw-2CI/view?usp=share_link</t>
  </si>
  <si>
    <t>Filter ngày bị lỗi, không bao hết ngày kế hoạch</t>
  </si>
  <si>
    <t>https://drive.google.com/file/d/1r_RL46k_6p_XX8UQxTf5sUq04CmV-gU6/view?usp=share_link</t>
  </si>
  <si>
    <t>Fix lần 1 ngày 19/4 (Hải) - Fail - Chưa bao đến ngày kết thúc kế hoạch (đang nhầm với ngày bắt đầu kế hoạch)</t>
  </si>
  <si>
    <t>B1: Đang hiện tất cả kế hoạch chăn thả (hình ở #555)
B2: Bấm vào filter ngày, không đổi ngày, bấm "Ứng dụng"
B3: Số lượng kế hoạch chăn thả hiển thị bị giảm đi</t>
  </si>
  <si>
    <t>https://drive.google.com/file/d/1GYfLppHBbT54-6Jf3sZvjKfxQXxdcV0F/view?usp=share_link</t>
  </si>
  <si>
    <t>Khẩu phần thức ăn TMRs:
- Nguyên liệu bị mất đi khi thay đổi thông tin ở danh mục</t>
  </si>
  <si>
    <t>https://drive.google.com/file/d/1EiXaJu-e7rWfyiGUN0uimG4sHoi8wIfE/view?usp=share_link</t>
  </si>
  <si>
    <t>Số lượng bò không để phần thập phân</t>
  </si>
  <si>
    <t>https://drive.google.com/file/d/12wcJBNp3bfpF74gwYLDUxxcPAVIfp1g0/view?usp=share_link</t>
  </si>
  <si>
    <t>Khi tạo kế hoạch thức ăn cho ngày hôm sau thì reset mục tỷ lệ thực ăn ngày hôm trước về null (hiện tại đang lấy từ ngày hôm trước nữa sang - vô lý)</t>
  </si>
  <si>
    <t>https://drive.google.com/file/d/1AzdqRXkJvI8UG0RaiznG6Orn3Q-Q5j8v/view?usp=sharing</t>
  </si>
  <si>
    <t>Thêm nút reset thành phần thức ăn theo lý thuyết (hiện tại đang lấy tỷ lệ của ngày cũ sang =&gt; không phù hợp với công thức trong danh mục)
Nút disabled khi thành phần đã đúng với danh mục</t>
  </si>
  <si>
    <r>
      <rPr>
        <sz val="11"/>
        <rFont val="Arial"/>
      </rPr>
      <t xml:space="preserve">Vị trí 1: </t>
    </r>
    <r>
      <rPr>
        <u/>
        <sz val="11"/>
        <color rgb="FF0563C1"/>
        <rFont val="Arial"/>
      </rPr>
      <t xml:space="preserve">https://drive.google.com/file/d/1YYYS0Q6hw0N0sCA19c44BBygKn-LTtLT/view?usp=share_link
</t>
    </r>
    <r>
      <rPr>
        <sz val="11"/>
        <rFont val="Arial"/>
      </rPr>
      <t xml:space="preserve">Vị trí 2:
</t>
    </r>
    <r>
      <rPr>
        <u/>
        <sz val="11"/>
        <color rgb="FF1155CC"/>
        <rFont val="Arial"/>
      </rPr>
      <t>https://drive.google.com/file/d/1VTLz0iqMnlgwjHSCibmZaZCZVs1p5jT0/view?usp=share_link</t>
    </r>
  </si>
  <si>
    <t>Chưa trộn mẻ nào nhưng khối lượng còn lại không đủ khối lượng TMR</t>
  </si>
  <si>
    <t>https://drive.google.com/file/d/1crGn1Zch8KACG_LmPA9qxrwlpdg72s2G/view?usp=share_link</t>
  </si>
  <si>
    <t>không test ra được trường hợp này</t>
  </si>
  <si>
    <t>- Đổi tên nút "Xác nhận đề xuất" thành "Xác nhận tiêu hủy" hoặc "Xác nhận thanh lý"
- Ngày tiêu hủy/thanh lý, không phải ngày đề xuất</t>
  </si>
  <si>
    <t>https://drive.google.com/file/d/1TXT63h25NbiPrvDY1k4pyi21H9yrzEfG/view?usp=share_link</t>
  </si>
  <si>
    <t>Bò khám chết rồi nhưng chưa chuyển nhóm &amp; chưa có thông tin ngày chết</t>
  </si>
  <si>
    <t>https://drive.google.com/file/d/1y31DHFI5fEV9vxkOc4N79k3e9mE1pLgj/view?usp=share_link</t>
  </si>
  <si>
    <t>Đưa popup confirm xóa lên giữa trang</t>
  </si>
  <si>
    <t>https://drive.google.com/file/d/1c_RcBP-GnNb62Q4XFyCF0hF15l1eNmv3/view?usp=share_link</t>
  </si>
  <si>
    <t>Dữ liệu không load sau khi chuyển về ngày trong quá khứ rồi chuyển lại ngày hiện tại</t>
  </si>
  <si>
    <t>https://drive.google.com/file/d/1QOHpI8whp8hWmZtXyaGS7tDojmijXJS1/view?usp=share_link</t>
  </si>
  <si>
    <t>fix(19/04/2023)</t>
  </si>
  <si>
    <t>Báo cáo "Bò mang thai theo ngày" lấy ngày mang thai, ngày phối của lứa đẻ trước</t>
  </si>
  <si>
    <r>
      <rPr>
        <sz val="11"/>
        <rFont val="Arial"/>
      </rPr>
      <t xml:space="preserve">Hình 1: </t>
    </r>
    <r>
      <rPr>
        <u/>
        <sz val="11"/>
        <color rgb="FF1155CC"/>
        <rFont val="Arial"/>
      </rPr>
      <t>https://drive.google.com/file/d/1aGMKmgS4M8fMjuZGk2o6QYDA18y0ryxM/view?usp=share_link</t>
    </r>
    <r>
      <rPr>
        <sz val="11"/>
        <rFont val="Arial"/>
      </rPr>
      <t xml:space="preserve">
Hình 2: </t>
    </r>
    <r>
      <rPr>
        <u/>
        <sz val="11"/>
        <color rgb="FF1155CC"/>
        <rFont val="Arial"/>
      </rPr>
      <t>https://drive.google.com/file/d/14PjlDckuRKLgyPOoC7iGxwXOy5S-jmDR/view?usp=share_link</t>
    </r>
  </si>
  <si>
    <t>Bảng rải không qua trộn</t>
  </si>
  <si>
    <t>Buổi chiều không có trọng lượng nguyên liệu</t>
  </si>
  <si>
    <t>https://drive.google.com/file/d/1JoezQsCyB4zbTFUdSHoPMfhck27F1sLg/view?usp=share_link</t>
  </si>
  <si>
    <t>Kế hoạch trộn</t>
  </si>
  <si>
    <t>Khối lượng TMR và TMR còn lại chưa trừ trọng lượng rải không qua trộn</t>
  </si>
  <si>
    <t>https://drive.google.com/file/d/1vBa1Rv1BVOpVV2J_w_CMOuV92kwfn06e/view?usp=share_link</t>
  </si>
  <si>
    <t>Thông tin chuồng trại</t>
  </si>
  <si>
    <t>Xuất file excel không có cột tên đối tượng bò và số lượng</t>
  </si>
  <si>
    <t>Ô chuồng không có bò thuộc đối tượng nhưng vẫn lấy ra: (Ví dụ ô chuồng B06.01 không có con nào giai đoạn bê theo mẹ dưới 1 tháng)</t>
  </si>
  <si>
    <r>
      <rPr>
        <sz val="11"/>
        <rFont val="Arial"/>
      </rPr>
      <t xml:space="preserve">Hình 1: </t>
    </r>
    <r>
      <rPr>
        <u/>
        <sz val="11"/>
        <color rgb="FF1155CC"/>
        <rFont val="Arial"/>
      </rPr>
      <t>https://drive.google.com/file/d/1vYOggJv31XWF84zCq4rRJaKjR-uVOqgh/view?usp=share_link</t>
    </r>
    <r>
      <rPr>
        <sz val="11"/>
        <rFont val="Arial"/>
      </rPr>
      <t xml:space="preserve">
Hình 2: </t>
    </r>
    <r>
      <rPr>
        <u/>
        <sz val="11"/>
        <color rgb="FF1155CC"/>
        <rFont val="Arial"/>
      </rPr>
      <t>https://drive.google.com/file/d/1Uh3OkcvpYixxy-u2ng33fVirg6mN2qYt/view?usp=share_link</t>
    </r>
  </si>
  <si>
    <t>trường hợp ô chuồng được map theo 1 đối tượng bò thì sẽ lấy toàn bộ số lượng bò trong ô chuồng đó, chỉ có trường hợp bê theo mẹ mới lấy số lượng theo giai đoạn trong ô chuồng</t>
  </si>
  <si>
    <t>Danh sách ô chuồng và ô chuồng load chậm, chuyển tab, chuyển đối tượng mất nhiều thời gian</t>
  </si>
  <si>
    <t>https://drive.google.com/file/d/1H-5PH7lSs8PJ_pu0j_QoDIccYFYF7tZ9/view?usp=share_link</t>
  </si>
  <si>
    <r>
      <rPr>
        <sz val="11"/>
        <color theme="1"/>
        <rFont val="Arial"/>
      </rPr>
      <t xml:space="preserve">Fix lần 1 (9/5) - Tỉnh - Load vẫn còn chậm. Có ô chuồng vẫn không load </t>
    </r>
    <r>
      <rPr>
        <u/>
        <sz val="11"/>
        <color rgb="FF1155CC"/>
        <rFont val="Arial"/>
      </rPr>
      <t>https://drive.google.com/file/d/1d92zOH2FaJMf9ZDGIK34lmJCN6t2BrT1/view?usp=share_link</t>
    </r>
  </si>
  <si>
    <t>Thêm tìm kiếm ô chuồng</t>
  </si>
  <si>
    <t>https://drive.google.com/file/d/1LIRzMbp5I9yru6Rx81cZo_URXzm5_-bL/view?usp=share_link</t>
  </si>
  <si>
    <t>Freeze các tiêu đề bảng</t>
  </si>
  <si>
    <t>https://drive.google.com/file/d/10oDtoMbfYkkweamIfrGC14XLwSuRcaZ9/view?usp=share_link</t>
  </si>
  <si>
    <t>Bảng thực trộn</t>
  </si>
  <si>
    <t>Màn hình nhỏ thì không thể hiện đầy đủ tên nguyên liệu cần trộn</t>
  </si>
  <si>
    <t>https://drive.google.com/file/d/1A855zgRQ00wbvaKYLp1ItIGxhiz9Yq5i/view?usp=share_link</t>
  </si>
  <si>
    <t>Scroll ngang bị che khuất, muốn thực hiện phải cuộn xuống cuối trang</t>
  </si>
  <si>
    <t>https://drive.google.com/file/d/16vKoXCWvbwUgLAMm9ZrPOLeB8Es4jwE_/view?usp=share_link</t>
  </si>
  <si>
    <t>Thu hẹp các cột</t>
  </si>
  <si>
    <t>https://drive.google.com/file/d/14q4Sci66e4mv2g2FEIsBlcaWpBTx9vi4/view?usp=share_link</t>
  </si>
  <si>
    <t>Freeze tiêu đề, ô chuồng</t>
  </si>
  <si>
    <t>https://drive.google.com/file/d/1-LM6HdXBjAtuWeLUydeVreR5AGJUJ85A/view?usp=share_link</t>
  </si>
  <si>
    <t>Sai số TMR/bò</t>
  </si>
  <si>
    <t>https://drive.google.com/file/d/14dyIOC9CxDX5UXPJDwC7PxmhAB0ZNVRo/view?usp=share_link</t>
  </si>
  <si>
    <t>Chua  rõ sai gì</t>
  </si>
  <si>
    <t>Số lượng mẻ trộn nhỏ hơn tổng khối lượng cần rải của ô chuồng thì không cho thêm ô chuồng</t>
  </si>
  <si>
    <t>https://drive.google.com/file/d/1Os1H5hwUXnvvEViqkg7TyZVlcBMLvotv/view?usp=share_link</t>
  </si>
  <si>
    <t>Không nhập số chuyến vẫn cho lưu, khi thêm ô chuồng khác mới validate (báo lỗi sai thời điểm)</t>
  </si>
  <si>
    <t>https://drive.google.com/file/d/1s-PnibYoS9MDkd0tJEVYi_rPC-qlGnMw/view?usp=share_link</t>
  </si>
  <si>
    <t>fix  10/5</t>
  </si>
  <si>
    <t>Thể hiện thêm số tổng của các cối đã chọn</t>
  </si>
  <si>
    <t>https://drive.google.com/file/d/1CtY4hVpUGdsEiW4TgXKIJHK4t8ChzBUm/view?usp=share_link</t>
  </si>
  <si>
    <t>Lỗi thông báo sai thời điểm (Lưu rồi mới báo, khi đó phải xóa hết để làm lại từ đầu chứ không làm tiếp được) =&gt; Báo trước khi lưu</t>
  </si>
  <si>
    <t>https://drive.google.com/file/d/1Nj7W6LV4wKhN0U-yZtbhdxq5YLmyDyyb/view?usp=share_link</t>
  </si>
  <si>
    <t>Thay số phiếu thú y bằng số phiếu thanh lý/tiêu hủy</t>
  </si>
  <si>
    <t>https://drive.google.com/file/d/1VYXUwlSb7YJODTQB4Z_-CYLwWQ6fxfjS/view?usp=share_link</t>
  </si>
  <si>
    <t>fix 09/05</t>
  </si>
  <si>
    <t>Load thiếu công thức quy đổi (không load trường hợp nguyên liệu cần đổi có nhiều hơn 1 nguyên liệu)</t>
  </si>
  <si>
    <r>
      <rPr>
        <sz val="11"/>
        <rFont val="Arial"/>
      </rPr>
      <t xml:space="preserve">Hình 1: </t>
    </r>
    <r>
      <rPr>
        <u/>
        <sz val="11"/>
        <color rgb="FF1155CC"/>
        <rFont val="Arial"/>
      </rPr>
      <t>https://drive.google.com/file/d/1Uv18piBWaJ0nya8N9Y7ZZ1ouEPgnHZaG/view?usp=share_link</t>
    </r>
    <r>
      <rPr>
        <sz val="11"/>
        <rFont val="Arial"/>
      </rPr>
      <t xml:space="preserve">
Hình 2: </t>
    </r>
    <r>
      <rPr>
        <u/>
        <sz val="11"/>
        <color rgb="FF1155CC"/>
        <rFont val="Arial"/>
      </rPr>
      <t>https://drive.google.com/file/d/1tFjkhx_Eitvy7YS0CApTzg9_pM0OLrGo/view?usp=share_link</t>
    </r>
  </si>
  <si>
    <t>Báo cáo dinh dưỡng</t>
  </si>
  <si>
    <t>Báo cáo lệch cân: Tỷ lệ lệch không dùng được</t>
  </si>
  <si>
    <t>https://drive.google.com/file/d/1e1gKSyUpaJrQS_d77zcnVTheyxX9JQ_M/view?usp=share_link</t>
  </si>
  <si>
    <t>Báo cáo lệch cân: Ngày trộn không đúng (ca trộn 17h nhưng thể hiện ra 5h)</t>
  </si>
  <si>
    <t>https://drive.google.com/file/d/1JDPjX8W5BElTfxm_jw7PPbOQ2FoRbmhE/view?usp=share_link</t>
  </si>
  <si>
    <t>dịnh dạng  12h/ 24h đã fix 09/05</t>
  </si>
  <si>
    <t>Báo cáo rải không qua trộn: rải chỉ có 187 ô chuồng nhưng xuất ra báo cáo 191 ô chuồng. Số lượng trong mỗi ô chuồng cũng không giống.
Chưa list theo từng loại nguyên liệu</t>
  </si>
  <si>
    <t>https://drive.google.com/file/d/1nfaKJdAmDxIdeuCjZ63AibA_L6qWIaRN/view?usp=share_link</t>
  </si>
  <si>
    <t>không test ra được
Chưa list theo từng loại nguyên liệu : yêu cầu này không có , mẫu  báo cáo cũng không có</t>
  </si>
  <si>
    <t>Khẩu phần cho từng con/ ngày bị sai trong chỗ xem TMRs, Hiện tại đang lấy buổi sáng cộng buổi chiều, mong đợi là không cộng</t>
  </si>
  <si>
    <t>https://drive.google.com/file/d/1y1UnC6fsieNiJ56eA-BgaCxb1CLis9Jn/view?usp=sharing</t>
  </si>
  <si>
    <t>Xem TMRs</t>
  </si>
  <si>
    <t>Cộng tổng hai buổi bị sai</t>
  </si>
  <si>
    <t>https://drive.google.com/file/d/1YpMYKX1nTadL4EEkcMUoOEKtd1vAOZRK/view?usp=sharing</t>
  </si>
  <si>
    <t>Quy đổi thức ăn</t>
  </si>
  <si>
    <t>Tính khối lượng nguyên liệu bị sai,  hiện tại phần mềm không tính theo số hiển thị trên giao diện mà tính theo sô trước khi làm tròn ==&gt; tính theo số công thức TMRs</t>
  </si>
  <si>
    <r>
      <rPr>
        <u/>
        <sz val="11"/>
        <color rgb="FF0563C1"/>
        <rFont val="Arial"/>
      </rPr>
      <t xml:space="preserve">https://drive.google.com/file/d/1gRUL7c5I6CY1_vu00sobq5zTFscahubP/view?usp=sharing
</t>
    </r>
    <r>
      <rPr>
        <u/>
        <sz val="11"/>
        <color rgb="FF000000"/>
        <rFont val="Arial"/>
      </rPr>
      <t xml:space="preserve">Hình 2:
</t>
    </r>
    <r>
      <rPr>
        <u/>
        <sz val="11"/>
        <color rgb="FF1155CC"/>
        <rFont val="Arial"/>
      </rPr>
      <t>https://drive.google.com/file/d/1ZQuRQ-w2RlaAg570mKEHGCHADVkhjTnA/view?usp=sharing</t>
    </r>
  </si>
  <si>
    <t>Nếu tính theo số làm tròn thì tổng cộng lại sẽ ko bằng số tổng</t>
  </si>
  <si>
    <t>Quy đổi thức ăn, công thức TMR</t>
  </si>
  <si>
    <t>Hiển thị số làm tròn, bấm vào hiển thị số khác mong đợi là hiển thị một số và số đó là số đúng theo công thức mà bộ phận dinh dưỡng nhập vào</t>
  </si>
  <si>
    <t>https://drive.google.com/file/d/1SWInIff1jJW0hucjHd8bV1DHmr3RIQQ5/view?usp=sharing</t>
  </si>
  <si>
    <t>Tính tỉ lệ sẽ có 7-10 số thập phân mới nhân lại đúng số lượng, giờ hiển thị hết 7-10 số hay chỉ thể hiện 2 số, khi click vào sẽ hiện ra đầy đủ</t>
  </si>
  <si>
    <t>Không hiển thị công thức của các loại nguyên liệu khi quy đổi thức ăn</t>
  </si>
  <si>
    <r>
      <rPr>
        <u/>
        <sz val="11"/>
        <color rgb="FF1155CC"/>
        <rFont val="Arial"/>
      </rPr>
      <t xml:space="preserve">https://drive.google.com/file/d/1MunV7EvawzzRA1R8WirsmXwD51WQz1yP/view?usp=sharing
</t>
    </r>
    <r>
      <rPr>
        <sz val="11"/>
        <rFont val="Arial"/>
      </rPr>
      <t xml:space="preserve">hình 2:
</t>
    </r>
    <r>
      <rPr>
        <u/>
        <sz val="11"/>
        <color rgb="FF1155CC"/>
        <rFont val="Arial"/>
      </rPr>
      <t xml:space="preserve">https://drive.google.com/file/d/19Na4v4DOIny57y-J9ynbzr50qzYxSHfA/view?usp=sharing
</t>
    </r>
    <r>
      <rPr>
        <sz val="11"/>
        <rFont val="Arial"/>
      </rPr>
      <t xml:space="preserve">Hình 3:
</t>
    </r>
    <r>
      <rPr>
        <u/>
        <sz val="11"/>
        <color rgb="FF1155CC"/>
        <rFont val="Arial"/>
      </rPr>
      <t xml:space="preserve">https://drive.google.com/file/d/1cBt8O7J_U_CD-NFXg-ixXIZQFiDN7nhE/view?usp=sharing
</t>
    </r>
    <r>
      <rPr>
        <sz val="11"/>
        <rFont val="Arial"/>
      </rPr>
      <t xml:space="preserve">HÌnh 4:
</t>
    </r>
    <r>
      <rPr>
        <u/>
        <sz val="11"/>
        <color rgb="FF1155CC"/>
        <rFont val="Arial"/>
      </rPr>
      <t>https://drive.google.com/file/d/1TFcZ8ERUDH91eVshTc97GLqLLJ2VUyme/view?usp=sharing</t>
    </r>
    <r>
      <rPr>
        <sz val="11"/>
        <rFont val="Arial"/>
      </rPr>
      <t xml:space="preserve">
Hình 5
</t>
    </r>
    <r>
      <rPr>
        <u/>
        <sz val="11"/>
        <color rgb="FF1155CC"/>
        <rFont val="Arial"/>
      </rPr>
      <t xml:space="preserve">https://drive.google.com/file/d/10UJUrfOrP0QVplvqOfLXBQ8LIhAS4lUU/view?usp=sharing
</t>
    </r>
    <r>
      <rPr>
        <sz val="11"/>
        <rFont val="Arial"/>
      </rPr>
      <t xml:space="preserve">Hình 6:
</t>
    </r>
    <r>
      <rPr>
        <u/>
        <sz val="11"/>
        <color rgb="FF1155CC"/>
        <rFont val="Arial"/>
      </rPr>
      <t>https://drive.google.com/file/d/1T1LdIGsjhkcWy4pZ1mDXRe-wSKQgLYwP/view?usp=sharing</t>
    </r>
  </si>
  <si>
    <t>Load thiếu ô chuồng của đối tượng bò, thiếu BCT7.Dãy 3</t>
  </si>
  <si>
    <r>
      <rPr>
        <u/>
        <sz val="11"/>
        <color rgb="FF1155CC"/>
        <rFont val="Arial"/>
      </rPr>
      <t xml:space="preserve">https://drive.google.com/file/d/1dNnBXUg_CbWz_XAlBG_XR_htf1e4Ea8r/view?usp=sharing
</t>
    </r>
    <r>
      <rPr>
        <sz val="11"/>
        <rFont val="Arial"/>
      </rPr>
      <t xml:space="preserve">Hình 2:
</t>
    </r>
    <r>
      <rPr>
        <u/>
        <sz val="11"/>
        <color rgb="FF1155CC"/>
        <rFont val="Arial"/>
      </rPr>
      <t>https://drive.google.com/file/d/1jsZxkBHZZ8KhMEiH3mUtVq9O0aBLuJGW/view?usp=sharing</t>
    </r>
  </si>
  <si>
    <t>không test ra được lỗi  kiểm tra xem ô  chuồng này có bị xoá không</t>
  </si>
  <si>
    <t>Cộng tổng các nguyên liệu trong công thức TMRs</t>
  </si>
  <si>
    <t>https://drive.google.com/file/d/1UIDpNvEfBUOZkLzM0OyO0eNjvrone6U1/view?usp=sharing</t>
  </si>
  <si>
    <t>Không chọn được ô chuồng</t>
  </si>
  <si>
    <t>https://drive.google.com/file/d/196uwbQ8Ec9rf1DoqIyiMmP_ioGlD3vzZ/view?usp=sharing</t>
  </si>
  <si>
    <t>Bảng rải riêng</t>
  </si>
  <si>
    <t>Fix cho danh sách ô chuồng nằm gọn và cố định trong màn hình</t>
  </si>
  <si>
    <t>Không load được bảng rải riêng ngày quá khứ, mặc dù có làm bảng rải riêng (ngày 1, 2 3,4,5,6 tháng 05 đều không load được rải riêng)</t>
  </si>
  <si>
    <t>https://drive.google.com/file/d/17f3JcF2DcnXD_hEEpFwz8gyo7mVYVB1d/view?usp=sharing</t>
  </si>
  <si>
    <t>bảng rải không qua trộn  ngày 5 có  dữ liệu , test lại</t>
  </si>
  <si>
    <t>Bò nằm trong phiếu điều trị thú y vẫn tạo được phiếu khám sinh sản</t>
  </si>
  <si>
    <t>https://drive.google.com/file/d/1psHShV4lwFP5koePqcyZ8An8FSDrs1PP/view?usp=share_link</t>
  </si>
  <si>
    <t>Bò đẻ (bê chết) chưa được 45 ngày vẫn khám sinh sản được</t>
  </si>
  <si>
    <t>https://drive.google.com/file/d/1nf0h6SyP1jB3-v_VXcMiCGVBqnngsBJM/view?usp=share_link</t>
  </si>
  <si>
    <t>Thông tin chi tiết bò</t>
  </si>
  <si>
    <t>Thông tin chi tiết bò (exportexcel)
Sai ngày phối gần nhất của bò
Ví dụ: Bò BLUE.231 có ngày phối gần nhất là 11/02/2022, nhưng báo cáo xuất ra có ngày phối gần nhất là lần trước (09/11/2021)
I0521B08606 cũng sai tương tự</t>
  </si>
  <si>
    <t>Báo cáo thông tin đàn</t>
  </si>
  <si>
    <t>Bỏ chữ "Di truyền và nhân giống"</t>
  </si>
  <si>
    <t>https://drive.google.com/file/d/1EvFOKfLmvZZ2ortmnAKDbEHmm6_83-Ah/view?usp=share_link</t>
  </si>
  <si>
    <t>Báo cáo "Tổng đàn bò sinh sản"
Chưa load dữ liệu bò vỗ béo</t>
  </si>
  <si>
    <t>https://drive.google.com/file/d/1nbszFwfwdh93fLTi9QrPAjlCBR3UhcjF/view?usp=share_link</t>
  </si>
  <si>
    <t>Báo cáo "Tổng đàn bò sinh sản"
Mục bò mang thai 9 tháng có những con đã đẻ rồi vẫn đưa vào</t>
  </si>
  <si>
    <t>https://drive.google.com/file/d/17M_N8UX88OSKDZcOjnR1sLu92E3vD6WQ/view?usp=share_link</t>
  </si>
  <si>
    <t>Báo cáo "Tổng đàn bò sinh sản"
Bò đực giống nhưng có những con giai đoạn hậu bị chờ phối</t>
  </si>
  <si>
    <t>https://drive.google.com/file/d/1TPrU5XvTV44ddEuuTyUQIrdwMXPAlNMm/view?usp=share_link</t>
  </si>
  <si>
    <t>Báo cáo "Tổng đàn bò sinh sản"
Nhiều bò bị mất ngày sinh, không tính được giai đoạn, không được đưa vô báo cáo</t>
  </si>
  <si>
    <t>https://drive.google.com/file/d/1xkj2oX8Upn0_ObKVVeBnAVtqGHKBLhoF/view?usp=share_link</t>
  </si>
  <si>
    <t>Báo cáo "Tổng đàn bò sinh sản"
Nhiều bò không được đưa vô báo cáo do mâu thuẫn cách tính ngày giai đoạn</t>
  </si>
  <si>
    <r>
      <rPr>
        <sz val="11"/>
        <rFont val="Arial"/>
      </rPr>
      <t xml:space="preserve">Bò chờ phối:
</t>
    </r>
    <r>
      <rPr>
        <u/>
        <sz val="11"/>
        <color rgb="FF1155CC"/>
        <rFont val="Arial"/>
      </rPr>
      <t>https://drive.google.com/file/d/1A1ViWo-Xs63F1V6bD8yufFW3yGIo5eKb/view?usp=share_link</t>
    </r>
    <r>
      <rPr>
        <sz val="11"/>
        <rFont val="Arial"/>
      </rPr>
      <t xml:space="preserve">
Bò hậu bị chờ phối:
</t>
    </r>
    <r>
      <rPr>
        <u/>
        <sz val="11"/>
        <color rgb="FF1155CC"/>
        <rFont val="Arial"/>
      </rPr>
      <t>https://drive.google.com/file/d/1_YdiwZMEDp389qe43yBidKOvWeAqechI/view?usp=share_link</t>
    </r>
  </si>
  <si>
    <r>
      <rPr>
        <sz val="11"/>
        <color theme="1"/>
        <rFont val="Arial"/>
      </rPr>
      <t xml:space="preserve">Fix lần 1 ngày 13/5 (Tỉnh) - Fail - Nhiều nhóm vẫn chưa được đưa vô báo cáo
Tổng hợp: </t>
    </r>
    <r>
      <rPr>
        <u/>
        <sz val="11"/>
        <color rgb="FF1155CC"/>
        <rFont val="Arial"/>
      </rPr>
      <t>https://drive.google.com/file/d/1XX24SozPXtKsFHGccJN77ZjCVbLfhOvP/view?usp=share_link</t>
    </r>
    <r>
      <rPr>
        <sz val="11"/>
        <color theme="1"/>
        <rFont val="Arial"/>
      </rPr>
      <t xml:space="preserve">
Bò hậu bị: https://drive.google.com/file/d/1yTrmylU600QR95lPC5mEXfGmKa83Z8Hl/view?usp=share_link
Bò mẹ nuôi con dưới 1 tháng: F08161 (con này chắc không có ngày đẻ)
Bò nuôi thịt: </t>
    </r>
    <r>
      <rPr>
        <u/>
        <sz val="11"/>
        <color rgb="FF1155CC"/>
        <rFont val="Arial"/>
      </rPr>
      <t xml:space="preserve">https://drive.google.com/file/d/1RutFETBFsDockpgRETLUFwZavEW7xyel/view?usp=share_link
</t>
    </r>
    <r>
      <rPr>
        <sz val="11"/>
        <color theme="1"/>
        <rFont val="Arial"/>
      </rPr>
      <t xml:space="preserve">Bò nuôi thịt 8-12:
</t>
    </r>
    <r>
      <rPr>
        <u/>
        <sz val="11"/>
        <color rgb="FF1155CC"/>
        <rFont val="Arial"/>
      </rPr>
      <t>https://drive.google.com/file/d/147KqQzqy_UsGqvm1ftzf2oP5UCvtO_5x/view?usp=share_link</t>
    </r>
  </si>
  <si>
    <t>Báo cáo "Tổng đàn bò sinh sản" - Phần "Danh sách bò"
Bò trên 8 tháng nhưng tên nhóm là "Bê"
9-12 nhưng bò toàn trên 13 tháng</t>
  </si>
  <si>
    <t>https://drive.google.com/file/d/1Kp477x0MqPJdBHBfQB7j5Rr8MavF0dgP/view?usp=share_link</t>
  </si>
  <si>
    <t>Đã tạo bug mới</t>
  </si>
  <si>
    <t>Báo cáo "Tổng đàn bò sinh sản"
Chưa tính thêm số lượng bò mẹ nuôi con đã phối, đang mang thai (bỏ trong ngoặc)</t>
  </si>
  <si>
    <t>https://drive.google.com/file/d/1wzksv4DHg3ip3rLJdloeFkobYYoM_ydR/view?usp=share_link</t>
  </si>
  <si>
    <t>Báo cáo "Bê dự kiến sinh trong tuần"
Lấy nhầm ngày mang thai lứa đẻ trước</t>
  </si>
  <si>
    <t>https://drive.google.com/file/d/1Unf6Pq6mIUVfVtoB1WuW1FnCYpqlYAvl/view?usp=share_link</t>
  </si>
  <si>
    <t>không kiểm tra được lỗi như file bug</t>
  </si>
  <si>
    <t>Báo cáo "Bê dự kiến sinh trước 15 ngày"
Báo cáo đang lấy bò mang thai từ 255 ngày. Đúng ra phải là từ 265 ngày</t>
  </si>
  <si>
    <t>Fix lần 1 ngày 15/5 (Tỉnh) - Fail (Xuất không ra báo cáo)</t>
  </si>
  <si>
    <t>Báo cáo "Bê theo mẹ trên 30 ngày tuổi"
Format lại form báo cáo (lần trước đã sửa lại rồi, không hiểu sao lần này lại trở lại form chưa format)</t>
  </si>
  <si>
    <r>
      <rPr>
        <sz val="11"/>
        <rFont val="Arial"/>
      </rPr>
      <t xml:space="preserve">Hiện tại: </t>
    </r>
    <r>
      <rPr>
        <u/>
        <sz val="11"/>
        <color rgb="FF1155CC"/>
        <rFont val="Arial"/>
      </rPr>
      <t>https://drive.google.com/file/d/1AdOCEH9uHFX_7nnYb53tbpWDaoGVHyP2/view?usp=share_link</t>
    </r>
    <r>
      <rPr>
        <sz val="11"/>
        <rFont val="Arial"/>
      </rPr>
      <t xml:space="preserve">
Form đã format: </t>
    </r>
    <r>
      <rPr>
        <u/>
        <sz val="11"/>
        <color rgb="FF1155CC"/>
        <rFont val="Arial"/>
      </rPr>
      <t>https://docs.google.com/spreadsheets/d/1E8zgWyH3CkSrbHBl8YaDKw6VMF52RdzE/edit?usp=share_link&amp;ouid=107604056843293646447&amp;rtpof=true&amp;sd=true</t>
    </r>
  </si>
  <si>
    <t>Fix lần 1 ngày 15/5 (Tỉnh) - Fail (Chưa dùng form đã format)</t>
  </si>
  <si>
    <t>Báo cáo "Bê theo mẹ trên 30 ngày tuổi"
Thiếu bê từ 108 ngày tuổi đến 120 ngày tuổi</t>
  </si>
  <si>
    <t>https://drive.google.com/file/d/15PlRJHqPRWJ7x0c3SA9uYOkpLi7iB4P1/view?usp=share_link</t>
  </si>
  <si>
    <t>Fix lần 1 ngày 15/5 (Tỉnh) - Fail (bò có st 21012023 117 ngày tuổi nhưng không đưa vào báo cáo)</t>
  </si>
  <si>
    <t>Báo cáo "Bê cai sữa trên 120 ngày tuổi"
Format lại báo cáo</t>
  </si>
  <si>
    <t>https://docs.google.com/spreadsheets/d/15EXYZ_LcY9mHx6ziV1NLowW8CijscCWN/edit?usp=share_link&amp;ouid=107604056843293646447&amp;rtpof=true&amp;sd=true</t>
  </si>
  <si>
    <t>Fix lần 1 ngày 15/5 (Tỉnh) - Fail (vẫn còn dùng form chưa format)</t>
  </si>
  <si>
    <t>Báo cáo "Bê cai sữa trên 120 ngày tuổi"
Bê 240 ngày tuổi nhưng để 241 ngày tuổi.  Bê 241 ngày tuổi thì không đưa vào báo cáo</t>
  </si>
  <si>
    <t>https://drive.google.com/file/d/1vi-R8fEqT_HKKzitU4nUfoYwuGNzM1uT/view?usp=share_link</t>
  </si>
  <si>
    <t>Fix lần 1 ngày 15/05 (Tỉnh) - Fail (ngày báo cáo từ hiện tại đến 7 ngày tiếp theo nhưng vẫn có bò trên 240 ngày tuổi được xuất ra)</t>
  </si>
  <si>
    <t>Báo cáo di truyền và nhân giống</t>
  </si>
  <si>
    <t>Báo cáo "Kế hoạch xử lý sinh sản ngày 7"
Format lại form</t>
  </si>
  <si>
    <t>https://docs.google.com/spreadsheets/d/1UITQc1I8Vb1yqjTCColINf39-nUPe2jA/edit?usp=share_link&amp;ouid=107604056843293646447&amp;rtpof=true&amp;sd=true</t>
  </si>
  <si>
    <t>Báo cáo "Kế hoạch xử lý sinh sản ngày 7"
Đặt lại tên file. Tên file hiện tại đặt tên xlss ngày 0</t>
  </si>
  <si>
    <t>https://drive.google.com/file/d/1nPweszW0czm8Id9o8otk96poRwHIXqug/view?usp=share_link</t>
  </si>
  <si>
    <t>Báo cáo "Kế hoạch xử lý sinh sản ngày 9"
Đặt lại tên file. Tên file hiện tại đặt tên xlss ngày 0</t>
  </si>
  <si>
    <t>Báo cáo "Kế hoạch khám sinh sản"
Format lại form</t>
  </si>
  <si>
    <t>https://docs.google.com/spreadsheets/d/17G3k7NvhYCFeSLRk4CN8B2BqRYshaXs8/edit?usp=share_link&amp;ouid=107604056843293646447&amp;rtpof=true&amp;sd=true</t>
  </si>
  <si>
    <t>Báo cáo "Kế hoạch khám sinh sản"
Đặt lại tên form và tên sheet. Tên form và sheet hiện tại là kế hoạch khám xử lý sinh sản</t>
  </si>
  <si>
    <t>https://drive.google.com/file/d/1-VJjlzecoBQbHQGRQ3htLbSVFRJyF4Wz/view?usp=share_link</t>
  </si>
  <si>
    <t>Báo cáo "Kế hoạch khám sinh sản"
Ngày phối gần nhất của nhiều con không đúng
Ngày xử lý sinh sản gần nhất của nhiều con bị lệch 1 ngày</t>
  </si>
  <si>
    <t>https://drive.google.com/file/d/1UDyhfVwZGlqMvVw3S0-C72wHLqNKC47I/view?usp=share_link</t>
  </si>
  <si>
    <t>Báo cáo "Kế hoạch khám sinh sản"
Reset 4 cột của "Thông tin sinh sản" tính từ lần đẻ gần nhất. Nếu từ lần đẻ gần nhất đến hiện tại mà không có nghiệp vụ đó thì để trống, không lấy lần trước đẻ</t>
  </si>
  <si>
    <t>https://drive.google.com/file/d/1_ujBdfzuNRRgP7L6H66KRDKfauHADRBW/view?usp=share_link</t>
  </si>
  <si>
    <t>Fix lần 1 ngày 16/5 (Tỉnh) - Fail (chưa được reset)</t>
  </si>
  <si>
    <t>Báo cáo "Kế hoạch khám thai" xuất lâu</t>
  </si>
  <si>
    <t>https://drive.google.com/file/d/18SQOes7Tu1U0Rqc8xjjnRrroPNffusMe/view?usp=share_link</t>
  </si>
  <si>
    <t>Báo cáo "Kế hoạch khám thai"
Format lại báo cáo</t>
  </si>
  <si>
    <r>
      <rPr>
        <sz val="11"/>
        <color rgb="FF000000"/>
        <rFont val="Arial"/>
      </rPr>
      <t xml:space="preserve">Form đã format
</t>
    </r>
    <r>
      <rPr>
        <u/>
        <sz val="11"/>
        <color rgb="FF0563C1"/>
        <rFont val="Arial"/>
      </rPr>
      <t>https://docs.google.com/spreadsheets/d/1IVNQR_lrtN30U81AqJ8WNQKfaW8wFR0i/edit?usp=share_link&amp;ouid=107604056843293646447&amp;rtpof=true&amp;sd=true</t>
    </r>
  </si>
  <si>
    <t>Báo cáo "Kế hoạch khám thai"
Thêm ngày kế hoạch khám thai</t>
  </si>
  <si>
    <t>https://drive.google.com/file/d/18cd7JkOFVGZFM8Bk4v0rjXhSNOBIvEMY/view?usp=share_link</t>
  </si>
  <si>
    <t>Báo cáo "Kế hoạch khám thai"
Nhiều bò sai ngày phối gần nhất
Nhiều bò sai ngày kham thai dự kiến (đều lấy một ngày sai giống nhau)</t>
  </si>
  <si>
    <t>https://drive.google.com/file/d/1Gcr2n0GMCY6Ee-QsvKpBVbak6qhHTBcs/view?usp=share_link</t>
  </si>
  <si>
    <t>Báo cáo "Kế hoạch khám thai"
Có bò dự kiến 45 ngày khám thai, có bò 46 ngày, có bò 47 ngày....</t>
  </si>
  <si>
    <t>https://drive.google.com/file/d/1Ui8rRdkZcE2jHjHEQ0BxbtNfdIfejHF5/view?usp=share_link</t>
  </si>
  <si>
    <t>Báo cáo "Gieo tinh đủ 10 ngày"
Cột ô chuồng cuối cùng không có tiêu đề, không được format</t>
  </si>
  <si>
    <t>https://drive.google.com/file/d/15b_93MCm63kFd0vgElBQboKWWx5JXT6V/view?usp=share_link</t>
  </si>
  <si>
    <t>Báo cáo "Bò mang thai theo ngày"
Format lại</t>
  </si>
  <si>
    <r>
      <rPr>
        <sz val="11"/>
        <color rgb="FF000000"/>
        <rFont val="Arial"/>
      </rPr>
      <t xml:space="preserve">Form đã format </t>
    </r>
    <r>
      <rPr>
        <u/>
        <sz val="11"/>
        <color rgb="FF0563C1"/>
        <rFont val="Arial"/>
      </rPr>
      <t>https://docs.google.com/spreadsheets/d/1HxhV4mV3feZtnT6EMI37zsQHlz2RVWV2/edit?usp=share_link&amp;ouid=107604056843293646447&amp;rtpof=true&amp;sd=true</t>
    </r>
  </si>
  <si>
    <t>Báo cáo thú y</t>
  </si>
  <si>
    <t>Báo cáo "Kết quả điều trị hằng ngày" xuất lâu</t>
  </si>
  <si>
    <t>https://drive.google.com/file/d/1JocOEQvEQQZyw44mfEnmuIsTWX49aIN4/view?usp=share_link</t>
  </si>
  <si>
    <t>Vẫn còn chậm</t>
  </si>
  <si>
    <t>Báo cáo "Kết quả điều trị hằng ngày"
Bò khỏi bệnh theo dõi thì không xuất ra</t>
  </si>
  <si>
    <t>https://drive.google.com/file/d/18V7iLubRDwyO65vV4wG8dpioyQYZu2Ic/view?usp=share_link</t>
  </si>
  <si>
    <t>Báo cáo "Kết quả điều trị hằng ngày"
Thêm cột "Bầu vú", "Trọng lượng khám"</t>
  </si>
  <si>
    <t>https://drive.google.com/file/d/1Iw87pAnfs5d4gkuvZiFQ13gyEQvVBpgZ/view?usp=share_link</t>
  </si>
  <si>
    <t>Báo cáo "Báo cáo điều trị thú y theo bệnh"
Format lại font cho đồng bộ Time New Roman</t>
  </si>
  <si>
    <t>https://drive.google.com/file/d/1o-eE9zZOSm4CAwJq3xDtqNNXql0RDaA5/view?usp=share_link</t>
  </si>
  <si>
    <t>Fix lần 1 ngày 18/5 (Tỉnh) - Fail - Chưa sửa lại font</t>
  </si>
  <si>
    <t>Báo cáo "Báo cáo điều trị thú y theo giai đoạn"
Số liệu chưa đúng. Ví dụ:
-ngày 10/05 có 13 bò mang thai điều trị nhưng báo cáo không có
-Có 25 bò chờ phối sau sinh 45 ngày điều trị ngày 10/5 (trong đó 1 ca phát sinh mới) nhưng báo cáo xuất ra 5 ca có điều trị và 11 ca phát sinh mới
-Bê theo mẹ 1-4 tháng tuổi ngày 10/5 có 201 con nằm viện nhưng báo cáo chỉ có điều trị 29 con</t>
  </si>
  <si>
    <t>https://drive.google.com/file/d/1zUPh8kf5omtHcYvO7jOy0YOqQh-5KGxE/view?usp=share_link</t>
  </si>
  <si>
    <t>Fix lần 1 ngày 19/5 (Tỉnh) - Fail
Số lượng cột "Có điều trị" chưa đúng. Ví dụ bò mới phối từ ngày 15/05 đến 21/5 có 42 con nhưng báo cáo chỉ có 5 con</t>
  </si>
  <si>
    <t>Báo cáo "Báo cáo điều trị thú y theo khu vực"
Số liệu chưa đúng. Ví dụ khu A ngày 10/05 có 33 bò điều trị, phát sinh mới 7 nhưng báo cáo có 6 bò điều trị, 6 phát sinh mới</t>
  </si>
  <si>
    <t>https://drive.google.com/file/d/1-ReUU8lk1VSUNnAwpWuIJkTDQni8jUQ9/view?usp=share_link</t>
  </si>
  <si>
    <t>1/6 test
Fix lần 1 ngày 20/5 (Tỉnh) - fail
Ngày 4/6 bê 0M-2302532 có điều trị nhưng phần bê của B1-4 thể hiện "Có điều trị" bằng 0</t>
  </si>
  <si>
    <t>Báo cáo "Báo cáo điều trị thú y theo khoảng thời gian"
Sai chính tả "khoản thời gian"</t>
  </si>
  <si>
    <t>https://drive.google.com/file/d/1aEOaH5eXP6kRvnRKFjYggL3hzIetSyXP/view?usp=share_link</t>
  </si>
  <si>
    <t>Báo cáo "Báo cáo điều trị thú y theo khoảng thời gian"
Xuất chậm</t>
  </si>
  <si>
    <t>Vẫn còn chậm (xuất cho 7 ngày vẫn mất 10')</t>
  </si>
  <si>
    <t>Báo cáo "Báo cáo điều trị thú y theo khoảng thời gian"
Thêm cột "Bầu vú" và "Trọng lượng khám"</t>
  </si>
  <si>
    <t>Báo cáo "Báo cáo điều trị thú y theo khoảng thời gian"
Tên file báo cáo xuất ra thiếu ngày kết thúc</t>
  </si>
  <si>
    <t>https://drive.google.com/file/d/1P4x8qA_8awP02rseF-8lGKI_41CvN1TL/view?usp=share_link</t>
  </si>
  <si>
    <t>bug sai</t>
  </si>
  <si>
    <t>Báo cáo "Lịch sử điều trị theo Số tai/ số ID"
Số thứ tự bắt đầu bằng số 2</t>
  </si>
  <si>
    <t>https://drive.google.com/file/d/1qdZsSztOBlPG4zSwY2l0dzGNbBoRoyRF/view?usp=share_link</t>
  </si>
  <si>
    <t>Báo cáo "Lịch sử điều trị theo Số tai/ số ID"
Chọn từ ngày tới ngày không có hiệu lực. Báo cáo xuất dữ liệu từ đầu giờ</t>
  </si>
  <si>
    <t>báo cáo này  không có chọn thời gian</t>
  </si>
  <si>
    <t>Không phân quyền menu "Lịch chế biến thức ăn" nhưng vẫn vào được</t>
  </si>
  <si>
    <t>https://drive.google.com/file/d/1e0mgteJsAVYIjUJyoNWkoWy6uhrUe2Qt/view?usp=share_link</t>
  </si>
  <si>
    <t>Khi đang chọn ngày mà click ra ngoài thì filter bị đơ</t>
  </si>
  <si>
    <t>https://drive.google.com/file/d/1ux7pA6XVvok2c4pmF5HpnsJoN1ZrDZIo/view?usp=share_link</t>
  </si>
  <si>
    <t>Grid đôi lúc không hiện tất cả khi xóa filter giai đoạn công việc</t>
  </si>
  <si>
    <t>https://drive.google.com/file/d/1QzJ-6Wndh_1H6L5Z2-zTHqdodFFW6IHW/view?usp=share_link</t>
  </si>
  <si>
    <t>Grid không hiện tất cả khi xóa filter hạng mục công việc. Phải click lại vô filter rồi click ra ngoài thì grid mới hiện tất cả</t>
  </si>
  <si>
    <t>https://drive.google.com/file/d/1AQowO5M5KaoWEIotA8dpvKsAoRL0CFeB/view?usp=share_link</t>
  </si>
  <si>
    <t>Filter lô cỏ không hoạt động từ lần đầu tiên. Phải click vô filter rồi click ra ngoài mới nhận filter</t>
  </si>
  <si>
    <t>https://drive.google.com/file/d/11jauTMWAWsQCICYPYXyIxE0EsVNqnGJb/view?usp=share_link</t>
  </si>
  <si>
    <t>Filter lô cỏ nhảy lên nhảy xuống do datepicker lúc có lúc không</t>
  </si>
  <si>
    <t>https://drive.google.com/file/d/1RzKyYSLlDxodFAz_X3_8Jp0gd9zyKnWp/view?usp=share_link</t>
  </si>
  <si>
    <t>Grid đôi lúc không hiện tất cả khi xóa filter giai đoạn công việc. Phải click vô filter lại rồi click ra ngoài mới hiện tất cả</t>
  </si>
  <si>
    <t>Hiện tại:
-Không hiện danh sách phiếu khi click vô
-Chưa trim. Không tìm được từ một phần số phiếu.
=&gt; thực hiện giống chức năng nhân giống</t>
  </si>
  <si>
    <t>https://drive.google.com/file/d/1ZBdbscY3pwCepkC3-uElnp7a9SBLFFf6/view?usp=share_link</t>
  </si>
  <si>
    <t>https://drive.google.com/file/d/1dhFVOSlpzCVa3z4Xq-7Zp1EYBSA49qU3/view?usp=share_link</t>
  </si>
  <si>
    <t>Grid đôi lúc không hiện tất cả khi xóa filter lô cỏ. Phải click vô filter lại rồi click ra ngoài mới hiện tất cả</t>
  </si>
  <si>
    <t>https://drive.google.com/file/d/1AsGp0L1EZ9tV8WCFXg_MKHXUdXnop6aA/view?usp=share_link</t>
  </si>
  <si>
    <t>https://drive.google.com/file/d/1h16JrpgHRdrbMJ71RNmthofrPCoLwdZw/view?usp=share_link</t>
  </si>
  <si>
    <t>Lô cỏ chưa được sắp xếp</t>
  </si>
  <si>
    <t>https://drive.google.com/file/d/15jIi6AEVGMrC9my50_f9NHy9KpT0i4Py/view?usp=share_link</t>
  </si>
  <si>
    <t>Grid đôi lúc không hiện tất cả khi xóa filter trạng thái. Phải click vô filter lại rồi click ra ngoài mới hiện tất cả</t>
  </si>
  <si>
    <t>Báo cáo vaccine</t>
  </si>
  <si>
    <t>Danh sách vaccine không có item nếu chưa gõ tên vaccine vào</t>
  </si>
  <si>
    <t>https://drive.google.com/file/d/1Fnc_wIwPtHcqXcz3lQquy_RxhwG-7BT8/view?usp=share_link</t>
  </si>
  <si>
    <t>Trang bị đơ sau một hồi tìm, xóa vaccine</t>
  </si>
  <si>
    <r>
      <rPr>
        <sz val="11"/>
        <rFont val="Arial"/>
      </rPr>
      <t xml:space="preserve">Đơ: </t>
    </r>
    <r>
      <rPr>
        <u/>
        <sz val="11"/>
        <color rgb="FF1155CC"/>
        <rFont val="Arial"/>
      </rPr>
      <t>https://drive.google.com/file/d/1Rx0kp_YLdvPx5-di9zbWLkbSmay7Cwb0/view?usp=share_link</t>
    </r>
    <r>
      <rPr>
        <sz val="11"/>
        <rFont val="Arial"/>
      </rPr>
      <t xml:space="preserve">
Console: </t>
    </r>
    <r>
      <rPr>
        <u/>
        <sz val="11"/>
        <color rgb="FF1155CC"/>
        <rFont val="Arial"/>
      </rPr>
      <t>https://drive.google.com/file/d/1GIl07N6LsiTQFDb8Wlm9xJ_u-eN9d32T/view?usp=share_link</t>
    </r>
    <r>
      <rPr>
        <sz val="11"/>
        <rFont val="Arial"/>
      </rPr>
      <t xml:space="preserve"> </t>
    </r>
  </si>
  <si>
    <t>Không tìm được theo nhóm vaccine</t>
  </si>
  <si>
    <t>https://drive.google.com/file/d/1kJaa2VTAjBetxNPKA-c8lqq-OAzRRxGl/view?usp=share_link</t>
  </si>
  <si>
    <t>tìm  theo  vaccine ,  không có tìm theo nhóm,  loại  vaccine  ít nên không cần thiết</t>
  </si>
  <si>
    <t>Bò có được tiêm vaccine nhưng trong báo cáo không có</t>
  </si>
  <si>
    <r>
      <rPr>
        <sz val="11"/>
        <rFont val="Arial"/>
      </rPr>
      <t xml:space="preserve">Hình 1: </t>
    </r>
    <r>
      <rPr>
        <u/>
        <sz val="11"/>
        <color rgb="FF1155CC"/>
        <rFont val="Arial"/>
      </rPr>
      <t xml:space="preserve">https://drive.google.com/file/d/1s7FTwMxCZMQLWe6oZH5FRzyFOzlIwv7S/view?usp=share_link
</t>
    </r>
    <r>
      <rPr>
        <sz val="11"/>
        <rFont val="Arial"/>
      </rPr>
      <t xml:space="preserve">Hình 2: </t>
    </r>
    <r>
      <rPr>
        <u/>
        <sz val="11"/>
        <color rgb="FF1155CC"/>
        <rFont val="Arial"/>
      </rPr>
      <t>https://drive.google.com/file/d/1s-aP-WZKZ7kF3wo5WHtp65LtARVHq4i1/view?usp=share_link</t>
    </r>
  </si>
  <si>
    <t>Trang bị đơ sau khi chuyển các đối tượng bò, nguyên liệu</t>
  </si>
  <si>
    <t>https://drive.google.com/file/d/1XtAlloObMKdUASqjCXR33eLxeNiREL1O/view?usp=share_link</t>
  </si>
  <si>
    <t>không thấy lỗi</t>
  </si>
  <si>
    <t>Không load dữ liệu sau khi chuyển về ngày quá khứ và chuyển lại</t>
  </si>
  <si>
    <t>https://drive.google.com/file/d/1qacENislA0mfQISyDUtKXNsfqTBc8zKG/view?usp=share_link</t>
  </si>
  <si>
    <t>File excel xuất ra:
- Loại đề xuất "KhongKhoiBenh" =&gt; "Thanh lý"
- Ngày đề xuất 01/01/0001 =&gt; Sửa thành ô trống nếu chưa đề xuất</t>
  </si>
  <si>
    <t>https://drive.google.com/file/d/14Rif5EjIH9Ndu3n-SBjNjG4jM2nPOsUa/view?usp=share_link</t>
  </si>
  <si>
    <t>Bê D35F00183001 được sinh (chết) ngày 17/05 nhưng không thấy trong danh sách đề xuất thanh lý tiêu hủy</t>
  </si>
  <si>
    <t>https://drive.google.com/file/d/1KP3CVcrpstiOLPuJVEmPu7LbhQy5sN_B/view?usp=share_link</t>
  </si>
  <si>
    <t>Báo cáo tổng đàn bò sinh sản:
Bê trên 4 tháng tuổi nhưng tính vào nhóm bê 3-4 tháng tuổi</t>
  </si>
  <si>
    <t>https://drive.google.com/file/d/1LuZpUgaK7evzdYkvdtlUExFLpPA0_ddG/view?usp=share_link</t>
  </si>
  <si>
    <t>Báo cáo tổng đàn bò sinh sản:
Bê trên 5 tháng tuổi nhưng tính vào nhóm bê 4-5 tháng tuổi</t>
  </si>
  <si>
    <t>https://drive.google.com/file/d/1FeqOCyTJdrMXGYdU-AcR9CcqeGXgggaS/view?usp=share_link</t>
  </si>
  <si>
    <t>Báo cáo tổng đàn bò sinh sản:
Bê trên 6 tháng tuổi nhưng tính vào nhóm bê 5-6 tháng tuổi</t>
  </si>
  <si>
    <t>https://drive.google.com/file/d/1XcoyRbXA15j4gfFF39-n0wbnbQOrf9tN/view?usp=share_link</t>
  </si>
  <si>
    <t>Báo cáo tổng đàn bò sinh sản:
Bê trên 7 tháng tuổi nhưng tính vào nhóm bê 6-7 tháng tuổi</t>
  </si>
  <si>
    <t>https://drive.google.com/file/d/14hKjAiIOhoGP7bIZ3_Dtb00PLIITJ9qZ/view?usp=share_link</t>
  </si>
  <si>
    <t>Báo cáo tổng đàn bò sinh sản:
Bò trên hậu bị 9-12 tháng nhưng đưa vào nhóm bê 7-8 tháng</t>
  </si>
  <si>
    <t>https://drive.google.com/file/d/1d8ac2ilUEAQzUK-w-KxJE-4UwUsPOxYf/view?usp=share_link</t>
  </si>
  <si>
    <t>Báo cáo tổng đàn bò sinh sản:
Bò trên 9 tháng nhưng đưa vào nhóm bò 8-9 tháng</t>
  </si>
  <si>
    <t>https://drive.google.com/file/d/1sfETB3WcYyAgBiOqtc4bKOGf6mr0uvMG/view?usp=share_link</t>
  </si>
  <si>
    <t>Báo cáo tổng đàn bò sinh sản:
Bò trên 10 tháng nhưng đưa vào nhóm bò 9-10 tháng</t>
  </si>
  <si>
    <t>https://drive.google.com/file/d/1VraUcSpG5s9qbTFVS_m7owWZuth6_ZiC/view?usp=share_link</t>
  </si>
  <si>
    <t>Báo cáo tổng đàn bò sinh sản:
Bò trên 11 tháng nhưng đưa vào nhóm bò 10-11 tháng</t>
  </si>
  <si>
    <t>https://drive.google.com/file/d/1RAMM7dCOyrpShM3FjBxAbgg0LQ8UrNCg/view?usp=share_link</t>
  </si>
  <si>
    <t>Báo cáo tổng đàn bò sinh sản:
Bò trên 12 tháng nhưng đưa vào nhóm bò 11-12 tháng</t>
  </si>
  <si>
    <t>https://drive.google.com/file/d/1_R_DiVxhsnJ6-IQoyhKeVqq064L23udg/view?usp=share_link</t>
  </si>
  <si>
    <t>Báo cáo tổng đàn bò sinh sản:
Bò trên 13 tháng nhưng đưa vào nhóm bò 12-13 tháng</t>
  </si>
  <si>
    <t>https://drive.google.com/file/d/1ctaw2Qt4O4quIa8pLA-4b-nz92_IDxOL/view?usp=share_link</t>
  </si>
  <si>
    <t>Báo cáo tổng đàn bò sinh sản:
Bò trên 14 tháng nhưng đưa vào nhóm bò 13-14 tháng</t>
  </si>
  <si>
    <t>https://drive.google.com/file/d/1XBlOHyHmPUs0MxBdQGz71PqrjQR4HEih/view?usp=share_link</t>
  </si>
  <si>
    <t>Báo cáo tổng đàn bò sinh sản:
Bò trên 15 tháng nhưng đưa vào nhóm bò 14-15 tháng</t>
  </si>
  <si>
    <t>https://drive.google.com/file/d/1QjGp5ILCiyZ3sANGcJdTvzjX6JhCzMqu/view?usp=share_link</t>
  </si>
  <si>
    <t>Báo cáo tổng đàn bò sinh sản:
Bò trên 16 tháng nhưng đưa vào nhóm bò 15-16 tháng</t>
  </si>
  <si>
    <t>https://drive.google.com/file/d/1qUPQLDXFtJQ0_LDjUBp66Un18cKkzYzG/view?usp=share_link</t>
  </si>
  <si>
    <t>Báo cáo tổng đàn bò sinh sản:
Bò trên 17 tháng nhưng đưa vào nhóm bò 16-17 tháng</t>
  </si>
  <si>
    <t>https://drive.google.com/file/d/1stqeNQGLmE2Xkt_kylziBlnrdKOnL1iL/view?usp=share_link</t>
  </si>
  <si>
    <t>Báo cáo tổng đàn bò sinh sản:
Bò trên 18 tháng nhưng đưa vào nhóm bò 17-18 tháng</t>
  </si>
  <si>
    <t>https://drive.google.com/file/d/1zc3xkdvG-2kv_gGb_W7jMgUBHKAxHr2g/view?usp=share_link</t>
  </si>
  <si>
    <t>Ngày mang thai của bò mẹ không đúng. Bò MTC6 có ngày mang thai 18/12/2021 nhưng khi nhập bê sinh thì báo ngày mang thai là 29/07/2022</t>
  </si>
  <si>
    <t>https://drive.google.com/file/d/1AAM5HZy-1Fqn24c7-vQmMPng_nPAO1R3/view?usp=share_link</t>
  </si>
  <si>
    <t>Không tìm được tên nông trường cỏ</t>
  </si>
  <si>
    <t>https://drive.google.com/file/d/1qLc8fxL6AXJWD8HowxIwxH0ojAbGh7jY/view?usp=share_link</t>
  </si>
  <si>
    <t>Báo cáo "Lịch sử điều trị theo Số tai/ số ID"
Bò I0721B14922 có khám ngày 22/5 nhưng xuất lịch sử tới ngày 22/5 ra thì không có dòng khám ngày 22/5 (trang test)</t>
  </si>
  <si>
    <t>Sửa cột mã vaccine thành tên vaccine</t>
  </si>
  <si>
    <t>File excel xuất ra:
- Sửa cột mã vaccine thành tên vaccine
- Tiêu đề bị tràn khi chọn nhiều vaccine</t>
  </si>
  <si>
    <t>https://drive.google.com/file/d/1klczc8riJa2ns_NwtLLSorvSFQdNMIjk/view?usp=share_link</t>
  </si>
  <si>
    <t>Tab thông tin lịch sử sinh sản, mục về đực (thực hiện sau) lại hiển thị bên dưới mục khám sinh sản (thực hiện trước). trên mobile lại thể hiện đúng</t>
  </si>
  <si>
    <t>https://drive.google.com/file/d/1QbD0nOCTvzXh3QuTvdZOPnnyYsu9sPX4/view?usp=drive_link</t>
  </si>
  <si>
    <t>Báo cáo thú y theo khoảng thời gian:
Bị mất thông tin cột "Loại bệnh điều trị"</t>
  </si>
  <si>
    <t>https://drive.google.com/file/d/1r3liZQdPCIp6IM0JZEZLO1UFcLnXMGYP/view?usp=drive_link</t>
  </si>
  <si>
    <t>Trang bị đơ khi từ dashboard chuyển sang menu khác (khi dashboard chưa kịp load xong)</t>
  </si>
  <si>
    <t>https://drive.google.com/file/d/16xKKLLcLbsb6Sgxh2a2GIvkIxIUFoQJs/view?usp=drive_link</t>
  </si>
  <si>
    <t>Tiêm vaccine</t>
  </si>
  <si>
    <t>Tạo phiếu tiêm vaccine: Tìm kiếm số tai đôi lúc không hoạt động (không nhận event outfocus, enter hoặc báo lỗi)</t>
  </si>
  <si>
    <t>https://drive.google.com/file/d/1ClE1pu67ajbfqVTyeA9kVoQZtxVA-eEM/view?usp=drive_link</t>
  </si>
  <si>
    <t>Tạo phiếu tiêm vaccine UKT: Bò 0M-23000197 tiêm lần cuối ngày 18/02/23 nhưng ngày 18/05/23 đã có thể tiêm lại (đúng ra phải từ ngày 2/6/23 mới đủ điều kiện)</t>
  </si>
  <si>
    <t>https://drive.google.com/file/d/1v0hOshfZ9jTkU0rpJv8YwX66K9P3hlnW/view?usp=drive_link</t>
  </si>
  <si>
    <t>Tạo phiếu tiêm vaccine: chức năng xuất excel xuất không ra file (&amp; cần spinner khi xuất)</t>
  </si>
  <si>
    <t>Tạo phiếu tiêm vaccine (tất cả các loại): bò mẹ nuôi con dưới 15 ngày vẫn bị đưa vào danh sách tiêm vaccine</t>
  </si>
  <si>
    <t>https://drive.google.com/file/d/11viCAq7c-bHoiH5Jq4sPjMro1ZVNw1e5/view?usp=drive_link</t>
  </si>
  <si>
    <t>Chức năng chuyển chuồng: Nếu như không reload lại trang mà tiếp tục chuyển chuồng lần 2 cho con bò đó thì dữ liệu chuyển bị sai (sai ngày giờ).
Ví dụ: Bò số tai 0M-23000894 ban đầu ở ô BCT1.Dãy 6, lập phiếu để chuyển sang ô BCT1.Dãy 5. Không reload (mặc dù đã chuyển nhưng trong grid vẫn thể hiện bò ở BCT1.Dãy 6), làm phiếu chuyển cho bò này sang BCT1. Dãy 4. Reload lại trang, chuyển bò lại sang BCT1.Dãy 6.
Kết quả timeline như hình (sai thứ tự &amp; giờ chuyển, ô đi)</t>
  </si>
  <si>
    <t>https://drive.google.com/file/d/1-3_UXWVr0Nutw-ZWEXQbyfMyL-fQrnca/view?usp=drive_link</t>
  </si>
  <si>
    <r>
      <rPr>
        <sz val="11"/>
        <color theme="1"/>
        <rFont val="Arial"/>
      </rPr>
      <t xml:space="preserve">Fix lần 1 ngày 12/06 (Tỉnh) - Fail
</t>
    </r>
    <r>
      <rPr>
        <u/>
        <sz val="11"/>
        <color rgb="FF1155CC"/>
        <rFont val="Arial"/>
      </rPr>
      <t>https://drive.google.com/file/d/11-wSLh9FzLVPs_-s8Str8b-H8a5fxsYk/view?usp=drive_link</t>
    </r>
  </si>
  <si>
    <t>Timeline chuyển chuồng: Chưa thể hiện nghiệp vụ chuyển</t>
  </si>
  <si>
    <t>https://drive.google.com/file/d/1P8humbBnR5rkpimCWdxL8pTCbLpdIbYQ/view?usp=drive_link</t>
  </si>
  <si>
    <t>Chuyển chuồng: sau khi thực hiện lệnh chuyển nhưng trên grid vẫn thể hiện số lượng bò chưa chuyển ở trong ô chuồng cũ &amp; cột ô chuồng vẫn còn thể hiện ô chuồng cũ</t>
  </si>
  <si>
    <t>https://drive.google.com/file/d/1lADFiixOGCP7SAXS3xHtHEoDlHgAJXoF/view?usp=drive_link</t>
  </si>
  <si>
    <r>
      <rPr>
        <sz val="11"/>
        <color theme="1"/>
        <rFont val="Arial"/>
      </rPr>
      <t xml:space="preserve">Fix lần 1 ngày 13/6 (Tỉnh) - Fail
</t>
    </r>
    <r>
      <rPr>
        <u/>
        <sz val="11"/>
        <color rgb="FF1155CC"/>
        <rFont val="Arial"/>
      </rPr>
      <t>https://drive.google.com/file/d/11-wSLh9FzLVPs_-s8Str8b-H8a5fxsYk/view?usp=drive_link</t>
    </r>
  </si>
  <si>
    <t>Tạo phiếu bò bệnh: nhiều phiếu bò bệnh trùng nhau được tạo ra khi nhiều người đồng thời báo bệnh 1 con bò hoặc nhấp liên tục nút tạo phiếu bò bệnh</t>
  </si>
  <si>
    <t>https://drive.google.com/file/d/1JGcid_jev8X4gi11-hE9uIK07SN71FmI/view?usp=drive_link</t>
  </si>
  <si>
    <t>Báo cáo bò xuất bán: Format lại form</t>
  </si>
  <si>
    <t>https://docs.google.com/spreadsheets/d/1buP35FgmhehHfz4Nu10KjTzVSjf21Edx/edit?usp=drive_link&amp;ouid=107604056843293646447&amp;rtpof=true&amp;sd=true</t>
  </si>
  <si>
    <t>Báo cáo bò xuất bán: Phiếu chưa xác nhận nhưng trong báo cáo vẫn có bò</t>
  </si>
  <si>
    <t>Fix lần 1 ngày 12/6 (Tỉnh) - Fail (phiếu chưa bấm hoàn thành xuất báo cáo vẫn ra)
Kiểm tra dữ liệu cũ có nhiều con nằm trong nhiều phiếu xuất bán</t>
  </si>
  <si>
    <t>Xuất bán</t>
  </si>
  <si>
    <t>Phiếu xuất bán bò không có tính năng hủy hoặc sửa</t>
  </si>
  <si>
    <t>1 con bò nhưng có thể tạo được nhiều phiếu xuất bán</t>
  </si>
  <si>
    <t>https://drive.google.com/file/d/1kJBlVJ5y3EjlTZHkOkHpofiWGBvAbFL6/view?usp=drive_link</t>
  </si>
  <si>
    <t>Báo cáo bò xuất bán: thông tin (lúc xuất bán) trong báo cáo thay đổi theo nếu cập nhật lại thông tin của bò (trọng lượng, giai đoạn)</t>
  </si>
  <si>
    <t>Danh sách đàn tiêm vaccine: ô tìm kiếm số tai/số id một số lúc không hoạt động (bấm enter hoặc outfocus không tiến hành tìm kiếm, báo lỗi khi tìm tất cả...)</t>
  </si>
  <si>
    <t>https://drive.google.com/file/d/1abyLAEnSHa_9DWrZ1Y6Rylg5Yzgzz-rn/view?usp=drive_link</t>
  </si>
  <si>
    <t>Kế hoạch trộn: lượng TMR còn lại bằng 0 nhưng vẫn thêm được mẻ trộn có trọng lượng siêu nhỏ</t>
  </si>
  <si>
    <t>https://drive.google.com/file/d/1gLo17KaC4dJ1epNi054uxw_qwERLzuXJ/view?usp=drive_link</t>
  </si>
  <si>
    <t>Kế hoạch bảng rải:số lượng kế hoạch trộn bằng khối lượng cần rải nhưng báo lỗi trộn thấp hơn cần rải</t>
  </si>
  <si>
    <t>https://drive.google.com/file/d/1cQspNPsvZG9boulNb6qKDmQkNrHa6NTh/view?usp=drive_link</t>
  </si>
  <si>
    <t>Báo cáo kết quả xử lý ngày 0 (liệu trình 0-7-9-10): xuất thiếu bò</t>
  </si>
  <si>
    <t>https://drive.google.com/file/d/1c2X_kvpgxI74YARXUFyCKirZwtxlBDSD/view?usp=drive_link</t>
  </si>
  <si>
    <t>Danh mục liệu trình hoocmôn: đổi tên 1 bước trong liệu trình xử lý sinh sản đang áp dụng thì gây lỗi:
B1: Liệu trình 0-7-9-10 đang áp dụng, thêm 2.5ml vào tên của bước ngày 0
B2: Những con bò đang xử lý dang dở thì bước 0 hiện tại đang áp dụng bị ẩn đi, thay vào đó 1 bước 0 mới được tạo ra với ngày thực hiện là ngày hiện tại, đè bên dưới bước ngày 10</t>
  </si>
  <si>
    <t>Lập lịch dọn chuồng</t>
  </si>
  <si>
    <t>Lập lịch  dọn chuồng: cần hiển thị danh sách phiếu có sẵn khi tìm kiếm bằng phiếu. Danh sách cập nhật theo text gõ vào, content search</t>
  </si>
  <si>
    <t>https://drive.google.com/file/d/1HWlnVYvCjn9BKHuWQp6sFAuxdmy0YeXC/view?usp=drive_link</t>
  </si>
  <si>
    <t>Lập lịch dọn chuồng: thêm bộ lọc trạng thái phiếu</t>
  </si>
  <si>
    <t>https://drive.google.com/file/d/1fCIBSMspIy5ed4hWDRFHNV050nfepsDt/view?usp=drive_link</t>
  </si>
  <si>
    <t>Lập lịch dọn chuồng: chức năng tìm kiếm phiếu hoạt động nếu outfocus, enter 1 lần (enter 2 lần thì hoạt động)</t>
  </si>
  <si>
    <t>https://drive.google.com/file/d/11kwJOuLhzbHoBZrfbPlpp8RreP78zCpY/view?usp=drive_link</t>
  </si>
  <si>
    <t>Lập lịch dọn chuồng: tháng 5 chưa có lịch dọn chuồng BCT1 nhưng khi tạo lại báo lỗi đã có lịch dọn chuồng của trại</t>
  </si>
  <si>
    <t>https://drive.google.com/file/d/1lhlaqcBAXIxKpmlcgB3kOPBS7tG2mUOo/view?usp=drive_link</t>
  </si>
  <si>
    <t>Lập lịch dọn chuồng: không sửa được phiếu không độn chuồng sang có độn chuồng</t>
  </si>
  <si>
    <t>https://drive.google.com/file/d/1bntddiv2bqWkchlwwbnK1waWTsjExWvm/view?usp=drive_link</t>
  </si>
  <si>
    <t>Mặc đinh là độn chuồng, vào thực hiên rồi mới biết có độn hay không.</t>
  </si>
  <si>
    <t>Lập lịch dọn chuồng: timeline dọn chuồng bị đổi theo thực hiện (trong hình: kế hoạch ngày bắt đầu dọn chuồng là 17/6, nhưng trong chức năng thực hiện chọn ngày dọn chuồng 1/6 thì timeline kế hoạch bị đổi ngày dọn chuồng thành 1/6)</t>
  </si>
  <si>
    <t>https://drive.google.com/file/d/1-YoIi14NUsHpgs5sDmOqroPrJQfq9Ds6/view?usp=drive_link</t>
  </si>
  <si>
    <t>Timeline nhân giống: nhiều bò bị tính sai số lần phối (không reset sau khi đẻ), ví dụ trang test: BLUE.132, 11220B7805
Báo cáo kế hoạch "Khám sinh sản" cũng lấy số sai này làm số lần phối</t>
  </si>
  <si>
    <t>https://drive.google.com/file/d/1NL9qvsbTWOtSjtfept8n4HgDYt_1yU4S/view?usp=drive_link</t>
  </si>
  <si>
    <t>Thực hiện dọn chuồng</t>
  </si>
  <si>
    <t>Thực hiện dọn chuồng: thiếu trường người thực hiện cho sát khuẩn, độn chuồng, phun men</t>
  </si>
  <si>
    <t>https://drive.google.com/file/d/1lvhgrXOJkM8duw-q09Hll5ulFJ8S09ik/view?usp=drive_link</t>
  </si>
  <si>
    <t>Không thấy trong thiết kế</t>
  </si>
  <si>
    <t>Thực hiện dọn chuồng: ngày disabled nhưng vẫn thay đổi được</t>
  </si>
  <si>
    <t>https://drive.google.com/file/d/1ym4ddDQOg75n9noUEPWZBuSQIpGrshdb/view?usp=drive_link</t>
  </si>
  <si>
    <t>Thực hiện dọn chuồng: độn chuồng các dãy chưa độc lập với nhau (thay đổi ở dãy này thì đổi hết các dãy còn lại)</t>
  </si>
  <si>
    <t>https://drive.google.com/file/d/1-vI4DtRHQzsWINdPxH2vK-C_8HDj-B7d/view?usp=drive_link</t>
  </si>
  <si>
    <t>Bảng thực trộn: lỗi đơ khi chuyển buổi sáng sang buổi chiều</t>
  </si>
  <si>
    <t>https://drive.google.com/file/d/1ngkQyNDBNtpa86lGy8PqEVUxoocSeIrQ/view?usp=drive_link</t>
  </si>
  <si>
    <t>Snuol, Koun Mom: Sai mã phiếu (trại Koun mom nhưng mã phiếu bắt đầu bằng số 0)</t>
  </si>
  <si>
    <t>https://drive.google.com/file/d/1CMqKe6fkE8zKNvFBs41NkAsIgu5O0MOi/view?usp=drive_link</t>
  </si>
  <si>
    <t>Snuol, Koun Mom: một số menu không được phân quyền nhưng vẫn vào được</t>
  </si>
  <si>
    <t>https://drive.google.com/file/d/11A6jGbzF7LxhxAXouCu7heWuBwZ93ASd/view?usp=drive_link</t>
  </si>
  <si>
    <t>Snuol, Koun Mom: phân quyền trại này nhưng lại vào được ở trại khác (Ví dụ trong hình:các quyền được phân cho trại Koun Mom, không phân cho Ia Púch nhưng lại vào được ở Ia Púch)</t>
  </si>
  <si>
    <t>Sai giờ phát hiện bệnh (đều lấy 00:00)</t>
  </si>
  <si>
    <t>https://drive.google.com/file/d/1PYQsmp5oHQOywsMyS2-3QzJRUvnPpCIS/view?usp=drive_link</t>
  </si>
  <si>
    <t>Bỏ người thực hiện &amp; ngày thực hiện ở đầu popup xử lý sinh sản
Bỏ validation 2 trường này khi xử lý sinh sản hàng loạt</t>
  </si>
  <si>
    <t>https://drive.google.com/file/d/1q-vt8jjwzWv622r0Ou31LIYq5xwl1dN_/view?usp=drive_link</t>
  </si>
  <si>
    <t>Fix lần 1 ngày 06/7 - Tỉnh - Fail (chưa bỏ "ngày thực hiện")</t>
  </si>
  <si>
    <t>Bỏ trường "không động dục" sau khi phối</t>
  </si>
  <si>
    <t>https://drive.google.com/file/d/1E4GoBNHJQpdYU1RjCNfVcCDvVOqXazeM/view?usp=drive_link</t>
  </si>
  <si>
    <t>Tạo ra hàng loạt phiếu khám thú y giống nhau</t>
  </si>
  <si>
    <t>https://drive.google.com/file/d/19-NNrMSbdRHAWctxLT437xhWLAWbyG1t/view?usp=drive_link</t>
  </si>
  <si>
    <t>Thiếu nút xuất excel</t>
  </si>
  <si>
    <t>https://drive.google.com/file/d/1nufRhwls2YRdBIQtAkeixb62QaFVJ8Rn/view?usp=drive_link</t>
  </si>
  <si>
    <t>Bò chưa tiêm vaccine lở mồm long móng lần nào nhưng không được đưa vào danh sách tiêm</t>
  </si>
  <si>
    <t>https://drive.google.com/file/d/1KZzmDHcga6-2rpEqLkZUAwm3WbTs_6Ap/view?usp=drive_link</t>
  </si>
  <si>
    <t>Nhầm, bò đang ở phiếu điều trị</t>
  </si>
  <si>
    <t>Bò sinh ngày 13/5 thì hôm nay là đủ 45 ngày tuổi thì phải được đưa vào danh sách tiêm LMLM, nhưng trong danh sách tiêm không có bò này</t>
  </si>
  <si>
    <r>
      <rPr>
        <u/>
        <sz val="11"/>
        <color rgb="FF0563C1"/>
        <rFont val="Arial"/>
      </rPr>
      <t xml:space="preserve">https://drive.google.com/file/d/16EDdawFoZN0Ho5rAUvMSWZxOmJUBIKVF/view?usp=drive_link
</t>
    </r>
    <r>
      <rPr>
        <sz val="11"/>
        <rFont val="Arial"/>
      </rPr>
      <t xml:space="preserve">Bò sinh 12/5 cũng không đưa vào
</t>
    </r>
    <r>
      <rPr>
        <u/>
        <sz val="11"/>
        <color rgb="FF1155CC"/>
        <rFont val="Arial"/>
      </rPr>
      <t>https://drive.google.com/file/d/1l6TYlO1qVVvhwml69HjEUZmUhiOxZydE/view?usp=drive_link</t>
    </r>
  </si>
  <si>
    <t>Bò chưa tới ngày tiêm LMLM tiếp theo nhưng vẫn có trong danh sách tiêm (lý thuyết tới ngày 3/7 mới tiêm nhưng ngày 27/6 đã có trong danh sách)</t>
  </si>
  <si>
    <t>https://drive.google.com/file/d/1id1y-rBje2xT_vrtszxRr8i1HU89UxF3/view?usp=drive_link</t>
  </si>
  <si>
    <t>Bò chưa tới ngày tuổi tiêm THT mũi 2 (60 ngày) nhưng vẫn được đưa vào danh sách</t>
  </si>
  <si>
    <t>https://drive.google.com/file/d/1Xim0hdqqoFauLWcoMHEo7C4yHeD_Cn8N/view?usp=drive_link</t>
  </si>
  <si>
    <t>Nhiều lúc danh sách bò đạt điều kiện tiêm load tất cả bò của đàn chứ không lọc điều kiện, chuyển ngày thì mới lọc lại (chưa quay phim lại được)</t>
  </si>
  <si>
    <t>Bê đủ tuổi tiêm vaccine mũi 2 THT (60 ngày tuổi ) nhưng không đưa vào danh sách tiêm</t>
  </si>
  <si>
    <t>https://drive.google.com/file/d/1u7akbcfLFbTS9Osq9oBb1gyBE3AWcCpS/view?usp=drive_link</t>
  </si>
  <si>
    <t>Danh sách trại chọn cần sắp xếp</t>
  </si>
  <si>
    <t>https://drive.google.com/file/d/1DH6tsGQGoyieiEmgWmq9h4BcN4dK_-wn/view?usp=drive_link</t>
  </si>
  <si>
    <t>Fix lần 1 ngày 1/7 - Hải - Fail</t>
  </si>
  <si>
    <t>Bò giai đoạn "9-12 tháng", "13-18", "Bò chờ phối" nhưng ở "Nhóm bê"</t>
  </si>
  <si>
    <t>https://drive.google.com/file/d/191mSCYyEKxAkOy4oh7mlCAN1KkWsNMB9/view?usp=drive_link</t>
  </si>
  <si>
    <t>Lịch dọn chuồng</t>
  </si>
  <si>
    <t>https://drive.google.com/file/d/1zffcxVsCFmFujf-reRa1e8OjM-UNCBb3/view?usp=drive_link</t>
  </si>
  <si>
    <t>Header grid bị notification popup che khuất</t>
  </si>
  <si>
    <t>https://drive.google.com/file/d/1CQhap8XMWHsqjE5LzH7nwRopH31CSY7Z/view?usp=drive_link</t>
  </si>
  <si>
    <t>Thêm số phiếu trong popup để copy khi cần</t>
  </si>
  <si>
    <t>https://drive.google.com/file/d/1ZcFTH2BCMSIQ3clMIMM1s44DgoZ3rlB9/view?usp=drive_link</t>
  </si>
  <si>
    <t>Danh sách trại trong filter cần được sort</t>
  </si>
  <si>
    <t>https://drive.google.com/file/d/1a0b3A7fTx5dPya9u1p4oiBZ9kB9Yr8ld/view?usp=drive_link</t>
  </si>
  <si>
    <t>Chưa có validation bắt buộc nhập các trường: ngừoi thực hiện, loại men, chất độn, khối lượng...</t>
  </si>
  <si>
    <t>Validation ngày thực hiện chạy chưa đúng lắm (báo lỗi nhưng popup vẫn đóng lại)</t>
  </si>
  <si>
    <t>https://drive.google.com/file/d/1OriDBIQGRzZ543AQ_9pKCNrJS3p_Z8be/view?usp=drive_link</t>
  </si>
  <si>
    <t>Quản trị hệ thống</t>
  </si>
  <si>
    <t>Cấp cho user nhiều quyền quá thì đăng nhập không được =&gt; lãnh đạo và superadmin không dùng được</t>
  </si>
  <si>
    <t>Đăng nhập vào bị đơ ở menu đầu tiên ngay sau dashboard</t>
  </si>
  <si>
    <t>https://drive.google.com/file/d/1BEAbFQw520NWEolgn3aCbsPc5UR2QLa6/view?usp=drive_link</t>
  </si>
  <si>
    <t>User được tạo đăng nhập bị lỗi</t>
  </si>
  <si>
    <t>https://drive.google.com/file/d/1OG4TYegYPxSjsjYXYvKHLzAe5M6Cg1R5/view?usp=drive_link</t>
  </si>
  <si>
    <t>Không tạo được kế hoạch bảng rải cho nhóm bò có rải không qua trộn, vì trường tổng khối lượng chưa trừ phần rải không qua trộn nên báo lỗi khối lượng mẻ nhỏ hơn lượng cần rải</t>
  </si>
  <si>
    <t>https://drive.google.com/file/d/1ZdA369m0cuvqa18Ck8CjbyF1gLKzw7z1/view?usp=drive_link</t>
  </si>
  <si>
    <t>Các menu sản xuất phân bị thừa, trùng lặp &amp; thứ tự không hợp lý</t>
  </si>
  <si>
    <t>https://drive.google.com/file/d/1dPbN7oA0MoJBd8bRUnU5WoJPLCieXQnE/view?usp=drive_link</t>
  </si>
  <si>
    <t>Đưa phân vào luống</t>
  </si>
  <si>
    <t>Sắp xếp các luống phân theo thứ tự</t>
  </si>
  <si>
    <t>https://drive.google.com/file/d/1zqJHGN1NQnB3w0HwPVSE9dRSKSiaS8Gn/view?usp=drive_link</t>
  </si>
  <si>
    <t>Fix lần 1 ngày 2/7 - Hải - Fail (chưa theo thứ tự lắm)</t>
  </si>
  <si>
    <t>Sắp xếp các luống phân trong filter</t>
  </si>
  <si>
    <t>https://drive.google.com/file/d/1uC81sNfMTg0Pc0eHrpExktW6NM21nrHD/view?usp=drive_link</t>
  </si>
  <si>
    <t>Cần có chức năng xóa mục đưa phân vào luống</t>
  </si>
  <si>
    <t>https://drive.google.com/file/d/1hiKdKBgnTGJXzvyHe2WS4If4J9PBhROH/view?usp=drive_link</t>
  </si>
  <si>
    <t>Xem xét thêm nút "Hủy" xác nhận để phòng trường hợp xác nhận nhầm</t>
  </si>
  <si>
    <t>Báo cáo sản xuất phân</t>
  </si>
  <si>
    <t>Kế hoạch dọn chuồng: kế hoạch "Đã hủy" nhưng xuất báo cáo vẫn có</t>
  </si>
  <si>
    <t>https://drive.google.com/file/d/1HuMRTRXo-9ZdO2fwTVmgyl28_k1zlbho/view?usp=drive_link</t>
  </si>
  <si>
    <t>Khi lập lịch dọn chuồng thì dãy 6 thường không cùng ngày thực hiện với các dãy chuồng khác</t>
  </si>
  <si>
    <t>https://drive.google.com/file/d/1Tl6Ez_h9yqOp9Eqz1iAFb1Cw1YYspbw6/view?usp=drive_link</t>
  </si>
  <si>
    <t>Dãy thứ 6 không cùng ngày có nghĩa là các công việc của dãy 6 là tới ngày đó là làm tiếp công việc tiếp theo chứ không phải như các dãy còn lại.</t>
  </si>
  <si>
    <t>Số ngày mang thai mỗi nơi thể hiện khác nhau, giai đoạn bò không đúng (278 ngày nhưng chưa qua giai đoạn bò chờ đẻ)</t>
  </si>
  <si>
    <t>https://drive.google.com/file/d/1yRPD4JhkRc6SjjX4kGAEGDSRyFNO4IP_/view?usp=drive_link</t>
  </si>
  <si>
    <t>những trường hợp này có 2 ngày mang thai khác nhau, chốt xem lấy ngày nào để tính toán</t>
  </si>
  <si>
    <t>Validation bị lưu lại:
B1: tạo user có username nhưng username bị trùng, hệ thống báo lỗi username đã tồn tại
B2: mở user đó hoặc user khác thì báo lỗi đó vẫn còn lưu lại, không lưu được thông tin cập nhật, cần phải reload để hết báo lỗi</t>
  </si>
  <si>
    <t>https://drive.google.com/file/d/1Q1t-Q1lWh4SXJr4IEh3qBkZxNHOSZkjg/view?usp=drive_link</t>
  </si>
  <si>
    <t>Ngày</t>
  </si>
  <si>
    <t>Mobile</t>
  </si>
  <si>
    <t>Số của bug</t>
  </si>
  <si>
    <t>Mô tả bug</t>
  </si>
  <si>
    <t>X</t>
  </si>
  <si>
    <t>Ngày hoàn thành thực tế</t>
  </si>
  <si>
    <t>NGÀY TEST</t>
  </si>
  <si>
    <t>KẾT QUẢ TEST</t>
  </si>
  <si>
    <t>OK</t>
  </si>
  <si>
    <t>Đăng xuất</t>
  </si>
  <si>
    <t>N/A</t>
  </si>
  <si>
    <t>Đổi mật khẩu</t>
  </si>
  <si>
    <t>Chọn ngày dữ liệu</t>
  </si>
  <si>
    <t>Thẻ thông tin</t>
  </si>
  <si>
    <t>Quy mô đàn</t>
  </si>
  <si>
    <t>Chế biến thức ăn</t>
  </si>
  <si>
    <t>Chuồng trại</t>
  </si>
  <si>
    <t>Chart</t>
  </si>
  <si>
    <t>Biến động đàn</t>
  </si>
  <si>
    <t>Bê sống &amp; chết</t>
  </si>
  <si>
    <t>Bệnh nội ngoại khoa</t>
  </si>
  <si>
    <t>Bệnh theo giai đoạn bò</t>
  </si>
  <si>
    <t>Điều trị không khỏi</t>
  </si>
  <si>
    <t>Bệnh cùng kỳ</t>
  </si>
  <si>
    <t>Customize cột</t>
  </si>
  <si>
    <t>Xem thông tin bò</t>
  </si>
  <si>
    <t>Cập nhật thông tin bò</t>
  </si>
  <si>
    <t>Ok</t>
  </si>
  <si>
    <t>Lọc, tìm kiếm</t>
  </si>
  <si>
    <t>Cập nhật phiếu</t>
  </si>
  <si>
    <t>Xuất báo cáo</t>
  </si>
  <si>
    <t>Di truyền và nhân giống</t>
  </si>
  <si>
    <t>Về đực không qua phối</t>
  </si>
  <si>
    <t>Khám thai nhóm</t>
  </si>
  <si>
    <t>Báo bò bệnh</t>
  </si>
  <si>
    <t>Sửa khám bò</t>
  </si>
  <si>
    <t>Sửa điều trị</t>
  </si>
  <si>
    <t>Xóa điều trị</t>
  </si>
  <si>
    <t>Xóa bò bệnh</t>
  </si>
  <si>
    <t>Xác nhận thanh lý/tiêu hủy</t>
  </si>
  <si>
    <t>Khẩu phần thức ăn TMR</t>
  </si>
  <si>
    <t>Nhập liệu sau khi rải</t>
  </si>
  <si>
    <t>In TMRs</t>
  </si>
  <si>
    <t>Trang trại bò</t>
  </si>
  <si>
    <t>Phòng ban</t>
  </si>
  <si>
    <t>Nhân viên</t>
  </si>
  <si>
    <t>Nhóm phân loại</t>
  </si>
  <si>
    <t>Liệu trình vaccine</t>
  </si>
  <si>
    <t>Danh mục vaccine</t>
  </si>
  <si>
    <t>Nhóm thuốc thú y</t>
  </si>
  <si>
    <t>Thuốc thú y</t>
  </si>
  <si>
    <t>Nhóm đực giống</t>
  </si>
  <si>
    <t>Giống bò</t>
  </si>
  <si>
    <t>Màu lông</t>
  </si>
  <si>
    <t>Triệu chứng khám bệnh</t>
  </si>
  <si>
    <t>Liệu trình hoocmon</t>
  </si>
  <si>
    <t>Nhóm bệnh</t>
  </si>
  <si>
    <t>Phác đồ điều trị</t>
  </si>
  <si>
    <t>Quản lý hệ thống</t>
  </si>
  <si>
    <t>Nhóm người dùng</t>
  </si>
  <si>
    <t>Tạo nhóm người dùng</t>
  </si>
  <si>
    <t>Tìm kiếm nhóm người dùng</t>
  </si>
  <si>
    <t>Chỉnh sửa nhóm người dùng</t>
  </si>
  <si>
    <t>Người dùng</t>
  </si>
  <si>
    <t>Tạo người dùng, phân quyền người dùng theo trại</t>
  </si>
  <si>
    <t>Tìm kiếm người dùng</t>
  </si>
  <si>
    <t>Chỉnh sửa người dùng</t>
  </si>
  <si>
    <t>Báo cáo tổng đàn bò sinh sản</t>
  </si>
  <si>
    <t>Xem báo cáo</t>
  </si>
  <si>
    <t>Bê dự kiến sinh trong tuần</t>
  </si>
  <si>
    <t>Bê theo mẹ trên 30 ngày tuổi</t>
  </si>
  <si>
    <t>Bê cai sữa trên 120 ngày tuổi</t>
  </si>
  <si>
    <t>Kế hoạch xử lý sinh sản ngày 05</t>
  </si>
  <si>
    <t>Kế hoạch xử lý sinh sản ngày 08</t>
  </si>
  <si>
    <t>Kế hoạch xử lý sinh sản ngày 07</t>
  </si>
  <si>
    <t>Kế hoạch xử lý sinh sản ngày 09</t>
  </si>
  <si>
    <t>Kế hoạch khám sinh sản</t>
  </si>
  <si>
    <t>Kế hoạch khám thai</t>
  </si>
  <si>
    <t>Báo cáo kết quả khám thai</t>
  </si>
  <si>
    <t>Báo cáo phối giống</t>
  </si>
  <si>
    <t>Báo cáo về đực không qua phối</t>
  </si>
  <si>
    <t>Bò mang thai theo ngày</t>
  </si>
  <si>
    <t>Thú y &amp; ATSH</t>
  </si>
  <si>
    <t>Kế hoạch điều trị thú y hàng ngày</t>
  </si>
  <si>
    <t>Kết quả điều trị thú y hàng ngày</t>
  </si>
  <si>
    <t>Báo cáo chi tiết chu chuyển đàn</t>
  </si>
  <si>
    <t>Báo cáo tổng hợp chu chuyển đàn</t>
  </si>
  <si>
    <t>dev-trangtraibo.aristqnu.com/user/profile</t>
  </si>
  <si>
    <t>dev-trangtraibo.aristqnu.com/quanlydan/danhsachdan</t>
  </si>
  <si>
    <t>dev-trangtraibo.aristqnu.com/quanlydan/tracuuthongtindan</t>
  </si>
  <si>
    <t>dev-trangtraibo.aristqnu.com/quanlydan/phieuxuatban</t>
  </si>
  <si>
    <t>dev-trangtraibo.aristqnu.com/quanlydan/phieudieuchuyen</t>
  </si>
  <si>
    <t>dev-trangtraibo.aristqnu.com/quanlydan/danhsachvacxin</t>
  </si>
  <si>
    <t>dev-trangtraibo.aristqnu.com/quanlydan/canbo</t>
  </si>
  <si>
    <t>dev-trangtraibo.aristqnu.com/quanlydan/beuongsua</t>
  </si>
  <si>
    <t>dev-trangtraibo.aristqnu.com/quanlydan/theodoichuyenchuong</t>
  </si>
  <si>
    <t>dev-trangtraibo.aristqnu.com/quanlydan/mapchuongtrai</t>
  </si>
  <si>
    <t>dev-trangtraibo.aristqnu.com/phoigiong/khamphoigiong</t>
  </si>
  <si>
    <t>dev-trangtraibo.aristqnu.com/phoigiong/danhsachphoigiong</t>
  </si>
  <si>
    <t>dev-trangtraibo.aristqnu.com/phoigiong/danhsachxulysinhsan</t>
  </si>
  <si>
    <t>dev-trangtraibo.aristqnu.com/phoigiong/danhsachkhamthai</t>
  </si>
  <si>
    <t>dev-trangtraibo.aristqnu.com/thuy/danhsachthuy</t>
  </si>
  <si>
    <t>dev-trangtraibo.aristqnu.com/thuy/quanlydanhsachthuy</t>
  </si>
  <si>
    <t>dev-trangtraibo.aristqnu.com/thuy/thanhlytieuhuy</t>
  </si>
  <si>
    <t>dev-trangtraibo.aristqnu.com/thuy/lichtiemvaccine</t>
  </si>
  <si>
    <t>dev-trangtraibo.aristqnu.com/thuy/baocaovaccine</t>
  </si>
  <si>
    <t>dev-trangtraibo.aristqnu.com/quanlychuongtrai/thongtintrainuoi</t>
  </si>
  <si>
    <t>dev-trangtraibo.aristqnu.com/thuy/dexuatthanhly</t>
  </si>
  <si>
    <t>dev-trangtraibo.aristqnu.com/chuongtrai/phathienbobenh</t>
  </si>
  <si>
    <t>dev-trangtraibo.aristqnu.com/dongco/kehoachcanhtac</t>
  </si>
  <si>
    <t>dev-trangtraibo.aristqnu.com/dongco/baocaokehoachcanhtac</t>
  </si>
  <si>
    <t>dev-trangtraibo.aristqnu.com/dongco/thuchiencanhtac</t>
  </si>
  <si>
    <t>dev-trangtraibo.aristqnu.com/dongco/tiendothuchiencanhtac</t>
  </si>
  <si>
    <t>dev-trangtraibo.aristqnu.com/dongco/kehoachchantha</t>
  </si>
  <si>
    <t>dev-trangtraibo.aristqnu.com/dongco/phieucongviecchantha</t>
  </si>
  <si>
    <t>dev-trangtraibo.aristqnu.com/dongco/thuctechantha</t>
  </si>
  <si>
    <t>dev-trangtraibo.aristqnu.com/dongco/nhatkycanhtac</t>
  </si>
  <si>
    <t>dev-trangtraibo.aristqnu.com/dongco/nhatkychantha</t>
  </si>
  <si>
    <t>dev-trangtraibo.aristqnu.com/dinhduongchebien/tmrs</t>
  </si>
  <si>
    <t>dev-trangtraibo.aristqnu.com/dinhduongchebien/tonghoptmr</t>
  </si>
  <si>
    <t>dev-trangtraibo.aristqnu.com/dinhduongchebien/bangraikhongquatron</t>
  </si>
  <si>
    <t>dev-trangtraibo.aristqnu.com/dinhduongchebien/bangtron</t>
  </si>
  <si>
    <t>dev-trangtraibo.aristqnu.com/dinhduongchebien/bangthuctron</t>
  </si>
  <si>
    <t>dev-trangtraibo.aristqnu.com/dinhduongchebien/bangrai</t>
  </si>
  <si>
    <t>dev-trangtraibo.aristqnu.com/dinhduongchebien/botrixerai</t>
  </si>
  <si>
    <t>dev-trangtraibo.aristqnu.com/dinhduongchebien/nhaplieusaurai</t>
  </si>
  <si>
    <t>dev-trangtraibo.aristqnu.com/dinhduongchebien/reporttmrs</t>
  </si>
  <si>
    <t>dev-trangtraibo.aristqnu.com/sanxuatphan/lichdonchuong</t>
  </si>
  <si>
    <t>dev-trangtraibo.aristqnu.com/sanxuatphan/thuchiendonchuong</t>
  </si>
  <si>
    <t>dev-trangtraibo.aristqnu.com/sanxuatphan/xacnhandonchuong</t>
  </si>
  <si>
    <t>dev-trangtraibo.aristqnu.com/sanxuatphan/tiendodonchuong</t>
  </si>
  <si>
    <t>dev-trangtraibo.aristqnu.com/sanxuatphan/theodoidonchuong</t>
  </si>
  <si>
    <t>dev-trangtraibo.aristqnu.com/sanxuatphan/duaphanvaoluong</t>
  </si>
  <si>
    <t>dev-trangtraibo.aristqnu.com/sanxuatphan/uphan</t>
  </si>
  <si>
    <t>dev-trangtraibo.aristqnu.com/sanxuatphan/thuhoach</t>
  </si>
  <si>
    <t>dev-trangtraibo.aristqnu.com/danhmucchung/trangtraibo</t>
  </si>
  <si>
    <t>dev-trangtraibo.aristqnu.com/danhmucchung/phongban</t>
  </si>
  <si>
    <t>dev-trangtraibo.aristqnu.com/danhmucchung/nhanvien</t>
  </si>
  <si>
    <t>dev-trangtraibo.aristqnu.com/danhmucchung/nhomphanloai</t>
  </si>
  <si>
    <t>dev-trangtraibo.aristqnu.com/danhmucchung/lieutrinhvaccine</t>
  </si>
  <si>
    <t>dev-trangtraibo.aristqnu.com/danhmucchung/danhmucvaccine</t>
  </si>
  <si>
    <t>dev-trangtraibo.aristqnu.com/danhmucchung/nhomvaccine</t>
  </si>
  <si>
    <t>dev-trangtraibo.aristqnu.com/danhmucchung/nhomthuocthuy</t>
  </si>
  <si>
    <t>dev-trangtraibo.aristqnu.com/danhmucchung/thuocthuy</t>
  </si>
  <si>
    <t>dev-trangtraibo.aristqnu.com/danhmucchung/nhomducgiong</t>
  </si>
  <si>
    <t>dev-trangtraibo.aristqnu.com/danhmucchung/giongbo</t>
  </si>
  <si>
    <t>dev-trangtraibo.aristqnu.com/danhmucchung/maulong</t>
  </si>
  <si>
    <t>dev-trangtraibo.aristqnu.com/danhmucchung/trieuchungkhambenh</t>
  </si>
  <si>
    <t>dev-trangtraibo.aristqnu.com/danhmucchung/lieutrinhxulysinhsan</t>
  </si>
  <si>
    <t>dev-trangtraibo.aristqnu.com/danhmucchung/nhombenh</t>
  </si>
  <si>
    <t>dev-trangtraibo.aristqnu.com/danhmucchung/phacdodieutri</t>
  </si>
  <si>
    <t>dev-trangtraibo.aristqnu.com/danhmucchung/loaicongviecdongco</t>
  </si>
  <si>
    <t>dev-trangtraibo.aristqnu.com/danhmucchung/nongtruongco</t>
  </si>
  <si>
    <t>dev-trangtraibo.aristqnu.com/danhmucchung/hangmuccongviec</t>
  </si>
  <si>
    <t>dev-trangtraibo.aristqnu.com/danhmucchung/hinhthuccongviec</t>
  </si>
  <si>
    <t>dev-trangtraibo.aristqnu.com/danhmucchung/loaikehoachchantha</t>
  </si>
  <si>
    <t>dev-trangtraibo.aristqnu.com/danhmucchung/loaicongviecchantha</t>
  </si>
  <si>
    <t>dev-trangtraibo.aristqnu.com/danhmucchung/timelinenhacviecdongco</t>
  </si>
  <si>
    <t>dev-trangtraibo.aristqnu.com/danhmucchung/vattu</t>
  </si>
  <si>
    <t>dev-trangtraibo.aristqnu.com/danhmucchung/thietbi</t>
  </si>
  <si>
    <t>dev-trangtraibo.aristqnu.com/danhmucchung/dinhduongchebien/nguyenlieu</t>
  </si>
  <si>
    <t>dev-trangtraibo.aristqnu.com/danhmucchung/dinhduongchebien/bangquydoinguyenlieu</t>
  </si>
  <si>
    <t>dev-trangtraibo.aristqnu.com/danhmucchung/dinhduongchebien/dinhmucthucantmr</t>
  </si>
  <si>
    <t>dev-trangtraibo.aristqnu.com/danhmucchung/dinhduongchebien/xerai</t>
  </si>
  <si>
    <t>dev-trangtraibo.aristqnu.com/danhmucchung/dinhduongchebien/coitron</t>
  </si>
  <si>
    <t>dev-trangtraibo.aristqnu.com/danhmucchung/dinhduongchebien/trungtamchebien</t>
  </si>
  <si>
    <t>dev-trangtraibo.aristqnu.com/danhmucchung/luongphan</t>
  </si>
  <si>
    <t>dev-trangtraibo.aristqnu.com/danhmucchung/xephan</t>
  </si>
  <si>
    <t>dev-trangtraibo.aristqnu.com/danhmucchung/timelinenhacviecdonchuong</t>
  </si>
  <si>
    <t>dev-trangtraibo.aristqnu.com/danhmucchung/congviecdonchuong</t>
  </si>
  <si>
    <t>dev-trangtraibo.aristqnu.com/danhmucchung/loaichatsatkhuan</t>
  </si>
  <si>
    <t>dev-trangtraibo.aristqnu.com/danhmucchung/loaimen</t>
  </si>
  <si>
    <t>dev-trangtraibo.aristqnu.com/danhmucchung/khachhang</t>
  </si>
  <si>
    <t>dev-trangtraibo.aristqnu.com/danhmucchung/thoidiemcanbo</t>
  </si>
  <si>
    <t>dev-trangtraibo.aristqnu.com/danhmucchung/loaisua</t>
  </si>
  <si>
    <t>dev-trangtraibo.aristqnu.com/danhmucchung/configbaocao</t>
  </si>
  <si>
    <t>dev-trangtraibo.aristqnu.com/administrator/group</t>
  </si>
  <si>
    <t>dev-trangtraibo.aristqnu.com/administrator/users</t>
  </si>
  <si>
    <t>dev-trangtraibo.aristqnu.com/baocao/thongtindan</t>
  </si>
  <si>
    <t>dev-trangtraibo.aristqnu.com/baocao/baocaoditruyennhangiong</t>
  </si>
  <si>
    <t>dev-trangtraibo.aristqnu.com/baocao/thuyvaantoansinhhoc</t>
  </si>
  <si>
    <t>dev-trangtraibo.aristqnu.com/baocao/baocaodongco</t>
  </si>
  <si>
    <t>dev-trangtraibo.aristqnu.com/dinhduongchebien/reportcoitron</t>
  </si>
  <si>
    <t>dev-trangtraibo.aristqnu.com/baocao/baocaochuyenchuong</t>
  </si>
  <si>
    <t>Tổng hợp lỗi, yêu cầu thay đổi Phần mềm Bò sinh sản bán chăn thả Thagrico - Phiên bản iOS test (những lỗi chỉ có riêng trên iOS)</t>
  </si>
  <si>
    <t>Thông tin đã khám/chưa khám không giống với trên web.
Phiếu 0-KSS-0220926-002 trên web thể hiện 60 con bò đều đã khám. Trên mobile có nhiều con chưa khám</t>
  </si>
  <si>
    <t>Api đã cập nhật</t>
  </si>
  <si>
    <t>https://drive.google.com/file/d/1Wnj_Puo_dcRTJJol_cn_dxQMu7NeO3rV/view?usp=sharing</t>
  </si>
  <si>
    <t>Fix lần 1 ngày 8/10 (Đại) - Pass</t>
  </si>
  <si>
    <t>https://drive.google.com/file/d/1LIx_7Cxq6vr2dvNYsq_1KXWystA5Gzx_/view?usp=sharing</t>
  </si>
  <si>
    <t>1.Thứ tự công việc xử lý sinh sản thể hiện ngược với thứ tự trên web
2. Trên web đang thể hiện đã hoàn thành xlss ngày 0 nhưng trên iOS thể hiện đã hoàn thành xlss ngày 7
Số tai: BLUE.300</t>
  </si>
  <si>
    <t>https://drive.google.com/file/d/1cBwH-ZmjITH19aOkUU-WHRV5XXZ6JcTV/view?usp=sharing</t>
  </si>
  <si>
    <t>Thông tin xử lý sinh sản thể hiện không đúng
Số tai: BLUE.300 (bug số 5)</t>
  </si>
  <si>
    <t>https://drive.google.com/file/d/1SpUpAbnfwX_qbffcDbQbPFRKSYg0Ww-C/view?usp=sharing</t>
  </si>
  <si>
    <t>Fix lần 1 ngày 08/10 (Đại) - Fail - Thể hiện thông báo mất kết nối mạng, không phải là không có dữ liệu</t>
  </si>
  <si>
    <r>
      <rPr>
        <sz val="11"/>
        <color theme="1"/>
        <rFont val="Arial"/>
      </rPr>
      <t xml:space="preserve">Sai chính tả: "Bộ phân tiếp nhận"
</t>
    </r>
    <r>
      <rPr>
        <b/>
        <u/>
        <sz val="11"/>
        <color theme="1"/>
        <rFont val="Arial"/>
      </rPr>
      <t>Mong đợi:</t>
    </r>
    <r>
      <rPr>
        <sz val="11"/>
        <color theme="1"/>
        <rFont val="Arial"/>
      </rPr>
      <t xml:space="preserve"> "Bộ phận tiếp nhận"</t>
    </r>
  </si>
  <si>
    <t xml:space="preserve">Fix lần 1 ngày 08/10 (Đại) - Fail - Placeholder vẫn còn sai </t>
  </si>
  <si>
    <t>Chức năng tìm kiếm trong dropdown list chưa chính xác và hơi khó sử dụng:
Chưa chính xác: Tìm kiếm chữ "Rơ" nhưng ra kết quả có "Nguyễn Trọng Toàn" (hình 1)
Khó sử dụng: Khi tìm kiếm thì không hiện ra đề xuất khớp nhất để chọn nhanh. Dễ ấn nhầm nút "chọn" để bắt đầu tìm kiếm (nút chọn này nên đặt bên cạnh item đang highlight, thay nút chọn hiện tại bằng biểu tượng tìm kiếm - hình 2)</t>
  </si>
  <si>
    <r>
      <rPr>
        <u/>
        <sz val="11"/>
        <color rgb="FF000000"/>
        <rFont val="Arial"/>
      </rPr>
      <t xml:space="preserve">Hình 1: </t>
    </r>
    <r>
      <rPr>
        <u/>
        <sz val="11"/>
        <color rgb="FF0563C1"/>
        <rFont val="Arial"/>
      </rPr>
      <t xml:space="preserve">https://drive.google.com/file/d/12nbyXg9Am5MRX_pX6Jp_7Kk0BmKtmK_u/view?usp=sharing
</t>
    </r>
    <r>
      <rPr>
        <u/>
        <sz val="11"/>
        <color rgb="FF000000"/>
        <rFont val="Arial"/>
      </rPr>
      <t xml:space="preserve">Hình 2: </t>
    </r>
    <r>
      <rPr>
        <u/>
        <sz val="11"/>
        <color rgb="FF1155CC"/>
        <rFont val="Arial"/>
      </rPr>
      <t>https://drive.google.com/file/d/1Uf6ILAyrJDuj5pGr71YHDBo-RrY-SEqf/view?usp=sharing</t>
    </r>
  </si>
  <si>
    <r>
      <rPr>
        <sz val="11"/>
        <rFont val="Arial"/>
      </rPr>
      <t xml:space="preserve">Hình 1: </t>
    </r>
    <r>
      <rPr>
        <u/>
        <sz val="11"/>
        <color rgb="FF0563C1"/>
        <rFont val="Arial"/>
      </rPr>
      <t>https://drive.google.com/file/d/1c7zqRfBnpBaBBgXiHXUVDYhau3ZU5QTi/view?usp=sharing</t>
    </r>
    <r>
      <rPr>
        <sz val="11"/>
        <rFont val="Arial"/>
      </rPr>
      <t xml:space="preserve"> 
Hình 2: </t>
    </r>
    <r>
      <rPr>
        <u/>
        <sz val="11"/>
        <color rgb="FF1155CC"/>
        <rFont val="Arial"/>
      </rPr>
      <t>https://drive.google.com/file/d/1z0SZgCoA8Ns633jK4u1WNvf3IMnXxojh/view?usp=sharing</t>
    </r>
  </si>
  <si>
    <t>Không nhập được phần thập phân của trọng lượng</t>
  </si>
  <si>
    <t>https://drive.google.com/file/d/15KAMnhI_zjm4VL5hJgvX8Gkw2OSqrhds/view?usp=sharing</t>
  </si>
  <si>
    <t>Thêm giúp data hình ảnh</t>
  </si>
  <si>
    <t>Filter ở khám thú y không reset được</t>
  </si>
  <si>
    <t>Không có nút thoát khỏi hình bò đang xem</t>
  </si>
  <si>
    <t>iOS: Bottom navbar bị ẩn mất</t>
  </si>
  <si>
    <t>Tìm kiếm theo ngày</t>
  </si>
  <si>
    <t>Xem theo đối tượng bò</t>
  </si>
  <si>
    <t>Thức ăn tiêu chuẩn theo ngày</t>
  </si>
  <si>
    <t>Lượng thức ăn gốc</t>
  </si>
  <si>
    <t>Lượng thức ăn sau quy đổi</t>
  </si>
  <si>
    <t>Tỷ lệ ăn thực tế</t>
  </si>
  <si>
    <t>Thức ăn thực tế</t>
  </si>
  <si>
    <t>Tỷ lệ ăn buổi sáng</t>
  </si>
  <si>
    <t>Tỷ lệ ăn buổi chiều</t>
  </si>
  <si>
    <t>Kế hoạch rải theo buổi/đối tượng bò</t>
  </si>
  <si>
    <t>Thêm ô chuồng</t>
  </si>
  <si>
    <t>Trước rải</t>
  </si>
  <si>
    <t>Sau rải</t>
  </si>
  <si>
    <t>Sau xóa rải</t>
  </si>
  <si>
    <t>Sửa từng ô chuồng</t>
  </si>
  <si>
    <t>Xóa ô chuồng</t>
  </si>
  <si>
    <t>Thay đổi theo buổi</t>
  </si>
  <si>
    <t>Tỷ lệ ăn kế hoạch</t>
  </si>
  <si>
    <t>Tính lần đầu</t>
  </si>
  <si>
    <t>Sau khi quy đổi</t>
  </si>
  <si>
    <t>Sau khi sửa ngày hôm trước</t>
  </si>
  <si>
    <t>Buổi sáng</t>
  </si>
  <si>
    <t>Buổi chiều</t>
  </si>
  <si>
    <t>In cối trộn</t>
  </si>
  <si>
    <t>Thêm, tìm kiếm, sửa, xóa</t>
  </si>
  <si>
    <t>Ghi chú của Thaco Agri</t>
  </si>
  <si>
    <t xml:space="preserve">Chưa có chức năng mở trại mới </t>
  </si>
  <si>
    <t>Thay đổi logo mới Thaco Agri cho App, Mobile (đã đưa mẫu cho Lĩnh)</t>
  </si>
  <si>
    <t>Quên mật khẩu</t>
  </si>
  <si>
    <t>Trang chủ</t>
  </si>
  <si>
    <t>Not Ok</t>
  </si>
  <si>
    <t>Not OK</t>
  </si>
  <si>
    <t>NOT OK</t>
  </si>
  <si>
    <t>Nhập bò từ excel</t>
  </si>
  <si>
    <t>Chuẩn hóa</t>
  </si>
  <si>
    <t>Lọc grid</t>
  </si>
  <si>
    <t>Tạo phiếu</t>
  </si>
  <si>
    <t>Tạo phiếu KSS</t>
  </si>
  <si>
    <t>Phối giống thường</t>
  </si>
  <si>
    <t>Cùng giai đoạn bò chờ phối nhưng có con tạo phiếu được có con thì không</t>
  </si>
  <si>
    <t>Tạo phiếu XLSS</t>
  </si>
  <si>
    <t>Tạo phiếu Khám thai</t>
  </si>
  <si>
    <t>Khám thai thường</t>
  </si>
  <si>
    <t>Xuất excel</t>
  </si>
  <si>
    <t>Quản lý thông tin bò</t>
  </si>
  <si>
    <t>12/21</t>
  </si>
  <si>
    <t>Khai tử bò</t>
  </si>
  <si>
    <t>Tạo phiếu chuyển trại</t>
  </si>
  <si>
    <t>Nơi nhận bò: chưa có chức năng check lại dữ liệu để xác nhận nhập bò được chuyển đến; xác nhận vị trí chuồng đề nhập bò</t>
  </si>
  <si>
    <t>Tìm kiếm phiếu</t>
  </si>
  <si>
    <t>Bò hủy phiếu XLSS nhưng thông tin xử lý sinh sản vẫn còn trên timeline</t>
  </si>
  <si>
    <t>Khám sinh sản nhóm</t>
  </si>
  <si>
    <t>Phối</t>
  </si>
  <si>
    <t>Phối nhóm</t>
  </si>
  <si>
    <t>Về đực</t>
  </si>
  <si>
    <t>Về đực qua phối</t>
  </si>
  <si>
    <t>Xử lý sinh sản nhóm</t>
  </si>
  <si>
    <t>Bò có thai, thiếu ngày sinh dự kiến trong quá trình nhập</t>
  </si>
  <si>
    <t>Sửa khám thai: Bỏ dòng ngày sinh dự kiến ( nếu sửa từ bò có thai -&gt; không có thai) trong timeline</t>
  </si>
  <si>
    <t>Khám bò</t>
  </si>
  <si>
    <t>Điều trị bò</t>
  </si>
  <si>
    <t>Xóa bệnh</t>
  </si>
  <si>
    <t>Đề xuất thanh lý/tiêu hủy</t>
  </si>
  <si>
    <t>Lịch tiêm vaccine</t>
  </si>
  <si>
    <t>Báo cáo chuồng trại</t>
  </si>
  <si>
    <t>Danh mục công việc ATSH</t>
  </si>
  <si>
    <t>Đổi thông tin &amp; quyền</t>
  </si>
  <si>
    <t>Bê dự kiến sinh trong vòng 15 ngày</t>
  </si>
  <si>
    <t>12/20</t>
  </si>
  <si>
    <t>Báo cáo gieo tỉnh đủ 10 ngày</t>
  </si>
  <si>
    <t>Bò dự kiến sinh</t>
  </si>
  <si>
    <t>Báo cáo chuyển chuồng</t>
  </si>
  <si>
    <t>Báo cáo chuyển chuồng tổng hợp</t>
  </si>
  <si>
    <t>Tổng hợp tình hình lỗi và yêu cầu cải thiện</t>
  </si>
  <si>
    <t>Cập nhật: 25/10/22</t>
  </si>
  <si>
    <t>Mục</t>
  </si>
  <si>
    <t>Open</t>
  </si>
  <si>
    <t>Grand Total</t>
  </si>
  <si>
    <t>Mục cần lưu ý</t>
  </si>
  <si>
    <t>Khả năng tìm kiếm, filter</t>
  </si>
  <si>
    <t>Khớp số lượng với grid thông tin đàn</t>
  </si>
  <si>
    <t>Dùng từ &amp; format</t>
  </si>
  <si>
    <t>Lỗi nhẹ hiển thị</t>
  </si>
  <si>
    <t>Tìm tên người khám
 Timeline khám thú y: ẩn hiện nút, sai trật tự,dupplicate , việc chỉnh sửa item</t>
  </si>
  <si>
    <t>Nút hiện mật khẩu không nhìn thấy</t>
  </si>
  <si>
    <t>Đồng nhất format __/__/__</t>
  </si>
  <si>
    <t>Lỗi nhỏ</t>
  </si>
  <si>
    <t>Không đúng phần vaccine</t>
  </si>
  <si>
    <t>Hiệu năng khi cập nhật phiếu</t>
  </si>
  <si>
    <t>Hiển thị</t>
  </si>
  <si>
    <t>Thông báo cho người dùng số tai không tìm thấy</t>
  </si>
  <si>
    <t>Thống kê trại</t>
  </si>
  <si>
    <t>Không đúng giai đoạn bò</t>
  </si>
  <si>
    <t>Không thể hiện số phiếu khám thú y</t>
  </si>
  <si>
    <t>Vấn đề ngày mặc định, người mặc định, hiển thị tên người xử lý</t>
  </si>
  <si>
    <t>Sử dụng từ theo ngữ cảnh menu</t>
  </si>
  <si>
    <t>Hiệu năng</t>
  </si>
  <si>
    <t>Xử lý khi mất kết nối</t>
  </si>
  <si>
    <t>Đề xuất tiêu hủy</t>
  </si>
  <si>
    <t>Tiêu hủy</t>
  </si>
  <si>
    <t>Hiển thị hình ảnh không đẹp</t>
  </si>
  <si>
    <t>Phân quyền người dùng xem, thêm, sửa xóa</t>
  </si>
  <si>
    <t>Lỗi rớt dòng</t>
  </si>
  <si>
    <t>Trường hợp lỗi chia cho 0 thì ẩn đi
 Tooltip thông tin cột hiện đầy đủ ngày tháng năm</t>
  </si>
  <si>
    <t>Hiển thị, thao tác expand/collapse</t>
  </si>
  <si>
    <t>Giảm kích cỡ hình nền</t>
  </si>
  <si>
    <t>Dùng từ đúng ngữ cảnh</t>
  </si>
  <si>
    <t>Closed</t>
  </si>
  <si>
    <t>Rejected</t>
  </si>
  <si>
    <t>Link</t>
  </si>
  <si>
    <t>Ia Púch</t>
  </si>
  <si>
    <t>Ea Hleo</t>
  </si>
  <si>
    <t>Koun Mom</t>
  </si>
  <si>
    <t>Snuol</t>
  </si>
  <si>
    <t>Saysettha</t>
  </si>
  <si>
    <t>user/profile</t>
  </si>
  <si>
    <t>quanlydan/danhsachdan</t>
  </si>
  <si>
    <t>quanlydan/tracuuthongtindan</t>
  </si>
  <si>
    <t>quanlydan/phieuxuatban</t>
  </si>
  <si>
    <t>quanlydan/phieudieuchuyen</t>
  </si>
  <si>
    <t>quanlydan/danhsachvacxin</t>
  </si>
  <si>
    <t>quanlydan/canbo</t>
  </si>
  <si>
    <t>quanlydan/beuongsua</t>
  </si>
  <si>
    <t>quanlydan/theodoichuyenchuong</t>
  </si>
  <si>
    <t>quanlydan/mapchuongtrai</t>
  </si>
  <si>
    <t>phoigiong/khamphoigiong</t>
  </si>
  <si>
    <t>phoigiong/danhsachphoigiong</t>
  </si>
  <si>
    <t>phoigiong/danhsachxulysinhsan</t>
  </si>
  <si>
    <t>phoigiong/danhsachkhamthai</t>
  </si>
  <si>
    <t>thuy/danhsachthuy</t>
  </si>
  <si>
    <t>thuy/quanlydanhsachthuy</t>
  </si>
  <si>
    <t>thuy/thanhlytieuhuy</t>
  </si>
  <si>
    <t>thuy/lichtiemvaccine</t>
  </si>
  <si>
    <t>thuy/baocaovaccine</t>
  </si>
  <si>
    <t>quanlychuongtrai/thongtintrainuoi</t>
  </si>
  <si>
    <t>thuy/dexuatthanhly</t>
  </si>
  <si>
    <t>chuongtrai/phathienbobenh</t>
  </si>
  <si>
    <t>dongco/kehoachcanhtac</t>
  </si>
  <si>
    <t>dongco/baocaokehoachcanhtac</t>
  </si>
  <si>
    <t>dongco/thuchiencanhtac</t>
  </si>
  <si>
    <t>dongco/tiendothuchiencanhtac</t>
  </si>
  <si>
    <t>dongco/kehoachchantha</t>
  </si>
  <si>
    <t>dongco/phieucongviecchantha</t>
  </si>
  <si>
    <t>dongco/thuctechantha</t>
  </si>
  <si>
    <t>dongco/nhatkycanhtac</t>
  </si>
  <si>
    <t>dongco/nhatkychantha</t>
  </si>
  <si>
    <t>dinhduongchebien/tmrs</t>
  </si>
  <si>
    <t>dinhduongchebien/tonghoptmr</t>
  </si>
  <si>
    <t>dinhduongchebien/bangraikhongquatron</t>
  </si>
  <si>
    <t>dinhduongchebien/bangtron</t>
  </si>
  <si>
    <t>dinhduongchebien/bangthuctron</t>
  </si>
  <si>
    <t>dinhduongchebien/bangrai</t>
  </si>
  <si>
    <t>dinhduongchebien/botrixerai</t>
  </si>
  <si>
    <t>dinhduongchebien/nhaplieusaurai</t>
  </si>
  <si>
    <t>dinhduongchebien/reporttmrs</t>
  </si>
  <si>
    <t>sanxuatphan/lichdonchuong</t>
  </si>
  <si>
    <t>sanxuatphan/thuchiendonchuong</t>
  </si>
  <si>
    <t>sanxuatphan/xacnhandonchuong</t>
  </si>
  <si>
    <t>sanxuatphan/tiendodonchuong</t>
  </si>
  <si>
    <t>sanxuatphan/theodoidonchuong</t>
  </si>
  <si>
    <t>sanxuatphan/duaphanvaoluong</t>
  </si>
  <si>
    <t>sanxuatphan/uphan</t>
  </si>
  <si>
    <t>sanxuatphan/thuhoach</t>
  </si>
  <si>
    <t>danhmucchung/trangtraibo</t>
  </si>
  <si>
    <t>danhmucchung/phongban</t>
  </si>
  <si>
    <t>danhmucchung/nhanvien</t>
  </si>
  <si>
    <t>danhmucchung/nhomphanloai</t>
  </si>
  <si>
    <t>danhmucchung/lieutrinhvaccine</t>
  </si>
  <si>
    <t>danhmucchung/danhmucvaccine</t>
  </si>
  <si>
    <t>danhmucchung/nhomvaccine</t>
  </si>
  <si>
    <t>danhmucchung/nhomthuocthuy</t>
  </si>
  <si>
    <t>danhmucchung/thuocthuy</t>
  </si>
  <si>
    <t>danhmucchung/nhomducgiong</t>
  </si>
  <si>
    <t>danhmucchung/giongbo</t>
  </si>
  <si>
    <t>danhmucchung/maulong</t>
  </si>
  <si>
    <t>danhmucchung/trieuchungkhambenh</t>
  </si>
  <si>
    <t>danhmucchung/lieutrinhxulysinhsan</t>
  </si>
  <si>
    <t>danhmucchung/nhombenh</t>
  </si>
  <si>
    <t>danhmucchung/phacdodieutri</t>
  </si>
  <si>
    <t>danhmucchung/loaicongviecdongco</t>
  </si>
  <si>
    <t>danhmucchung/nongtruongco</t>
  </si>
  <si>
    <t>danhmucchung/hangmuccongviec</t>
  </si>
  <si>
    <t>danhmucchung/hinhthuccongviec</t>
  </si>
  <si>
    <t>danhmucchung/loaikehoachchantha</t>
  </si>
  <si>
    <t>danhmucchung/loaicongviecchantha</t>
  </si>
  <si>
    <t>danhmucchung/timelinenhacviecdongco</t>
  </si>
  <si>
    <t>danhmucchung/vattu</t>
  </si>
  <si>
    <t>danhmucchung/thietbi</t>
  </si>
  <si>
    <t>danhmucchung/dinhduongchebien/nguyenlieu</t>
  </si>
  <si>
    <t>danhmucchung/dinhduongchebien/bangquydoinguyenlieu</t>
  </si>
  <si>
    <t>danhmucchung/dinhduongchebien/dinhmucthucantmr</t>
  </si>
  <si>
    <t>danhmucchung/dinhduongchebien/xerai</t>
  </si>
  <si>
    <t>danhmucchung/dinhduongchebien/coitron</t>
  </si>
  <si>
    <t>danhmucchung/dinhduongchebien/trungtamchebien</t>
  </si>
  <si>
    <t>danhmucchung/luongphan</t>
  </si>
  <si>
    <t>danhmucchung/xephan</t>
  </si>
  <si>
    <t>danhmucchung/timelinenhacviecdonchuong</t>
  </si>
  <si>
    <t>danhmucchung/congviecdonchuong</t>
  </si>
  <si>
    <t>danhmucchung/loaichatsatkhuan</t>
  </si>
  <si>
    <t>danhmucchung/loaimen</t>
  </si>
  <si>
    <t>danhmucchung/khachhang</t>
  </si>
  <si>
    <t>danhmucchung/thoidiemcanbo</t>
  </si>
  <si>
    <t>danhmucchung/loaisua</t>
  </si>
  <si>
    <t>danhmucchung/configbaocao</t>
  </si>
  <si>
    <t>administrator/group</t>
  </si>
  <si>
    <t>administrator/users</t>
  </si>
  <si>
    <t>baocao/thongtindan</t>
  </si>
  <si>
    <t>baocao/baocaoditruyennhangiong</t>
  </si>
  <si>
    <t>baocao/thuyvaantoansinhhoc</t>
  </si>
  <si>
    <t>baocao/baocaodongco</t>
  </si>
  <si>
    <t>dinhduongchebien/reportcoitron</t>
  </si>
  <si>
    <t>baocao/baocaochuyenchuong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</si>
</sst>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409]d\-mmm"/>
    <numFmt numFmtId="165" formatCode="d&quot;-&quot;mmm"/>
    <numFmt numFmtId="166" formatCode="dd/mm"/>
    <numFmt numFmtId="167" formatCode="d/m"/>
    <numFmt numFmtId="168" formatCode="d/m/yy"/>
  </numFmts>
  <fonts count="38">
    <font>
      <sz val="11"/>
      <color theme="1"/>
      <name val="Calibri"/>
      <scheme val="minor"/>
    </font>
    <font>
      <b/>
      <sz val="14"/>
      <color theme="1"/>
      <name val="Arial"/>
    </font>
    <font>
      <sz val="12"/>
      <color theme="0"/>
      <name val="Arial"/>
    </font>
    <font>
      <sz val="11"/>
      <color rgb="FFFFFF00"/>
      <name val="Arial"/>
    </font>
    <font>
      <sz val="11"/>
      <color theme="1"/>
      <name val="Arial"/>
    </font>
    <font>
      <sz val="11"/>
      <name val="Calibri"/>
    </font>
    <font>
      <b/>
      <sz val="11"/>
      <color theme="1"/>
      <name val="Arial"/>
    </font>
    <font>
      <u/>
      <sz val="11"/>
      <color rgb="FF0563C1"/>
      <name val="Arial"/>
    </font>
    <font>
      <u/>
      <sz val="11"/>
      <color theme="1"/>
      <name val="Arial"/>
    </font>
    <font>
      <u/>
      <sz val="11"/>
      <color rgb="FF0000FF"/>
      <name val="Arial"/>
    </font>
    <font>
      <u/>
      <sz val="11"/>
      <color theme="1"/>
      <name val="Arial"/>
    </font>
    <font>
      <u/>
      <sz val="11"/>
      <color rgb="FF0000FF"/>
      <name val="Arial"/>
    </font>
    <font>
      <sz val="11"/>
      <color theme="1"/>
      <name val="Calibri"/>
    </font>
    <font>
      <u/>
      <sz val="11"/>
      <color rgb="FF000000"/>
      <name val="Arial"/>
    </font>
    <font>
      <i/>
      <sz val="11"/>
      <color theme="1"/>
      <name val="Arial"/>
    </font>
    <font>
      <i/>
      <u/>
      <sz val="11"/>
      <color rgb="FF000000"/>
      <name val="Arial"/>
    </font>
    <font>
      <sz val="12"/>
      <color rgb="FFFFFFFF"/>
      <name val="Arial"/>
    </font>
    <font>
      <u/>
      <sz val="11"/>
      <color rgb="FF0000FF"/>
      <name val="Arial"/>
    </font>
    <font>
      <u/>
      <sz val="11"/>
      <color rgb="FF1155CC"/>
      <name val="Arial"/>
    </font>
    <font>
      <sz val="11"/>
      <color rgb="FF000000"/>
      <name val="Arial"/>
    </font>
    <font>
      <sz val="11"/>
      <color rgb="FF081C36"/>
      <name val="Arial"/>
    </font>
    <font>
      <u/>
      <sz val="11"/>
      <color theme="1"/>
      <name val="Arial"/>
    </font>
    <font>
      <sz val="11"/>
      <color rgb="FF081C36"/>
      <name val="SegoeuiPc"/>
    </font>
    <font>
      <b/>
      <sz val="11"/>
      <color theme="1"/>
      <name val="Arial"/>
    </font>
    <font>
      <sz val="11"/>
      <color theme="1"/>
      <name val="Arial"/>
    </font>
    <font>
      <sz val="11"/>
      <color theme="1"/>
      <name val="Calibri"/>
      <scheme val="minor"/>
    </font>
    <font>
      <u/>
      <sz val="11"/>
      <color rgb="FF0000FF"/>
      <name val="Calibri"/>
    </font>
    <font>
      <b/>
      <sz val="11"/>
      <color theme="1"/>
      <name val="Calibri"/>
      <scheme val="minor"/>
    </font>
    <font>
      <sz val="11"/>
      <color rgb="FFFF0000"/>
      <name val="Calibri"/>
      <scheme val="minor"/>
    </font>
    <font>
      <i/>
      <sz val="11"/>
      <color theme="1"/>
      <name val="Calibri"/>
      <scheme val="minor"/>
    </font>
    <font>
      <b/>
      <sz val="16"/>
      <color rgb="FF000000"/>
      <name val="Arial"/>
    </font>
    <font>
      <sz val="12"/>
      <color rgb="FF000000"/>
      <name val="Arial"/>
    </font>
    <font>
      <b/>
      <sz val="11"/>
      <color rgb="FF000000"/>
      <name val="Arial"/>
    </font>
    <font>
      <sz val="11"/>
      <color rgb="FFFF0000"/>
      <name val="Arial"/>
    </font>
    <font>
      <b/>
      <sz val="11"/>
      <color rgb="FFFF0000"/>
      <name val="Arial"/>
    </font>
    <font>
      <sz val="11"/>
      <name val="Arial"/>
    </font>
    <font>
      <b/>
      <u/>
      <sz val="11"/>
      <color theme="1"/>
      <name val="Arial"/>
    </font>
    <font>
      <strike/>
      <sz val="11"/>
      <color theme="1"/>
      <name val="Arial"/>
    </font>
  </fonts>
  <fills count="13">
    <fill>
      <patternFill patternType="none"/>
    </fill>
    <fill>
      <patternFill patternType="gray125"/>
    </fill>
    <fill>
      <patternFill patternType="solid">
        <fgColor rgb="FFFFC000"/>
        <bgColor rgb="FFFFC000"/>
      </patternFill>
    </fill>
    <fill>
      <patternFill patternType="solid">
        <fgColor rgb="FF00FFFF"/>
        <bgColor rgb="FF00FFFF"/>
      </patternFill>
    </fill>
    <fill>
      <patternFill patternType="solid">
        <fgColor rgb="FF9900FF"/>
        <bgColor rgb="FF9900FF"/>
      </patternFill>
    </fill>
    <fill>
      <patternFill patternType="solid">
        <fgColor rgb="FFFF0000"/>
        <bgColor rgb="FFFF0000"/>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E5EFFF"/>
        <bgColor rgb="FFE5EFFF"/>
      </patternFill>
    </fill>
    <fill>
      <patternFill patternType="solid">
        <fgColor rgb="FFFFD966"/>
        <bgColor rgb="FFFFD966"/>
      </patternFill>
    </fill>
    <fill>
      <patternFill patternType="solid">
        <fgColor rgb="FFE2EFDA"/>
        <bgColor rgb="FFE2EFDA"/>
      </patternFill>
    </fill>
    <fill>
      <patternFill patternType="solid">
        <fgColor rgb="FF9BC2E6"/>
        <bgColor rgb="FF9BC2E6"/>
      </patternFill>
    </fill>
  </fills>
  <borders count="19">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151">
    <xf numFmtId="0" fontId="0" fillId="0" borderId="0" xfId="0"/>
    <xf numFmtId="0" fontId="2" fillId="4" borderId="1" xfId="0" applyFont="1" applyFill="1" applyBorder="1" applyAlignment="1">
      <alignment vertical="top" wrapText="1"/>
    </xf>
    <xf numFmtId="0" fontId="3" fillId="5" borderId="1" xfId="0" applyFont="1" applyFill="1" applyBorder="1" applyAlignment="1">
      <alignment horizontal="center" vertical="top" wrapText="1"/>
    </xf>
    <xf numFmtId="0" fontId="4" fillId="2" borderId="1" xfId="0" applyFont="1" applyFill="1" applyBorder="1" applyAlignment="1">
      <alignment horizontal="center" vertical="top" wrapText="1"/>
    </xf>
    <xf numFmtId="0" fontId="4" fillId="6" borderId="1" xfId="0" applyFont="1" applyFill="1" applyBorder="1" applyAlignment="1">
      <alignment horizontal="center" vertical="top" wrapText="1"/>
    </xf>
    <xf numFmtId="0" fontId="1" fillId="7" borderId="4" xfId="0" applyFont="1" applyFill="1" applyBorder="1" applyAlignment="1">
      <alignment horizontal="right" vertical="center" wrapText="1"/>
    </xf>
    <xf numFmtId="0" fontId="1" fillId="7" borderId="1" xfId="0" applyFont="1" applyFill="1" applyBorder="1" applyAlignment="1">
      <alignment horizontal="right" vertical="center" wrapText="1"/>
    </xf>
    <xf numFmtId="0" fontId="1" fillId="7" borderId="1" xfId="0" applyFont="1" applyFill="1" applyBorder="1" applyAlignment="1">
      <alignment horizontal="center" vertical="center" wrapText="1"/>
    </xf>
    <xf numFmtId="0" fontId="1" fillId="3" borderId="1" xfId="0" applyFont="1" applyFill="1" applyBorder="1" applyAlignment="1">
      <alignment horizontal="right" vertical="center" wrapText="1"/>
    </xf>
    <xf numFmtId="0" fontId="1" fillId="7" borderId="5" xfId="0" applyFont="1" applyFill="1" applyBorder="1" applyAlignment="1">
      <alignment horizontal="left" vertical="center"/>
    </xf>
    <xf numFmtId="0" fontId="4" fillId="7" borderId="6" xfId="0" applyFont="1" applyFill="1" applyBorder="1" applyAlignment="1">
      <alignment vertical="center"/>
    </xf>
    <xf numFmtId="0" fontId="4" fillId="7" borderId="7" xfId="0" applyFont="1" applyFill="1" applyBorder="1" applyAlignment="1">
      <alignment vertical="center"/>
    </xf>
    <xf numFmtId="0" fontId="6" fillId="7" borderId="1" xfId="0" applyFont="1" applyFill="1" applyBorder="1" applyAlignment="1">
      <alignment horizontal="center" vertical="center" wrapText="1"/>
    </xf>
    <xf numFmtId="0" fontId="4" fillId="7" borderId="1" xfId="0" applyFont="1" applyFill="1" applyBorder="1" applyAlignment="1">
      <alignment horizontal="center" vertical="center"/>
    </xf>
    <xf numFmtId="0" fontId="6" fillId="7" borderId="1" xfId="0" applyFont="1" applyFill="1" applyBorder="1" applyAlignment="1">
      <alignment vertical="center"/>
    </xf>
    <xf numFmtId="0" fontId="4" fillId="7" borderId="8" xfId="0" applyFont="1" applyFill="1" applyBorder="1" applyAlignment="1">
      <alignment vertical="center"/>
    </xf>
    <xf numFmtId="0" fontId="4" fillId="7" borderId="1" xfId="0" applyFont="1" applyFill="1" applyBorder="1" applyAlignment="1">
      <alignment horizontal="center" vertical="center" wrapText="1"/>
    </xf>
    <xf numFmtId="164" fontId="4" fillId="7" borderId="1" xfId="0" applyNumberFormat="1" applyFont="1" applyFill="1" applyBorder="1" applyAlignment="1">
      <alignment horizontal="center" vertical="center"/>
    </xf>
    <xf numFmtId="0" fontId="4" fillId="7" borderId="1" xfId="0" applyFont="1" applyFill="1" applyBorder="1" applyAlignment="1">
      <alignment vertical="center" wrapText="1"/>
    </xf>
    <xf numFmtId="0" fontId="7" fillId="7" borderId="1" xfId="0" applyFont="1" applyFill="1" applyBorder="1" applyAlignment="1">
      <alignment vertical="center" wrapText="1"/>
    </xf>
    <xf numFmtId="0" fontId="8" fillId="7" borderId="1" xfId="0" applyFont="1" applyFill="1" applyBorder="1" applyAlignment="1">
      <alignment vertical="center" wrapText="1"/>
    </xf>
    <xf numFmtId="165" fontId="4" fillId="7" borderId="1" xfId="0" applyNumberFormat="1" applyFont="1" applyFill="1" applyBorder="1" applyAlignment="1">
      <alignment horizontal="center" vertical="center"/>
    </xf>
    <xf numFmtId="0" fontId="9" fillId="7" borderId="1" xfId="0" applyFont="1" applyFill="1" applyBorder="1" applyAlignment="1">
      <alignment vertical="center" wrapText="1"/>
    </xf>
    <xf numFmtId="0" fontId="10" fillId="7" borderId="1" xfId="0" applyFont="1" applyFill="1" applyBorder="1" applyAlignment="1">
      <alignment vertical="center" wrapText="1"/>
    </xf>
    <xf numFmtId="0" fontId="11" fillId="7" borderId="1" xfId="0" applyFont="1" applyFill="1" applyBorder="1" applyAlignment="1">
      <alignment horizontal="center" vertical="center" wrapText="1"/>
    </xf>
    <xf numFmtId="166" fontId="12" fillId="0" borderId="1" xfId="0" applyNumberFormat="1" applyFont="1" applyBorder="1" applyAlignment="1">
      <alignment horizontal="center"/>
    </xf>
    <xf numFmtId="166" fontId="12" fillId="0" borderId="9" xfId="0" applyNumberFormat="1" applyFont="1" applyBorder="1" applyAlignment="1">
      <alignment horizontal="center"/>
    </xf>
    <xf numFmtId="164" fontId="12" fillId="0" borderId="9" xfId="0" applyNumberFormat="1" applyFont="1" applyBorder="1" applyAlignment="1">
      <alignment horizontal="center"/>
    </xf>
    <xf numFmtId="0" fontId="4" fillId="7" borderId="1" xfId="0" applyFont="1" applyFill="1" applyBorder="1" applyAlignment="1">
      <alignment vertical="center"/>
    </xf>
    <xf numFmtId="165" fontId="4" fillId="7" borderId="1" xfId="0" applyNumberFormat="1" applyFont="1" applyFill="1" applyBorder="1" applyAlignment="1">
      <alignment vertical="center"/>
    </xf>
    <xf numFmtId="0" fontId="13" fillId="7" borderId="1" xfId="0" applyFont="1" applyFill="1" applyBorder="1" applyAlignment="1">
      <alignment vertical="center" wrapText="1"/>
    </xf>
    <xf numFmtId="0" fontId="14" fillId="7" borderId="1" xfId="0" applyFont="1" applyFill="1" applyBorder="1" applyAlignment="1">
      <alignment horizontal="center" vertical="center"/>
    </xf>
    <xf numFmtId="0" fontId="14" fillId="7" borderId="1" xfId="0" applyFont="1" applyFill="1" applyBorder="1" applyAlignment="1">
      <alignment horizontal="center" vertical="center" wrapText="1"/>
    </xf>
    <xf numFmtId="164" fontId="14" fillId="7" borderId="1" xfId="0" applyNumberFormat="1" applyFont="1" applyFill="1" applyBorder="1" applyAlignment="1">
      <alignment horizontal="center" vertical="center"/>
    </xf>
    <xf numFmtId="0" fontId="14" fillId="7" borderId="1" xfId="0" applyFont="1" applyFill="1" applyBorder="1" applyAlignment="1">
      <alignment vertical="center"/>
    </xf>
    <xf numFmtId="0" fontId="14" fillId="7" borderId="1" xfId="0" applyFont="1" applyFill="1" applyBorder="1" applyAlignment="1">
      <alignment vertical="center" wrapText="1"/>
    </xf>
    <xf numFmtId="0" fontId="15" fillId="7" borderId="1" xfId="0" applyFont="1" applyFill="1" applyBorder="1" applyAlignment="1">
      <alignment vertical="center" wrapText="1"/>
    </xf>
    <xf numFmtId="165" fontId="14" fillId="7" borderId="1" xfId="0" applyNumberFormat="1" applyFont="1" applyFill="1" applyBorder="1" applyAlignment="1">
      <alignment vertical="center"/>
    </xf>
    <xf numFmtId="0" fontId="14" fillId="7" borderId="8" xfId="0" applyFont="1" applyFill="1" applyBorder="1" applyAlignment="1">
      <alignment vertical="center"/>
    </xf>
    <xf numFmtId="0" fontId="14" fillId="7" borderId="7" xfId="0" applyFont="1" applyFill="1" applyBorder="1" applyAlignment="1">
      <alignment vertical="center"/>
    </xf>
    <xf numFmtId="0" fontId="16" fillId="4" borderId="1" xfId="0" applyFont="1" applyFill="1" applyBorder="1" applyAlignment="1">
      <alignment horizontal="right" vertical="top" wrapText="1"/>
    </xf>
    <xf numFmtId="0" fontId="1" fillId="7" borderId="5" xfId="0" applyFont="1" applyFill="1" applyBorder="1" applyAlignment="1">
      <alignment horizontal="left" vertical="center" wrapText="1"/>
    </xf>
    <xf numFmtId="0" fontId="4" fillId="7" borderId="10" xfId="0" applyFont="1" applyFill="1" applyBorder="1" applyAlignment="1">
      <alignment vertical="center"/>
    </xf>
    <xf numFmtId="0" fontId="4" fillId="7" borderId="1" xfId="0" quotePrefix="1" applyFont="1" applyFill="1" applyBorder="1" applyAlignment="1">
      <alignment vertical="center" wrapText="1"/>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164" fontId="4" fillId="0" borderId="1" xfId="0" applyNumberFormat="1" applyFont="1" applyBorder="1" applyAlignment="1">
      <alignment horizontal="center" vertical="center"/>
    </xf>
    <xf numFmtId="0" fontId="4" fillId="0" borderId="1" xfId="0" applyFont="1" applyBorder="1" applyAlignment="1">
      <alignment vertical="center" wrapText="1"/>
    </xf>
    <xf numFmtId="0" fontId="17" fillId="0" borderId="1" xfId="0" applyFont="1" applyBorder="1" applyAlignment="1">
      <alignment vertical="center" wrapText="1"/>
    </xf>
    <xf numFmtId="0" fontId="4" fillId="0" borderId="8" xfId="0" applyFont="1" applyBorder="1" applyAlignment="1">
      <alignment vertical="center"/>
    </xf>
    <xf numFmtId="0" fontId="4" fillId="0" borderId="7" xfId="0" applyFont="1" applyBorder="1" applyAlignment="1">
      <alignment vertical="center"/>
    </xf>
    <xf numFmtId="0" fontId="4" fillId="8" borderId="1" xfId="0" applyFont="1" applyFill="1" applyBorder="1" applyAlignment="1">
      <alignment vertical="center" wrapText="1"/>
    </xf>
    <xf numFmtId="0" fontId="18" fillId="7" borderId="1" xfId="0" applyFont="1" applyFill="1" applyBorder="1" applyAlignment="1">
      <alignment vertical="center" wrapText="1"/>
    </xf>
    <xf numFmtId="0" fontId="19" fillId="8" borderId="0" xfId="0" applyFont="1" applyFill="1" applyAlignment="1">
      <alignment horizontal="left" wrapText="1"/>
    </xf>
    <xf numFmtId="0" fontId="20" fillId="9" borderId="0" xfId="0" applyFont="1" applyFill="1" applyAlignment="1">
      <alignment wrapText="1"/>
    </xf>
    <xf numFmtId="0" fontId="21" fillId="7" borderId="1" xfId="0" applyFont="1" applyFill="1" applyBorder="1" applyAlignment="1">
      <alignment horizontal="center" vertical="center" wrapText="1"/>
    </xf>
    <xf numFmtId="0" fontId="22" fillId="9" borderId="0" xfId="0" applyFont="1" applyFill="1" applyAlignment="1">
      <alignment wrapText="1"/>
    </xf>
    <xf numFmtId="0" fontId="19" fillId="8" borderId="0" xfId="0" applyFont="1" applyFill="1" applyAlignment="1">
      <alignment horizontal="center"/>
    </xf>
    <xf numFmtId="0" fontId="19" fillId="8" borderId="0" xfId="0" applyFont="1" applyFill="1" applyAlignment="1">
      <alignment horizontal="left"/>
    </xf>
    <xf numFmtId="167" fontId="4" fillId="7" borderId="1" xfId="0" applyNumberFormat="1" applyFont="1" applyFill="1" applyBorder="1" applyAlignment="1">
      <alignment horizontal="center" vertical="center"/>
    </xf>
    <xf numFmtId="164" fontId="19" fillId="8" borderId="0" xfId="0" applyNumberFormat="1" applyFont="1" applyFill="1" applyAlignment="1">
      <alignment horizontal="center"/>
    </xf>
    <xf numFmtId="164" fontId="12" fillId="0" borderId="1" xfId="0" applyNumberFormat="1" applyFont="1" applyBorder="1" applyAlignment="1">
      <alignment horizontal="center"/>
    </xf>
    <xf numFmtId="164" fontId="12" fillId="0" borderId="1" xfId="0" applyNumberFormat="1" applyFont="1" applyBorder="1" applyAlignment="1">
      <alignment horizontal="center" vertical="center"/>
    </xf>
    <xf numFmtId="164" fontId="12" fillId="0" borderId="9" xfId="0" applyNumberFormat="1" applyFont="1" applyBorder="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center" vertical="center" wrapText="1"/>
    </xf>
    <xf numFmtId="164" fontId="4" fillId="7" borderId="0" xfId="0" applyNumberFormat="1" applyFont="1" applyFill="1" applyAlignment="1">
      <alignment horizontal="center" vertical="center"/>
    </xf>
    <xf numFmtId="0" fontId="4" fillId="7" borderId="0" xfId="0" applyFont="1" applyFill="1" applyAlignment="1">
      <alignment vertical="center" wrapText="1"/>
    </xf>
    <xf numFmtId="0" fontId="4" fillId="7" borderId="0" xfId="0" applyFont="1" applyFill="1" applyAlignment="1">
      <alignment vertical="center"/>
    </xf>
    <xf numFmtId="0" fontId="23" fillId="0" borderId="0" xfId="0" applyFont="1" applyAlignment="1">
      <alignment horizontal="center"/>
    </xf>
    <xf numFmtId="0" fontId="23" fillId="0" borderId="0" xfId="0" applyFont="1"/>
    <xf numFmtId="0" fontId="24" fillId="0" borderId="0" xfId="0" applyFont="1"/>
    <xf numFmtId="168" fontId="24" fillId="0" borderId="1" xfId="0" applyNumberFormat="1" applyFont="1" applyBorder="1" applyAlignment="1">
      <alignment horizontal="center" vertical="center"/>
    </xf>
    <xf numFmtId="0" fontId="24" fillId="0" borderId="1" xfId="0" applyFont="1" applyBorder="1" applyAlignment="1">
      <alignment horizontal="center" vertical="center"/>
    </xf>
    <xf numFmtId="0" fontId="24" fillId="0" borderId="1" xfId="0" applyFont="1" applyBorder="1" applyAlignment="1">
      <alignment vertical="center" wrapText="1"/>
    </xf>
    <xf numFmtId="0" fontId="24" fillId="0" borderId="0" xfId="0" applyFont="1" applyAlignment="1">
      <alignment horizontal="center"/>
    </xf>
    <xf numFmtId="0" fontId="25" fillId="0" borderId="0" xfId="0" applyFont="1"/>
    <xf numFmtId="0" fontId="26" fillId="0" borderId="0" xfId="0" applyFont="1"/>
    <xf numFmtId="0" fontId="6" fillId="7" borderId="1" xfId="0" applyFont="1" applyFill="1" applyBorder="1" applyAlignment="1">
      <alignment vertical="center" wrapText="1"/>
    </xf>
    <xf numFmtId="165" fontId="4" fillId="7" borderId="7" xfId="0" applyNumberFormat="1" applyFont="1" applyFill="1" applyBorder="1" applyAlignment="1">
      <alignment vertical="center"/>
    </xf>
    <xf numFmtId="0" fontId="4" fillId="7" borderId="7" xfId="0" applyFont="1" applyFill="1" applyBorder="1" applyAlignment="1">
      <alignment vertical="center" wrapText="1"/>
    </xf>
    <xf numFmtId="0" fontId="4" fillId="7" borderId="16" xfId="0" applyFont="1" applyFill="1" applyBorder="1" applyAlignment="1">
      <alignment vertical="center"/>
    </xf>
    <xf numFmtId="0" fontId="4" fillId="7" borderId="16" xfId="0" applyFont="1" applyFill="1" applyBorder="1" applyAlignment="1">
      <alignment vertical="center" wrapText="1"/>
    </xf>
    <xf numFmtId="0" fontId="4" fillId="7" borderId="16" xfId="0" applyFont="1" applyFill="1" applyBorder="1" applyAlignment="1">
      <alignment horizontal="center" vertical="center"/>
    </xf>
    <xf numFmtId="0" fontId="4" fillId="7" borderId="7" xfId="0" applyFont="1" applyFill="1" applyBorder="1" applyAlignment="1">
      <alignment horizontal="center" vertical="center"/>
    </xf>
    <xf numFmtId="0" fontId="25" fillId="0" borderId="0" xfId="0" applyFont="1" applyAlignment="1">
      <alignment vertical="center"/>
    </xf>
    <xf numFmtId="0" fontId="25" fillId="0" borderId="14" xfId="0" applyFont="1" applyBorder="1" applyAlignment="1">
      <alignment horizontal="center" vertical="center"/>
    </xf>
    <xf numFmtId="0" fontId="25" fillId="0" borderId="1" xfId="0" applyFont="1" applyBorder="1" applyAlignment="1">
      <alignment vertical="center"/>
    </xf>
    <xf numFmtId="0" fontId="25" fillId="0" borderId="1" xfId="0" applyFont="1" applyBorder="1" applyAlignment="1">
      <alignment horizontal="center" vertical="center" wrapText="1"/>
    </xf>
    <xf numFmtId="0" fontId="25" fillId="0" borderId="1" xfId="0" applyFont="1" applyBorder="1" applyAlignment="1">
      <alignment vertical="center" wrapText="1"/>
    </xf>
    <xf numFmtId="0" fontId="25" fillId="0" borderId="1" xfId="0" applyFont="1" applyBorder="1" applyAlignment="1">
      <alignment horizontal="center" vertical="center"/>
    </xf>
    <xf numFmtId="166" fontId="25" fillId="0" borderId="1" xfId="0" applyNumberFormat="1" applyFont="1" applyBorder="1" applyAlignment="1">
      <alignment horizontal="center" vertical="center"/>
    </xf>
    <xf numFmtId="165" fontId="25" fillId="0" borderId="1" xfId="0" applyNumberFormat="1" applyFont="1" applyBorder="1" applyAlignment="1">
      <alignment horizontal="center" vertical="center"/>
    </xf>
    <xf numFmtId="0" fontId="25" fillId="0" borderId="1" xfId="0" applyFont="1" applyBorder="1"/>
    <xf numFmtId="165" fontId="25" fillId="0" borderId="0" xfId="0" applyNumberFormat="1" applyFont="1" applyAlignment="1">
      <alignment vertical="center"/>
    </xf>
    <xf numFmtId="164" fontId="4" fillId="7" borderId="1" xfId="0" applyNumberFormat="1" applyFont="1" applyFill="1" applyBorder="1" applyAlignment="1">
      <alignment vertical="center" wrapText="1"/>
    </xf>
    <xf numFmtId="0" fontId="25" fillId="0" borderId="0" xfId="0" applyFont="1" applyAlignment="1">
      <alignment horizontal="center" vertical="center"/>
    </xf>
    <xf numFmtId="0" fontId="27" fillId="0" borderId="1" xfId="0" applyFont="1" applyBorder="1" applyAlignment="1">
      <alignment horizontal="center" vertical="center" wrapText="1"/>
    </xf>
    <xf numFmtId="0" fontId="25" fillId="0" borderId="1" xfId="0" applyFont="1" applyBorder="1" applyAlignment="1">
      <alignment horizontal="left" vertical="center"/>
    </xf>
    <xf numFmtId="167" fontId="25" fillId="0" borderId="0" xfId="0" applyNumberFormat="1" applyFont="1" applyAlignment="1">
      <alignment vertical="center"/>
    </xf>
    <xf numFmtId="0" fontId="25" fillId="6" borderId="1" xfId="0" applyFont="1" applyFill="1" applyBorder="1" applyAlignment="1">
      <alignment horizontal="center" vertical="center"/>
    </xf>
    <xf numFmtId="167" fontId="25" fillId="0" borderId="1" xfId="0" applyNumberFormat="1" applyFont="1" applyBorder="1" applyAlignment="1">
      <alignment horizontal="center" vertical="center"/>
    </xf>
    <xf numFmtId="0" fontId="25" fillId="0" borderId="1" xfId="0" applyFont="1" applyBorder="1" applyAlignment="1">
      <alignment horizontal="left" vertical="center" wrapText="1"/>
    </xf>
    <xf numFmtId="165" fontId="28" fillId="0" borderId="1" xfId="0" applyNumberFormat="1" applyFont="1" applyBorder="1" applyAlignment="1">
      <alignment horizontal="center" vertical="center"/>
    </xf>
    <xf numFmtId="0" fontId="29" fillId="0" borderId="0" xfId="0" applyFont="1" applyAlignment="1">
      <alignment vertical="center"/>
    </xf>
    <xf numFmtId="0" fontId="25" fillId="8" borderId="1" xfId="0" applyFont="1" applyFill="1" applyBorder="1" applyAlignment="1">
      <alignment horizontal="center" vertical="center"/>
    </xf>
    <xf numFmtId="0" fontId="25" fillId="7" borderId="1" xfId="0" applyFont="1" applyFill="1" applyBorder="1" applyAlignment="1">
      <alignment horizontal="center" vertical="center"/>
    </xf>
    <xf numFmtId="0" fontId="25" fillId="0" borderId="12" xfId="0" applyFont="1" applyBorder="1"/>
    <xf numFmtId="0" fontId="25" fillId="0" borderId="12" xfId="0" applyFont="1" applyBorder="1" applyAlignment="1">
      <alignment vertical="center" wrapText="1"/>
    </xf>
    <xf numFmtId="0" fontId="30" fillId="8" borderId="4" xfId="0" applyFont="1" applyFill="1" applyBorder="1" applyAlignment="1">
      <alignment horizontal="center" vertical="center"/>
    </xf>
    <xf numFmtId="0" fontId="31" fillId="8" borderId="4" xfId="0" applyFont="1" applyFill="1" applyBorder="1" applyAlignment="1">
      <alignment horizontal="center" vertical="center"/>
    </xf>
    <xf numFmtId="0" fontId="32" fillId="8" borderId="18" xfId="0" applyFont="1" applyFill="1" applyBorder="1" applyAlignment="1">
      <alignment horizontal="center" vertical="center" wrapText="1"/>
    </xf>
    <xf numFmtId="0" fontId="32" fillId="8" borderId="18" xfId="0" applyFont="1" applyFill="1" applyBorder="1" applyAlignment="1">
      <alignment vertical="center" wrapText="1"/>
    </xf>
    <xf numFmtId="0" fontId="32" fillId="10" borderId="18" xfId="0" applyFont="1" applyFill="1" applyBorder="1" applyAlignment="1">
      <alignment horizontal="center" vertical="center"/>
    </xf>
    <xf numFmtId="0" fontId="32" fillId="10" borderId="18" xfId="0" applyFont="1" applyFill="1" applyBorder="1" applyAlignment="1">
      <alignment horizontal="right" vertical="center"/>
    </xf>
    <xf numFmtId="0" fontId="19" fillId="8" borderId="18" xfId="0" applyFont="1" applyFill="1" applyBorder="1" applyAlignment="1">
      <alignment vertical="center"/>
    </xf>
    <xf numFmtId="0" fontId="19" fillId="8" borderId="9" xfId="0" applyFont="1" applyFill="1" applyBorder="1" applyAlignment="1">
      <alignment horizontal="center" vertical="center"/>
    </xf>
    <xf numFmtId="0" fontId="19" fillId="8" borderId="18" xfId="0" applyFont="1" applyFill="1" applyBorder="1" applyAlignment="1">
      <alignment horizontal="center" vertical="center"/>
    </xf>
    <xf numFmtId="0" fontId="32" fillId="8" borderId="18" xfId="0" applyFont="1" applyFill="1" applyBorder="1" applyAlignment="1">
      <alignment horizontal="right" vertical="center"/>
    </xf>
    <xf numFmtId="0" fontId="33" fillId="8" borderId="9" xfId="0" applyFont="1" applyFill="1" applyBorder="1" applyAlignment="1">
      <alignment horizontal="center" vertical="center"/>
    </xf>
    <xf numFmtId="0" fontId="33" fillId="8" borderId="18" xfId="0" applyFont="1" applyFill="1" applyBorder="1" applyAlignment="1">
      <alignment vertical="center"/>
    </xf>
    <xf numFmtId="0" fontId="33" fillId="8" borderId="18" xfId="0" applyFont="1" applyFill="1" applyBorder="1" applyAlignment="1">
      <alignment horizontal="center" vertical="center"/>
    </xf>
    <xf numFmtId="0" fontId="34" fillId="8" borderId="18" xfId="0" applyFont="1" applyFill="1" applyBorder="1" applyAlignment="1">
      <alignment horizontal="right" vertical="center"/>
    </xf>
    <xf numFmtId="0" fontId="32" fillId="11" borderId="18" xfId="0" applyFont="1" applyFill="1" applyBorder="1" applyAlignment="1">
      <alignment horizontal="center" vertical="center"/>
    </xf>
    <xf numFmtId="0" fontId="32" fillId="11" borderId="18" xfId="0" applyFont="1" applyFill="1" applyBorder="1" applyAlignment="1">
      <alignment horizontal="right" vertical="center"/>
    </xf>
    <xf numFmtId="0" fontId="32" fillId="12" borderId="18" xfId="0" applyFont="1" applyFill="1" applyBorder="1" applyAlignment="1">
      <alignment horizontal="center" vertical="center"/>
    </xf>
    <xf numFmtId="0" fontId="32" fillId="12" borderId="18" xfId="0" applyFont="1" applyFill="1" applyBorder="1" applyAlignment="1">
      <alignment horizontal="right" vertical="center"/>
    </xf>
    <xf numFmtId="0" fontId="32" fillId="8" borderId="18" xfId="0" applyFont="1" applyFill="1" applyBorder="1" applyAlignment="1">
      <alignment vertical="center"/>
    </xf>
    <xf numFmtId="0" fontId="1" fillId="7" borderId="2" xfId="0" applyFont="1" applyFill="1" applyBorder="1" applyAlignment="1">
      <alignment horizontal="center" vertical="center" wrapText="1"/>
    </xf>
    <xf numFmtId="0" fontId="5" fillId="0" borderId="3" xfId="0" applyFont="1" applyBorder="1"/>
    <xf numFmtId="0" fontId="1" fillId="7" borderId="3" xfId="0" applyFont="1" applyFill="1" applyBorder="1" applyAlignment="1">
      <alignment horizontal="center" vertical="center" wrapText="1"/>
    </xf>
    <xf numFmtId="0" fontId="25" fillId="0" borderId="14" xfId="0" applyFont="1" applyBorder="1" applyAlignment="1">
      <alignment vertical="center" wrapText="1"/>
    </xf>
    <xf numFmtId="0" fontId="5" fillId="0" borderId="15" xfId="0" applyFont="1" applyBorder="1"/>
    <xf numFmtId="0" fontId="5" fillId="0" borderId="9" xfId="0" applyFont="1" applyBorder="1"/>
    <xf numFmtId="0" fontId="25" fillId="0" borderId="14" xfId="0" applyFont="1" applyBorder="1" applyAlignment="1">
      <alignment horizontal="center" vertical="center"/>
    </xf>
    <xf numFmtId="0" fontId="25" fillId="0" borderId="11" xfId="0" applyFont="1" applyBorder="1" applyAlignment="1">
      <alignment horizontal="center" vertical="center"/>
    </xf>
    <xf numFmtId="0" fontId="5" fillId="0" borderId="12" xfId="0" applyFont="1" applyBorder="1"/>
    <xf numFmtId="0" fontId="25" fillId="0" borderId="14" xfId="0" applyFont="1" applyBorder="1" applyAlignment="1">
      <alignment horizontal="center" vertical="center" wrapText="1"/>
    </xf>
    <xf numFmtId="0" fontId="25" fillId="0" borderId="11" xfId="0" applyFont="1" applyBorder="1" applyAlignment="1">
      <alignment vertical="center" wrapText="1"/>
    </xf>
    <xf numFmtId="0" fontId="5" fillId="0" borderId="13" xfId="0" applyFont="1" applyBorder="1"/>
    <xf numFmtId="0" fontId="25" fillId="0" borderId="0" xfId="0" applyFont="1" applyAlignment="1">
      <alignment vertical="center" wrapText="1"/>
    </xf>
    <xf numFmtId="0" fontId="0" fillId="0" borderId="0" xfId="0"/>
    <xf numFmtId="0" fontId="25" fillId="0" borderId="17" xfId="0" applyFont="1" applyBorder="1" applyAlignment="1">
      <alignment vertical="center" wrapText="1"/>
    </xf>
    <xf numFmtId="0" fontId="5" fillId="0" borderId="18" xfId="0" applyFont="1" applyBorder="1"/>
    <xf numFmtId="0" fontId="25" fillId="0" borderId="15" xfId="0" applyFont="1" applyBorder="1" applyAlignment="1">
      <alignment vertical="center" wrapText="1"/>
    </xf>
    <xf numFmtId="0" fontId="32" fillId="8" borderId="11" xfId="0" applyFont="1" applyFill="1" applyBorder="1" applyAlignment="1">
      <alignment horizontal="center" vertical="center"/>
    </xf>
    <xf numFmtId="0" fontId="30" fillId="8" borderId="0" xfId="0" applyFont="1" applyFill="1" applyAlignment="1">
      <alignment horizontal="center" vertical="center"/>
    </xf>
    <xf numFmtId="0" fontId="32" fillId="8" borderId="4" xfId="0" applyFont="1" applyFill="1" applyBorder="1" applyAlignment="1">
      <alignment horizontal="center" vertical="center" wrapText="1"/>
    </xf>
    <xf numFmtId="0" fontId="32" fillId="10" borderId="11" xfId="0" applyFont="1" applyFill="1" applyBorder="1" applyAlignment="1">
      <alignment horizontal="center" vertical="center"/>
    </xf>
    <xf numFmtId="0" fontId="32" fillId="11" borderId="11" xfId="0" applyFont="1" applyFill="1" applyBorder="1" applyAlignment="1">
      <alignment horizontal="center" vertical="center"/>
    </xf>
    <xf numFmtId="0" fontId="32" fillId="12" borderId="11" xfId="0" applyFont="1" applyFill="1" applyBorder="1" applyAlignment="1">
      <alignment horizontal="center" vertical="center"/>
    </xf>
  </cellXfs>
  <cellStyles count="1">
    <cellStyle name="Normal" xfId="0" builtinId="0"/>
  </cellStyles>
  <dxfs count="71">
    <dxf>
      <fill>
        <patternFill patternType="solid">
          <fgColor rgb="FFFFFF00"/>
          <bgColor rgb="FFFFFF00"/>
        </patternFill>
      </fill>
    </dxf>
    <dxf>
      <font>
        <color rgb="FF000000"/>
      </font>
      <fill>
        <patternFill patternType="solid">
          <fgColor rgb="FFCFE2F3"/>
          <bgColor rgb="FFCFE2F3"/>
        </patternFill>
      </fill>
    </dxf>
    <dxf>
      <font>
        <color rgb="FFC53929"/>
      </font>
      <fill>
        <patternFill patternType="none"/>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00FFFF"/>
          <bgColor rgb="FF00FFFF"/>
        </patternFill>
      </fill>
    </dxf>
    <dxf>
      <fill>
        <patternFill patternType="solid">
          <fgColor theme="7"/>
          <bgColor theme="7"/>
        </patternFill>
      </fill>
    </dxf>
    <dxf>
      <fill>
        <patternFill patternType="solid">
          <fgColor rgb="FFB7E1CD"/>
          <bgColor rgb="FFB7E1CD"/>
        </patternFill>
      </fill>
    </dxf>
    <dxf>
      <fill>
        <patternFill patternType="solid">
          <fgColor rgb="FFB7E1CD"/>
          <bgColor rgb="FFB7E1CD"/>
        </patternFill>
      </fill>
    </dxf>
    <dxf>
      <font>
        <b/>
        <u/>
        <color rgb="FFC53929"/>
      </font>
      <fill>
        <patternFill patternType="none"/>
      </fill>
    </dxf>
    <dxf>
      <font>
        <color rgb="FF000000"/>
      </font>
      <fill>
        <patternFill patternType="solid">
          <fgColor rgb="FFCFE2F3"/>
          <bgColor rgb="FFCFE2F3"/>
        </patternFill>
      </fill>
    </dxf>
    <dxf>
      <font>
        <color rgb="FF000000"/>
      </font>
      <fill>
        <patternFill patternType="solid">
          <fgColor rgb="FFFFD966"/>
          <bgColor rgb="FFFFD966"/>
        </patternFill>
      </fill>
    </dxf>
    <dxf>
      <font>
        <color rgb="FFFFFFFF"/>
      </font>
      <fill>
        <patternFill patternType="solid">
          <fgColor rgb="FF9900FF"/>
          <bgColor rgb="FF9900FF"/>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FFFFFF"/>
          <bgColor rgb="FFFFFFFF"/>
        </patternFill>
      </fill>
    </dxf>
    <dxf>
      <font>
        <color rgb="FFFFFF00"/>
      </font>
      <fill>
        <patternFill patternType="solid">
          <fgColor rgb="FFFF0000"/>
          <bgColor rgb="FFFF0000"/>
        </patternFill>
      </fill>
    </dxf>
    <dxf>
      <fill>
        <patternFill patternType="solid">
          <fgColor rgb="FF92D050"/>
          <bgColor rgb="FF92D050"/>
        </patternFill>
      </fill>
    </dxf>
    <dxf>
      <font>
        <color rgb="FFFFFFFF"/>
      </font>
      <fill>
        <patternFill patternType="solid">
          <fgColor rgb="FF9900FF"/>
          <bgColor rgb="FF9900FF"/>
        </patternFill>
      </fill>
    </dxf>
    <dxf>
      <fill>
        <patternFill patternType="solid">
          <fgColor theme="7"/>
          <bgColor theme="7"/>
        </patternFill>
      </fill>
    </dxf>
    <dxf>
      <fill>
        <patternFill patternType="solid">
          <fgColor rgb="FFB7E1CD"/>
          <bgColor rgb="FFB7E1CD"/>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92D050"/>
          <bgColor rgb="FF92D050"/>
        </patternFill>
      </fill>
    </dxf>
    <dxf>
      <font>
        <color rgb="FFFFFF00"/>
      </font>
      <fill>
        <patternFill patternType="solid">
          <fgColor rgb="FFFF0000"/>
          <bgColor rgb="FFFF0000"/>
        </patternFill>
      </fill>
    </dxf>
    <dxf>
      <fill>
        <patternFill patternType="solid">
          <fgColor rgb="FF92D050"/>
          <bgColor rgb="FF92D050"/>
        </patternFill>
      </fill>
    </dxf>
    <dxf>
      <fill>
        <patternFill patternType="solid">
          <fgColor rgb="FFFFFFFF"/>
          <bgColor rgb="FFFFFFFF"/>
        </patternFill>
      </fill>
    </dxf>
    <dxf>
      <fill>
        <patternFill patternType="solid">
          <fgColor rgb="FFFFFFFF"/>
          <bgColor rgb="FFFFFFFF"/>
        </patternFill>
      </fill>
    </dxf>
    <dxf>
      <fill>
        <patternFill patternType="solid">
          <fgColor rgb="FFB7E1CD"/>
          <bgColor rgb="FFB7E1CD"/>
        </patternFill>
      </fill>
    </dxf>
    <dxf>
      <font>
        <b/>
        <u/>
        <color rgb="FFC53929"/>
      </font>
      <fill>
        <patternFill patternType="none"/>
      </fill>
    </dxf>
    <dxf>
      <font>
        <b/>
        <color rgb="FFC53929"/>
      </font>
      <fill>
        <patternFill patternType="none"/>
      </fill>
    </dxf>
    <dxf>
      <font>
        <color rgb="FF000000"/>
      </font>
      <fill>
        <patternFill patternType="solid">
          <fgColor rgb="FFCFE2F3"/>
          <bgColor rgb="FFCFE2F3"/>
        </patternFill>
      </fill>
    </dxf>
    <dxf>
      <fill>
        <patternFill patternType="solid">
          <fgColor rgb="FF00FFFF"/>
          <bgColor rgb="FF00FFFF"/>
        </patternFill>
      </fill>
    </dxf>
    <dxf>
      <fill>
        <patternFill patternType="solid">
          <fgColor rgb="FFB7E1CD"/>
          <bgColor rgb="FFB7E1CD"/>
        </patternFill>
      </fill>
    </dxf>
    <dxf>
      <font>
        <color rgb="FFC53929"/>
      </font>
      <fill>
        <patternFill patternType="none"/>
      </fill>
    </dxf>
    <dxf>
      <font>
        <b/>
        <u/>
        <color rgb="FFC53929"/>
      </font>
      <fill>
        <patternFill patternType="none"/>
      </fill>
    </dxf>
    <dxf>
      <font>
        <color rgb="FF000000"/>
      </font>
      <fill>
        <patternFill patternType="solid">
          <fgColor rgb="FFCFE2F3"/>
          <bgColor rgb="FFCFE2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00FFFF"/>
          <bgColor rgb="FF00FFFF"/>
        </patternFill>
      </fill>
    </dxf>
    <dxf>
      <font>
        <color rgb="FF000000"/>
      </font>
      <fill>
        <patternFill patternType="solid">
          <fgColor rgb="FFFFD966"/>
          <bgColor rgb="FFFFD966"/>
        </patternFill>
      </fill>
    </dxf>
    <dxf>
      <font>
        <color rgb="FFFFFFFF"/>
      </font>
      <fill>
        <patternFill patternType="solid">
          <fgColor rgb="FF9900FF"/>
          <bgColor rgb="FF9900FF"/>
        </patternFill>
      </fill>
    </dxf>
    <dxf>
      <fill>
        <patternFill patternType="solid">
          <fgColor theme="7"/>
          <bgColor theme="7"/>
        </patternFill>
      </fill>
    </dxf>
    <dxf>
      <fill>
        <patternFill patternType="solid">
          <fgColor rgb="FFB7E1CD"/>
          <bgColor rgb="FFB7E1CD"/>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FFFFFF"/>
          <bgColor rgb="FFFFFFFF"/>
        </patternFill>
      </fill>
    </dxf>
    <dxf>
      <font>
        <color rgb="FFFFFF00"/>
      </font>
      <fill>
        <patternFill patternType="solid">
          <fgColor rgb="FFFF0000"/>
          <bgColor rgb="FFFF0000"/>
        </patternFill>
      </fill>
    </dxf>
    <dxf>
      <fill>
        <patternFill patternType="solid">
          <fgColor rgb="FF92D050"/>
          <bgColor rgb="FF92D050"/>
        </patternFill>
      </fill>
    </dxf>
    <dxf>
      <fill>
        <patternFill patternType="solid">
          <fgColor rgb="FFB7E1CD"/>
          <bgColor rgb="FFB7E1CD"/>
        </patternFill>
      </fill>
    </dxf>
    <dxf>
      <fill>
        <patternFill patternType="solid">
          <fgColor rgb="FFFFFFFF"/>
          <bgColor rgb="FFFFFFFF"/>
        </patternFill>
      </fill>
    </dxf>
    <dxf>
      <font>
        <color rgb="FFFFFFFF"/>
      </font>
      <fill>
        <patternFill patternType="solid">
          <fgColor rgb="FF9900FF"/>
          <bgColor rgb="FF9900FF"/>
        </patternFill>
      </fill>
    </dxf>
    <dxf>
      <fill>
        <patternFill patternType="solid">
          <fgColor theme="7"/>
          <bgColor theme="7"/>
        </patternFill>
      </fill>
    </dxf>
    <dxf>
      <fill>
        <patternFill patternType="solid">
          <fgColor rgb="FFB7E1CD"/>
          <bgColor rgb="FFB7E1CD"/>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92D050"/>
          <bgColor rgb="FF92D050"/>
        </patternFill>
      </fill>
    </dxf>
    <dxf>
      <font>
        <color rgb="FFFFFF00"/>
      </font>
      <fill>
        <patternFill patternType="solid">
          <fgColor rgb="FFFF0000"/>
          <bgColor rgb="FFFF0000"/>
        </patternFill>
      </fill>
    </dxf>
    <dxf>
      <fill>
        <patternFill patternType="solid">
          <fgColor rgb="FF92D050"/>
          <bgColor rgb="FF92D050"/>
        </patternFill>
      </fill>
    </dxf>
    <dxf>
      <fill>
        <patternFill patternType="solid">
          <fgColor rgb="FFB7E1CD"/>
          <bgColor rgb="FFB7E1CD"/>
        </patternFill>
      </fill>
    </dxf>
    <dxf>
      <fill>
        <patternFill patternType="solid">
          <fgColor rgb="FFFFFFFF"/>
          <bgColor rgb="FFFFFFFF"/>
        </patternFill>
      </fill>
    </dxf>
    <dxf>
      <font>
        <color rgb="FF000000"/>
      </font>
      <fill>
        <patternFill patternType="solid">
          <fgColor rgb="FFCFE2F3"/>
          <bgColor rgb="FFCFE2F3"/>
        </patternFill>
      </fill>
    </dxf>
    <dxf>
      <font>
        <color rgb="FFC53929"/>
      </font>
      <fill>
        <patternFill patternType="none"/>
      </fill>
    </dxf>
    <dxf>
      <font>
        <b/>
        <u/>
        <color rgb="FFC53929"/>
      </font>
      <fill>
        <patternFill patternType="none"/>
      </fill>
    </dxf>
    <dxf>
      <fill>
        <patternFill patternType="solid">
          <fgColor rgb="FF00FFFF"/>
          <bgColor rgb="FF00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14</xdr:col>
      <xdr:colOff>0</xdr:colOff>
      <xdr:row>213</xdr:row>
      <xdr:rowOff>0</xdr:rowOff>
    </xdr:from>
    <xdr:ext cx="3857625" cy="5200650"/>
    <xdr:pic>
      <xdr:nvPicPr>
        <xdr:cNvPr id="2" name="image1.png" title="Hình ảnh">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rive.google.com/file/d/1BVJoFbFdmSdxcxdXIdqqBNq0ruNfx2OG/view?usp=share_link" TargetMode="External"/><Relationship Id="rId21" Type="http://schemas.openxmlformats.org/officeDocument/2006/relationships/hyperlink" Target="https://drive.google.com/file/d/1c7zqRfBnpBaBBgXiHXUVDYhau3ZU5QTi/view?usp=sharing" TargetMode="External"/><Relationship Id="rId63" Type="http://schemas.openxmlformats.org/officeDocument/2006/relationships/hyperlink" Target="https://drive.google.com/file/d/1SrQr7IDb47RSeEgUxGPGuul2FyOex7d-/view?usp=share_link" TargetMode="External"/><Relationship Id="rId159" Type="http://schemas.openxmlformats.org/officeDocument/2006/relationships/hyperlink" Target="https://drive.google.com/file/d/1pJwrrMFgbuuGO3HXW6xoZ9bHRByiEwEV/view?usp=share_link" TargetMode="External"/><Relationship Id="rId170" Type="http://schemas.openxmlformats.org/officeDocument/2006/relationships/hyperlink" Target="https://drive.google.com/file/d/1xAAQMLtYUMAdTt5mhBvKMT3djURNrcTe/view?usp=share_link" TargetMode="External"/><Relationship Id="rId226" Type="http://schemas.openxmlformats.org/officeDocument/2006/relationships/hyperlink" Target="https://drive.google.com/file/d/1BzB3hMv3I1tOm-zkhICmkyVzI0Tpbf7z/view?usp=drive_link" TargetMode="External"/><Relationship Id="rId268" Type="http://schemas.openxmlformats.org/officeDocument/2006/relationships/hyperlink" Target="https://drive.google.com/file/d/1T2KJd5FMnP1n1u9A2SvtdrPVgXg8QkDj/view?usp=drive_link" TargetMode="External"/><Relationship Id="rId32" Type="http://schemas.openxmlformats.org/officeDocument/2006/relationships/hyperlink" Target="https://drive.google.com/file/d/12LelR5CgW_BLumTYv7WAsMWVxvN2VdDN/view?usp=sharing" TargetMode="External"/><Relationship Id="rId74" Type="http://schemas.openxmlformats.org/officeDocument/2006/relationships/hyperlink" Target="https://drive.google.com/file/d/135m6mYPa272oPjRWTvJwZxbmnuGyK5yx/view?usp=share_link" TargetMode="External"/><Relationship Id="rId128" Type="http://schemas.openxmlformats.org/officeDocument/2006/relationships/hyperlink" Target="https://drive.google.com/file/d/1YtxRAU5RzstagjNJNxcyUk2HDrxVpwH9/view?usp=share_link" TargetMode="External"/><Relationship Id="rId5" Type="http://schemas.openxmlformats.org/officeDocument/2006/relationships/hyperlink" Target="https://drive.google.com/file/d/16UQ1J11ilmioiLn-Ja2RNnvgMVrmpDTE/view?usp=sharing" TargetMode="External"/><Relationship Id="rId95" Type="http://schemas.openxmlformats.org/officeDocument/2006/relationships/hyperlink" Target="https://drive.google.com/file/d/1BHO7vPBR4itmZzuETUgA39tIPy5G0uGc/view?usp=share_link" TargetMode="External"/><Relationship Id="rId160" Type="http://schemas.openxmlformats.org/officeDocument/2006/relationships/hyperlink" Target="https://drive.google.com/file/d/1pV7RO9hJKrcF3aKkYlx8KdFMmx6W7t0B/view?usp=share_link" TargetMode="External"/><Relationship Id="rId181" Type="http://schemas.openxmlformats.org/officeDocument/2006/relationships/hyperlink" Target="https://drive.google.com/file/d/1ny5Ks8Zw8uxX8b_MmxvlaL5Dhl04Y8KI/view?usp=share_link" TargetMode="External"/><Relationship Id="rId216" Type="http://schemas.openxmlformats.org/officeDocument/2006/relationships/hyperlink" Target="https://drive.google.com/file/d/17f6xELWen340uxxf5L6Pvtu-S3h-vEjM/view?usp=drive_link" TargetMode="External"/><Relationship Id="rId237" Type="http://schemas.openxmlformats.org/officeDocument/2006/relationships/hyperlink" Target="https://drive.google.com/file/d/1PnyUg3yhUExDJEVmwssDs1o_Z0Py1p5t/view?usp=drive_link" TargetMode="External"/><Relationship Id="rId258" Type="http://schemas.openxmlformats.org/officeDocument/2006/relationships/hyperlink" Target="https://drive.google.com/file/d/1LZ1_yojUfI_nEL5QAz9dsX5MBZPBrTCG/view?usp=drive_link" TargetMode="External"/><Relationship Id="rId22" Type="http://schemas.openxmlformats.org/officeDocument/2006/relationships/hyperlink" Target="https://drive.google.com/file/d/1LaVUuZxq6RxdjroLDtTrWfquGevIVlGl/view?usp=sharing" TargetMode="External"/><Relationship Id="rId43" Type="http://schemas.openxmlformats.org/officeDocument/2006/relationships/hyperlink" Target="https://drive.google.com/file/d/1whVfahgtN17eAgfXsMNnQmThgqfQGkTO/view?usp=sharing" TargetMode="External"/><Relationship Id="rId64" Type="http://schemas.openxmlformats.org/officeDocument/2006/relationships/hyperlink" Target="https://drive.google.com/file/d/1oGFMD4jrmtRwkvKtvFS31UPxQRxM-7ld/view?usp=share_link" TargetMode="External"/><Relationship Id="rId118" Type="http://schemas.openxmlformats.org/officeDocument/2006/relationships/hyperlink" Target="https://drive.google.com/file/d/1BVz9Yz3PQ77A6QKMeYZdUs-I3pBDji7k/view?usp=share_link" TargetMode="External"/><Relationship Id="rId139" Type="http://schemas.openxmlformats.org/officeDocument/2006/relationships/hyperlink" Target="https://drive.google.com/file/d/1r-DOW3aurVvnokre7vbaeQJ_dQKau1GJ/view?usp=share_link" TargetMode="External"/><Relationship Id="rId85" Type="http://schemas.openxmlformats.org/officeDocument/2006/relationships/hyperlink" Target="https://drive.google.com/file/d/1KgIJQzotNmIDn06oIbarY0fmjesg47ho/view?usp=share_link" TargetMode="External"/><Relationship Id="rId150" Type="http://schemas.openxmlformats.org/officeDocument/2006/relationships/hyperlink" Target="https://drive.google.com/file/d/1nQELk9nUrFYeM5doKTUVnS1VrUAPF8wl/view?usp=share_link" TargetMode="External"/><Relationship Id="rId171" Type="http://schemas.openxmlformats.org/officeDocument/2006/relationships/hyperlink" Target="https://drive.google.com/file/d/1tcqYVAB5NGg2wT1LJ5pCqwLN-cEuVpj7/view?usp=share_link" TargetMode="External"/><Relationship Id="rId192" Type="http://schemas.openxmlformats.org/officeDocument/2006/relationships/hyperlink" Target="https://drive.google.com/file/d/1-_1JAooCI2O0pmMdiFN4TnJVMdliRb5y/view?usp=share_link" TargetMode="External"/><Relationship Id="rId206" Type="http://schemas.openxmlformats.org/officeDocument/2006/relationships/hyperlink" Target="https://drive.google.com/file/d/12iKICojjqR_LjrG9nNph6H14SxCXs-7J/view?usp=drive_link" TargetMode="External"/><Relationship Id="rId227" Type="http://schemas.openxmlformats.org/officeDocument/2006/relationships/hyperlink" Target="https://drive.google.com/file/d/1CAIXdOIW92zUjBd-X0XXa-mV4HId1vWO/view?usp=drive_link" TargetMode="External"/><Relationship Id="rId248" Type="http://schemas.openxmlformats.org/officeDocument/2006/relationships/hyperlink" Target="https://drive.google.com/file/d/1JySpZiDVLqD2v9jXXUf3waH08A9Z0Eff/view?usp=drive_link" TargetMode="External"/><Relationship Id="rId269" Type="http://schemas.openxmlformats.org/officeDocument/2006/relationships/hyperlink" Target="https://drive.google.com/file/d/1T2VwGKRQbdYyBpH36ujiICYdjYI323Pj/view?usp=drive_link" TargetMode="External"/><Relationship Id="rId12" Type="http://schemas.openxmlformats.org/officeDocument/2006/relationships/hyperlink" Target="https://drive.google.com/file/d/1JaV48x1oAaxmoXy5dq1HWb3ZXocPVTra/view?usp=sharing" TargetMode="External"/><Relationship Id="rId33" Type="http://schemas.openxmlformats.org/officeDocument/2006/relationships/hyperlink" Target="https://drive.google.com/file/d/1A-SIFSPXioRYGtEw0xgCCoOc-lkR6j5L/view?usp=sharing" TargetMode="External"/><Relationship Id="rId108" Type="http://schemas.openxmlformats.org/officeDocument/2006/relationships/hyperlink" Target="https://www.figma.com/file/thIXPuctdZj25VsKOwESQY/Untitled?node-id=0%3A1&amp;t=1VmMHg2qis6yhchT-1" TargetMode="External"/><Relationship Id="rId129" Type="http://schemas.openxmlformats.org/officeDocument/2006/relationships/hyperlink" Target="https://drive.google.com/file/d/1uEIrl9qqbeGgO0ogoE0JFpPZN56P3csl/view?usp=share_link" TargetMode="External"/><Relationship Id="rId54" Type="http://schemas.openxmlformats.org/officeDocument/2006/relationships/hyperlink" Target="https://drive.google.com/file/d/1xeAqWYXz5oHJ_qbEejY0fVH0V8RzvV7r/view?usp=share_link" TargetMode="External"/><Relationship Id="rId75" Type="http://schemas.openxmlformats.org/officeDocument/2006/relationships/hyperlink" Target="https://drive.google.com/file/d/1igEO36a2IIPxoQ3bY15KvKEcnsBXFjMs/view?usp=share_link" TargetMode="External"/><Relationship Id="rId96" Type="http://schemas.openxmlformats.org/officeDocument/2006/relationships/hyperlink" Target="https://drive.google.com/file/d/10Bm5uJ6gGzCo43j-sHGzsPcC50Os8Xud/view?usp=share_link" TargetMode="External"/><Relationship Id="rId140" Type="http://schemas.openxmlformats.org/officeDocument/2006/relationships/hyperlink" Target="https://drive.google.com/file/d/1-d_uuug2jOF5MkEwEyqIGVAEMNzT4WZM/view?usp=share_link" TargetMode="External"/><Relationship Id="rId161" Type="http://schemas.openxmlformats.org/officeDocument/2006/relationships/hyperlink" Target="https://drive.google.com/file/d/1pVhJ4WQv6lGOgeQKT9Ip3dOyb4ijcj0B/view?usp=share_link" TargetMode="External"/><Relationship Id="rId182" Type="http://schemas.openxmlformats.org/officeDocument/2006/relationships/hyperlink" Target="https://drive.google.com/file/d/1_vQUGK69OfiV7O2TOrxb-xBPPJlNmg9s/view?usp=share_link" TargetMode="External"/><Relationship Id="rId217" Type="http://schemas.openxmlformats.org/officeDocument/2006/relationships/hyperlink" Target="https://drive.google.com/file/d/18R1wGq_pcwgVsM23Qd80NmaSTwcrqa2C/view?usp=drive_link" TargetMode="External"/><Relationship Id="rId6" Type="http://schemas.openxmlformats.org/officeDocument/2006/relationships/hyperlink" Target="https://drive.google.com/file/d/1NxCiHRjXJ7qlA77wq21JWHs-GXZVqJik/view?usp=sharing" TargetMode="External"/><Relationship Id="rId238" Type="http://schemas.openxmlformats.org/officeDocument/2006/relationships/hyperlink" Target="https://drive.google.com/file/d/1H3mvJVgTHY8iVdZws3Sq17zWagzS9wVL/view?usp=drive_link" TargetMode="External"/><Relationship Id="rId259" Type="http://schemas.openxmlformats.org/officeDocument/2006/relationships/hyperlink" Target="https://drive.google.com/file/d/1MU8R6oT61nui0aYRpnuXh_9DqjKJcde9/view?usp=drive_link" TargetMode="External"/><Relationship Id="rId23" Type="http://schemas.openxmlformats.org/officeDocument/2006/relationships/hyperlink" Target="https://drive.google.com/file/d/1e996RCckg-U7FvaANzcru75LOB90O26r/view?usp=sharing" TargetMode="External"/><Relationship Id="rId119" Type="http://schemas.openxmlformats.org/officeDocument/2006/relationships/hyperlink" Target="https://drive.google.com/file/d/1KLJWxpOmiK5qMXgcNBUSiKoqREsFa91b/view?usp=share_link" TargetMode="External"/><Relationship Id="rId270" Type="http://schemas.openxmlformats.org/officeDocument/2006/relationships/hyperlink" Target="https://drive.google.com/file/d/1TADD7LuZeNEnJnRtqjaKiz0mmQA9BUvD/view?usp=drive_link" TargetMode="External"/><Relationship Id="rId44" Type="http://schemas.openxmlformats.org/officeDocument/2006/relationships/hyperlink" Target="https://drive.google.com/file/d/1Sr5WVYRcOVNcfIfZW6aNePtqFQn7RZwz/view?usp=sharing" TargetMode="External"/><Relationship Id="rId65" Type="http://schemas.openxmlformats.org/officeDocument/2006/relationships/hyperlink" Target="https://drive.google.com/file/d/1gu_jdEZcTzSaJXHq519YDFa-xEJSulFB/view?usp=share_link" TargetMode="External"/><Relationship Id="rId86" Type="http://schemas.openxmlformats.org/officeDocument/2006/relationships/hyperlink" Target="https://drive.google.com/file/d/1KgIJQzotNmIDn06oIbarY0fmjesg47ho/view?usp=share_link" TargetMode="External"/><Relationship Id="rId130" Type="http://schemas.openxmlformats.org/officeDocument/2006/relationships/hyperlink" Target="https://drive.google.com/file/d/1un2u3QNFUUDhHANviDVfR5YdO-6SUdJu/view?usp=drivesdk" TargetMode="External"/><Relationship Id="rId151" Type="http://schemas.openxmlformats.org/officeDocument/2006/relationships/hyperlink" Target="https://drive.google.com/file/d/1nXMNCou89zSpTr0elcP-MxJv01IHhOJw/view?usp=sharing" TargetMode="External"/><Relationship Id="rId172" Type="http://schemas.openxmlformats.org/officeDocument/2006/relationships/hyperlink" Target="https://drive.google.com/file/d/1td-BMKm4Y83ytViso33yTpXHJ_phAWKt/view?usp=share_link" TargetMode="External"/><Relationship Id="rId193" Type="http://schemas.openxmlformats.org/officeDocument/2006/relationships/hyperlink" Target="https://drive.google.com/file/d/1-t9CSv0nfyYfandBDPsNKAfiMnXr_Kqr/view?usp=sharing" TargetMode="External"/><Relationship Id="rId207" Type="http://schemas.openxmlformats.org/officeDocument/2006/relationships/hyperlink" Target="https://drive.google.com/file/d/12leeMo739QTsatTt2PwQbVKScLJjo5BH/view?usp=drive_link" TargetMode="External"/><Relationship Id="rId228" Type="http://schemas.openxmlformats.org/officeDocument/2006/relationships/hyperlink" Target="https://drive.google.com/file/d/1CKwFwZoRDyuA5vOGM47_3OzZ7WYVfZDV/view?usp=drive_link" TargetMode="External"/><Relationship Id="rId249" Type="http://schemas.openxmlformats.org/officeDocument/2006/relationships/hyperlink" Target="https://drive.google.com/file/d/1KAx7j9UOsSENc4XybOjs8Q3llG0Ld_0C/view?usp=drive_link" TargetMode="External"/><Relationship Id="rId13" Type="http://schemas.openxmlformats.org/officeDocument/2006/relationships/hyperlink" Target="https://drive.google.com/file/d/1pFkT37uwXuSDZbjd0ktLsheXXJUOBV75/view?usp=sharing" TargetMode="External"/><Relationship Id="rId109" Type="http://schemas.openxmlformats.org/officeDocument/2006/relationships/hyperlink" Target="https://drive.google.com/file/d/1njXlMy-04kRyf35vrIbidyFuH6EnHsgi/view?usp=share_link" TargetMode="External"/><Relationship Id="rId260" Type="http://schemas.openxmlformats.org/officeDocument/2006/relationships/hyperlink" Target="https://drive.google.com/file/d/1MVH39NcngR7g26s4qtFNEsRVixjm9MUa/view?usp=drive_link" TargetMode="External"/><Relationship Id="rId34" Type="http://schemas.openxmlformats.org/officeDocument/2006/relationships/hyperlink" Target="https://drive.google.com/file/d/1JeokPDrevxh-YnKvysChSP-V21oMN6I4/view?usp=sharing" TargetMode="External"/><Relationship Id="rId55" Type="http://schemas.openxmlformats.org/officeDocument/2006/relationships/hyperlink" Target="https://drive.google.com/file/d/1D9TtGN2RAcnyehzWYw00OzgZsH0Iozrp/view?usp=share_link" TargetMode="External"/><Relationship Id="rId76" Type="http://schemas.openxmlformats.org/officeDocument/2006/relationships/hyperlink" Target="https://drive.google.com/file/d/1e3hddUK9Vzsapbg4deCsgYDVAka-vrJC/view?usp=share_link" TargetMode="External"/><Relationship Id="rId97" Type="http://schemas.openxmlformats.org/officeDocument/2006/relationships/hyperlink" Target="https://drive.google.com/file/d/12i5mDEMgf4QeQhOmbck8ndxwKn3U_115/view?usp=share_link" TargetMode="External"/><Relationship Id="rId120" Type="http://schemas.openxmlformats.org/officeDocument/2006/relationships/hyperlink" Target="https://drive.google.com/file/d/1_qRz20IITMfGxRlUIf-o97tMsh5pjIoX/view?usp=share_link" TargetMode="External"/><Relationship Id="rId141" Type="http://schemas.openxmlformats.org/officeDocument/2006/relationships/hyperlink" Target="https://drive.google.com/file/d/1Rg33t4PT3Ri3rmBzsiilvrLrADxzCIxe/view?usp=share_link" TargetMode="External"/><Relationship Id="rId7" Type="http://schemas.openxmlformats.org/officeDocument/2006/relationships/hyperlink" Target="https://drive.google.com/file/d/1i1VpgvF7VHx1iWRgYgbQfxHvr8rFIzyy/view?usp=sharing" TargetMode="External"/><Relationship Id="rId162" Type="http://schemas.openxmlformats.org/officeDocument/2006/relationships/hyperlink" Target="https://drive.google.com/file/d/1qkYg61iG7Y5lEwBrLwIMTAq9kGf89OvH/view?usp=share_link" TargetMode="External"/><Relationship Id="rId183" Type="http://schemas.openxmlformats.org/officeDocument/2006/relationships/hyperlink" Target="https://drive.google.com/file/d/1cvzSRazEh266MFjp6VVH4jzhzG_XgI_c/view?usp=share_link" TargetMode="External"/><Relationship Id="rId218" Type="http://schemas.openxmlformats.org/officeDocument/2006/relationships/hyperlink" Target="https://drive.google.com/file/d/1B7m18Knfo3RGjF4jNjaiAlyyAZ3xzQ4W/view?usp=drive_link" TargetMode="External"/><Relationship Id="rId239" Type="http://schemas.openxmlformats.org/officeDocument/2006/relationships/hyperlink" Target="https://drive.google.com/file/d/1MCVXPlBS6HX1TtpdN__OrI01xvUv58IY/view?usp=drive_link" TargetMode="External"/><Relationship Id="rId250" Type="http://schemas.openxmlformats.org/officeDocument/2006/relationships/hyperlink" Target="https://drive.google.com/file/d/1KBhQ1dnRlJ4LRSdapOePnUowJy2629cn/view?usp=drive_link" TargetMode="External"/><Relationship Id="rId271" Type="http://schemas.openxmlformats.org/officeDocument/2006/relationships/hyperlink" Target="https://drive.google.com/file/d/1TJ5GwAo4HXUXFcKTCtHvYV6I1OZOO2Fm/view?usp=drive_link" TargetMode="External"/><Relationship Id="rId24" Type="http://schemas.openxmlformats.org/officeDocument/2006/relationships/hyperlink" Target="https://drive.google.com/file/d/1E7t2fgRxrdHT_C7SKNZdwcRgpgI_U_Ff/view?usp=sharing" TargetMode="External"/><Relationship Id="rId45" Type="http://schemas.openxmlformats.org/officeDocument/2006/relationships/hyperlink" Target="https://drive.google.com/file/d/17apASgvRsuFvT93V_PHRvMS2GkhuXGlH/view?usp=share_link)" TargetMode="External"/><Relationship Id="rId66" Type="http://schemas.openxmlformats.org/officeDocument/2006/relationships/hyperlink" Target="https://drive.google.com/file/d/1QPRVzNrJTytG05cmshIH2Er-2B7JtGAt/view?usp=share_link" TargetMode="External"/><Relationship Id="rId87" Type="http://schemas.openxmlformats.org/officeDocument/2006/relationships/hyperlink" Target="https://drive.google.com/file/d/1VfQPiTCRYxi-gyF2gG6MhIc8WQpwkEP3/view?usp=share_link" TargetMode="External"/><Relationship Id="rId110" Type="http://schemas.openxmlformats.org/officeDocument/2006/relationships/hyperlink" Target="https://drive.google.com/file/d/1nhaWs-yez2D3FkBVD14LNRIWDpiAjmw1/view?usp=share_link" TargetMode="External"/><Relationship Id="rId131" Type="http://schemas.openxmlformats.org/officeDocument/2006/relationships/hyperlink" Target="https://drive.google.com/file/d/1up3UjH38pTTeu-zIV2u2O74Ov6skjBVm/view?usp=drivesdk" TargetMode="External"/><Relationship Id="rId152" Type="http://schemas.openxmlformats.org/officeDocument/2006/relationships/hyperlink" Target="https://drive.google.com/file/d/1naYFUbmMbM1Dg_IIr5pZ5Yxl_8sFdPhR/view?usp=share_link" TargetMode="External"/><Relationship Id="rId173" Type="http://schemas.openxmlformats.org/officeDocument/2006/relationships/hyperlink" Target="https://drive.google.com/file/d/1teC2Z6U5XQ4TojZViWFuK3MBVs1KtCiV/view?usp=share_link" TargetMode="External"/><Relationship Id="rId194" Type="http://schemas.openxmlformats.org/officeDocument/2006/relationships/hyperlink" Target="https://drive.google.com/file/d/1-tMyaBCzJkMFpCmYf-W00peU5URGeUJX/view?usp=share_link" TargetMode="External"/><Relationship Id="rId208" Type="http://schemas.openxmlformats.org/officeDocument/2006/relationships/hyperlink" Target="https://drive.google.com/file/d/12ngWkLtZHXDQPbloLdA6RWOc7RMK-h8c/view?usp=drive_link" TargetMode="External"/><Relationship Id="rId229" Type="http://schemas.openxmlformats.org/officeDocument/2006/relationships/hyperlink" Target="https://drive.google.com/file/d/1CSOLLvntQMjxqVuZqmN_S7alg4p-gnKH/view?usp=drive_link" TargetMode="External"/><Relationship Id="rId240" Type="http://schemas.openxmlformats.org/officeDocument/2006/relationships/hyperlink" Target="https://drive.google.com/file/d/1Iym1SUnechwqXCHr6KyLZcff2H9Jw93C/view?usp=drive_link" TargetMode="External"/><Relationship Id="rId261" Type="http://schemas.openxmlformats.org/officeDocument/2006/relationships/hyperlink" Target="https://drive.google.com/file/d/13KqmxQE3tNiJD5fqlx6lLGC-W0CtIf2G/view?usp=drive_link" TargetMode="External"/><Relationship Id="rId14" Type="http://schemas.openxmlformats.org/officeDocument/2006/relationships/hyperlink" Target="https://drive.google.com/file/d/1GMmYUAyPCGFlETxHKeWsy-v_nQ8KQycl/view?usp=sharing" TargetMode="External"/><Relationship Id="rId35" Type="http://schemas.openxmlformats.org/officeDocument/2006/relationships/hyperlink" Target="https://drive.google.com/file/d/1jheTzzU9lfny8sQqmCi-vo54qExjHpa6/view?usp=sharing" TargetMode="External"/><Relationship Id="rId56" Type="http://schemas.openxmlformats.org/officeDocument/2006/relationships/hyperlink" Target="https://drive.google.com/file/d/1a8IT6QBuxjaeqpmImHETIgOIXxKELgAD/view?usp=share_link" TargetMode="External"/><Relationship Id="rId77" Type="http://schemas.openxmlformats.org/officeDocument/2006/relationships/hyperlink" Target="https://drive.google.com/file/d/19ta0TJ54ajNOf8KyoeYpMKWFNoBzTyXo/view?usp=share_link" TargetMode="External"/><Relationship Id="rId100" Type="http://schemas.openxmlformats.org/officeDocument/2006/relationships/hyperlink" Target="https://drive.google.com/file/d/1DrO96kFtUI4JJ8tq7tY4YSfMQZaMNtKV/view?usp=share_link" TargetMode="External"/><Relationship Id="rId8" Type="http://schemas.openxmlformats.org/officeDocument/2006/relationships/hyperlink" Target="https://drive.google.com/file/d/1UomVPHGeNAQ4wwCBZcBrpO7v375LCCNo/view?usp=sharing" TargetMode="External"/><Relationship Id="rId98" Type="http://schemas.openxmlformats.org/officeDocument/2006/relationships/hyperlink" Target="https://drive.google.com/file/d/1m0Q8jzOQAtilVFxPKLyWQjw5YazkFXOZ/view?usp=share_link" TargetMode="External"/><Relationship Id="rId121" Type="http://schemas.openxmlformats.org/officeDocument/2006/relationships/hyperlink" Target="https://drive.google.com/file/d/1PShPD2AVooYv4aiPJ-pIAEKQeNuHBetX/view?usp=share_link" TargetMode="External"/><Relationship Id="rId142" Type="http://schemas.openxmlformats.org/officeDocument/2006/relationships/hyperlink" Target="https://drive.google.com/file/d/1EkCDG1-AoTNd-ZBCuS-0ou1jMaEKMQgQ/view?usp=share_link" TargetMode="External"/><Relationship Id="rId163" Type="http://schemas.openxmlformats.org/officeDocument/2006/relationships/hyperlink" Target="https://drive.google.com/file/d/1v_jBBHs8g_3Ijw4ZYsbZwik9c-9R7mCW/view?usp=share_link" TargetMode="External"/><Relationship Id="rId184" Type="http://schemas.openxmlformats.org/officeDocument/2006/relationships/hyperlink" Target="https://drive.google.com/file/d/1ylvZnr0IhITAiY25y2lx0zENM7j6_dHD/view?usp=share_link" TargetMode="External"/><Relationship Id="rId219" Type="http://schemas.openxmlformats.org/officeDocument/2006/relationships/hyperlink" Target="https://drive.google.com/file/d/1B5Ed66Y9y7gViW0viDJMkkoiRS2k2-2r/view?usp=drive_link" TargetMode="External"/><Relationship Id="rId230" Type="http://schemas.openxmlformats.org/officeDocument/2006/relationships/hyperlink" Target="https://drive.google.com/file/d/1Jv-P-W3q5rJhTR-jHvfwOSLbcCk5XG2t/view?usp=drive_link" TargetMode="External"/><Relationship Id="rId251" Type="http://schemas.openxmlformats.org/officeDocument/2006/relationships/hyperlink" Target="https://drive.google.com/file/d/1KEmE4f6alARIhKagmeq5I_hKa9NOE9wA/view?usp=drive_link" TargetMode="External"/><Relationship Id="rId25" Type="http://schemas.openxmlformats.org/officeDocument/2006/relationships/hyperlink" Target="https://drive.google.com/file/d/1_zWWk5sSuQquokqGnc9RnpoTtYRZCQIj/view?usp=sharing" TargetMode="External"/><Relationship Id="rId46" Type="http://schemas.openxmlformats.org/officeDocument/2006/relationships/hyperlink" Target="https://drive.google.com/file/d/1zF6CyHAKmMTgdNEvOP8igY2zY5gBppFV/view?usp=sharing" TargetMode="External"/><Relationship Id="rId67" Type="http://schemas.openxmlformats.org/officeDocument/2006/relationships/hyperlink" Target="https://drive.google.com/file/d/1r-2rtU-O3hps2oDAemyf_dAdtVWubRh8/view?usp=share_link" TargetMode="External"/><Relationship Id="rId272" Type="http://schemas.openxmlformats.org/officeDocument/2006/relationships/hyperlink" Target="https://drive.google.com/file/d/1TSuZSYKdwVCe8Ewo9n7gNRsKk8QNvnQK/view?usp=drive_link" TargetMode="External"/><Relationship Id="rId88" Type="http://schemas.openxmlformats.org/officeDocument/2006/relationships/hyperlink" Target="https://drive.google.com/file/d/1GXCDxqMmdfGMVO7zfpW7ze8GjUNUYCwU/view?usp=share_link" TargetMode="External"/><Relationship Id="rId111" Type="http://schemas.openxmlformats.org/officeDocument/2006/relationships/hyperlink" Target="https://drive.google.com/file/d/1o04tmcbzL48QmDJthuDr72u2EOBTeC18/view?usp=share_link" TargetMode="External"/><Relationship Id="rId132" Type="http://schemas.openxmlformats.org/officeDocument/2006/relationships/hyperlink" Target="https://drive.google.com/file/d/19eryEFQ-zow8mCa9X6oELe5G2NlvAtbR/view?usp=share_link" TargetMode="External"/><Relationship Id="rId153" Type="http://schemas.openxmlformats.org/officeDocument/2006/relationships/hyperlink" Target="https://drive.google.com/file/d/1nenSrgsa45hMD2g43MoI9zV_K2_dsv5-/view?usp=share_link" TargetMode="External"/><Relationship Id="rId174" Type="http://schemas.openxmlformats.org/officeDocument/2006/relationships/hyperlink" Target="https://drive.google.com/file/d/1tg_0YfN8JVHoHT6qkqmYxfqN5bfrx-tJ/view?usp=share_link" TargetMode="External"/><Relationship Id="rId195" Type="http://schemas.openxmlformats.org/officeDocument/2006/relationships/hyperlink" Target="https://drive.google.com/file/d/1-_1JAooCI2O0pmMdiFN4TnJVMdliRb5y/view?usp=share_link" TargetMode="External"/><Relationship Id="rId209" Type="http://schemas.openxmlformats.org/officeDocument/2006/relationships/hyperlink" Target="https://drive.google.com/file/d/14-kOYBtR4GSxeLtiggKoMwSd7dNKdce4/view?usp=sharing" TargetMode="External"/><Relationship Id="rId220" Type="http://schemas.openxmlformats.org/officeDocument/2006/relationships/hyperlink" Target="https://drive.google.com/file/d/1BDER4Q_ATZVw4Aa1vzPzPd6oieCUiSlX/view?usp=drive_link" TargetMode="External"/><Relationship Id="rId241" Type="http://schemas.openxmlformats.org/officeDocument/2006/relationships/hyperlink" Target="https://drive.google.com/file/d/1J8cwp_3lxoXfSHNNegctOV_-w02GWWDQ/view?usp=drive_link" TargetMode="External"/><Relationship Id="rId15" Type="http://schemas.openxmlformats.org/officeDocument/2006/relationships/hyperlink" Target="https://drive.google.com/file/d/1gNo1JXyXP--gu32644Et1BH4gtUJx3VN/view?usp=sharing" TargetMode="External"/><Relationship Id="rId36" Type="http://schemas.openxmlformats.org/officeDocument/2006/relationships/hyperlink" Target="https://drive.google.com/file/d/1wseXc5tUoDGpyExMzRkuitxbXPJYwERU/view?usp=sharing" TargetMode="External"/><Relationship Id="rId57" Type="http://schemas.openxmlformats.org/officeDocument/2006/relationships/hyperlink" Target="https://drive.google.com/file/d/1QXlCtKbo7LNvbKy1R2ZZ0UROx-FDTYpJ/view?usp=share_link" TargetMode="External"/><Relationship Id="rId262" Type="http://schemas.openxmlformats.org/officeDocument/2006/relationships/hyperlink" Target="https://drive.google.com/file/d/1O8oxRqddMaEQ3HZuxOR-aVHe-4bl6KTG/view?usp=drive_link" TargetMode="External"/><Relationship Id="rId78" Type="http://schemas.openxmlformats.org/officeDocument/2006/relationships/hyperlink" Target="https://drive.google.com/file/d/1BHO7vPBR4itmZzuETUgA39tIPy5G0uGc/view?usp=share_link" TargetMode="External"/><Relationship Id="rId99" Type="http://schemas.openxmlformats.org/officeDocument/2006/relationships/hyperlink" Target="https://drive.google.com/file/d/1VdFcoq_eDUhkEbxFsXDMeKyVxDZ5gMzX/view?usp=share_link" TargetMode="External"/><Relationship Id="rId101" Type="http://schemas.openxmlformats.org/officeDocument/2006/relationships/hyperlink" Target="https://drive.google.com/file/d/1t7tSXj0vFTKo977G18zeazcWFw79jDQ1/view?usp=share_link" TargetMode="External"/><Relationship Id="rId122" Type="http://schemas.openxmlformats.org/officeDocument/2006/relationships/hyperlink" Target="https://drive.google.com/file/d/1-3b_hUV4Gsdnxd7mMaM7wQQ3FFQFmgxZ/view?usp=share_link" TargetMode="External"/><Relationship Id="rId143" Type="http://schemas.openxmlformats.org/officeDocument/2006/relationships/hyperlink" Target="https://drive.google.com/file/d/1OaUSiIT86IqhurV-4T0S8K0D_ro-JMdk/view?usp=share_link" TargetMode="External"/><Relationship Id="rId164" Type="http://schemas.openxmlformats.org/officeDocument/2006/relationships/hyperlink" Target="https://drive.google.com/file/d/1pznf_ieb9Z_x1EM-V2NeTk4GM-GHDAvl/view?usp=share_link" TargetMode="External"/><Relationship Id="rId185" Type="http://schemas.openxmlformats.org/officeDocument/2006/relationships/hyperlink" Target="https://drive.google.com/file/d/1yvXpYIsmJj0SqpL_auXZHBGteik9O98Q/view?usp=share_link" TargetMode="External"/><Relationship Id="rId9" Type="http://schemas.openxmlformats.org/officeDocument/2006/relationships/hyperlink" Target="https://drive.google.com/file/d/12nbyXg9Am5MRX_pX6Jp_7Kk0BmKtmK_u/view?usp=sharing" TargetMode="External"/><Relationship Id="rId210" Type="http://schemas.openxmlformats.org/officeDocument/2006/relationships/hyperlink" Target="https://drive.google.com/file/d/13zbw27LemNueZmI_vJXBHp2nH1HbIrdW/view?usp=sharing" TargetMode="External"/><Relationship Id="rId26" Type="http://schemas.openxmlformats.org/officeDocument/2006/relationships/hyperlink" Target="https://drive.google.com/file/d/1oqfcqE6KGz-HnT0KzOo8vEo9aQiiUyfh/view?usp=sharing" TargetMode="External"/><Relationship Id="rId231" Type="http://schemas.openxmlformats.org/officeDocument/2006/relationships/hyperlink" Target="https://drive.google.com/file/d/1CTsreaT6wnscsqKPChdkTXa_56JQPe3t/view?usp=drive_link" TargetMode="External"/><Relationship Id="rId252" Type="http://schemas.openxmlformats.org/officeDocument/2006/relationships/hyperlink" Target="https://drive.google.com/file/d/1KEyU7D3R6IZpDpgUmyY3_Njcnt3zmn53/view?usp=drive_link" TargetMode="External"/><Relationship Id="rId273" Type="http://schemas.openxmlformats.org/officeDocument/2006/relationships/hyperlink" Target="https://drive.google.com/file/d/1TSuZSYKdwVCe8Ewo9n7gNRsKk8QNvnQK/view?usp=drive_link" TargetMode="External"/><Relationship Id="rId47" Type="http://schemas.openxmlformats.org/officeDocument/2006/relationships/hyperlink" Target="https://drive.google.com/file/d/1UB3kDFyIF26PwCwn-CuBTDNnMsxSEtke/view?usp=share_link" TargetMode="External"/><Relationship Id="rId68" Type="http://schemas.openxmlformats.org/officeDocument/2006/relationships/hyperlink" Target="https://drive.google.com/file/d/1IpLWZLr736aZUr-7fy7si2SozDYhr5so/view?usp=share_link" TargetMode="External"/><Relationship Id="rId89" Type="http://schemas.openxmlformats.org/officeDocument/2006/relationships/hyperlink" Target="https://drive.google.com/file/d/15kXWmo1kf_bvPQNEezKs-kJ0BBJHQDFQ/view?usp=share_link" TargetMode="External"/><Relationship Id="rId112" Type="http://schemas.openxmlformats.org/officeDocument/2006/relationships/hyperlink" Target="https://drive.google.com/file/d/1w0J5HaQj-2KsL4W687s6NaIZYu2ycCr3/view?usp=share_link" TargetMode="External"/><Relationship Id="rId133" Type="http://schemas.openxmlformats.org/officeDocument/2006/relationships/hyperlink" Target="https://drive.google.com/file/d/1GCpiZ6TqolzYxptKlbd1modqEUwchOYd/view?usp=share_link" TargetMode="External"/><Relationship Id="rId154" Type="http://schemas.openxmlformats.org/officeDocument/2006/relationships/hyperlink" Target="https://drive.google.com/file/d/1nhFtpSDHZSOoIFAc-Qu0s2jd7kju7gIT/view?usp=share_link" TargetMode="External"/><Relationship Id="rId175" Type="http://schemas.openxmlformats.org/officeDocument/2006/relationships/hyperlink" Target="https://drive.google.com/file/d/1trlY2eelcUSk38nO6Qcg3nNrQhYK49T9/view?usp=share_link" TargetMode="External"/><Relationship Id="rId196" Type="http://schemas.openxmlformats.org/officeDocument/2006/relationships/hyperlink" Target="https://drive.google.com/file/d/10_ei6lA_SPSqkMycp4Y7484127KNAcM2/view?usp=share_link" TargetMode="External"/><Relationship Id="rId200" Type="http://schemas.openxmlformats.org/officeDocument/2006/relationships/hyperlink" Target="https://drive.google.com/file/d/10o8jKWYAy_xDRYARIRQP_npeJ8UVcuDZ/view?usp=share_link" TargetMode="External"/><Relationship Id="rId16" Type="http://schemas.openxmlformats.org/officeDocument/2006/relationships/hyperlink" Target="https://drive.google.com/file/d/1HpxpjwKudcJMk4TXT2JUkEI5da2dffOz/view?usp=sharing" TargetMode="External"/><Relationship Id="rId221" Type="http://schemas.openxmlformats.org/officeDocument/2006/relationships/hyperlink" Target="https://drive.google.com/file/d/1BFlXI2WHqWgeDLYoYnqZ0QpivgeLsa9C/view?usp=drive_link" TargetMode="External"/><Relationship Id="rId242" Type="http://schemas.openxmlformats.org/officeDocument/2006/relationships/hyperlink" Target="https://drive.google.com/file/d/1JD0ZE4gLtmqpP2WeILvdXYjwWU_sslYJ/view?usp=drive_link" TargetMode="External"/><Relationship Id="rId263" Type="http://schemas.openxmlformats.org/officeDocument/2006/relationships/hyperlink" Target="https://drive.google.com/file/d/1OEUZ9RDmtLfXbCgnUvKHTBBjxbEiJpFd/view?usp=drive_link" TargetMode="External"/><Relationship Id="rId37" Type="http://schemas.openxmlformats.org/officeDocument/2006/relationships/hyperlink" Target="https://drive.google.com/file/d/10ISpSywHIfyD_cFYmyqb5BcrRY6xDOjS/view?usp=sharing" TargetMode="External"/><Relationship Id="rId58" Type="http://schemas.openxmlformats.org/officeDocument/2006/relationships/hyperlink" Target="https://drive.google.com/file/d/1i_YbQdg488lK3r0EsrfplqW8soBsEj-W/view?usp=share_link" TargetMode="External"/><Relationship Id="rId79" Type="http://schemas.openxmlformats.org/officeDocument/2006/relationships/hyperlink" Target="https://drive.google.com/file/d/1vfw8tsT8JW7xoa-4KhrHteFuNb3lv4sT/view?usp=share_link" TargetMode="External"/><Relationship Id="rId102" Type="http://schemas.openxmlformats.org/officeDocument/2006/relationships/hyperlink" Target="https://drive.google.com/file/d/1jxb5NUfN9FlK7TXfm2IJZzQfkzltYFrR/view?usp=share_link" TargetMode="External"/><Relationship Id="rId123" Type="http://schemas.openxmlformats.org/officeDocument/2006/relationships/hyperlink" Target="https://drive.google.com/file/d/1hthrfzXM2CAbGVJtWtIGn6Q-ZWxMeaOz/view?usp=share_link" TargetMode="External"/><Relationship Id="rId144" Type="http://schemas.openxmlformats.org/officeDocument/2006/relationships/hyperlink" Target="https://drive.google.com/file/d/1BfbeBVbjzUef_nKyqAfyQjWOifdtYtvR/view?usp=share_link" TargetMode="External"/><Relationship Id="rId90" Type="http://schemas.openxmlformats.org/officeDocument/2006/relationships/hyperlink" Target="https://drive.google.com/file/d/1jjkpPRnG-N5IxT64hu_TMeyGexn3Ve_J/view?usp=share_link" TargetMode="External"/><Relationship Id="rId165" Type="http://schemas.openxmlformats.org/officeDocument/2006/relationships/hyperlink" Target="https://drive.google.com/file/d/1q-C9t-YUtB6dGElVZNy-W5Va58ayWAzm/view?usp=share_link" TargetMode="External"/><Relationship Id="rId186" Type="http://schemas.openxmlformats.org/officeDocument/2006/relationships/hyperlink" Target="https://drive.google.com/file/d/1-YUpQw5IOZ7ZDD2hySfy5GACoNsBRKPx/view?usp=share_link)" TargetMode="External"/><Relationship Id="rId211" Type="http://schemas.openxmlformats.org/officeDocument/2006/relationships/hyperlink" Target="https://drive.google.com/file/d/16wIxRue8krQ5NUryogpFsXCY7x7P_ct9/view?usp=drive_link" TargetMode="External"/><Relationship Id="rId232" Type="http://schemas.openxmlformats.org/officeDocument/2006/relationships/hyperlink" Target="https://drive.google.com/file/d/1E3qkc_Xgp4ShuKDaaCdTaGucCDrAZRhh/view?usp=drive_link" TargetMode="External"/><Relationship Id="rId253" Type="http://schemas.openxmlformats.org/officeDocument/2006/relationships/hyperlink" Target="https://drive.google.com/file/d/1KBhQ1dnRlJ4LRSdapOePnUowJy2629cn/view?usp=drive_link" TargetMode="External"/><Relationship Id="rId274" Type="http://schemas.openxmlformats.org/officeDocument/2006/relationships/hyperlink" Target="https://drive.google.com/file/d/1TWFJ8DpAaCWDIH2CsPKrzGNuGKlyvWIR/view?usp=drive_link" TargetMode="External"/><Relationship Id="rId27" Type="http://schemas.openxmlformats.org/officeDocument/2006/relationships/hyperlink" Target="https://drive.google.com/file/d/1JJOMIGrVjQNLTCK7MFyXIQA1G-FkcAr1/view?usp=sharing" TargetMode="External"/><Relationship Id="rId48" Type="http://schemas.openxmlformats.org/officeDocument/2006/relationships/hyperlink" Target="https://drive.google.com/file/d/146LAMgsLBCjWZKYZSnOqncLWTlklIwwF/view?usp=share_link" TargetMode="External"/><Relationship Id="rId69" Type="http://schemas.openxmlformats.org/officeDocument/2006/relationships/hyperlink" Target="https://drive.google.com/file/d/1OGQfp67JEn6TCfvZE1t2TgdtxhUVhY1L/view?usp=share_link" TargetMode="External"/><Relationship Id="rId113" Type="http://schemas.openxmlformats.org/officeDocument/2006/relationships/hyperlink" Target="https://drive.google.com/file/d/1wimanFwlSBGZIheuNP4I5IjccDNqWgF4/view?usp=share_link" TargetMode="External"/><Relationship Id="rId134" Type="http://schemas.openxmlformats.org/officeDocument/2006/relationships/hyperlink" Target="https://drive.google.com/file/d/1naPp0iNxeLycqSSFUdHGr4MiudUla8lQ/view?usp=share_link" TargetMode="External"/><Relationship Id="rId80" Type="http://schemas.openxmlformats.org/officeDocument/2006/relationships/hyperlink" Target="https://drive.google.com/file/d/1HfaYIdGgb0BspJkyN2N7_gwdBoqM5tkT/view?usp=share_link" TargetMode="External"/><Relationship Id="rId155" Type="http://schemas.openxmlformats.org/officeDocument/2006/relationships/hyperlink" Target="https://drive.google.com/file/d/1nqnFuuvp-lOrEm49VTGjm-NcYoEK6aIw/view?usp=share_link" TargetMode="External"/><Relationship Id="rId176" Type="http://schemas.openxmlformats.org/officeDocument/2006/relationships/hyperlink" Target="https://drive.google.com/file/d/1u25Q8QRe1iZMyEqBMp8uS7A9F1pojqAn/view?usp=share_link" TargetMode="External"/><Relationship Id="rId197" Type="http://schemas.openxmlformats.org/officeDocument/2006/relationships/hyperlink" Target="https://drive.google.com/file/d/10b0ttXxL42DTD_JmFjX3SVO-3LyFYuIK/view?usp=share_link" TargetMode="External"/><Relationship Id="rId201" Type="http://schemas.openxmlformats.org/officeDocument/2006/relationships/hyperlink" Target="https://drive.google.com/file/d/11zb4r2IJzukjMSN4BbGNZu_LZuUIi-Qy/view?usp=drive_link" TargetMode="External"/><Relationship Id="rId222" Type="http://schemas.openxmlformats.org/officeDocument/2006/relationships/hyperlink" Target="https://drive.google.com/file/d/1BI8JlVv0egp1dcZxSgBy7Z40I7J_T6n4/view?usp=drive_link" TargetMode="External"/><Relationship Id="rId243" Type="http://schemas.openxmlformats.org/officeDocument/2006/relationships/hyperlink" Target="https://drive.google.com/file/d/1JHWfsj1spWMnSyMX5J4df9ubdHIjTNwQ/view?usp=drive_link" TargetMode="External"/><Relationship Id="rId264" Type="http://schemas.openxmlformats.org/officeDocument/2006/relationships/hyperlink" Target="https://drive.google.com/file/d/1OFdT-hTVgX8iDEDwDmeFNNE8pe2VRX3f/view?usp=drive_link" TargetMode="External"/><Relationship Id="rId17" Type="http://schemas.openxmlformats.org/officeDocument/2006/relationships/hyperlink" Target="https://drive.google.com/file/d/1IbTDVIAVvBwmtU3ZnLajsefUFfFN-AbT/view?usp=sharing" TargetMode="External"/><Relationship Id="rId38" Type="http://schemas.openxmlformats.org/officeDocument/2006/relationships/hyperlink" Target="https://drive.google.com/file/d/1tj1Ebrj5las4DUlQnfGEl8CMgXr5RNGi/view?usp=sharing" TargetMode="External"/><Relationship Id="rId59" Type="http://schemas.openxmlformats.org/officeDocument/2006/relationships/hyperlink" Target="https://drive.google.com/file/d/10hy742OIcydEFwAWKoDJUXdR5-nrwC5m/view?usp=share_link" TargetMode="External"/><Relationship Id="rId103" Type="http://schemas.openxmlformats.org/officeDocument/2006/relationships/hyperlink" Target="https://drive.google.com/file/d/1jyVSMfgg5K4FaPq0X4bnwxhurZC1Mqfn/view?usp=share_link" TargetMode="External"/><Relationship Id="rId124" Type="http://schemas.openxmlformats.org/officeDocument/2006/relationships/hyperlink" Target="https://drive.google.com/file/d/1hx6f0PyEEB-H7qdP1JHMsdQxkQ7JtsBH/view?usp=share_link" TargetMode="External"/><Relationship Id="rId70" Type="http://schemas.openxmlformats.org/officeDocument/2006/relationships/hyperlink" Target="https://drive.google.com/file/d/1Ga0CS06YzrlzRppL3G8m4Y8MPWXhe93D/view?usp=share_link" TargetMode="External"/><Relationship Id="rId91" Type="http://schemas.openxmlformats.org/officeDocument/2006/relationships/hyperlink" Target="https://drive.google.com/file/d/1I4w6FTSLWYLm9Xti1I3i-WosYtxhfNOM/view?usp=share_link" TargetMode="External"/><Relationship Id="rId145" Type="http://schemas.openxmlformats.org/officeDocument/2006/relationships/hyperlink" Target="https://drive.google.com/file/d/1y99EJLcTug9UNakAv-72FiR4BTA6mu-A/view?usp=share_link" TargetMode="External"/><Relationship Id="rId166" Type="http://schemas.openxmlformats.org/officeDocument/2006/relationships/hyperlink" Target="https://drive.google.com/file/d/1T78DN5MtugCTonM7C4rglA3pZ-2_I7Vs/view?usp=share_link" TargetMode="External"/><Relationship Id="rId187" Type="http://schemas.openxmlformats.org/officeDocument/2006/relationships/hyperlink" Target="https://drive.google.com/file/d/1ywnpWfEqcQBX59-DKweER7rPAsTGbRZu/view?usp=share_link" TargetMode="External"/><Relationship Id="rId1" Type="http://schemas.openxmlformats.org/officeDocument/2006/relationships/hyperlink" Target="https://drive.google.com/file/d/1ZUKlojKGDTvt3FcDzxcKg_YlP6vYtqHa/view?usp=sharing" TargetMode="External"/><Relationship Id="rId212" Type="http://schemas.openxmlformats.org/officeDocument/2006/relationships/hyperlink" Target="https://drive.google.com/file/d/17Jg4hBFju2T1e7AVM0aoVHm_ad-Su32W/view?usp=drive_link" TargetMode="External"/><Relationship Id="rId233" Type="http://schemas.openxmlformats.org/officeDocument/2006/relationships/hyperlink" Target="https://drive.google.com/file/d/1E4_MQNuJ_lrRZglJU2-aDxWFyWB_phpI/view?usp=drive_link" TargetMode="External"/><Relationship Id="rId254" Type="http://schemas.openxmlformats.org/officeDocument/2006/relationships/hyperlink" Target="https://drive.google.com/file/d/1LHkeXNbc-Fk9CL6_7fuWTEhpoU0jxGUW/view?usp=drive_link" TargetMode="External"/><Relationship Id="rId28" Type="http://schemas.openxmlformats.org/officeDocument/2006/relationships/hyperlink" Target="https://drive.google.com/file/d/1JqcH834tTMpeNEKR01uED_r65sRm-AoE/view?usp=sharing" TargetMode="External"/><Relationship Id="rId49" Type="http://schemas.openxmlformats.org/officeDocument/2006/relationships/hyperlink" Target="https://drive.google.com/file/d/1BxTeQ18FY5fmQ2b0XEr5S1ldyRM1bRUB/view?usp=share_link" TargetMode="External"/><Relationship Id="rId114" Type="http://schemas.openxmlformats.org/officeDocument/2006/relationships/hyperlink" Target="https://drive.google.com/file/d/1wm6ZrXHQIDle1g299d9VXplp2U_vRQ2b/view?usp=share_link" TargetMode="External"/><Relationship Id="rId275" Type="http://schemas.openxmlformats.org/officeDocument/2006/relationships/hyperlink" Target="https://drive.google.com/file/d/1TZLkHvsNwk_Y8-pU41WeSDRRqhMvy72h/view?usp=drive_link" TargetMode="External"/><Relationship Id="rId60" Type="http://schemas.openxmlformats.org/officeDocument/2006/relationships/hyperlink" Target="https://drive.google.com/file/d/1quSkpm6hjKfjBeE1z5Z4vRQknfLPKIjE/view?usp=share_link" TargetMode="External"/><Relationship Id="rId81" Type="http://schemas.openxmlformats.org/officeDocument/2006/relationships/hyperlink" Target="https://drive.google.com/file/d/1HfaYIdGgb0BspJkyN2N7_gwdBoqM5tkT/view?usp=share_link" TargetMode="External"/><Relationship Id="rId135" Type="http://schemas.openxmlformats.org/officeDocument/2006/relationships/hyperlink" Target="https://drive.google.com/file/d/1nZE7GQPdS5DQeEKGwwBqc-FQcrwiyq5n/view?usp=share_link" TargetMode="External"/><Relationship Id="rId156" Type="http://schemas.openxmlformats.org/officeDocument/2006/relationships/hyperlink" Target="https://drive.google.com/file/d/1oj0GXsNoRIMOXYC7FR6W2KP54U0H_1qP/view?usp=share_link" TargetMode="External"/><Relationship Id="rId177" Type="http://schemas.openxmlformats.org/officeDocument/2006/relationships/hyperlink" Target="https://drive.google.com/file/d/1XElv2e-WHsty9PwFEFtqwH_08VXAdzPd/view?usp=share_link" TargetMode="External"/><Relationship Id="rId198" Type="http://schemas.openxmlformats.org/officeDocument/2006/relationships/hyperlink" Target="https://drive.google.com/file/d/10gW0nhN5sQfcd-42cmx2G8BvcAzqvv7k/view?usp=share_link" TargetMode="External"/><Relationship Id="rId202" Type="http://schemas.openxmlformats.org/officeDocument/2006/relationships/hyperlink" Target="https://drive.google.com/file/d/12E_VzU4cqFFVZEG2lzOW-XMArTB2V3cv/view?usp=drive_link" TargetMode="External"/><Relationship Id="rId223" Type="http://schemas.openxmlformats.org/officeDocument/2006/relationships/hyperlink" Target="https://drive.google.com/file/d/1BfYKw00bq-N3CDJU3_jyU3p8ul9XkHkk/view?usp=drive_link" TargetMode="External"/><Relationship Id="rId244" Type="http://schemas.openxmlformats.org/officeDocument/2006/relationships/hyperlink" Target="https://drive.google.com/file/d/1Jb24Y_RqxsjFbn-Bc0NWPxQHYHlMgpGW/view?usp=drive_link" TargetMode="External"/><Relationship Id="rId18" Type="http://schemas.openxmlformats.org/officeDocument/2006/relationships/hyperlink" Target="https://drive.google.com/file/d/1YjEzVLjOjAyXy7HtR8Nuk2_ruFSvNSJO/view?usp=sharing" TargetMode="External"/><Relationship Id="rId39" Type="http://schemas.openxmlformats.org/officeDocument/2006/relationships/hyperlink" Target="https://drive.google.com/file/d/1XD0F3sd3UpEsNjMt1KchqDjAgEraOuWh/view?usp=sharing" TargetMode="External"/><Relationship Id="rId265" Type="http://schemas.openxmlformats.org/officeDocument/2006/relationships/hyperlink" Target="https://drive.google.com/file/d/1OOGwC88R7T_kPM3FhFc2FIOgX1z2_cNM/view?usp=drive_link" TargetMode="External"/><Relationship Id="rId50" Type="http://schemas.openxmlformats.org/officeDocument/2006/relationships/hyperlink" Target="https://drive.google.com/file/d/1Fs4xgBZlpCwmZl45Aa7bVWSim-eUx6g6/view?usp=share_link" TargetMode="External"/><Relationship Id="rId104" Type="http://schemas.openxmlformats.org/officeDocument/2006/relationships/hyperlink" Target="https://drive.google.com/file/d/1k-0-B52vyGpEFTnlBuZ53btepctBy7Pd/view?usp=share_link" TargetMode="External"/><Relationship Id="rId125" Type="http://schemas.openxmlformats.org/officeDocument/2006/relationships/hyperlink" Target="https://drive.google.com/file/d/183YApOS67EcPlgAHEVQA6TMV_1nXix4O/view?usp=share_link" TargetMode="External"/><Relationship Id="rId146" Type="http://schemas.openxmlformats.org/officeDocument/2006/relationships/hyperlink" Target="https://drive.google.com/file/d/1mvBeT7dT-EhdePbxlaK6rToMi_Hw5Rvf/view?usp=share_link" TargetMode="External"/><Relationship Id="rId167" Type="http://schemas.openxmlformats.org/officeDocument/2006/relationships/hyperlink" Target="https://drive.google.com/file/d/1qH20oflKo9uivh1gBx4KIbxzHkcY3aV9/view?usp=share_link" TargetMode="External"/><Relationship Id="rId188" Type="http://schemas.openxmlformats.org/officeDocument/2006/relationships/hyperlink" Target="https://drive.google.com/file/d/1-oxFfrLaUEMooud4_8dTJPEv8TYeWdMl/view?usp=share_link" TargetMode="External"/><Relationship Id="rId71" Type="http://schemas.openxmlformats.org/officeDocument/2006/relationships/hyperlink" Target="https://drive.google.com/file/d/1JbKEbAdbpk2C38QhyACK0mUQPWDyarCj/view?usp=share_link" TargetMode="External"/><Relationship Id="rId92" Type="http://schemas.openxmlformats.org/officeDocument/2006/relationships/hyperlink" Target="https://drive.google.com/file/d/1f0rMfCC-CGtCqQiQNuD81xIoGgl4pagS/view?usp=share_link" TargetMode="External"/><Relationship Id="rId213" Type="http://schemas.openxmlformats.org/officeDocument/2006/relationships/hyperlink" Target="https://drive.google.com/file/d/17MsObyt-DLfD-X6GRntv7OTl-Ohfi7KJ/view?usp=drive_link" TargetMode="External"/><Relationship Id="rId234" Type="http://schemas.openxmlformats.org/officeDocument/2006/relationships/hyperlink" Target="https://drive.google.com/file/d/1E5Anqi9yf0nc_Y5oKHI3d-ewlmuDtkAx/view?usp=drive_link" TargetMode="External"/><Relationship Id="rId2" Type="http://schemas.openxmlformats.org/officeDocument/2006/relationships/hyperlink" Target="https://drive.google.com/file/d/19RhCqswSDZOJnHBMn3hg2jR-MglwABHU/view?usp=share_link" TargetMode="External"/><Relationship Id="rId29" Type="http://schemas.openxmlformats.org/officeDocument/2006/relationships/hyperlink" Target="https://drive.google.com/file/d/1JqcH834tTMpeNEKR01uED_r65sRm-AoE/view?usp=sharing" TargetMode="External"/><Relationship Id="rId255" Type="http://schemas.openxmlformats.org/officeDocument/2006/relationships/hyperlink" Target="https://drive.google.com/file/d/1LNr1C_uXBdUXqH35bHm87QrjzMSfNU5j/view?usp=drive_link" TargetMode="External"/><Relationship Id="rId276" Type="http://schemas.openxmlformats.org/officeDocument/2006/relationships/drawing" Target="../drawings/drawing1.xml"/><Relationship Id="rId40" Type="http://schemas.openxmlformats.org/officeDocument/2006/relationships/hyperlink" Target="https://drive.google.com/file/d/1DYQEZHnhJcU5UN6WUPDX7nPqCpO-PIUG/view?usp=sharing" TargetMode="External"/><Relationship Id="rId115" Type="http://schemas.openxmlformats.org/officeDocument/2006/relationships/hyperlink" Target="https://drive.google.com/file/d/1LcQURFV8qyRFey8bkisSV0oemAZjnztw/view?usp=share_link" TargetMode="External"/><Relationship Id="rId136" Type="http://schemas.openxmlformats.org/officeDocument/2006/relationships/hyperlink" Target="https://drive.google.com/file/d/1MPpcnS7kWFSrDDwLCdmgIZSXhrw8iD5I/view?usp=share_link" TargetMode="External"/><Relationship Id="rId157" Type="http://schemas.openxmlformats.org/officeDocument/2006/relationships/hyperlink" Target="https://drive.google.com/file/d/1ojRujKNRO-6DhpmOqz3oh0MmaJSq6oTm/view?usp=share_link" TargetMode="External"/><Relationship Id="rId178" Type="http://schemas.openxmlformats.org/officeDocument/2006/relationships/hyperlink" Target="https://drive.google.com/file/d/1wn0nPYK7kpsweI7JspGIBnS4jSJovKBU/view?usp=share_link" TargetMode="External"/><Relationship Id="rId61" Type="http://schemas.openxmlformats.org/officeDocument/2006/relationships/hyperlink" Target="https://drive.google.com/file/d/1T-ILyjymXxDFEEWj1MyKJNNMEMsyBbGA/view?usp=share_link" TargetMode="External"/><Relationship Id="rId82" Type="http://schemas.openxmlformats.org/officeDocument/2006/relationships/hyperlink" Target="https://drive.google.com/file/d/1IEz1orxe4OO3yYZ2xe6ur7ziLA_Xr3FV/view?usp=share_link" TargetMode="External"/><Relationship Id="rId199" Type="http://schemas.openxmlformats.org/officeDocument/2006/relationships/hyperlink" Target="https://drive.google.com/file/d/10jxW3fe5x6EDZGReGplGPeL5BpDENC3D/view?usp=share_link" TargetMode="External"/><Relationship Id="rId203" Type="http://schemas.openxmlformats.org/officeDocument/2006/relationships/hyperlink" Target="https://drive.google.com/file/d/12MHPUwHVVqd6UFUP3t_R08UlyqDEB1pO/view?usp=drive_link" TargetMode="External"/><Relationship Id="rId19" Type="http://schemas.openxmlformats.org/officeDocument/2006/relationships/hyperlink" Target="https://drive.google.com/file/d/1yFCVMCV6H0XWhQB1ISG459iMulSqaHdn/view?usp=sharing" TargetMode="External"/><Relationship Id="rId224" Type="http://schemas.openxmlformats.org/officeDocument/2006/relationships/hyperlink" Target="https://drive.google.com/file/d/1Bjo5FkdAmD2qpSe7tAndJkgVZXaKkgv3/view?usp=drive_link" TargetMode="External"/><Relationship Id="rId245" Type="http://schemas.openxmlformats.org/officeDocument/2006/relationships/hyperlink" Target="https://drive.google.com/file/d/1JbCs4b-cRTVbqYReltBzT5H8lsvSUYz6/view?usp=drive_link" TargetMode="External"/><Relationship Id="rId266" Type="http://schemas.openxmlformats.org/officeDocument/2006/relationships/hyperlink" Target="https://drive.google.com/file/d/1T06cGlX57VOQuby7B3_Dj7j8dnCFrl0C/view?usp=drive_link" TargetMode="External"/><Relationship Id="rId30" Type="http://schemas.openxmlformats.org/officeDocument/2006/relationships/hyperlink" Target="https://drive.google.com/file/d/1mI9Z_LUn83_pj1_j-LhDlIcGu0k2JBeq/view?usp=sharing" TargetMode="External"/><Relationship Id="rId105" Type="http://schemas.openxmlformats.org/officeDocument/2006/relationships/hyperlink" Target="https://drive.google.com/file/d/1LUhgk7RSBthwgmCK83Lp2MnnioQ02aHm/view?usp=share_link" TargetMode="External"/><Relationship Id="rId126" Type="http://schemas.openxmlformats.org/officeDocument/2006/relationships/hyperlink" Target="https://drive.google.com/file/d/17GUzXBA3E_yDKQ5cuWOUlhbQ3oCsfyRB/view?usp=share_link" TargetMode="External"/><Relationship Id="rId147" Type="http://schemas.openxmlformats.org/officeDocument/2006/relationships/hyperlink" Target="https://drive.google.com/file/d/1nLs7r7Yxgj-4p_Hop-6FbtlZ0FivXhZK/view?usp=share_link" TargetMode="External"/><Relationship Id="rId168" Type="http://schemas.openxmlformats.org/officeDocument/2006/relationships/hyperlink" Target="https://drive.google.com/file/d/1qa5AAtKq5QO0nHcGNJKpOZ4kZ7_V7vHf/view?usp=share_link" TargetMode="External"/><Relationship Id="rId51" Type="http://schemas.openxmlformats.org/officeDocument/2006/relationships/hyperlink" Target="https://drive.google.com/file/d/1AecNP9L4InIXn_2G_lWL1TE5tc8O7Nhk/view?usp=share_link" TargetMode="External"/><Relationship Id="rId72" Type="http://schemas.openxmlformats.org/officeDocument/2006/relationships/hyperlink" Target="https://drive.google.com/file/d/1MfFBQrIMx-yxfNrWaBIpbw4h2SmI2w1R/view?usp=share_link" TargetMode="External"/><Relationship Id="rId93" Type="http://schemas.openxmlformats.org/officeDocument/2006/relationships/hyperlink" Target="https://drive.google.com/file/d/1G3Z9sRCd6OXdEj8UmoJDaAS_4M4Nz3Ve/view?usp=share_link" TargetMode="External"/><Relationship Id="rId189" Type="http://schemas.openxmlformats.org/officeDocument/2006/relationships/hyperlink" Target="https://drive.google.com/file/d/1z2TcwA6pbfCT5TzBnWuJaCKwP6-q9tUl/view?usp=share_link" TargetMode="External"/><Relationship Id="rId3" Type="http://schemas.openxmlformats.org/officeDocument/2006/relationships/hyperlink" Target="https://drive.google.com/file/d/1OfGrhbuQoemq35j5XYzSAjueiOrZUiCa/view?usp=sharing" TargetMode="External"/><Relationship Id="rId214" Type="http://schemas.openxmlformats.org/officeDocument/2006/relationships/hyperlink" Target="https://drive.google.com/file/d/17XhSdAoFPJbw7y2Hyl-8g0WPgetMjMJm/view?usp=drive_link" TargetMode="External"/><Relationship Id="rId235" Type="http://schemas.openxmlformats.org/officeDocument/2006/relationships/hyperlink" Target="https://drive.google.com/file/d/1EqTVtFESwOJKUaf7dVN-FujGiCYFVDoR/view?usp=drive_link" TargetMode="External"/><Relationship Id="rId256" Type="http://schemas.openxmlformats.org/officeDocument/2006/relationships/hyperlink" Target="https://drive.google.com/file/d/1LRU0F6vT7bLX05uFfQ7w3rFXoQ5xfZd5/view?usp=drive_link" TargetMode="External"/><Relationship Id="rId116" Type="http://schemas.openxmlformats.org/officeDocument/2006/relationships/hyperlink" Target="https://drive.google.com/file/d/1x0bAe_Q1GtIfnxHEof2hXk8VvNfOL_tz/view?usp=share_link" TargetMode="External"/><Relationship Id="rId137" Type="http://schemas.openxmlformats.org/officeDocument/2006/relationships/hyperlink" Target="https://drive.google.com/file/d/1O7seqpvXVmm0i-GuZBIwGyA92NOzQlJw/view?usp=share_link" TargetMode="External"/><Relationship Id="rId158" Type="http://schemas.openxmlformats.org/officeDocument/2006/relationships/hyperlink" Target="https://drive.google.com/file/d/1pFHvPbBlLH3YneaZ4OWAFqW5hoU_13mc/view?usp=share_link" TargetMode="External"/><Relationship Id="rId20" Type="http://schemas.openxmlformats.org/officeDocument/2006/relationships/hyperlink" Target="https://drive.google.com/file/d/1Ysm1lRSI3WEjElvtX0QFQ3gj4nWVsZ3K/view?usp=sharing" TargetMode="External"/><Relationship Id="rId41" Type="http://schemas.openxmlformats.org/officeDocument/2006/relationships/hyperlink" Target="https://drive.google.com/file/d/1mRFtD86hz-3GhR5vYhPwaQAsqlEpK30s/view?usp=sharing" TargetMode="External"/><Relationship Id="rId62" Type="http://schemas.openxmlformats.org/officeDocument/2006/relationships/hyperlink" Target="https://drive.google.com/file/d/1J4tTieL-VUhUm1MahmvpNFxPI7kwABRG/view?usp=share_link" TargetMode="External"/><Relationship Id="rId83" Type="http://schemas.openxmlformats.org/officeDocument/2006/relationships/hyperlink" Target="https://drive.google.com/file/d/1HfaYIdGgb0BspJkyN2N7_gwdBoqM5tkT/view?usp=share_link" TargetMode="External"/><Relationship Id="rId179" Type="http://schemas.openxmlformats.org/officeDocument/2006/relationships/hyperlink" Target="https://drive.google.com/file/d/1lkgSgWa3VYTRxkmGGsxc1_eaJFf59Xwu/view?usp=share_link" TargetMode="External"/><Relationship Id="rId190" Type="http://schemas.openxmlformats.org/officeDocument/2006/relationships/hyperlink" Target="https://drive.google.com/file/d/1-VvHqOOJ7-12qgsG778_Y7yIf1Qz54L5/view?usp=share_link" TargetMode="External"/><Relationship Id="rId204" Type="http://schemas.openxmlformats.org/officeDocument/2006/relationships/hyperlink" Target="https://drive.google.com/file/d/12NjVCUtvOTBDKs5h-JPm9o90SkspQqMI/view?usp=drive_link" TargetMode="External"/><Relationship Id="rId225" Type="http://schemas.openxmlformats.org/officeDocument/2006/relationships/hyperlink" Target="https://drive.google.com/file/d/1C4H89PnBYHs4k9j4zSj4sx730N43ubfi/view?usp=drive_link" TargetMode="External"/><Relationship Id="rId246" Type="http://schemas.openxmlformats.org/officeDocument/2006/relationships/hyperlink" Target="https://drive.google.com/file/d/1pXyuLg43WHgtiQCK-qlIhUmMGay9cmLA/view?usp=drive_link" TargetMode="External"/><Relationship Id="rId267" Type="http://schemas.openxmlformats.org/officeDocument/2006/relationships/hyperlink" Target="https://drive.google.com/file/d/1T0mPo8W3PfQBn2_eGjjwoRX_IyEgX_Fz/view?usp=drive_link" TargetMode="External"/><Relationship Id="rId106" Type="http://schemas.openxmlformats.org/officeDocument/2006/relationships/hyperlink" Target="https://drive.google.com/file/d/1kDvfV6xIXX0VtesplhYdQ9u9w7HT1KRQ/view?usp=share_link" TargetMode="External"/><Relationship Id="rId127" Type="http://schemas.openxmlformats.org/officeDocument/2006/relationships/hyperlink" Target="https://drive.google.com/file/d/1tw6Ih5gvIGjJjx0_YzzR8P2gsZ3bR0Tm/view?usp=share_link" TargetMode="External"/><Relationship Id="rId10" Type="http://schemas.openxmlformats.org/officeDocument/2006/relationships/hyperlink" Target="https://drive.google.com/file/d/19nI9mHSegapycli6catMS-01WsvWPRlZ/view?usp=sharing" TargetMode="External"/><Relationship Id="rId31" Type="http://schemas.openxmlformats.org/officeDocument/2006/relationships/hyperlink" Target="https://drive.google.com/file/d/1SxwKn_yXc15ZDiAe5BjXRHlZkwddqVSq/view?usp=sharing" TargetMode="External"/><Relationship Id="rId52" Type="http://schemas.openxmlformats.org/officeDocument/2006/relationships/hyperlink" Target="https://drive.google.com/file/d/1zHg71tkO4ybuFJ93nZp-JWw2ZM-MD7K4/view?usp=share_link" TargetMode="External"/><Relationship Id="rId73" Type="http://schemas.openxmlformats.org/officeDocument/2006/relationships/hyperlink" Target="https://drive.google.com/file/d/1WgHrFZfGNrqBBYg-UrxiTYkNS0TexsQS/view?usp=share_link" TargetMode="External"/><Relationship Id="rId94" Type="http://schemas.openxmlformats.org/officeDocument/2006/relationships/hyperlink" Target="https://drive.google.com/file/d/1BMesr7ar2mo1QJktl0xZ3x-7oxYEgo4v/view?usp=share_link" TargetMode="External"/><Relationship Id="rId148" Type="http://schemas.openxmlformats.org/officeDocument/2006/relationships/hyperlink" Target="https://drive.google.com/file/d/1nMPFB2_1VBgmSlNxJJQJGBglY55WYYoZ/view?usp=share_link" TargetMode="External"/><Relationship Id="rId169" Type="http://schemas.openxmlformats.org/officeDocument/2006/relationships/hyperlink" Target="https://drive.google.com/file/d/1tbmPEbDovUKWdlMFJQmkM_gxVsf59qjA/view?usp=share_link" TargetMode="External"/><Relationship Id="rId4" Type="http://schemas.openxmlformats.org/officeDocument/2006/relationships/hyperlink" Target="https://drive.google.com/file/d/167IK1wsgPfkvXejtiVpb-TBEtivwzMof/view?usp=sharing" TargetMode="External"/><Relationship Id="rId180" Type="http://schemas.openxmlformats.org/officeDocument/2006/relationships/hyperlink" Target="https://drive.google.com/file/d/1iNy2kiQ5ixITX4MiQ1IZ18kbdGy9l35d/view?usp=share_link" TargetMode="External"/><Relationship Id="rId215" Type="http://schemas.openxmlformats.org/officeDocument/2006/relationships/hyperlink" Target="https://drive.google.com/file/d/17bYCxvZCScZIqURBUgGi3l1zQvDEL5LQ/view?usp=drive_link" TargetMode="External"/><Relationship Id="rId236" Type="http://schemas.openxmlformats.org/officeDocument/2006/relationships/hyperlink" Target="https://drive.google.com/file/d/1Ezfsc7LvJonQsPpkuHJyCuoDsLno_arK/view?usp=drive_link" TargetMode="External"/><Relationship Id="rId257" Type="http://schemas.openxmlformats.org/officeDocument/2006/relationships/hyperlink" Target="https://drive.google.com/file/d/1LTMHTkqhDgKOumzd0E-ZMkR9u83uMlg2/view?usp=drive_link" TargetMode="External"/><Relationship Id="rId42" Type="http://schemas.openxmlformats.org/officeDocument/2006/relationships/hyperlink" Target="https://drive.google.com/file/d/1VamR3OXPoG_1LFaBY00SjcotUZNKk4Pd/view?usp=sharing" TargetMode="External"/><Relationship Id="rId84" Type="http://schemas.openxmlformats.org/officeDocument/2006/relationships/hyperlink" Target="https://drive.google.com/file/d/1IGGTGbrZeFJjZBNA0dwg4XwJBrwlpOEg/view?usp=share_link" TargetMode="External"/><Relationship Id="rId138" Type="http://schemas.openxmlformats.org/officeDocument/2006/relationships/hyperlink" Target="https://drive.google.com/file/d/1N-WINEVjFco5t-_s1g1U01lRDDpvLES4/view?usp=share_link" TargetMode="External"/><Relationship Id="rId191" Type="http://schemas.openxmlformats.org/officeDocument/2006/relationships/hyperlink" Target="https://drive.google.com/file/d/1-YisECgdZ_IHxPUDvOftmAQEqXNGj6o9/view?usp=share_link" TargetMode="External"/><Relationship Id="rId205" Type="http://schemas.openxmlformats.org/officeDocument/2006/relationships/hyperlink" Target="https://drive.google.com/file/d/12Odank49Ezf2UGClFFgCwVwfmzzadCMB/view?usp=drive_link" TargetMode="External"/><Relationship Id="rId247" Type="http://schemas.openxmlformats.org/officeDocument/2006/relationships/hyperlink" Target="https://drive.google.com/file/d/1K0r0L24Gu5k_-A95ahTKzyBmrfcJcyTj/view?usp=drive_link" TargetMode="External"/><Relationship Id="rId107" Type="http://schemas.openxmlformats.org/officeDocument/2006/relationships/hyperlink" Target="https://drive.google.com/file/d/1kFzvJifinoUOZWpIRKbJ9OvMavqbBH21/view?usp=share_link" TargetMode="External"/><Relationship Id="rId11" Type="http://schemas.openxmlformats.org/officeDocument/2006/relationships/hyperlink" Target="https://drive.google.com/file/d/1JaV48x1oAaxmoXy5dq1HWb3ZXocPVTra/view?usp=sharing" TargetMode="External"/><Relationship Id="rId53" Type="http://schemas.openxmlformats.org/officeDocument/2006/relationships/hyperlink" Target="https://drive.google.com/file/d/1Q4UZynX1bS90fl6pRWHEFFbtY4Bl7aYa/view?usp=share_link" TargetMode="External"/><Relationship Id="rId149" Type="http://schemas.openxmlformats.org/officeDocument/2006/relationships/hyperlink" Target="https://drive.google.com/file/d/1nMPFB2_1VBgmSlNxJJQJGBglY55WYYoZ/view?usp=share_link"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rive.google.com/file/d/1KCJkOtALEIBJTXkDR_LRZbmOLIkbcGQa/view?usp=sharing" TargetMode="External"/><Relationship Id="rId671" Type="http://schemas.openxmlformats.org/officeDocument/2006/relationships/hyperlink" Target="https://drive.google.com/file/d/1yRPD4JhkRc6SjjX4kGAEGDSRyFNO4IP_/view?usp=drive_link" TargetMode="External"/><Relationship Id="rId21" Type="http://schemas.openxmlformats.org/officeDocument/2006/relationships/hyperlink" Target="https://drive.google.com/file/d/1nk7CYHTD_2xaCACO4oawnBbUqmooXm94/view?usp=sharing" TargetMode="External"/><Relationship Id="rId324" Type="http://schemas.openxmlformats.org/officeDocument/2006/relationships/hyperlink" Target="https://drive.google.com/file/d/1E2h_-rA1mxsLYM7TGAHvEtsphSF1gbxK/view?usp=share_link" TargetMode="External"/><Relationship Id="rId531" Type="http://schemas.openxmlformats.org/officeDocument/2006/relationships/hyperlink" Target="https://drive.google.com/file/d/1MunV7EvawzzRA1R8WirsmXwD51WQz1yP/view?usp=sharing" TargetMode="External"/><Relationship Id="rId629" Type="http://schemas.openxmlformats.org/officeDocument/2006/relationships/hyperlink" Target="https://drive.google.com/file/d/1c2X_kvpgxI74YARXUFyCKirZwtxlBDSD/view?usp=drive_link" TargetMode="External"/><Relationship Id="rId170" Type="http://schemas.openxmlformats.org/officeDocument/2006/relationships/hyperlink" Target="https://drive.google.com/file/d/1GCuxUvo-Qm3VSoNajmMlbuUk26WzI5FO/view?usp=sharing" TargetMode="External"/><Relationship Id="rId268" Type="http://schemas.openxmlformats.org/officeDocument/2006/relationships/hyperlink" Target="https://drive.google.com/file/d/1w0ipmDvhyXGa-tPW0khNNW1-ytqddLAk/view?usp=share_link" TargetMode="External"/><Relationship Id="rId475" Type="http://schemas.openxmlformats.org/officeDocument/2006/relationships/hyperlink" Target="https://drive.google.com/file/d/1tXYs1fguYchp-qJMBhhfhxTjfoFeTpna/view?usp=share_link" TargetMode="External"/><Relationship Id="rId32" Type="http://schemas.openxmlformats.org/officeDocument/2006/relationships/hyperlink" Target="https://drive.google.com/file/d/1HDmShodtrIPwaDc0zJ2bSt95oBevo0gY/view?usp=sharing" TargetMode="External"/><Relationship Id="rId128" Type="http://schemas.openxmlformats.org/officeDocument/2006/relationships/hyperlink" Target="https://drive.google.com/file/d/1DNTx4t0zx9393Edu2IeqOLcWbCEw2zyh/view?usp=sharing" TargetMode="External"/><Relationship Id="rId335" Type="http://schemas.openxmlformats.org/officeDocument/2006/relationships/hyperlink" Target="https://drive.google.com/file/d/1ewyW7gEqFAobYIm2TwhCQtF6ojrzC2hK/view?usp=share_link" TargetMode="External"/><Relationship Id="rId542" Type="http://schemas.openxmlformats.org/officeDocument/2006/relationships/hyperlink" Target="https://drive.google.com/file/d/1xkj2oX8Upn0_ObKVVeBnAVtqGHKBLhoF/view?usp=share_link" TargetMode="External"/><Relationship Id="rId181" Type="http://schemas.openxmlformats.org/officeDocument/2006/relationships/hyperlink" Target="https://drive.google.com/file/d/1w59Hk5ZncxBG31KPBW41W3aNS7vmYFVI/view?usp=sharing" TargetMode="External"/><Relationship Id="rId402" Type="http://schemas.openxmlformats.org/officeDocument/2006/relationships/hyperlink" Target="https://docs.google.com/spreadsheets/d/1ks8uzSM2Um9xurQVmOtRC3ezE0PUgu4V/edit?usp=share_link&amp;ouid=107604056843293646447&amp;rtpof=true&amp;sd=true" TargetMode="External"/><Relationship Id="rId279" Type="http://schemas.openxmlformats.org/officeDocument/2006/relationships/hyperlink" Target="https://drive.google.com/file/d/14yJ3AMDYmqtWuG2k8n5kSSFOGon8vOdB/view?usp=share_link" TargetMode="External"/><Relationship Id="rId486" Type="http://schemas.openxmlformats.org/officeDocument/2006/relationships/hyperlink" Target="https://drive.google.com/file/d/1ewwTkfTocQajpASD7WgZ2Zjp4oP1LDj5/view?usp=share_link" TargetMode="External"/><Relationship Id="rId43" Type="http://schemas.openxmlformats.org/officeDocument/2006/relationships/hyperlink" Target="https://drive.google.com/file/d/13It6w_yIOpCChN3wDP8JVm3vJd0cfUL_/view?usp=sharing" TargetMode="External"/><Relationship Id="rId139" Type="http://schemas.openxmlformats.org/officeDocument/2006/relationships/hyperlink" Target="https://test-trangtraibo.aristqnu.com/" TargetMode="External"/><Relationship Id="rId346" Type="http://schemas.openxmlformats.org/officeDocument/2006/relationships/hyperlink" Target="https://drive.google.com/file/d/1MPpcnS7kWFSrDDwLCdmgIZSXhrw8iD5I/view?usp=share_link" TargetMode="External"/><Relationship Id="rId553" Type="http://schemas.openxmlformats.org/officeDocument/2006/relationships/hyperlink" Target="https://drive.google.com/file/d/1nPweszW0czm8Id9o8otk96poRwHIXqug/view?usp=share_link" TargetMode="External"/><Relationship Id="rId192" Type="http://schemas.openxmlformats.org/officeDocument/2006/relationships/hyperlink" Target="https://drive.google.com/file/d/1Jvtm8xGCUxJPhY7EWE2uTOiXGj3nhTXY/view?usp=sharing" TargetMode="External"/><Relationship Id="rId206" Type="http://schemas.openxmlformats.org/officeDocument/2006/relationships/hyperlink" Target="https://drive.google.com/file/d/1i-VVR0JFWDeAYbpEjKkqsVKeeXL4OYOo/view?usp=sharing" TargetMode="External"/><Relationship Id="rId413" Type="http://schemas.openxmlformats.org/officeDocument/2006/relationships/hyperlink" Target="https://drive.google.com/file/d/1_1CXpfXdZKisftLS8Px_opoOSHDYh5La/view?usp=share_link" TargetMode="External"/><Relationship Id="rId497" Type="http://schemas.openxmlformats.org/officeDocument/2006/relationships/hyperlink" Target="https://drive.google.com/file/d/12wcJBNp3bfpF74gwYLDUxxcPAVIfp1g0/view?usp=share_link" TargetMode="External"/><Relationship Id="rId620" Type="http://schemas.openxmlformats.org/officeDocument/2006/relationships/hyperlink" Target="https://drive.google.com/file/d/1P8humbBnR5rkpimCWdxL8pTCbLpdIbYQ/view?usp=drive_link" TargetMode="External"/><Relationship Id="rId357" Type="http://schemas.openxmlformats.org/officeDocument/2006/relationships/hyperlink" Target="https://drive.google.com/file/d/1_EZLb85sHGoGjxGEsHIu4D_l3m3mCaJ7/view?usp=share_link" TargetMode="External"/><Relationship Id="rId54" Type="http://schemas.openxmlformats.org/officeDocument/2006/relationships/hyperlink" Target="https://drive.google.com/file/d/1_00U53AWlLoniPZ7hohy-eY-ZbcL92qW/view?usp=sharing" TargetMode="External"/><Relationship Id="rId217" Type="http://schemas.openxmlformats.org/officeDocument/2006/relationships/hyperlink" Target="https://drive.google.com/file/d/1XS5UVplAdDbUCnvDrFod9Nro3BUydPvX/view?usp=share_link" TargetMode="External"/><Relationship Id="rId564" Type="http://schemas.openxmlformats.org/officeDocument/2006/relationships/hyperlink" Target="https://drive.google.com/file/d/15b_93MCm63kFd0vgElBQboKWWx5JXT6V/view?usp=share_link" TargetMode="External"/><Relationship Id="rId424" Type="http://schemas.openxmlformats.org/officeDocument/2006/relationships/hyperlink" Target="https://drive.google.com/file/d/162h8bmUV0usodYCg_8rUEq-ReOL9s_tD/view?usp=share_link" TargetMode="External"/><Relationship Id="rId631" Type="http://schemas.openxmlformats.org/officeDocument/2006/relationships/hyperlink" Target="https://drive.google.com/file/d/1fCIBSMspIy5ed4hWDRFHNV050nfepsDt/view?usp=drive_link" TargetMode="External"/><Relationship Id="rId270" Type="http://schemas.openxmlformats.org/officeDocument/2006/relationships/hyperlink" Target="https://drive.google.com/file/d/1oP7Q-pNNybbkmzuTEF7XP8ROG5sLl1S9/view?usp=share_link" TargetMode="External"/><Relationship Id="rId65" Type="http://schemas.openxmlformats.org/officeDocument/2006/relationships/hyperlink" Target="https://drive.google.com/file/d/1r57NHnfkZTrqtHidxTnYDf-1tjp5RZVO/view?usp=sharing" TargetMode="External"/><Relationship Id="rId130" Type="http://schemas.openxmlformats.org/officeDocument/2006/relationships/hyperlink" Target="https://drive.google.com/file/d/1g0yFWT0JdNa2Ha8w8d6YKwxTfukuQZlr/view?usp=sharing" TargetMode="External"/><Relationship Id="rId368" Type="http://schemas.openxmlformats.org/officeDocument/2006/relationships/hyperlink" Target="https://drive.google.com/file/d/14ZNSMKmjZNVCr3JLPmynQmYu31DB8EpH/view?usp=share_link" TargetMode="External"/><Relationship Id="rId575" Type="http://schemas.openxmlformats.org/officeDocument/2006/relationships/hyperlink" Target="https://drive.google.com/file/d/1e0mgteJsAVYIjUJyoNWkoWy6uhrUe2Qt/view?usp=share_link" TargetMode="External"/><Relationship Id="rId228" Type="http://schemas.openxmlformats.org/officeDocument/2006/relationships/hyperlink" Target="https://drive.google.com/file/d/11ZWx3piypYw9xq_I5qTX_iJk-9mcr-T2/view?usp=share_link" TargetMode="External"/><Relationship Id="rId435" Type="http://schemas.openxmlformats.org/officeDocument/2006/relationships/hyperlink" Target="https://drive.google.com/file/d/1TGXB11JnI54jtlwNjXUQbCSeQRX2TuQZ/view?usp=share_link" TargetMode="External"/><Relationship Id="rId642" Type="http://schemas.openxmlformats.org/officeDocument/2006/relationships/hyperlink" Target="https://drive.google.com/file/d/11A6jGbzF7LxhxAXouCu7heWuBwZ93ASd/view?usp=drive_link" TargetMode="External"/><Relationship Id="rId281" Type="http://schemas.openxmlformats.org/officeDocument/2006/relationships/hyperlink" Target="https://drive.google.com/file/d/1JBPsYYXVMst6-y_iSa5n1rvHiwb-FVzo/view?usp=share_link" TargetMode="External"/><Relationship Id="rId502" Type="http://schemas.openxmlformats.org/officeDocument/2006/relationships/hyperlink" Target="https://drive.google.com/file/d/1y31DHFI5fEV9vxkOc4N79k3e9mE1pLgj/view?usp=share_link" TargetMode="External"/><Relationship Id="rId76" Type="http://schemas.openxmlformats.org/officeDocument/2006/relationships/hyperlink" Target="https://drive.google.com/file/d/1W69dYD-4CIY0yEGu0kiPz13S0DfPNp97/view?usp=sharing" TargetMode="External"/><Relationship Id="rId141" Type="http://schemas.openxmlformats.org/officeDocument/2006/relationships/hyperlink" Target="https://drive.google.com/file/d/1RWuKuDsxecd2XxYiZhLJcuWx1zt_fkFW/view?usp=sharing" TargetMode="External"/><Relationship Id="rId379" Type="http://schemas.openxmlformats.org/officeDocument/2006/relationships/hyperlink" Target="https://drive.google.com/file/d/1sTf92IaKiQ6iXg1qyS4_--czINpcICSY/view?usp=share_link" TargetMode="External"/><Relationship Id="rId586" Type="http://schemas.openxmlformats.org/officeDocument/2006/relationships/hyperlink" Target="https://drive.google.com/file/d/1Fnc_wIwPtHcqXcz3lQquy_RxhwG-7BT8/view?usp=share_link" TargetMode="External"/><Relationship Id="rId7" Type="http://schemas.openxmlformats.org/officeDocument/2006/relationships/hyperlink" Target="https://drive.google.com/file/d/1_Eni1YFqypaAulvQThbXXmY2XnE2_Tld/view?usp=sharing" TargetMode="External"/><Relationship Id="rId239" Type="http://schemas.openxmlformats.org/officeDocument/2006/relationships/hyperlink" Target="https://drive.google.com/file/d/1tirsHVz2XL8_RX0MdITNZvzGxSaSX0-x/view?usp=share_link" TargetMode="External"/><Relationship Id="rId446" Type="http://schemas.openxmlformats.org/officeDocument/2006/relationships/hyperlink" Target="https://drive.google.com/file/d/1dl2eqtkjglGOFADtauQk1wImVVq3u6F_/view?usp=share_link" TargetMode="External"/><Relationship Id="rId653" Type="http://schemas.openxmlformats.org/officeDocument/2006/relationships/hyperlink" Target="https://drive.google.com/file/d/1u7akbcfLFbTS9Osq9oBb1gyBE3AWcCpS/view?usp=drive_link" TargetMode="External"/><Relationship Id="rId292" Type="http://schemas.openxmlformats.org/officeDocument/2006/relationships/hyperlink" Target="https://drive.google.com/file/d/1vyDzMGFNpXd9SD24oUALIfuaKD6Lp95a/view?usp=share_link" TargetMode="External"/><Relationship Id="rId306" Type="http://schemas.openxmlformats.org/officeDocument/2006/relationships/hyperlink" Target="https://drive.google.com/file/d/1CQFdqR58iSjsF5g2lmZCyH6CeS34dx__/view?usp=share_link" TargetMode="External"/><Relationship Id="rId87" Type="http://schemas.openxmlformats.org/officeDocument/2006/relationships/hyperlink" Target="https://drive.google.com/file/d/1Ay0oiJKHLdOMCy_XsTRD8pTyivC_MuXq/view?usp=sharing" TargetMode="External"/><Relationship Id="rId513" Type="http://schemas.openxmlformats.org/officeDocument/2006/relationships/hyperlink" Target="https://drive.google.com/file/d/1A855zgRQ00wbvaKYLp1ItIGxhiz9Yq5i/view?usp=share_link" TargetMode="External"/><Relationship Id="rId597" Type="http://schemas.openxmlformats.org/officeDocument/2006/relationships/hyperlink" Target="https://drive.google.com/file/d/14hKjAiIOhoGP7bIZ3_Dtb00PLIITJ9qZ/view?usp=share_link" TargetMode="External"/><Relationship Id="rId152" Type="http://schemas.openxmlformats.org/officeDocument/2006/relationships/hyperlink" Target="https://drive.google.com/file/d/11inM-gTomVsz8_JvXKYaBWSFV4wVoAc5/view?usp=sharing" TargetMode="External"/><Relationship Id="rId457" Type="http://schemas.openxmlformats.org/officeDocument/2006/relationships/hyperlink" Target="https://drive.google.com/file/d/1b7nLNWJHjKxGcaJMSYgyUzMfE5GWqz9P/view?usp=share_link" TargetMode="External"/><Relationship Id="rId664" Type="http://schemas.openxmlformats.org/officeDocument/2006/relationships/hyperlink" Target="https://drive.google.com/file/d/1dPbN7oA0MoJBd8bRUnU5WoJPLCieXQnE/view?usp=drive_link" TargetMode="External"/><Relationship Id="rId14" Type="http://schemas.openxmlformats.org/officeDocument/2006/relationships/hyperlink" Target="https://drive.google.com/file/d/14stonxBvLl-TwNwLo51xVzAqrnhYUg5M/view?usp=sharing" TargetMode="External"/><Relationship Id="rId317" Type="http://schemas.openxmlformats.org/officeDocument/2006/relationships/hyperlink" Target="https://drive.google.com/file/d/1YVvpJ5r0UNZ8CzSOl8_TGkChrtE13A2_/view?usp=share_link" TargetMode="External"/><Relationship Id="rId524" Type="http://schemas.openxmlformats.org/officeDocument/2006/relationships/hyperlink" Target="https://drive.google.com/file/d/1e1gKSyUpaJrQS_d77zcnVTheyxX9JQ_M/view?usp=share_link" TargetMode="External"/><Relationship Id="rId98" Type="http://schemas.openxmlformats.org/officeDocument/2006/relationships/hyperlink" Target="https://drive.google.com/file/d/1dBv4kfOC6zTF58agSOE2ZzK8WSAy-2YY/view?usp=sharing" TargetMode="External"/><Relationship Id="rId163" Type="http://schemas.openxmlformats.org/officeDocument/2006/relationships/hyperlink" Target="https://drive.google.com/file/d/14YZc05QVpZzbL2ej72VxY6nNS05xbuIf/view?usp=sharing" TargetMode="External"/><Relationship Id="rId370" Type="http://schemas.openxmlformats.org/officeDocument/2006/relationships/hyperlink" Target="https://drive.google.com/file/d/1RT8KjzPkciS2JhfC17_eiA5qSRT3aFre/view?usp=share_link" TargetMode="External"/><Relationship Id="rId230" Type="http://schemas.openxmlformats.org/officeDocument/2006/relationships/hyperlink" Target="https://docs.google.com/spreadsheets/d/1A9MqhboBxRk4cjZ9BJMOCHXfVyXtG_cj/edit?usp=sharing&amp;ouid=112471749407854566214&amp;rtpof=true&amp;sd=true" TargetMode="External"/><Relationship Id="rId468" Type="http://schemas.openxmlformats.org/officeDocument/2006/relationships/hyperlink" Target="https://drive.google.com/file/d/1Y9XQ24sOdOvMwX-d5g_V6oFhcUrNAE-r/view?usp=share_link" TargetMode="External"/><Relationship Id="rId25" Type="http://schemas.openxmlformats.org/officeDocument/2006/relationships/hyperlink" Target="https://drive.google.com/file/d/13KXyETwNfjiATHfhYtrSzkcoT1U4EtB5/view?usp=sharing" TargetMode="External"/><Relationship Id="rId328" Type="http://schemas.openxmlformats.org/officeDocument/2006/relationships/hyperlink" Target="https://drive.google.com/file/d/1cXM7PgPviHvXhSEaoY9doedknq0h-UDt/view?usp=share_link" TargetMode="External"/><Relationship Id="rId535" Type="http://schemas.openxmlformats.org/officeDocument/2006/relationships/hyperlink" Target="https://drive.google.com/file/d/17f3JcF2DcnXD_hEEpFwz8gyo7mVYVB1d/view?usp=sharing" TargetMode="External"/><Relationship Id="rId174" Type="http://schemas.openxmlformats.org/officeDocument/2006/relationships/hyperlink" Target="https://drive.google.com/file/d/1Hd2esICkwUmDGek_z0zEohs7VmPwr4y5/view?usp=sharing" TargetMode="External"/><Relationship Id="rId381" Type="http://schemas.openxmlformats.org/officeDocument/2006/relationships/hyperlink" Target="https://drive.google.com/file/d/1YCraLlt8JGobsjIBORd8lR1Sqx3YT7xz/view?usp=share_link" TargetMode="External"/><Relationship Id="rId602" Type="http://schemas.openxmlformats.org/officeDocument/2006/relationships/hyperlink" Target="https://drive.google.com/file/d/1_R_DiVxhsnJ6-IQoyhKeVqq064L23udg/view?usp=share_link" TargetMode="External"/><Relationship Id="rId241" Type="http://schemas.openxmlformats.org/officeDocument/2006/relationships/hyperlink" Target="https://drive.google.com/file/d/1M_FMg6llVfxL_VSeo-CSzlevFNXk8fcm/view?usp=share_link" TargetMode="External"/><Relationship Id="rId479" Type="http://schemas.openxmlformats.org/officeDocument/2006/relationships/hyperlink" Target="https://drive.google.com/file/d/1RNHSHP0P57EHP_53hE1LdRAuvM8b3Jpt/view?usp=share_link" TargetMode="External"/><Relationship Id="rId36" Type="http://schemas.openxmlformats.org/officeDocument/2006/relationships/hyperlink" Target="https://drive.google.com/file/d/1D01CVmH4DTJuMwf4VHD8MD6eOXq6kq-I/view?usp=sharing" TargetMode="External"/><Relationship Id="rId339" Type="http://schemas.openxmlformats.org/officeDocument/2006/relationships/hyperlink" Target="https://drive.google.com/file/d/1c1_Xa2QrHgq7ecdvP572Tz1DAT9sTPwE/view?usp=share_link" TargetMode="External"/><Relationship Id="rId546" Type="http://schemas.openxmlformats.org/officeDocument/2006/relationships/hyperlink" Target="https://drive.google.com/file/d/1wzksv4DHg3ip3rLJdloeFkobYYoM_ydR/view?usp=share_link" TargetMode="External"/><Relationship Id="rId101" Type="http://schemas.openxmlformats.org/officeDocument/2006/relationships/hyperlink" Target="https://drive.google.com/file/d/1xRNuW9n7iiH8Obe1VeRjX6-m7AHV9qjD/view?usp=sharing" TargetMode="External"/><Relationship Id="rId185" Type="http://schemas.openxmlformats.org/officeDocument/2006/relationships/hyperlink" Target="https://drive.google.com/file/d/1VhNuGIeY0RTO3ZlCklwQuUIFuEGYtRDY/view?usp=sharing" TargetMode="External"/><Relationship Id="rId406" Type="http://schemas.openxmlformats.org/officeDocument/2006/relationships/hyperlink" Target="https://drive.google.com/file/d/16qRbrj9tNoQT87aHbo4qTyz2BhHvykJa/view?usp=share_link" TargetMode="External"/><Relationship Id="rId392" Type="http://schemas.openxmlformats.org/officeDocument/2006/relationships/hyperlink" Target="https://drive.google.com/drive/folders/1QFyoTqu6Tk0fHNnmM11_r7gzLSqI2_HW?usp=share_link" TargetMode="External"/><Relationship Id="rId613" Type="http://schemas.openxmlformats.org/officeDocument/2006/relationships/hyperlink" Target="https://drive.google.com/file/d/1r3liZQdPCIp6IM0JZEZLO1UFcLnXMGYP/view?usp=drive_link" TargetMode="External"/><Relationship Id="rId252" Type="http://schemas.openxmlformats.org/officeDocument/2006/relationships/hyperlink" Target="https://drive.google.com/file/d/1asZSBpKrTCbOKzxxGnFm0Ajd_yOTg9_Z/view?usp=share_link" TargetMode="External"/><Relationship Id="rId47" Type="http://schemas.openxmlformats.org/officeDocument/2006/relationships/hyperlink" Target="https://drive.google.com/file/d/1HgSa1CIl1_-DLZwszm2L-bjlHpiBZhlj/view?usp=sharing" TargetMode="External"/><Relationship Id="rId112" Type="http://schemas.openxmlformats.org/officeDocument/2006/relationships/hyperlink" Target="https://drive.google.com/file/d/1k6dCSvzYOOJm6ZbFAAg_cOrdK7JvvCmr/view?usp=sharing" TargetMode="External"/><Relationship Id="rId557" Type="http://schemas.openxmlformats.org/officeDocument/2006/relationships/hyperlink" Target="https://drive.google.com/file/d/1UDyhfVwZGlqMvVw3S0-C72wHLqNKC47I/view?usp=share_link" TargetMode="External"/><Relationship Id="rId196" Type="http://schemas.openxmlformats.org/officeDocument/2006/relationships/hyperlink" Target="https://drive.google.com/file/d/1hbYFTu6jtWrFrMI0jy67Hgo25No05Qqv/view?usp=sharing" TargetMode="External"/><Relationship Id="rId417" Type="http://schemas.openxmlformats.org/officeDocument/2006/relationships/hyperlink" Target="https://drive.google.com/file/d/1Ba4HAXplAk-xE26rpVQo65hXRpEiHFR9/view?usp=share_link" TargetMode="External"/><Relationship Id="rId624" Type="http://schemas.openxmlformats.org/officeDocument/2006/relationships/hyperlink" Target="https://docs.google.com/spreadsheets/d/1buP35FgmhehHfz4Nu10KjTzVSjf21Edx/edit?usp=drive_link&amp;ouid=107604056843293646447&amp;rtpof=true&amp;sd=true" TargetMode="External"/><Relationship Id="rId263" Type="http://schemas.openxmlformats.org/officeDocument/2006/relationships/hyperlink" Target="https://drive.google.com/file/d/1F8akkRR9NYfOW9YilMBkC6r7pKW4mnOg/view?usp=share_link" TargetMode="External"/><Relationship Id="rId470" Type="http://schemas.openxmlformats.org/officeDocument/2006/relationships/hyperlink" Target="https://drive.google.com/file/d/1TjTLqMdCDrZXu57KM7QRrASx70bNYX5R/view?usp=share_link" TargetMode="External"/><Relationship Id="rId58" Type="http://schemas.openxmlformats.org/officeDocument/2006/relationships/hyperlink" Target="https://drive.google.com/file/d/1R87D4ihHrrbmvAROvKbRW8nu2KNz5tH5/view?usp=sharing" TargetMode="External"/><Relationship Id="rId123" Type="http://schemas.openxmlformats.org/officeDocument/2006/relationships/hyperlink" Target="https://drive.google.com/file/d/1dpupvZ9pWLnFKrK93LPq8keCetbMDCdh/view?usp=sharing" TargetMode="External"/><Relationship Id="rId330" Type="http://schemas.openxmlformats.org/officeDocument/2006/relationships/hyperlink" Target="https://drive.google.com/file/d/1sdw8rEn2OQJ3q1wpbOxRDAlk4Q9rRKbG/view?usp=share_link" TargetMode="External"/><Relationship Id="rId568" Type="http://schemas.openxmlformats.org/officeDocument/2006/relationships/hyperlink" Target="https://drive.google.com/file/d/1Iw87pAnfs5d4gkuvZiFQ13gyEQvVBpgZ/view?usp=share_link" TargetMode="External"/><Relationship Id="rId428" Type="http://schemas.openxmlformats.org/officeDocument/2006/relationships/hyperlink" Target="https://drive.google.com/file/d/1oYeORlrTnGjWs93nsDvUkdo0UA_2-6xY/view?usp=share_link" TargetMode="External"/><Relationship Id="rId635" Type="http://schemas.openxmlformats.org/officeDocument/2006/relationships/hyperlink" Target="https://drive.google.com/file/d/1-YoIi14NUsHpgs5sDmOqroPrJQfq9Ds6/view?usp=drive_link" TargetMode="External"/><Relationship Id="rId274" Type="http://schemas.openxmlformats.org/officeDocument/2006/relationships/hyperlink" Target="https://drive.google.com/file/d/1kSmfdop4N1CfdF0MJhSvbDN1mnhQUtye/view?usp=share_link" TargetMode="External"/><Relationship Id="rId481" Type="http://schemas.openxmlformats.org/officeDocument/2006/relationships/hyperlink" Target="https://drive.google.com/file/d/1qxgwZOqRrgKvRyP10ZdbscJgoS5TIyES/view?usp=share_link" TargetMode="External"/><Relationship Id="rId69" Type="http://schemas.openxmlformats.org/officeDocument/2006/relationships/hyperlink" Target="https://drive.google.com/file/d/1mMuXpW7tCcK1MDq0dV5rXID145ugT_8x/view?usp=sharing" TargetMode="External"/><Relationship Id="rId134" Type="http://schemas.openxmlformats.org/officeDocument/2006/relationships/hyperlink" Target="https://drive.google.com/file/d/1TkiNlfBmjuFNSryiGEeUVrQqQRB4bGUz/view?usp=sharing" TargetMode="External"/><Relationship Id="rId579" Type="http://schemas.openxmlformats.org/officeDocument/2006/relationships/hyperlink" Target="https://drive.google.com/file/d/11jauTMWAWsQCICYPYXyIxE0EsVNqnGJb/view?usp=share_link" TargetMode="External"/><Relationship Id="rId80" Type="http://schemas.openxmlformats.org/officeDocument/2006/relationships/hyperlink" Target="http://quanlytrangtrai.aristqnu.com/" TargetMode="External"/><Relationship Id="rId176" Type="http://schemas.openxmlformats.org/officeDocument/2006/relationships/hyperlink" Target="https://drive.google.com/file/d/1NOptx6dhO0alP7YTKjLA0FCEzE_PyUv_/view?usp=sharing)" TargetMode="External"/><Relationship Id="rId341" Type="http://schemas.openxmlformats.org/officeDocument/2006/relationships/hyperlink" Target="https://drive.google.com/file/d/1v95EUfM4WvlSLjdhx0yy3vZbzPgZPJhz/view?usp=share_link" TargetMode="External"/><Relationship Id="rId383" Type="http://schemas.openxmlformats.org/officeDocument/2006/relationships/hyperlink" Target="https://drive.google.com/file/d/1rpiN9NbiuKfE9G9s_JrYc2QkYonswB2z/view?usp=share_link" TargetMode="External"/><Relationship Id="rId439" Type="http://schemas.openxmlformats.org/officeDocument/2006/relationships/hyperlink" Target="https://drive.google.com/file/d/1q2yNNMYrbUitLYZ4Z-MedFAiCXWNyBTo/view?usp=share_link" TargetMode="External"/><Relationship Id="rId590" Type="http://schemas.openxmlformats.org/officeDocument/2006/relationships/hyperlink" Target="https://drive.google.com/file/d/1XtAlloObMKdUASqjCXR33eLxeNiREL1O/view?usp=share_link" TargetMode="External"/><Relationship Id="rId604" Type="http://schemas.openxmlformats.org/officeDocument/2006/relationships/hyperlink" Target="https://drive.google.com/file/d/1XBlOHyHmPUs0MxBdQGz71PqrjQR4HEih/view?usp=share_link" TargetMode="External"/><Relationship Id="rId646" Type="http://schemas.openxmlformats.org/officeDocument/2006/relationships/hyperlink" Target="https://drive.google.com/file/d/1E4GoBNHJQpdYU1RjCNfVcCDvVOqXazeM/view?usp=drive_link" TargetMode="External"/><Relationship Id="rId201" Type="http://schemas.openxmlformats.org/officeDocument/2006/relationships/hyperlink" Target="https://drive.google.com/file/d/1k69tlhxjfJwNwe9pThfHbHMkPHMg6c94/view?usp=sharing" TargetMode="External"/><Relationship Id="rId243" Type="http://schemas.openxmlformats.org/officeDocument/2006/relationships/hyperlink" Target="https://drive.google.com/file/d/1W7Mk83sXL2wHJGmh_5M_XA-_hUOmcg8e/view?usp=share_link" TargetMode="External"/><Relationship Id="rId285" Type="http://schemas.openxmlformats.org/officeDocument/2006/relationships/hyperlink" Target="https://drive.google.com/file/d/147KzYiBJVWvmxhrA83X4pxOd5qpOFpXl/view?usp=share_link" TargetMode="External"/><Relationship Id="rId450" Type="http://schemas.openxmlformats.org/officeDocument/2006/relationships/hyperlink" Target="https://drive.google.com/file/d/1Za8XjqY0sN6TNlAbtG6F9pbjNu_4HTan/view?usp=share_link" TargetMode="External"/><Relationship Id="rId506" Type="http://schemas.openxmlformats.org/officeDocument/2006/relationships/hyperlink" Target="https://drive.google.com/file/d/1JoezQsCyB4zbTFUdSHoPMfhck27F1sLg/view?usp=share_link" TargetMode="External"/><Relationship Id="rId38" Type="http://schemas.openxmlformats.org/officeDocument/2006/relationships/hyperlink" Target="https://drive.google.com/file/d/1UaXHSi-kEE_Xn23B9W8IdRRJOoBwNi87/view?usp=sharing" TargetMode="External"/><Relationship Id="rId103" Type="http://schemas.openxmlformats.org/officeDocument/2006/relationships/hyperlink" Target="https://drive.google.com/file/d/19PN6Iinlwy6VVuxLM95PaKj1yWZqM8zk/view?usp=sharing" TargetMode="External"/><Relationship Id="rId310" Type="http://schemas.openxmlformats.org/officeDocument/2006/relationships/hyperlink" Target="https://drive.google.com/file/d/1spBW9qDi6cu6wEtfztN_DGGupl9BJ7W1/view?usp=share_link" TargetMode="External"/><Relationship Id="rId492" Type="http://schemas.openxmlformats.org/officeDocument/2006/relationships/hyperlink" Target="https://drive.google.com/file/d/12lS_8iikI5AtM2bQzrcCDMLu2G3UH054/view?usp=share_link" TargetMode="External"/><Relationship Id="rId548" Type="http://schemas.openxmlformats.org/officeDocument/2006/relationships/hyperlink" Target="https://drive.google.com/file/d/1AdOCEH9uHFX_7nnYb53tbpWDaoGVHyP2/view?usp=share_link" TargetMode="External"/><Relationship Id="rId91" Type="http://schemas.openxmlformats.org/officeDocument/2006/relationships/hyperlink" Target="https://drive.google.com/file/d/178nNUH8ar8JEo-A1EOTzVDGgevdcsGvy/view?usp=sharing" TargetMode="External"/><Relationship Id="rId145" Type="http://schemas.openxmlformats.org/officeDocument/2006/relationships/hyperlink" Target="https://drive.google.com/file/d/1PGwxWzI8KrMhgbc6gPRtM1_MFNr-6GbC/view?usp=sharing" TargetMode="External"/><Relationship Id="rId187" Type="http://schemas.openxmlformats.org/officeDocument/2006/relationships/hyperlink" Target="https://drive.google.com/file/d/1whVfahgtN17eAgfXsMNnQmThgqfQGkTO/view?usp=sharing" TargetMode="External"/><Relationship Id="rId352" Type="http://schemas.openxmlformats.org/officeDocument/2006/relationships/hyperlink" Target="https://drive.google.com/file/d/1B1FThPdotqlthIsPCFQ8HYMJlIc5hf8C/view?usp=share_link" TargetMode="External"/><Relationship Id="rId394" Type="http://schemas.openxmlformats.org/officeDocument/2006/relationships/hyperlink" Target="https://drive.google.com/file/d/1bIoWBLs2jo0NeRSu9IMCUVg0ogwDos28/view?usp=share_link" TargetMode="External"/><Relationship Id="rId408" Type="http://schemas.openxmlformats.org/officeDocument/2006/relationships/hyperlink" Target="https://drive.google.com/file/d/1U6cwqQTjxuz8Kz0xBCLd1qmoGQX0gn3h/view?usp=share_link" TargetMode="External"/><Relationship Id="rId615" Type="http://schemas.openxmlformats.org/officeDocument/2006/relationships/hyperlink" Target="https://drive.google.com/file/d/1ClE1pu67ajbfqVTyeA9kVoQZtxVA-eEM/view?usp=drive_link" TargetMode="External"/><Relationship Id="rId212" Type="http://schemas.openxmlformats.org/officeDocument/2006/relationships/hyperlink" Target="https://drive.google.com/file/d/1q8cPLqBoY6jRoxd__qmWc9hkCBVK6BQC/view?usp=sharing" TargetMode="External"/><Relationship Id="rId254" Type="http://schemas.openxmlformats.org/officeDocument/2006/relationships/hyperlink" Target="https://drive.google.com/file/d/1JqSAOnHE1o_SKjJCdqbG_cmVRgpB_27o/view?usp=share_link" TargetMode="External"/><Relationship Id="rId657" Type="http://schemas.openxmlformats.org/officeDocument/2006/relationships/hyperlink" Target="https://drive.google.com/file/d/1CQhap8XMWHsqjE5LzH7nwRopH31CSY7Z/view?usp=drive_link" TargetMode="External"/><Relationship Id="rId49" Type="http://schemas.openxmlformats.org/officeDocument/2006/relationships/hyperlink" Target="https://drive.google.com/file/d/1PIAn_vTt3ihley8kLFxM5Q7FSrX-biWU/view?usp=sharing" TargetMode="External"/><Relationship Id="rId114" Type="http://schemas.openxmlformats.org/officeDocument/2006/relationships/hyperlink" Target="https://drive.google.com/file/d/1E50XjMorgq5m2lLZk5dRsIk4CAQ-sGPW/view?usp=sharing" TargetMode="External"/><Relationship Id="rId296" Type="http://schemas.openxmlformats.org/officeDocument/2006/relationships/hyperlink" Target="https://drive.google.com/file/d/1IlfgBRJ9xnfq44E_KiOT35Ari9NroVEa/view?usp=share_link" TargetMode="External"/><Relationship Id="rId461" Type="http://schemas.openxmlformats.org/officeDocument/2006/relationships/hyperlink" Target="https://drive.google.com/file/d/1noHlw1h3sYsFTsOKB2eZ2HHzHgEt9l2J/view?usp=share_link" TargetMode="External"/><Relationship Id="rId517" Type="http://schemas.openxmlformats.org/officeDocument/2006/relationships/hyperlink" Target="https://drive.google.com/file/d/14dyIOC9CxDX5UXPJDwC7PxmhAB0ZNVRo/view?usp=share_link" TargetMode="External"/><Relationship Id="rId559" Type="http://schemas.openxmlformats.org/officeDocument/2006/relationships/hyperlink" Target="https://drive.google.com/file/d/18SQOes7Tu1U0Rqc8xjjnRrroPNffusMe/view?usp=share_link" TargetMode="External"/><Relationship Id="rId60" Type="http://schemas.openxmlformats.org/officeDocument/2006/relationships/hyperlink" Target="https://drive.google.com/file/d/1I3nJI3uhcffU_EfQNLMrmHuIitY8rH6A/view?usp=sharing" TargetMode="External"/><Relationship Id="rId156" Type="http://schemas.openxmlformats.org/officeDocument/2006/relationships/hyperlink" Target="https://drive.google.com/file/d/11tu4C_JFRHgjx646pJ6njW2Vpk0lxxAI/view?usp=sharing" TargetMode="External"/><Relationship Id="rId198" Type="http://schemas.openxmlformats.org/officeDocument/2006/relationships/hyperlink" Target="https://drive.google.com/file/d/1PehrBCFG78P5i_O-8fouk7IbIAzlynGq/view?usp=sharing" TargetMode="External"/><Relationship Id="rId321" Type="http://schemas.openxmlformats.org/officeDocument/2006/relationships/hyperlink" Target="https://drive.google.com/file/d/1sgGnmiqFjM3Hv-jG0Y_l6ej6xNDh-Jez/view?usp=share_link" TargetMode="External"/><Relationship Id="rId363" Type="http://schemas.openxmlformats.org/officeDocument/2006/relationships/hyperlink" Target="https://drive.google.com/file/d/1Qn7wJMifxryOuJMkQRYWXr9mjoVzGz_3/view?usp=share_link" TargetMode="External"/><Relationship Id="rId419" Type="http://schemas.openxmlformats.org/officeDocument/2006/relationships/hyperlink" Target="https://drive.google.com/file/d/1ADqLxI7C8w4Q4mUZhj8I_MZugSV1vxOp/view?usp=share_link" TargetMode="External"/><Relationship Id="rId570" Type="http://schemas.openxmlformats.org/officeDocument/2006/relationships/hyperlink" Target="https://drive.google.com/file/d/1zUPh8kf5omtHcYvO7jOy0YOqQh-5KGxE/view?usp=share_link" TargetMode="External"/><Relationship Id="rId626" Type="http://schemas.openxmlformats.org/officeDocument/2006/relationships/hyperlink" Target="https://drive.google.com/file/d/1abyLAEnSHa_9DWrZ1Y6Rylg5Yzgzz-rn/view?usp=drive_link" TargetMode="External"/><Relationship Id="rId223" Type="http://schemas.openxmlformats.org/officeDocument/2006/relationships/hyperlink" Target="https://drive.google.com/file/d/1lQErSUcNs1Wj9KLtdbJJoqv_BaGjbwN6/view?usp=share_link" TargetMode="External"/><Relationship Id="rId430" Type="http://schemas.openxmlformats.org/officeDocument/2006/relationships/hyperlink" Target="https://drive.google.com/file/d/1Lca1xMac37YqwbVwctBwdaSP--7LonvU/view?usp=share_link" TargetMode="External"/><Relationship Id="rId668" Type="http://schemas.openxmlformats.org/officeDocument/2006/relationships/hyperlink" Target="https://drive.google.com/file/d/1hiKdKBgnTGJXzvyHe2WS4If4J9PBhROH/view?usp=drive_link" TargetMode="External"/><Relationship Id="rId18" Type="http://schemas.openxmlformats.org/officeDocument/2006/relationships/hyperlink" Target="https://drive.google.com/file/d/1u_Juq8s0AbUgeCoGEGSQppRsep57vUoS/view?usp=sharing" TargetMode="External"/><Relationship Id="rId265" Type="http://schemas.openxmlformats.org/officeDocument/2006/relationships/hyperlink" Target="https://drive.google.com/file/d/1gM4Osblm8OSB_4onHR1yBrV5YP88cm5K/view?usp=share_link" TargetMode="External"/><Relationship Id="rId472" Type="http://schemas.openxmlformats.org/officeDocument/2006/relationships/hyperlink" Target="https://drive.google.com/file/d/1QTOgEevbyQ1G3UJuVsif_fk9zJzGqqQA/view?usp=share_link" TargetMode="External"/><Relationship Id="rId528" Type="http://schemas.openxmlformats.org/officeDocument/2006/relationships/hyperlink" Target="https://drive.google.com/file/d/1YpMYKX1nTadL4EEkcMUoOEKtd1vAOZRK/view?usp=sharing" TargetMode="External"/><Relationship Id="rId125" Type="http://schemas.openxmlformats.org/officeDocument/2006/relationships/hyperlink" Target="https://drive.google.com/file/d/1gY4AHwEO4ZgdbpZ-cLeeHd4Icamwd_K7/view?usp=sharing" TargetMode="External"/><Relationship Id="rId167" Type="http://schemas.openxmlformats.org/officeDocument/2006/relationships/hyperlink" Target="https://drive.google.com/file/d/1I9S5Ne0ZmWw88UC-GHjkx4lg0nNW8p7y/view?usp=sharing" TargetMode="External"/><Relationship Id="rId332" Type="http://schemas.openxmlformats.org/officeDocument/2006/relationships/hyperlink" Target="https://drive.google.com/file/d/1nuogtDl3zErcRYL9maW1V7mtHkoCz4fH/view?usp=share_link" TargetMode="External"/><Relationship Id="rId374" Type="http://schemas.openxmlformats.org/officeDocument/2006/relationships/hyperlink" Target="https://drive.google.com/file/d/1Q4UjLVYLPWFi4kCbze4Kom49af7YBMc1/view?usp=share_link" TargetMode="External"/><Relationship Id="rId581" Type="http://schemas.openxmlformats.org/officeDocument/2006/relationships/hyperlink" Target="https://drive.google.com/file/d/1ZBdbscY3pwCepkC3-uElnp7a9SBLFFf6/view?usp=share_link" TargetMode="External"/><Relationship Id="rId71" Type="http://schemas.openxmlformats.org/officeDocument/2006/relationships/hyperlink" Target="https://drive.google.com/file/d/1NPBJM_v29SR8mxeOzCy_CynWuW6Yfu3h/view?usp=sharing" TargetMode="External"/><Relationship Id="rId234" Type="http://schemas.openxmlformats.org/officeDocument/2006/relationships/hyperlink" Target="https://drive.google.com/file/d/1tAZV6rOoe4dvSgbmV5xVJpIjdXm4XuW5/view?usp=share_link" TargetMode="External"/><Relationship Id="rId637" Type="http://schemas.openxmlformats.org/officeDocument/2006/relationships/hyperlink" Target="https://drive.google.com/file/d/1lvhgrXOJkM8duw-q09Hll5ulFJ8S09ik/view?usp=drive_link" TargetMode="External"/><Relationship Id="rId2" Type="http://schemas.openxmlformats.org/officeDocument/2006/relationships/hyperlink" Target="https://drive.google.com/file/d/1HbUA5eFYfidpYUOYuqR910zgJdI6gBIT/view?usp=sharing" TargetMode="External"/><Relationship Id="rId29" Type="http://schemas.openxmlformats.org/officeDocument/2006/relationships/hyperlink" Target="https://drive.google.com/file/d/14K8B4KE_-U2ouH7nSj_U1maTmJrYuSeq/view?usp=sharing" TargetMode="External"/><Relationship Id="rId276" Type="http://schemas.openxmlformats.org/officeDocument/2006/relationships/hyperlink" Target="https://drive.google.com/file/d/17DkFts6a-PzMbWsFHXTDTrFcvXYL4dbi/view?usp=share_link" TargetMode="External"/><Relationship Id="rId441" Type="http://schemas.openxmlformats.org/officeDocument/2006/relationships/hyperlink" Target="https://docs.google.com/spreadsheets/d/1bOmD1fZ33IuD_ZMon0IoCUrTCVa-Rdme/edit?usp=share_link&amp;ouid=107604056843293646447&amp;rtpof=true&amp;sd=true" TargetMode="External"/><Relationship Id="rId483" Type="http://schemas.openxmlformats.org/officeDocument/2006/relationships/hyperlink" Target="https://drive.google.com/file/d/1xGyl6PLR13_2v58jOIANZKU8gJ7EhNQA/view?usp=share_link" TargetMode="External"/><Relationship Id="rId539" Type="http://schemas.openxmlformats.org/officeDocument/2006/relationships/hyperlink" Target="https://drive.google.com/file/d/1nbszFwfwdh93fLTi9QrPAjlCBR3UhcjF/view?usp=share_link" TargetMode="External"/><Relationship Id="rId40" Type="http://schemas.openxmlformats.org/officeDocument/2006/relationships/hyperlink" Target="https://drive.google.com/file/d/1DozIe7G4YcB_Lr8VlyVKRC8nbYTLQsmt/view?usp=sharing" TargetMode="External"/><Relationship Id="rId136" Type="http://schemas.openxmlformats.org/officeDocument/2006/relationships/hyperlink" Target="https://drive.google.com/file/d/1tGgXD-UGs5xM3fC8R1Jqhe1i8eTReAM0/view?usp=sharing" TargetMode="External"/><Relationship Id="rId178" Type="http://schemas.openxmlformats.org/officeDocument/2006/relationships/hyperlink" Target="https://drive.google.com/file/d/1CnwOqNqaKmVbTTSNXEf4VacPapZEd1W2/view?usp=sharing" TargetMode="External"/><Relationship Id="rId301" Type="http://schemas.openxmlformats.org/officeDocument/2006/relationships/hyperlink" Target="https://drive.google.com/file/d/1Ly3n6ztRDd4NieqCFgXKG8pXSUhtvvyS/view?usp=share_link" TargetMode="External"/><Relationship Id="rId343" Type="http://schemas.openxmlformats.org/officeDocument/2006/relationships/hyperlink" Target="https://drive.google.com/file/d/1WpjP5sNlTv_adYQWIEzERvmYC9VFJXp3/view?usp=share_link" TargetMode="External"/><Relationship Id="rId550" Type="http://schemas.openxmlformats.org/officeDocument/2006/relationships/hyperlink" Target="https://docs.google.com/spreadsheets/d/15EXYZ_LcY9mHx6ziV1NLowW8CijscCWN/edit?usp=share_link&amp;ouid=107604056843293646447&amp;rtpof=true&amp;sd=true" TargetMode="External"/><Relationship Id="rId82" Type="http://schemas.openxmlformats.org/officeDocument/2006/relationships/hyperlink" Target="https://drive.google.com/file/d/15W1TQD_9k8sywGOZHowj2eJ4y6g08AKU/view?usp=sharing" TargetMode="External"/><Relationship Id="rId203" Type="http://schemas.openxmlformats.org/officeDocument/2006/relationships/hyperlink" Target="https://drive.google.com/file/d/1PItmXpCV903dm2BI4KxdHf3mD-6aeR7o/view?usp=sharing" TargetMode="External"/><Relationship Id="rId385" Type="http://schemas.openxmlformats.org/officeDocument/2006/relationships/hyperlink" Target="https://drive.google.com/file/d/1PC2vcwCRsWmjMz-RsGx01_5-Vaq0sroE/view?usp=share_link" TargetMode="External"/><Relationship Id="rId592" Type="http://schemas.openxmlformats.org/officeDocument/2006/relationships/hyperlink" Target="https://drive.google.com/file/d/14Rif5EjIH9Ndu3n-SBjNjG4jM2nPOsUa/view?usp=share_link" TargetMode="External"/><Relationship Id="rId606" Type="http://schemas.openxmlformats.org/officeDocument/2006/relationships/hyperlink" Target="https://drive.google.com/file/d/1qUPQLDXFtJQ0_LDjUBp66Un18cKkzYzG/view?usp=share_link" TargetMode="External"/><Relationship Id="rId648" Type="http://schemas.openxmlformats.org/officeDocument/2006/relationships/hyperlink" Target="https://drive.google.com/file/d/1nufRhwls2YRdBIQtAkeixb62QaFVJ8Rn/view?usp=drive_link" TargetMode="External"/><Relationship Id="rId245" Type="http://schemas.openxmlformats.org/officeDocument/2006/relationships/hyperlink" Target="https://drive.google.com/file/d/1l5kmGCOU2jLKSjY8bwRWIKiSHjYyUWHD/view?usp=share_link" TargetMode="External"/><Relationship Id="rId287" Type="http://schemas.openxmlformats.org/officeDocument/2006/relationships/hyperlink" Target="https://drive.google.com/file/d/1Ut0xroSx5dg_870OVo0z5R2kIoVr7O2f/view?usp=share_link" TargetMode="External"/><Relationship Id="rId410" Type="http://schemas.openxmlformats.org/officeDocument/2006/relationships/hyperlink" Target="https://drive.google.com/file/d/1yuSEmDl6UwfyYDxwMi0vS6Q3qVqV0olR/view?usp=share_link" TargetMode="External"/><Relationship Id="rId452" Type="http://schemas.openxmlformats.org/officeDocument/2006/relationships/hyperlink" Target="https://drive.google.com/file/d/1C4UVN5N3oQkbjmUELw4Q7C9IMFkwfXSL/view?usp=share_link" TargetMode="External"/><Relationship Id="rId494" Type="http://schemas.openxmlformats.org/officeDocument/2006/relationships/hyperlink" Target="https://drive.google.com/file/d/1r_RL46k_6p_XX8UQxTf5sUq04CmV-gU6/view?usp=share_link" TargetMode="External"/><Relationship Id="rId508" Type="http://schemas.openxmlformats.org/officeDocument/2006/relationships/hyperlink" Target="https://drive.google.com/file/d/1vYOggJv31XWF84zCq4rRJaKjR-uVOqgh/view?usp=share_link" TargetMode="External"/><Relationship Id="rId105" Type="http://schemas.openxmlformats.org/officeDocument/2006/relationships/hyperlink" Target="https://drive.google.com/file/d/1sKraYq-VABBz3Z_kdY05HQupiQ3AaCky/view?usp=sharing" TargetMode="External"/><Relationship Id="rId147" Type="http://schemas.openxmlformats.org/officeDocument/2006/relationships/hyperlink" Target="https://drive.google.com/file/d/1XGg7Ha4m44gx4zFsAXWyvFI8uEHpK9VB/view?usp=sharing" TargetMode="External"/><Relationship Id="rId312" Type="http://schemas.openxmlformats.org/officeDocument/2006/relationships/hyperlink" Target="https://drive.google.com/file/d/1WxUw4rM-CMQb4jkIXHGP3D43KZngDx7F/view?usp=share_link" TargetMode="External"/><Relationship Id="rId354" Type="http://schemas.openxmlformats.org/officeDocument/2006/relationships/hyperlink" Target="https://drive.google.com/file/d/1DTDEmcDqlvbHj3jZIBpUk97vf38mA8P_/view?usp=share_link" TargetMode="External"/><Relationship Id="rId51" Type="http://schemas.openxmlformats.org/officeDocument/2006/relationships/hyperlink" Target="https://drive.google.com/file/d/1rUIQINLVfk-kUU0XLCvptaFK1fIY7icM/view?usp=sharing" TargetMode="External"/><Relationship Id="rId93" Type="http://schemas.openxmlformats.org/officeDocument/2006/relationships/hyperlink" Target="https://drive.google.com/file/d/15-chFXixe3c0oehICpKQiYUQtefeMH9_/view?usp=sharing" TargetMode="External"/><Relationship Id="rId189" Type="http://schemas.openxmlformats.org/officeDocument/2006/relationships/hyperlink" Target="https://drive.google.com/file/d/1RQs6fOY36F1HDEH0MNsnp1iYbraRRiiH/view?usp=sharing" TargetMode="External"/><Relationship Id="rId396" Type="http://schemas.openxmlformats.org/officeDocument/2006/relationships/hyperlink" Target="https://drive.google.com/file/d/1aVgl2LkXDIO4U36rNQtc687XEeshxgq1/view?usp=share_link" TargetMode="External"/><Relationship Id="rId561" Type="http://schemas.openxmlformats.org/officeDocument/2006/relationships/hyperlink" Target="https://drive.google.com/file/d/18cd7JkOFVGZFM8Bk4v0rjXhSNOBIvEMY/view?usp=share_link" TargetMode="External"/><Relationship Id="rId617" Type="http://schemas.openxmlformats.org/officeDocument/2006/relationships/hyperlink" Target="https://drive.google.com/file/d/11viCAq7c-bHoiH5Jq4sPjMro1ZVNw1e5/view?usp=drive_link" TargetMode="External"/><Relationship Id="rId659" Type="http://schemas.openxmlformats.org/officeDocument/2006/relationships/hyperlink" Target="https://drive.google.com/file/d/1a0b3A7fTx5dPya9u1p4oiBZ9kB9Yr8ld/view?usp=drive_link" TargetMode="External"/><Relationship Id="rId214" Type="http://schemas.openxmlformats.org/officeDocument/2006/relationships/hyperlink" Target="https://drive.google.com/file/d/1wGaNAWRZOXrDFaNkedwzeuaBX51oDooY/view?usp=share_link" TargetMode="External"/><Relationship Id="rId256" Type="http://schemas.openxmlformats.org/officeDocument/2006/relationships/hyperlink" Target="https://drive.google.com/file/d/1-uHRvkxuJSSFbWX3T4Jbu1c61UoJyirZ/view?usp=share_link" TargetMode="External"/><Relationship Id="rId298" Type="http://schemas.openxmlformats.org/officeDocument/2006/relationships/hyperlink" Target="https://drive.google.com/file/d/1wL89fJui_00DHQBs2Kh626aEB9k3agfI/view?usp=share_link" TargetMode="External"/><Relationship Id="rId421" Type="http://schemas.openxmlformats.org/officeDocument/2006/relationships/hyperlink" Target="https://drive.google.com/file/d/1p8lAuo0uEsT_6Vdg1PmoLGClYb_JFxV9/view?usp=share_link" TargetMode="External"/><Relationship Id="rId463" Type="http://schemas.openxmlformats.org/officeDocument/2006/relationships/hyperlink" Target="https://drive.google.com/file/d/1JREtHNhlUAO-gpbUpFTLBx-gjX46xOrn/view?usp=share_link" TargetMode="External"/><Relationship Id="rId519" Type="http://schemas.openxmlformats.org/officeDocument/2006/relationships/hyperlink" Target="https://drive.google.com/file/d/1s-PnibYoS9MDkd0tJEVYi_rPC-qlGnMw/view?usp=share_link" TargetMode="External"/><Relationship Id="rId670" Type="http://schemas.openxmlformats.org/officeDocument/2006/relationships/hyperlink" Target="https://drive.google.com/file/d/1Tl6Ez_h9yqOp9Eqz1iAFb1Cw1YYspbw6/view?usp=drive_link" TargetMode="External"/><Relationship Id="rId116" Type="http://schemas.openxmlformats.org/officeDocument/2006/relationships/hyperlink" Target="https://drive.google.com/file/d/1ezWCZn-8SqVARU_nXLo2aNlwB1uI4kZ7/view?usp=sharing" TargetMode="External"/><Relationship Id="rId158" Type="http://schemas.openxmlformats.org/officeDocument/2006/relationships/hyperlink" Target="https://drive.google.com/file/d/1A4k61ePxd3aFPtxfhpQAxOM_JfkNatYk/view?usp=sharing" TargetMode="External"/><Relationship Id="rId323" Type="http://schemas.openxmlformats.org/officeDocument/2006/relationships/hyperlink" Target="https://drive.google.com/file/d/1rMFWOm9Yq8oM4EJ2Xp1CTjXMRgq8DSdy/view?usp=share_link" TargetMode="External"/><Relationship Id="rId530" Type="http://schemas.openxmlformats.org/officeDocument/2006/relationships/hyperlink" Target="https://drive.google.com/file/d/1SWInIff1jJW0hucjHd8bV1DHmr3RIQQ5/view?usp=sharing" TargetMode="External"/><Relationship Id="rId20" Type="http://schemas.openxmlformats.org/officeDocument/2006/relationships/hyperlink" Target="https://drive.google.com/file/d/1JK82RTgPXfUrc9XTHf0wBPFKCCH7DwUH/view?usp=sharing" TargetMode="External"/><Relationship Id="rId62" Type="http://schemas.openxmlformats.org/officeDocument/2006/relationships/hyperlink" Target="https://drive.google.com/file/d/1MItoUTLqIZIMBKnoqBeNWvWsNFUrutEt/view?usp=sharing" TargetMode="External"/><Relationship Id="rId365" Type="http://schemas.openxmlformats.org/officeDocument/2006/relationships/hyperlink" Target="https://drive.google.com/file/d/1m_GwEwEpNs5XqDPc6KTvQUo6LJYD5-hf/view?usp=share_link" TargetMode="External"/><Relationship Id="rId572" Type="http://schemas.openxmlformats.org/officeDocument/2006/relationships/hyperlink" Target="https://drive.google.com/file/d/1aEOaH5eXP6kRvnRKFjYggL3hzIetSyXP/view?usp=share_link" TargetMode="External"/><Relationship Id="rId628" Type="http://schemas.openxmlformats.org/officeDocument/2006/relationships/hyperlink" Target="https://drive.google.com/file/d/1cQspNPsvZG9boulNb6qKDmQkNrHa6NTh/view?usp=drive_link" TargetMode="External"/><Relationship Id="rId225" Type="http://schemas.openxmlformats.org/officeDocument/2006/relationships/hyperlink" Target="https://drive.google.com/file/d/1zZyioWx0XJtubeQ-OJj_lC1Y7fY9gDyz/view?usp=share_link" TargetMode="External"/><Relationship Id="rId267" Type="http://schemas.openxmlformats.org/officeDocument/2006/relationships/hyperlink" Target="https://drive.google.com/file/d/1df94hKdLNuH6npyp5sgfySfEGhWdv5kJ/view?usp=share_link" TargetMode="External"/><Relationship Id="rId432" Type="http://schemas.openxmlformats.org/officeDocument/2006/relationships/hyperlink" Target="https://drive.google.com/file/d/1NrTQPjkYtVDxBwhv7hS52kjsHZ-KOVrM/view?usp=share_link" TargetMode="External"/><Relationship Id="rId474" Type="http://schemas.openxmlformats.org/officeDocument/2006/relationships/hyperlink" Target="https://drive.google.com/file/d/1ItXxQ9uJOFAJ9QVR-AUkmdJgB4GKuyps/view?usp=share_link" TargetMode="External"/><Relationship Id="rId127" Type="http://schemas.openxmlformats.org/officeDocument/2006/relationships/hyperlink" Target="https://drive.google.com/file/d/1wF3UzbRKbfTSESvfiDQIAPUlzsfIe8Gg/view?usp=sharing" TargetMode="External"/><Relationship Id="rId31" Type="http://schemas.openxmlformats.org/officeDocument/2006/relationships/hyperlink" Target="https://drive.google.com/file/d/1HbUA5eFYfidpYUOYuqR910zgJdI6gBIT/view?usp=sharing" TargetMode="External"/><Relationship Id="rId73" Type="http://schemas.openxmlformats.org/officeDocument/2006/relationships/hyperlink" Target="https://drive.google.com/file/d/1yaL0rV4BztbDnaH1e0h0FYML6xNGfa68/view?usp=sharing" TargetMode="External"/><Relationship Id="rId169" Type="http://schemas.openxmlformats.org/officeDocument/2006/relationships/hyperlink" Target="https://drive.google.com/file/d/1-_o5JnHdas4s0UnXJAHkK0achXEFXg5-/view?usp=sharing" TargetMode="External"/><Relationship Id="rId334" Type="http://schemas.openxmlformats.org/officeDocument/2006/relationships/hyperlink" Target="https://drive.google.com/file/d/1sUqjSTGxtQpPF_WCo0waoxAiJpNrcThe/view?usp=share_link" TargetMode="External"/><Relationship Id="rId376" Type="http://schemas.openxmlformats.org/officeDocument/2006/relationships/hyperlink" Target="https://drive.google.com/file/d/1-6bySvF6gRtBhEh4O4c9cOxFIytg4fNX/view?usp=share_link" TargetMode="External"/><Relationship Id="rId541" Type="http://schemas.openxmlformats.org/officeDocument/2006/relationships/hyperlink" Target="https://drive.google.com/file/d/1TPrU5XvTV44ddEuuTyUQIrdwMXPAlNMm/view?usp=share_link" TargetMode="External"/><Relationship Id="rId583" Type="http://schemas.openxmlformats.org/officeDocument/2006/relationships/hyperlink" Target="https://drive.google.com/file/d/1AsGp0L1EZ9tV8WCFXg_MKHXUdXnop6aA/view?usp=share_link" TargetMode="External"/><Relationship Id="rId639" Type="http://schemas.openxmlformats.org/officeDocument/2006/relationships/hyperlink" Target="https://drive.google.com/file/d/1-vI4DtRHQzsWINdPxH2vK-C_8HDj-B7d/view?usp=drive_link" TargetMode="External"/><Relationship Id="rId4" Type="http://schemas.openxmlformats.org/officeDocument/2006/relationships/hyperlink" Target="https://drive.google.com/file/d/17JiRLcLJGaPI1Djz7wDK_eg4QtigCAQz/view?usp=sharing" TargetMode="External"/><Relationship Id="rId180" Type="http://schemas.openxmlformats.org/officeDocument/2006/relationships/hyperlink" Target="https://drive.google.com/file/d/14g4BvcoYU8QQKTnF-P2AtczU4f5WS0wS/view?usp=sharing" TargetMode="External"/><Relationship Id="rId236" Type="http://schemas.openxmlformats.org/officeDocument/2006/relationships/hyperlink" Target="https://drive.google.com/file/d/1DZfDXIDR-7BB8Yr8sUWYofaqewiew7cl/view?usp=share_link" TargetMode="External"/><Relationship Id="rId278" Type="http://schemas.openxmlformats.org/officeDocument/2006/relationships/hyperlink" Target="https://drive.google.com/file/d/16btLXd_wny7fhSj_w3-Y2BJ2UxMqFjX4/view?usp=share_link" TargetMode="External"/><Relationship Id="rId401" Type="http://schemas.openxmlformats.org/officeDocument/2006/relationships/hyperlink" Target="https://drive.google.com/file/d/1f6m2GU80b-94wBFE8fa5PEx6WeO4HLdi/view?usp=share_link" TargetMode="External"/><Relationship Id="rId443" Type="http://schemas.openxmlformats.org/officeDocument/2006/relationships/hyperlink" Target="https://drive.google.com/file/d/1oWmP6xN19fbgdSJeufYbcGlkLrT-vNuD/view?usp=share_link" TargetMode="External"/><Relationship Id="rId650" Type="http://schemas.openxmlformats.org/officeDocument/2006/relationships/hyperlink" Target="https://drive.google.com/file/d/16EDdawFoZN0Ho5rAUvMSWZxOmJUBIKVF/view?usp=drive_link" TargetMode="External"/><Relationship Id="rId303" Type="http://schemas.openxmlformats.org/officeDocument/2006/relationships/hyperlink" Target="https://drive.google.com/file/d/1MoGi5N-rKCZ_SJrO01ju_XK0VHYkzSsF/view?usp=share_link" TargetMode="External"/><Relationship Id="rId485" Type="http://schemas.openxmlformats.org/officeDocument/2006/relationships/hyperlink" Target="https://drive.google.com/file/d/1xGyl6PLR13_2v58jOIANZKU8gJ7EhNQA/view?usp=share_link" TargetMode="External"/><Relationship Id="rId42" Type="http://schemas.openxmlformats.org/officeDocument/2006/relationships/hyperlink" Target="https://drive.google.com/file/d/1eKGqVvtPR-N3gr7URO855Cp7rzmUWJq5/view?usp=sharing" TargetMode="External"/><Relationship Id="rId84" Type="http://schemas.openxmlformats.org/officeDocument/2006/relationships/hyperlink" Target="https://drive.google.com/file/d/1DsWuoC6AY5g-Zc4ySeI4l_vmh-JHbYXG/view?usp=sharing" TargetMode="External"/><Relationship Id="rId138" Type="http://schemas.openxmlformats.org/officeDocument/2006/relationships/hyperlink" Target="https://drive.google.com/file/d/1RwpaPMpUX7UIPzakclYkHsNA5Ewk07eX/view?usp=sharing" TargetMode="External"/><Relationship Id="rId345" Type="http://schemas.openxmlformats.org/officeDocument/2006/relationships/hyperlink" Target="https://drive.google.com/file/d/1qPba-CRlsxPoq4y8db0N3-e6s1R8q2by/view?usp=share_link" TargetMode="External"/><Relationship Id="rId387" Type="http://schemas.openxmlformats.org/officeDocument/2006/relationships/hyperlink" Target="https://drive.google.com/file/d/12a2OcrS3wdjK95wJx-0T3Q2PM1bQvcoZ/view?usp=share_link" TargetMode="External"/><Relationship Id="rId510" Type="http://schemas.openxmlformats.org/officeDocument/2006/relationships/hyperlink" Target="https://drive.google.com/file/d/1d92zOH2FaJMf9ZDGIK34lmJCN6t2BrT1/view?usp=share_link" TargetMode="External"/><Relationship Id="rId552" Type="http://schemas.openxmlformats.org/officeDocument/2006/relationships/hyperlink" Target="https://docs.google.com/spreadsheets/d/1UITQc1I8Vb1yqjTCColINf39-nUPe2jA/edit?usp=share_link&amp;ouid=107604056843293646447&amp;rtpof=true&amp;sd=true" TargetMode="External"/><Relationship Id="rId594" Type="http://schemas.openxmlformats.org/officeDocument/2006/relationships/hyperlink" Target="https://drive.google.com/file/d/1LuZpUgaK7evzdYkvdtlUExFLpPA0_ddG/view?usp=share_link" TargetMode="External"/><Relationship Id="rId608" Type="http://schemas.openxmlformats.org/officeDocument/2006/relationships/hyperlink" Target="https://drive.google.com/file/d/1zc3xkdvG-2kv_gGb_W7jMgUBHKAxHr2g/view?usp=share_link" TargetMode="External"/><Relationship Id="rId191" Type="http://schemas.openxmlformats.org/officeDocument/2006/relationships/hyperlink" Target="https://drive.google.com/file/d/19pzS2hDz5xuxCosc7dnMU0wKiCcLATuC/view?usp=sharing" TargetMode="External"/><Relationship Id="rId205" Type="http://schemas.openxmlformats.org/officeDocument/2006/relationships/hyperlink" Target="https://drive.google.com/file/d/195kiGS-3cBoqU0pY9-KzXt7ROdDgBjm9/view?usp=sharing" TargetMode="External"/><Relationship Id="rId247" Type="http://schemas.openxmlformats.org/officeDocument/2006/relationships/hyperlink" Target="https://drive.google.com/file/d/1tcprM28skd_qd-A5dIwlJMk6OeQxlL5O/view?usp=share_link" TargetMode="External"/><Relationship Id="rId412" Type="http://schemas.openxmlformats.org/officeDocument/2006/relationships/hyperlink" Target="https://drive.google.com/file/d/11SK8qqdmn1BZIHyGPmIq63Ob1nFp5SWq/view?usp=share_link" TargetMode="External"/><Relationship Id="rId107" Type="http://schemas.openxmlformats.org/officeDocument/2006/relationships/hyperlink" Target="https://drive.google.com/file/d/1hOcxnHrhO_RUD1_61-nvZC6rJefBZsAq/view?usp=sharing" TargetMode="External"/><Relationship Id="rId289" Type="http://schemas.openxmlformats.org/officeDocument/2006/relationships/hyperlink" Target="https://drive.google.com/file/d/1PcxQwUSHjFfg8bZcKPADeRGE-AOBOlrL/view?usp=share_link" TargetMode="External"/><Relationship Id="rId454" Type="http://schemas.openxmlformats.org/officeDocument/2006/relationships/hyperlink" Target="https://drive.google.com/file/d/1rPAKoF9v7F8HRxggZk58uc3mgUUMB6yN/view?usp=share_link" TargetMode="External"/><Relationship Id="rId496" Type="http://schemas.openxmlformats.org/officeDocument/2006/relationships/hyperlink" Target="https://drive.google.com/file/d/1EiXaJu-e7rWfyiGUN0uimG4sHoi8wIfE/view?usp=share_link" TargetMode="External"/><Relationship Id="rId661" Type="http://schemas.openxmlformats.org/officeDocument/2006/relationships/hyperlink" Target="https://drive.google.com/file/d/1BEAbFQw520NWEolgn3aCbsPc5UR2QLa6/view?usp=drive_link" TargetMode="External"/><Relationship Id="rId11" Type="http://schemas.openxmlformats.org/officeDocument/2006/relationships/hyperlink" Target="https://drive.google.com/file/d/1fAElAYw7UTalCnfMtC-1uJU0aGHWZ0Km/view?usp=sharing" TargetMode="External"/><Relationship Id="rId53" Type="http://schemas.openxmlformats.org/officeDocument/2006/relationships/hyperlink" Target="https://drive.google.com/file/d/1FrS6MkaazaIT6A_VEmxhB3FoyI9ziECU/view?usp=sharing" TargetMode="External"/><Relationship Id="rId149" Type="http://schemas.openxmlformats.org/officeDocument/2006/relationships/hyperlink" Target="https://drive.google.com/file/d/1xPLkWWH_GwobEsIrYWiPvAp3RcIP2-ER/view?usp=sharing" TargetMode="External"/><Relationship Id="rId314" Type="http://schemas.openxmlformats.org/officeDocument/2006/relationships/hyperlink" Target="https://drive.google.com/file/d/1WvjJbi5kyTUArH5U5UlO5lb_i8UMTBqB/view?usp=share_link" TargetMode="External"/><Relationship Id="rId356" Type="http://schemas.openxmlformats.org/officeDocument/2006/relationships/hyperlink" Target="https://drive.google.com/file/d/1oGOGCIlv7kGVI6el1aFEBE0z3R7puBjc/view?usp=share_link" TargetMode="External"/><Relationship Id="rId398" Type="http://schemas.openxmlformats.org/officeDocument/2006/relationships/hyperlink" Target="https://drive.google.com/file/d/1_MVGgHiMtS4YZtPtxHYaMo_ioz5WHyFU/view?usp=share_link" TargetMode="External"/><Relationship Id="rId521" Type="http://schemas.openxmlformats.org/officeDocument/2006/relationships/hyperlink" Target="https://drive.google.com/file/d/1Nj7W6LV4wKhN0U-yZtbhdxq5YLmyDyyb/view?usp=share_link" TargetMode="External"/><Relationship Id="rId563" Type="http://schemas.openxmlformats.org/officeDocument/2006/relationships/hyperlink" Target="https://drive.google.com/file/d/1Ui8rRdkZcE2jHjHEQ0BxbtNfdIfejHF5/view?usp=share_link" TargetMode="External"/><Relationship Id="rId619" Type="http://schemas.openxmlformats.org/officeDocument/2006/relationships/hyperlink" Target="https://drive.google.com/file/d/11-wSLh9FzLVPs_-s8Str8b-H8a5fxsYk/view?usp=drive_link" TargetMode="External"/><Relationship Id="rId95" Type="http://schemas.openxmlformats.org/officeDocument/2006/relationships/hyperlink" Target="https://drive.google.com/file/d/1HIgrLBjqz1AOSuB6O_UTtOva1W5zAsne/view?usp=sharing" TargetMode="External"/><Relationship Id="rId160" Type="http://schemas.openxmlformats.org/officeDocument/2006/relationships/hyperlink" Target="https://drive.google.com/file/d/1qjzh4C-xNyKQx0dcrlXvmqaUczD0LIk9/view?usp=sharing" TargetMode="External"/><Relationship Id="rId216" Type="http://schemas.openxmlformats.org/officeDocument/2006/relationships/hyperlink" Target="https://drive.google.com/file/d/1Wv31htZtGFICuiU_sx5GrgBDmztTe46G/view?usp=share_link" TargetMode="External"/><Relationship Id="rId423" Type="http://schemas.openxmlformats.org/officeDocument/2006/relationships/hyperlink" Target="https://drive.google.com/file/d/1kYMu8VSoEjNIqpbjU88LGU5fFfN8xfBd/view?usp=share_link" TargetMode="External"/><Relationship Id="rId258" Type="http://schemas.openxmlformats.org/officeDocument/2006/relationships/hyperlink" Target="https://drive.google.com/file/d/1d2jr9HG2yeSbbqoxveVZNgE14DVLM0g1/view?usp=share_link" TargetMode="External"/><Relationship Id="rId465" Type="http://schemas.openxmlformats.org/officeDocument/2006/relationships/hyperlink" Target="https://drive.google.com/file/d/1NVr2FS-rPcQc2o7fobD6gpRGhOzQqLdT/view?usp=share_link" TargetMode="External"/><Relationship Id="rId630" Type="http://schemas.openxmlformats.org/officeDocument/2006/relationships/hyperlink" Target="https://drive.google.com/file/d/1HWlnVYvCjn9BKHuWQp6sFAuxdmy0YeXC/view?usp=drive_link" TargetMode="External"/><Relationship Id="rId672" Type="http://schemas.openxmlformats.org/officeDocument/2006/relationships/hyperlink" Target="https://drive.google.com/file/d/1Q1t-Q1lWh4SXJr4IEh3qBkZxNHOSZkjg/view?usp=drive_link" TargetMode="External"/><Relationship Id="rId22" Type="http://schemas.openxmlformats.org/officeDocument/2006/relationships/hyperlink" Target="https://drive.google.com/file/d/1mFu5Iazwoy6AK-OAIyWP3Sr2DKACXNq4/view?usp=sharing" TargetMode="External"/><Relationship Id="rId64" Type="http://schemas.openxmlformats.org/officeDocument/2006/relationships/hyperlink" Target="https://drive.google.com/file/d/19En3HirxIBozyifYRCDBwIgoLIORGpdY/view?usp=sharing" TargetMode="External"/><Relationship Id="rId118" Type="http://schemas.openxmlformats.org/officeDocument/2006/relationships/hyperlink" Target="https://drive.google.com/file/d/12j2-PRAeJITRX0LdiwgKDkblC8una3dF/view?usp=sharing" TargetMode="External"/><Relationship Id="rId325" Type="http://schemas.openxmlformats.org/officeDocument/2006/relationships/hyperlink" Target="https://drive.google.com/file/d/1I3WTGzZWKLY-imWSsEhOcw8aPBOsNcTM/view?usp=share_link" TargetMode="External"/><Relationship Id="rId367" Type="http://schemas.openxmlformats.org/officeDocument/2006/relationships/hyperlink" Target="https://drive.google.com/file/d/1HyCjd-bg9XBGwoghFu8E3RknW28iAc8b/view?usp=share_link" TargetMode="External"/><Relationship Id="rId532" Type="http://schemas.openxmlformats.org/officeDocument/2006/relationships/hyperlink" Target="https://drive.google.com/file/d/1dNnBXUg_CbWz_XAlBG_XR_htf1e4Ea8r/view?usp=sharing" TargetMode="External"/><Relationship Id="rId574" Type="http://schemas.openxmlformats.org/officeDocument/2006/relationships/hyperlink" Target="https://drive.google.com/file/d/1qdZsSztOBlPG4zSwY2l0dzGNbBoRoyRF/view?usp=share_link" TargetMode="External"/><Relationship Id="rId171" Type="http://schemas.openxmlformats.org/officeDocument/2006/relationships/hyperlink" Target="https://drive.google.com/file/d/1jBAWKRjFZ_nt-UuGvzQ7rGDGHsTYXbWu/view?usp=sharing" TargetMode="External"/><Relationship Id="rId227" Type="http://schemas.openxmlformats.org/officeDocument/2006/relationships/hyperlink" Target="https://drive.google.com/file/d/12EaLN5YMoQSo3ASZkePZs11-ezmofysA/view?usp=share_link" TargetMode="External"/><Relationship Id="rId269" Type="http://schemas.openxmlformats.org/officeDocument/2006/relationships/hyperlink" Target="https://drive.google.com/file/d/1pDxjcK6fTHgM-oOfa3zJc4yc0STDyrUM/view?usp=share_link" TargetMode="External"/><Relationship Id="rId434" Type="http://schemas.openxmlformats.org/officeDocument/2006/relationships/hyperlink" Target="https://drive.google.com/file/d/1NcHW1T833lDvZgS-K2PE4tsjLLOn2b91/view?usp=share_link" TargetMode="External"/><Relationship Id="rId476" Type="http://schemas.openxmlformats.org/officeDocument/2006/relationships/hyperlink" Target="https://drive.google.com/file/d/1I5lHND8JHngEUkwJG1qzs-nZha1K5rC2/view?usp=share_link" TargetMode="External"/><Relationship Id="rId641" Type="http://schemas.openxmlformats.org/officeDocument/2006/relationships/hyperlink" Target="https://drive.google.com/file/d/1CMqKe6fkE8zKNvFBs41NkAsIgu5O0MOi/view?usp=drive_link" TargetMode="External"/><Relationship Id="rId33" Type="http://schemas.openxmlformats.org/officeDocument/2006/relationships/hyperlink" Target="https://drive.google.com/file/d/1JKczl1TyptYEjG-jA0Zj81Uc2L5g6EbV/view?usp=sharing" TargetMode="External"/><Relationship Id="rId129" Type="http://schemas.openxmlformats.org/officeDocument/2006/relationships/hyperlink" Target="https://drive.google.com/file/d/1EI04_UmsA3dL1_3JfCNrd_cJGJwE1lF8/view?usp=sharing" TargetMode="External"/><Relationship Id="rId280" Type="http://schemas.openxmlformats.org/officeDocument/2006/relationships/hyperlink" Target="https://drive.google.com/file/d/1MLIPSW0GN9K4i-3W_JWGS9KbdtwhSWjd/view?usp=share_link" TargetMode="External"/><Relationship Id="rId336" Type="http://schemas.openxmlformats.org/officeDocument/2006/relationships/hyperlink" Target="https://drive.google.com/file/d/1H8RA3FITURj4hWXVZ5t5mbCMJd4DzJEf/view?usp=share_link" TargetMode="External"/><Relationship Id="rId501" Type="http://schemas.openxmlformats.org/officeDocument/2006/relationships/hyperlink" Target="https://drive.google.com/file/d/1TXT63h25NbiPrvDY1k4pyi21H9yrzEfG/view?usp=share_link" TargetMode="External"/><Relationship Id="rId543" Type="http://schemas.openxmlformats.org/officeDocument/2006/relationships/hyperlink" Target="https://drive.google.com/file/d/1A1ViWo-Xs63F1V6bD8yufFW3yGIo5eKb/view?usp=share_link" TargetMode="External"/><Relationship Id="rId75" Type="http://schemas.openxmlformats.org/officeDocument/2006/relationships/hyperlink" Target="https://drive.google.com/file/d/1obIAc1NXuIrGF16nsDbeSsz2WPrPb5kw/view?usp=sharing" TargetMode="External"/><Relationship Id="rId140" Type="http://schemas.openxmlformats.org/officeDocument/2006/relationships/hyperlink" Target="https://drive.google.com/file/d/1PAFDUdEt5aCOWk_0we3P4DoI_JeBSKvf/view?usp=sharing" TargetMode="External"/><Relationship Id="rId182" Type="http://schemas.openxmlformats.org/officeDocument/2006/relationships/hyperlink" Target="https://drive.google.com/file/d/1egw4H-V9e0-XDvUQ_-cT20-HEdRVreVS/view?usp=sharing" TargetMode="External"/><Relationship Id="rId378" Type="http://schemas.openxmlformats.org/officeDocument/2006/relationships/hyperlink" Target="https://drive.google.com/file/d/1BFS70bgft1mrKtwYflKpr2J9xoPJrmM_/view?usp=share_link" TargetMode="External"/><Relationship Id="rId403" Type="http://schemas.openxmlformats.org/officeDocument/2006/relationships/hyperlink" Target="https://drive.google.com/file/d/1CTP2c5D6WmMrjkJzLJL-KKD6bf4biA_9/view?usp=share_link" TargetMode="External"/><Relationship Id="rId585" Type="http://schemas.openxmlformats.org/officeDocument/2006/relationships/hyperlink" Target="https://drive.google.com/file/d/15jIi6AEVGMrC9my50_f9NHy9KpT0i4Py/view?usp=share_link" TargetMode="External"/><Relationship Id="rId6" Type="http://schemas.openxmlformats.org/officeDocument/2006/relationships/hyperlink" Target="https://drive.google.com/file/d/1-iEOoAH-aazAhaltJVYSGDvS0LiTbFT4/view?usp=sharing" TargetMode="External"/><Relationship Id="rId238" Type="http://schemas.openxmlformats.org/officeDocument/2006/relationships/hyperlink" Target="https://drive.google.com/file/d/1PGX5dIGwUau2sudaBxr_iEJni-xVAaTr/view?usp=share_link" TargetMode="External"/><Relationship Id="rId445" Type="http://schemas.openxmlformats.org/officeDocument/2006/relationships/hyperlink" Target="https://drive.google.com/file/d/1kQ8On7RqmNAZShVkPVnxdWlwCs-8qYgD/view?usp=share_link" TargetMode="External"/><Relationship Id="rId487" Type="http://schemas.openxmlformats.org/officeDocument/2006/relationships/hyperlink" Target="https://drive.google.com/file/d/1cRzcGl5Haaq5yV3vONVlbPuEvNfnWnQO/view?usp=share_link" TargetMode="External"/><Relationship Id="rId610" Type="http://schemas.openxmlformats.org/officeDocument/2006/relationships/hyperlink" Target="https://drive.google.com/file/d/1qLc8fxL6AXJWD8HowxIwxH0ojAbGh7jY/view?usp=share_link" TargetMode="External"/><Relationship Id="rId652" Type="http://schemas.openxmlformats.org/officeDocument/2006/relationships/hyperlink" Target="https://drive.google.com/file/d/1Xim0hdqqoFauLWcoMHEo7C4yHeD_Cn8N/view?usp=drive_link" TargetMode="External"/><Relationship Id="rId291" Type="http://schemas.openxmlformats.org/officeDocument/2006/relationships/hyperlink" Target="https://drive.google.com/file/d/1Sg7Sx83UPcFocdRl1_dFTo3D9VuYAOBo/view?usp=share_link" TargetMode="External"/><Relationship Id="rId305" Type="http://schemas.openxmlformats.org/officeDocument/2006/relationships/hyperlink" Target="https://drive.google.com/file/d/1YBlPTunKQFdFkQ06LolAIlgDqygdBAiG/view?usp=share_link" TargetMode="External"/><Relationship Id="rId347" Type="http://schemas.openxmlformats.org/officeDocument/2006/relationships/hyperlink" Target="https://drive.google.com/file/d/1dM0OY-JJRz3IOopwJh3P-BqGXiyNewxX/view?usp=share_link" TargetMode="External"/><Relationship Id="rId512" Type="http://schemas.openxmlformats.org/officeDocument/2006/relationships/hyperlink" Target="https://drive.google.com/file/d/10oDtoMbfYkkweamIfrGC14XLwSuRcaZ9/view?usp=share_link" TargetMode="External"/><Relationship Id="rId44" Type="http://schemas.openxmlformats.org/officeDocument/2006/relationships/hyperlink" Target="https://drive.google.com/file/d/1R5fGCr3iwump-5GEKgnia0im9dNx4MEZ/view?usp=sharing" TargetMode="External"/><Relationship Id="rId86" Type="http://schemas.openxmlformats.org/officeDocument/2006/relationships/hyperlink" Target="https://drive.google.com/file/d/10anNCRDN7z7hQD_HgeIEdNF-WY9X9HVJ/view?usp=sharing" TargetMode="External"/><Relationship Id="rId151" Type="http://schemas.openxmlformats.org/officeDocument/2006/relationships/hyperlink" Target="https://drive.google.com/file/d/10Emxj2zwnrf1FK5_m7_dBubHyC4LEd5q/view?usp=sharing" TargetMode="External"/><Relationship Id="rId389" Type="http://schemas.openxmlformats.org/officeDocument/2006/relationships/hyperlink" Target="https://drive.google.com/file/d/1vh7aXlvJjbVfGH_hm2KReA7MF1vVgcCM/view?usp=share_link" TargetMode="External"/><Relationship Id="rId554" Type="http://schemas.openxmlformats.org/officeDocument/2006/relationships/hyperlink" Target="https://drive.google.com/file/d/1nPweszW0czm8Id9o8otk96poRwHIXqug/view?usp=share_link" TargetMode="External"/><Relationship Id="rId596" Type="http://schemas.openxmlformats.org/officeDocument/2006/relationships/hyperlink" Target="https://drive.google.com/file/d/1XcoyRbXA15j4gfFF39-n0wbnbQOrf9tN/view?usp=share_link" TargetMode="External"/><Relationship Id="rId193" Type="http://schemas.openxmlformats.org/officeDocument/2006/relationships/hyperlink" Target="https://drive.google.com/file/d/1lvpVR08pMjIOvpa-Ro-UoxUanu5FYgN_/view?usp=sharing" TargetMode="External"/><Relationship Id="rId207" Type="http://schemas.openxmlformats.org/officeDocument/2006/relationships/hyperlink" Target="https://drive.google.com/file/d/1h18whvQ3LbuMcU3lQlCnZ-BTC4twD_Th/view?usp=sharing" TargetMode="External"/><Relationship Id="rId249" Type="http://schemas.openxmlformats.org/officeDocument/2006/relationships/hyperlink" Target="https://drive.google.com/file/d/1qb6nZHK5_G3Hxh-wJmBFdUEGsP8UY8-e/view?usp=share_link" TargetMode="External"/><Relationship Id="rId414" Type="http://schemas.openxmlformats.org/officeDocument/2006/relationships/hyperlink" Target="https://drive.google.com/file/d/1P895TXubwtucjS4tok_Hcp8-ZBls570v/view?usp=share_link" TargetMode="External"/><Relationship Id="rId456" Type="http://schemas.openxmlformats.org/officeDocument/2006/relationships/hyperlink" Target="https://drive.google.com/file/d/18WNrrwWlAhk4lq4UrUmktLityNUzfAAv/view?usp=share_link" TargetMode="External"/><Relationship Id="rId498" Type="http://schemas.openxmlformats.org/officeDocument/2006/relationships/hyperlink" Target="https://drive.google.com/file/d/1AzdqRXkJvI8UG0RaiznG6Orn3Q-Q5j8v/view?usp=sharing" TargetMode="External"/><Relationship Id="rId621" Type="http://schemas.openxmlformats.org/officeDocument/2006/relationships/hyperlink" Target="https://drive.google.com/file/d/1lADFiixOGCP7SAXS3xHtHEoDlHgAJXoF/view?usp=drive_link" TargetMode="External"/><Relationship Id="rId663" Type="http://schemas.openxmlformats.org/officeDocument/2006/relationships/hyperlink" Target="https://drive.google.com/file/d/1ZdA369m0cuvqa18Ck8CjbyF1gLKzw7z1/view?usp=drive_link" TargetMode="External"/><Relationship Id="rId13" Type="http://schemas.openxmlformats.org/officeDocument/2006/relationships/hyperlink" Target="https://drive.google.com/file/d/1zEbNugPJVU8JR_kviFLueM9Ri_mu9DAJ/view?usp=sharing" TargetMode="External"/><Relationship Id="rId109" Type="http://schemas.openxmlformats.org/officeDocument/2006/relationships/hyperlink" Target="https://drive.google.com/file/d/1po5kLXQeGCVZUYVaP1WiwiN0JmBoKrnO/view?usp=sharing" TargetMode="External"/><Relationship Id="rId260" Type="http://schemas.openxmlformats.org/officeDocument/2006/relationships/hyperlink" Target="https://drive.google.com/file/d/1ulzUse42GAMbGDKwZrlT8EK3XORPYHXx/view?usp=share_link" TargetMode="External"/><Relationship Id="rId316" Type="http://schemas.openxmlformats.org/officeDocument/2006/relationships/hyperlink" Target="https://drive.google.com/file/d/1pxfu-_0IEe3fG9LuupdGBj2IcztvCusx/view?usp=share_link" TargetMode="External"/><Relationship Id="rId523" Type="http://schemas.openxmlformats.org/officeDocument/2006/relationships/hyperlink" Target="https://drive.google.com/file/d/1Uv18piBWaJ0nya8N9Y7ZZ1ouEPgnHZaG/view?usp=share_link" TargetMode="External"/><Relationship Id="rId55" Type="http://schemas.openxmlformats.org/officeDocument/2006/relationships/hyperlink" Target="https://drive.google.com/file/d/1qNSprUusUpVAQvo3YxiLsBSIoEAV1N4o/view?usp=sharing" TargetMode="External"/><Relationship Id="rId97" Type="http://schemas.openxmlformats.org/officeDocument/2006/relationships/hyperlink" Target="https://drive.google.com/file/d/1rJlQEnM6eIJb8IogIka1L-q9ThQLdfb0/view?usp=sharing" TargetMode="External"/><Relationship Id="rId120" Type="http://schemas.openxmlformats.org/officeDocument/2006/relationships/hyperlink" Target="https://drive.google.com/file/d/1cny_k7HPXWIOp4epiLESSwkwrjCPq12p/view?usp=sharing" TargetMode="External"/><Relationship Id="rId358" Type="http://schemas.openxmlformats.org/officeDocument/2006/relationships/hyperlink" Target="https://drive.google.com/file/d/1zRW-NEKsFi2N33qjVK5MbKP71qsscTvH/view?usp=share_link" TargetMode="External"/><Relationship Id="rId565" Type="http://schemas.openxmlformats.org/officeDocument/2006/relationships/hyperlink" Target="https://docs.google.com/spreadsheets/d/1HxhV4mV3feZtnT6EMI37zsQHlz2RVWV2/edit?usp=share_link&amp;ouid=107604056843293646447&amp;rtpof=true&amp;sd=true" TargetMode="External"/><Relationship Id="rId162" Type="http://schemas.openxmlformats.org/officeDocument/2006/relationships/hyperlink" Target="https://drive.google.com/file/d/1H5oshpCP_OfWW2lJX1jsUIpoHSgfdLQz/view?usp=sharing" TargetMode="External"/><Relationship Id="rId218" Type="http://schemas.openxmlformats.org/officeDocument/2006/relationships/hyperlink" Target="https://drive.google.com/file/d/15ca85EtNbBodlojqc6bWxUFspjfkWe91/view?usp=share_link" TargetMode="External"/><Relationship Id="rId425" Type="http://schemas.openxmlformats.org/officeDocument/2006/relationships/hyperlink" Target="https://drive.google.com/file/d/1cEIU_uZt3k3iSik8NsbSb7xcnOcQRvOH/view?usp=share_link" TargetMode="External"/><Relationship Id="rId467" Type="http://schemas.openxmlformats.org/officeDocument/2006/relationships/hyperlink" Target="https://drive.google.com/file/d/1HX987Me2KMxeHTMZB3tl-0VXyX5Cbs3e/view?usp=share_link" TargetMode="External"/><Relationship Id="rId632" Type="http://schemas.openxmlformats.org/officeDocument/2006/relationships/hyperlink" Target="https://drive.google.com/file/d/11kwJOuLhzbHoBZrfbPlpp8RreP78zCpY/view?usp=drive_link" TargetMode="External"/><Relationship Id="rId271" Type="http://schemas.openxmlformats.org/officeDocument/2006/relationships/hyperlink" Target="https://drive.google.com/file/d/1Fzz9o-omDOlH9UDdRazt5NZLh1o1-9lB/view?usp=share_link" TargetMode="External"/><Relationship Id="rId24" Type="http://schemas.openxmlformats.org/officeDocument/2006/relationships/hyperlink" Target="https://drive.google.com/file/d/1G1zxSVQBbbetKB_6bQk5hAx2K04Bg9J5/view?usp=sharing" TargetMode="External"/><Relationship Id="rId66" Type="http://schemas.openxmlformats.org/officeDocument/2006/relationships/hyperlink" Target="https://drive.google.com/file/d/1UUF2xwpL8ttNGfriDvPdLetc1NGJQHEe/view?usp=sharing" TargetMode="External"/><Relationship Id="rId131" Type="http://schemas.openxmlformats.org/officeDocument/2006/relationships/hyperlink" Target="https://drive.google.com/file/d/1hptjtAnilhXBd5cUg1Lz1esJmgm9a_IV/view?usp=sharing" TargetMode="External"/><Relationship Id="rId327" Type="http://schemas.openxmlformats.org/officeDocument/2006/relationships/hyperlink" Target="https://drive.google.com/file/d/1vYxPxopg72Ww6eeBX7wCJdk3OYFhyL8w/view?usp=share_link" TargetMode="External"/><Relationship Id="rId369" Type="http://schemas.openxmlformats.org/officeDocument/2006/relationships/hyperlink" Target="https://drive.google.com/file/d/1lAXDXeR3ubiHAkHcjHVD6UJ4kVDReZzt/view?usp=share_link" TargetMode="External"/><Relationship Id="rId534" Type="http://schemas.openxmlformats.org/officeDocument/2006/relationships/hyperlink" Target="https://drive.google.com/file/d/196uwbQ8Ec9rf1DoqIyiMmP_ioGlD3vzZ/view?usp=sharing" TargetMode="External"/><Relationship Id="rId576" Type="http://schemas.openxmlformats.org/officeDocument/2006/relationships/hyperlink" Target="https://drive.google.com/file/d/1ux7pA6XVvok2c4pmF5HpnsJoN1ZrDZIo/view?usp=share_link" TargetMode="External"/><Relationship Id="rId173" Type="http://schemas.openxmlformats.org/officeDocument/2006/relationships/hyperlink" Target="https://drive.google.com/file/d/1_0bBrWdAl7lowLhfpnx-G-5QZCBKMX1J/view?usp=sharing" TargetMode="External"/><Relationship Id="rId229" Type="http://schemas.openxmlformats.org/officeDocument/2006/relationships/hyperlink" Target="https://drive.google.com/file/d/186secqWtA-ObB1UAhVBQFKydQj6ojOXh/view?usp=share_link" TargetMode="External"/><Relationship Id="rId380" Type="http://schemas.openxmlformats.org/officeDocument/2006/relationships/hyperlink" Target="https://drive.google.com/file/d/16NZiPHaV-U8gJkT5osbsyXk6JY1cY75r/view?usp=share_link" TargetMode="External"/><Relationship Id="rId436" Type="http://schemas.openxmlformats.org/officeDocument/2006/relationships/hyperlink" Target="https://drive.google.com/file/d/16KjPeLa-JImojPAXFViPmyvCk1iONKHA/view?usp=share_link" TargetMode="External"/><Relationship Id="rId601" Type="http://schemas.openxmlformats.org/officeDocument/2006/relationships/hyperlink" Target="https://drive.google.com/file/d/1RAMM7dCOyrpShM3FjBxAbgg0LQ8UrNCg/view?usp=share_link" TargetMode="External"/><Relationship Id="rId643" Type="http://schemas.openxmlformats.org/officeDocument/2006/relationships/hyperlink" Target="https://drive.google.com/file/d/11A6jGbzF7LxhxAXouCu7heWuBwZ93ASd/view?usp=drive_link" TargetMode="External"/><Relationship Id="rId240" Type="http://schemas.openxmlformats.org/officeDocument/2006/relationships/hyperlink" Target="https://drive.google.com/file/d/1umhb-vK2KyerzhHbcKy_GxYzBgiQefKc/view?usp=share_link" TargetMode="External"/><Relationship Id="rId478" Type="http://schemas.openxmlformats.org/officeDocument/2006/relationships/hyperlink" Target="https://drive.google.com/file/d/1GCN6pCtu0nsisuPpWfpyK9iLEVafF5A7/view?usp=share_link" TargetMode="External"/><Relationship Id="rId35" Type="http://schemas.openxmlformats.org/officeDocument/2006/relationships/hyperlink" Target="https://drive.google.com/file/d/10oCuwCM1EAytbmLUDONHg6iUqTLW4yVD/view?usp=sharing" TargetMode="External"/><Relationship Id="rId77" Type="http://schemas.openxmlformats.org/officeDocument/2006/relationships/hyperlink" Target="https://drive.google.com/file/d/1SL1jY2rObW8q-L455TFqXTVpYXoNNoRC/view?usp=sharing" TargetMode="External"/><Relationship Id="rId100" Type="http://schemas.openxmlformats.org/officeDocument/2006/relationships/hyperlink" Target="https://drive.google.com/file/d/1gTVrOEClDbRC7K7yEQwy6cQj3djGU-gJ/view?usp=sharing" TargetMode="External"/><Relationship Id="rId282" Type="http://schemas.openxmlformats.org/officeDocument/2006/relationships/hyperlink" Target="https://drive.google.com/file/d/1o7PWC0EJEk4kQacKgyJcr6NXL2F_E7Hl/view?usp=share_link" TargetMode="External"/><Relationship Id="rId338" Type="http://schemas.openxmlformats.org/officeDocument/2006/relationships/hyperlink" Target="https://drive.google.com/file/d/1hsDQIrTwYiYebKdowSFPUPDhQIRyiOHT/view?usp=share_link" TargetMode="External"/><Relationship Id="rId503" Type="http://schemas.openxmlformats.org/officeDocument/2006/relationships/hyperlink" Target="https://drive.google.com/file/d/1c_RcBP-GnNb62Q4XFyCF0hF15l1eNmv3/view?usp=share_link" TargetMode="External"/><Relationship Id="rId545" Type="http://schemas.openxmlformats.org/officeDocument/2006/relationships/hyperlink" Target="https://drive.google.com/file/d/1Kp477x0MqPJdBHBfQB7j5Rr8MavF0dgP/view?usp=share_link" TargetMode="External"/><Relationship Id="rId587" Type="http://schemas.openxmlformats.org/officeDocument/2006/relationships/hyperlink" Target="https://drive.google.com/file/d/1Rx0kp_YLdvPx5-di9zbWLkbSmay7Cwb0/view?usp=share_link" TargetMode="External"/><Relationship Id="rId8" Type="http://schemas.openxmlformats.org/officeDocument/2006/relationships/hyperlink" Target="https://drive.google.com/file/d/1EnefGJyLpC-DEkkOr0XXh7AUtHSb59XA/view?usp=sharing" TargetMode="External"/><Relationship Id="rId142" Type="http://schemas.openxmlformats.org/officeDocument/2006/relationships/hyperlink" Target="https://drive.google.com/file/d/1u5KV8OVh63BL0kAc6Xono2K-30jlB2ZV/view?usp=sharing" TargetMode="External"/><Relationship Id="rId184" Type="http://schemas.openxmlformats.org/officeDocument/2006/relationships/hyperlink" Target="https://drive.google.com/file/d/1vW9x3uHj3dcnIhjTfqxizFA2Fz2l_Vmy/view?usp=sharing" TargetMode="External"/><Relationship Id="rId391" Type="http://schemas.openxmlformats.org/officeDocument/2006/relationships/hyperlink" Target="https://drive.google.com/file/d/1SaAblgdzqQ9PLavJBIrLQEdD-IstPDZH/view?usp=share_link" TargetMode="External"/><Relationship Id="rId405" Type="http://schemas.openxmlformats.org/officeDocument/2006/relationships/hyperlink" Target="https://drive.google.com/file/d/1JpscCcK3qOVBCCBjjsFlYOezRydFI66m/view?usp=share_link" TargetMode="External"/><Relationship Id="rId447" Type="http://schemas.openxmlformats.org/officeDocument/2006/relationships/hyperlink" Target="https://drive.google.com/file/d/1uqcSaN3q50JmhkMfqB0B1yyqs9Zo_-DR/view?usp=share_link" TargetMode="External"/><Relationship Id="rId612" Type="http://schemas.openxmlformats.org/officeDocument/2006/relationships/hyperlink" Target="https://drive.google.com/file/d/1QbD0nOCTvzXh3QuTvdZOPnnyYsu9sPX4/view?usp=drive_link" TargetMode="External"/><Relationship Id="rId251" Type="http://schemas.openxmlformats.org/officeDocument/2006/relationships/hyperlink" Target="https://docs.google.com/spreadsheets/d/1UVmKn0c1HWoTOKOQ1SdRFhxoOgt1VAKX/edit?usp=sharing&amp;ouid=112471749407854566214&amp;rtpof=true&amp;sd=true" TargetMode="External"/><Relationship Id="rId489" Type="http://schemas.openxmlformats.org/officeDocument/2006/relationships/hyperlink" Target="https://drive.google.com/file/d/1ws83OxgSbM26oZFluQdFOgaVCOwbjInf/view?usp=share_link" TargetMode="External"/><Relationship Id="rId654" Type="http://schemas.openxmlformats.org/officeDocument/2006/relationships/hyperlink" Target="https://drive.google.com/file/d/1DH6tsGQGoyieiEmgWmq9h4BcN4dK_-wn/view?usp=drive_link" TargetMode="External"/><Relationship Id="rId46" Type="http://schemas.openxmlformats.org/officeDocument/2006/relationships/hyperlink" Target="https://drive.google.com/file/d/1bFMUlBKP1dqQd3FeUKXa_RZdfb5Cm13K/view?usp=sharing" TargetMode="External"/><Relationship Id="rId293" Type="http://schemas.openxmlformats.org/officeDocument/2006/relationships/hyperlink" Target="https://drive.google.com/file/d/1KeTMvqDjQpDsVCtlzB7zji1IIs52U_IR/view?usp=share_link" TargetMode="External"/><Relationship Id="rId307" Type="http://schemas.openxmlformats.org/officeDocument/2006/relationships/hyperlink" Target="https://drive.google.com/file/d/1IypTreD2Ri6j9SoiwvSXOGGobPyQ72Cu/view?usp=share_link" TargetMode="External"/><Relationship Id="rId349" Type="http://schemas.openxmlformats.org/officeDocument/2006/relationships/hyperlink" Target="https://drive.google.com/file/d/1_xaUO_SEWUqwwglds1Yd9l7hL9U_MLSO/view?usp=share_link" TargetMode="External"/><Relationship Id="rId514" Type="http://schemas.openxmlformats.org/officeDocument/2006/relationships/hyperlink" Target="https://drive.google.com/file/d/16vKoXCWvbwUgLAMm9ZrPOLeB8Es4jwE_/view?usp=share_link" TargetMode="External"/><Relationship Id="rId556" Type="http://schemas.openxmlformats.org/officeDocument/2006/relationships/hyperlink" Target="https://drive.google.com/file/d/1-VJjlzecoBQbHQGRQ3htLbSVFRJyF4Wz/view?usp=share_link" TargetMode="External"/><Relationship Id="rId88" Type="http://schemas.openxmlformats.org/officeDocument/2006/relationships/hyperlink" Target="https://drive.google.com/file/d/1aMU7chrRlR3ZAky0Froo3ABHNEWaYVie/view?usp=sharing" TargetMode="External"/><Relationship Id="rId111" Type="http://schemas.openxmlformats.org/officeDocument/2006/relationships/hyperlink" Target="https://drive.google.com/file/d/162GoDJ1LQZrCMgZnUOpCeqIsoFWsor9n/view?usp=sharing" TargetMode="External"/><Relationship Id="rId153" Type="http://schemas.openxmlformats.org/officeDocument/2006/relationships/hyperlink" Target="https://drive.google.com/file/d/10QIY1kf8pduf5-SNpcyi6zMJ2XGvVRu1/view?usp=sharing" TargetMode="External"/><Relationship Id="rId195" Type="http://schemas.openxmlformats.org/officeDocument/2006/relationships/hyperlink" Target="https://drive.google.com/file/d/1CGsM3zymLDGv5563tpdEtG8Jaro_pPWp/view?usp=sharing" TargetMode="External"/><Relationship Id="rId209" Type="http://schemas.openxmlformats.org/officeDocument/2006/relationships/hyperlink" Target="https://drive.google.com/file/d/1PzUZOCBIxqc-CBbUybVX0rp3F37n27Ct/view?usp=sharing" TargetMode="External"/><Relationship Id="rId360" Type="http://schemas.openxmlformats.org/officeDocument/2006/relationships/hyperlink" Target="https://drive.google.com/file/d/1S_vLqoBl0ULYQzPAoKZoIPRtJXygKUDA/view?usp=share_link" TargetMode="External"/><Relationship Id="rId416" Type="http://schemas.openxmlformats.org/officeDocument/2006/relationships/hyperlink" Target="https://drive.google.com/file/d/1Yw50CgM4EMzMmLKAlkc8W64RDjs-Yuqg/view?usp=share_link" TargetMode="External"/><Relationship Id="rId598" Type="http://schemas.openxmlformats.org/officeDocument/2006/relationships/hyperlink" Target="https://drive.google.com/file/d/1d8ac2ilUEAQzUK-w-KxJE-4UwUsPOxYf/view?usp=share_link" TargetMode="External"/><Relationship Id="rId220" Type="http://schemas.openxmlformats.org/officeDocument/2006/relationships/hyperlink" Target="https://drive.google.com/file/d/1ky6VjF_I2rFIzcmUSJLYStM0ampDhb5F/view?usp=share_link" TargetMode="External"/><Relationship Id="rId458" Type="http://schemas.openxmlformats.org/officeDocument/2006/relationships/hyperlink" Target="https://drive.google.com/file/d/1ReWim3YnzpW5krZkpW0n_uB6uHScA-Pa/view?usp=share_link" TargetMode="External"/><Relationship Id="rId623" Type="http://schemas.openxmlformats.org/officeDocument/2006/relationships/hyperlink" Target="https://drive.google.com/file/d/1JGcid_jev8X4gi11-hE9uIK07SN71FmI/view?usp=drive_link" TargetMode="External"/><Relationship Id="rId665" Type="http://schemas.openxmlformats.org/officeDocument/2006/relationships/hyperlink" Target="https://drive.google.com/file/d/1zqJHGN1NQnB3w0HwPVSE9dRSKSiaS8Gn/view?usp=drive_link" TargetMode="External"/><Relationship Id="rId15" Type="http://schemas.openxmlformats.org/officeDocument/2006/relationships/hyperlink" Target="https://drive.google.com/file/d/1XGgtFXAmaPUs35wre3FK73bAZkMj7NGQ/view?usp=sharing" TargetMode="External"/><Relationship Id="rId57" Type="http://schemas.openxmlformats.org/officeDocument/2006/relationships/hyperlink" Target="https://drive.google.com/file/d/1Ei79kmkHZRlsJF9h5Qb2DsGVLEqqIm6t/view?usp=sharing" TargetMode="External"/><Relationship Id="rId262" Type="http://schemas.openxmlformats.org/officeDocument/2006/relationships/hyperlink" Target="https://drive.google.com/file/d/17yu6KnwocsXT7XDVwSMN19g44XDzVO3P/view?usp=share_link" TargetMode="External"/><Relationship Id="rId318" Type="http://schemas.openxmlformats.org/officeDocument/2006/relationships/hyperlink" Target="https://drive.google.com/file/d/15Yv9qDVIwo22BjCAOgdwhDj0bjXQQYlE/view?usp=share_link" TargetMode="External"/><Relationship Id="rId525" Type="http://schemas.openxmlformats.org/officeDocument/2006/relationships/hyperlink" Target="https://drive.google.com/file/d/1JDPjX8W5BElTfxm_jw7PPbOQ2FoRbmhE/view?usp=share_link" TargetMode="External"/><Relationship Id="rId567" Type="http://schemas.openxmlformats.org/officeDocument/2006/relationships/hyperlink" Target="https://drive.google.com/file/d/18V7iLubRDwyO65vV4wG8dpioyQYZu2Ic/view?usp=share_link" TargetMode="External"/><Relationship Id="rId99" Type="http://schemas.openxmlformats.org/officeDocument/2006/relationships/hyperlink" Target="https://drive.google.com/file/d/18kbIuGsK8eFxqQK9yU1YkPJgti5yXzxi/view?usp=sharing" TargetMode="External"/><Relationship Id="rId122" Type="http://schemas.openxmlformats.org/officeDocument/2006/relationships/hyperlink" Target="https://drive.google.com/file/d/1dPiPxNjE4QBc74CHsRNYuY9zyr6tuLFv/view?usp=sharing" TargetMode="External"/><Relationship Id="rId164" Type="http://schemas.openxmlformats.org/officeDocument/2006/relationships/hyperlink" Target="https://drive.google.com/file/d/1m9tRC2_mJ75b394ja3_acMw_xAHWEXpj/view?usp=sharing" TargetMode="External"/><Relationship Id="rId371" Type="http://schemas.openxmlformats.org/officeDocument/2006/relationships/hyperlink" Target="https://drive.google.com/file/d/1zmEBmTyVedoFLuIuWQw2yDYJlKUQkVEP/view?usp=share_link" TargetMode="External"/><Relationship Id="rId427" Type="http://schemas.openxmlformats.org/officeDocument/2006/relationships/hyperlink" Target="https://drive.google.com/file/d/1obQyFbVK5pNL8a5488Icb1HKAc4bBhDh/view?usp=share_link" TargetMode="External"/><Relationship Id="rId469" Type="http://schemas.openxmlformats.org/officeDocument/2006/relationships/hyperlink" Target="https://drive.google.com/file/d/14uffX9ahEBMffO7OIYilmdiWoPIKsOGH/view?usp=share_link" TargetMode="External"/><Relationship Id="rId634" Type="http://schemas.openxmlformats.org/officeDocument/2006/relationships/hyperlink" Target="https://drive.google.com/file/d/1bntddiv2bqWkchlwwbnK1waWTsjExWvm/view?usp=drive_link" TargetMode="External"/><Relationship Id="rId26" Type="http://schemas.openxmlformats.org/officeDocument/2006/relationships/hyperlink" Target="https://drive.google.com/file/d/1Ph0yvSY3czF4jcJNnzuEz7K4k-KY9Llz/view?usp=sharing" TargetMode="External"/><Relationship Id="rId231" Type="http://schemas.openxmlformats.org/officeDocument/2006/relationships/hyperlink" Target="https://drive.google.com/file/d/12HZbtkEzIxUNVaNPzXVZeIOqu3JxZBTN/view?usp=sharing" TargetMode="External"/><Relationship Id="rId273" Type="http://schemas.openxmlformats.org/officeDocument/2006/relationships/hyperlink" Target="https://drive.google.com/file/d/1UFl1YjzUfE3WAGTKf1EU5F4iotMn-K2c/view?usp=share_link" TargetMode="External"/><Relationship Id="rId329" Type="http://schemas.openxmlformats.org/officeDocument/2006/relationships/hyperlink" Target="https://drive.google.com/file/d/1r8ISTmplSkWG-4RHGSLhIBf6fothM4jf/view?usp=share_link" TargetMode="External"/><Relationship Id="rId480" Type="http://schemas.openxmlformats.org/officeDocument/2006/relationships/hyperlink" Target="https://drive.google.com/file/d/1o2-FtIQBrA10QuKGyYlDLSAH-ffWLpBo/view?usp=share_link" TargetMode="External"/><Relationship Id="rId536" Type="http://schemas.openxmlformats.org/officeDocument/2006/relationships/hyperlink" Target="https://drive.google.com/file/d/1psHShV4lwFP5koePqcyZ8An8FSDrs1PP/view?usp=share_link" TargetMode="External"/><Relationship Id="rId68" Type="http://schemas.openxmlformats.org/officeDocument/2006/relationships/hyperlink" Target="https://drive.google.com/file/d/1bP6iOqqW3jluHcMou9N5zv8K-8FnlAh6/view?usp=sharing" TargetMode="External"/><Relationship Id="rId133" Type="http://schemas.openxmlformats.org/officeDocument/2006/relationships/hyperlink" Target="https://drive.google.com/file/d/1OI9UdUFSfa1ursvOtYKRs2aWrLkIo0nc/view?usp=sharing" TargetMode="External"/><Relationship Id="rId175" Type="http://schemas.openxmlformats.org/officeDocument/2006/relationships/hyperlink" Target="https://drive.google.com/file/d/13fs-tbkZli8DfmRPPAHrJ9fRpscTG-bT/view?usp=sharing" TargetMode="External"/><Relationship Id="rId340" Type="http://schemas.openxmlformats.org/officeDocument/2006/relationships/hyperlink" Target="https://drive.google.com/file/d/1WWPIOHixn88H0HCvZz2eyu2ADPv2YW4s/view?usp=share_link" TargetMode="External"/><Relationship Id="rId578" Type="http://schemas.openxmlformats.org/officeDocument/2006/relationships/hyperlink" Target="https://drive.google.com/file/d/1AQowO5M5KaoWEIotA8dpvKsAoRL0CFeB/view?usp=share_link" TargetMode="External"/><Relationship Id="rId200" Type="http://schemas.openxmlformats.org/officeDocument/2006/relationships/hyperlink" Target="https://drive.google.com/file/d/116OMidRBL5Vca-flpLWpuG1Fw-q3AaAO/view?usp=sharing" TargetMode="External"/><Relationship Id="rId382" Type="http://schemas.openxmlformats.org/officeDocument/2006/relationships/hyperlink" Target="https://drive.google.com/file/d/1Kiy8iHAtN8I8dTrbRJQS5iUlGd7qqout/view?usp=share_link" TargetMode="External"/><Relationship Id="rId438" Type="http://schemas.openxmlformats.org/officeDocument/2006/relationships/hyperlink" Target="https://drive.google.com/file/d/1gllhP5cFzfLjz5AdqWFce37HtRW0k1c_/view?usp=share_link" TargetMode="External"/><Relationship Id="rId603" Type="http://schemas.openxmlformats.org/officeDocument/2006/relationships/hyperlink" Target="https://drive.google.com/file/d/1ctaw2Qt4O4quIa8pLA-4b-nz92_IDxOL/view?usp=share_link" TargetMode="External"/><Relationship Id="rId645" Type="http://schemas.openxmlformats.org/officeDocument/2006/relationships/hyperlink" Target="https://drive.google.com/file/d/1q-vt8jjwzWv622r0Ou31LIYq5xwl1dN_/view?usp=drive_link" TargetMode="External"/><Relationship Id="rId242" Type="http://schemas.openxmlformats.org/officeDocument/2006/relationships/hyperlink" Target="https://drive.google.com/file/d/1RIbZDiCe2fV2xSMvOdGBmDsz6XbsA8nD/view?usp=share_link" TargetMode="External"/><Relationship Id="rId284" Type="http://schemas.openxmlformats.org/officeDocument/2006/relationships/hyperlink" Target="https://drive.google.com/file/d/1Uw4hgBo4nkhnwkvIgoMsX2H7G0G4zkvh/view?usp=share_link" TargetMode="External"/><Relationship Id="rId491" Type="http://schemas.openxmlformats.org/officeDocument/2006/relationships/hyperlink" Target="https://drive.google.com/file/d/1hvqj6a_4ewFV9owah7HHHrC8MSxDZSOZ/view?usp=share_link" TargetMode="External"/><Relationship Id="rId505" Type="http://schemas.openxmlformats.org/officeDocument/2006/relationships/hyperlink" Target="https://drive.google.com/file/d/1aGMKmgS4M8fMjuZGk2o6QYDA18y0ryxM/view?usp=share_link" TargetMode="External"/><Relationship Id="rId37" Type="http://schemas.openxmlformats.org/officeDocument/2006/relationships/hyperlink" Target="https://drive.google.com/file/d/16eKp_rhAHn9geGrkIFGSSTyuVHYMbDDL/view?usp=sharing" TargetMode="External"/><Relationship Id="rId79" Type="http://schemas.openxmlformats.org/officeDocument/2006/relationships/hyperlink" Target="https://drive.google.com/file/d/1zqXXUyKC_3oshsH_Bnrpks_lOw2GPGFX/view?usp=sharing" TargetMode="External"/><Relationship Id="rId102" Type="http://schemas.openxmlformats.org/officeDocument/2006/relationships/hyperlink" Target="https://drive.google.com/file/d/1ZjyujoEJsbiIkFTRLdncgz95obw4dnDY/view?usp=sharing" TargetMode="External"/><Relationship Id="rId144" Type="http://schemas.openxmlformats.org/officeDocument/2006/relationships/hyperlink" Target="https://drive.google.com/file/d/1trIkjjOEqAokn96ezrR5yCMwuKVWeD9F/view?usp=sharing" TargetMode="External"/><Relationship Id="rId547" Type="http://schemas.openxmlformats.org/officeDocument/2006/relationships/hyperlink" Target="https://drive.google.com/file/d/1Unf6Pq6mIUVfVtoB1WuW1FnCYpqlYAvl/view?usp=share_link" TargetMode="External"/><Relationship Id="rId589" Type="http://schemas.openxmlformats.org/officeDocument/2006/relationships/hyperlink" Target="https://drive.google.com/file/d/1s7FTwMxCZMQLWe6oZH5FRzyFOzlIwv7S/view?usp=share_link" TargetMode="External"/><Relationship Id="rId90" Type="http://schemas.openxmlformats.org/officeDocument/2006/relationships/hyperlink" Target="https://drive.google.com/file/d/1T_pRLuIsI6J--AZ3IrKPh6O6ERu5U6g7/view?usp=sharing" TargetMode="External"/><Relationship Id="rId186" Type="http://schemas.openxmlformats.org/officeDocument/2006/relationships/hyperlink" Target="https://drive.google.com/file/d/1A9Sh1XCKyttkcgMqioXjFFfg3FOiVgRh/view?usp=sharing" TargetMode="External"/><Relationship Id="rId351" Type="http://schemas.openxmlformats.org/officeDocument/2006/relationships/hyperlink" Target="https://drive.google.com/file/d/1w0UkKgzWanpld8rpHyXDnApUa_USOKou/view?usp=share_link" TargetMode="External"/><Relationship Id="rId393" Type="http://schemas.openxmlformats.org/officeDocument/2006/relationships/hyperlink" Target="https://drive.google.com/file/d/1dBUshK-suxmhvlbWuvP9sl3Ciqy2O0W1/view?usp=share_link" TargetMode="External"/><Relationship Id="rId407" Type="http://schemas.openxmlformats.org/officeDocument/2006/relationships/hyperlink" Target="https://drive.google.com/file/d/1oFgk7Cm7u6GMz-1RTWcOt1PK-9B52ktp/view?usp=share_link" TargetMode="External"/><Relationship Id="rId449" Type="http://schemas.openxmlformats.org/officeDocument/2006/relationships/hyperlink" Target="https://drive.google.com/file/d/1f6wUskrkJ8b8WN239O_yevmWmYmjJrnw/view?usp=share_link" TargetMode="External"/><Relationship Id="rId614" Type="http://schemas.openxmlformats.org/officeDocument/2006/relationships/hyperlink" Target="https://drive.google.com/file/d/16xKKLLcLbsb6Sgxh2a2GIvkIxIUFoQJs/view?usp=drive_link" TargetMode="External"/><Relationship Id="rId656" Type="http://schemas.openxmlformats.org/officeDocument/2006/relationships/hyperlink" Target="https://drive.google.com/file/d/1zffcxVsCFmFujf-reRa1e8OjM-UNCBb3/view?usp=drive_link" TargetMode="External"/><Relationship Id="rId211" Type="http://schemas.openxmlformats.org/officeDocument/2006/relationships/hyperlink" Target="https://drive.google.com/file/d/1nIClB69CqEPcXE0JOnIM7Fih1dm3VFX6/view?usp=sharing" TargetMode="External"/><Relationship Id="rId253" Type="http://schemas.openxmlformats.org/officeDocument/2006/relationships/hyperlink" Target="https://drive.google.com/file/d/1_Pbkkr4RdO62zw84Kqi-kdu3vtkrUhqS/view?usp=share_link" TargetMode="External"/><Relationship Id="rId295" Type="http://schemas.openxmlformats.org/officeDocument/2006/relationships/hyperlink" Target="https://drive.google.com/file/d/1pUem3eivPc47PEIY361jGxz-sglpExA5/view?usp=share_link" TargetMode="External"/><Relationship Id="rId309" Type="http://schemas.openxmlformats.org/officeDocument/2006/relationships/hyperlink" Target="https://drive.google.com/file/d/14_ut_Z-sjUp7W21inob-IWuyHZlqIO1O/view?usp=share_link" TargetMode="External"/><Relationship Id="rId460" Type="http://schemas.openxmlformats.org/officeDocument/2006/relationships/hyperlink" Target="https://drive.google.com/file/d/1eObAvOxKYReGZ6ievb-8JrKxmY6IvKfD/view?usp=share_link" TargetMode="External"/><Relationship Id="rId516" Type="http://schemas.openxmlformats.org/officeDocument/2006/relationships/hyperlink" Target="https://drive.google.com/file/d/1-LM6HdXBjAtuWeLUydeVreR5AGJUJ85A/view?usp=share_link" TargetMode="External"/><Relationship Id="rId48" Type="http://schemas.openxmlformats.org/officeDocument/2006/relationships/hyperlink" Target="https://drive.google.com/file/d/1qOk0bBKcw9ahJbNqqQHZ4l1jPdhALqE9/view?usp=sharing" TargetMode="External"/><Relationship Id="rId113" Type="http://schemas.openxmlformats.org/officeDocument/2006/relationships/hyperlink" Target="https://drive.google.com/file/d/1HHIruc9RucObyMHlNixLtfnhkyUA9OmZ/view?usp=sharing" TargetMode="External"/><Relationship Id="rId320" Type="http://schemas.openxmlformats.org/officeDocument/2006/relationships/hyperlink" Target="https://drive.google.com/file/d/1sgGnmiqFjM3Hv-jG0Y_l6ej6xNDh-Jez/view?usp=share_link" TargetMode="External"/><Relationship Id="rId558" Type="http://schemas.openxmlformats.org/officeDocument/2006/relationships/hyperlink" Target="https://drive.google.com/file/d/1_ujBdfzuNRRgP7L6H66KRDKfauHADRBW/view?usp=share_link" TargetMode="External"/><Relationship Id="rId155" Type="http://schemas.openxmlformats.org/officeDocument/2006/relationships/hyperlink" Target="https://drive.google.com/file/d/1IYMnYELiKtLOh_8hve4T6Ty7E6Y8G14b/view?usp=sharing" TargetMode="External"/><Relationship Id="rId197" Type="http://schemas.openxmlformats.org/officeDocument/2006/relationships/hyperlink" Target="https://drive.google.com/file/d/1RxCX4g4SROzEqnHq1v8JjjKj2ZgxMNx0/view?usp=sharing" TargetMode="External"/><Relationship Id="rId362" Type="http://schemas.openxmlformats.org/officeDocument/2006/relationships/hyperlink" Target="https://drive.google.com/file/d/1i9DCuLu1ntg02RF5FB5H7s5QO1s2Dv21/view?usp=share_link" TargetMode="External"/><Relationship Id="rId418" Type="http://schemas.openxmlformats.org/officeDocument/2006/relationships/hyperlink" Target="https://drive.google.com/file/d/1tUjzzJtTJ6MbWi43vjDdOIjBe-7CeEbV/view?usp=share_link" TargetMode="External"/><Relationship Id="rId625" Type="http://schemas.openxmlformats.org/officeDocument/2006/relationships/hyperlink" Target="https://drive.google.com/file/d/1kJBlVJ5y3EjlTZHkOkHpofiWGBvAbFL6/view?usp=drive_link" TargetMode="External"/><Relationship Id="rId222" Type="http://schemas.openxmlformats.org/officeDocument/2006/relationships/hyperlink" Target="https://drive.google.com/file/d/1DImM3LVBu1-MKtW4JhCWNze5DSgYLOTD/view?usp=share_link)" TargetMode="External"/><Relationship Id="rId264" Type="http://schemas.openxmlformats.org/officeDocument/2006/relationships/hyperlink" Target="https://drive.google.com/file/d/1MI3wQ-kSHE4ovXTkPaoRgNmTMe2asxs4/view?usp=share_link" TargetMode="External"/><Relationship Id="rId471" Type="http://schemas.openxmlformats.org/officeDocument/2006/relationships/hyperlink" Target="https://drive.google.com/file/d/1_i2ysufvzlXep5aj3eCBOqNPgaQJ6Ve5/view?usp=share_link" TargetMode="External"/><Relationship Id="rId667" Type="http://schemas.openxmlformats.org/officeDocument/2006/relationships/hyperlink" Target="https://drive.google.com/file/d/1hiKdKBgnTGJXzvyHe2WS4If4J9PBhROH/view?usp=drive_link" TargetMode="External"/><Relationship Id="rId17" Type="http://schemas.openxmlformats.org/officeDocument/2006/relationships/hyperlink" Target="https://drive.google.com/file/d/13PA6DaJrrvDxu84nWzqLdpR2eEu0LCfS/view?usp=sharing" TargetMode="External"/><Relationship Id="rId59" Type="http://schemas.openxmlformats.org/officeDocument/2006/relationships/hyperlink" Target="https://drive.google.com/file/d/1N8D1yIqP0Ez2LYi-m2QmhtkVJV2Jrrwn/view?usp=sharing" TargetMode="External"/><Relationship Id="rId124" Type="http://schemas.openxmlformats.org/officeDocument/2006/relationships/hyperlink" Target="https://drive.google.com/file/d/1H2Z9vzQGXDH14VVmqTPNI0prQeM-b6az/view?usp=sharing" TargetMode="External"/><Relationship Id="rId527" Type="http://schemas.openxmlformats.org/officeDocument/2006/relationships/hyperlink" Target="https://drive.google.com/file/d/1y1UnC6fsieNiJ56eA-BgaCxb1CLis9Jn/view?usp=sharing" TargetMode="External"/><Relationship Id="rId569" Type="http://schemas.openxmlformats.org/officeDocument/2006/relationships/hyperlink" Target="https://drive.google.com/file/d/1o-eE9zZOSm4CAwJq3xDtqNNXql0RDaA5/view?usp=share_link" TargetMode="External"/><Relationship Id="rId70" Type="http://schemas.openxmlformats.org/officeDocument/2006/relationships/hyperlink" Target="https://drive.google.com/file/d/1BPE1XJQ4Gsyc0HIFPBF-XK_hzMoum_E5/view?usp=sharing" TargetMode="External"/><Relationship Id="rId166" Type="http://schemas.openxmlformats.org/officeDocument/2006/relationships/hyperlink" Target="https://drive.google.com/file/d/1I99nHoACzLGT6VjhoX4cN_ST3PmYyrgt/view?usp=sharing" TargetMode="External"/><Relationship Id="rId331" Type="http://schemas.openxmlformats.org/officeDocument/2006/relationships/hyperlink" Target="https://drive.google.com/file/d/1tnA7HZJJydWIYDlIpz-4EPz68qDqopqX/view?usp=share_link" TargetMode="External"/><Relationship Id="rId373" Type="http://schemas.openxmlformats.org/officeDocument/2006/relationships/hyperlink" Target="https://drive.google.com/file/d/1wym0_S6Q8FLn68v66e_vXMS4RBg-KoW4/view?usp=share_link" TargetMode="External"/><Relationship Id="rId429" Type="http://schemas.openxmlformats.org/officeDocument/2006/relationships/hyperlink" Target="https://drive.google.com/file/d/16JgSkCl4BbflE2oXSTjCqBVYaiJdu_0v/view?usp=share_link" TargetMode="External"/><Relationship Id="rId580" Type="http://schemas.openxmlformats.org/officeDocument/2006/relationships/hyperlink" Target="https://drive.google.com/file/d/1RzKyYSLlDxodFAz_X3_8Jp0gd9zyKnWp/view?usp=share_link" TargetMode="External"/><Relationship Id="rId636" Type="http://schemas.openxmlformats.org/officeDocument/2006/relationships/hyperlink" Target="https://drive.google.com/file/d/1NL9qvsbTWOtSjtfept8n4HgDYt_1yU4S/view?usp=drive_link" TargetMode="External"/><Relationship Id="rId1" Type="http://schemas.openxmlformats.org/officeDocument/2006/relationships/hyperlink" Target="https://drive.google.com/file/d/1b_v0QWGlBiwr5_Z6V6rV3t2FtropIC5L/view?usp=sharing" TargetMode="External"/><Relationship Id="rId233" Type="http://schemas.openxmlformats.org/officeDocument/2006/relationships/hyperlink" Target="https://drive.google.com/file/d/1DHnfHwOEHUA9HtgJH6Aq0KZ31gz46RYs/view?usp=share_link" TargetMode="External"/><Relationship Id="rId440" Type="http://schemas.openxmlformats.org/officeDocument/2006/relationships/hyperlink" Target="https://drive.google.com/file/d/1s12CYIJgBR35QsKfVA3s7y-n9qG9qOGV/view?usp=share_link" TargetMode="External"/><Relationship Id="rId28" Type="http://schemas.openxmlformats.org/officeDocument/2006/relationships/hyperlink" Target="https://drive.google.com/file/d/1AqlNj7QeH4nArMh_SoWZwiaqxzTov3dQ/view?usp=sharing" TargetMode="External"/><Relationship Id="rId275" Type="http://schemas.openxmlformats.org/officeDocument/2006/relationships/hyperlink" Target="https://drive.google.com/file/d/1dmiKd0Lp-s7ZiskKGAVxoQFZC554Erq3/view?usp=share_link" TargetMode="External"/><Relationship Id="rId300" Type="http://schemas.openxmlformats.org/officeDocument/2006/relationships/hyperlink" Target="https://drive.google.com/file/d/1E5FtF0FgKXOx8sIvftdNLubLIA3w6pjn/view?usp=share_link" TargetMode="External"/><Relationship Id="rId482" Type="http://schemas.openxmlformats.org/officeDocument/2006/relationships/hyperlink" Target="https://drive.google.com/file/d/1EnlMy9Oiez4FxG6MuszWE-tiQiKj6SWH/view?usp=share_link" TargetMode="External"/><Relationship Id="rId538" Type="http://schemas.openxmlformats.org/officeDocument/2006/relationships/hyperlink" Target="https://drive.google.com/file/d/1EvFOKfLmvZZ2ortmnAKDbEHmm6_83-Ah/view?usp=share_link" TargetMode="External"/><Relationship Id="rId81" Type="http://schemas.openxmlformats.org/officeDocument/2006/relationships/hyperlink" Target="https://drive.google.com/file/d/11vf9Zm_j2SM1TiY6fJ9zNGgfdwJcEeE9/view?usp=sharing" TargetMode="External"/><Relationship Id="rId135" Type="http://schemas.openxmlformats.org/officeDocument/2006/relationships/hyperlink" Target="https://drive.google.com/file/d/1ir9lGm_1yPmiVa7cUaNFJuLaCY-6jn1k/view?usp=sharing" TargetMode="External"/><Relationship Id="rId177" Type="http://schemas.openxmlformats.org/officeDocument/2006/relationships/hyperlink" Target="https://drive.google.com/file/d/1U5A3-_br8CcJWJlVZitzaNhJ89-sA12d/view?usp=sharing" TargetMode="External"/><Relationship Id="rId342" Type="http://schemas.openxmlformats.org/officeDocument/2006/relationships/hyperlink" Target="https://drive.google.com/file/d/1P0QRHngq1DiRCnpmhHApjdz0BMwfqbyb/view?usp=share_link" TargetMode="External"/><Relationship Id="rId384" Type="http://schemas.openxmlformats.org/officeDocument/2006/relationships/hyperlink" Target="https://drive.google.com/file/d/1nsv5SectjBqfu3yfY944bLkap3RZV_Nx/view?usp=share_link" TargetMode="External"/><Relationship Id="rId591" Type="http://schemas.openxmlformats.org/officeDocument/2006/relationships/hyperlink" Target="https://drive.google.com/file/d/1qacENislA0mfQISyDUtKXNsfqTBc8zKG/view?usp=share_link" TargetMode="External"/><Relationship Id="rId605" Type="http://schemas.openxmlformats.org/officeDocument/2006/relationships/hyperlink" Target="https://drive.google.com/file/d/1QjGp5ILCiyZ3sANGcJdTvzjX6JhCzMqu/view?usp=share_link" TargetMode="External"/><Relationship Id="rId202" Type="http://schemas.openxmlformats.org/officeDocument/2006/relationships/hyperlink" Target="https://drive.google.com/file/d/12v8FE3nevHuTlizOQSjBooLikhL071KZ/view?usp=sharing" TargetMode="External"/><Relationship Id="rId244" Type="http://schemas.openxmlformats.org/officeDocument/2006/relationships/hyperlink" Target="https://drive.google.com/file/d/1hb36Sl28l9ooEg87hgLZdzXInUIdo5y6/view?usp=share_link" TargetMode="External"/><Relationship Id="rId647" Type="http://schemas.openxmlformats.org/officeDocument/2006/relationships/hyperlink" Target="https://drive.google.com/file/d/19-NNrMSbdRHAWctxLT437xhWLAWbyG1t/view?usp=drive_link" TargetMode="External"/><Relationship Id="rId39" Type="http://schemas.openxmlformats.org/officeDocument/2006/relationships/hyperlink" Target="https://drive.google.com/file/d/1g-kUVLE5BwTyFKrHl2vp6i7kAtZUW31f/view?usp=sharing" TargetMode="External"/><Relationship Id="rId286" Type="http://schemas.openxmlformats.org/officeDocument/2006/relationships/hyperlink" Target="https://drive.google.com/file/d/1Pox6bq6VVLHU38-5YFFlSNncN6afkThk/view?usp=share_link" TargetMode="External"/><Relationship Id="rId451" Type="http://schemas.openxmlformats.org/officeDocument/2006/relationships/hyperlink" Target="https://drive.google.com/file/d/1FQHPRJAd59O6elCPhIibipMjxUimYPSl/view?usp=share_link" TargetMode="External"/><Relationship Id="rId493" Type="http://schemas.openxmlformats.org/officeDocument/2006/relationships/hyperlink" Target="https://drive.google.com/file/d/1-tTz0o58A9s103bplr9E2duR6SCw-2CI/view?usp=share_link" TargetMode="External"/><Relationship Id="rId507" Type="http://schemas.openxmlformats.org/officeDocument/2006/relationships/hyperlink" Target="https://drive.google.com/file/d/1vBa1Rv1BVOpVV2J_w_CMOuV92kwfn06e/view?usp=share_link" TargetMode="External"/><Relationship Id="rId549" Type="http://schemas.openxmlformats.org/officeDocument/2006/relationships/hyperlink" Target="https://drive.google.com/file/d/15PlRJHqPRWJ7x0c3SA9uYOkpLi7iB4P1/view?usp=share_link" TargetMode="External"/><Relationship Id="rId50" Type="http://schemas.openxmlformats.org/officeDocument/2006/relationships/hyperlink" Target="https://drive.google.com/file/d/1YwWvuRfFmZys_n4GBsozmeRFI1FjPd2L/view?usp=sharing" TargetMode="External"/><Relationship Id="rId104" Type="http://schemas.openxmlformats.org/officeDocument/2006/relationships/hyperlink" Target="https://drive.google.com/file/d/1vf3t_8P7bf_dAXbQEIQ6DSxz2HD9odPr/view?usp=sharing" TargetMode="External"/><Relationship Id="rId146" Type="http://schemas.openxmlformats.org/officeDocument/2006/relationships/hyperlink" Target="https://drive.google.com/file/d/1PWWAmggnCz3jPAkae1AlZENLvUotq3Yc/view?usp=sharing" TargetMode="External"/><Relationship Id="rId188" Type="http://schemas.openxmlformats.org/officeDocument/2006/relationships/hyperlink" Target="https://drive.google.com/file/d/14UheNPWAkh_rf0bK3bPHId1t0vDUpujh/view?usp=sharing" TargetMode="External"/><Relationship Id="rId311" Type="http://schemas.openxmlformats.org/officeDocument/2006/relationships/hyperlink" Target="https://drive.google.com/file/d/1qsf3LuaBPa_G0HSHtUiDrCVFdB6Ee5qp/view?usp=share_link" TargetMode="External"/><Relationship Id="rId353" Type="http://schemas.openxmlformats.org/officeDocument/2006/relationships/hyperlink" Target="https://drive.google.com/file/d/1kya_1Xo06xUz404Wkvo0po9poD9J2DVi/view?usp=share_link" TargetMode="External"/><Relationship Id="rId395" Type="http://schemas.openxmlformats.org/officeDocument/2006/relationships/hyperlink" Target="https://drive.google.com/file/d/1nIDZDx-ZIrVEt88sfhPX7Em6zr3SfPyp/view?usp=share_link" TargetMode="External"/><Relationship Id="rId409" Type="http://schemas.openxmlformats.org/officeDocument/2006/relationships/hyperlink" Target="https://drive.google.com/file/d/13RkQcZVGOiKjoOT9KvGvSkHXovrzRqk5/view?usp=share_link" TargetMode="External"/><Relationship Id="rId560" Type="http://schemas.openxmlformats.org/officeDocument/2006/relationships/hyperlink" Target="https://docs.google.com/spreadsheets/d/1IVNQR_lrtN30U81AqJ8WNQKfaW8wFR0i/edit?usp=share_link&amp;ouid=107604056843293646447&amp;rtpof=true&amp;sd=true" TargetMode="External"/><Relationship Id="rId92" Type="http://schemas.openxmlformats.org/officeDocument/2006/relationships/hyperlink" Target="https://drive.google.com/file/d/1L7RRIoE9458YQwBGPpNYjMG2o6Kr9ASt/view?usp=sharing" TargetMode="External"/><Relationship Id="rId213" Type="http://schemas.openxmlformats.org/officeDocument/2006/relationships/hyperlink" Target="https://drive.google.com/file/d/1SN3lFl241tnySUcKFXfNo1Ou6xf5KxZn/view?usp=sharing" TargetMode="External"/><Relationship Id="rId420" Type="http://schemas.openxmlformats.org/officeDocument/2006/relationships/hyperlink" Target="https://drive.google.com/file/d/1XDezvUhR5tci1YfYNQRpKBduC0qhPbTS/view?usp=share_link" TargetMode="External"/><Relationship Id="rId616" Type="http://schemas.openxmlformats.org/officeDocument/2006/relationships/hyperlink" Target="https://drive.google.com/file/d/1v0hOshfZ9jTkU0rpJv8YwX66K9P3hlnW/view?usp=drive_link" TargetMode="External"/><Relationship Id="rId658" Type="http://schemas.openxmlformats.org/officeDocument/2006/relationships/hyperlink" Target="https://drive.google.com/file/d/1ZcFTH2BCMSIQ3clMIMM1s44DgoZ3rlB9/view?usp=drive_link" TargetMode="External"/><Relationship Id="rId255" Type="http://schemas.openxmlformats.org/officeDocument/2006/relationships/hyperlink" Target="https://drive.google.com/file/d/1E_tJlHZ1y7sGp0eG1yWkR8IyVIqNboRn/view?usp=share_link" TargetMode="External"/><Relationship Id="rId297" Type="http://schemas.openxmlformats.org/officeDocument/2006/relationships/hyperlink" Target="https://drive.google.com/file/d/1-BJ2oJ0JZLfXxIO_DjyEGwmRXEvmtP6V/view?usp=share_link" TargetMode="External"/><Relationship Id="rId462" Type="http://schemas.openxmlformats.org/officeDocument/2006/relationships/hyperlink" Target="https://drive.google.com/file/d/1oE9GRBa2PKQv1LxEbu3piL0VjX_LqCvS/view?usp=share_link" TargetMode="External"/><Relationship Id="rId518" Type="http://schemas.openxmlformats.org/officeDocument/2006/relationships/hyperlink" Target="https://drive.google.com/file/d/1Os1H5hwUXnvvEViqkg7TyZVlcBMLvotv/view?usp=share_link" TargetMode="External"/><Relationship Id="rId115" Type="http://schemas.openxmlformats.org/officeDocument/2006/relationships/hyperlink" Target="https://drive.google.com/file/d/1cDbFhqXlSLAYaAMw43gc3uu0_GDcdaGB/view?usp=sharing" TargetMode="External"/><Relationship Id="rId157" Type="http://schemas.openxmlformats.org/officeDocument/2006/relationships/hyperlink" Target="https://drive.google.com/file/d/1Wkl1hxwe6zAMPHzvwyJsh3FIyZd40dCN/view?usp=sharing" TargetMode="External"/><Relationship Id="rId322" Type="http://schemas.openxmlformats.org/officeDocument/2006/relationships/hyperlink" Target="https://drive.google.com/file/d/1mJVvlkwWGaHz7O43gbPMUvCyLewUIbMU/view?usp=share_link" TargetMode="External"/><Relationship Id="rId364" Type="http://schemas.openxmlformats.org/officeDocument/2006/relationships/hyperlink" Target="https://drive.google.com/file/d/1nPpiHnLAoNMXZCJIafeY3oASk4-N6F1a/view?usp=share_link" TargetMode="External"/><Relationship Id="rId61" Type="http://schemas.openxmlformats.org/officeDocument/2006/relationships/hyperlink" Target="https://drive.google.com/file/d/1W8j5GukGLM8I3YOFgz1Cqpx-i1FWOBM5/view?usp=sharing" TargetMode="External"/><Relationship Id="rId199" Type="http://schemas.openxmlformats.org/officeDocument/2006/relationships/hyperlink" Target="https://drive.google.com/file/d/1YyCUIXzJEBJE-Jxj02Ecgc7x7bVYHeXQ/view?usp=sharing" TargetMode="External"/><Relationship Id="rId571" Type="http://schemas.openxmlformats.org/officeDocument/2006/relationships/hyperlink" Target="https://drive.google.com/file/d/1-ReUU8lk1VSUNnAwpWuIJkTDQni8jUQ9/view?usp=share_link" TargetMode="External"/><Relationship Id="rId627" Type="http://schemas.openxmlformats.org/officeDocument/2006/relationships/hyperlink" Target="https://drive.google.com/file/d/1gLo17KaC4dJ1epNi054uxw_qwERLzuXJ/view?usp=drive_link" TargetMode="External"/><Relationship Id="rId669" Type="http://schemas.openxmlformats.org/officeDocument/2006/relationships/hyperlink" Target="https://drive.google.com/file/d/1HuMRTRXo-9ZdO2fwTVmgyl28_k1zlbho/view?usp=drive_link" TargetMode="External"/><Relationship Id="rId19" Type="http://schemas.openxmlformats.org/officeDocument/2006/relationships/hyperlink" Target="https://drive.google.com/file/d/1p41OC0Uq-tGXPZSU4OI7UQLM1EYvClZf/view?usp=sharing" TargetMode="External"/><Relationship Id="rId224" Type="http://schemas.openxmlformats.org/officeDocument/2006/relationships/hyperlink" Target="https://drive.google.com/file/d/1G4UeMQGoFgACY-NwrjqjdAfre6l45VIo/view?usp=share_link" TargetMode="External"/><Relationship Id="rId266" Type="http://schemas.openxmlformats.org/officeDocument/2006/relationships/hyperlink" Target="https://drive.google.com/file/d/1M6sbBaUz1-oYbU2wx8x6ROJ7sldlnv7E/view?usp=share_link" TargetMode="External"/><Relationship Id="rId431" Type="http://schemas.openxmlformats.org/officeDocument/2006/relationships/hyperlink" Target="https://drive.google.com/file/d/1yIYqh01L94N1EwyJCzXqpk7LOAv3KJWw/view?usp=share_link" TargetMode="External"/><Relationship Id="rId473" Type="http://schemas.openxmlformats.org/officeDocument/2006/relationships/hyperlink" Target="https://drive.google.com/file/d/1-mWFvK9HbBCuN5ffETH-mhmMcUoGcYKW/view?usp=share_link" TargetMode="External"/><Relationship Id="rId529" Type="http://schemas.openxmlformats.org/officeDocument/2006/relationships/hyperlink" Target="https://drive.google.com/file/d/1gRUL7c5I6CY1_vu00sobq5zTFscahubP/view?usp=sharing" TargetMode="External"/><Relationship Id="rId30" Type="http://schemas.openxmlformats.org/officeDocument/2006/relationships/hyperlink" Target="https://drive.google.com/file/d/1zBXun5-kX9PuQkLK2YP78RiKrfBjHlgP/view?usp=sharing" TargetMode="External"/><Relationship Id="rId126" Type="http://schemas.openxmlformats.org/officeDocument/2006/relationships/hyperlink" Target="https://drive.google.com/file/d/1FJAlncEUOd0WRMXPpy8wMgtGdofMbcUM/view?usp=sharing" TargetMode="External"/><Relationship Id="rId168" Type="http://schemas.openxmlformats.org/officeDocument/2006/relationships/hyperlink" Target="https://drive.google.com/file/d/1gyHAAxHM_yr_53xJJ6sa7ujuPGXCoXIa/view?usp=sharing" TargetMode="External"/><Relationship Id="rId333" Type="http://schemas.openxmlformats.org/officeDocument/2006/relationships/hyperlink" Target="https://drive.google.com/file/d/1e25btt2JWCevMgwO4FhNR_8kL5ATrAde/view?usp=share_link" TargetMode="External"/><Relationship Id="rId540" Type="http://schemas.openxmlformats.org/officeDocument/2006/relationships/hyperlink" Target="https://drive.google.com/file/d/17M_N8UX88OSKDZcOjnR1sLu92E3vD6WQ/view?usp=share_link" TargetMode="External"/><Relationship Id="rId72" Type="http://schemas.openxmlformats.org/officeDocument/2006/relationships/hyperlink" Target="https://drive.google.com/file/d/17sCVhzyFhQ6E7hTi3i47l4fGHKwVMqDK/view?usp=sharing" TargetMode="External"/><Relationship Id="rId375" Type="http://schemas.openxmlformats.org/officeDocument/2006/relationships/hyperlink" Target="https://drive.google.com/file/d/1SiGlNHgW2TEQvUG7r-0amwdbJtJ-pdtf/view?usp=share_link" TargetMode="External"/><Relationship Id="rId582" Type="http://schemas.openxmlformats.org/officeDocument/2006/relationships/hyperlink" Target="https://drive.google.com/file/d/1dhFVOSlpzCVa3z4Xq-7Zp1EYBSA49qU3/view?usp=share_link" TargetMode="External"/><Relationship Id="rId638" Type="http://schemas.openxmlformats.org/officeDocument/2006/relationships/hyperlink" Target="https://drive.google.com/file/d/1ym4ddDQOg75n9noUEPWZBuSQIpGrshdb/view?usp=drive_link" TargetMode="External"/><Relationship Id="rId3" Type="http://schemas.openxmlformats.org/officeDocument/2006/relationships/hyperlink" Target="https://drive.google.com/file/d/1wTFbLJQnNRFSvHGC7rIe_xCQgM9xFMJN/view?usp=sharing" TargetMode="External"/><Relationship Id="rId235" Type="http://schemas.openxmlformats.org/officeDocument/2006/relationships/hyperlink" Target="https://drive.google.com/file/d/16lOV_xrQt1lCg-JUwXkFFzObrXgnBd-x/view?usp=share_link" TargetMode="External"/><Relationship Id="rId277" Type="http://schemas.openxmlformats.org/officeDocument/2006/relationships/hyperlink" Target="https://drive.google.com/file/d/12YwUDLYHeurF84WqZ4YK1ZkN5z60lwD0/view?usp=share_link" TargetMode="External"/><Relationship Id="rId400" Type="http://schemas.openxmlformats.org/officeDocument/2006/relationships/hyperlink" Target="https://drive.google.com/file/d/1J5TTEoqc85hBHjV4R35K-QSd1V8mt8Tg/view?usp=share_link" TargetMode="External"/><Relationship Id="rId442" Type="http://schemas.openxmlformats.org/officeDocument/2006/relationships/hyperlink" Target="https://drive.google.com/file/d/1mcCpkoCvbKGTrSxD0arjPZwwkQlHEH_0/view?usp=sharing" TargetMode="External"/><Relationship Id="rId484" Type="http://schemas.openxmlformats.org/officeDocument/2006/relationships/hyperlink" Target="https://drive.google.com/file/d/1PvvC_s5E0zokOYaDU5diVA22XdUhDeIP/view?usp=share_link" TargetMode="External"/><Relationship Id="rId137" Type="http://schemas.openxmlformats.org/officeDocument/2006/relationships/hyperlink" Target="https://drive.google.com/file/d/1m2udgKS6bm558yxM9bdIkctq-49xcUYf/view?usp=sharing" TargetMode="External"/><Relationship Id="rId302" Type="http://schemas.openxmlformats.org/officeDocument/2006/relationships/hyperlink" Target="https://drive.google.com/file/d/1ymdMQH7ULFV_GMMfmQqVpLp4a3NwoEd4/view?usp=share_link" TargetMode="External"/><Relationship Id="rId344" Type="http://schemas.openxmlformats.org/officeDocument/2006/relationships/hyperlink" Target="https://drive.google.com/file/d/13WPw4SctkPViSvFvI0On61C8TOBbsrhy/view?usp=share_link" TargetMode="External"/><Relationship Id="rId41" Type="http://schemas.openxmlformats.org/officeDocument/2006/relationships/hyperlink" Target="https://drive.google.com/file/d/1CaF6-TXpRPNICphAmQXJ-lsrrn5Ci0kT/view?usp=sharing" TargetMode="External"/><Relationship Id="rId83" Type="http://schemas.openxmlformats.org/officeDocument/2006/relationships/hyperlink" Target="https://drive.google.com/file/d/18A1DIkM6TOs73xM7Dsqag7KWtwRZVrKm/view?usp=sharing" TargetMode="External"/><Relationship Id="rId179" Type="http://schemas.openxmlformats.org/officeDocument/2006/relationships/hyperlink" Target="https://drive.google.com/file/d/1oYaZni8lzFOXVBGHbgIEEcUSZhMzNDoJ/view?usp=sharing" TargetMode="External"/><Relationship Id="rId386" Type="http://schemas.openxmlformats.org/officeDocument/2006/relationships/hyperlink" Target="https://drive.google.com/file/d/1MLdklerRQYbz4pTDpr5UHq8jEliJFTN0/view?usp=share_link" TargetMode="External"/><Relationship Id="rId551" Type="http://schemas.openxmlformats.org/officeDocument/2006/relationships/hyperlink" Target="https://drive.google.com/file/d/1vi-R8fEqT_HKKzitU4nUfoYwuGNzM1uT/view?usp=share_link" TargetMode="External"/><Relationship Id="rId593" Type="http://schemas.openxmlformats.org/officeDocument/2006/relationships/hyperlink" Target="https://drive.google.com/file/d/1KP3CVcrpstiOLPuJVEmPu7LbhQy5sN_B/view?usp=share_link" TargetMode="External"/><Relationship Id="rId607" Type="http://schemas.openxmlformats.org/officeDocument/2006/relationships/hyperlink" Target="https://drive.google.com/file/d/1stqeNQGLmE2Xkt_kylziBlnrdKOnL1iL/view?usp=share_link" TargetMode="External"/><Relationship Id="rId649" Type="http://schemas.openxmlformats.org/officeDocument/2006/relationships/hyperlink" Target="https://drive.google.com/file/d/1KZzmDHcga6-2rpEqLkZUAwm3WbTs_6Ap/view?usp=drive_link" TargetMode="External"/><Relationship Id="rId190" Type="http://schemas.openxmlformats.org/officeDocument/2006/relationships/hyperlink" Target="https://drive.google.com/file/d/1o91qmYdyqxmYGFayGOOFHFsklF_WfE_U/view?usp=sharing" TargetMode="External"/><Relationship Id="rId204" Type="http://schemas.openxmlformats.org/officeDocument/2006/relationships/hyperlink" Target="https://drive.google.com/file/d/1efcOAJtoRFgHFJ738kdv8xasjFBjQJ9Y/view?usp=sharing" TargetMode="External"/><Relationship Id="rId246" Type="http://schemas.openxmlformats.org/officeDocument/2006/relationships/hyperlink" Target="https://drive.google.com/file/d/1t7tSXj0vFTKo977G18zeazcWFw79jDQ1/view?usp=share_link" TargetMode="External"/><Relationship Id="rId288" Type="http://schemas.openxmlformats.org/officeDocument/2006/relationships/hyperlink" Target="https://drive.google.com/file/d/1q9I49wdI5ChWvPAq_a77uCbwynl0NgEQ/view?usp=share_link" TargetMode="External"/><Relationship Id="rId411" Type="http://schemas.openxmlformats.org/officeDocument/2006/relationships/hyperlink" Target="https://drive.google.com/file/d/1TQCGvH2wLx0AW3UvSVZPfbe5NIEZWuDG/view?usp=share_link" TargetMode="External"/><Relationship Id="rId453" Type="http://schemas.openxmlformats.org/officeDocument/2006/relationships/hyperlink" Target="https://drive.google.com/file/d/1S4A62yrqy1wR0b1U4XoUhdYahiMyOiPE/view?usp=share_link" TargetMode="External"/><Relationship Id="rId509" Type="http://schemas.openxmlformats.org/officeDocument/2006/relationships/hyperlink" Target="https://drive.google.com/file/d/1H-5PH7lSs8PJ_pu0j_QoDIccYFYF7tZ9/view?usp=share_link" TargetMode="External"/><Relationship Id="rId660" Type="http://schemas.openxmlformats.org/officeDocument/2006/relationships/hyperlink" Target="https://drive.google.com/file/d/1OriDBIQGRzZ543AQ_9pKCNrJS3p_Z8be/view?usp=drive_link" TargetMode="External"/><Relationship Id="rId106" Type="http://schemas.openxmlformats.org/officeDocument/2006/relationships/hyperlink" Target="https://drive.google.com/file/d/17Do0X35fU9dQ-J91g3vqH29CULITUmtN/view?usp=sharing" TargetMode="External"/><Relationship Id="rId313" Type="http://schemas.openxmlformats.org/officeDocument/2006/relationships/hyperlink" Target="https://drive.google.com/file/d/1f9u9JGKqhraK9Qq-G3-dtjnmtzxVwuVW/view?usp=share_link" TargetMode="External"/><Relationship Id="rId495" Type="http://schemas.openxmlformats.org/officeDocument/2006/relationships/hyperlink" Target="https://drive.google.com/file/d/1GYfLppHBbT54-6Jf3sZvjKfxQXxdcV0F/view?usp=share_link" TargetMode="External"/><Relationship Id="rId10" Type="http://schemas.openxmlformats.org/officeDocument/2006/relationships/hyperlink" Target="https://drive.google.com/file/d/1eYJZoXd_nO_zwDBkSXNwLBrd8btBxAd_/view?usp=sharing" TargetMode="External"/><Relationship Id="rId52" Type="http://schemas.openxmlformats.org/officeDocument/2006/relationships/hyperlink" Target="https://drive.google.com/file/d/1WxXcj4f1F8M3ov0DITZ0FC7EHLwOjHfY/view?usp=sharing" TargetMode="External"/><Relationship Id="rId94" Type="http://schemas.openxmlformats.org/officeDocument/2006/relationships/hyperlink" Target="https://drive.google.com/file/d/125yZ-e1WQYbJsDbPc1_dzfexeq4eSYt4/view?usp=sharing" TargetMode="External"/><Relationship Id="rId148" Type="http://schemas.openxmlformats.org/officeDocument/2006/relationships/hyperlink" Target="https://drive.google.com/file/d/1yF6ExHZQgqlxRzetJn4F7uoIHC3cCluc/view?usp=sharing)" TargetMode="External"/><Relationship Id="rId355" Type="http://schemas.openxmlformats.org/officeDocument/2006/relationships/hyperlink" Target="https://drive.google.com/file/d/14fwsdvl5kTiVJd5lXB6RB5JPIh0qslgc/view?usp=share_link" TargetMode="External"/><Relationship Id="rId397" Type="http://schemas.openxmlformats.org/officeDocument/2006/relationships/hyperlink" Target="https://drive.google.com/file/d/1YU0qoaDHneMHVQEvA787w0UOwmUsAoL-/view?usp=share_link" TargetMode="External"/><Relationship Id="rId520" Type="http://schemas.openxmlformats.org/officeDocument/2006/relationships/hyperlink" Target="https://drive.google.com/file/d/1CtY4hVpUGdsEiW4TgXKIJHK4t8ChzBUm/view?usp=share_link" TargetMode="External"/><Relationship Id="rId562" Type="http://schemas.openxmlformats.org/officeDocument/2006/relationships/hyperlink" Target="https://drive.google.com/file/d/1Gcr2n0GMCY6Ee-QsvKpBVbak6qhHTBcs/view?usp=share_link" TargetMode="External"/><Relationship Id="rId618" Type="http://schemas.openxmlformats.org/officeDocument/2006/relationships/hyperlink" Target="https://drive.google.com/file/d/1-3_UXWVr0Nutw-ZWEXQbyfMyL-fQrnca/view?usp=drive_link" TargetMode="External"/><Relationship Id="rId215" Type="http://schemas.openxmlformats.org/officeDocument/2006/relationships/hyperlink" Target="https://drive.google.com/file/d/1yS5P3qhQqK30qAnIO0i3qFCgRe1BeGB1/view?usp=share_link" TargetMode="External"/><Relationship Id="rId257" Type="http://schemas.openxmlformats.org/officeDocument/2006/relationships/hyperlink" Target="https://drive.google.com/file/d/16a8oYdOiSOyjJaC2_Hcwz-bedFWiHkKX/view?usp=share_link" TargetMode="External"/><Relationship Id="rId422" Type="http://schemas.openxmlformats.org/officeDocument/2006/relationships/hyperlink" Target="https://drive.google.com/file/d/196Jk4InTEHftwz3OCWhEph9SaBlEK2xp/view?usp=share_link" TargetMode="External"/><Relationship Id="rId464" Type="http://schemas.openxmlformats.org/officeDocument/2006/relationships/hyperlink" Target="https://drive.google.com/file/d/1QK2Gi4Jzv1uhaDkJkhFNwMz7eQbkpp39/view?usp=share_link" TargetMode="External"/><Relationship Id="rId299" Type="http://schemas.openxmlformats.org/officeDocument/2006/relationships/hyperlink" Target="https://drive.google.com/file/d/14mNKph1WeVihFw59YiWFwtqfpByFIC0-/view?usp=share_link" TargetMode="External"/><Relationship Id="rId63" Type="http://schemas.openxmlformats.org/officeDocument/2006/relationships/hyperlink" Target="https://drive.google.com/file/d/15Ds5U20-PBlNy-Pw8LPE2fdJ095DJm0y/view?usp=sharing" TargetMode="External"/><Relationship Id="rId159" Type="http://schemas.openxmlformats.org/officeDocument/2006/relationships/hyperlink" Target="https://drive.google.com/file/d/1McdMdsXeZLpTu99mZcomB1rGoFT6Kc47/view?usp=sharing" TargetMode="External"/><Relationship Id="rId366" Type="http://schemas.openxmlformats.org/officeDocument/2006/relationships/hyperlink" Target="https://drive.google.com/file/d/18rOP9HYLhcwHsPcorIKY7jRw_6JbkzT5/view?usp=share_link" TargetMode="External"/><Relationship Id="rId573" Type="http://schemas.openxmlformats.org/officeDocument/2006/relationships/hyperlink" Target="https://drive.google.com/file/d/1P4x8qA_8awP02rseF-8lGKI_41CvN1TL/view?usp=share_link" TargetMode="External"/><Relationship Id="rId226" Type="http://schemas.openxmlformats.org/officeDocument/2006/relationships/hyperlink" Target="https://drive.google.com/file/d/1FcWUj0d362bV3wQXDtGk14ftayFGZoix/view?usp=share_link" TargetMode="External"/><Relationship Id="rId433" Type="http://schemas.openxmlformats.org/officeDocument/2006/relationships/hyperlink" Target="https://drive.google.com/file/d/1T6WciOcJJ7io_B0E-hUZiL-M9yO9gK8M/view?usp=share_link" TargetMode="External"/><Relationship Id="rId640" Type="http://schemas.openxmlformats.org/officeDocument/2006/relationships/hyperlink" Target="https://drive.google.com/file/d/1ngkQyNDBNtpa86lGy8PqEVUxoocSeIrQ/view?usp=drive_link" TargetMode="External"/><Relationship Id="rId74" Type="http://schemas.openxmlformats.org/officeDocument/2006/relationships/hyperlink" Target="https://drive.google.com/file/d/11IzNtkqJ4Wq8rtAQ_Zp5R3tKR_p5XfzB/view?usp=sharing" TargetMode="External"/><Relationship Id="rId377" Type="http://schemas.openxmlformats.org/officeDocument/2006/relationships/hyperlink" Target="https://drive.google.com/file/d/1mF04JspXUwbtPVHX1Z5_AGmqPrbrIZl4/view?usp=share_link" TargetMode="External"/><Relationship Id="rId500" Type="http://schemas.openxmlformats.org/officeDocument/2006/relationships/hyperlink" Target="https://drive.google.com/file/d/1crGn1Zch8KACG_LmPA9qxrwlpdg72s2G/view?usp=share_link" TargetMode="External"/><Relationship Id="rId584" Type="http://schemas.openxmlformats.org/officeDocument/2006/relationships/hyperlink" Target="https://drive.google.com/file/d/1h16JrpgHRdrbMJ71RNmthofrPCoLwdZw/view?usp=share_link" TargetMode="External"/><Relationship Id="rId5" Type="http://schemas.openxmlformats.org/officeDocument/2006/relationships/hyperlink" Target="https://drive.google.com/file/d/1lv0BJIc4-MhHfyeCorRhCYH0XiLifXqr/view?usp=sharing" TargetMode="External"/><Relationship Id="rId237" Type="http://schemas.openxmlformats.org/officeDocument/2006/relationships/hyperlink" Target="https://drive.google.com/file/d/1Pz7oguBl_nc4hOVlnGBUA-YSlORHGixW/view?usp=share_link" TargetMode="External"/><Relationship Id="rId444" Type="http://schemas.openxmlformats.org/officeDocument/2006/relationships/hyperlink" Target="https://drive.google.com/file/d/1c6MdiRTRsRcb19vqCvYSBHsnH_RzkWJ3/view?usp=share_link" TargetMode="External"/><Relationship Id="rId651" Type="http://schemas.openxmlformats.org/officeDocument/2006/relationships/hyperlink" Target="https://drive.google.com/file/d/1id1y-rBje2xT_vrtszxRr8i1HU89UxF3/view?usp=drive_link" TargetMode="External"/><Relationship Id="rId290" Type="http://schemas.openxmlformats.org/officeDocument/2006/relationships/hyperlink" Target="https://drive.google.com/file/d/1Ofi_YCvGmR1gMpEGDwOr-G0Lesv7St8q/view?usp=share_link" TargetMode="External"/><Relationship Id="rId304" Type="http://schemas.openxmlformats.org/officeDocument/2006/relationships/hyperlink" Target="https://drive.google.com/file/d/1sUgSclQ7z9z39Y5KLlVupRv1WpjfkBGs/view?usp=share_link" TargetMode="External"/><Relationship Id="rId388" Type="http://schemas.openxmlformats.org/officeDocument/2006/relationships/hyperlink" Target="https://drive.google.com/file/d/1vh7aXlvJjbVfGH_hm2KReA7MF1vVgcCM/view?usp=share_link" TargetMode="External"/><Relationship Id="rId511" Type="http://schemas.openxmlformats.org/officeDocument/2006/relationships/hyperlink" Target="https://drive.google.com/file/d/1LIRzMbp5I9yru6Rx81cZo_URXzm5_-bL/view?usp=share_link" TargetMode="External"/><Relationship Id="rId609" Type="http://schemas.openxmlformats.org/officeDocument/2006/relationships/hyperlink" Target="https://drive.google.com/file/d/1AAM5HZy-1Fqn24c7-vQmMPng_nPAO1R3/view?usp=share_link" TargetMode="External"/><Relationship Id="rId85" Type="http://schemas.openxmlformats.org/officeDocument/2006/relationships/hyperlink" Target="https://drive.google.com/file/d/1oj-Tw-htuDYPfzWYs0F5Ff7QIrLaqhB_/view?usp=sharing" TargetMode="External"/><Relationship Id="rId150" Type="http://schemas.openxmlformats.org/officeDocument/2006/relationships/hyperlink" Target="https://drive.google.com/file/d/1fEowZFonVvoRfaS7WXD_ey036ZzW8uc8/view?usp=sharing" TargetMode="External"/><Relationship Id="rId595" Type="http://schemas.openxmlformats.org/officeDocument/2006/relationships/hyperlink" Target="https://drive.google.com/file/d/1FeqOCyTJdrMXGYdU-AcR9CcqeGXgggaS/view?usp=share_link" TargetMode="External"/><Relationship Id="rId248" Type="http://schemas.openxmlformats.org/officeDocument/2006/relationships/hyperlink" Target="https://drive.google.com/file/d/1ET-oIAyTcFyfw502OLGTc43_0NYGO5oO/view?usp=share_link" TargetMode="External"/><Relationship Id="rId455" Type="http://schemas.openxmlformats.org/officeDocument/2006/relationships/hyperlink" Target="https://drive.google.com/file/d/1_TyvC92uxDLPc7DSpZAFu35BWuqzUHg3/view?usp=share_link" TargetMode="External"/><Relationship Id="rId662" Type="http://schemas.openxmlformats.org/officeDocument/2006/relationships/hyperlink" Target="https://drive.google.com/file/d/1OG4TYegYPxSjsjYXYvKHLzAe5M6Cg1R5/view?usp=drive_link" TargetMode="External"/><Relationship Id="rId12" Type="http://schemas.openxmlformats.org/officeDocument/2006/relationships/hyperlink" Target="https://drive.google.com/file/d/1qEH5Ls6mJS4YSzJ4sRVnHBWBFAJwGGTM/view?usp=sharing" TargetMode="External"/><Relationship Id="rId108" Type="http://schemas.openxmlformats.org/officeDocument/2006/relationships/hyperlink" Target="https://drive.google.com/file/d/1lnKNtsuS8rRTKQh71rVu7mowWf42J-SV/view?usp=sharing" TargetMode="External"/><Relationship Id="rId315" Type="http://schemas.openxmlformats.org/officeDocument/2006/relationships/hyperlink" Target="https://drive.google.com/file/d/1bFi_xRT2MRapQAEVcTbYKIr0tpF6K4W5/view?usp=share_link" TargetMode="External"/><Relationship Id="rId522" Type="http://schemas.openxmlformats.org/officeDocument/2006/relationships/hyperlink" Target="https://drive.google.com/file/d/1VYXUwlSb7YJODTQB4Z_-CYLwWQ6fxfjS/view?usp=share_link" TargetMode="External"/><Relationship Id="rId96" Type="http://schemas.openxmlformats.org/officeDocument/2006/relationships/hyperlink" Target="https://drive.google.com/file/d/1rTbzC4FMjdRhJHrYyAYOlr_WJOFqVxLR/view?usp=sharing" TargetMode="External"/><Relationship Id="rId161" Type="http://schemas.openxmlformats.org/officeDocument/2006/relationships/hyperlink" Target="https://drive.google.com/file/d/1LKyb0ZYZcVpsoQpUpoDw_wzB9yUTNC8R/view?usp=sharing" TargetMode="External"/><Relationship Id="rId399" Type="http://schemas.openxmlformats.org/officeDocument/2006/relationships/hyperlink" Target="https://docs.google.com/spreadsheets/d/1AtTNIumt_T6G4PFNhqcAcsam43FGxdnU/edit?usp=share_link&amp;ouid=107604056843293646447&amp;rtpof=true&amp;sd=true" TargetMode="External"/><Relationship Id="rId259" Type="http://schemas.openxmlformats.org/officeDocument/2006/relationships/hyperlink" Target="https://drive.google.com/file/d/1EgPtCMLiqhiynaYse7ozBxcTdwXFAGwc/view?usp=share_link" TargetMode="External"/><Relationship Id="rId466" Type="http://schemas.openxmlformats.org/officeDocument/2006/relationships/hyperlink" Target="https://drive.google.com/file/d/1_aBX9Oaa1uaKvXM6YHRjBluQxLyHxQoI/view?usp=share_link" TargetMode="External"/><Relationship Id="rId23" Type="http://schemas.openxmlformats.org/officeDocument/2006/relationships/hyperlink" Target="https://drive.google.com/file/d/1Mq2aGr2j0Ro0Y2nOuB8XNX5EETBZLhlu/view?usp=sharing" TargetMode="External"/><Relationship Id="rId119" Type="http://schemas.openxmlformats.org/officeDocument/2006/relationships/hyperlink" Target="https://drive.google.com/file/d/1qt81Voh10dFU2jTaVLOb5D5lhyggvIS3/view?usp=sharing" TargetMode="External"/><Relationship Id="rId326" Type="http://schemas.openxmlformats.org/officeDocument/2006/relationships/hyperlink" Target="https://drive.google.com/file/d/1ItYbPg6H7YI_vVKt76U4H_lQDeYgz6FY/view?usp=share_link" TargetMode="External"/><Relationship Id="rId533" Type="http://schemas.openxmlformats.org/officeDocument/2006/relationships/hyperlink" Target="https://drive.google.com/file/d/1UIDpNvEfBUOZkLzM0OyO0eNjvrone6U1/view?usp=sharing" TargetMode="External"/><Relationship Id="rId172" Type="http://schemas.openxmlformats.org/officeDocument/2006/relationships/hyperlink" Target="https://drive.google.com/file/d/1Nlr5JHC61dDpKFdkZWKlI3N5UIp4VDa5/view?usp=sharing" TargetMode="External"/><Relationship Id="rId477" Type="http://schemas.openxmlformats.org/officeDocument/2006/relationships/hyperlink" Target="https://drive.google.com/file/d/1hVjaBqfZApQnjI8ospp6N_eLw8RNBQlM/view?usp=share_link" TargetMode="External"/><Relationship Id="rId600" Type="http://schemas.openxmlformats.org/officeDocument/2006/relationships/hyperlink" Target="https://drive.google.com/file/d/1VraUcSpG5s9qbTFVS_m7owWZuth6_ZiC/view?usp=share_link" TargetMode="External"/><Relationship Id="rId337" Type="http://schemas.openxmlformats.org/officeDocument/2006/relationships/hyperlink" Target="https://drive.google.com/file/d/1AG739lUYAdi4LvF1Uy-SVRBGuyB7W3Pq/view?usp=share_link" TargetMode="External"/><Relationship Id="rId34" Type="http://schemas.openxmlformats.org/officeDocument/2006/relationships/hyperlink" Target="https://drive.google.com/file/d/1GfFXC2_p6gVScnZf_0L3QVGUUpdTHFHi/view?usp=sharing" TargetMode="External"/><Relationship Id="rId544" Type="http://schemas.openxmlformats.org/officeDocument/2006/relationships/hyperlink" Target="https://drive.google.com/file/d/1XX24SozPXtKsFHGccJN77ZjCVbLfhOvP/view?usp=share_link" TargetMode="External"/><Relationship Id="rId183" Type="http://schemas.openxmlformats.org/officeDocument/2006/relationships/hyperlink" Target="https://drive.google.com/file/d/1ZXVsId1-uceleZaGbBkVe60fP0Ug5zhn/view?usp=sharing" TargetMode="External"/><Relationship Id="rId390" Type="http://schemas.openxmlformats.org/officeDocument/2006/relationships/hyperlink" Target="https://drive.google.com/file/d/1VRcrbHUWUGcRNo-ErPYeeRARJQ7mcdmo/view?usp=share_link" TargetMode="External"/><Relationship Id="rId404" Type="http://schemas.openxmlformats.org/officeDocument/2006/relationships/hyperlink" Target="https://drive.google.com/file/d/1hcDcHWzjAldU5HZaNC2sNrlPxvPsXnMU/view?usp=share_link" TargetMode="External"/><Relationship Id="rId611" Type="http://schemas.openxmlformats.org/officeDocument/2006/relationships/hyperlink" Target="https://drive.google.com/file/d/1klczc8riJa2ns_NwtLLSorvSFQdNMIjk/view?usp=share_link" TargetMode="External"/><Relationship Id="rId250" Type="http://schemas.openxmlformats.org/officeDocument/2006/relationships/hyperlink" Target="https://drive.google.com/file/d/1ySxNTnpwv44qCo5dzM9GYBalrCoAqNzd/view?usp=share_link" TargetMode="External"/><Relationship Id="rId488" Type="http://schemas.openxmlformats.org/officeDocument/2006/relationships/hyperlink" Target="https://drive.google.com/file/d/1fsIrgnlTJpOnUhZib3kYppx99pMTj7bn/view?usp=share_link" TargetMode="External"/><Relationship Id="rId45" Type="http://schemas.openxmlformats.org/officeDocument/2006/relationships/hyperlink" Target="https://drive.google.com/file/d/1EXLaFDe4R6ilu3Ha3u-5OowlCotMYBsa/view?usp=sharing" TargetMode="External"/><Relationship Id="rId110" Type="http://schemas.openxmlformats.org/officeDocument/2006/relationships/hyperlink" Target="https://drive.google.com/file/d/162GoDJ1LQZrCMgZnUOpCeqIsoFWsor9n/view?usp=sharing" TargetMode="External"/><Relationship Id="rId348" Type="http://schemas.openxmlformats.org/officeDocument/2006/relationships/hyperlink" Target="https://drive.google.com/file/d/1PgKPe7W2jJSSVW4Vj9SwQQ0L6JPz-spu/view?usp=share_link" TargetMode="External"/><Relationship Id="rId555" Type="http://schemas.openxmlformats.org/officeDocument/2006/relationships/hyperlink" Target="https://docs.google.com/spreadsheets/d/17G3k7NvhYCFeSLRk4CN8B2BqRYshaXs8/edit?usp=share_link&amp;ouid=107604056843293646447&amp;rtpof=true&amp;sd=true" TargetMode="External"/><Relationship Id="rId194" Type="http://schemas.openxmlformats.org/officeDocument/2006/relationships/hyperlink" Target="https://drive.google.com/file/d/1d0JOCLbOW4AbUiIZenl-hznxXVUgKZj_/view?usp=sharing" TargetMode="External"/><Relationship Id="rId208" Type="http://schemas.openxmlformats.org/officeDocument/2006/relationships/hyperlink" Target="https://drive.google.com/file/d/1ISQbrySWGT0i0DPmSDjIEqO8JY5HV6DU/view?usp=sharing" TargetMode="External"/><Relationship Id="rId415" Type="http://schemas.openxmlformats.org/officeDocument/2006/relationships/hyperlink" Target="https://drive.google.com/file/d/19-RLtdJbLKJdQ4h62nybg2VgPphaiES3/view?usp=share_link" TargetMode="External"/><Relationship Id="rId622" Type="http://schemas.openxmlformats.org/officeDocument/2006/relationships/hyperlink" Target="https://drive.google.com/file/d/11-wSLh9FzLVPs_-s8Str8b-H8a5fxsYk/view?usp=drive_link" TargetMode="External"/><Relationship Id="rId261" Type="http://schemas.openxmlformats.org/officeDocument/2006/relationships/hyperlink" Target="https://drive.google.com/file/d/1ZtnErbgfS7_jTPdj_XF9q36wGZPJgIei/view?usp=share_link" TargetMode="External"/><Relationship Id="rId499" Type="http://schemas.openxmlformats.org/officeDocument/2006/relationships/hyperlink" Target="https://drive.google.com/file/d/1JcYQwmLHHKILfma8rPt8B2e5aFsAJO0n/view?usp=share_link" TargetMode="External"/><Relationship Id="rId56" Type="http://schemas.openxmlformats.org/officeDocument/2006/relationships/hyperlink" Target="https://drive.google.com/file/d/1bWvoSy4yHz4u7lTMcG3C_qdXryWGyGOK/view?usp=sharing" TargetMode="External"/><Relationship Id="rId359" Type="http://schemas.openxmlformats.org/officeDocument/2006/relationships/hyperlink" Target="https://drive.google.com/file/d/16wXsf82oq2H0xilYFzjZRp9EMpiqTgFu/view?usp=share_link" TargetMode="External"/><Relationship Id="rId566" Type="http://schemas.openxmlformats.org/officeDocument/2006/relationships/hyperlink" Target="https://drive.google.com/file/d/1JocOEQvEQQZyw44mfEnmuIsTWX49aIN4/view?usp=share_link" TargetMode="External"/><Relationship Id="rId121" Type="http://schemas.openxmlformats.org/officeDocument/2006/relationships/hyperlink" Target="https://drive.google.com/file/d/1-nZEUKRq3GZPZmu9RSlJ6G81EBkEGRK5/view?usp=sharing" TargetMode="External"/><Relationship Id="rId219" Type="http://schemas.openxmlformats.org/officeDocument/2006/relationships/hyperlink" Target="https://drive.google.com/file/d/1aVOsKjtM2OydgsG4jr_YfxqViyHsrsRG/view?usp=share_link" TargetMode="External"/><Relationship Id="rId426" Type="http://schemas.openxmlformats.org/officeDocument/2006/relationships/hyperlink" Target="https://drive.google.com/file/d/1_PVn0_0kTZz4l4HAQ0gKA09wF2KjiJnU/view?usp=share_link" TargetMode="External"/><Relationship Id="rId633" Type="http://schemas.openxmlformats.org/officeDocument/2006/relationships/hyperlink" Target="https://drive.google.com/file/d/1lhlaqcBAXIxKpmlcgB3kOPBS7tG2mUOo/view?usp=drive_link" TargetMode="External"/><Relationship Id="rId67" Type="http://schemas.openxmlformats.org/officeDocument/2006/relationships/hyperlink" Target="https://drive.google.com/file/d/1etDG4WJtZ8XOaZQlFCIstm_iIrmwLPTw/view?usp=sharing" TargetMode="External"/><Relationship Id="rId272" Type="http://schemas.openxmlformats.org/officeDocument/2006/relationships/hyperlink" Target="https://drive.google.com/file/d/1_WNtaoeBN5MpDUhl3pFiGrbqdhWO3MMa/view?usp=share_link" TargetMode="External"/><Relationship Id="rId577" Type="http://schemas.openxmlformats.org/officeDocument/2006/relationships/hyperlink" Target="https://drive.google.com/file/d/1QzJ-6Wndh_1H6L5Z2-zTHqdodFFW6IHW/view?usp=share_link" TargetMode="External"/><Relationship Id="rId132" Type="http://schemas.openxmlformats.org/officeDocument/2006/relationships/hyperlink" Target="https://drive.google.com/file/d/1PX9uUm8qLK3CHjmsqlL5Yh2Zxv1kM_Q8/view?usp=sharing" TargetMode="External"/><Relationship Id="rId437" Type="http://schemas.openxmlformats.org/officeDocument/2006/relationships/hyperlink" Target="https://drive.google.com/file/d/12yH6-bz-SYuxQYEdva8qVk9ICpLHGQzC/view?usp=share_link" TargetMode="External"/><Relationship Id="rId644" Type="http://schemas.openxmlformats.org/officeDocument/2006/relationships/hyperlink" Target="https://drive.google.com/file/d/1PYQsmp5oHQOywsMyS2-3QzJRUvnPpCIS/view?usp=drive_link" TargetMode="External"/><Relationship Id="rId283" Type="http://schemas.openxmlformats.org/officeDocument/2006/relationships/hyperlink" Target="https://drive.google.com/file/d/13W-PdPHrUAz7RiSdfw5FqKKcgfnOZIXr/view?usp=share_link" TargetMode="External"/><Relationship Id="rId490" Type="http://schemas.openxmlformats.org/officeDocument/2006/relationships/hyperlink" Target="https://drive.google.com/file/d/1yTSrmZJQyZG4fEm26rqIrcUPi39XCG2h/view?usp=share_link" TargetMode="External"/><Relationship Id="rId504" Type="http://schemas.openxmlformats.org/officeDocument/2006/relationships/hyperlink" Target="https://drive.google.com/file/d/1QOHpI8whp8hWmZtXyaGS7tDojmijXJS1/view?usp=share_link" TargetMode="External"/><Relationship Id="rId78" Type="http://schemas.openxmlformats.org/officeDocument/2006/relationships/hyperlink" Target="https://drive.google.com/file/d/1WmJ49iqyAXCy4a8a3VwTb_YL5jU3YEda/view?usp=sharing" TargetMode="External"/><Relationship Id="rId143" Type="http://schemas.openxmlformats.org/officeDocument/2006/relationships/hyperlink" Target="https://drive.google.com/file/d/1KU4j42Jhm-Dkm121MeNPpNEayfFNk0-O/view?usp=sharing" TargetMode="External"/><Relationship Id="rId350" Type="http://schemas.openxmlformats.org/officeDocument/2006/relationships/hyperlink" Target="https://drive.google.com/file/d/1wUZ24aGC6IWneI0zj3DQFjKddRQvvYxl/view?usp=share_link" TargetMode="External"/><Relationship Id="rId588" Type="http://schemas.openxmlformats.org/officeDocument/2006/relationships/hyperlink" Target="https://drive.google.com/file/d/1kJaa2VTAjBetxNPKA-c8lqq-OAzRRxGl/view?usp=share_link" TargetMode="External"/><Relationship Id="rId9" Type="http://schemas.openxmlformats.org/officeDocument/2006/relationships/hyperlink" Target="https://drive.google.com/file/d/1KjWCP6k_qgofPflx0BtDSuE77fz3_uF3/view?usp=sharing" TargetMode="External"/><Relationship Id="rId210" Type="http://schemas.openxmlformats.org/officeDocument/2006/relationships/hyperlink" Target="https://drive.google.com/file/d/1f6mQciP3FFWf7uVvRSgbAuvtQV-eIAEP/view?usp=sharing" TargetMode="External"/><Relationship Id="rId448" Type="http://schemas.openxmlformats.org/officeDocument/2006/relationships/hyperlink" Target="https://drive.google.com/file/d/1nIaVBLhXDlV2Jni4tUkhzBkTJ0PtrgGK/view?usp=share_link" TargetMode="External"/><Relationship Id="rId655" Type="http://schemas.openxmlformats.org/officeDocument/2006/relationships/hyperlink" Target="https://drive.google.com/file/d/191mSCYyEKxAkOy4oh7mlCAN1KkWsNMB9/view?usp=drive_link" TargetMode="External"/><Relationship Id="rId294" Type="http://schemas.openxmlformats.org/officeDocument/2006/relationships/hyperlink" Target="https://drive.google.com/file/d/1LCs19yBWRzcySnXN0ERrmzAD-c0BzlFb/view?usp=share_link" TargetMode="External"/><Relationship Id="rId308" Type="http://schemas.openxmlformats.org/officeDocument/2006/relationships/hyperlink" Target="https://drive.google.com/file/d/1gfrFW0G8EehqfNJhBLrYaY2H-zzRuAdn/view?usp=share_link" TargetMode="External"/><Relationship Id="rId515" Type="http://schemas.openxmlformats.org/officeDocument/2006/relationships/hyperlink" Target="https://drive.google.com/file/d/14q4Sci66e4mv2g2FEIsBlcaWpBTx9vi4/view?usp=share_link" TargetMode="External"/><Relationship Id="rId89" Type="http://schemas.openxmlformats.org/officeDocument/2006/relationships/hyperlink" Target="https://drive.google.com/file/d/1BSF4xu5fNpFs2Bct8MATCzMUDdXJaAkh/view?usp=sharing)" TargetMode="External"/><Relationship Id="rId154" Type="http://schemas.openxmlformats.org/officeDocument/2006/relationships/hyperlink" Target="https://drive.google.com/file/d/1oEw0Q0-z6h3j6Lcfff_E6Gn02E7EJfgg/view?usp=sharing" TargetMode="External"/><Relationship Id="rId361" Type="http://schemas.openxmlformats.org/officeDocument/2006/relationships/hyperlink" Target="https://drive.google.com/file/d/1i9DCuLu1ntg02RF5FB5H7s5QO1s2Dv21/view?usp=share_link" TargetMode="External"/><Relationship Id="rId599" Type="http://schemas.openxmlformats.org/officeDocument/2006/relationships/hyperlink" Target="https://drive.google.com/file/d/1sfETB3WcYyAgBiOqtc4bKOGf6mr0uvMG/view?usp=share_link" TargetMode="External"/><Relationship Id="rId459" Type="http://schemas.openxmlformats.org/officeDocument/2006/relationships/hyperlink" Target="https://drive.google.com/file/d/1supz6mpfe5HfOjQsuxt6of4YspCa7N9v/view?usp=share_link" TargetMode="External"/><Relationship Id="rId666" Type="http://schemas.openxmlformats.org/officeDocument/2006/relationships/hyperlink" Target="https://drive.google.com/file/d/1uC81sNfMTg0Pc0eHrpExktW6NM21nrHD/view?usp=drive_link" TargetMode="External"/><Relationship Id="rId16" Type="http://schemas.openxmlformats.org/officeDocument/2006/relationships/hyperlink" Target="https://drive.google.com/file/d/1lnCdbb5gvatnN6UdFX6PElAlV7RIX25t/view?usp=sharing" TargetMode="External"/><Relationship Id="rId221" Type="http://schemas.openxmlformats.org/officeDocument/2006/relationships/hyperlink" Target="https://drive.google.com/file/d/1Nt2yiXvzwyiAlrrZsCbcIxWTrmMOfp5k/view?usp=share_link" TargetMode="External"/><Relationship Id="rId319" Type="http://schemas.openxmlformats.org/officeDocument/2006/relationships/hyperlink" Target="https://drive.google.com/file/d/1B8M67zTKeC97FHUYSB1HdOIN5-VY5lvO/view?usp=share_link" TargetMode="External"/><Relationship Id="rId526" Type="http://schemas.openxmlformats.org/officeDocument/2006/relationships/hyperlink" Target="https://drive.google.com/file/d/1nfaKJdAmDxIdeuCjZ63AibA_L6qWIaRN/view?usp=share_link" TargetMode="External"/><Relationship Id="rId165" Type="http://schemas.openxmlformats.org/officeDocument/2006/relationships/hyperlink" Target="https://drive.google.com/file/d/1uG4KNplA-v_qtC35x7jkkC57NQcSoRdU/view?usp=sharing" TargetMode="External"/><Relationship Id="rId372" Type="http://schemas.openxmlformats.org/officeDocument/2006/relationships/hyperlink" Target="https://drive.google.com/file/d/15opLwR5eVVax-I_jqR0y_wY8VNTLF0sK/view?usp=share_link" TargetMode="External"/><Relationship Id="rId232" Type="http://schemas.openxmlformats.org/officeDocument/2006/relationships/hyperlink" Target="https://drive.google.com/file/d/1r00kKpp4JtUgtNBdftlAzxIw6JJUQy7_/view?usp=share_link" TargetMode="External"/><Relationship Id="rId27" Type="http://schemas.openxmlformats.org/officeDocument/2006/relationships/hyperlink" Target="https://drive.google.com/file/d/143RhNsqJCmJ-wTZV8xwUYxJzQcz9ucg1/view?usp=sharing" TargetMode="External"/><Relationship Id="rId537" Type="http://schemas.openxmlformats.org/officeDocument/2006/relationships/hyperlink" Target="https://drive.google.com/file/d/1nf0h6SyP1jB3-v_VXcMiCGVBqnngsBJM/view?usp=share_link"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dev-trangtraibo.aristqnu.com/account/login?redirectUri=/"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rive.google.com/file/d/16UQ1J11ilmioiLn-Ja2RNnvgMVrmpDTE/view?usp=sharing" TargetMode="External"/><Relationship Id="rId13" Type="http://schemas.openxmlformats.org/officeDocument/2006/relationships/hyperlink" Target="https://drive.google.com/file/d/19nI9mHSegapycli6catMS-01WsvWPRlZ/view?usp=sharing" TargetMode="External"/><Relationship Id="rId18" Type="http://schemas.openxmlformats.org/officeDocument/2006/relationships/hyperlink" Target="https://drive.google.com/file/d/1mI9Z_LUn83_pj1_j-LhDlIcGu0k2JBeq/view?usp=sharing" TargetMode="External"/><Relationship Id="rId3" Type="http://schemas.openxmlformats.org/officeDocument/2006/relationships/hyperlink" Target="https://drive.google.com/file/d/1Wnj_Puo_dcRTJJol_cn_dxQMu7NeO3rV/view?usp=sharing" TargetMode="External"/><Relationship Id="rId7" Type="http://schemas.openxmlformats.org/officeDocument/2006/relationships/hyperlink" Target="https://drive.google.com/file/d/1OfGrhbuQoemq35j5XYzSAjueiOrZUiCa/view?usp=sharing" TargetMode="External"/><Relationship Id="rId12" Type="http://schemas.openxmlformats.org/officeDocument/2006/relationships/hyperlink" Target="https://drive.google.com/file/d/1c7zqRfBnpBaBBgXiHXUVDYhau3ZU5QTi/view?usp=sharing" TargetMode="External"/><Relationship Id="rId17" Type="http://schemas.openxmlformats.org/officeDocument/2006/relationships/hyperlink" Target="https://drive.google.com/file/d/1_zWWk5sSuQquokqGnc9RnpoTtYRZCQIj/view?usp=sharing" TargetMode="External"/><Relationship Id="rId2" Type="http://schemas.openxmlformats.org/officeDocument/2006/relationships/hyperlink" Target="https://drive.google.com/file/d/1OfGrhbuQoemq35j5XYzSAjueiOrZUiCa/view?usp=sharing" TargetMode="External"/><Relationship Id="rId16" Type="http://schemas.openxmlformats.org/officeDocument/2006/relationships/hyperlink" Target="https://drive.google.com/file/d/1LaVUuZxq6RxdjroLDtTrWfquGevIVlGl/view?usp=sharing" TargetMode="External"/><Relationship Id="rId20" Type="http://schemas.openxmlformats.org/officeDocument/2006/relationships/hyperlink" Target="https://drive.google.com/file/d/1JqcH834tTMpeNEKR01uED_r65sRm-AoE/view?usp=sharing" TargetMode="External"/><Relationship Id="rId1" Type="http://schemas.openxmlformats.org/officeDocument/2006/relationships/hyperlink" Target="https://drive.google.com/file/d/1ZUKlojKGDTvt3FcDzxcKg_YlP6vYtqHa/view?usp=sharing" TargetMode="External"/><Relationship Id="rId6" Type="http://schemas.openxmlformats.org/officeDocument/2006/relationships/hyperlink" Target="https://drive.google.com/file/d/1SpUpAbnfwX_qbffcDbQbPFRKSYg0Ww-C/view?usp=sharing" TargetMode="External"/><Relationship Id="rId11" Type="http://schemas.openxmlformats.org/officeDocument/2006/relationships/hyperlink" Target="https://drive.google.com/file/d/12nbyXg9Am5MRX_pX6Jp_7Kk0BmKtmK_u/view?usp=sharing" TargetMode="External"/><Relationship Id="rId5" Type="http://schemas.openxmlformats.org/officeDocument/2006/relationships/hyperlink" Target="https://drive.google.com/file/d/1cBwH-ZmjITH19aOkUU-WHRV5XXZ6JcTV/view?usp=sharing" TargetMode="External"/><Relationship Id="rId15" Type="http://schemas.openxmlformats.org/officeDocument/2006/relationships/hyperlink" Target="https://drive.google.com/file/d/15KAMnhI_zjm4VL5hJgvX8Gkw2OSqrhds/view?usp=sharing" TargetMode="External"/><Relationship Id="rId10" Type="http://schemas.openxmlformats.org/officeDocument/2006/relationships/hyperlink" Target="https://drive.google.com/file/d/1UomVPHGeNAQ4wwCBZcBrpO7v375LCCNo/view?usp=sharing" TargetMode="External"/><Relationship Id="rId19" Type="http://schemas.openxmlformats.org/officeDocument/2006/relationships/hyperlink" Target="https://drive.google.com/file/d/1JqcH834tTMpeNEKR01uED_r65sRm-AoE/view?usp=sharing" TargetMode="External"/><Relationship Id="rId4" Type="http://schemas.openxmlformats.org/officeDocument/2006/relationships/hyperlink" Target="https://drive.google.com/file/d/1LIx_7Cxq6vr2dvNYsq_1KXWystA5Gzx_/view?usp=sharing" TargetMode="External"/><Relationship Id="rId9" Type="http://schemas.openxmlformats.org/officeDocument/2006/relationships/hyperlink" Target="https://drive.google.com/file/d/1i1VpgvF7VHx1iWRgYgbQfxHvr8rFIzyy/view?usp=sharing" TargetMode="External"/><Relationship Id="rId14" Type="http://schemas.openxmlformats.org/officeDocument/2006/relationships/hyperlink" Target="https://drive.google.com/file/d/1JaV48x1oAaxmoXy5dq1HWb3ZXocPVTra/view?usp=sharing" TargetMode="Externa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C1000"/>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 customHeight="1"/>
  <cols>
    <col min="1" max="1" width="9.42578125" customWidth="1"/>
    <col min="2" max="2" width="12.28515625" customWidth="1"/>
    <col min="3" max="3" width="9.5703125" customWidth="1"/>
    <col min="4" max="4" width="13.7109375" customWidth="1"/>
    <col min="5" max="5" width="17.28515625" customWidth="1"/>
    <col min="6" max="6" width="55.85546875" customWidth="1"/>
    <col min="7" max="7" width="29.7109375" customWidth="1"/>
    <col min="8" max="8" width="23.140625" customWidth="1"/>
    <col min="9" max="10" width="12.28515625" customWidth="1"/>
    <col min="11" max="11" width="12" customWidth="1"/>
    <col min="12" max="12" width="18.140625" customWidth="1"/>
    <col min="13" max="13" width="35.42578125" customWidth="1"/>
    <col min="14" max="14" width="29.42578125" customWidth="1"/>
    <col min="15" max="29" width="8.7109375" customWidth="1"/>
  </cols>
  <sheetData>
    <row r="1" spans="1:29" ht="72">
      <c r="A1" s="1" t="str">
        <f>IF(COUNTIFS(D3:D1000,"Khẩn cấp",L3:L1000,"Open")=0,"",COUNTIFS(D3:D1000,"Khẩn cấp",L3:L1000,"Open")&amp;" Khẩn cấp chưa đóng")</f>
        <v/>
      </c>
      <c r="B1" s="2" t="str">
        <f>IF(COUNTIFS(D3:D1000,"Cao",L3:L1000,"Open")=0,"",COUNTIFS(D3:D1000,"Cao",L3:L1000,"Open")&amp;" Cao chưa đóng")</f>
        <v>47 Cao chưa đóng</v>
      </c>
      <c r="C1" s="3" t="str">
        <f>IF(COUNTIFS(D3:D1000,"Trung bình",L3:L1000,"Open",B3:B1000,"Bug")=0,"",COUNTIFS(D3:D1000,"Trung bình",L3:L1000,"Open",B3:B1000,"Bug")&amp;" Trung bình chưa đóng")</f>
        <v>16 Trung bình chưa đóng</v>
      </c>
      <c r="D1" s="4" t="str">
        <f>IF(COUNTIFS(D3:D1000,"Thấp",L3:L1000,"Open",B3:B1000,"Bug")=0,"",COUNTIFS(D3:D1000,"Thấp",L3:L1000,"Open",B3:B1000,"Bug")&amp;" Thấp chưa đóng")</f>
        <v>3 Thấp chưa đóng</v>
      </c>
      <c r="E1" s="128" t="s">
        <v>3</v>
      </c>
      <c r="F1" s="129"/>
      <c r="G1" s="129"/>
      <c r="H1" s="5" t="str">
        <f ca="1">IF(COUNTIFS(H3:H1000,"&lt;"&amp;TODAY(),L3:L1000,"Open")=0,"",COUNTIFS(H3:H1000,"&lt;"&amp;TODAY(),L3:L1000,"Open")&amp; " overdue case(s)")</f>
        <v>7 overdue case(s)</v>
      </c>
      <c r="I1" s="6" t="str">
        <f>IF(COUNTIFS(I3:I1000,"&lt;&gt;"&amp;"",K3:K1000,"")=0,"",COUNTIFS(I3:I1000,"&lt;&gt;"&amp;"",K3:K1000,"")&amp;" case(s) need re-test")</f>
        <v/>
      </c>
      <c r="J1" s="6"/>
      <c r="K1" s="7" t="str">
        <f>IF(COUNTIFS(K3:K1000,"Fail",B3:B1000,"Bug")=0,"",COUNTIFS(K3:K1000,"Fail",B3:B1000,"Bug")&amp;" case(s) need re-fix")</f>
        <v>16 case(s) need re-fix</v>
      </c>
      <c r="L1" s="8" t="str">
        <f>COUNTIFS(L3:L1000,"Open")&amp;" open case(s)"</f>
        <v>72 open case(s)</v>
      </c>
      <c r="M1" s="9"/>
      <c r="N1" s="10"/>
      <c r="O1" s="11"/>
      <c r="P1" s="11"/>
      <c r="Q1" s="11"/>
      <c r="R1" s="11"/>
      <c r="S1" s="11"/>
      <c r="T1" s="11"/>
      <c r="U1" s="11"/>
      <c r="V1" s="11"/>
      <c r="W1" s="11"/>
      <c r="X1" s="11"/>
      <c r="Y1" s="11"/>
      <c r="Z1" s="11"/>
      <c r="AA1" s="11"/>
      <c r="AB1" s="11"/>
      <c r="AC1" s="11"/>
    </row>
    <row r="2" spans="1:29" ht="27" customHeight="1">
      <c r="A2" s="12" t="s">
        <v>4</v>
      </c>
      <c r="B2" s="12" t="s">
        <v>5</v>
      </c>
      <c r="C2" s="12" t="s">
        <v>6</v>
      </c>
      <c r="D2" s="12" t="s">
        <v>7</v>
      </c>
      <c r="E2" s="12" t="s">
        <v>8</v>
      </c>
      <c r="F2" s="12" t="s">
        <v>9</v>
      </c>
      <c r="G2" s="12" t="s">
        <v>10</v>
      </c>
      <c r="H2" s="12" t="s">
        <v>11</v>
      </c>
      <c r="I2" s="12" t="s">
        <v>12</v>
      </c>
      <c r="J2" s="12" t="s">
        <v>13</v>
      </c>
      <c r="K2" s="12" t="s">
        <v>14</v>
      </c>
      <c r="L2" s="12" t="s">
        <v>15</v>
      </c>
      <c r="M2" s="13" t="s">
        <v>16</v>
      </c>
      <c r="N2" s="14" t="s">
        <v>17</v>
      </c>
      <c r="O2" s="15"/>
      <c r="P2" s="11"/>
      <c r="Q2" s="11"/>
      <c r="R2" s="11"/>
      <c r="S2" s="11"/>
      <c r="T2" s="11"/>
      <c r="U2" s="11"/>
      <c r="V2" s="11"/>
      <c r="W2" s="11"/>
      <c r="X2" s="11"/>
      <c r="Y2" s="11"/>
      <c r="Z2" s="11"/>
      <c r="AA2" s="11"/>
      <c r="AB2" s="11"/>
      <c r="AC2" s="11"/>
    </row>
    <row r="3" spans="1:29" ht="69.75" customHeight="1">
      <c r="A3" s="13">
        <v>1</v>
      </c>
      <c r="B3" s="16" t="s">
        <v>18</v>
      </c>
      <c r="C3" s="17">
        <v>44838</v>
      </c>
      <c r="D3" s="16" t="s">
        <v>19</v>
      </c>
      <c r="E3" s="18" t="s">
        <v>20</v>
      </c>
      <c r="F3" s="18" t="s">
        <v>21</v>
      </c>
      <c r="G3" s="19" t="s">
        <v>22</v>
      </c>
      <c r="H3" s="17"/>
      <c r="I3" s="17">
        <v>44897</v>
      </c>
      <c r="J3" s="13" t="s">
        <v>23</v>
      </c>
      <c r="K3" s="13" t="s">
        <v>24</v>
      </c>
      <c r="L3" s="13" t="str">
        <f t="shared" ref="L3:L249" si="0">IF(F3="","",IF(OR(K3="Pass",K3="Not a bug",K3="Temporary feature",K3="Temporary disappear",K3="Dupplicated"),"Closed","Open"))</f>
        <v>Open</v>
      </c>
      <c r="M3" s="20" t="s">
        <v>25</v>
      </c>
      <c r="N3" s="16">
        <v>3</v>
      </c>
      <c r="O3" s="15"/>
      <c r="P3" s="11"/>
      <c r="Q3" s="11"/>
      <c r="R3" s="11"/>
      <c r="S3" s="11"/>
      <c r="T3" s="11"/>
      <c r="U3" s="11"/>
      <c r="V3" s="11"/>
      <c r="W3" s="11"/>
      <c r="X3" s="11"/>
      <c r="Y3" s="11"/>
      <c r="Z3" s="11"/>
      <c r="AA3" s="11"/>
      <c r="AB3" s="11"/>
      <c r="AC3" s="11"/>
    </row>
    <row r="4" spans="1:29" ht="58.5" hidden="1" customHeight="1">
      <c r="A4" s="13">
        <v>2</v>
      </c>
      <c r="B4" s="16" t="s">
        <v>18</v>
      </c>
      <c r="C4" s="17">
        <v>44838</v>
      </c>
      <c r="D4" s="16" t="s">
        <v>19</v>
      </c>
      <c r="E4" s="18" t="s">
        <v>26</v>
      </c>
      <c r="F4" s="18" t="s">
        <v>27</v>
      </c>
      <c r="G4" s="19" t="s">
        <v>28</v>
      </c>
      <c r="H4" s="21"/>
      <c r="I4" s="17"/>
      <c r="J4" s="13" t="s">
        <v>23</v>
      </c>
      <c r="K4" s="13" t="s">
        <v>29</v>
      </c>
      <c r="L4" s="13" t="str">
        <f t="shared" si="0"/>
        <v>Closed</v>
      </c>
      <c r="M4" s="18"/>
      <c r="N4" s="16">
        <v>7</v>
      </c>
      <c r="O4" s="15"/>
      <c r="P4" s="11"/>
      <c r="Q4" s="11"/>
      <c r="R4" s="11"/>
      <c r="S4" s="11"/>
      <c r="T4" s="11"/>
      <c r="U4" s="11"/>
      <c r="V4" s="11"/>
      <c r="W4" s="11"/>
      <c r="X4" s="11"/>
      <c r="Y4" s="11"/>
      <c r="Z4" s="11"/>
      <c r="AA4" s="11"/>
      <c r="AB4" s="11"/>
      <c r="AC4" s="11"/>
    </row>
    <row r="5" spans="1:29" ht="183" hidden="1" customHeight="1">
      <c r="A5" s="13">
        <v>3</v>
      </c>
      <c r="B5" s="16" t="s">
        <v>18</v>
      </c>
      <c r="C5" s="17">
        <v>44838</v>
      </c>
      <c r="D5" s="16" t="s">
        <v>19</v>
      </c>
      <c r="E5" s="18" t="s">
        <v>30</v>
      </c>
      <c r="F5" s="18" t="s">
        <v>31</v>
      </c>
      <c r="G5" s="22" t="s">
        <v>32</v>
      </c>
      <c r="H5" s="21"/>
      <c r="I5" s="17">
        <v>44897</v>
      </c>
      <c r="J5" s="13" t="s">
        <v>33</v>
      </c>
      <c r="K5" s="13" t="s">
        <v>34</v>
      </c>
      <c r="L5" s="13" t="str">
        <f t="shared" si="0"/>
        <v>Closed</v>
      </c>
      <c r="M5" s="18" t="s">
        <v>35</v>
      </c>
      <c r="N5" s="16">
        <v>4</v>
      </c>
      <c r="O5" s="15"/>
      <c r="P5" s="11"/>
      <c r="Q5" s="11"/>
      <c r="R5" s="11"/>
      <c r="S5" s="11"/>
      <c r="T5" s="11"/>
      <c r="U5" s="11"/>
      <c r="V5" s="11"/>
      <c r="W5" s="11"/>
      <c r="X5" s="11"/>
      <c r="Y5" s="11"/>
      <c r="Z5" s="11"/>
      <c r="AA5" s="11"/>
      <c r="AB5" s="11"/>
      <c r="AC5" s="11"/>
    </row>
    <row r="6" spans="1:29" ht="69" customHeight="1">
      <c r="A6" s="13">
        <v>4</v>
      </c>
      <c r="B6" s="16" t="s">
        <v>18</v>
      </c>
      <c r="C6" s="17">
        <v>44838</v>
      </c>
      <c r="D6" s="16" t="s">
        <v>36</v>
      </c>
      <c r="E6" s="18" t="s">
        <v>37</v>
      </c>
      <c r="F6" s="18" t="s">
        <v>38</v>
      </c>
      <c r="G6" s="22" t="s">
        <v>39</v>
      </c>
      <c r="H6" s="21"/>
      <c r="I6" s="17">
        <v>44847</v>
      </c>
      <c r="J6" s="13" t="s">
        <v>33</v>
      </c>
      <c r="K6" s="13" t="s">
        <v>24</v>
      </c>
      <c r="L6" s="13" t="str">
        <f t="shared" si="0"/>
        <v>Open</v>
      </c>
      <c r="M6" s="18" t="s">
        <v>40</v>
      </c>
      <c r="N6" s="16"/>
      <c r="O6" s="15"/>
      <c r="P6" s="11"/>
      <c r="Q6" s="11"/>
      <c r="R6" s="11"/>
      <c r="S6" s="11"/>
      <c r="T6" s="11"/>
      <c r="U6" s="11"/>
      <c r="V6" s="11"/>
      <c r="W6" s="11"/>
      <c r="X6" s="11"/>
      <c r="Y6" s="11"/>
      <c r="Z6" s="11"/>
      <c r="AA6" s="11"/>
      <c r="AB6" s="11"/>
      <c r="AC6" s="11"/>
    </row>
    <row r="7" spans="1:29" ht="60" hidden="1" customHeight="1">
      <c r="A7" s="13">
        <v>5</v>
      </c>
      <c r="B7" s="16" t="s">
        <v>18</v>
      </c>
      <c r="C7" s="17">
        <v>44838</v>
      </c>
      <c r="D7" s="16" t="s">
        <v>19</v>
      </c>
      <c r="E7" s="18" t="s">
        <v>37</v>
      </c>
      <c r="F7" s="18" t="s">
        <v>41</v>
      </c>
      <c r="G7" s="22" t="s">
        <v>42</v>
      </c>
      <c r="H7" s="21"/>
      <c r="I7" s="17"/>
      <c r="J7" s="13" t="s">
        <v>33</v>
      </c>
      <c r="K7" s="13" t="s">
        <v>43</v>
      </c>
      <c r="L7" s="13" t="str">
        <f t="shared" si="0"/>
        <v>Closed</v>
      </c>
      <c r="M7" s="18" t="s">
        <v>44</v>
      </c>
      <c r="N7" s="16"/>
      <c r="O7" s="15"/>
      <c r="P7" s="11"/>
      <c r="Q7" s="11"/>
      <c r="R7" s="11"/>
      <c r="S7" s="11"/>
      <c r="T7" s="11"/>
      <c r="U7" s="11"/>
      <c r="V7" s="11"/>
      <c r="W7" s="11"/>
      <c r="X7" s="11"/>
      <c r="Y7" s="11"/>
      <c r="Z7" s="11"/>
      <c r="AA7" s="11"/>
      <c r="AB7" s="11"/>
      <c r="AC7" s="11"/>
    </row>
    <row r="8" spans="1:29" ht="77.25" hidden="1" customHeight="1">
      <c r="A8" s="13">
        <v>6</v>
      </c>
      <c r="B8" s="16" t="s">
        <v>18</v>
      </c>
      <c r="C8" s="17">
        <v>44838</v>
      </c>
      <c r="D8" s="16" t="s">
        <v>45</v>
      </c>
      <c r="E8" s="18" t="s">
        <v>20</v>
      </c>
      <c r="F8" s="18" t="s">
        <v>46</v>
      </c>
      <c r="G8" s="22" t="s">
        <v>47</v>
      </c>
      <c r="H8" s="21"/>
      <c r="I8" s="17">
        <v>44849</v>
      </c>
      <c r="J8" s="13" t="s">
        <v>33</v>
      </c>
      <c r="K8" s="13" t="s">
        <v>34</v>
      </c>
      <c r="L8" s="13" t="str">
        <f t="shared" si="0"/>
        <v>Closed</v>
      </c>
      <c r="M8" s="18" t="s">
        <v>48</v>
      </c>
      <c r="N8" s="16">
        <v>3</v>
      </c>
      <c r="O8" s="15"/>
      <c r="P8" s="11"/>
      <c r="Q8" s="11"/>
      <c r="R8" s="11"/>
      <c r="S8" s="11"/>
      <c r="T8" s="11"/>
      <c r="U8" s="11"/>
      <c r="V8" s="11"/>
      <c r="W8" s="11"/>
      <c r="X8" s="11"/>
      <c r="Y8" s="11"/>
      <c r="Z8" s="11"/>
      <c r="AA8" s="11"/>
      <c r="AB8" s="11"/>
      <c r="AC8" s="11"/>
    </row>
    <row r="9" spans="1:29" ht="79.5" customHeight="1">
      <c r="A9" s="13">
        <v>7</v>
      </c>
      <c r="B9" s="16" t="s">
        <v>18</v>
      </c>
      <c r="C9" s="17">
        <v>44838</v>
      </c>
      <c r="D9" s="16" t="s">
        <v>45</v>
      </c>
      <c r="E9" s="18" t="s">
        <v>37</v>
      </c>
      <c r="F9" s="18" t="s">
        <v>49</v>
      </c>
      <c r="G9" s="22" t="s">
        <v>50</v>
      </c>
      <c r="H9" s="21"/>
      <c r="I9" s="17"/>
      <c r="J9" s="13" t="s">
        <v>33</v>
      </c>
      <c r="K9" s="13"/>
      <c r="L9" s="13" t="str">
        <f t="shared" si="0"/>
        <v>Open</v>
      </c>
      <c r="M9" s="18"/>
      <c r="N9" s="16"/>
      <c r="O9" s="15"/>
      <c r="P9" s="11"/>
      <c r="Q9" s="11"/>
      <c r="R9" s="11"/>
      <c r="S9" s="11"/>
      <c r="T9" s="11"/>
      <c r="U9" s="11"/>
      <c r="V9" s="11"/>
      <c r="W9" s="11"/>
      <c r="X9" s="11"/>
      <c r="Y9" s="11"/>
      <c r="Z9" s="11"/>
      <c r="AA9" s="11"/>
      <c r="AB9" s="11"/>
      <c r="AC9" s="11"/>
    </row>
    <row r="10" spans="1:29" ht="194.25" hidden="1" customHeight="1">
      <c r="A10" s="13">
        <v>8</v>
      </c>
      <c r="B10" s="16" t="s">
        <v>18</v>
      </c>
      <c r="C10" s="17">
        <v>44838</v>
      </c>
      <c r="D10" s="16" t="s">
        <v>19</v>
      </c>
      <c r="E10" s="18" t="s">
        <v>37</v>
      </c>
      <c r="F10" s="18" t="s">
        <v>51</v>
      </c>
      <c r="G10" s="19" t="s">
        <v>52</v>
      </c>
      <c r="H10" s="21"/>
      <c r="I10" s="17">
        <v>44867</v>
      </c>
      <c r="J10" s="13"/>
      <c r="K10" s="13" t="s">
        <v>34</v>
      </c>
      <c r="L10" s="13" t="str">
        <f t="shared" si="0"/>
        <v>Closed</v>
      </c>
      <c r="M10" s="18" t="s">
        <v>53</v>
      </c>
      <c r="N10" s="16"/>
      <c r="O10" s="15"/>
      <c r="P10" s="11"/>
      <c r="Q10" s="11"/>
      <c r="R10" s="11"/>
      <c r="S10" s="11"/>
      <c r="T10" s="11"/>
      <c r="U10" s="11"/>
      <c r="V10" s="11"/>
      <c r="W10" s="11"/>
      <c r="X10" s="11"/>
      <c r="Y10" s="11"/>
      <c r="Z10" s="11"/>
      <c r="AA10" s="11"/>
      <c r="AB10" s="11"/>
      <c r="AC10" s="11"/>
    </row>
    <row r="11" spans="1:29" ht="57" hidden="1">
      <c r="A11" s="13">
        <v>9</v>
      </c>
      <c r="B11" s="16" t="s">
        <v>18</v>
      </c>
      <c r="C11" s="17">
        <v>44838</v>
      </c>
      <c r="D11" s="16" t="s">
        <v>19</v>
      </c>
      <c r="E11" s="18" t="s">
        <v>54</v>
      </c>
      <c r="F11" s="18" t="s">
        <v>55</v>
      </c>
      <c r="G11" s="22" t="s">
        <v>56</v>
      </c>
      <c r="H11" s="21"/>
      <c r="I11" s="17">
        <v>44849</v>
      </c>
      <c r="J11" s="13" t="s">
        <v>33</v>
      </c>
      <c r="K11" s="13" t="s">
        <v>34</v>
      </c>
      <c r="L11" s="13" t="str">
        <f t="shared" si="0"/>
        <v>Closed</v>
      </c>
      <c r="M11" s="18" t="s">
        <v>57</v>
      </c>
      <c r="N11" s="16">
        <v>4</v>
      </c>
      <c r="O11" s="15"/>
      <c r="P11" s="11"/>
      <c r="Q11" s="11"/>
      <c r="R11" s="11"/>
      <c r="S11" s="11"/>
      <c r="T11" s="11"/>
      <c r="U11" s="11"/>
      <c r="V11" s="11"/>
      <c r="W11" s="11"/>
      <c r="X11" s="11"/>
      <c r="Y11" s="11"/>
      <c r="Z11" s="11"/>
      <c r="AA11" s="11"/>
      <c r="AB11" s="11"/>
      <c r="AC11" s="11"/>
    </row>
    <row r="12" spans="1:29" ht="99" customHeight="1">
      <c r="A12" s="13">
        <v>10</v>
      </c>
      <c r="B12" s="16" t="s">
        <v>18</v>
      </c>
      <c r="C12" s="17">
        <v>44838</v>
      </c>
      <c r="D12" s="16" t="s">
        <v>36</v>
      </c>
      <c r="E12" s="18" t="s">
        <v>58</v>
      </c>
      <c r="F12" s="18" t="s">
        <v>59</v>
      </c>
      <c r="G12" s="22" t="s">
        <v>60</v>
      </c>
      <c r="H12" s="21"/>
      <c r="I12" s="17">
        <v>44849</v>
      </c>
      <c r="J12" s="13" t="s">
        <v>33</v>
      </c>
      <c r="K12" s="13" t="s">
        <v>24</v>
      </c>
      <c r="L12" s="13" t="str">
        <f t="shared" si="0"/>
        <v>Open</v>
      </c>
      <c r="M12" s="18" t="s">
        <v>61</v>
      </c>
      <c r="N12" s="16">
        <v>4</v>
      </c>
      <c r="O12" s="15"/>
      <c r="P12" s="11"/>
      <c r="Q12" s="11"/>
      <c r="R12" s="11"/>
      <c r="S12" s="11"/>
      <c r="T12" s="11"/>
      <c r="U12" s="11"/>
      <c r="V12" s="11"/>
      <c r="W12" s="11"/>
      <c r="X12" s="11"/>
      <c r="Y12" s="11"/>
      <c r="Z12" s="11"/>
      <c r="AA12" s="11"/>
      <c r="AB12" s="11"/>
      <c r="AC12" s="11"/>
    </row>
    <row r="13" spans="1:29" ht="68.25" hidden="1" customHeight="1">
      <c r="A13" s="13">
        <v>11</v>
      </c>
      <c r="B13" s="16" t="s">
        <v>18</v>
      </c>
      <c r="C13" s="17">
        <v>44838</v>
      </c>
      <c r="D13" s="16" t="s">
        <v>36</v>
      </c>
      <c r="E13" s="18" t="s">
        <v>37</v>
      </c>
      <c r="F13" s="18" t="s">
        <v>62</v>
      </c>
      <c r="G13" s="22" t="s">
        <v>60</v>
      </c>
      <c r="H13" s="21"/>
      <c r="I13" s="17">
        <v>44849</v>
      </c>
      <c r="J13" s="13" t="s">
        <v>33</v>
      </c>
      <c r="K13" s="13" t="s">
        <v>34</v>
      </c>
      <c r="L13" s="13" t="str">
        <f t="shared" si="0"/>
        <v>Closed</v>
      </c>
      <c r="M13" s="18" t="s">
        <v>63</v>
      </c>
      <c r="N13" s="16"/>
      <c r="O13" s="15"/>
      <c r="P13" s="11"/>
      <c r="Q13" s="11"/>
      <c r="R13" s="11"/>
      <c r="S13" s="11"/>
      <c r="T13" s="11"/>
      <c r="U13" s="11"/>
      <c r="V13" s="11"/>
      <c r="W13" s="11"/>
      <c r="X13" s="11"/>
      <c r="Y13" s="11"/>
      <c r="Z13" s="11"/>
      <c r="AA13" s="11"/>
      <c r="AB13" s="11"/>
      <c r="AC13" s="11"/>
    </row>
    <row r="14" spans="1:29" ht="59.25" hidden="1" customHeight="1">
      <c r="A14" s="13">
        <v>12</v>
      </c>
      <c r="B14" s="16" t="s">
        <v>18</v>
      </c>
      <c r="C14" s="17">
        <v>44838</v>
      </c>
      <c r="D14" s="16" t="s">
        <v>19</v>
      </c>
      <c r="E14" s="18" t="s">
        <v>64</v>
      </c>
      <c r="F14" s="18" t="s">
        <v>65</v>
      </c>
      <c r="G14" s="22" t="s">
        <v>66</v>
      </c>
      <c r="H14" s="21"/>
      <c r="I14" s="17"/>
      <c r="J14" s="13" t="s">
        <v>67</v>
      </c>
      <c r="K14" s="13" t="s">
        <v>43</v>
      </c>
      <c r="L14" s="13" t="str">
        <f t="shared" si="0"/>
        <v>Closed</v>
      </c>
      <c r="M14" s="18" t="s">
        <v>68</v>
      </c>
      <c r="N14" s="16">
        <v>4</v>
      </c>
      <c r="O14" s="15"/>
      <c r="P14" s="11"/>
      <c r="Q14" s="11"/>
      <c r="R14" s="11"/>
      <c r="S14" s="11"/>
      <c r="T14" s="11"/>
      <c r="U14" s="11"/>
      <c r="V14" s="11"/>
      <c r="W14" s="11"/>
      <c r="X14" s="11"/>
      <c r="Y14" s="11"/>
      <c r="Z14" s="11"/>
      <c r="AA14" s="11"/>
      <c r="AB14" s="11"/>
      <c r="AC14" s="11"/>
    </row>
    <row r="15" spans="1:29" ht="59.25" hidden="1" customHeight="1">
      <c r="A15" s="13">
        <v>13</v>
      </c>
      <c r="B15" s="16" t="s">
        <v>18</v>
      </c>
      <c r="C15" s="17">
        <v>44838</v>
      </c>
      <c r="D15" s="16" t="s">
        <v>36</v>
      </c>
      <c r="E15" s="18" t="s">
        <v>64</v>
      </c>
      <c r="F15" s="18" t="s">
        <v>69</v>
      </c>
      <c r="G15" s="19" t="s">
        <v>70</v>
      </c>
      <c r="H15" s="21"/>
      <c r="I15" s="17">
        <v>44849</v>
      </c>
      <c r="J15" s="13" t="s">
        <v>33</v>
      </c>
      <c r="K15" s="13" t="s">
        <v>34</v>
      </c>
      <c r="L15" s="13" t="str">
        <f t="shared" si="0"/>
        <v>Closed</v>
      </c>
      <c r="M15" s="18" t="s">
        <v>57</v>
      </c>
      <c r="N15" s="16">
        <v>4</v>
      </c>
      <c r="O15" s="15"/>
      <c r="P15" s="11"/>
      <c r="Q15" s="11"/>
      <c r="R15" s="11"/>
      <c r="S15" s="11"/>
      <c r="T15" s="11"/>
      <c r="U15" s="11"/>
      <c r="V15" s="11"/>
      <c r="W15" s="11"/>
      <c r="X15" s="11"/>
      <c r="Y15" s="11"/>
      <c r="Z15" s="11"/>
      <c r="AA15" s="11"/>
      <c r="AB15" s="11"/>
      <c r="AC15" s="11"/>
    </row>
    <row r="16" spans="1:29" ht="57" hidden="1">
      <c r="A16" s="13">
        <v>14</v>
      </c>
      <c r="B16" s="16" t="s">
        <v>18</v>
      </c>
      <c r="C16" s="17">
        <v>44838</v>
      </c>
      <c r="D16" s="16" t="s">
        <v>19</v>
      </c>
      <c r="E16" s="18" t="s">
        <v>71</v>
      </c>
      <c r="F16" s="18" t="s">
        <v>72</v>
      </c>
      <c r="G16" s="22" t="s">
        <v>73</v>
      </c>
      <c r="H16" s="21"/>
      <c r="I16" s="17"/>
      <c r="J16" s="13" t="s">
        <v>33</v>
      </c>
      <c r="K16" s="13" t="s">
        <v>43</v>
      </c>
      <c r="L16" s="13" t="str">
        <f t="shared" si="0"/>
        <v>Closed</v>
      </c>
      <c r="M16" s="18" t="s">
        <v>74</v>
      </c>
      <c r="N16" s="16">
        <v>4</v>
      </c>
      <c r="O16" s="15"/>
      <c r="P16" s="11"/>
      <c r="Q16" s="11"/>
      <c r="R16" s="11"/>
      <c r="S16" s="11"/>
      <c r="T16" s="11"/>
      <c r="U16" s="11"/>
      <c r="V16" s="11"/>
      <c r="W16" s="11"/>
      <c r="X16" s="11"/>
      <c r="Y16" s="11"/>
      <c r="Z16" s="11"/>
      <c r="AA16" s="11"/>
      <c r="AB16" s="11"/>
      <c r="AC16" s="11"/>
    </row>
    <row r="17" spans="1:29" ht="46.5" hidden="1" customHeight="1">
      <c r="A17" s="13">
        <v>15</v>
      </c>
      <c r="B17" s="16" t="s">
        <v>18</v>
      </c>
      <c r="C17" s="17">
        <v>44838</v>
      </c>
      <c r="D17" s="16" t="s">
        <v>19</v>
      </c>
      <c r="E17" s="18" t="s">
        <v>54</v>
      </c>
      <c r="F17" s="18" t="s">
        <v>75</v>
      </c>
      <c r="G17" s="22" t="s">
        <v>76</v>
      </c>
      <c r="H17" s="21"/>
      <c r="I17" s="17"/>
      <c r="J17" s="13" t="s">
        <v>33</v>
      </c>
      <c r="K17" s="13" t="s">
        <v>43</v>
      </c>
      <c r="L17" s="13" t="str">
        <f t="shared" si="0"/>
        <v>Closed</v>
      </c>
      <c r="M17" s="18" t="s">
        <v>74</v>
      </c>
      <c r="N17" s="16">
        <v>4</v>
      </c>
      <c r="O17" s="15"/>
      <c r="P17" s="11"/>
      <c r="Q17" s="11"/>
      <c r="R17" s="11"/>
      <c r="S17" s="11"/>
      <c r="T17" s="11"/>
      <c r="U17" s="11"/>
      <c r="V17" s="11"/>
      <c r="W17" s="11"/>
      <c r="X17" s="11"/>
      <c r="Y17" s="11"/>
      <c r="Z17" s="11"/>
      <c r="AA17" s="11"/>
      <c r="AB17" s="11"/>
      <c r="AC17" s="11"/>
    </row>
    <row r="18" spans="1:29" ht="42.75" hidden="1">
      <c r="A18" s="13">
        <v>16</v>
      </c>
      <c r="B18" s="16" t="s">
        <v>18</v>
      </c>
      <c r="C18" s="17">
        <v>44839</v>
      </c>
      <c r="D18" s="16" t="s">
        <v>19</v>
      </c>
      <c r="E18" s="18" t="s">
        <v>77</v>
      </c>
      <c r="F18" s="18" t="s">
        <v>78</v>
      </c>
      <c r="G18" s="19" t="s">
        <v>79</v>
      </c>
      <c r="H18" s="21"/>
      <c r="I18" s="17">
        <v>44842</v>
      </c>
      <c r="J18" s="13" t="s">
        <v>33</v>
      </c>
      <c r="K18" s="13" t="s">
        <v>34</v>
      </c>
      <c r="L18" s="13" t="str">
        <f t="shared" si="0"/>
        <v>Closed</v>
      </c>
      <c r="M18" s="18" t="s">
        <v>80</v>
      </c>
      <c r="N18" s="16">
        <v>5</v>
      </c>
      <c r="O18" s="15"/>
      <c r="P18" s="11"/>
      <c r="Q18" s="11"/>
      <c r="R18" s="11"/>
      <c r="S18" s="11"/>
      <c r="T18" s="11"/>
      <c r="U18" s="11"/>
      <c r="V18" s="11"/>
      <c r="W18" s="11"/>
      <c r="X18" s="11"/>
      <c r="Y18" s="11"/>
      <c r="Z18" s="11"/>
      <c r="AA18" s="11"/>
      <c r="AB18" s="11"/>
      <c r="AC18" s="11"/>
    </row>
    <row r="19" spans="1:29" ht="42.75" hidden="1">
      <c r="A19" s="13">
        <v>17</v>
      </c>
      <c r="B19" s="16" t="s">
        <v>18</v>
      </c>
      <c r="C19" s="17">
        <v>44839</v>
      </c>
      <c r="D19" s="16" t="s">
        <v>19</v>
      </c>
      <c r="E19" s="18" t="s">
        <v>26</v>
      </c>
      <c r="F19" s="18" t="s">
        <v>81</v>
      </c>
      <c r="G19" s="22" t="s">
        <v>82</v>
      </c>
      <c r="H19" s="21"/>
      <c r="I19" s="17">
        <v>44842</v>
      </c>
      <c r="J19" s="13" t="s">
        <v>33</v>
      </c>
      <c r="K19" s="13" t="s">
        <v>34</v>
      </c>
      <c r="L19" s="13" t="str">
        <f t="shared" si="0"/>
        <v>Closed</v>
      </c>
      <c r="M19" s="18" t="s">
        <v>80</v>
      </c>
      <c r="N19" s="16">
        <v>7</v>
      </c>
      <c r="O19" s="15"/>
      <c r="P19" s="11"/>
      <c r="Q19" s="11"/>
      <c r="R19" s="11"/>
      <c r="S19" s="11"/>
      <c r="T19" s="11"/>
      <c r="U19" s="11"/>
      <c r="V19" s="11"/>
      <c r="W19" s="11"/>
      <c r="X19" s="11"/>
      <c r="Y19" s="11"/>
      <c r="Z19" s="11"/>
      <c r="AA19" s="11"/>
      <c r="AB19" s="11"/>
      <c r="AC19" s="11"/>
    </row>
    <row r="20" spans="1:29" ht="57" hidden="1">
      <c r="A20" s="13">
        <v>18</v>
      </c>
      <c r="B20" s="16" t="s">
        <v>18</v>
      </c>
      <c r="C20" s="17">
        <v>44839</v>
      </c>
      <c r="D20" s="16" t="s">
        <v>19</v>
      </c>
      <c r="E20" s="18" t="s">
        <v>26</v>
      </c>
      <c r="F20" s="18" t="s">
        <v>83</v>
      </c>
      <c r="G20" s="22" t="s">
        <v>84</v>
      </c>
      <c r="H20" s="21"/>
      <c r="I20" s="17">
        <v>44842</v>
      </c>
      <c r="J20" s="13" t="s">
        <v>33</v>
      </c>
      <c r="K20" s="13" t="s">
        <v>34</v>
      </c>
      <c r="L20" s="13" t="str">
        <f t="shared" si="0"/>
        <v>Closed</v>
      </c>
      <c r="M20" s="18" t="s">
        <v>80</v>
      </c>
      <c r="N20" s="16">
        <v>7</v>
      </c>
      <c r="O20" s="15"/>
      <c r="P20" s="11"/>
      <c r="Q20" s="11"/>
      <c r="R20" s="11"/>
      <c r="S20" s="11"/>
      <c r="T20" s="11"/>
      <c r="U20" s="11"/>
      <c r="V20" s="11"/>
      <c r="W20" s="11"/>
      <c r="X20" s="11"/>
      <c r="Y20" s="11"/>
      <c r="Z20" s="11"/>
      <c r="AA20" s="11"/>
      <c r="AB20" s="11"/>
      <c r="AC20" s="11"/>
    </row>
    <row r="21" spans="1:29" ht="83.25" customHeight="1">
      <c r="A21" s="13">
        <v>19</v>
      </c>
      <c r="B21" s="16" t="s">
        <v>18</v>
      </c>
      <c r="C21" s="17">
        <v>44839</v>
      </c>
      <c r="D21" s="16" t="s">
        <v>36</v>
      </c>
      <c r="E21" s="18" t="s">
        <v>85</v>
      </c>
      <c r="F21" s="18" t="s">
        <v>86</v>
      </c>
      <c r="G21" s="22" t="s">
        <v>87</v>
      </c>
      <c r="H21" s="21"/>
      <c r="I21" s="17">
        <v>44842</v>
      </c>
      <c r="J21" s="13" t="s">
        <v>33</v>
      </c>
      <c r="K21" s="13" t="s">
        <v>24</v>
      </c>
      <c r="L21" s="13" t="str">
        <f t="shared" si="0"/>
        <v>Open</v>
      </c>
      <c r="M21" s="18" t="s">
        <v>88</v>
      </c>
      <c r="N21" s="16">
        <v>8</v>
      </c>
      <c r="O21" s="15"/>
      <c r="P21" s="11"/>
      <c r="Q21" s="11"/>
      <c r="R21" s="11"/>
      <c r="S21" s="11"/>
      <c r="T21" s="11"/>
      <c r="U21" s="11"/>
      <c r="V21" s="11"/>
      <c r="W21" s="11"/>
      <c r="X21" s="11"/>
      <c r="Y21" s="11"/>
      <c r="Z21" s="11"/>
      <c r="AA21" s="11"/>
      <c r="AB21" s="11"/>
      <c r="AC21" s="11"/>
    </row>
    <row r="22" spans="1:29" ht="142.5" hidden="1">
      <c r="A22" s="13">
        <v>20</v>
      </c>
      <c r="B22" s="16" t="s">
        <v>18</v>
      </c>
      <c r="C22" s="17">
        <v>44840</v>
      </c>
      <c r="D22" s="16" t="s">
        <v>36</v>
      </c>
      <c r="E22" s="18" t="s">
        <v>89</v>
      </c>
      <c r="F22" s="18" t="s">
        <v>90</v>
      </c>
      <c r="G22" s="22" t="s">
        <v>91</v>
      </c>
      <c r="H22" s="21"/>
      <c r="I22" s="17">
        <v>44847</v>
      </c>
      <c r="J22" s="13" t="s">
        <v>33</v>
      </c>
      <c r="K22" s="13" t="s">
        <v>34</v>
      </c>
      <c r="L22" s="13" t="str">
        <f t="shared" si="0"/>
        <v>Closed</v>
      </c>
      <c r="M22" s="18" t="s">
        <v>92</v>
      </c>
      <c r="N22" s="16">
        <v>4</v>
      </c>
      <c r="O22" s="15"/>
      <c r="P22" s="11"/>
      <c r="Q22" s="11"/>
      <c r="R22" s="11"/>
      <c r="S22" s="11"/>
      <c r="T22" s="11"/>
      <c r="U22" s="11"/>
      <c r="V22" s="11"/>
      <c r="W22" s="11"/>
      <c r="X22" s="11"/>
      <c r="Y22" s="11"/>
      <c r="Z22" s="11"/>
      <c r="AA22" s="11"/>
      <c r="AB22" s="11"/>
      <c r="AC22" s="11"/>
    </row>
    <row r="23" spans="1:29" ht="42.75" hidden="1">
      <c r="A23" s="13">
        <v>21</v>
      </c>
      <c r="B23" s="16" t="s">
        <v>18</v>
      </c>
      <c r="C23" s="17">
        <v>44847</v>
      </c>
      <c r="D23" s="16" t="s">
        <v>19</v>
      </c>
      <c r="E23" s="18" t="s">
        <v>93</v>
      </c>
      <c r="F23" s="18" t="s">
        <v>94</v>
      </c>
      <c r="G23" s="22" t="s">
        <v>95</v>
      </c>
      <c r="H23" s="21"/>
      <c r="I23" s="17"/>
      <c r="J23" s="13" t="s">
        <v>67</v>
      </c>
      <c r="K23" s="13" t="s">
        <v>43</v>
      </c>
      <c r="L23" s="13" t="str">
        <f t="shared" si="0"/>
        <v>Closed</v>
      </c>
      <c r="M23" s="18" t="s">
        <v>68</v>
      </c>
      <c r="N23" s="16"/>
      <c r="O23" s="15"/>
      <c r="P23" s="11"/>
      <c r="Q23" s="11"/>
      <c r="R23" s="11"/>
      <c r="S23" s="11"/>
      <c r="T23" s="11"/>
      <c r="U23" s="11"/>
      <c r="V23" s="11"/>
      <c r="W23" s="11"/>
      <c r="X23" s="11"/>
      <c r="Y23" s="11"/>
      <c r="Z23" s="11"/>
      <c r="AA23" s="11"/>
      <c r="AB23" s="11"/>
      <c r="AC23" s="11"/>
    </row>
    <row r="24" spans="1:29" ht="57">
      <c r="A24" s="13">
        <v>22</v>
      </c>
      <c r="B24" s="16" t="s">
        <v>18</v>
      </c>
      <c r="C24" s="17">
        <v>44847</v>
      </c>
      <c r="D24" s="16" t="s">
        <v>36</v>
      </c>
      <c r="E24" s="18" t="s">
        <v>96</v>
      </c>
      <c r="F24" s="18" t="s">
        <v>97</v>
      </c>
      <c r="G24" s="22" t="s">
        <v>98</v>
      </c>
      <c r="H24" s="21"/>
      <c r="I24" s="17"/>
      <c r="J24" s="13" t="s">
        <v>67</v>
      </c>
      <c r="K24" s="13"/>
      <c r="L24" s="13" t="str">
        <f t="shared" si="0"/>
        <v>Open</v>
      </c>
      <c r="M24" s="18" t="s">
        <v>99</v>
      </c>
      <c r="N24" s="16"/>
      <c r="O24" s="15"/>
      <c r="P24" s="11"/>
      <c r="Q24" s="11"/>
      <c r="R24" s="11"/>
      <c r="S24" s="11"/>
      <c r="T24" s="11"/>
      <c r="U24" s="11"/>
      <c r="V24" s="11"/>
      <c r="W24" s="11"/>
      <c r="X24" s="11"/>
      <c r="Y24" s="11"/>
      <c r="Z24" s="11"/>
      <c r="AA24" s="11"/>
      <c r="AB24" s="11"/>
      <c r="AC24" s="11"/>
    </row>
    <row r="25" spans="1:29" ht="48.75" hidden="1" customHeight="1">
      <c r="A25" s="13">
        <v>23</v>
      </c>
      <c r="B25" s="16" t="s">
        <v>18</v>
      </c>
      <c r="C25" s="17">
        <v>44847</v>
      </c>
      <c r="D25" s="16" t="s">
        <v>19</v>
      </c>
      <c r="E25" s="18" t="s">
        <v>85</v>
      </c>
      <c r="F25" s="18" t="s">
        <v>100</v>
      </c>
      <c r="G25" s="22" t="s">
        <v>101</v>
      </c>
      <c r="H25" s="21"/>
      <c r="I25" s="17">
        <v>44897</v>
      </c>
      <c r="J25" s="13" t="s">
        <v>33</v>
      </c>
      <c r="K25" s="13" t="s">
        <v>34</v>
      </c>
      <c r="L25" s="13" t="str">
        <f t="shared" si="0"/>
        <v>Closed</v>
      </c>
      <c r="M25" s="18" t="s">
        <v>102</v>
      </c>
      <c r="N25" s="16">
        <v>8</v>
      </c>
      <c r="O25" s="15"/>
      <c r="P25" s="11"/>
      <c r="Q25" s="11"/>
      <c r="R25" s="11"/>
      <c r="S25" s="11"/>
      <c r="T25" s="11"/>
      <c r="U25" s="11"/>
      <c r="V25" s="11"/>
      <c r="W25" s="11"/>
      <c r="X25" s="11"/>
      <c r="Y25" s="11"/>
      <c r="Z25" s="11"/>
      <c r="AA25" s="11"/>
      <c r="AB25" s="11"/>
      <c r="AC25" s="11"/>
    </row>
    <row r="26" spans="1:29" ht="57" hidden="1">
      <c r="A26" s="13">
        <v>24</v>
      </c>
      <c r="B26" s="16" t="s">
        <v>18</v>
      </c>
      <c r="C26" s="17">
        <v>44847</v>
      </c>
      <c r="D26" s="16" t="s">
        <v>19</v>
      </c>
      <c r="E26" s="18" t="s">
        <v>103</v>
      </c>
      <c r="F26" s="18" t="s">
        <v>104</v>
      </c>
      <c r="G26" s="22" t="s">
        <v>105</v>
      </c>
      <c r="H26" s="21"/>
      <c r="I26" s="17">
        <v>44897</v>
      </c>
      <c r="J26" s="13" t="s">
        <v>33</v>
      </c>
      <c r="K26" s="13" t="s">
        <v>34</v>
      </c>
      <c r="L26" s="13" t="str">
        <f t="shared" si="0"/>
        <v>Closed</v>
      </c>
      <c r="M26" s="18" t="s">
        <v>106</v>
      </c>
      <c r="N26" s="16">
        <v>4</v>
      </c>
      <c r="O26" s="15"/>
      <c r="P26" s="11"/>
      <c r="Q26" s="11"/>
      <c r="R26" s="11"/>
      <c r="S26" s="11"/>
      <c r="T26" s="11"/>
      <c r="U26" s="11"/>
      <c r="V26" s="11"/>
      <c r="W26" s="11"/>
      <c r="X26" s="11"/>
      <c r="Y26" s="11"/>
      <c r="Z26" s="11"/>
      <c r="AA26" s="11"/>
      <c r="AB26" s="11"/>
      <c r="AC26" s="11"/>
    </row>
    <row r="27" spans="1:29" ht="64.5" hidden="1" customHeight="1">
      <c r="A27" s="13">
        <v>25</v>
      </c>
      <c r="B27" s="16" t="s">
        <v>18</v>
      </c>
      <c r="C27" s="17">
        <v>44847</v>
      </c>
      <c r="D27" s="16" t="s">
        <v>45</v>
      </c>
      <c r="E27" s="18" t="s">
        <v>107</v>
      </c>
      <c r="F27" s="18" t="s">
        <v>108</v>
      </c>
      <c r="G27" s="19" t="s">
        <v>109</v>
      </c>
      <c r="H27" s="21"/>
      <c r="I27" s="17">
        <v>44865</v>
      </c>
      <c r="J27" s="13" t="s">
        <v>33</v>
      </c>
      <c r="K27" s="13" t="s">
        <v>34</v>
      </c>
      <c r="L27" s="13" t="str">
        <f t="shared" si="0"/>
        <v>Closed</v>
      </c>
      <c r="M27" s="18" t="s">
        <v>110</v>
      </c>
      <c r="N27" s="16"/>
      <c r="O27" s="15"/>
      <c r="P27" s="11"/>
      <c r="Q27" s="11"/>
      <c r="R27" s="11"/>
      <c r="S27" s="11"/>
      <c r="T27" s="11"/>
      <c r="U27" s="11"/>
      <c r="V27" s="11"/>
      <c r="W27" s="11"/>
      <c r="X27" s="11"/>
      <c r="Y27" s="11"/>
      <c r="Z27" s="11"/>
      <c r="AA27" s="11"/>
      <c r="AB27" s="11"/>
      <c r="AC27" s="11"/>
    </row>
    <row r="28" spans="1:29" ht="155.25" hidden="1" customHeight="1">
      <c r="A28" s="13">
        <v>26</v>
      </c>
      <c r="B28" s="16" t="s">
        <v>18</v>
      </c>
      <c r="C28" s="17">
        <v>44847</v>
      </c>
      <c r="D28" s="16" t="s">
        <v>36</v>
      </c>
      <c r="E28" s="18" t="s">
        <v>107</v>
      </c>
      <c r="F28" s="18" t="s">
        <v>111</v>
      </c>
      <c r="G28" s="22" t="s">
        <v>112</v>
      </c>
      <c r="H28" s="21"/>
      <c r="I28" s="17">
        <v>44865</v>
      </c>
      <c r="J28" s="13" t="s">
        <v>33</v>
      </c>
      <c r="K28" s="13" t="s">
        <v>34</v>
      </c>
      <c r="L28" s="13" t="str">
        <f t="shared" si="0"/>
        <v>Closed</v>
      </c>
      <c r="M28" s="18" t="s">
        <v>113</v>
      </c>
      <c r="N28" s="16"/>
      <c r="O28" s="15"/>
      <c r="P28" s="11"/>
      <c r="Q28" s="11"/>
      <c r="R28" s="11"/>
      <c r="S28" s="11"/>
      <c r="T28" s="11"/>
      <c r="U28" s="11"/>
      <c r="V28" s="11"/>
      <c r="W28" s="11"/>
      <c r="X28" s="11"/>
      <c r="Y28" s="11"/>
      <c r="Z28" s="11"/>
      <c r="AA28" s="11"/>
      <c r="AB28" s="11"/>
      <c r="AC28" s="11"/>
    </row>
    <row r="29" spans="1:29" ht="72.75" hidden="1" customHeight="1">
      <c r="A29" s="13">
        <v>27</v>
      </c>
      <c r="B29" s="16" t="s">
        <v>18</v>
      </c>
      <c r="C29" s="17">
        <v>44847</v>
      </c>
      <c r="D29" s="16" t="s">
        <v>36</v>
      </c>
      <c r="E29" s="18" t="s">
        <v>107</v>
      </c>
      <c r="F29" s="18" t="s">
        <v>114</v>
      </c>
      <c r="G29" s="22" t="s">
        <v>115</v>
      </c>
      <c r="H29" s="21"/>
      <c r="I29" s="17"/>
      <c r="J29" s="13" t="s">
        <v>67</v>
      </c>
      <c r="K29" s="13" t="s">
        <v>43</v>
      </c>
      <c r="L29" s="13" t="str">
        <f t="shared" si="0"/>
        <v>Closed</v>
      </c>
      <c r="M29" s="18"/>
      <c r="N29" s="16"/>
      <c r="O29" s="15"/>
      <c r="P29" s="11"/>
      <c r="Q29" s="11"/>
      <c r="R29" s="11"/>
      <c r="S29" s="11"/>
      <c r="T29" s="11"/>
      <c r="U29" s="11"/>
      <c r="V29" s="11"/>
      <c r="W29" s="11"/>
      <c r="X29" s="11"/>
      <c r="Y29" s="11"/>
      <c r="Z29" s="11"/>
      <c r="AA29" s="11"/>
      <c r="AB29" s="11"/>
      <c r="AC29" s="11"/>
    </row>
    <row r="30" spans="1:29" ht="60" hidden="1" customHeight="1">
      <c r="A30" s="13">
        <v>28</v>
      </c>
      <c r="B30" s="16" t="s">
        <v>18</v>
      </c>
      <c r="C30" s="17">
        <v>44847</v>
      </c>
      <c r="D30" s="16" t="s">
        <v>19</v>
      </c>
      <c r="E30" s="18" t="s">
        <v>107</v>
      </c>
      <c r="F30" s="18" t="s">
        <v>116</v>
      </c>
      <c r="G30" s="22" t="s">
        <v>115</v>
      </c>
      <c r="H30" s="21"/>
      <c r="I30" s="17">
        <v>44853</v>
      </c>
      <c r="J30" s="13" t="s">
        <v>33</v>
      </c>
      <c r="K30" s="13" t="s">
        <v>34</v>
      </c>
      <c r="L30" s="13" t="str">
        <f t="shared" si="0"/>
        <v>Closed</v>
      </c>
      <c r="M30" s="18" t="s">
        <v>117</v>
      </c>
      <c r="N30" s="16"/>
      <c r="O30" s="15"/>
      <c r="P30" s="11"/>
      <c r="Q30" s="11"/>
      <c r="R30" s="11"/>
      <c r="S30" s="11"/>
      <c r="T30" s="11"/>
      <c r="U30" s="11"/>
      <c r="V30" s="11"/>
      <c r="W30" s="11"/>
      <c r="X30" s="11"/>
      <c r="Y30" s="11"/>
      <c r="Z30" s="11"/>
      <c r="AA30" s="11"/>
      <c r="AB30" s="11"/>
      <c r="AC30" s="11"/>
    </row>
    <row r="31" spans="1:29" ht="56.25" hidden="1" customHeight="1">
      <c r="A31" s="13">
        <v>29</v>
      </c>
      <c r="B31" s="16" t="s">
        <v>18</v>
      </c>
      <c r="C31" s="17">
        <v>44847</v>
      </c>
      <c r="D31" s="16" t="s">
        <v>19</v>
      </c>
      <c r="E31" s="18" t="s">
        <v>107</v>
      </c>
      <c r="F31" s="18" t="s">
        <v>118</v>
      </c>
      <c r="G31" s="22" t="s">
        <v>119</v>
      </c>
      <c r="H31" s="21"/>
      <c r="I31" s="17">
        <v>44865</v>
      </c>
      <c r="J31" s="13" t="s">
        <v>33</v>
      </c>
      <c r="K31" s="13" t="s">
        <v>34</v>
      </c>
      <c r="L31" s="13" t="str">
        <f t="shared" si="0"/>
        <v>Closed</v>
      </c>
      <c r="M31" s="18" t="s">
        <v>113</v>
      </c>
      <c r="N31" s="16">
        <v>12</v>
      </c>
      <c r="O31" s="15"/>
      <c r="P31" s="11"/>
      <c r="Q31" s="11"/>
      <c r="R31" s="11"/>
      <c r="S31" s="11"/>
      <c r="T31" s="11"/>
      <c r="U31" s="11"/>
      <c r="V31" s="11"/>
      <c r="W31" s="11"/>
      <c r="X31" s="11"/>
      <c r="Y31" s="11"/>
      <c r="Z31" s="11"/>
      <c r="AA31" s="11"/>
      <c r="AB31" s="11"/>
      <c r="AC31" s="11"/>
    </row>
    <row r="32" spans="1:29" ht="92.25" hidden="1" customHeight="1">
      <c r="A32" s="13">
        <v>30</v>
      </c>
      <c r="B32" s="16" t="s">
        <v>18</v>
      </c>
      <c r="C32" s="17">
        <v>44847</v>
      </c>
      <c r="D32" s="16" t="s">
        <v>36</v>
      </c>
      <c r="E32" s="18" t="s">
        <v>107</v>
      </c>
      <c r="F32" s="18" t="s">
        <v>120</v>
      </c>
      <c r="G32" s="22" t="s">
        <v>121</v>
      </c>
      <c r="H32" s="21"/>
      <c r="I32" s="17">
        <v>44865</v>
      </c>
      <c r="J32" s="13" t="s">
        <v>33</v>
      </c>
      <c r="K32" s="13" t="s">
        <v>34</v>
      </c>
      <c r="L32" s="13" t="str">
        <f t="shared" si="0"/>
        <v>Closed</v>
      </c>
      <c r="M32" s="18" t="s">
        <v>122</v>
      </c>
      <c r="N32" s="16"/>
      <c r="O32" s="15"/>
      <c r="P32" s="11"/>
      <c r="Q32" s="11"/>
      <c r="R32" s="11"/>
      <c r="S32" s="11"/>
      <c r="T32" s="11"/>
      <c r="U32" s="11"/>
      <c r="V32" s="11"/>
      <c r="W32" s="11"/>
      <c r="X32" s="11"/>
      <c r="Y32" s="11"/>
      <c r="Z32" s="11"/>
      <c r="AA32" s="11"/>
      <c r="AB32" s="11"/>
      <c r="AC32" s="11"/>
    </row>
    <row r="33" spans="1:29" ht="83.25" hidden="1" customHeight="1">
      <c r="A33" s="13">
        <v>31</v>
      </c>
      <c r="B33" s="16" t="s">
        <v>18</v>
      </c>
      <c r="C33" s="17">
        <v>44852</v>
      </c>
      <c r="D33" s="16" t="s">
        <v>19</v>
      </c>
      <c r="E33" s="18" t="s">
        <v>107</v>
      </c>
      <c r="F33" s="18" t="s">
        <v>123</v>
      </c>
      <c r="G33" s="22" t="s">
        <v>124</v>
      </c>
      <c r="H33" s="21"/>
      <c r="I33" s="17">
        <v>44853</v>
      </c>
      <c r="J33" s="13" t="s">
        <v>33</v>
      </c>
      <c r="K33" s="13" t="s">
        <v>34</v>
      </c>
      <c r="L33" s="13" t="str">
        <f t="shared" si="0"/>
        <v>Closed</v>
      </c>
      <c r="M33" s="18" t="s">
        <v>125</v>
      </c>
      <c r="N33" s="16"/>
      <c r="O33" s="15"/>
      <c r="P33" s="11"/>
      <c r="Q33" s="11"/>
      <c r="R33" s="11"/>
      <c r="S33" s="11"/>
      <c r="T33" s="11"/>
      <c r="U33" s="11"/>
      <c r="V33" s="11"/>
      <c r="W33" s="11"/>
      <c r="X33" s="11"/>
      <c r="Y33" s="11"/>
      <c r="Z33" s="11"/>
      <c r="AA33" s="11"/>
      <c r="AB33" s="11"/>
      <c r="AC33" s="11"/>
    </row>
    <row r="34" spans="1:29" ht="128.25" hidden="1" customHeight="1">
      <c r="A34" s="13">
        <v>32</v>
      </c>
      <c r="B34" s="16" t="s">
        <v>18</v>
      </c>
      <c r="C34" s="17">
        <v>44852</v>
      </c>
      <c r="D34" s="16" t="s">
        <v>126</v>
      </c>
      <c r="E34" s="18" t="s">
        <v>127</v>
      </c>
      <c r="F34" s="18" t="s">
        <v>128</v>
      </c>
      <c r="G34" s="22" t="s">
        <v>129</v>
      </c>
      <c r="H34" s="21"/>
      <c r="I34" s="17">
        <v>44868</v>
      </c>
      <c r="J34" s="13" t="s">
        <v>23</v>
      </c>
      <c r="K34" s="13" t="s">
        <v>34</v>
      </c>
      <c r="L34" s="13" t="str">
        <f t="shared" si="0"/>
        <v>Closed</v>
      </c>
      <c r="M34" s="18" t="s">
        <v>130</v>
      </c>
      <c r="N34" s="16"/>
      <c r="O34" s="15"/>
      <c r="P34" s="11"/>
      <c r="Q34" s="11"/>
      <c r="R34" s="11"/>
      <c r="S34" s="11"/>
      <c r="T34" s="11"/>
      <c r="U34" s="11"/>
      <c r="V34" s="11"/>
      <c r="W34" s="11"/>
      <c r="X34" s="11"/>
      <c r="Y34" s="11"/>
      <c r="Z34" s="11"/>
      <c r="AA34" s="11"/>
      <c r="AB34" s="11"/>
      <c r="AC34" s="11"/>
    </row>
    <row r="35" spans="1:29" ht="62.25" hidden="1" customHeight="1">
      <c r="A35" s="13">
        <v>33</v>
      </c>
      <c r="B35" s="16" t="s">
        <v>18</v>
      </c>
      <c r="C35" s="17">
        <v>44852</v>
      </c>
      <c r="D35" s="16" t="s">
        <v>19</v>
      </c>
      <c r="E35" s="18" t="s">
        <v>64</v>
      </c>
      <c r="F35" s="18" t="s">
        <v>131</v>
      </c>
      <c r="G35" s="22" t="s">
        <v>132</v>
      </c>
      <c r="H35" s="21"/>
      <c r="I35" s="17"/>
      <c r="J35" s="17"/>
      <c r="K35" s="13" t="s">
        <v>43</v>
      </c>
      <c r="L35" s="13" t="str">
        <f t="shared" si="0"/>
        <v>Closed</v>
      </c>
      <c r="M35" s="18"/>
      <c r="N35" s="16"/>
      <c r="O35" s="15"/>
      <c r="P35" s="11"/>
      <c r="Q35" s="11"/>
      <c r="R35" s="11"/>
      <c r="S35" s="11"/>
      <c r="T35" s="11"/>
      <c r="U35" s="11"/>
      <c r="V35" s="11"/>
      <c r="W35" s="11"/>
      <c r="X35" s="11"/>
      <c r="Y35" s="11"/>
      <c r="Z35" s="11"/>
      <c r="AA35" s="11"/>
      <c r="AB35" s="11"/>
      <c r="AC35" s="11"/>
    </row>
    <row r="36" spans="1:29" ht="84" customHeight="1">
      <c r="A36" s="13">
        <v>34</v>
      </c>
      <c r="B36" s="16" t="s">
        <v>18</v>
      </c>
      <c r="C36" s="17">
        <v>44852</v>
      </c>
      <c r="D36" s="16" t="s">
        <v>19</v>
      </c>
      <c r="E36" s="18" t="s">
        <v>133</v>
      </c>
      <c r="F36" s="18" t="s">
        <v>134</v>
      </c>
      <c r="G36" s="22" t="s">
        <v>135</v>
      </c>
      <c r="H36" s="21"/>
      <c r="I36" s="17">
        <v>44897</v>
      </c>
      <c r="J36" s="13" t="s">
        <v>136</v>
      </c>
      <c r="K36" s="13" t="s">
        <v>24</v>
      </c>
      <c r="L36" s="13" t="str">
        <f t="shared" si="0"/>
        <v>Open</v>
      </c>
      <c r="M36" s="18" t="s">
        <v>137</v>
      </c>
      <c r="N36" s="16"/>
      <c r="O36" s="15"/>
      <c r="P36" s="11"/>
      <c r="Q36" s="11"/>
      <c r="R36" s="11"/>
      <c r="S36" s="11"/>
      <c r="T36" s="11"/>
      <c r="U36" s="11"/>
      <c r="V36" s="11"/>
      <c r="W36" s="11"/>
      <c r="X36" s="11"/>
      <c r="Y36" s="11"/>
      <c r="Z36" s="11"/>
      <c r="AA36" s="11"/>
      <c r="AB36" s="11"/>
      <c r="AC36" s="11"/>
    </row>
    <row r="37" spans="1:29" ht="102" hidden="1" customHeight="1">
      <c r="A37" s="13">
        <v>35</v>
      </c>
      <c r="B37" s="16" t="s">
        <v>18</v>
      </c>
      <c r="C37" s="17">
        <v>44852</v>
      </c>
      <c r="D37" s="16" t="s">
        <v>19</v>
      </c>
      <c r="E37" s="18" t="s">
        <v>138</v>
      </c>
      <c r="F37" s="18" t="s">
        <v>139</v>
      </c>
      <c r="G37" s="22" t="s">
        <v>140</v>
      </c>
      <c r="H37" s="21"/>
      <c r="I37" s="17">
        <v>44897</v>
      </c>
      <c r="J37" s="13" t="s">
        <v>136</v>
      </c>
      <c r="K37" s="13" t="s">
        <v>34</v>
      </c>
      <c r="L37" s="13" t="str">
        <f t="shared" si="0"/>
        <v>Closed</v>
      </c>
      <c r="M37" s="18" t="s">
        <v>141</v>
      </c>
      <c r="N37" s="16"/>
      <c r="O37" s="15"/>
      <c r="P37" s="11"/>
      <c r="Q37" s="11"/>
      <c r="R37" s="11"/>
      <c r="S37" s="11"/>
      <c r="T37" s="11"/>
      <c r="U37" s="11"/>
      <c r="V37" s="11"/>
      <c r="W37" s="11"/>
      <c r="X37" s="11"/>
      <c r="Y37" s="11"/>
      <c r="Z37" s="11"/>
      <c r="AA37" s="11"/>
      <c r="AB37" s="11"/>
      <c r="AC37" s="11"/>
    </row>
    <row r="38" spans="1:29" ht="57.75" customHeight="1">
      <c r="A38" s="13">
        <v>36</v>
      </c>
      <c r="B38" s="16" t="s">
        <v>18</v>
      </c>
      <c r="C38" s="17">
        <v>44852</v>
      </c>
      <c r="D38" s="16" t="s">
        <v>19</v>
      </c>
      <c r="E38" s="18" t="s">
        <v>133</v>
      </c>
      <c r="F38" s="18" t="s">
        <v>142</v>
      </c>
      <c r="G38" s="22" t="s">
        <v>143</v>
      </c>
      <c r="H38" s="21"/>
      <c r="I38" s="17">
        <v>44897</v>
      </c>
      <c r="J38" s="13" t="s">
        <v>136</v>
      </c>
      <c r="K38" s="13" t="s">
        <v>24</v>
      </c>
      <c r="L38" s="13" t="str">
        <f t="shared" si="0"/>
        <v>Open</v>
      </c>
      <c r="M38" s="18" t="s">
        <v>144</v>
      </c>
      <c r="N38" s="16"/>
      <c r="O38" s="15"/>
      <c r="P38" s="11"/>
      <c r="Q38" s="11"/>
      <c r="R38" s="11"/>
      <c r="S38" s="11"/>
      <c r="T38" s="11"/>
      <c r="U38" s="11"/>
      <c r="V38" s="11"/>
      <c r="W38" s="11"/>
      <c r="X38" s="11"/>
      <c r="Y38" s="11"/>
      <c r="Z38" s="11"/>
      <c r="AA38" s="11"/>
      <c r="AB38" s="11"/>
      <c r="AC38" s="11"/>
    </row>
    <row r="39" spans="1:29" ht="81" hidden="1" customHeight="1">
      <c r="A39" s="13">
        <v>37</v>
      </c>
      <c r="B39" s="16" t="s">
        <v>18</v>
      </c>
      <c r="C39" s="17">
        <v>44852</v>
      </c>
      <c r="D39" s="16" t="s">
        <v>19</v>
      </c>
      <c r="E39" s="18" t="s">
        <v>145</v>
      </c>
      <c r="F39" s="18" t="s">
        <v>146</v>
      </c>
      <c r="G39" s="22" t="s">
        <v>147</v>
      </c>
      <c r="H39" s="21"/>
      <c r="I39" s="17">
        <v>44897</v>
      </c>
      <c r="J39" s="13" t="s">
        <v>136</v>
      </c>
      <c r="K39" s="13" t="s">
        <v>34</v>
      </c>
      <c r="L39" s="13" t="str">
        <f t="shared" si="0"/>
        <v>Closed</v>
      </c>
      <c r="M39" s="18" t="s">
        <v>141</v>
      </c>
      <c r="N39" s="16"/>
      <c r="O39" s="15"/>
      <c r="P39" s="11"/>
      <c r="Q39" s="11"/>
      <c r="R39" s="11"/>
      <c r="S39" s="11"/>
      <c r="T39" s="11"/>
      <c r="U39" s="11"/>
      <c r="V39" s="11"/>
      <c r="W39" s="11"/>
      <c r="X39" s="11"/>
      <c r="Y39" s="11"/>
      <c r="Z39" s="11"/>
      <c r="AA39" s="11"/>
      <c r="AB39" s="11"/>
      <c r="AC39" s="11"/>
    </row>
    <row r="40" spans="1:29" ht="71.25" hidden="1">
      <c r="A40" s="13">
        <v>38</v>
      </c>
      <c r="B40" s="16" t="s">
        <v>18</v>
      </c>
      <c r="C40" s="17">
        <v>44852</v>
      </c>
      <c r="D40" s="16" t="s">
        <v>19</v>
      </c>
      <c r="E40" s="18" t="s">
        <v>133</v>
      </c>
      <c r="F40" s="18" t="s">
        <v>148</v>
      </c>
      <c r="G40" s="22" t="s">
        <v>149</v>
      </c>
      <c r="H40" s="21"/>
      <c r="I40" s="17">
        <v>44897</v>
      </c>
      <c r="J40" s="13" t="s">
        <v>136</v>
      </c>
      <c r="K40" s="13" t="s">
        <v>34</v>
      </c>
      <c r="L40" s="13" t="str">
        <f t="shared" si="0"/>
        <v>Closed</v>
      </c>
      <c r="M40" s="18" t="s">
        <v>141</v>
      </c>
      <c r="N40" s="16"/>
      <c r="O40" s="15"/>
      <c r="P40" s="11"/>
      <c r="Q40" s="11"/>
      <c r="R40" s="11"/>
      <c r="S40" s="11"/>
      <c r="T40" s="11"/>
      <c r="U40" s="11"/>
      <c r="V40" s="11"/>
      <c r="W40" s="11"/>
      <c r="X40" s="11"/>
      <c r="Y40" s="11"/>
      <c r="Z40" s="11"/>
      <c r="AA40" s="11"/>
      <c r="AB40" s="11"/>
      <c r="AC40" s="11"/>
    </row>
    <row r="41" spans="1:29" ht="55.5" hidden="1" customHeight="1">
      <c r="A41" s="13">
        <v>39</v>
      </c>
      <c r="B41" s="16" t="s">
        <v>18</v>
      </c>
      <c r="C41" s="17">
        <v>44853</v>
      </c>
      <c r="D41" s="16" t="s">
        <v>19</v>
      </c>
      <c r="E41" s="18" t="s">
        <v>150</v>
      </c>
      <c r="F41" s="18" t="s">
        <v>151</v>
      </c>
      <c r="G41" s="22" t="s">
        <v>152</v>
      </c>
      <c r="H41" s="21"/>
      <c r="I41" s="17">
        <v>44865</v>
      </c>
      <c r="J41" s="13" t="s">
        <v>33</v>
      </c>
      <c r="K41" s="13" t="s">
        <v>34</v>
      </c>
      <c r="L41" s="13" t="str">
        <f t="shared" si="0"/>
        <v>Closed</v>
      </c>
      <c r="M41" s="18" t="s">
        <v>113</v>
      </c>
      <c r="N41" s="16"/>
      <c r="O41" s="15"/>
      <c r="P41" s="11"/>
      <c r="Q41" s="11"/>
      <c r="R41" s="11"/>
      <c r="S41" s="11"/>
      <c r="T41" s="11"/>
      <c r="U41" s="11"/>
      <c r="V41" s="11"/>
      <c r="W41" s="11"/>
      <c r="X41" s="11"/>
      <c r="Y41" s="11"/>
      <c r="Z41" s="11"/>
      <c r="AA41" s="11"/>
      <c r="AB41" s="11"/>
      <c r="AC41" s="11"/>
    </row>
    <row r="42" spans="1:29" ht="59.25" hidden="1" customHeight="1">
      <c r="A42" s="13">
        <v>40</v>
      </c>
      <c r="B42" s="16" t="s">
        <v>18</v>
      </c>
      <c r="C42" s="17">
        <v>44853</v>
      </c>
      <c r="D42" s="16" t="s">
        <v>36</v>
      </c>
      <c r="E42" s="18" t="s">
        <v>153</v>
      </c>
      <c r="F42" s="18" t="s">
        <v>154</v>
      </c>
      <c r="G42" s="22" t="s">
        <v>155</v>
      </c>
      <c r="H42" s="21"/>
      <c r="I42" s="17">
        <v>44872</v>
      </c>
      <c r="J42" s="17"/>
      <c r="K42" s="13" t="s">
        <v>34</v>
      </c>
      <c r="L42" s="13" t="str">
        <f t="shared" si="0"/>
        <v>Closed</v>
      </c>
      <c r="M42" s="18" t="s">
        <v>156</v>
      </c>
      <c r="N42" s="16"/>
      <c r="O42" s="15"/>
      <c r="P42" s="11"/>
      <c r="Q42" s="11"/>
      <c r="R42" s="11"/>
      <c r="S42" s="11"/>
      <c r="T42" s="11"/>
      <c r="U42" s="11"/>
      <c r="V42" s="11"/>
      <c r="W42" s="11"/>
      <c r="X42" s="11"/>
      <c r="Y42" s="11"/>
      <c r="Z42" s="11"/>
      <c r="AA42" s="11"/>
      <c r="AB42" s="11"/>
      <c r="AC42" s="11"/>
    </row>
    <row r="43" spans="1:29" ht="64.5" hidden="1" customHeight="1">
      <c r="A43" s="13">
        <v>41</v>
      </c>
      <c r="B43" s="16" t="s">
        <v>18</v>
      </c>
      <c r="C43" s="17">
        <v>44854</v>
      </c>
      <c r="D43" s="16" t="s">
        <v>19</v>
      </c>
      <c r="E43" s="18" t="s">
        <v>107</v>
      </c>
      <c r="F43" s="18" t="s">
        <v>157</v>
      </c>
      <c r="G43" s="22" t="s">
        <v>158</v>
      </c>
      <c r="H43" s="21"/>
      <c r="I43" s="17">
        <v>44878</v>
      </c>
      <c r="J43" s="13" t="s">
        <v>33</v>
      </c>
      <c r="K43" s="16" t="s">
        <v>29</v>
      </c>
      <c r="L43" s="13" t="str">
        <f t="shared" si="0"/>
        <v>Closed</v>
      </c>
      <c r="M43" s="18" t="s">
        <v>159</v>
      </c>
      <c r="N43" s="16"/>
      <c r="O43" s="15"/>
      <c r="P43" s="11"/>
      <c r="Q43" s="11"/>
      <c r="R43" s="11"/>
      <c r="S43" s="11"/>
      <c r="T43" s="11"/>
      <c r="U43" s="11"/>
      <c r="V43" s="11"/>
      <c r="W43" s="11"/>
      <c r="X43" s="11"/>
      <c r="Y43" s="11"/>
      <c r="Z43" s="11"/>
      <c r="AA43" s="11"/>
      <c r="AB43" s="11"/>
      <c r="AC43" s="11"/>
    </row>
    <row r="44" spans="1:29" ht="39" hidden="1" customHeight="1">
      <c r="A44" s="13">
        <v>42</v>
      </c>
      <c r="B44" s="16" t="s">
        <v>18</v>
      </c>
      <c r="C44" s="17">
        <v>44854</v>
      </c>
      <c r="D44" s="16" t="s">
        <v>19</v>
      </c>
      <c r="E44" s="18" t="s">
        <v>150</v>
      </c>
      <c r="F44" s="18" t="s">
        <v>160</v>
      </c>
      <c r="G44" s="18"/>
      <c r="H44" s="21"/>
      <c r="I44" s="17">
        <v>44865</v>
      </c>
      <c r="J44" s="13" t="s">
        <v>33</v>
      </c>
      <c r="K44" s="13" t="s">
        <v>34</v>
      </c>
      <c r="L44" s="13" t="str">
        <f t="shared" si="0"/>
        <v>Closed</v>
      </c>
      <c r="M44" s="18" t="s">
        <v>113</v>
      </c>
      <c r="N44" s="16"/>
      <c r="O44" s="15"/>
      <c r="P44" s="11"/>
      <c r="Q44" s="11"/>
      <c r="R44" s="11"/>
      <c r="S44" s="11"/>
      <c r="T44" s="11"/>
      <c r="U44" s="11"/>
      <c r="V44" s="11"/>
      <c r="W44" s="11"/>
      <c r="X44" s="11"/>
      <c r="Y44" s="11"/>
      <c r="Z44" s="11"/>
      <c r="AA44" s="11"/>
      <c r="AB44" s="11"/>
      <c r="AC44" s="11"/>
    </row>
    <row r="45" spans="1:29" ht="71.25" hidden="1" customHeight="1">
      <c r="A45" s="13">
        <v>43</v>
      </c>
      <c r="B45" s="16" t="s">
        <v>18</v>
      </c>
      <c r="C45" s="17">
        <v>44858</v>
      </c>
      <c r="D45" s="16" t="s">
        <v>19</v>
      </c>
      <c r="E45" s="18" t="s">
        <v>161</v>
      </c>
      <c r="F45" s="18" t="s">
        <v>162</v>
      </c>
      <c r="G45" s="22" t="s">
        <v>163</v>
      </c>
      <c r="H45" s="21"/>
      <c r="I45" s="17">
        <v>44865</v>
      </c>
      <c r="J45" s="13" t="s">
        <v>33</v>
      </c>
      <c r="K45" s="13" t="s">
        <v>34</v>
      </c>
      <c r="L45" s="13" t="str">
        <f t="shared" si="0"/>
        <v>Closed</v>
      </c>
      <c r="M45" s="18" t="s">
        <v>113</v>
      </c>
      <c r="N45" s="16"/>
      <c r="O45" s="15"/>
      <c r="P45" s="11"/>
      <c r="Q45" s="11"/>
      <c r="R45" s="11"/>
      <c r="S45" s="11"/>
      <c r="T45" s="11"/>
      <c r="U45" s="11"/>
      <c r="V45" s="11"/>
      <c r="W45" s="11"/>
      <c r="X45" s="11"/>
      <c r="Y45" s="11"/>
      <c r="Z45" s="11"/>
      <c r="AA45" s="11"/>
      <c r="AB45" s="11"/>
      <c r="AC45" s="11"/>
    </row>
    <row r="46" spans="1:29" ht="57" hidden="1">
      <c r="A46" s="13">
        <v>44</v>
      </c>
      <c r="B46" s="16" t="s">
        <v>2</v>
      </c>
      <c r="C46" s="17">
        <v>44858</v>
      </c>
      <c r="D46" s="16" t="s">
        <v>36</v>
      </c>
      <c r="E46" s="18" t="s">
        <v>164</v>
      </c>
      <c r="F46" s="18" t="s">
        <v>165</v>
      </c>
      <c r="G46" s="19" t="s">
        <v>166</v>
      </c>
      <c r="H46" s="21"/>
      <c r="I46" s="17">
        <v>44872</v>
      </c>
      <c r="J46" s="17"/>
      <c r="K46" s="13" t="s">
        <v>34</v>
      </c>
      <c r="L46" s="13" t="str">
        <f t="shared" si="0"/>
        <v>Closed</v>
      </c>
      <c r="M46" s="18" t="s">
        <v>156</v>
      </c>
      <c r="N46" s="16"/>
      <c r="O46" s="15"/>
      <c r="P46" s="11"/>
      <c r="Q46" s="11"/>
      <c r="R46" s="11"/>
      <c r="S46" s="11"/>
      <c r="T46" s="11"/>
      <c r="U46" s="11"/>
      <c r="V46" s="11"/>
      <c r="W46" s="11"/>
      <c r="X46" s="11"/>
      <c r="Y46" s="11"/>
      <c r="Z46" s="11"/>
      <c r="AA46" s="11"/>
      <c r="AB46" s="11"/>
      <c r="AC46" s="11"/>
    </row>
    <row r="47" spans="1:29" ht="90" hidden="1" customHeight="1">
      <c r="A47" s="13">
        <v>45</v>
      </c>
      <c r="B47" s="16" t="s">
        <v>2</v>
      </c>
      <c r="C47" s="17">
        <v>44860</v>
      </c>
      <c r="D47" s="16" t="s">
        <v>36</v>
      </c>
      <c r="E47" s="18" t="s">
        <v>107</v>
      </c>
      <c r="F47" s="18" t="s">
        <v>167</v>
      </c>
      <c r="G47" s="18"/>
      <c r="H47" s="21"/>
      <c r="I47" s="17">
        <v>44867</v>
      </c>
      <c r="J47" s="13" t="s">
        <v>33</v>
      </c>
      <c r="K47" s="13" t="s">
        <v>34</v>
      </c>
      <c r="L47" s="13" t="str">
        <f t="shared" si="0"/>
        <v>Closed</v>
      </c>
      <c r="M47" s="20" t="s">
        <v>168</v>
      </c>
      <c r="N47" s="16"/>
      <c r="O47" s="15"/>
      <c r="P47" s="11"/>
      <c r="Q47" s="11"/>
      <c r="R47" s="11"/>
      <c r="S47" s="11"/>
      <c r="T47" s="11"/>
      <c r="U47" s="11"/>
      <c r="V47" s="11"/>
      <c r="W47" s="11"/>
      <c r="X47" s="11"/>
      <c r="Y47" s="11"/>
      <c r="Z47" s="11"/>
      <c r="AA47" s="11"/>
      <c r="AB47" s="11"/>
      <c r="AC47" s="11"/>
    </row>
    <row r="48" spans="1:29" ht="28.5" hidden="1">
      <c r="A48" s="13">
        <v>46</v>
      </c>
      <c r="B48" s="16" t="s">
        <v>2</v>
      </c>
      <c r="C48" s="17">
        <v>44860</v>
      </c>
      <c r="D48" s="16" t="s">
        <v>36</v>
      </c>
      <c r="E48" s="18" t="s">
        <v>107</v>
      </c>
      <c r="F48" s="18" t="s">
        <v>169</v>
      </c>
      <c r="G48" s="18"/>
      <c r="H48" s="21"/>
      <c r="I48" s="17">
        <v>44865</v>
      </c>
      <c r="J48" s="13" t="s">
        <v>33</v>
      </c>
      <c r="K48" s="13" t="s">
        <v>34</v>
      </c>
      <c r="L48" s="13" t="str">
        <f t="shared" si="0"/>
        <v>Closed</v>
      </c>
      <c r="M48" s="18" t="s">
        <v>113</v>
      </c>
      <c r="N48" s="16"/>
      <c r="O48" s="15"/>
      <c r="P48" s="11"/>
      <c r="Q48" s="11"/>
      <c r="R48" s="11"/>
      <c r="S48" s="11"/>
      <c r="T48" s="11"/>
      <c r="U48" s="11"/>
      <c r="V48" s="11"/>
      <c r="W48" s="11"/>
      <c r="X48" s="11"/>
      <c r="Y48" s="11"/>
      <c r="Z48" s="11"/>
      <c r="AA48" s="11"/>
      <c r="AB48" s="11"/>
      <c r="AC48" s="11"/>
    </row>
    <row r="49" spans="1:29" ht="28.5" hidden="1">
      <c r="A49" s="13">
        <v>47</v>
      </c>
      <c r="B49" s="16" t="s">
        <v>2</v>
      </c>
      <c r="C49" s="17">
        <v>44860</v>
      </c>
      <c r="D49" s="16" t="s">
        <v>36</v>
      </c>
      <c r="E49" s="18" t="s">
        <v>107</v>
      </c>
      <c r="F49" s="18" t="s">
        <v>170</v>
      </c>
      <c r="G49" s="18"/>
      <c r="H49" s="21"/>
      <c r="I49" s="17">
        <v>44865</v>
      </c>
      <c r="J49" s="13" t="s">
        <v>33</v>
      </c>
      <c r="K49" s="13" t="s">
        <v>34</v>
      </c>
      <c r="L49" s="13" t="str">
        <f t="shared" si="0"/>
        <v>Closed</v>
      </c>
      <c r="M49" s="18" t="s">
        <v>171</v>
      </c>
      <c r="N49" s="16"/>
      <c r="O49" s="15"/>
      <c r="P49" s="11"/>
      <c r="Q49" s="11"/>
      <c r="R49" s="11"/>
      <c r="S49" s="11"/>
      <c r="T49" s="11"/>
      <c r="U49" s="11"/>
      <c r="V49" s="11"/>
      <c r="W49" s="11"/>
      <c r="X49" s="11"/>
      <c r="Y49" s="11"/>
      <c r="Z49" s="11"/>
      <c r="AA49" s="11"/>
      <c r="AB49" s="11"/>
      <c r="AC49" s="11"/>
    </row>
    <row r="50" spans="1:29" ht="28.5" hidden="1">
      <c r="A50" s="13">
        <v>48</v>
      </c>
      <c r="B50" s="16" t="s">
        <v>2</v>
      </c>
      <c r="C50" s="17">
        <v>44860</v>
      </c>
      <c r="D50" s="16" t="s">
        <v>36</v>
      </c>
      <c r="E50" s="18" t="s">
        <v>107</v>
      </c>
      <c r="F50" s="18" t="s">
        <v>172</v>
      </c>
      <c r="G50" s="18"/>
      <c r="H50" s="21"/>
      <c r="I50" s="17">
        <v>44865</v>
      </c>
      <c r="J50" s="13" t="s">
        <v>33</v>
      </c>
      <c r="K50" s="13" t="s">
        <v>34</v>
      </c>
      <c r="L50" s="13" t="str">
        <f t="shared" si="0"/>
        <v>Closed</v>
      </c>
      <c r="M50" s="18" t="s">
        <v>171</v>
      </c>
      <c r="N50" s="16"/>
      <c r="O50" s="15"/>
      <c r="P50" s="11"/>
      <c r="Q50" s="11"/>
      <c r="R50" s="11"/>
      <c r="S50" s="11"/>
      <c r="T50" s="11"/>
      <c r="U50" s="11"/>
      <c r="V50" s="11"/>
      <c r="W50" s="11"/>
      <c r="X50" s="11"/>
      <c r="Y50" s="11"/>
      <c r="Z50" s="11"/>
      <c r="AA50" s="11"/>
      <c r="AB50" s="11"/>
      <c r="AC50" s="11"/>
    </row>
    <row r="51" spans="1:29" ht="28.5" hidden="1">
      <c r="A51" s="13">
        <v>49</v>
      </c>
      <c r="B51" s="16" t="s">
        <v>2</v>
      </c>
      <c r="C51" s="17">
        <v>44860</v>
      </c>
      <c r="D51" s="16" t="s">
        <v>36</v>
      </c>
      <c r="E51" s="18" t="s">
        <v>107</v>
      </c>
      <c r="F51" s="18" t="s">
        <v>173</v>
      </c>
      <c r="G51" s="18"/>
      <c r="H51" s="21"/>
      <c r="I51" s="17">
        <v>44865</v>
      </c>
      <c r="J51" s="13" t="s">
        <v>33</v>
      </c>
      <c r="K51" s="13" t="s">
        <v>34</v>
      </c>
      <c r="L51" s="13" t="str">
        <f t="shared" si="0"/>
        <v>Closed</v>
      </c>
      <c r="M51" s="18" t="s">
        <v>171</v>
      </c>
      <c r="N51" s="16"/>
      <c r="O51" s="15"/>
      <c r="P51" s="11"/>
      <c r="Q51" s="11"/>
      <c r="R51" s="11"/>
      <c r="S51" s="11"/>
      <c r="T51" s="11"/>
      <c r="U51" s="11"/>
      <c r="V51" s="11"/>
      <c r="W51" s="11"/>
      <c r="X51" s="11"/>
      <c r="Y51" s="11"/>
      <c r="Z51" s="11"/>
      <c r="AA51" s="11"/>
      <c r="AB51" s="11"/>
      <c r="AC51" s="11"/>
    </row>
    <row r="52" spans="1:29" ht="85.5" hidden="1">
      <c r="A52" s="13">
        <v>50</v>
      </c>
      <c r="B52" s="16" t="s">
        <v>2</v>
      </c>
      <c r="C52" s="17">
        <v>44860</v>
      </c>
      <c r="D52" s="16" t="s">
        <v>36</v>
      </c>
      <c r="E52" s="18" t="s">
        <v>107</v>
      </c>
      <c r="F52" s="18" t="s">
        <v>174</v>
      </c>
      <c r="G52" s="18"/>
      <c r="H52" s="21"/>
      <c r="I52" s="17">
        <v>44872</v>
      </c>
      <c r="J52" s="17"/>
      <c r="K52" s="13" t="s">
        <v>34</v>
      </c>
      <c r="L52" s="13" t="str">
        <f t="shared" si="0"/>
        <v>Closed</v>
      </c>
      <c r="M52" s="18" t="s">
        <v>156</v>
      </c>
      <c r="N52" s="16"/>
      <c r="O52" s="15"/>
      <c r="P52" s="11"/>
      <c r="Q52" s="11"/>
      <c r="R52" s="11"/>
      <c r="S52" s="11"/>
      <c r="T52" s="11"/>
      <c r="U52" s="11"/>
      <c r="V52" s="11"/>
      <c r="W52" s="11"/>
      <c r="X52" s="11"/>
      <c r="Y52" s="11"/>
      <c r="Z52" s="11"/>
      <c r="AA52" s="11"/>
      <c r="AB52" s="11"/>
      <c r="AC52" s="11"/>
    </row>
    <row r="53" spans="1:29" ht="28.5" hidden="1">
      <c r="A53" s="13">
        <v>51</v>
      </c>
      <c r="B53" s="16" t="s">
        <v>2</v>
      </c>
      <c r="C53" s="17">
        <v>44860</v>
      </c>
      <c r="D53" s="16" t="s">
        <v>36</v>
      </c>
      <c r="E53" s="18" t="s">
        <v>107</v>
      </c>
      <c r="F53" s="18" t="s">
        <v>175</v>
      </c>
      <c r="G53" s="18"/>
      <c r="H53" s="21"/>
      <c r="I53" s="17">
        <v>44865</v>
      </c>
      <c r="J53" s="13" t="s">
        <v>33</v>
      </c>
      <c r="K53" s="13" t="s">
        <v>34</v>
      </c>
      <c r="L53" s="13" t="str">
        <f t="shared" si="0"/>
        <v>Closed</v>
      </c>
      <c r="M53" s="18" t="s">
        <v>171</v>
      </c>
      <c r="N53" s="16"/>
      <c r="O53" s="15"/>
      <c r="P53" s="11"/>
      <c r="Q53" s="11"/>
      <c r="R53" s="11"/>
      <c r="S53" s="11"/>
      <c r="T53" s="11"/>
      <c r="U53" s="11"/>
      <c r="V53" s="11"/>
      <c r="W53" s="11"/>
      <c r="X53" s="11"/>
      <c r="Y53" s="11"/>
      <c r="Z53" s="11"/>
      <c r="AA53" s="11"/>
      <c r="AB53" s="11"/>
      <c r="AC53" s="11"/>
    </row>
    <row r="54" spans="1:29" ht="28.5" hidden="1">
      <c r="A54" s="13">
        <v>52</v>
      </c>
      <c r="B54" s="16" t="s">
        <v>2</v>
      </c>
      <c r="C54" s="17">
        <v>44860</v>
      </c>
      <c r="D54" s="16" t="s">
        <v>36</v>
      </c>
      <c r="E54" s="18" t="s">
        <v>107</v>
      </c>
      <c r="F54" s="18" t="s">
        <v>176</v>
      </c>
      <c r="G54" s="18"/>
      <c r="H54" s="21"/>
      <c r="I54" s="17">
        <v>44865</v>
      </c>
      <c r="J54" s="13" t="s">
        <v>33</v>
      </c>
      <c r="K54" s="13" t="s">
        <v>34</v>
      </c>
      <c r="L54" s="13" t="str">
        <f t="shared" si="0"/>
        <v>Closed</v>
      </c>
      <c r="M54" s="18" t="s">
        <v>171</v>
      </c>
      <c r="N54" s="16"/>
      <c r="O54" s="15"/>
      <c r="P54" s="11"/>
      <c r="Q54" s="11"/>
      <c r="R54" s="11"/>
      <c r="S54" s="11"/>
      <c r="T54" s="11"/>
      <c r="U54" s="11"/>
      <c r="V54" s="11"/>
      <c r="W54" s="11"/>
      <c r="X54" s="11"/>
      <c r="Y54" s="11"/>
      <c r="Z54" s="11"/>
      <c r="AA54" s="11"/>
      <c r="AB54" s="11"/>
      <c r="AC54" s="11"/>
    </row>
    <row r="55" spans="1:29" ht="39.75" hidden="1" customHeight="1">
      <c r="A55" s="13">
        <v>53</v>
      </c>
      <c r="B55" s="16" t="s">
        <v>18</v>
      </c>
      <c r="C55" s="17">
        <v>44860</v>
      </c>
      <c r="D55" s="16" t="s">
        <v>36</v>
      </c>
      <c r="E55" s="18" t="s">
        <v>107</v>
      </c>
      <c r="F55" s="18" t="s">
        <v>177</v>
      </c>
      <c r="G55" s="18"/>
      <c r="H55" s="21"/>
      <c r="I55" s="17">
        <v>44865</v>
      </c>
      <c r="J55" s="13" t="s">
        <v>33</v>
      </c>
      <c r="K55" s="13" t="s">
        <v>34</v>
      </c>
      <c r="L55" s="13" t="str">
        <f t="shared" si="0"/>
        <v>Closed</v>
      </c>
      <c r="M55" s="18" t="s">
        <v>171</v>
      </c>
      <c r="N55" s="16"/>
      <c r="O55" s="15"/>
      <c r="P55" s="11"/>
      <c r="Q55" s="11"/>
      <c r="R55" s="11"/>
      <c r="S55" s="11"/>
      <c r="T55" s="11"/>
      <c r="U55" s="11"/>
      <c r="V55" s="11"/>
      <c r="W55" s="11"/>
      <c r="X55" s="11"/>
      <c r="Y55" s="11"/>
      <c r="Z55" s="11"/>
      <c r="AA55" s="11"/>
      <c r="AB55" s="11"/>
      <c r="AC55" s="11"/>
    </row>
    <row r="56" spans="1:29" ht="30" hidden="1" customHeight="1">
      <c r="A56" s="13">
        <v>54</v>
      </c>
      <c r="B56" s="16" t="s">
        <v>18</v>
      </c>
      <c r="C56" s="17">
        <v>44860</v>
      </c>
      <c r="D56" s="16" t="s">
        <v>19</v>
      </c>
      <c r="E56" s="18" t="s">
        <v>107</v>
      </c>
      <c r="F56" s="18" t="s">
        <v>178</v>
      </c>
      <c r="G56" s="18"/>
      <c r="H56" s="21"/>
      <c r="I56" s="17">
        <v>44865</v>
      </c>
      <c r="J56" s="13" t="s">
        <v>33</v>
      </c>
      <c r="K56" s="13" t="s">
        <v>34</v>
      </c>
      <c r="L56" s="13" t="str">
        <f t="shared" si="0"/>
        <v>Closed</v>
      </c>
      <c r="M56" s="18" t="s">
        <v>171</v>
      </c>
      <c r="N56" s="16"/>
      <c r="O56" s="15"/>
      <c r="P56" s="11"/>
      <c r="Q56" s="11"/>
      <c r="R56" s="11"/>
      <c r="S56" s="11"/>
      <c r="T56" s="11"/>
      <c r="U56" s="11"/>
      <c r="V56" s="11"/>
      <c r="W56" s="11"/>
      <c r="X56" s="11"/>
      <c r="Y56" s="11"/>
      <c r="Z56" s="11"/>
      <c r="AA56" s="11"/>
      <c r="AB56" s="11"/>
      <c r="AC56" s="11"/>
    </row>
    <row r="57" spans="1:29" ht="57" hidden="1">
      <c r="A57" s="13">
        <v>55</v>
      </c>
      <c r="B57" s="16" t="s">
        <v>18</v>
      </c>
      <c r="C57" s="17">
        <v>44860</v>
      </c>
      <c r="D57" s="16" t="s">
        <v>36</v>
      </c>
      <c r="E57" s="18" t="s">
        <v>107</v>
      </c>
      <c r="F57" s="18" t="s">
        <v>179</v>
      </c>
      <c r="G57" s="22" t="s">
        <v>180</v>
      </c>
      <c r="H57" s="21"/>
      <c r="I57" s="17">
        <v>44865</v>
      </c>
      <c r="J57" s="13" t="s">
        <v>33</v>
      </c>
      <c r="K57" s="13" t="s">
        <v>34</v>
      </c>
      <c r="L57" s="13" t="str">
        <f t="shared" si="0"/>
        <v>Closed</v>
      </c>
      <c r="M57" s="18" t="s">
        <v>171</v>
      </c>
      <c r="N57" s="16"/>
      <c r="O57" s="15"/>
      <c r="P57" s="11"/>
      <c r="Q57" s="11"/>
      <c r="R57" s="11"/>
      <c r="S57" s="11"/>
      <c r="T57" s="11"/>
      <c r="U57" s="11"/>
      <c r="V57" s="11"/>
      <c r="W57" s="11"/>
      <c r="X57" s="11"/>
      <c r="Y57" s="11"/>
      <c r="Z57" s="11"/>
      <c r="AA57" s="11"/>
      <c r="AB57" s="11"/>
      <c r="AC57" s="11"/>
    </row>
    <row r="58" spans="1:29" ht="45.75" hidden="1" customHeight="1">
      <c r="A58" s="13">
        <v>56</v>
      </c>
      <c r="B58" s="16" t="s">
        <v>18</v>
      </c>
      <c r="C58" s="17">
        <v>44860</v>
      </c>
      <c r="D58" s="16" t="s">
        <v>19</v>
      </c>
      <c r="E58" s="18" t="s">
        <v>107</v>
      </c>
      <c r="F58" s="18" t="s">
        <v>181</v>
      </c>
      <c r="G58" s="18"/>
      <c r="H58" s="21"/>
      <c r="I58" s="17">
        <v>44865</v>
      </c>
      <c r="J58" s="13" t="s">
        <v>33</v>
      </c>
      <c r="K58" s="13" t="s">
        <v>34</v>
      </c>
      <c r="L58" s="13" t="str">
        <f t="shared" si="0"/>
        <v>Closed</v>
      </c>
      <c r="M58" s="18" t="s">
        <v>171</v>
      </c>
      <c r="N58" s="16"/>
      <c r="O58" s="15"/>
      <c r="P58" s="11"/>
      <c r="Q58" s="11"/>
      <c r="R58" s="11"/>
      <c r="S58" s="11"/>
      <c r="T58" s="11"/>
      <c r="U58" s="11"/>
      <c r="V58" s="11"/>
      <c r="W58" s="11"/>
      <c r="X58" s="11"/>
      <c r="Y58" s="11"/>
      <c r="Z58" s="11"/>
      <c r="AA58" s="11"/>
      <c r="AB58" s="11"/>
      <c r="AC58" s="11"/>
    </row>
    <row r="59" spans="1:29" ht="57.75" customHeight="1">
      <c r="A59" s="13">
        <v>57</v>
      </c>
      <c r="B59" s="16" t="s">
        <v>2</v>
      </c>
      <c r="C59" s="17">
        <v>44861</v>
      </c>
      <c r="D59" s="16" t="s">
        <v>36</v>
      </c>
      <c r="E59" s="18" t="s">
        <v>107</v>
      </c>
      <c r="F59" s="18" t="s">
        <v>182</v>
      </c>
      <c r="G59" s="18"/>
      <c r="H59" s="21"/>
      <c r="I59" s="17"/>
      <c r="J59" s="17"/>
      <c r="K59" s="13"/>
      <c r="L59" s="13" t="str">
        <f t="shared" si="0"/>
        <v>Open</v>
      </c>
      <c r="M59" s="18"/>
      <c r="N59" s="16"/>
      <c r="O59" s="15"/>
      <c r="P59" s="11"/>
      <c r="Q59" s="11"/>
      <c r="R59" s="11"/>
      <c r="S59" s="11"/>
      <c r="T59" s="11"/>
      <c r="U59" s="11"/>
      <c r="V59" s="11"/>
      <c r="W59" s="11"/>
      <c r="X59" s="11"/>
      <c r="Y59" s="11"/>
      <c r="Z59" s="11"/>
      <c r="AA59" s="11"/>
      <c r="AB59" s="11"/>
      <c r="AC59" s="11"/>
    </row>
    <row r="60" spans="1:29" ht="66.75" customHeight="1">
      <c r="A60" s="13">
        <v>58</v>
      </c>
      <c r="B60" s="16" t="s">
        <v>18</v>
      </c>
      <c r="C60" s="17">
        <v>44864</v>
      </c>
      <c r="D60" s="16" t="s">
        <v>19</v>
      </c>
      <c r="E60" s="18" t="s">
        <v>107</v>
      </c>
      <c r="F60" s="18" t="s">
        <v>183</v>
      </c>
      <c r="G60" s="22" t="s">
        <v>184</v>
      </c>
      <c r="H60" s="21">
        <v>44866</v>
      </c>
      <c r="I60" s="17">
        <v>44897</v>
      </c>
      <c r="J60" s="13" t="s">
        <v>23</v>
      </c>
      <c r="K60" s="13" t="s">
        <v>24</v>
      </c>
      <c r="L60" s="13" t="str">
        <f t="shared" si="0"/>
        <v>Open</v>
      </c>
      <c r="M60" s="18" t="s">
        <v>185</v>
      </c>
      <c r="N60" s="16"/>
      <c r="O60" s="15"/>
      <c r="P60" s="11"/>
      <c r="Q60" s="11"/>
      <c r="R60" s="11"/>
      <c r="S60" s="11"/>
      <c r="T60" s="11"/>
      <c r="U60" s="11"/>
      <c r="V60" s="11"/>
      <c r="W60" s="11"/>
      <c r="X60" s="11"/>
      <c r="Y60" s="11"/>
      <c r="Z60" s="11"/>
      <c r="AA60" s="11"/>
      <c r="AB60" s="11"/>
      <c r="AC60" s="11"/>
    </row>
    <row r="61" spans="1:29" ht="57" hidden="1">
      <c r="A61" s="13">
        <v>59</v>
      </c>
      <c r="B61" s="16" t="s">
        <v>18</v>
      </c>
      <c r="C61" s="17">
        <v>44864</v>
      </c>
      <c r="D61" s="16" t="s">
        <v>19</v>
      </c>
      <c r="E61" s="18" t="s">
        <v>107</v>
      </c>
      <c r="F61" s="18" t="s">
        <v>186</v>
      </c>
      <c r="G61" s="22" t="s">
        <v>187</v>
      </c>
      <c r="H61" s="21"/>
      <c r="I61" s="17">
        <v>44865</v>
      </c>
      <c r="J61" s="13" t="s">
        <v>33</v>
      </c>
      <c r="K61" s="13" t="s">
        <v>34</v>
      </c>
      <c r="L61" s="13" t="str">
        <f t="shared" si="0"/>
        <v>Closed</v>
      </c>
      <c r="M61" s="18" t="s">
        <v>113</v>
      </c>
      <c r="N61" s="16"/>
      <c r="O61" s="15"/>
      <c r="P61" s="11"/>
      <c r="Q61" s="11"/>
      <c r="R61" s="11"/>
      <c r="S61" s="11"/>
      <c r="T61" s="11"/>
      <c r="U61" s="11"/>
      <c r="V61" s="11"/>
      <c r="W61" s="11"/>
      <c r="X61" s="11"/>
      <c r="Y61" s="11"/>
      <c r="Z61" s="11"/>
      <c r="AA61" s="11"/>
      <c r="AB61" s="11"/>
      <c r="AC61" s="11"/>
    </row>
    <row r="62" spans="1:29" ht="108" hidden="1" customHeight="1">
      <c r="A62" s="13">
        <v>60</v>
      </c>
      <c r="B62" s="16" t="s">
        <v>2</v>
      </c>
      <c r="C62" s="17">
        <v>44864</v>
      </c>
      <c r="D62" s="16" t="s">
        <v>36</v>
      </c>
      <c r="E62" s="18" t="s">
        <v>107</v>
      </c>
      <c r="F62" s="18" t="s">
        <v>188</v>
      </c>
      <c r="G62" s="22" t="s">
        <v>189</v>
      </c>
      <c r="H62" s="21"/>
      <c r="I62" s="17">
        <v>44886</v>
      </c>
      <c r="J62" s="13" t="s">
        <v>33</v>
      </c>
      <c r="K62" s="13" t="s">
        <v>34</v>
      </c>
      <c r="L62" s="13" t="str">
        <f t="shared" si="0"/>
        <v>Closed</v>
      </c>
      <c r="M62" s="18" t="s">
        <v>190</v>
      </c>
      <c r="N62" s="16"/>
      <c r="O62" s="15"/>
      <c r="P62" s="11"/>
      <c r="Q62" s="11"/>
      <c r="R62" s="11"/>
      <c r="S62" s="11"/>
      <c r="T62" s="11"/>
      <c r="U62" s="11"/>
      <c r="V62" s="11"/>
      <c r="W62" s="11"/>
      <c r="X62" s="11"/>
      <c r="Y62" s="11"/>
      <c r="Z62" s="11"/>
      <c r="AA62" s="11"/>
      <c r="AB62" s="11"/>
      <c r="AC62" s="11"/>
    </row>
    <row r="63" spans="1:29" ht="57" hidden="1">
      <c r="A63" s="13">
        <v>61</v>
      </c>
      <c r="B63" s="16" t="s">
        <v>18</v>
      </c>
      <c r="C63" s="17">
        <v>44865</v>
      </c>
      <c r="D63" s="16" t="s">
        <v>19</v>
      </c>
      <c r="E63" s="18" t="s">
        <v>107</v>
      </c>
      <c r="F63" s="18" t="s">
        <v>191</v>
      </c>
      <c r="G63" s="22" t="s">
        <v>192</v>
      </c>
      <c r="H63" s="21"/>
      <c r="I63" s="17">
        <v>44865</v>
      </c>
      <c r="J63" s="13" t="s">
        <v>33</v>
      </c>
      <c r="K63" s="13" t="s">
        <v>34</v>
      </c>
      <c r="L63" s="13" t="str">
        <f t="shared" si="0"/>
        <v>Closed</v>
      </c>
      <c r="M63" s="18" t="s">
        <v>113</v>
      </c>
      <c r="N63" s="16"/>
      <c r="O63" s="15"/>
      <c r="P63" s="11"/>
      <c r="Q63" s="11"/>
      <c r="R63" s="11"/>
      <c r="S63" s="11"/>
      <c r="T63" s="11"/>
      <c r="U63" s="11"/>
      <c r="V63" s="11"/>
      <c r="W63" s="11"/>
      <c r="X63" s="11"/>
      <c r="Y63" s="11"/>
      <c r="Z63" s="11"/>
      <c r="AA63" s="11"/>
      <c r="AB63" s="11"/>
      <c r="AC63" s="11"/>
    </row>
    <row r="64" spans="1:29" ht="42" hidden="1" customHeight="1">
      <c r="A64" s="13">
        <v>62</v>
      </c>
      <c r="B64" s="16" t="s">
        <v>1</v>
      </c>
      <c r="C64" s="17">
        <v>44865</v>
      </c>
      <c r="D64" s="16" t="s">
        <v>36</v>
      </c>
      <c r="E64" s="18" t="s">
        <v>107</v>
      </c>
      <c r="F64" s="18" t="s">
        <v>193</v>
      </c>
      <c r="G64" s="18"/>
      <c r="H64" s="21"/>
      <c r="I64" s="17">
        <v>44867</v>
      </c>
      <c r="J64" s="17"/>
      <c r="K64" s="13" t="s">
        <v>34</v>
      </c>
      <c r="L64" s="13" t="str">
        <f t="shared" si="0"/>
        <v>Closed</v>
      </c>
      <c r="M64" s="18" t="s">
        <v>53</v>
      </c>
      <c r="N64" s="16"/>
      <c r="O64" s="15"/>
      <c r="P64" s="11"/>
      <c r="Q64" s="11"/>
      <c r="R64" s="11"/>
      <c r="S64" s="11"/>
      <c r="T64" s="11"/>
      <c r="U64" s="11"/>
      <c r="V64" s="11"/>
      <c r="W64" s="11"/>
      <c r="X64" s="11"/>
      <c r="Y64" s="11"/>
      <c r="Z64" s="11"/>
      <c r="AA64" s="11"/>
      <c r="AB64" s="11"/>
      <c r="AC64" s="11"/>
    </row>
    <row r="65" spans="1:29" ht="60" hidden="1" customHeight="1">
      <c r="A65" s="13">
        <v>63</v>
      </c>
      <c r="B65" s="16" t="s">
        <v>18</v>
      </c>
      <c r="C65" s="17">
        <v>44867</v>
      </c>
      <c r="D65" s="16" t="s">
        <v>19</v>
      </c>
      <c r="E65" s="18" t="s">
        <v>107</v>
      </c>
      <c r="F65" s="18" t="s">
        <v>194</v>
      </c>
      <c r="G65" s="22" t="s">
        <v>195</v>
      </c>
      <c r="H65" s="21"/>
      <c r="I65" s="17">
        <v>44867</v>
      </c>
      <c r="J65" s="17"/>
      <c r="K65" s="13" t="s">
        <v>34</v>
      </c>
      <c r="L65" s="13" t="str">
        <f t="shared" si="0"/>
        <v>Closed</v>
      </c>
      <c r="M65" s="18" t="s">
        <v>53</v>
      </c>
      <c r="N65" s="16"/>
      <c r="O65" s="15"/>
      <c r="P65" s="11"/>
      <c r="Q65" s="11"/>
      <c r="R65" s="11"/>
      <c r="S65" s="11"/>
      <c r="T65" s="11"/>
      <c r="U65" s="11"/>
      <c r="V65" s="11"/>
      <c r="W65" s="11"/>
      <c r="X65" s="11"/>
      <c r="Y65" s="11"/>
      <c r="Z65" s="11"/>
      <c r="AA65" s="11"/>
      <c r="AB65" s="11"/>
      <c r="AC65" s="11"/>
    </row>
    <row r="66" spans="1:29" ht="111" customHeight="1">
      <c r="A66" s="13">
        <v>64</v>
      </c>
      <c r="B66" s="16" t="s">
        <v>18</v>
      </c>
      <c r="C66" s="17">
        <v>44867</v>
      </c>
      <c r="D66" s="16" t="s">
        <v>45</v>
      </c>
      <c r="E66" s="18" t="s">
        <v>20</v>
      </c>
      <c r="F66" s="18" t="s">
        <v>196</v>
      </c>
      <c r="G66" s="19" t="s">
        <v>197</v>
      </c>
      <c r="H66" s="21"/>
      <c r="I66" s="17"/>
      <c r="J66" s="17"/>
      <c r="K66" s="13"/>
      <c r="L66" s="13" t="str">
        <f t="shared" si="0"/>
        <v>Open</v>
      </c>
      <c r="M66" s="18"/>
      <c r="N66" s="16"/>
      <c r="O66" s="15"/>
      <c r="P66" s="11"/>
      <c r="Q66" s="11"/>
      <c r="R66" s="11"/>
      <c r="S66" s="11"/>
      <c r="T66" s="11"/>
      <c r="U66" s="11"/>
      <c r="V66" s="11"/>
      <c r="W66" s="11"/>
      <c r="X66" s="11"/>
      <c r="Y66" s="11"/>
      <c r="Z66" s="11"/>
      <c r="AA66" s="11"/>
      <c r="AB66" s="11"/>
      <c r="AC66" s="11"/>
    </row>
    <row r="67" spans="1:29" ht="142.5" hidden="1">
      <c r="A67" s="13">
        <v>65</v>
      </c>
      <c r="B67" s="16" t="s">
        <v>18</v>
      </c>
      <c r="C67" s="17">
        <v>44867</v>
      </c>
      <c r="D67" s="16" t="s">
        <v>36</v>
      </c>
      <c r="E67" s="18" t="s">
        <v>20</v>
      </c>
      <c r="F67" s="18" t="s">
        <v>198</v>
      </c>
      <c r="G67" s="22" t="s">
        <v>199</v>
      </c>
      <c r="H67" s="21"/>
      <c r="I67" s="17"/>
      <c r="J67" s="17"/>
      <c r="K67" s="13" t="s">
        <v>43</v>
      </c>
      <c r="L67" s="13" t="str">
        <f t="shared" si="0"/>
        <v>Closed</v>
      </c>
      <c r="M67" s="18"/>
      <c r="N67" s="16"/>
      <c r="O67" s="15"/>
      <c r="P67" s="11"/>
      <c r="Q67" s="11"/>
      <c r="R67" s="11"/>
      <c r="S67" s="11"/>
      <c r="T67" s="11"/>
      <c r="U67" s="11"/>
      <c r="V67" s="11"/>
      <c r="W67" s="11"/>
      <c r="X67" s="11"/>
      <c r="Y67" s="11"/>
      <c r="Z67" s="11"/>
      <c r="AA67" s="11"/>
      <c r="AB67" s="11"/>
      <c r="AC67" s="11"/>
    </row>
    <row r="68" spans="1:29" ht="94.5" customHeight="1">
      <c r="A68" s="13">
        <v>66</v>
      </c>
      <c r="B68" s="16" t="s">
        <v>2</v>
      </c>
      <c r="C68" s="17">
        <v>44867</v>
      </c>
      <c r="D68" s="16" t="s">
        <v>36</v>
      </c>
      <c r="E68" s="18" t="s">
        <v>20</v>
      </c>
      <c r="F68" s="18" t="s">
        <v>200</v>
      </c>
      <c r="G68" s="22" t="s">
        <v>201</v>
      </c>
      <c r="H68" s="21"/>
      <c r="I68" s="17"/>
      <c r="J68" s="17"/>
      <c r="K68" s="13"/>
      <c r="L68" s="13" t="str">
        <f t="shared" si="0"/>
        <v>Open</v>
      </c>
      <c r="M68" s="18"/>
      <c r="N68" s="16"/>
      <c r="O68" s="15"/>
      <c r="P68" s="11"/>
      <c r="Q68" s="11"/>
      <c r="R68" s="11"/>
      <c r="S68" s="11"/>
      <c r="T68" s="11"/>
      <c r="U68" s="11"/>
      <c r="V68" s="11"/>
      <c r="W68" s="11"/>
      <c r="X68" s="11"/>
      <c r="Y68" s="11"/>
      <c r="Z68" s="11"/>
      <c r="AA68" s="11"/>
      <c r="AB68" s="11"/>
      <c r="AC68" s="11"/>
    </row>
    <row r="69" spans="1:29" ht="81.75" customHeight="1">
      <c r="A69" s="13">
        <v>67</v>
      </c>
      <c r="B69" s="16" t="s">
        <v>18</v>
      </c>
      <c r="C69" s="17">
        <v>44867</v>
      </c>
      <c r="D69" s="16" t="s">
        <v>36</v>
      </c>
      <c r="E69" s="18" t="s">
        <v>20</v>
      </c>
      <c r="F69" s="18" t="s">
        <v>202</v>
      </c>
      <c r="G69" s="22" t="s">
        <v>203</v>
      </c>
      <c r="H69" s="21"/>
      <c r="I69" s="17"/>
      <c r="J69" s="17"/>
      <c r="K69" s="13"/>
      <c r="L69" s="13" t="str">
        <f t="shared" si="0"/>
        <v>Open</v>
      </c>
      <c r="M69" s="18"/>
      <c r="N69" s="16"/>
      <c r="O69" s="15"/>
      <c r="P69" s="11"/>
      <c r="Q69" s="11"/>
      <c r="R69" s="11"/>
      <c r="S69" s="11"/>
      <c r="T69" s="11"/>
      <c r="U69" s="11"/>
      <c r="V69" s="11"/>
      <c r="W69" s="11"/>
      <c r="X69" s="11"/>
      <c r="Y69" s="11"/>
      <c r="Z69" s="11"/>
      <c r="AA69" s="11"/>
      <c r="AB69" s="11"/>
      <c r="AC69" s="11"/>
    </row>
    <row r="70" spans="1:29" ht="103.5" hidden="1" customHeight="1">
      <c r="A70" s="13">
        <v>68</v>
      </c>
      <c r="B70" s="16" t="s">
        <v>18</v>
      </c>
      <c r="C70" s="17">
        <v>44867</v>
      </c>
      <c r="D70" s="16" t="s">
        <v>19</v>
      </c>
      <c r="E70" s="18" t="s">
        <v>107</v>
      </c>
      <c r="F70" s="18" t="s">
        <v>204</v>
      </c>
      <c r="G70" s="22" t="s">
        <v>205</v>
      </c>
      <c r="H70" s="21"/>
      <c r="I70" s="17">
        <v>44867</v>
      </c>
      <c r="J70" s="17"/>
      <c r="K70" s="13" t="s">
        <v>34</v>
      </c>
      <c r="L70" s="13" t="str">
        <f t="shared" si="0"/>
        <v>Closed</v>
      </c>
      <c r="M70" s="18" t="s">
        <v>53</v>
      </c>
      <c r="N70" s="16"/>
      <c r="O70" s="15"/>
      <c r="P70" s="11"/>
      <c r="Q70" s="11"/>
      <c r="R70" s="11"/>
      <c r="S70" s="11"/>
      <c r="T70" s="11"/>
      <c r="U70" s="11"/>
      <c r="V70" s="11"/>
      <c r="W70" s="11"/>
      <c r="X70" s="11"/>
      <c r="Y70" s="11"/>
      <c r="Z70" s="11"/>
      <c r="AA70" s="11"/>
      <c r="AB70" s="11"/>
      <c r="AC70" s="11"/>
    </row>
    <row r="71" spans="1:29" ht="57">
      <c r="A71" s="13">
        <v>69</v>
      </c>
      <c r="B71" s="16" t="s">
        <v>18</v>
      </c>
      <c r="C71" s="17">
        <v>44867</v>
      </c>
      <c r="D71" s="16" t="s">
        <v>36</v>
      </c>
      <c r="E71" s="18" t="s">
        <v>107</v>
      </c>
      <c r="F71" s="18" t="s">
        <v>206</v>
      </c>
      <c r="G71" s="22" t="s">
        <v>207</v>
      </c>
      <c r="H71" s="21"/>
      <c r="I71" s="17"/>
      <c r="J71" s="17"/>
      <c r="K71" s="13"/>
      <c r="L71" s="13" t="str">
        <f t="shared" si="0"/>
        <v>Open</v>
      </c>
      <c r="M71" s="18"/>
      <c r="N71" s="16"/>
      <c r="O71" s="15"/>
      <c r="P71" s="11"/>
      <c r="Q71" s="11"/>
      <c r="R71" s="11"/>
      <c r="S71" s="11"/>
      <c r="T71" s="11"/>
      <c r="U71" s="11"/>
      <c r="V71" s="11"/>
      <c r="W71" s="11"/>
      <c r="X71" s="11"/>
      <c r="Y71" s="11"/>
      <c r="Z71" s="11"/>
      <c r="AA71" s="11"/>
      <c r="AB71" s="11"/>
      <c r="AC71" s="11"/>
    </row>
    <row r="72" spans="1:29" ht="99.75" hidden="1">
      <c r="A72" s="13">
        <v>70</v>
      </c>
      <c r="B72" s="16" t="s">
        <v>18</v>
      </c>
      <c r="C72" s="17">
        <v>44867</v>
      </c>
      <c r="D72" s="16" t="s">
        <v>19</v>
      </c>
      <c r="E72" s="18" t="s">
        <v>107</v>
      </c>
      <c r="F72" s="18" t="s">
        <v>208</v>
      </c>
      <c r="G72" s="22" t="s">
        <v>209</v>
      </c>
      <c r="H72" s="21"/>
      <c r="I72" s="17">
        <v>44867</v>
      </c>
      <c r="J72" s="17"/>
      <c r="K72" s="13" t="s">
        <v>34</v>
      </c>
      <c r="L72" s="13" t="str">
        <f t="shared" si="0"/>
        <v>Closed</v>
      </c>
      <c r="M72" s="18" t="s">
        <v>53</v>
      </c>
      <c r="N72" s="16"/>
      <c r="O72" s="15"/>
      <c r="P72" s="11"/>
      <c r="Q72" s="11"/>
      <c r="R72" s="11"/>
      <c r="S72" s="11"/>
      <c r="T72" s="11"/>
      <c r="U72" s="11"/>
      <c r="V72" s="11"/>
      <c r="W72" s="11"/>
      <c r="X72" s="11"/>
      <c r="Y72" s="11"/>
      <c r="Z72" s="11"/>
      <c r="AA72" s="11"/>
      <c r="AB72" s="11"/>
      <c r="AC72" s="11"/>
    </row>
    <row r="73" spans="1:29" ht="108" hidden="1" customHeight="1">
      <c r="A73" s="13">
        <v>71</v>
      </c>
      <c r="B73" s="16" t="s">
        <v>18</v>
      </c>
      <c r="C73" s="17">
        <v>44867</v>
      </c>
      <c r="D73" s="16" t="s">
        <v>19</v>
      </c>
      <c r="E73" s="18" t="s">
        <v>107</v>
      </c>
      <c r="F73" s="18" t="s">
        <v>210</v>
      </c>
      <c r="G73" s="22" t="s">
        <v>211</v>
      </c>
      <c r="H73" s="21"/>
      <c r="I73" s="17">
        <v>44868</v>
      </c>
      <c r="J73" s="13" t="s">
        <v>33</v>
      </c>
      <c r="K73" s="13" t="s">
        <v>34</v>
      </c>
      <c r="L73" s="13" t="str">
        <f t="shared" si="0"/>
        <v>Closed</v>
      </c>
      <c r="M73" s="18" t="s">
        <v>212</v>
      </c>
      <c r="N73" s="16"/>
      <c r="O73" s="15"/>
      <c r="P73" s="11"/>
      <c r="Q73" s="11"/>
      <c r="R73" s="11"/>
      <c r="S73" s="11"/>
      <c r="T73" s="11"/>
      <c r="U73" s="11"/>
      <c r="V73" s="11"/>
      <c r="W73" s="11"/>
      <c r="X73" s="11"/>
      <c r="Y73" s="11"/>
      <c r="Z73" s="11"/>
      <c r="AA73" s="11"/>
      <c r="AB73" s="11"/>
      <c r="AC73" s="11"/>
    </row>
    <row r="74" spans="1:29" ht="152.25" hidden="1" customHeight="1">
      <c r="A74" s="13">
        <v>72</v>
      </c>
      <c r="B74" s="16" t="s">
        <v>18</v>
      </c>
      <c r="C74" s="17">
        <v>44867</v>
      </c>
      <c r="D74" s="16" t="s">
        <v>19</v>
      </c>
      <c r="E74" s="18" t="s">
        <v>107</v>
      </c>
      <c r="F74" s="18" t="s">
        <v>213</v>
      </c>
      <c r="G74" s="22" t="s">
        <v>214</v>
      </c>
      <c r="H74" s="21"/>
      <c r="I74" s="17">
        <v>44868</v>
      </c>
      <c r="J74" s="13" t="s">
        <v>33</v>
      </c>
      <c r="K74" s="13" t="s">
        <v>34</v>
      </c>
      <c r="L74" s="13" t="str">
        <f t="shared" si="0"/>
        <v>Closed</v>
      </c>
      <c r="M74" s="18" t="s">
        <v>215</v>
      </c>
      <c r="N74" s="16"/>
      <c r="O74" s="15"/>
      <c r="P74" s="11"/>
      <c r="Q74" s="11"/>
      <c r="R74" s="11"/>
      <c r="S74" s="11"/>
      <c r="T74" s="11"/>
      <c r="U74" s="11"/>
      <c r="V74" s="11"/>
      <c r="W74" s="11"/>
      <c r="X74" s="11"/>
      <c r="Y74" s="11"/>
      <c r="Z74" s="11"/>
      <c r="AA74" s="11"/>
      <c r="AB74" s="11"/>
      <c r="AC74" s="11"/>
    </row>
    <row r="75" spans="1:29" ht="78.75" hidden="1" customHeight="1">
      <c r="A75" s="13">
        <v>73</v>
      </c>
      <c r="B75" s="16" t="s">
        <v>18</v>
      </c>
      <c r="C75" s="17">
        <v>44867</v>
      </c>
      <c r="D75" s="16" t="s">
        <v>19</v>
      </c>
      <c r="E75" s="18" t="s">
        <v>107</v>
      </c>
      <c r="F75" s="18" t="s">
        <v>216</v>
      </c>
      <c r="G75" s="22" t="s">
        <v>217</v>
      </c>
      <c r="H75" s="21"/>
      <c r="I75" s="17">
        <v>44867</v>
      </c>
      <c r="J75" s="17"/>
      <c r="K75" s="13" t="s">
        <v>34</v>
      </c>
      <c r="L75" s="13" t="str">
        <f t="shared" si="0"/>
        <v>Closed</v>
      </c>
      <c r="M75" s="18" t="s">
        <v>53</v>
      </c>
      <c r="N75" s="16"/>
      <c r="O75" s="15"/>
      <c r="P75" s="11"/>
      <c r="Q75" s="11"/>
      <c r="R75" s="11"/>
      <c r="S75" s="11"/>
      <c r="T75" s="11"/>
      <c r="U75" s="11"/>
      <c r="V75" s="11"/>
      <c r="W75" s="11"/>
      <c r="X75" s="11"/>
      <c r="Y75" s="11"/>
      <c r="Z75" s="11"/>
      <c r="AA75" s="11"/>
      <c r="AB75" s="11"/>
      <c r="AC75" s="11"/>
    </row>
    <row r="76" spans="1:29" ht="138.75" hidden="1" customHeight="1">
      <c r="A76" s="13">
        <v>74</v>
      </c>
      <c r="B76" s="16" t="s">
        <v>18</v>
      </c>
      <c r="C76" s="17">
        <v>44867</v>
      </c>
      <c r="D76" s="16" t="s">
        <v>19</v>
      </c>
      <c r="E76" s="18" t="s">
        <v>107</v>
      </c>
      <c r="F76" s="18" t="s">
        <v>218</v>
      </c>
      <c r="G76" s="22" t="s">
        <v>219</v>
      </c>
      <c r="H76" s="21"/>
      <c r="I76" s="17">
        <v>44867</v>
      </c>
      <c r="J76" s="17"/>
      <c r="K76" s="13" t="s">
        <v>34</v>
      </c>
      <c r="L76" s="13" t="str">
        <f t="shared" si="0"/>
        <v>Closed</v>
      </c>
      <c r="M76" s="18" t="s">
        <v>53</v>
      </c>
      <c r="N76" s="16"/>
      <c r="O76" s="15"/>
      <c r="P76" s="11"/>
      <c r="Q76" s="11"/>
      <c r="R76" s="11"/>
      <c r="S76" s="11"/>
      <c r="T76" s="11"/>
      <c r="U76" s="11"/>
      <c r="V76" s="11"/>
      <c r="W76" s="11"/>
      <c r="X76" s="11"/>
      <c r="Y76" s="11"/>
      <c r="Z76" s="11"/>
      <c r="AA76" s="11"/>
      <c r="AB76" s="11"/>
      <c r="AC76" s="11"/>
    </row>
    <row r="77" spans="1:29" ht="57" hidden="1" customHeight="1">
      <c r="A77" s="13">
        <v>75</v>
      </c>
      <c r="B77" s="16" t="s">
        <v>2</v>
      </c>
      <c r="C77" s="17">
        <v>44867</v>
      </c>
      <c r="D77" s="16" t="s">
        <v>36</v>
      </c>
      <c r="E77" s="18" t="s">
        <v>220</v>
      </c>
      <c r="F77" s="18" t="s">
        <v>221</v>
      </c>
      <c r="G77" s="22" t="s">
        <v>222</v>
      </c>
      <c r="H77" s="21"/>
      <c r="I77" s="17"/>
      <c r="J77" s="17"/>
      <c r="K77" s="13" t="s">
        <v>34</v>
      </c>
      <c r="L77" s="13" t="str">
        <f t="shared" si="0"/>
        <v>Closed</v>
      </c>
      <c r="M77" s="18" t="s">
        <v>223</v>
      </c>
      <c r="N77" s="16"/>
      <c r="O77" s="15"/>
      <c r="P77" s="11"/>
      <c r="Q77" s="11"/>
      <c r="R77" s="11"/>
      <c r="S77" s="11"/>
      <c r="T77" s="11"/>
      <c r="U77" s="11"/>
      <c r="V77" s="11"/>
      <c r="W77" s="11"/>
      <c r="X77" s="11"/>
      <c r="Y77" s="11"/>
      <c r="Z77" s="11"/>
      <c r="AA77" s="11"/>
      <c r="AB77" s="11"/>
      <c r="AC77" s="11"/>
    </row>
    <row r="78" spans="1:29" ht="57" hidden="1">
      <c r="A78" s="13">
        <v>76</v>
      </c>
      <c r="B78" s="16" t="s">
        <v>2</v>
      </c>
      <c r="C78" s="17">
        <v>44867</v>
      </c>
      <c r="D78" s="16" t="s">
        <v>19</v>
      </c>
      <c r="E78" s="18" t="s">
        <v>26</v>
      </c>
      <c r="F78" s="18" t="s">
        <v>224</v>
      </c>
      <c r="G78" s="22" t="s">
        <v>225</v>
      </c>
      <c r="H78" s="21"/>
      <c r="I78" s="17"/>
      <c r="J78" s="17"/>
      <c r="K78" s="13" t="s">
        <v>34</v>
      </c>
      <c r="L78" s="13" t="str">
        <f t="shared" si="0"/>
        <v>Closed</v>
      </c>
      <c r="M78" s="18" t="s">
        <v>223</v>
      </c>
      <c r="N78" s="16"/>
      <c r="O78" s="15"/>
      <c r="P78" s="11"/>
      <c r="Q78" s="11"/>
      <c r="R78" s="11"/>
      <c r="S78" s="11"/>
      <c r="T78" s="11"/>
      <c r="U78" s="11"/>
      <c r="V78" s="11"/>
      <c r="W78" s="11"/>
      <c r="X78" s="11"/>
      <c r="Y78" s="11"/>
      <c r="Z78" s="11"/>
      <c r="AA78" s="11"/>
      <c r="AB78" s="11"/>
      <c r="AC78" s="11"/>
    </row>
    <row r="79" spans="1:29" ht="84.75" customHeight="1">
      <c r="A79" s="13">
        <v>77</v>
      </c>
      <c r="B79" s="16" t="s">
        <v>2</v>
      </c>
      <c r="C79" s="17">
        <v>44867</v>
      </c>
      <c r="D79" s="16" t="s">
        <v>19</v>
      </c>
      <c r="E79" s="18" t="s">
        <v>26</v>
      </c>
      <c r="F79" s="18" t="s">
        <v>226</v>
      </c>
      <c r="G79" s="23" t="s">
        <v>227</v>
      </c>
      <c r="H79" s="21"/>
      <c r="I79" s="17"/>
      <c r="J79" s="17"/>
      <c r="K79" s="13"/>
      <c r="L79" s="13" t="str">
        <f t="shared" si="0"/>
        <v>Open</v>
      </c>
      <c r="M79" s="18"/>
      <c r="N79" s="16"/>
      <c r="O79" s="15"/>
      <c r="P79" s="11"/>
      <c r="Q79" s="11"/>
      <c r="R79" s="11"/>
      <c r="S79" s="11"/>
      <c r="T79" s="11"/>
      <c r="U79" s="11"/>
      <c r="V79" s="11"/>
      <c r="W79" s="11"/>
      <c r="X79" s="11"/>
      <c r="Y79" s="11"/>
      <c r="Z79" s="11"/>
      <c r="AA79" s="11"/>
      <c r="AB79" s="11"/>
      <c r="AC79" s="11"/>
    </row>
    <row r="80" spans="1:29" ht="56.25" customHeight="1">
      <c r="A80" s="13">
        <v>78</v>
      </c>
      <c r="B80" s="16" t="s">
        <v>2</v>
      </c>
      <c r="C80" s="17">
        <v>44867</v>
      </c>
      <c r="D80" s="16" t="s">
        <v>19</v>
      </c>
      <c r="E80" s="18" t="s">
        <v>26</v>
      </c>
      <c r="F80" s="18" t="s">
        <v>228</v>
      </c>
      <c r="G80" s="22" t="s">
        <v>229</v>
      </c>
      <c r="H80" s="21"/>
      <c r="I80" s="17"/>
      <c r="J80" s="17"/>
      <c r="K80" s="13"/>
      <c r="L80" s="13" t="str">
        <f t="shared" si="0"/>
        <v>Open</v>
      </c>
      <c r="M80" s="18"/>
      <c r="N80" s="16"/>
      <c r="O80" s="15"/>
      <c r="P80" s="11"/>
      <c r="Q80" s="11"/>
      <c r="R80" s="11"/>
      <c r="S80" s="11"/>
      <c r="T80" s="11"/>
      <c r="U80" s="11"/>
      <c r="V80" s="11"/>
      <c r="W80" s="11"/>
      <c r="X80" s="11"/>
      <c r="Y80" s="11"/>
      <c r="Z80" s="11"/>
      <c r="AA80" s="11"/>
      <c r="AB80" s="11"/>
      <c r="AC80" s="11"/>
    </row>
    <row r="81" spans="1:29" ht="54" customHeight="1">
      <c r="A81" s="13">
        <v>79</v>
      </c>
      <c r="B81" s="16" t="s">
        <v>18</v>
      </c>
      <c r="C81" s="17">
        <v>44867</v>
      </c>
      <c r="D81" s="16" t="s">
        <v>36</v>
      </c>
      <c r="E81" s="18" t="s">
        <v>26</v>
      </c>
      <c r="F81" s="18" t="s">
        <v>230</v>
      </c>
      <c r="G81" s="22" t="s">
        <v>231</v>
      </c>
      <c r="H81" s="21"/>
      <c r="I81" s="17"/>
      <c r="J81" s="17"/>
      <c r="K81" s="13"/>
      <c r="L81" s="13" t="str">
        <f t="shared" si="0"/>
        <v>Open</v>
      </c>
      <c r="M81" s="18"/>
      <c r="N81" s="16"/>
      <c r="O81" s="15"/>
      <c r="P81" s="11"/>
      <c r="Q81" s="11"/>
      <c r="R81" s="11"/>
      <c r="S81" s="11"/>
      <c r="T81" s="11"/>
      <c r="U81" s="11"/>
      <c r="V81" s="11"/>
      <c r="W81" s="11"/>
      <c r="X81" s="11"/>
      <c r="Y81" s="11"/>
      <c r="Z81" s="11"/>
      <c r="AA81" s="11"/>
      <c r="AB81" s="11"/>
      <c r="AC81" s="11"/>
    </row>
    <row r="82" spans="1:29" ht="54.75" hidden="1" customHeight="1">
      <c r="A82" s="13">
        <v>80</v>
      </c>
      <c r="B82" s="16" t="s">
        <v>18</v>
      </c>
      <c r="C82" s="17">
        <v>44867</v>
      </c>
      <c r="D82" s="16" t="s">
        <v>36</v>
      </c>
      <c r="E82" s="18" t="s">
        <v>26</v>
      </c>
      <c r="F82" s="18" t="s">
        <v>232</v>
      </c>
      <c r="G82" s="22" t="s">
        <v>233</v>
      </c>
      <c r="H82" s="21"/>
      <c r="I82" s="17">
        <v>44902</v>
      </c>
      <c r="J82" s="17"/>
      <c r="K82" s="13" t="s">
        <v>34</v>
      </c>
      <c r="L82" s="13" t="str">
        <f t="shared" si="0"/>
        <v>Closed</v>
      </c>
      <c r="M82" s="18" t="s">
        <v>234</v>
      </c>
      <c r="N82" s="16"/>
      <c r="O82" s="15"/>
      <c r="P82" s="11"/>
      <c r="Q82" s="11"/>
      <c r="R82" s="11"/>
      <c r="S82" s="11"/>
      <c r="T82" s="11"/>
      <c r="U82" s="11"/>
      <c r="V82" s="11"/>
      <c r="W82" s="11"/>
      <c r="X82" s="11"/>
      <c r="Y82" s="11"/>
      <c r="Z82" s="11"/>
      <c r="AA82" s="11"/>
      <c r="AB82" s="11"/>
      <c r="AC82" s="11"/>
    </row>
    <row r="83" spans="1:29" ht="68.25" hidden="1" customHeight="1">
      <c r="A83" s="13">
        <v>81</v>
      </c>
      <c r="B83" s="16" t="s">
        <v>18</v>
      </c>
      <c r="C83" s="17">
        <v>44867</v>
      </c>
      <c r="D83" s="16" t="s">
        <v>36</v>
      </c>
      <c r="E83" s="18" t="s">
        <v>26</v>
      </c>
      <c r="F83" s="18" t="s">
        <v>235</v>
      </c>
      <c r="G83" s="22" t="s">
        <v>236</v>
      </c>
      <c r="H83" s="21"/>
      <c r="I83" s="17">
        <v>44902</v>
      </c>
      <c r="J83" s="17"/>
      <c r="K83" s="13" t="s">
        <v>34</v>
      </c>
      <c r="L83" s="13" t="str">
        <f t="shared" si="0"/>
        <v>Closed</v>
      </c>
      <c r="M83" s="18" t="s">
        <v>234</v>
      </c>
      <c r="N83" s="16"/>
      <c r="O83" s="15"/>
      <c r="P83" s="11"/>
      <c r="Q83" s="11"/>
      <c r="R83" s="11"/>
      <c r="S83" s="11"/>
      <c r="T83" s="11"/>
      <c r="U83" s="11"/>
      <c r="V83" s="11"/>
      <c r="W83" s="11"/>
      <c r="X83" s="11"/>
      <c r="Y83" s="11"/>
      <c r="Z83" s="11"/>
      <c r="AA83" s="11"/>
      <c r="AB83" s="11"/>
      <c r="AC83" s="11"/>
    </row>
    <row r="84" spans="1:29" ht="88.5" hidden="1" customHeight="1">
      <c r="A84" s="13">
        <v>82</v>
      </c>
      <c r="B84" s="16" t="s">
        <v>18</v>
      </c>
      <c r="C84" s="17">
        <v>44867</v>
      </c>
      <c r="D84" s="16" t="s">
        <v>19</v>
      </c>
      <c r="E84" s="18" t="s">
        <v>26</v>
      </c>
      <c r="F84" s="18" t="s">
        <v>237</v>
      </c>
      <c r="G84" s="22" t="s">
        <v>238</v>
      </c>
      <c r="H84" s="21"/>
      <c r="I84" s="17">
        <v>44897</v>
      </c>
      <c r="J84" s="13" t="s">
        <v>136</v>
      </c>
      <c r="K84" s="13" t="s">
        <v>34</v>
      </c>
      <c r="L84" s="13" t="str">
        <f t="shared" si="0"/>
        <v>Closed</v>
      </c>
      <c r="M84" s="18" t="s">
        <v>141</v>
      </c>
      <c r="N84" s="16"/>
      <c r="O84" s="15"/>
      <c r="P84" s="11"/>
      <c r="Q84" s="11"/>
      <c r="R84" s="11"/>
      <c r="S84" s="11"/>
      <c r="T84" s="11"/>
      <c r="U84" s="11"/>
      <c r="V84" s="11"/>
      <c r="W84" s="11"/>
      <c r="X84" s="11"/>
      <c r="Y84" s="11"/>
      <c r="Z84" s="11"/>
      <c r="AA84" s="11"/>
      <c r="AB84" s="11"/>
      <c r="AC84" s="11"/>
    </row>
    <row r="85" spans="1:29" ht="93.75" hidden="1" customHeight="1">
      <c r="A85" s="13">
        <v>83</v>
      </c>
      <c r="B85" s="16" t="s">
        <v>18</v>
      </c>
      <c r="C85" s="17">
        <v>44867</v>
      </c>
      <c r="D85" s="16" t="s">
        <v>36</v>
      </c>
      <c r="E85" s="18" t="s">
        <v>26</v>
      </c>
      <c r="F85" s="18" t="s">
        <v>239</v>
      </c>
      <c r="G85" s="22" t="s">
        <v>240</v>
      </c>
      <c r="H85" s="21"/>
      <c r="I85" s="17">
        <v>44902</v>
      </c>
      <c r="J85" s="17"/>
      <c r="K85" s="13" t="s">
        <v>34</v>
      </c>
      <c r="L85" s="13" t="str">
        <f t="shared" si="0"/>
        <v>Closed</v>
      </c>
      <c r="M85" s="18" t="s">
        <v>234</v>
      </c>
      <c r="N85" s="16"/>
      <c r="O85" s="15"/>
      <c r="P85" s="11"/>
      <c r="Q85" s="11"/>
      <c r="R85" s="11"/>
      <c r="S85" s="11"/>
      <c r="T85" s="11"/>
      <c r="U85" s="11"/>
      <c r="V85" s="11"/>
      <c r="W85" s="11"/>
      <c r="X85" s="11"/>
      <c r="Y85" s="11"/>
      <c r="Z85" s="11"/>
      <c r="AA85" s="11"/>
      <c r="AB85" s="11"/>
      <c r="AC85" s="11"/>
    </row>
    <row r="86" spans="1:29" ht="57" hidden="1">
      <c r="A86" s="13">
        <v>84</v>
      </c>
      <c r="B86" s="16" t="s">
        <v>18</v>
      </c>
      <c r="C86" s="17">
        <v>44869</v>
      </c>
      <c r="D86" s="16" t="s">
        <v>19</v>
      </c>
      <c r="E86" s="18" t="s">
        <v>107</v>
      </c>
      <c r="F86" s="18" t="s">
        <v>241</v>
      </c>
      <c r="G86" s="22" t="s">
        <v>242</v>
      </c>
      <c r="H86" s="21"/>
      <c r="I86" s="17">
        <v>44902</v>
      </c>
      <c r="J86" s="17"/>
      <c r="K86" s="13" t="s">
        <v>34</v>
      </c>
      <c r="L86" s="13" t="str">
        <f t="shared" si="0"/>
        <v>Closed</v>
      </c>
      <c r="M86" s="18" t="s">
        <v>234</v>
      </c>
      <c r="N86" s="16"/>
      <c r="O86" s="15"/>
      <c r="P86" s="11"/>
      <c r="Q86" s="11"/>
      <c r="R86" s="11"/>
      <c r="S86" s="11"/>
      <c r="T86" s="11"/>
      <c r="U86" s="11"/>
      <c r="V86" s="11"/>
      <c r="W86" s="11"/>
      <c r="X86" s="11"/>
      <c r="Y86" s="11"/>
      <c r="Z86" s="11"/>
      <c r="AA86" s="11"/>
      <c r="AB86" s="11"/>
      <c r="AC86" s="11"/>
    </row>
    <row r="87" spans="1:29" ht="81" hidden="1" customHeight="1">
      <c r="A87" s="13">
        <v>85</v>
      </c>
      <c r="B87" s="16" t="s">
        <v>2</v>
      </c>
      <c r="C87" s="17">
        <v>44869</v>
      </c>
      <c r="D87" s="16" t="s">
        <v>36</v>
      </c>
      <c r="E87" s="18" t="s">
        <v>107</v>
      </c>
      <c r="F87" s="18" t="s">
        <v>243</v>
      </c>
      <c r="G87" s="22" t="s">
        <v>244</v>
      </c>
      <c r="H87" s="21"/>
      <c r="I87" s="17">
        <v>44870</v>
      </c>
      <c r="J87" s="17"/>
      <c r="K87" s="13" t="s">
        <v>34</v>
      </c>
      <c r="L87" s="13" t="str">
        <f t="shared" si="0"/>
        <v>Closed</v>
      </c>
      <c r="M87" s="18"/>
      <c r="N87" s="16"/>
      <c r="O87" s="15"/>
      <c r="P87" s="11"/>
      <c r="Q87" s="11"/>
      <c r="R87" s="11"/>
      <c r="S87" s="11"/>
      <c r="T87" s="11"/>
      <c r="U87" s="11"/>
      <c r="V87" s="11"/>
      <c r="W87" s="11"/>
      <c r="X87" s="11"/>
      <c r="Y87" s="11"/>
      <c r="Z87" s="11"/>
      <c r="AA87" s="11"/>
      <c r="AB87" s="11"/>
      <c r="AC87" s="11"/>
    </row>
    <row r="88" spans="1:29" ht="137.25" customHeight="1">
      <c r="A88" s="13">
        <v>86</v>
      </c>
      <c r="B88" s="16" t="s">
        <v>1</v>
      </c>
      <c r="C88" s="17">
        <v>44870</v>
      </c>
      <c r="D88" s="16" t="s">
        <v>36</v>
      </c>
      <c r="E88" s="18" t="s">
        <v>26</v>
      </c>
      <c r="F88" s="18" t="s">
        <v>245</v>
      </c>
      <c r="G88" s="19" t="s">
        <v>246</v>
      </c>
      <c r="H88" s="21"/>
      <c r="I88" s="17"/>
      <c r="J88" s="17"/>
      <c r="K88" s="13"/>
      <c r="L88" s="13" t="str">
        <f t="shared" si="0"/>
        <v>Open</v>
      </c>
      <c r="M88" s="18"/>
      <c r="N88" s="16"/>
      <c r="O88" s="15"/>
      <c r="P88" s="11"/>
      <c r="Q88" s="11"/>
      <c r="R88" s="11"/>
      <c r="S88" s="11"/>
      <c r="T88" s="11"/>
      <c r="U88" s="11"/>
      <c r="V88" s="11"/>
      <c r="W88" s="11"/>
      <c r="X88" s="11"/>
      <c r="Y88" s="11"/>
      <c r="Z88" s="11"/>
      <c r="AA88" s="11"/>
      <c r="AB88" s="11"/>
      <c r="AC88" s="11"/>
    </row>
    <row r="89" spans="1:29" ht="87.75" hidden="1" customHeight="1">
      <c r="A89" s="13">
        <v>87</v>
      </c>
      <c r="B89" s="16" t="s">
        <v>18</v>
      </c>
      <c r="C89" s="17">
        <v>44870</v>
      </c>
      <c r="D89" s="16" t="s">
        <v>126</v>
      </c>
      <c r="E89" s="18" t="s">
        <v>107</v>
      </c>
      <c r="F89" s="18" t="s">
        <v>247</v>
      </c>
      <c r="G89" s="18"/>
      <c r="H89" s="21"/>
      <c r="I89" s="17">
        <v>44883</v>
      </c>
      <c r="J89" s="13" t="s">
        <v>33</v>
      </c>
      <c r="K89" s="13" t="s">
        <v>34</v>
      </c>
      <c r="L89" s="13" t="str">
        <f t="shared" si="0"/>
        <v>Closed</v>
      </c>
      <c r="M89" s="18" t="s">
        <v>248</v>
      </c>
      <c r="N89" s="16"/>
      <c r="O89" s="15"/>
      <c r="P89" s="11"/>
      <c r="Q89" s="11"/>
      <c r="R89" s="11"/>
      <c r="S89" s="11"/>
      <c r="T89" s="11"/>
      <c r="U89" s="11"/>
      <c r="V89" s="11"/>
      <c r="W89" s="11"/>
      <c r="X89" s="11"/>
      <c r="Y89" s="11"/>
      <c r="Z89" s="11"/>
      <c r="AA89" s="11"/>
      <c r="AB89" s="11"/>
      <c r="AC89" s="11"/>
    </row>
    <row r="90" spans="1:29" ht="70.5" hidden="1" customHeight="1">
      <c r="A90" s="13">
        <v>88</v>
      </c>
      <c r="B90" s="16" t="s">
        <v>18</v>
      </c>
      <c r="C90" s="17">
        <v>44870</v>
      </c>
      <c r="D90" s="16" t="s">
        <v>126</v>
      </c>
      <c r="E90" s="18" t="s">
        <v>107</v>
      </c>
      <c r="F90" s="18" t="s">
        <v>249</v>
      </c>
      <c r="G90" s="22" t="s">
        <v>250</v>
      </c>
      <c r="H90" s="21"/>
      <c r="I90" s="17">
        <v>44870</v>
      </c>
      <c r="J90" s="13" t="s">
        <v>33</v>
      </c>
      <c r="K90" s="13" t="s">
        <v>34</v>
      </c>
      <c r="L90" s="13" t="str">
        <f t="shared" si="0"/>
        <v>Closed</v>
      </c>
      <c r="M90" s="18" t="s">
        <v>251</v>
      </c>
      <c r="N90" s="16"/>
      <c r="O90" s="15"/>
      <c r="P90" s="11"/>
      <c r="Q90" s="11"/>
      <c r="R90" s="11"/>
      <c r="S90" s="11"/>
      <c r="T90" s="11"/>
      <c r="U90" s="11"/>
      <c r="V90" s="11"/>
      <c r="W90" s="11"/>
      <c r="X90" s="11"/>
      <c r="Y90" s="11"/>
      <c r="Z90" s="11"/>
      <c r="AA90" s="11"/>
      <c r="AB90" s="11"/>
      <c r="AC90" s="11"/>
    </row>
    <row r="91" spans="1:29" ht="114" hidden="1" customHeight="1">
      <c r="A91" s="13">
        <v>89</v>
      </c>
      <c r="B91" s="16" t="s">
        <v>1</v>
      </c>
      <c r="C91" s="17">
        <v>44870</v>
      </c>
      <c r="D91" s="16" t="s">
        <v>126</v>
      </c>
      <c r="E91" s="18" t="s">
        <v>107</v>
      </c>
      <c r="F91" s="18" t="s">
        <v>252</v>
      </c>
      <c r="G91" s="22" t="s">
        <v>253</v>
      </c>
      <c r="H91" s="21"/>
      <c r="I91" s="17">
        <v>44897</v>
      </c>
      <c r="J91" s="13" t="s">
        <v>33</v>
      </c>
      <c r="K91" s="13" t="s">
        <v>43</v>
      </c>
      <c r="L91" s="13" t="str">
        <f t="shared" si="0"/>
        <v>Closed</v>
      </c>
      <c r="M91" s="20" t="s">
        <v>254</v>
      </c>
      <c r="N91" s="16"/>
      <c r="O91" s="15"/>
      <c r="P91" s="11"/>
      <c r="Q91" s="11"/>
      <c r="R91" s="11"/>
      <c r="S91" s="11"/>
      <c r="T91" s="11"/>
      <c r="U91" s="11"/>
      <c r="V91" s="11"/>
      <c r="W91" s="11"/>
      <c r="X91" s="11"/>
      <c r="Y91" s="11"/>
      <c r="Z91" s="11"/>
      <c r="AA91" s="11"/>
      <c r="AB91" s="11"/>
      <c r="AC91" s="11"/>
    </row>
    <row r="92" spans="1:29" ht="68.25" hidden="1" customHeight="1">
      <c r="A92" s="13">
        <v>90</v>
      </c>
      <c r="B92" s="16" t="s">
        <v>1</v>
      </c>
      <c r="C92" s="17">
        <v>44870</v>
      </c>
      <c r="D92" s="16" t="s">
        <v>19</v>
      </c>
      <c r="E92" s="18" t="s">
        <v>255</v>
      </c>
      <c r="F92" s="18" t="s">
        <v>252</v>
      </c>
      <c r="G92" s="22" t="s">
        <v>256</v>
      </c>
      <c r="H92" s="21"/>
      <c r="I92" s="17">
        <v>44897</v>
      </c>
      <c r="J92" s="13" t="s">
        <v>23</v>
      </c>
      <c r="K92" s="13" t="s">
        <v>34</v>
      </c>
      <c r="L92" s="13" t="str">
        <f t="shared" si="0"/>
        <v>Closed</v>
      </c>
      <c r="M92" s="18" t="s">
        <v>257</v>
      </c>
      <c r="N92" s="16"/>
      <c r="O92" s="15"/>
      <c r="P92" s="11"/>
      <c r="Q92" s="11"/>
      <c r="R92" s="11"/>
      <c r="S92" s="11"/>
      <c r="T92" s="11"/>
      <c r="U92" s="11"/>
      <c r="V92" s="11"/>
      <c r="W92" s="11"/>
      <c r="X92" s="11"/>
      <c r="Y92" s="11"/>
      <c r="Z92" s="11"/>
      <c r="AA92" s="11"/>
      <c r="AB92" s="11"/>
      <c r="AC92" s="11"/>
    </row>
    <row r="93" spans="1:29" ht="75" hidden="1" customHeight="1">
      <c r="A93" s="13">
        <v>91</v>
      </c>
      <c r="B93" s="16" t="s">
        <v>18</v>
      </c>
      <c r="C93" s="17">
        <v>44870</v>
      </c>
      <c r="D93" s="16" t="s">
        <v>126</v>
      </c>
      <c r="E93" s="18" t="s">
        <v>107</v>
      </c>
      <c r="F93" s="18" t="s">
        <v>258</v>
      </c>
      <c r="G93" s="22" t="s">
        <v>259</v>
      </c>
      <c r="H93" s="21"/>
      <c r="I93" s="17">
        <v>44870</v>
      </c>
      <c r="J93" s="13" t="s">
        <v>33</v>
      </c>
      <c r="K93" s="13" t="s">
        <v>34</v>
      </c>
      <c r="L93" s="13" t="str">
        <f t="shared" si="0"/>
        <v>Closed</v>
      </c>
      <c r="M93" s="18"/>
      <c r="N93" s="16"/>
      <c r="O93" s="15"/>
      <c r="P93" s="11"/>
      <c r="Q93" s="11"/>
      <c r="R93" s="11"/>
      <c r="S93" s="11"/>
      <c r="T93" s="11"/>
      <c r="U93" s="11"/>
      <c r="V93" s="11"/>
      <c r="W93" s="11"/>
      <c r="X93" s="11"/>
      <c r="Y93" s="11"/>
      <c r="Z93" s="11"/>
      <c r="AA93" s="11"/>
      <c r="AB93" s="11"/>
      <c r="AC93" s="11"/>
    </row>
    <row r="94" spans="1:29" ht="71.25" hidden="1" customHeight="1">
      <c r="A94" s="13">
        <v>92</v>
      </c>
      <c r="B94" s="16" t="s">
        <v>18</v>
      </c>
      <c r="C94" s="17">
        <v>44870</v>
      </c>
      <c r="D94" s="16" t="s">
        <v>19</v>
      </c>
      <c r="E94" s="18" t="s">
        <v>255</v>
      </c>
      <c r="F94" s="18" t="s">
        <v>260</v>
      </c>
      <c r="G94" s="22" t="s">
        <v>261</v>
      </c>
      <c r="H94" s="21"/>
      <c r="I94" s="17">
        <v>44897</v>
      </c>
      <c r="J94" s="13" t="s">
        <v>136</v>
      </c>
      <c r="K94" s="13" t="s">
        <v>34</v>
      </c>
      <c r="L94" s="13" t="str">
        <f t="shared" si="0"/>
        <v>Closed</v>
      </c>
      <c r="M94" s="18" t="s">
        <v>141</v>
      </c>
      <c r="N94" s="16"/>
      <c r="O94" s="15"/>
      <c r="P94" s="11"/>
      <c r="Q94" s="11"/>
      <c r="R94" s="11"/>
      <c r="S94" s="11"/>
      <c r="T94" s="11"/>
      <c r="U94" s="11"/>
      <c r="V94" s="11"/>
      <c r="W94" s="11"/>
      <c r="X94" s="11"/>
      <c r="Y94" s="11"/>
      <c r="Z94" s="11"/>
      <c r="AA94" s="11"/>
      <c r="AB94" s="11"/>
      <c r="AC94" s="11"/>
    </row>
    <row r="95" spans="1:29" ht="56.25" hidden="1" customHeight="1">
      <c r="A95" s="13">
        <v>93</v>
      </c>
      <c r="B95" s="16" t="s">
        <v>18</v>
      </c>
      <c r="C95" s="17">
        <v>44870</v>
      </c>
      <c r="D95" s="16" t="s">
        <v>19</v>
      </c>
      <c r="E95" s="18" t="s">
        <v>255</v>
      </c>
      <c r="F95" s="18" t="s">
        <v>262</v>
      </c>
      <c r="G95" s="22" t="s">
        <v>261</v>
      </c>
      <c r="H95" s="21"/>
      <c r="I95" s="17">
        <v>44897</v>
      </c>
      <c r="J95" s="13" t="s">
        <v>33</v>
      </c>
      <c r="K95" s="13" t="s">
        <v>34</v>
      </c>
      <c r="L95" s="13" t="str">
        <f t="shared" si="0"/>
        <v>Closed</v>
      </c>
      <c r="M95" s="18" t="s">
        <v>263</v>
      </c>
      <c r="N95" s="16"/>
      <c r="O95" s="15"/>
      <c r="P95" s="11"/>
      <c r="Q95" s="11"/>
      <c r="R95" s="11"/>
      <c r="S95" s="11"/>
      <c r="T95" s="11"/>
      <c r="U95" s="11"/>
      <c r="V95" s="11"/>
      <c r="W95" s="11"/>
      <c r="X95" s="11"/>
      <c r="Y95" s="11"/>
      <c r="Z95" s="11"/>
      <c r="AA95" s="11"/>
      <c r="AB95" s="11"/>
      <c r="AC95" s="11"/>
    </row>
    <row r="96" spans="1:29" ht="77.25" hidden="1" customHeight="1">
      <c r="A96" s="13">
        <v>94</v>
      </c>
      <c r="B96" s="16" t="s">
        <v>18</v>
      </c>
      <c r="C96" s="17">
        <v>44870</v>
      </c>
      <c r="D96" s="16" t="s">
        <v>19</v>
      </c>
      <c r="E96" s="18" t="s">
        <v>255</v>
      </c>
      <c r="F96" s="18" t="s">
        <v>264</v>
      </c>
      <c r="G96" s="22" t="s">
        <v>265</v>
      </c>
      <c r="H96" s="21"/>
      <c r="I96" s="17">
        <v>44902</v>
      </c>
      <c r="J96" s="13" t="s">
        <v>136</v>
      </c>
      <c r="K96" s="13" t="s">
        <v>34</v>
      </c>
      <c r="L96" s="13" t="str">
        <f t="shared" si="0"/>
        <v>Closed</v>
      </c>
      <c r="M96" s="18" t="s">
        <v>266</v>
      </c>
      <c r="N96" s="16"/>
      <c r="O96" s="15"/>
      <c r="P96" s="11"/>
      <c r="Q96" s="11"/>
      <c r="R96" s="11"/>
      <c r="S96" s="11"/>
      <c r="T96" s="11"/>
      <c r="U96" s="11"/>
      <c r="V96" s="11"/>
      <c r="W96" s="11"/>
      <c r="X96" s="11"/>
      <c r="Y96" s="11"/>
      <c r="Z96" s="11"/>
      <c r="AA96" s="11"/>
      <c r="AB96" s="11"/>
      <c r="AC96" s="11"/>
    </row>
    <row r="97" spans="1:29" ht="88.5" customHeight="1">
      <c r="A97" s="13">
        <v>95</v>
      </c>
      <c r="B97" s="16" t="s">
        <v>1</v>
      </c>
      <c r="C97" s="17">
        <v>44870</v>
      </c>
      <c r="D97" s="16" t="s">
        <v>19</v>
      </c>
      <c r="E97" s="18" t="s">
        <v>153</v>
      </c>
      <c r="F97" s="18" t="s">
        <v>267</v>
      </c>
      <c r="G97" s="22" t="s">
        <v>261</v>
      </c>
      <c r="H97" s="21"/>
      <c r="I97" s="17"/>
      <c r="J97" s="13" t="s">
        <v>33</v>
      </c>
      <c r="K97" s="13"/>
      <c r="L97" s="13" t="str">
        <f t="shared" si="0"/>
        <v>Open</v>
      </c>
      <c r="M97" s="18"/>
      <c r="N97" s="16"/>
      <c r="O97" s="15"/>
      <c r="P97" s="11"/>
      <c r="Q97" s="11"/>
      <c r="R97" s="11"/>
      <c r="S97" s="11"/>
      <c r="T97" s="11"/>
      <c r="U97" s="11"/>
      <c r="V97" s="11"/>
      <c r="W97" s="11"/>
      <c r="X97" s="11"/>
      <c r="Y97" s="11"/>
      <c r="Z97" s="11"/>
      <c r="AA97" s="11"/>
      <c r="AB97" s="11"/>
      <c r="AC97" s="11"/>
    </row>
    <row r="98" spans="1:29" ht="86.25" hidden="1" customHeight="1">
      <c r="A98" s="13">
        <v>96</v>
      </c>
      <c r="B98" s="16" t="s">
        <v>1</v>
      </c>
      <c r="C98" s="17">
        <v>44870</v>
      </c>
      <c r="D98" s="16" t="s">
        <v>19</v>
      </c>
      <c r="E98" s="18" t="s">
        <v>255</v>
      </c>
      <c r="F98" s="18" t="s">
        <v>268</v>
      </c>
      <c r="G98" s="22" t="s">
        <v>269</v>
      </c>
      <c r="H98" s="21"/>
      <c r="I98" s="17">
        <v>44897</v>
      </c>
      <c r="J98" s="13" t="s">
        <v>136</v>
      </c>
      <c r="K98" s="13" t="s">
        <v>34</v>
      </c>
      <c r="L98" s="13" t="str">
        <f t="shared" si="0"/>
        <v>Closed</v>
      </c>
      <c r="M98" s="18" t="s">
        <v>270</v>
      </c>
      <c r="N98" s="16"/>
      <c r="O98" s="15"/>
      <c r="P98" s="11"/>
      <c r="Q98" s="11"/>
      <c r="R98" s="11"/>
      <c r="S98" s="11"/>
      <c r="T98" s="11"/>
      <c r="U98" s="11"/>
      <c r="V98" s="11"/>
      <c r="W98" s="11"/>
      <c r="X98" s="11"/>
      <c r="Y98" s="11"/>
      <c r="Z98" s="11"/>
      <c r="AA98" s="11"/>
      <c r="AB98" s="11"/>
      <c r="AC98" s="11"/>
    </row>
    <row r="99" spans="1:29" ht="58.5" hidden="1" customHeight="1">
      <c r="A99" s="13">
        <v>97</v>
      </c>
      <c r="B99" s="16" t="s">
        <v>1</v>
      </c>
      <c r="C99" s="17">
        <v>44870</v>
      </c>
      <c r="D99" s="16" t="s">
        <v>19</v>
      </c>
      <c r="E99" s="18" t="s">
        <v>107</v>
      </c>
      <c r="F99" s="18" t="s">
        <v>271</v>
      </c>
      <c r="G99" s="22" t="s">
        <v>272</v>
      </c>
      <c r="H99" s="21"/>
      <c r="I99" s="17">
        <v>44886</v>
      </c>
      <c r="J99" s="13" t="s">
        <v>33</v>
      </c>
      <c r="K99" s="13" t="s">
        <v>34</v>
      </c>
      <c r="L99" s="13" t="str">
        <f t="shared" si="0"/>
        <v>Closed</v>
      </c>
      <c r="M99" s="18"/>
      <c r="N99" s="16"/>
      <c r="O99" s="15"/>
      <c r="P99" s="11"/>
      <c r="Q99" s="11"/>
      <c r="R99" s="11"/>
      <c r="S99" s="11"/>
      <c r="T99" s="11"/>
      <c r="U99" s="11"/>
      <c r="V99" s="11"/>
      <c r="W99" s="11"/>
      <c r="X99" s="11"/>
      <c r="Y99" s="11"/>
      <c r="Z99" s="11"/>
      <c r="AA99" s="11"/>
      <c r="AB99" s="11"/>
      <c r="AC99" s="11"/>
    </row>
    <row r="100" spans="1:29" ht="55.5" customHeight="1">
      <c r="A100" s="13">
        <v>98</v>
      </c>
      <c r="B100" s="16" t="s">
        <v>1</v>
      </c>
      <c r="C100" s="17">
        <v>44870</v>
      </c>
      <c r="D100" s="16" t="s">
        <v>36</v>
      </c>
      <c r="E100" s="18" t="s">
        <v>107</v>
      </c>
      <c r="F100" s="18" t="s">
        <v>273</v>
      </c>
      <c r="G100" s="22" t="s">
        <v>272</v>
      </c>
      <c r="H100" s="21"/>
      <c r="I100" s="17"/>
      <c r="J100" s="17"/>
      <c r="K100" s="13"/>
      <c r="L100" s="13" t="str">
        <f t="shared" si="0"/>
        <v>Open</v>
      </c>
      <c r="M100" s="18"/>
      <c r="N100" s="16"/>
      <c r="O100" s="15"/>
      <c r="P100" s="11"/>
      <c r="Q100" s="11"/>
      <c r="R100" s="11"/>
      <c r="S100" s="11"/>
      <c r="T100" s="11"/>
      <c r="U100" s="11"/>
      <c r="V100" s="11"/>
      <c r="W100" s="11"/>
      <c r="X100" s="11"/>
      <c r="Y100" s="11"/>
      <c r="Z100" s="11"/>
      <c r="AA100" s="11"/>
      <c r="AB100" s="11"/>
      <c r="AC100" s="11"/>
    </row>
    <row r="101" spans="1:29" ht="32.25" hidden="1" customHeight="1">
      <c r="A101" s="13">
        <v>99</v>
      </c>
      <c r="B101" s="16" t="s">
        <v>1</v>
      </c>
      <c r="C101" s="17">
        <v>44870</v>
      </c>
      <c r="D101" s="16" t="s">
        <v>19</v>
      </c>
      <c r="E101" s="18" t="s">
        <v>107</v>
      </c>
      <c r="F101" s="18" t="s">
        <v>274</v>
      </c>
      <c r="G101" s="18"/>
      <c r="H101" s="21"/>
      <c r="I101" s="17">
        <v>44883</v>
      </c>
      <c r="J101" s="13" t="s">
        <v>33</v>
      </c>
      <c r="K101" s="13" t="s">
        <v>34</v>
      </c>
      <c r="L101" s="13" t="str">
        <f t="shared" si="0"/>
        <v>Closed</v>
      </c>
      <c r="M101" s="18" t="s">
        <v>275</v>
      </c>
      <c r="N101" s="16"/>
      <c r="O101" s="15"/>
      <c r="P101" s="11"/>
      <c r="Q101" s="11"/>
      <c r="R101" s="11"/>
      <c r="S101" s="11"/>
      <c r="T101" s="11"/>
      <c r="U101" s="11"/>
      <c r="V101" s="11"/>
      <c r="W101" s="11"/>
      <c r="X101" s="11"/>
      <c r="Y101" s="11"/>
      <c r="Z101" s="11"/>
      <c r="AA101" s="11"/>
      <c r="AB101" s="11"/>
      <c r="AC101" s="11"/>
    </row>
    <row r="102" spans="1:29" ht="42.75" customHeight="1">
      <c r="A102" s="13">
        <v>100</v>
      </c>
      <c r="B102" s="16" t="s">
        <v>1</v>
      </c>
      <c r="C102" s="17">
        <v>44870</v>
      </c>
      <c r="D102" s="16" t="s">
        <v>19</v>
      </c>
      <c r="E102" s="18" t="s">
        <v>107</v>
      </c>
      <c r="F102" s="18" t="s">
        <v>276</v>
      </c>
      <c r="G102" s="18"/>
      <c r="H102" s="21"/>
      <c r="I102" s="17"/>
      <c r="J102" s="13" t="s">
        <v>33</v>
      </c>
      <c r="K102" s="13"/>
      <c r="L102" s="13" t="str">
        <f t="shared" si="0"/>
        <v>Open</v>
      </c>
      <c r="M102" s="18"/>
      <c r="N102" s="16"/>
      <c r="O102" s="15"/>
      <c r="P102" s="11"/>
      <c r="Q102" s="11"/>
      <c r="R102" s="11"/>
      <c r="S102" s="11"/>
      <c r="T102" s="11"/>
      <c r="U102" s="11"/>
      <c r="V102" s="11"/>
      <c r="W102" s="11"/>
      <c r="X102" s="11"/>
      <c r="Y102" s="11"/>
      <c r="Z102" s="11"/>
      <c r="AA102" s="11"/>
      <c r="AB102" s="11"/>
      <c r="AC102" s="11"/>
    </row>
    <row r="103" spans="1:29" ht="45" hidden="1" customHeight="1">
      <c r="A103" s="13">
        <v>101</v>
      </c>
      <c r="B103" s="16" t="s">
        <v>1</v>
      </c>
      <c r="C103" s="17">
        <v>44870</v>
      </c>
      <c r="D103" s="16" t="s">
        <v>126</v>
      </c>
      <c r="E103" s="18" t="s">
        <v>153</v>
      </c>
      <c r="F103" s="18" t="s">
        <v>277</v>
      </c>
      <c r="G103" s="18"/>
      <c r="H103" s="21"/>
      <c r="I103" s="17">
        <v>44870</v>
      </c>
      <c r="J103" s="13" t="s">
        <v>33</v>
      </c>
      <c r="K103" s="13" t="s">
        <v>34</v>
      </c>
      <c r="L103" s="13" t="str">
        <f t="shared" si="0"/>
        <v>Closed</v>
      </c>
      <c r="M103" s="18" t="s">
        <v>251</v>
      </c>
      <c r="N103" s="16"/>
      <c r="O103" s="15"/>
      <c r="P103" s="11"/>
      <c r="Q103" s="11"/>
      <c r="R103" s="11"/>
      <c r="S103" s="11"/>
      <c r="T103" s="11"/>
      <c r="U103" s="11"/>
      <c r="V103" s="11"/>
      <c r="W103" s="11"/>
      <c r="X103" s="11"/>
      <c r="Y103" s="11"/>
      <c r="Z103" s="11"/>
      <c r="AA103" s="11"/>
      <c r="AB103" s="11"/>
      <c r="AC103" s="11"/>
    </row>
    <row r="104" spans="1:29" ht="99" hidden="1" customHeight="1">
      <c r="A104" s="13">
        <v>102</v>
      </c>
      <c r="B104" s="16" t="s">
        <v>1</v>
      </c>
      <c r="C104" s="17">
        <v>44870</v>
      </c>
      <c r="D104" s="16" t="s">
        <v>19</v>
      </c>
      <c r="E104" s="18" t="s">
        <v>278</v>
      </c>
      <c r="F104" s="18" t="s">
        <v>279</v>
      </c>
      <c r="G104" s="18"/>
      <c r="H104" s="21"/>
      <c r="I104" s="17">
        <v>44877</v>
      </c>
      <c r="J104" s="13" t="s">
        <v>33</v>
      </c>
      <c r="K104" s="13" t="s">
        <v>34</v>
      </c>
      <c r="L104" s="13" t="str">
        <f t="shared" si="0"/>
        <v>Closed</v>
      </c>
      <c r="M104" s="18" t="s">
        <v>280</v>
      </c>
      <c r="N104" s="16"/>
      <c r="O104" s="15"/>
      <c r="P104" s="11"/>
      <c r="Q104" s="11"/>
      <c r="R104" s="11"/>
      <c r="S104" s="11"/>
      <c r="T104" s="11"/>
      <c r="U104" s="11"/>
      <c r="V104" s="11"/>
      <c r="W104" s="11"/>
      <c r="X104" s="11"/>
      <c r="Y104" s="11"/>
      <c r="Z104" s="11"/>
      <c r="AA104" s="11"/>
      <c r="AB104" s="11"/>
      <c r="AC104" s="11"/>
    </row>
    <row r="105" spans="1:29" ht="28.5" hidden="1">
      <c r="A105" s="13">
        <v>103</v>
      </c>
      <c r="B105" s="16" t="s">
        <v>1</v>
      </c>
      <c r="C105" s="17">
        <v>44870</v>
      </c>
      <c r="D105" s="16" t="s">
        <v>19</v>
      </c>
      <c r="E105" s="18" t="s">
        <v>153</v>
      </c>
      <c r="F105" s="18" t="s">
        <v>281</v>
      </c>
      <c r="G105" s="18"/>
      <c r="H105" s="21"/>
      <c r="I105" s="17">
        <v>44871</v>
      </c>
      <c r="J105" s="13" t="s">
        <v>33</v>
      </c>
      <c r="K105" s="13" t="s">
        <v>34</v>
      </c>
      <c r="L105" s="13" t="str">
        <f t="shared" si="0"/>
        <v>Closed</v>
      </c>
      <c r="M105" s="18" t="s">
        <v>282</v>
      </c>
      <c r="N105" s="16"/>
      <c r="O105" s="15"/>
      <c r="P105" s="11"/>
      <c r="Q105" s="11"/>
      <c r="R105" s="11"/>
      <c r="S105" s="11"/>
      <c r="T105" s="11"/>
      <c r="U105" s="11"/>
      <c r="V105" s="11"/>
      <c r="W105" s="11"/>
      <c r="X105" s="11"/>
      <c r="Y105" s="11"/>
      <c r="Z105" s="11"/>
      <c r="AA105" s="11"/>
      <c r="AB105" s="11"/>
      <c r="AC105" s="11"/>
    </row>
    <row r="106" spans="1:29" ht="57" hidden="1">
      <c r="A106" s="13">
        <v>104</v>
      </c>
      <c r="B106" s="16" t="s">
        <v>18</v>
      </c>
      <c r="C106" s="17">
        <v>44870</v>
      </c>
      <c r="D106" s="16" t="s">
        <v>19</v>
      </c>
      <c r="E106" s="18" t="s">
        <v>26</v>
      </c>
      <c r="F106" s="18" t="s">
        <v>283</v>
      </c>
      <c r="G106" s="22" t="s">
        <v>284</v>
      </c>
      <c r="H106" s="21"/>
      <c r="I106" s="17">
        <v>44883</v>
      </c>
      <c r="J106" s="13" t="s">
        <v>136</v>
      </c>
      <c r="K106" s="13" t="s">
        <v>34</v>
      </c>
      <c r="L106" s="13" t="str">
        <f t="shared" si="0"/>
        <v>Closed</v>
      </c>
      <c r="M106" s="18" t="s">
        <v>285</v>
      </c>
      <c r="N106" s="16"/>
      <c r="O106" s="15"/>
      <c r="P106" s="11"/>
      <c r="Q106" s="11"/>
      <c r="R106" s="11"/>
      <c r="S106" s="11"/>
      <c r="T106" s="11"/>
      <c r="U106" s="11"/>
      <c r="V106" s="11"/>
      <c r="W106" s="11"/>
      <c r="X106" s="11"/>
      <c r="Y106" s="11"/>
      <c r="Z106" s="11"/>
      <c r="AA106" s="11"/>
      <c r="AB106" s="11"/>
      <c r="AC106" s="11"/>
    </row>
    <row r="107" spans="1:29" ht="57" hidden="1">
      <c r="A107" s="13">
        <v>105</v>
      </c>
      <c r="B107" s="16" t="s">
        <v>1</v>
      </c>
      <c r="C107" s="17">
        <v>44870</v>
      </c>
      <c r="D107" s="16" t="s">
        <v>19</v>
      </c>
      <c r="E107" s="18" t="s">
        <v>107</v>
      </c>
      <c r="F107" s="18" t="s">
        <v>286</v>
      </c>
      <c r="G107" s="22" t="s">
        <v>287</v>
      </c>
      <c r="H107" s="21"/>
      <c r="I107" s="17">
        <v>44872</v>
      </c>
      <c r="J107" s="17"/>
      <c r="K107" s="13" t="s">
        <v>34</v>
      </c>
      <c r="L107" s="13" t="str">
        <f t="shared" si="0"/>
        <v>Closed</v>
      </c>
      <c r="M107" s="18" t="s">
        <v>288</v>
      </c>
      <c r="N107" s="16"/>
      <c r="O107" s="15"/>
      <c r="P107" s="11"/>
      <c r="Q107" s="11"/>
      <c r="R107" s="11"/>
      <c r="S107" s="11"/>
      <c r="T107" s="11"/>
      <c r="U107" s="11"/>
      <c r="V107" s="11"/>
      <c r="W107" s="11"/>
      <c r="X107" s="11"/>
      <c r="Y107" s="11"/>
      <c r="Z107" s="11"/>
      <c r="AA107" s="11"/>
      <c r="AB107" s="11"/>
      <c r="AC107" s="11"/>
    </row>
    <row r="108" spans="1:29" ht="77.25" hidden="1" customHeight="1">
      <c r="A108" s="13">
        <v>106</v>
      </c>
      <c r="B108" s="16" t="s">
        <v>18</v>
      </c>
      <c r="C108" s="17">
        <v>44870</v>
      </c>
      <c r="D108" s="16" t="s">
        <v>19</v>
      </c>
      <c r="E108" s="18" t="s">
        <v>26</v>
      </c>
      <c r="F108" s="18" t="s">
        <v>289</v>
      </c>
      <c r="G108" s="22" t="s">
        <v>290</v>
      </c>
      <c r="H108" s="21"/>
      <c r="I108" s="17">
        <v>44878</v>
      </c>
      <c r="J108" s="17"/>
      <c r="K108" s="13" t="s">
        <v>34</v>
      </c>
      <c r="L108" s="13" t="str">
        <f t="shared" si="0"/>
        <v>Closed</v>
      </c>
      <c r="M108" s="18" t="s">
        <v>291</v>
      </c>
      <c r="N108" s="16"/>
      <c r="O108" s="15"/>
      <c r="P108" s="11"/>
      <c r="Q108" s="11"/>
      <c r="R108" s="11"/>
      <c r="S108" s="11"/>
      <c r="T108" s="11"/>
      <c r="U108" s="11"/>
      <c r="V108" s="11"/>
      <c r="W108" s="11"/>
      <c r="X108" s="11"/>
      <c r="Y108" s="11"/>
      <c r="Z108" s="11"/>
      <c r="AA108" s="11"/>
      <c r="AB108" s="11"/>
      <c r="AC108" s="11"/>
    </row>
    <row r="109" spans="1:29" ht="63" hidden="1" customHeight="1">
      <c r="A109" s="13">
        <v>107</v>
      </c>
      <c r="B109" s="16" t="s">
        <v>18</v>
      </c>
      <c r="C109" s="17">
        <v>44870</v>
      </c>
      <c r="D109" s="16" t="s">
        <v>19</v>
      </c>
      <c r="E109" s="18" t="s">
        <v>26</v>
      </c>
      <c r="F109" s="18" t="s">
        <v>292</v>
      </c>
      <c r="G109" s="22" t="s">
        <v>293</v>
      </c>
      <c r="H109" s="21"/>
      <c r="I109" s="17">
        <v>44878</v>
      </c>
      <c r="J109" s="17"/>
      <c r="K109" s="13" t="s">
        <v>34</v>
      </c>
      <c r="L109" s="13" t="str">
        <f t="shared" si="0"/>
        <v>Closed</v>
      </c>
      <c r="M109" s="18" t="s">
        <v>291</v>
      </c>
      <c r="N109" s="16"/>
      <c r="O109" s="15"/>
      <c r="P109" s="11"/>
      <c r="Q109" s="11"/>
      <c r="R109" s="11"/>
      <c r="S109" s="11"/>
      <c r="T109" s="11"/>
      <c r="U109" s="11"/>
      <c r="V109" s="11"/>
      <c r="W109" s="11"/>
      <c r="X109" s="11"/>
      <c r="Y109" s="11"/>
      <c r="Z109" s="11"/>
      <c r="AA109" s="11"/>
      <c r="AB109" s="11"/>
      <c r="AC109" s="11"/>
    </row>
    <row r="110" spans="1:29" ht="57" hidden="1">
      <c r="A110" s="13">
        <v>108</v>
      </c>
      <c r="B110" s="16" t="s">
        <v>2</v>
      </c>
      <c r="C110" s="17">
        <v>44870</v>
      </c>
      <c r="D110" s="16" t="s">
        <v>126</v>
      </c>
      <c r="E110" s="18" t="s">
        <v>107</v>
      </c>
      <c r="F110" s="18" t="s">
        <v>294</v>
      </c>
      <c r="G110" s="22" t="s">
        <v>295</v>
      </c>
      <c r="H110" s="21"/>
      <c r="I110" s="17">
        <v>44872</v>
      </c>
      <c r="J110" s="13" t="s">
        <v>33</v>
      </c>
      <c r="K110" s="13" t="s">
        <v>34</v>
      </c>
      <c r="L110" s="13" t="str">
        <f t="shared" si="0"/>
        <v>Closed</v>
      </c>
      <c r="M110" s="18"/>
      <c r="N110" s="16"/>
      <c r="O110" s="15"/>
      <c r="P110" s="11"/>
      <c r="Q110" s="11"/>
      <c r="R110" s="11"/>
      <c r="S110" s="11"/>
      <c r="T110" s="11"/>
      <c r="U110" s="11"/>
      <c r="V110" s="11"/>
      <c r="W110" s="11"/>
      <c r="X110" s="11"/>
      <c r="Y110" s="11"/>
      <c r="Z110" s="11"/>
      <c r="AA110" s="11"/>
      <c r="AB110" s="11"/>
      <c r="AC110" s="11"/>
    </row>
    <row r="111" spans="1:29" ht="87.75" hidden="1" customHeight="1">
      <c r="A111" s="13">
        <v>109</v>
      </c>
      <c r="B111" s="16" t="s">
        <v>1</v>
      </c>
      <c r="C111" s="17">
        <v>44870</v>
      </c>
      <c r="D111" s="16" t="s">
        <v>126</v>
      </c>
      <c r="E111" s="18" t="s">
        <v>107</v>
      </c>
      <c r="F111" s="18" t="s">
        <v>296</v>
      </c>
      <c r="G111" s="22" t="s">
        <v>297</v>
      </c>
      <c r="H111" s="21"/>
      <c r="I111" s="17">
        <v>44878</v>
      </c>
      <c r="J111" s="13" t="s">
        <v>33</v>
      </c>
      <c r="K111" s="13" t="s">
        <v>34</v>
      </c>
      <c r="L111" s="13" t="str">
        <f t="shared" si="0"/>
        <v>Closed</v>
      </c>
      <c r="M111" s="18" t="s">
        <v>298</v>
      </c>
      <c r="N111" s="16"/>
      <c r="O111" s="15"/>
      <c r="P111" s="11"/>
      <c r="Q111" s="11"/>
      <c r="R111" s="11"/>
      <c r="S111" s="11"/>
      <c r="T111" s="11"/>
      <c r="U111" s="11"/>
      <c r="V111" s="11"/>
      <c r="W111" s="11"/>
      <c r="X111" s="11"/>
      <c r="Y111" s="11"/>
      <c r="Z111" s="11"/>
      <c r="AA111" s="11"/>
      <c r="AB111" s="11"/>
      <c r="AC111" s="11"/>
    </row>
    <row r="112" spans="1:29" ht="110.25" hidden="1" customHeight="1">
      <c r="A112" s="13">
        <v>110</v>
      </c>
      <c r="B112" s="16" t="s">
        <v>2</v>
      </c>
      <c r="C112" s="17">
        <v>44870</v>
      </c>
      <c r="D112" s="16" t="s">
        <v>19</v>
      </c>
      <c r="E112" s="18" t="s">
        <v>26</v>
      </c>
      <c r="F112" s="18" t="s">
        <v>299</v>
      </c>
      <c r="G112" s="22" t="s">
        <v>300</v>
      </c>
      <c r="H112" s="21"/>
      <c r="I112" s="17">
        <v>44897</v>
      </c>
      <c r="J112" s="13" t="s">
        <v>136</v>
      </c>
      <c r="K112" s="13" t="s">
        <v>34</v>
      </c>
      <c r="L112" s="13" t="str">
        <f t="shared" si="0"/>
        <v>Closed</v>
      </c>
      <c r="M112" s="20" t="s">
        <v>301</v>
      </c>
      <c r="N112" s="16"/>
      <c r="O112" s="15"/>
      <c r="P112" s="11"/>
      <c r="Q112" s="11"/>
      <c r="R112" s="11"/>
      <c r="S112" s="11"/>
      <c r="T112" s="11"/>
      <c r="U112" s="11"/>
      <c r="V112" s="11"/>
      <c r="W112" s="11"/>
      <c r="X112" s="11"/>
      <c r="Y112" s="11"/>
      <c r="Z112" s="11"/>
      <c r="AA112" s="11"/>
      <c r="AB112" s="11"/>
      <c r="AC112" s="11"/>
    </row>
    <row r="113" spans="1:29" ht="66.75" hidden="1" customHeight="1">
      <c r="A113" s="13">
        <v>111</v>
      </c>
      <c r="B113" s="16" t="s">
        <v>1</v>
      </c>
      <c r="C113" s="17">
        <v>44870</v>
      </c>
      <c r="D113" s="16" t="s">
        <v>19</v>
      </c>
      <c r="E113" s="18" t="s">
        <v>255</v>
      </c>
      <c r="F113" s="18" t="s">
        <v>302</v>
      </c>
      <c r="G113" s="19" t="s">
        <v>256</v>
      </c>
      <c r="H113" s="21"/>
      <c r="I113" s="17">
        <v>44957</v>
      </c>
      <c r="J113" s="13" t="s">
        <v>136</v>
      </c>
      <c r="K113" s="13" t="s">
        <v>34</v>
      </c>
      <c r="L113" s="13" t="str">
        <f t="shared" si="0"/>
        <v>Closed</v>
      </c>
      <c r="M113" s="18"/>
      <c r="N113" s="16"/>
      <c r="O113" s="15"/>
      <c r="P113" s="11"/>
      <c r="Q113" s="11"/>
      <c r="R113" s="11"/>
      <c r="S113" s="11"/>
      <c r="T113" s="11"/>
      <c r="U113" s="11"/>
      <c r="V113" s="11"/>
      <c r="W113" s="11"/>
      <c r="X113" s="11"/>
      <c r="Y113" s="11"/>
      <c r="Z113" s="11"/>
      <c r="AA113" s="11"/>
      <c r="AB113" s="11"/>
      <c r="AC113" s="11"/>
    </row>
    <row r="114" spans="1:29" ht="28.5" hidden="1">
      <c r="A114" s="13">
        <v>112</v>
      </c>
      <c r="B114" s="16" t="s">
        <v>1</v>
      </c>
      <c r="C114" s="17">
        <v>44872</v>
      </c>
      <c r="D114" s="16" t="s">
        <v>19</v>
      </c>
      <c r="E114" s="18" t="s">
        <v>107</v>
      </c>
      <c r="F114" s="18" t="s">
        <v>303</v>
      </c>
      <c r="G114" s="18"/>
      <c r="H114" s="21"/>
      <c r="I114" s="17">
        <v>44902</v>
      </c>
      <c r="J114" s="17"/>
      <c r="K114" s="13" t="s">
        <v>29</v>
      </c>
      <c r="L114" s="13" t="str">
        <f t="shared" si="0"/>
        <v>Closed</v>
      </c>
      <c r="M114" s="18" t="s">
        <v>304</v>
      </c>
      <c r="N114" s="16"/>
      <c r="O114" s="15"/>
      <c r="P114" s="11"/>
      <c r="Q114" s="11"/>
      <c r="R114" s="11"/>
      <c r="S114" s="11"/>
      <c r="T114" s="11"/>
      <c r="U114" s="11"/>
      <c r="V114" s="11"/>
      <c r="W114" s="11"/>
      <c r="X114" s="11"/>
      <c r="Y114" s="11"/>
      <c r="Z114" s="11"/>
      <c r="AA114" s="11"/>
      <c r="AB114" s="11"/>
      <c r="AC114" s="11"/>
    </row>
    <row r="115" spans="1:29" ht="57" hidden="1">
      <c r="A115" s="13">
        <v>113</v>
      </c>
      <c r="B115" s="16" t="s">
        <v>1</v>
      </c>
      <c r="C115" s="17">
        <v>44872</v>
      </c>
      <c r="D115" s="16" t="s">
        <v>19</v>
      </c>
      <c r="E115" s="18" t="s">
        <v>107</v>
      </c>
      <c r="F115" s="18" t="s">
        <v>305</v>
      </c>
      <c r="G115" s="19" t="s">
        <v>306</v>
      </c>
      <c r="H115" s="21"/>
      <c r="I115" s="17"/>
      <c r="J115" s="17"/>
      <c r="K115" s="13" t="s">
        <v>307</v>
      </c>
      <c r="L115" s="13" t="str">
        <f t="shared" si="0"/>
        <v>Closed</v>
      </c>
      <c r="M115" s="18" t="s">
        <v>308</v>
      </c>
      <c r="N115" s="16"/>
      <c r="O115" s="15"/>
      <c r="P115" s="11"/>
      <c r="Q115" s="11"/>
      <c r="R115" s="11"/>
      <c r="S115" s="11"/>
      <c r="T115" s="11"/>
      <c r="U115" s="11"/>
      <c r="V115" s="11"/>
      <c r="W115" s="11"/>
      <c r="X115" s="11"/>
      <c r="Y115" s="11"/>
      <c r="Z115" s="11"/>
      <c r="AA115" s="11"/>
      <c r="AB115" s="11"/>
      <c r="AC115" s="11"/>
    </row>
    <row r="116" spans="1:29" ht="55.5" hidden="1" customHeight="1">
      <c r="A116" s="13">
        <v>114</v>
      </c>
      <c r="B116" s="16" t="s">
        <v>18</v>
      </c>
      <c r="C116" s="17">
        <v>44872</v>
      </c>
      <c r="D116" s="16" t="s">
        <v>126</v>
      </c>
      <c r="E116" s="18" t="s">
        <v>107</v>
      </c>
      <c r="F116" s="18" t="s">
        <v>309</v>
      </c>
      <c r="G116" s="22" t="s">
        <v>310</v>
      </c>
      <c r="H116" s="21"/>
      <c r="I116" s="17"/>
      <c r="J116" s="17"/>
      <c r="K116" s="13" t="s">
        <v>311</v>
      </c>
      <c r="L116" s="13" t="str">
        <f t="shared" si="0"/>
        <v>Closed</v>
      </c>
      <c r="M116" s="18"/>
      <c r="N116" s="16"/>
      <c r="O116" s="15"/>
      <c r="P116" s="11"/>
      <c r="Q116" s="11"/>
      <c r="R116" s="11"/>
      <c r="S116" s="11"/>
      <c r="T116" s="11"/>
      <c r="U116" s="11"/>
      <c r="V116" s="11"/>
      <c r="W116" s="11"/>
      <c r="X116" s="11"/>
      <c r="Y116" s="11"/>
      <c r="Z116" s="11"/>
      <c r="AA116" s="11"/>
      <c r="AB116" s="11"/>
      <c r="AC116" s="11"/>
    </row>
    <row r="117" spans="1:29" ht="102" hidden="1" customHeight="1">
      <c r="A117" s="13">
        <v>115</v>
      </c>
      <c r="B117" s="16" t="s">
        <v>18</v>
      </c>
      <c r="C117" s="17">
        <v>44873</v>
      </c>
      <c r="D117" s="16" t="s">
        <v>19</v>
      </c>
      <c r="E117" s="18" t="s">
        <v>107</v>
      </c>
      <c r="F117" s="18" t="s">
        <v>312</v>
      </c>
      <c r="G117" s="18"/>
      <c r="H117" s="21"/>
      <c r="I117" s="17">
        <v>44883</v>
      </c>
      <c r="J117" s="13" t="s">
        <v>33</v>
      </c>
      <c r="K117" s="13" t="s">
        <v>34</v>
      </c>
      <c r="L117" s="13" t="str">
        <f t="shared" si="0"/>
        <v>Closed</v>
      </c>
      <c r="M117" s="18" t="s">
        <v>313</v>
      </c>
      <c r="N117" s="16"/>
      <c r="O117" s="15"/>
      <c r="P117" s="11"/>
      <c r="Q117" s="11"/>
      <c r="R117" s="11"/>
      <c r="S117" s="11"/>
      <c r="T117" s="11"/>
      <c r="U117" s="11"/>
      <c r="V117" s="11"/>
      <c r="W117" s="11"/>
      <c r="X117" s="11"/>
      <c r="Y117" s="11"/>
      <c r="Z117" s="11"/>
      <c r="AA117" s="11"/>
      <c r="AB117" s="11"/>
      <c r="AC117" s="11"/>
    </row>
    <row r="118" spans="1:29" ht="116.25" hidden="1" customHeight="1">
      <c r="A118" s="13">
        <v>116</v>
      </c>
      <c r="B118" s="16" t="s">
        <v>1</v>
      </c>
      <c r="C118" s="17">
        <v>44873</v>
      </c>
      <c r="D118" s="16" t="s">
        <v>126</v>
      </c>
      <c r="E118" s="18" t="s">
        <v>107</v>
      </c>
      <c r="F118" s="18" t="s">
        <v>314</v>
      </c>
      <c r="G118" s="18"/>
      <c r="H118" s="21"/>
      <c r="I118" s="17">
        <v>44883</v>
      </c>
      <c r="J118" s="13" t="s">
        <v>33</v>
      </c>
      <c r="K118" s="13" t="s">
        <v>34</v>
      </c>
      <c r="L118" s="13" t="str">
        <f t="shared" si="0"/>
        <v>Closed</v>
      </c>
      <c r="M118" s="18" t="s">
        <v>315</v>
      </c>
      <c r="N118" s="16"/>
      <c r="O118" s="15"/>
      <c r="P118" s="11"/>
      <c r="Q118" s="11"/>
      <c r="R118" s="11"/>
      <c r="S118" s="11"/>
      <c r="T118" s="11"/>
      <c r="U118" s="11"/>
      <c r="V118" s="11"/>
      <c r="W118" s="11"/>
      <c r="X118" s="11"/>
      <c r="Y118" s="11"/>
      <c r="Z118" s="11"/>
      <c r="AA118" s="11"/>
      <c r="AB118" s="11"/>
      <c r="AC118" s="11"/>
    </row>
    <row r="119" spans="1:29" ht="36.75" hidden="1" customHeight="1">
      <c r="A119" s="13">
        <v>117</v>
      </c>
      <c r="B119" s="16" t="s">
        <v>1</v>
      </c>
      <c r="C119" s="17">
        <v>44873</v>
      </c>
      <c r="D119" s="16" t="s">
        <v>19</v>
      </c>
      <c r="E119" s="18" t="s">
        <v>153</v>
      </c>
      <c r="F119" s="18" t="s">
        <v>316</v>
      </c>
      <c r="G119" s="18"/>
      <c r="H119" s="21"/>
      <c r="I119" s="17">
        <v>44878</v>
      </c>
      <c r="J119" s="17"/>
      <c r="K119" s="13" t="s">
        <v>34</v>
      </c>
      <c r="L119" s="13" t="str">
        <f t="shared" si="0"/>
        <v>Closed</v>
      </c>
      <c r="M119" s="18" t="s">
        <v>298</v>
      </c>
      <c r="N119" s="16"/>
      <c r="O119" s="15"/>
      <c r="P119" s="11"/>
      <c r="Q119" s="11"/>
      <c r="R119" s="11"/>
      <c r="S119" s="11"/>
      <c r="T119" s="11"/>
      <c r="U119" s="11"/>
      <c r="V119" s="11"/>
      <c r="W119" s="11"/>
      <c r="X119" s="11"/>
      <c r="Y119" s="11"/>
      <c r="Z119" s="11"/>
      <c r="AA119" s="11"/>
      <c r="AB119" s="11"/>
      <c r="AC119" s="11"/>
    </row>
    <row r="120" spans="1:29" ht="32.25" hidden="1" customHeight="1">
      <c r="A120" s="13">
        <v>118</v>
      </c>
      <c r="B120" s="16" t="s">
        <v>1</v>
      </c>
      <c r="C120" s="17">
        <v>44873</v>
      </c>
      <c r="D120" s="16" t="s">
        <v>126</v>
      </c>
      <c r="E120" s="18" t="s">
        <v>107</v>
      </c>
      <c r="F120" s="18" t="s">
        <v>317</v>
      </c>
      <c r="G120" s="18"/>
      <c r="H120" s="21"/>
      <c r="I120" s="17"/>
      <c r="J120" s="17"/>
      <c r="K120" s="13" t="s">
        <v>34</v>
      </c>
      <c r="L120" s="13" t="str">
        <f t="shared" si="0"/>
        <v>Closed</v>
      </c>
      <c r="M120" s="18" t="s">
        <v>223</v>
      </c>
      <c r="N120" s="16"/>
      <c r="O120" s="15"/>
      <c r="P120" s="11"/>
      <c r="Q120" s="11"/>
      <c r="R120" s="11"/>
      <c r="S120" s="11"/>
      <c r="T120" s="11"/>
      <c r="U120" s="11"/>
      <c r="V120" s="11"/>
      <c r="W120" s="11"/>
      <c r="X120" s="11"/>
      <c r="Y120" s="11"/>
      <c r="Z120" s="11"/>
      <c r="AA120" s="11"/>
      <c r="AB120" s="11"/>
      <c r="AC120" s="11"/>
    </row>
    <row r="121" spans="1:29" ht="99.75" hidden="1">
      <c r="A121" s="13">
        <v>119</v>
      </c>
      <c r="B121" s="16" t="s">
        <v>1</v>
      </c>
      <c r="C121" s="17">
        <v>44873</v>
      </c>
      <c r="D121" s="16" t="s">
        <v>126</v>
      </c>
      <c r="E121" s="18" t="s">
        <v>107</v>
      </c>
      <c r="F121" s="18" t="s">
        <v>318</v>
      </c>
      <c r="G121" s="18"/>
      <c r="H121" s="21"/>
      <c r="I121" s="17">
        <v>44878</v>
      </c>
      <c r="J121" s="17"/>
      <c r="K121" s="13" t="s">
        <v>34</v>
      </c>
      <c r="L121" s="13" t="str">
        <f t="shared" si="0"/>
        <v>Closed</v>
      </c>
      <c r="M121" s="18" t="s">
        <v>298</v>
      </c>
      <c r="N121" s="16"/>
      <c r="O121" s="15"/>
      <c r="P121" s="11"/>
      <c r="Q121" s="11"/>
      <c r="R121" s="11"/>
      <c r="S121" s="11"/>
      <c r="T121" s="11"/>
      <c r="U121" s="11"/>
      <c r="V121" s="11"/>
      <c r="W121" s="11"/>
      <c r="X121" s="11"/>
      <c r="Y121" s="11"/>
      <c r="Z121" s="11"/>
      <c r="AA121" s="11"/>
      <c r="AB121" s="11"/>
      <c r="AC121" s="11"/>
    </row>
    <row r="122" spans="1:29" ht="42.75" hidden="1" customHeight="1">
      <c r="A122" s="13">
        <v>120</v>
      </c>
      <c r="B122" s="16" t="s">
        <v>2</v>
      </c>
      <c r="C122" s="17">
        <v>44873</v>
      </c>
      <c r="D122" s="16" t="s">
        <v>126</v>
      </c>
      <c r="E122" s="18" t="s">
        <v>107</v>
      </c>
      <c r="F122" s="18" t="s">
        <v>319</v>
      </c>
      <c r="G122" s="18"/>
      <c r="H122" s="21"/>
      <c r="I122" s="17">
        <v>44880</v>
      </c>
      <c r="J122" s="17"/>
      <c r="K122" s="13" t="s">
        <v>34</v>
      </c>
      <c r="L122" s="13" t="str">
        <f t="shared" si="0"/>
        <v>Closed</v>
      </c>
      <c r="M122" s="18" t="s">
        <v>320</v>
      </c>
      <c r="N122" s="16"/>
      <c r="O122" s="15"/>
      <c r="P122" s="11"/>
      <c r="Q122" s="11"/>
      <c r="R122" s="11"/>
      <c r="S122" s="11"/>
      <c r="T122" s="11"/>
      <c r="U122" s="11"/>
      <c r="V122" s="11"/>
      <c r="W122" s="11"/>
      <c r="X122" s="11"/>
      <c r="Y122" s="11"/>
      <c r="Z122" s="11"/>
      <c r="AA122" s="11"/>
      <c r="AB122" s="11"/>
      <c r="AC122" s="11"/>
    </row>
    <row r="123" spans="1:29" ht="44.25" hidden="1" customHeight="1">
      <c r="A123" s="13">
        <v>121</v>
      </c>
      <c r="B123" s="16" t="s">
        <v>1</v>
      </c>
      <c r="C123" s="17">
        <v>44874</v>
      </c>
      <c r="D123" s="16" t="s">
        <v>19</v>
      </c>
      <c r="E123" s="18" t="s">
        <v>107</v>
      </c>
      <c r="F123" s="18" t="s">
        <v>321</v>
      </c>
      <c r="G123" s="18"/>
      <c r="H123" s="21"/>
      <c r="I123" s="17">
        <v>44890</v>
      </c>
      <c r="J123" s="13" t="s">
        <v>33</v>
      </c>
      <c r="K123" s="13" t="s">
        <v>34</v>
      </c>
      <c r="L123" s="13" t="str">
        <f t="shared" si="0"/>
        <v>Closed</v>
      </c>
      <c r="M123" s="18" t="s">
        <v>322</v>
      </c>
      <c r="N123" s="16"/>
      <c r="O123" s="15"/>
      <c r="P123" s="11"/>
      <c r="Q123" s="11"/>
      <c r="R123" s="11"/>
      <c r="S123" s="11"/>
      <c r="T123" s="11"/>
      <c r="U123" s="11"/>
      <c r="V123" s="11"/>
      <c r="W123" s="11"/>
      <c r="X123" s="11"/>
      <c r="Y123" s="11"/>
      <c r="Z123" s="11"/>
      <c r="AA123" s="11"/>
      <c r="AB123" s="11"/>
      <c r="AC123" s="11"/>
    </row>
    <row r="124" spans="1:29" ht="52.5" hidden="1" customHeight="1">
      <c r="A124" s="13">
        <v>122</v>
      </c>
      <c r="B124" s="16" t="s">
        <v>18</v>
      </c>
      <c r="C124" s="17">
        <v>44877</v>
      </c>
      <c r="D124" s="16" t="s">
        <v>19</v>
      </c>
      <c r="E124" s="18" t="s">
        <v>107</v>
      </c>
      <c r="F124" s="18" t="s">
        <v>323</v>
      </c>
      <c r="G124" s="18"/>
      <c r="H124" s="21"/>
      <c r="I124" s="17">
        <v>44883</v>
      </c>
      <c r="J124" s="13" t="s">
        <v>33</v>
      </c>
      <c r="K124" s="13" t="s">
        <v>34</v>
      </c>
      <c r="L124" s="13" t="str">
        <f t="shared" si="0"/>
        <v>Closed</v>
      </c>
      <c r="M124" s="18" t="s">
        <v>248</v>
      </c>
      <c r="N124" s="16"/>
      <c r="O124" s="15"/>
      <c r="P124" s="11"/>
      <c r="Q124" s="11"/>
      <c r="R124" s="11"/>
      <c r="S124" s="11"/>
      <c r="T124" s="11"/>
      <c r="U124" s="11"/>
      <c r="V124" s="11"/>
      <c r="W124" s="11"/>
      <c r="X124" s="11"/>
      <c r="Y124" s="11"/>
      <c r="Z124" s="11"/>
      <c r="AA124" s="11"/>
      <c r="AB124" s="11"/>
      <c r="AC124" s="11"/>
    </row>
    <row r="125" spans="1:29" ht="66.75" hidden="1" customHeight="1">
      <c r="A125" s="13">
        <v>123</v>
      </c>
      <c r="B125" s="16" t="s">
        <v>18</v>
      </c>
      <c r="C125" s="17">
        <v>44878</v>
      </c>
      <c r="D125" s="16" t="s">
        <v>19</v>
      </c>
      <c r="E125" s="18" t="s">
        <v>26</v>
      </c>
      <c r="F125" s="18" t="s">
        <v>324</v>
      </c>
      <c r="G125" s="19" t="s">
        <v>325</v>
      </c>
      <c r="H125" s="21"/>
      <c r="I125" s="17">
        <v>44897</v>
      </c>
      <c r="J125" s="13" t="s">
        <v>136</v>
      </c>
      <c r="K125" s="13" t="s">
        <v>34</v>
      </c>
      <c r="L125" s="13" t="str">
        <f t="shared" si="0"/>
        <v>Closed</v>
      </c>
      <c r="M125" s="18" t="s">
        <v>326</v>
      </c>
      <c r="N125" s="16"/>
      <c r="O125" s="15"/>
      <c r="P125" s="11"/>
      <c r="Q125" s="11"/>
      <c r="R125" s="11"/>
      <c r="S125" s="11"/>
      <c r="T125" s="11"/>
      <c r="U125" s="11"/>
      <c r="V125" s="11"/>
      <c r="W125" s="11"/>
      <c r="X125" s="11"/>
      <c r="Y125" s="11"/>
      <c r="Z125" s="11"/>
      <c r="AA125" s="11"/>
      <c r="AB125" s="11"/>
      <c r="AC125" s="11"/>
    </row>
    <row r="126" spans="1:29" ht="60.75" hidden="1" customHeight="1">
      <c r="A126" s="13">
        <v>124</v>
      </c>
      <c r="B126" s="16" t="s">
        <v>1</v>
      </c>
      <c r="C126" s="17">
        <v>44878</v>
      </c>
      <c r="D126" s="16" t="s">
        <v>19</v>
      </c>
      <c r="E126" s="18" t="s">
        <v>107</v>
      </c>
      <c r="F126" s="18" t="s">
        <v>327</v>
      </c>
      <c r="G126" s="19" t="s">
        <v>328</v>
      </c>
      <c r="H126" s="21"/>
      <c r="I126" s="17">
        <v>44886</v>
      </c>
      <c r="J126" s="13" t="s">
        <v>33</v>
      </c>
      <c r="K126" s="13" t="s">
        <v>34</v>
      </c>
      <c r="L126" s="13" t="str">
        <f t="shared" si="0"/>
        <v>Closed</v>
      </c>
      <c r="M126" s="18" t="s">
        <v>329</v>
      </c>
      <c r="N126" s="16"/>
      <c r="O126" s="15"/>
      <c r="P126" s="11"/>
      <c r="Q126" s="11"/>
      <c r="R126" s="11"/>
      <c r="S126" s="11"/>
      <c r="T126" s="11"/>
      <c r="U126" s="11"/>
      <c r="V126" s="11"/>
      <c r="W126" s="11"/>
      <c r="X126" s="11"/>
      <c r="Y126" s="11"/>
      <c r="Z126" s="11"/>
      <c r="AA126" s="11"/>
      <c r="AB126" s="11"/>
      <c r="AC126" s="11"/>
    </row>
    <row r="127" spans="1:29" ht="49.5" customHeight="1">
      <c r="A127" s="13">
        <v>125</v>
      </c>
      <c r="B127" s="16" t="s">
        <v>18</v>
      </c>
      <c r="C127" s="17">
        <v>44878</v>
      </c>
      <c r="D127" s="16" t="s">
        <v>19</v>
      </c>
      <c r="E127" s="18" t="s">
        <v>153</v>
      </c>
      <c r="F127" s="18" t="s">
        <v>330</v>
      </c>
      <c r="G127" s="22" t="s">
        <v>331</v>
      </c>
      <c r="H127" s="21"/>
      <c r="I127" s="17"/>
      <c r="J127" s="13" t="s">
        <v>136</v>
      </c>
      <c r="K127" s="13"/>
      <c r="L127" s="13" t="str">
        <f t="shared" si="0"/>
        <v>Open</v>
      </c>
      <c r="M127" s="18"/>
      <c r="N127" s="16"/>
      <c r="O127" s="15"/>
      <c r="P127" s="11"/>
      <c r="Q127" s="11"/>
      <c r="R127" s="11"/>
      <c r="S127" s="11"/>
      <c r="T127" s="11"/>
      <c r="U127" s="11"/>
      <c r="V127" s="11"/>
      <c r="W127" s="11"/>
      <c r="X127" s="11"/>
      <c r="Y127" s="11"/>
      <c r="Z127" s="11"/>
      <c r="AA127" s="11"/>
      <c r="AB127" s="11"/>
      <c r="AC127" s="11"/>
    </row>
    <row r="128" spans="1:29" ht="57">
      <c r="A128" s="13">
        <v>126</v>
      </c>
      <c r="B128" s="16" t="s">
        <v>1</v>
      </c>
      <c r="C128" s="17">
        <v>44878</v>
      </c>
      <c r="D128" s="16" t="s">
        <v>19</v>
      </c>
      <c r="E128" s="18" t="s">
        <v>332</v>
      </c>
      <c r="F128" s="18" t="s">
        <v>333</v>
      </c>
      <c r="G128" s="22" t="s">
        <v>334</v>
      </c>
      <c r="H128" s="21"/>
      <c r="I128" s="17"/>
      <c r="J128" s="17"/>
      <c r="K128" s="13"/>
      <c r="L128" s="13" t="str">
        <f t="shared" si="0"/>
        <v>Open</v>
      </c>
      <c r="M128" s="18" t="s">
        <v>304</v>
      </c>
      <c r="N128" s="16"/>
      <c r="O128" s="15"/>
      <c r="P128" s="11"/>
      <c r="Q128" s="11"/>
      <c r="R128" s="11"/>
      <c r="S128" s="11"/>
      <c r="T128" s="11"/>
      <c r="U128" s="11"/>
      <c r="V128" s="11"/>
      <c r="W128" s="11"/>
      <c r="X128" s="11"/>
      <c r="Y128" s="11"/>
      <c r="Z128" s="11"/>
      <c r="AA128" s="11"/>
      <c r="AB128" s="11"/>
      <c r="AC128" s="11"/>
    </row>
    <row r="129" spans="1:29" ht="40.5" customHeight="1">
      <c r="A129" s="13">
        <v>127</v>
      </c>
      <c r="B129" s="16" t="s">
        <v>1</v>
      </c>
      <c r="C129" s="17">
        <v>44878</v>
      </c>
      <c r="D129" s="16" t="s">
        <v>19</v>
      </c>
      <c r="E129" s="18" t="s">
        <v>26</v>
      </c>
      <c r="F129" s="18" t="s">
        <v>335</v>
      </c>
      <c r="G129" s="18"/>
      <c r="H129" s="21"/>
      <c r="I129" s="17"/>
      <c r="J129" s="17"/>
      <c r="K129" s="13"/>
      <c r="L129" s="13" t="str">
        <f t="shared" si="0"/>
        <v>Open</v>
      </c>
      <c r="M129" s="18"/>
      <c r="N129" s="16"/>
      <c r="O129" s="15"/>
      <c r="P129" s="11"/>
      <c r="Q129" s="11"/>
      <c r="R129" s="11"/>
      <c r="S129" s="11"/>
      <c r="T129" s="11"/>
      <c r="U129" s="11"/>
      <c r="V129" s="11"/>
      <c r="W129" s="11"/>
      <c r="X129" s="11"/>
      <c r="Y129" s="11"/>
      <c r="Z129" s="11"/>
      <c r="AA129" s="11"/>
      <c r="AB129" s="11"/>
      <c r="AC129" s="11"/>
    </row>
    <row r="130" spans="1:29" ht="42.75" hidden="1">
      <c r="A130" s="13">
        <v>128</v>
      </c>
      <c r="B130" s="16" t="s">
        <v>18</v>
      </c>
      <c r="C130" s="17">
        <v>44879</v>
      </c>
      <c r="D130" s="16" t="s">
        <v>19</v>
      </c>
      <c r="E130" s="18" t="s">
        <v>107</v>
      </c>
      <c r="F130" s="18" t="s">
        <v>336</v>
      </c>
      <c r="G130" s="22" t="s">
        <v>337</v>
      </c>
      <c r="H130" s="21"/>
      <c r="I130" s="17"/>
      <c r="J130" s="17"/>
      <c r="K130" s="13" t="s">
        <v>307</v>
      </c>
      <c r="L130" s="13" t="str">
        <f t="shared" si="0"/>
        <v>Closed</v>
      </c>
      <c r="M130" s="18" t="s">
        <v>338</v>
      </c>
      <c r="N130" s="16"/>
      <c r="O130" s="15"/>
      <c r="P130" s="11"/>
      <c r="Q130" s="11"/>
      <c r="R130" s="11"/>
      <c r="S130" s="11"/>
      <c r="T130" s="11"/>
      <c r="U130" s="11"/>
      <c r="V130" s="11"/>
      <c r="W130" s="11"/>
      <c r="X130" s="11"/>
      <c r="Y130" s="11"/>
      <c r="Z130" s="11"/>
      <c r="AA130" s="11"/>
      <c r="AB130" s="11"/>
      <c r="AC130" s="11"/>
    </row>
    <row r="131" spans="1:29" ht="57" hidden="1">
      <c r="A131" s="13">
        <v>129</v>
      </c>
      <c r="B131" s="16" t="s">
        <v>2</v>
      </c>
      <c r="C131" s="17">
        <v>44879</v>
      </c>
      <c r="D131" s="16" t="s">
        <v>19</v>
      </c>
      <c r="E131" s="18" t="s">
        <v>71</v>
      </c>
      <c r="F131" s="18" t="s">
        <v>339</v>
      </c>
      <c r="G131" s="22" t="s">
        <v>340</v>
      </c>
      <c r="H131" s="21"/>
      <c r="I131" s="17">
        <v>44884</v>
      </c>
      <c r="J131" s="13" t="s">
        <v>136</v>
      </c>
      <c r="K131" s="13" t="s">
        <v>34</v>
      </c>
      <c r="L131" s="13" t="str">
        <f t="shared" si="0"/>
        <v>Closed</v>
      </c>
      <c r="M131" s="18" t="s">
        <v>341</v>
      </c>
      <c r="N131" s="16"/>
      <c r="O131" s="15"/>
      <c r="P131" s="11"/>
      <c r="Q131" s="11"/>
      <c r="R131" s="11"/>
      <c r="S131" s="11"/>
      <c r="T131" s="11"/>
      <c r="U131" s="11"/>
      <c r="V131" s="11"/>
      <c r="W131" s="11"/>
      <c r="X131" s="11"/>
      <c r="Y131" s="11"/>
      <c r="Z131" s="11"/>
      <c r="AA131" s="11"/>
      <c r="AB131" s="11"/>
      <c r="AC131" s="11"/>
    </row>
    <row r="132" spans="1:29" ht="102" customHeight="1">
      <c r="A132" s="13">
        <v>130</v>
      </c>
      <c r="B132" s="16" t="s">
        <v>18</v>
      </c>
      <c r="C132" s="17">
        <v>44879</v>
      </c>
      <c r="D132" s="16" t="s">
        <v>36</v>
      </c>
      <c r="E132" s="18" t="s">
        <v>71</v>
      </c>
      <c r="F132" s="18" t="s">
        <v>342</v>
      </c>
      <c r="G132" s="22" t="s">
        <v>343</v>
      </c>
      <c r="H132" s="21"/>
      <c r="I132" s="17">
        <v>44897</v>
      </c>
      <c r="J132" s="13" t="s">
        <v>136</v>
      </c>
      <c r="K132" s="13" t="s">
        <v>24</v>
      </c>
      <c r="L132" s="13" t="str">
        <f t="shared" si="0"/>
        <v>Open</v>
      </c>
      <c r="M132" s="20" t="s">
        <v>344</v>
      </c>
      <c r="N132" s="16"/>
      <c r="O132" s="15"/>
      <c r="P132" s="11"/>
      <c r="Q132" s="11"/>
      <c r="R132" s="11"/>
      <c r="S132" s="11"/>
      <c r="T132" s="11"/>
      <c r="U132" s="11"/>
      <c r="V132" s="11"/>
      <c r="W132" s="11"/>
      <c r="X132" s="11"/>
      <c r="Y132" s="11"/>
      <c r="Z132" s="11"/>
      <c r="AA132" s="11"/>
      <c r="AB132" s="11"/>
      <c r="AC132" s="11"/>
    </row>
    <row r="133" spans="1:29" ht="57" hidden="1">
      <c r="A133" s="13">
        <v>131</v>
      </c>
      <c r="B133" s="16" t="s">
        <v>18</v>
      </c>
      <c r="C133" s="17">
        <v>44879</v>
      </c>
      <c r="D133" s="16" t="s">
        <v>36</v>
      </c>
      <c r="E133" s="18" t="s">
        <v>345</v>
      </c>
      <c r="F133" s="18" t="s">
        <v>346</v>
      </c>
      <c r="G133" s="22" t="s">
        <v>347</v>
      </c>
      <c r="H133" s="21"/>
      <c r="I133" s="17">
        <v>44902</v>
      </c>
      <c r="J133" s="17"/>
      <c r="K133" s="13" t="s">
        <v>34</v>
      </c>
      <c r="L133" s="13" t="str">
        <f t="shared" si="0"/>
        <v>Closed</v>
      </c>
      <c r="M133" s="18"/>
      <c r="N133" s="16"/>
      <c r="O133" s="15"/>
      <c r="P133" s="11"/>
      <c r="Q133" s="11"/>
      <c r="R133" s="11"/>
      <c r="S133" s="11"/>
      <c r="T133" s="11"/>
      <c r="U133" s="11"/>
      <c r="V133" s="11"/>
      <c r="W133" s="11"/>
      <c r="X133" s="11"/>
      <c r="Y133" s="11"/>
      <c r="Z133" s="11"/>
      <c r="AA133" s="11"/>
      <c r="AB133" s="11"/>
      <c r="AC133" s="11"/>
    </row>
    <row r="134" spans="1:29" ht="57" hidden="1">
      <c r="A134" s="13">
        <v>132</v>
      </c>
      <c r="B134" s="16" t="s">
        <v>18</v>
      </c>
      <c r="C134" s="17">
        <v>44879</v>
      </c>
      <c r="D134" s="16" t="s">
        <v>19</v>
      </c>
      <c r="E134" s="18" t="s">
        <v>345</v>
      </c>
      <c r="F134" s="18" t="s">
        <v>348</v>
      </c>
      <c r="G134" s="22" t="s">
        <v>349</v>
      </c>
      <c r="H134" s="21"/>
      <c r="I134" s="17">
        <v>44902</v>
      </c>
      <c r="J134" s="13" t="s">
        <v>136</v>
      </c>
      <c r="K134" s="13" t="s">
        <v>34</v>
      </c>
      <c r="L134" s="13" t="str">
        <f t="shared" si="0"/>
        <v>Closed</v>
      </c>
      <c r="M134" s="18" t="s">
        <v>350</v>
      </c>
      <c r="N134" s="16"/>
      <c r="O134" s="15"/>
      <c r="P134" s="11"/>
      <c r="Q134" s="11"/>
      <c r="R134" s="11"/>
      <c r="S134" s="11"/>
      <c r="T134" s="11"/>
      <c r="U134" s="11"/>
      <c r="V134" s="11"/>
      <c r="W134" s="11"/>
      <c r="X134" s="11"/>
      <c r="Y134" s="11"/>
      <c r="Z134" s="11"/>
      <c r="AA134" s="11"/>
      <c r="AB134" s="11"/>
      <c r="AC134" s="11"/>
    </row>
    <row r="135" spans="1:29" ht="81.75" customHeight="1">
      <c r="A135" s="13">
        <v>133</v>
      </c>
      <c r="B135" s="16" t="s">
        <v>1</v>
      </c>
      <c r="C135" s="17">
        <v>44879</v>
      </c>
      <c r="D135" s="16" t="s">
        <v>19</v>
      </c>
      <c r="E135" s="18" t="s">
        <v>26</v>
      </c>
      <c r="F135" s="18" t="s">
        <v>351</v>
      </c>
      <c r="G135" s="18"/>
      <c r="H135" s="21"/>
      <c r="I135" s="17"/>
      <c r="J135" s="13" t="s">
        <v>136</v>
      </c>
      <c r="K135" s="13"/>
      <c r="L135" s="13" t="str">
        <f t="shared" si="0"/>
        <v>Open</v>
      </c>
      <c r="M135" s="18"/>
      <c r="N135" s="16"/>
      <c r="O135" s="15"/>
      <c r="P135" s="11"/>
      <c r="Q135" s="11"/>
      <c r="R135" s="11"/>
      <c r="S135" s="11"/>
      <c r="T135" s="11"/>
      <c r="U135" s="11"/>
      <c r="V135" s="11"/>
      <c r="W135" s="11"/>
      <c r="X135" s="11"/>
      <c r="Y135" s="11"/>
      <c r="Z135" s="11"/>
      <c r="AA135" s="11"/>
      <c r="AB135" s="11"/>
      <c r="AC135" s="11"/>
    </row>
    <row r="136" spans="1:29" ht="42.75" hidden="1" customHeight="1">
      <c r="A136" s="13">
        <v>134</v>
      </c>
      <c r="B136" s="16" t="s">
        <v>1</v>
      </c>
      <c r="C136" s="17">
        <v>44879</v>
      </c>
      <c r="D136" s="16" t="s">
        <v>19</v>
      </c>
      <c r="E136" s="18" t="s">
        <v>107</v>
      </c>
      <c r="F136" s="18" t="s">
        <v>352</v>
      </c>
      <c r="G136" s="18"/>
      <c r="H136" s="21"/>
      <c r="I136" s="17">
        <v>44886</v>
      </c>
      <c r="J136" s="13" t="s">
        <v>33</v>
      </c>
      <c r="K136" s="13" t="s">
        <v>34</v>
      </c>
      <c r="L136" s="13" t="str">
        <f t="shared" si="0"/>
        <v>Closed</v>
      </c>
      <c r="M136" s="18" t="s">
        <v>353</v>
      </c>
      <c r="N136" s="16"/>
      <c r="O136" s="15"/>
      <c r="P136" s="11"/>
      <c r="Q136" s="11"/>
      <c r="R136" s="11"/>
      <c r="S136" s="11"/>
      <c r="T136" s="11"/>
      <c r="U136" s="11"/>
      <c r="V136" s="11"/>
      <c r="W136" s="11"/>
      <c r="X136" s="11"/>
      <c r="Y136" s="11"/>
      <c r="Z136" s="11"/>
      <c r="AA136" s="11"/>
      <c r="AB136" s="11"/>
      <c r="AC136" s="11"/>
    </row>
    <row r="137" spans="1:29" ht="30.75" hidden="1" customHeight="1">
      <c r="A137" s="13">
        <v>135</v>
      </c>
      <c r="B137" s="16" t="s">
        <v>18</v>
      </c>
      <c r="C137" s="17">
        <v>44879</v>
      </c>
      <c r="D137" s="16" t="s">
        <v>126</v>
      </c>
      <c r="E137" s="18" t="s">
        <v>107</v>
      </c>
      <c r="F137" s="18" t="s">
        <v>354</v>
      </c>
      <c r="G137" s="18"/>
      <c r="H137" s="21"/>
      <c r="I137" s="17">
        <v>44882</v>
      </c>
      <c r="J137" s="13" t="s">
        <v>23</v>
      </c>
      <c r="K137" s="13" t="s">
        <v>34</v>
      </c>
      <c r="L137" s="13" t="str">
        <f t="shared" si="0"/>
        <v>Closed</v>
      </c>
      <c r="M137" s="18" t="s">
        <v>355</v>
      </c>
      <c r="N137" s="16"/>
      <c r="O137" s="15"/>
      <c r="P137" s="11"/>
      <c r="Q137" s="11"/>
      <c r="R137" s="11"/>
      <c r="S137" s="11"/>
      <c r="T137" s="11"/>
      <c r="U137" s="11"/>
      <c r="V137" s="11"/>
      <c r="W137" s="11"/>
      <c r="X137" s="11"/>
      <c r="Y137" s="11"/>
      <c r="Z137" s="11"/>
      <c r="AA137" s="11"/>
      <c r="AB137" s="11"/>
      <c r="AC137" s="11"/>
    </row>
    <row r="138" spans="1:29" ht="56.25" hidden="1" customHeight="1">
      <c r="A138" s="13">
        <v>136</v>
      </c>
      <c r="B138" s="16" t="s">
        <v>1</v>
      </c>
      <c r="C138" s="17">
        <v>44881</v>
      </c>
      <c r="D138" s="16" t="s">
        <v>36</v>
      </c>
      <c r="E138" s="18" t="s">
        <v>107</v>
      </c>
      <c r="F138" s="18" t="s">
        <v>356</v>
      </c>
      <c r="G138" s="22" t="s">
        <v>357</v>
      </c>
      <c r="H138" s="21"/>
      <c r="I138" s="17"/>
      <c r="J138" s="17"/>
      <c r="K138" s="13" t="s">
        <v>34</v>
      </c>
      <c r="L138" s="13" t="str">
        <f t="shared" si="0"/>
        <v>Closed</v>
      </c>
      <c r="M138" s="18"/>
      <c r="N138" s="16"/>
      <c r="O138" s="15"/>
      <c r="P138" s="11"/>
      <c r="Q138" s="11"/>
      <c r="R138" s="11"/>
      <c r="S138" s="11"/>
      <c r="T138" s="11"/>
      <c r="U138" s="11"/>
      <c r="V138" s="11"/>
      <c r="W138" s="11"/>
      <c r="X138" s="11"/>
      <c r="Y138" s="11"/>
      <c r="Z138" s="11"/>
      <c r="AA138" s="11"/>
      <c r="AB138" s="11"/>
      <c r="AC138" s="11"/>
    </row>
    <row r="139" spans="1:29" ht="57" hidden="1">
      <c r="A139" s="13">
        <v>137</v>
      </c>
      <c r="B139" s="16" t="s">
        <v>18</v>
      </c>
      <c r="C139" s="17">
        <v>44881</v>
      </c>
      <c r="D139" s="16" t="s">
        <v>19</v>
      </c>
      <c r="E139" s="18" t="s">
        <v>85</v>
      </c>
      <c r="F139" s="18" t="s">
        <v>358</v>
      </c>
      <c r="G139" s="22" t="s">
        <v>359</v>
      </c>
      <c r="H139" s="21"/>
      <c r="I139" s="17">
        <v>44883</v>
      </c>
      <c r="J139" s="13" t="s">
        <v>136</v>
      </c>
      <c r="K139" s="13" t="s">
        <v>34</v>
      </c>
      <c r="L139" s="13" t="str">
        <f t="shared" si="0"/>
        <v>Closed</v>
      </c>
      <c r="M139" s="18" t="s">
        <v>360</v>
      </c>
      <c r="N139" s="16"/>
      <c r="O139" s="15"/>
      <c r="P139" s="11"/>
      <c r="Q139" s="11"/>
      <c r="R139" s="11"/>
      <c r="S139" s="11"/>
      <c r="T139" s="11"/>
      <c r="U139" s="11"/>
      <c r="V139" s="11"/>
      <c r="W139" s="11"/>
      <c r="X139" s="11"/>
      <c r="Y139" s="11"/>
      <c r="Z139" s="11"/>
      <c r="AA139" s="11"/>
      <c r="AB139" s="11"/>
      <c r="AC139" s="11"/>
    </row>
    <row r="140" spans="1:29" ht="87" hidden="1" customHeight="1">
      <c r="A140" s="13">
        <v>138</v>
      </c>
      <c r="B140" s="16" t="s">
        <v>18</v>
      </c>
      <c r="C140" s="17">
        <v>44881</v>
      </c>
      <c r="D140" s="16" t="s">
        <v>19</v>
      </c>
      <c r="E140" s="18" t="s">
        <v>361</v>
      </c>
      <c r="F140" s="18" t="s">
        <v>362</v>
      </c>
      <c r="G140" s="22" t="s">
        <v>363</v>
      </c>
      <c r="H140" s="21"/>
      <c r="I140" s="17">
        <v>44883</v>
      </c>
      <c r="J140" s="13" t="s">
        <v>136</v>
      </c>
      <c r="K140" s="13" t="s">
        <v>34</v>
      </c>
      <c r="L140" s="13" t="str">
        <f t="shared" si="0"/>
        <v>Closed</v>
      </c>
      <c r="M140" s="18" t="s">
        <v>285</v>
      </c>
      <c r="N140" s="16"/>
      <c r="O140" s="15"/>
      <c r="P140" s="11"/>
      <c r="Q140" s="11"/>
      <c r="R140" s="11"/>
      <c r="S140" s="11"/>
      <c r="T140" s="11"/>
      <c r="U140" s="11"/>
      <c r="V140" s="11"/>
      <c r="W140" s="11"/>
      <c r="X140" s="11"/>
      <c r="Y140" s="11"/>
      <c r="Z140" s="11"/>
      <c r="AA140" s="11"/>
      <c r="AB140" s="11"/>
      <c r="AC140" s="11"/>
    </row>
    <row r="141" spans="1:29" ht="213.75">
      <c r="A141" s="13">
        <v>139</v>
      </c>
      <c r="B141" s="16" t="s">
        <v>18</v>
      </c>
      <c r="C141" s="17">
        <v>44881</v>
      </c>
      <c r="D141" s="16" t="s">
        <v>19</v>
      </c>
      <c r="E141" s="18" t="s">
        <v>107</v>
      </c>
      <c r="F141" s="18" t="s">
        <v>364</v>
      </c>
      <c r="G141" s="22" t="s">
        <v>365</v>
      </c>
      <c r="H141" s="21"/>
      <c r="I141" s="17"/>
      <c r="J141" s="17"/>
      <c r="K141" s="13"/>
      <c r="L141" s="13" t="str">
        <f t="shared" si="0"/>
        <v>Open</v>
      </c>
      <c r="M141" s="18" t="s">
        <v>366</v>
      </c>
      <c r="N141" s="16"/>
      <c r="O141" s="15"/>
      <c r="P141" s="11"/>
      <c r="Q141" s="11"/>
      <c r="R141" s="11"/>
      <c r="S141" s="11"/>
      <c r="T141" s="11"/>
      <c r="U141" s="11"/>
      <c r="V141" s="11"/>
      <c r="W141" s="11"/>
      <c r="X141" s="11"/>
      <c r="Y141" s="11"/>
      <c r="Z141" s="11"/>
      <c r="AA141" s="11"/>
      <c r="AB141" s="11"/>
      <c r="AC141" s="11"/>
    </row>
    <row r="142" spans="1:29" ht="28.5">
      <c r="A142" s="13">
        <v>140</v>
      </c>
      <c r="B142" s="16" t="s">
        <v>1</v>
      </c>
      <c r="C142" s="17">
        <v>44882</v>
      </c>
      <c r="D142" s="16" t="s">
        <v>36</v>
      </c>
      <c r="E142" s="18" t="s">
        <v>367</v>
      </c>
      <c r="F142" s="18" t="s">
        <v>368</v>
      </c>
      <c r="G142" s="18"/>
      <c r="H142" s="21"/>
      <c r="I142" s="17"/>
      <c r="J142" s="17"/>
      <c r="K142" s="13"/>
      <c r="L142" s="13" t="str">
        <f t="shared" si="0"/>
        <v>Open</v>
      </c>
      <c r="M142" s="18"/>
      <c r="N142" s="16"/>
      <c r="O142" s="15"/>
      <c r="P142" s="11"/>
      <c r="Q142" s="11"/>
      <c r="R142" s="11"/>
      <c r="S142" s="11"/>
      <c r="T142" s="11"/>
      <c r="U142" s="11"/>
      <c r="V142" s="11"/>
      <c r="W142" s="11"/>
      <c r="X142" s="11"/>
      <c r="Y142" s="11"/>
      <c r="Z142" s="11"/>
      <c r="AA142" s="11"/>
      <c r="AB142" s="11"/>
      <c r="AC142" s="11"/>
    </row>
    <row r="143" spans="1:29" ht="85.5" hidden="1">
      <c r="A143" s="13">
        <v>141</v>
      </c>
      <c r="B143" s="16" t="s">
        <v>18</v>
      </c>
      <c r="C143" s="17">
        <v>44883</v>
      </c>
      <c r="D143" s="16" t="s">
        <v>19</v>
      </c>
      <c r="E143" s="18" t="s">
        <v>361</v>
      </c>
      <c r="F143" s="18" t="s">
        <v>369</v>
      </c>
      <c r="G143" s="18"/>
      <c r="H143" s="21"/>
      <c r="I143" s="17">
        <v>44886</v>
      </c>
      <c r="J143" s="13" t="s">
        <v>136</v>
      </c>
      <c r="K143" s="13" t="s">
        <v>34</v>
      </c>
      <c r="L143" s="13" t="str">
        <f t="shared" si="0"/>
        <v>Closed</v>
      </c>
      <c r="M143" s="18" t="s">
        <v>370</v>
      </c>
      <c r="N143" s="16"/>
      <c r="O143" s="15"/>
      <c r="P143" s="11"/>
      <c r="Q143" s="11"/>
      <c r="R143" s="11"/>
      <c r="S143" s="11"/>
      <c r="T143" s="11"/>
      <c r="U143" s="11"/>
      <c r="V143" s="11"/>
      <c r="W143" s="11"/>
      <c r="X143" s="11"/>
      <c r="Y143" s="11"/>
      <c r="Z143" s="11"/>
      <c r="AA143" s="11"/>
      <c r="AB143" s="11"/>
      <c r="AC143" s="11"/>
    </row>
    <row r="144" spans="1:29" ht="105.75" hidden="1" customHeight="1">
      <c r="A144" s="13">
        <v>142</v>
      </c>
      <c r="B144" s="16" t="s">
        <v>18</v>
      </c>
      <c r="C144" s="17">
        <v>44883</v>
      </c>
      <c r="D144" s="16" t="s">
        <v>19</v>
      </c>
      <c r="E144" s="18" t="s">
        <v>361</v>
      </c>
      <c r="F144" s="18" t="s">
        <v>371</v>
      </c>
      <c r="G144" s="18"/>
      <c r="H144" s="21"/>
      <c r="I144" s="17">
        <v>44957</v>
      </c>
      <c r="J144" s="13" t="s">
        <v>136</v>
      </c>
      <c r="K144" s="13" t="s">
        <v>34</v>
      </c>
      <c r="L144" s="13" t="str">
        <f t="shared" si="0"/>
        <v>Closed</v>
      </c>
      <c r="M144" s="18" t="s">
        <v>372</v>
      </c>
      <c r="N144" s="16"/>
      <c r="O144" s="15"/>
      <c r="P144" s="11"/>
      <c r="Q144" s="11"/>
      <c r="R144" s="11"/>
      <c r="S144" s="11"/>
      <c r="T144" s="11"/>
      <c r="U144" s="11"/>
      <c r="V144" s="11"/>
      <c r="W144" s="11"/>
      <c r="X144" s="11"/>
      <c r="Y144" s="11"/>
      <c r="Z144" s="11"/>
      <c r="AA144" s="11"/>
      <c r="AB144" s="11"/>
      <c r="AC144" s="11"/>
    </row>
    <row r="145" spans="1:29" ht="57" hidden="1">
      <c r="A145" s="13">
        <v>143</v>
      </c>
      <c r="B145" s="16" t="s">
        <v>2</v>
      </c>
      <c r="C145" s="17">
        <v>44883</v>
      </c>
      <c r="D145" s="16" t="s">
        <v>19</v>
      </c>
      <c r="E145" s="18" t="s">
        <v>107</v>
      </c>
      <c r="F145" s="18" t="s">
        <v>373</v>
      </c>
      <c r="G145" s="22" t="s">
        <v>374</v>
      </c>
      <c r="H145" s="21"/>
      <c r="I145" s="17">
        <v>44886</v>
      </c>
      <c r="J145" s="13" t="s">
        <v>33</v>
      </c>
      <c r="K145" s="13" t="s">
        <v>34</v>
      </c>
      <c r="L145" s="13" t="str">
        <f t="shared" si="0"/>
        <v>Closed</v>
      </c>
      <c r="M145" s="18" t="s">
        <v>353</v>
      </c>
      <c r="N145" s="16"/>
      <c r="O145" s="15"/>
      <c r="P145" s="11"/>
      <c r="Q145" s="11"/>
      <c r="R145" s="11"/>
      <c r="S145" s="11"/>
      <c r="T145" s="11"/>
      <c r="U145" s="11"/>
      <c r="V145" s="11"/>
      <c r="W145" s="11"/>
      <c r="X145" s="11"/>
      <c r="Y145" s="11"/>
      <c r="Z145" s="11"/>
      <c r="AA145" s="11"/>
      <c r="AB145" s="11"/>
      <c r="AC145" s="11"/>
    </row>
    <row r="146" spans="1:29" ht="115.5" hidden="1" customHeight="1">
      <c r="A146" s="13">
        <v>144</v>
      </c>
      <c r="B146" s="16" t="s">
        <v>18</v>
      </c>
      <c r="C146" s="17">
        <v>44883</v>
      </c>
      <c r="D146" s="16" t="s">
        <v>19</v>
      </c>
      <c r="E146" s="18" t="s">
        <v>85</v>
      </c>
      <c r="F146" s="18" t="s">
        <v>375</v>
      </c>
      <c r="G146" s="18"/>
      <c r="H146" s="21"/>
      <c r="I146" s="17">
        <v>44886</v>
      </c>
      <c r="J146" s="13" t="s">
        <v>136</v>
      </c>
      <c r="K146" s="13" t="s">
        <v>34</v>
      </c>
      <c r="L146" s="13" t="str">
        <f t="shared" si="0"/>
        <v>Closed</v>
      </c>
      <c r="M146" s="18" t="s">
        <v>370</v>
      </c>
      <c r="N146" s="16"/>
      <c r="O146" s="15"/>
      <c r="P146" s="11"/>
      <c r="Q146" s="11"/>
      <c r="R146" s="11"/>
      <c r="S146" s="11"/>
      <c r="T146" s="11"/>
      <c r="U146" s="11"/>
      <c r="V146" s="11"/>
      <c r="W146" s="11"/>
      <c r="X146" s="11"/>
      <c r="Y146" s="11"/>
      <c r="Z146" s="11"/>
      <c r="AA146" s="11"/>
      <c r="AB146" s="11"/>
      <c r="AC146" s="11"/>
    </row>
    <row r="147" spans="1:29" ht="71.25" hidden="1">
      <c r="A147" s="13">
        <v>145</v>
      </c>
      <c r="B147" s="16" t="s">
        <v>18</v>
      </c>
      <c r="C147" s="17">
        <v>44883</v>
      </c>
      <c r="D147" s="16" t="s">
        <v>36</v>
      </c>
      <c r="E147" s="18" t="s">
        <v>107</v>
      </c>
      <c r="F147" s="18" t="s">
        <v>376</v>
      </c>
      <c r="G147" s="22" t="s">
        <v>377</v>
      </c>
      <c r="H147" s="21"/>
      <c r="I147" s="17">
        <v>44902</v>
      </c>
      <c r="J147" s="13" t="s">
        <v>33</v>
      </c>
      <c r="K147" s="13" t="s">
        <v>34</v>
      </c>
      <c r="L147" s="13" t="str">
        <f t="shared" si="0"/>
        <v>Closed</v>
      </c>
      <c r="M147" s="18" t="s">
        <v>378</v>
      </c>
      <c r="N147" s="16"/>
      <c r="O147" s="15"/>
      <c r="P147" s="11"/>
      <c r="Q147" s="11"/>
      <c r="R147" s="11"/>
      <c r="S147" s="11"/>
      <c r="T147" s="11"/>
      <c r="U147" s="11"/>
      <c r="V147" s="11"/>
      <c r="W147" s="11"/>
      <c r="X147" s="11"/>
      <c r="Y147" s="11"/>
      <c r="Z147" s="11"/>
      <c r="AA147" s="11"/>
      <c r="AB147" s="11"/>
      <c r="AC147" s="11"/>
    </row>
    <row r="148" spans="1:29" ht="91.5" hidden="1" customHeight="1">
      <c r="A148" s="13">
        <v>146</v>
      </c>
      <c r="B148" s="16" t="s">
        <v>18</v>
      </c>
      <c r="C148" s="17">
        <v>44883</v>
      </c>
      <c r="D148" s="16" t="s">
        <v>19</v>
      </c>
      <c r="E148" s="18" t="s">
        <v>71</v>
      </c>
      <c r="F148" s="18" t="s">
        <v>379</v>
      </c>
      <c r="G148" s="22" t="s">
        <v>380</v>
      </c>
      <c r="H148" s="21"/>
      <c r="I148" s="17">
        <v>44957</v>
      </c>
      <c r="J148" s="13" t="s">
        <v>33</v>
      </c>
      <c r="K148" s="13" t="s">
        <v>43</v>
      </c>
      <c r="L148" s="13" t="str">
        <f t="shared" si="0"/>
        <v>Closed</v>
      </c>
      <c r="M148" s="20" t="s">
        <v>381</v>
      </c>
      <c r="N148" s="16"/>
      <c r="O148" s="15"/>
      <c r="P148" s="11"/>
      <c r="Q148" s="11"/>
      <c r="R148" s="11"/>
      <c r="S148" s="11"/>
      <c r="T148" s="11"/>
      <c r="U148" s="11"/>
      <c r="V148" s="11"/>
      <c r="W148" s="11"/>
      <c r="X148" s="11"/>
      <c r="Y148" s="11"/>
      <c r="Z148" s="11"/>
      <c r="AA148" s="11"/>
      <c r="AB148" s="11"/>
      <c r="AC148" s="11"/>
    </row>
    <row r="149" spans="1:29" ht="65.25" hidden="1" customHeight="1">
      <c r="A149" s="13">
        <v>147</v>
      </c>
      <c r="B149" s="16" t="s">
        <v>18</v>
      </c>
      <c r="C149" s="17">
        <v>44883</v>
      </c>
      <c r="D149" s="16" t="s">
        <v>19</v>
      </c>
      <c r="E149" s="18" t="s">
        <v>54</v>
      </c>
      <c r="F149" s="18" t="s">
        <v>382</v>
      </c>
      <c r="G149" s="22" t="s">
        <v>383</v>
      </c>
      <c r="H149" s="21"/>
      <c r="I149" s="17">
        <v>44890</v>
      </c>
      <c r="J149" s="13" t="s">
        <v>136</v>
      </c>
      <c r="K149" s="13" t="s">
        <v>34</v>
      </c>
      <c r="L149" s="13" t="str">
        <f t="shared" si="0"/>
        <v>Closed</v>
      </c>
      <c r="M149" s="18" t="s">
        <v>384</v>
      </c>
      <c r="N149" s="16"/>
      <c r="O149" s="15"/>
      <c r="P149" s="11"/>
      <c r="Q149" s="11"/>
      <c r="R149" s="11"/>
      <c r="S149" s="11"/>
      <c r="T149" s="11"/>
      <c r="U149" s="11"/>
      <c r="V149" s="11"/>
      <c r="W149" s="11"/>
      <c r="X149" s="11"/>
      <c r="Y149" s="11"/>
      <c r="Z149" s="11"/>
      <c r="AA149" s="11"/>
      <c r="AB149" s="11"/>
      <c r="AC149" s="11"/>
    </row>
    <row r="150" spans="1:29" ht="84" customHeight="1">
      <c r="A150" s="13">
        <v>148</v>
      </c>
      <c r="B150" s="16" t="s">
        <v>18</v>
      </c>
      <c r="C150" s="17">
        <v>44886</v>
      </c>
      <c r="D150" s="16" t="s">
        <v>19</v>
      </c>
      <c r="E150" s="18" t="s">
        <v>361</v>
      </c>
      <c r="F150" s="18" t="s">
        <v>385</v>
      </c>
      <c r="G150" s="22" t="s">
        <v>386</v>
      </c>
      <c r="H150" s="21"/>
      <c r="I150" s="17">
        <v>44902</v>
      </c>
      <c r="J150" s="17"/>
      <c r="K150" s="13" t="s">
        <v>24</v>
      </c>
      <c r="L150" s="13" t="str">
        <f t="shared" si="0"/>
        <v>Open</v>
      </c>
      <c r="M150" s="18" t="s">
        <v>387</v>
      </c>
      <c r="N150" s="16"/>
      <c r="O150" s="15"/>
      <c r="P150" s="11"/>
      <c r="Q150" s="11"/>
      <c r="R150" s="11"/>
      <c r="S150" s="11"/>
      <c r="T150" s="11"/>
      <c r="U150" s="11"/>
      <c r="V150" s="11"/>
      <c r="W150" s="11"/>
      <c r="X150" s="11"/>
      <c r="Y150" s="11"/>
      <c r="Z150" s="11"/>
      <c r="AA150" s="11"/>
      <c r="AB150" s="11"/>
      <c r="AC150" s="11"/>
    </row>
    <row r="151" spans="1:29" ht="71.25" hidden="1">
      <c r="A151" s="13">
        <v>149</v>
      </c>
      <c r="B151" s="16" t="s">
        <v>18</v>
      </c>
      <c r="C151" s="17">
        <v>44886</v>
      </c>
      <c r="D151" s="16" t="s">
        <v>19</v>
      </c>
      <c r="E151" s="18" t="s">
        <v>107</v>
      </c>
      <c r="F151" s="18" t="s">
        <v>388</v>
      </c>
      <c r="G151" s="22" t="s">
        <v>389</v>
      </c>
      <c r="H151" s="21"/>
      <c r="I151" s="17">
        <v>44897</v>
      </c>
      <c r="J151" s="13" t="s">
        <v>33</v>
      </c>
      <c r="K151" s="13" t="s">
        <v>34</v>
      </c>
      <c r="L151" s="13" t="str">
        <f t="shared" si="0"/>
        <v>Closed</v>
      </c>
      <c r="M151" s="18" t="s">
        <v>102</v>
      </c>
      <c r="N151" s="16"/>
      <c r="O151" s="15"/>
      <c r="P151" s="11"/>
      <c r="Q151" s="11"/>
      <c r="R151" s="11"/>
      <c r="S151" s="11"/>
      <c r="T151" s="11"/>
      <c r="U151" s="11"/>
      <c r="V151" s="11"/>
      <c r="W151" s="11"/>
      <c r="X151" s="11"/>
      <c r="Y151" s="11"/>
      <c r="Z151" s="11"/>
      <c r="AA151" s="11"/>
      <c r="AB151" s="11"/>
      <c r="AC151" s="11"/>
    </row>
    <row r="152" spans="1:29" ht="50.25" hidden="1" customHeight="1">
      <c r="A152" s="13">
        <v>150</v>
      </c>
      <c r="B152" s="16" t="s">
        <v>1</v>
      </c>
      <c r="C152" s="17">
        <v>44888</v>
      </c>
      <c r="D152" s="16" t="s">
        <v>19</v>
      </c>
      <c r="E152" s="18" t="s">
        <v>220</v>
      </c>
      <c r="F152" s="18" t="s">
        <v>390</v>
      </c>
      <c r="G152" s="22" t="s">
        <v>391</v>
      </c>
      <c r="H152" s="21"/>
      <c r="I152" s="17">
        <v>44897</v>
      </c>
      <c r="J152" s="13" t="s">
        <v>136</v>
      </c>
      <c r="K152" s="13" t="s">
        <v>34</v>
      </c>
      <c r="L152" s="13" t="str">
        <f t="shared" si="0"/>
        <v>Closed</v>
      </c>
      <c r="M152" s="18" t="s">
        <v>141</v>
      </c>
      <c r="N152" s="16"/>
      <c r="O152" s="15"/>
      <c r="P152" s="11"/>
      <c r="Q152" s="11"/>
      <c r="R152" s="11"/>
      <c r="S152" s="11"/>
      <c r="T152" s="11"/>
      <c r="U152" s="11"/>
      <c r="V152" s="11"/>
      <c r="W152" s="11"/>
      <c r="X152" s="11"/>
      <c r="Y152" s="11"/>
      <c r="Z152" s="11"/>
      <c r="AA152" s="11"/>
      <c r="AB152" s="11"/>
      <c r="AC152" s="11"/>
    </row>
    <row r="153" spans="1:29" ht="51.75" hidden="1" customHeight="1">
      <c r="A153" s="13">
        <v>151</v>
      </c>
      <c r="B153" s="16" t="s">
        <v>1</v>
      </c>
      <c r="C153" s="17">
        <v>44888</v>
      </c>
      <c r="D153" s="16" t="s">
        <v>19</v>
      </c>
      <c r="E153" s="18" t="s">
        <v>107</v>
      </c>
      <c r="F153" s="18" t="s">
        <v>392</v>
      </c>
      <c r="G153" s="22" t="s">
        <v>393</v>
      </c>
      <c r="H153" s="21"/>
      <c r="I153" s="17">
        <v>44897</v>
      </c>
      <c r="J153" s="13" t="s">
        <v>33</v>
      </c>
      <c r="K153" s="13" t="s">
        <v>34</v>
      </c>
      <c r="L153" s="13" t="str">
        <f t="shared" si="0"/>
        <v>Closed</v>
      </c>
      <c r="M153" s="18" t="s">
        <v>102</v>
      </c>
      <c r="N153" s="16"/>
      <c r="O153" s="15"/>
      <c r="P153" s="11"/>
      <c r="Q153" s="11"/>
      <c r="R153" s="11"/>
      <c r="S153" s="11"/>
      <c r="T153" s="11"/>
      <c r="U153" s="11"/>
      <c r="V153" s="11"/>
      <c r="W153" s="11"/>
      <c r="X153" s="11"/>
      <c r="Y153" s="11"/>
      <c r="Z153" s="11"/>
      <c r="AA153" s="11"/>
      <c r="AB153" s="11"/>
      <c r="AC153" s="11"/>
    </row>
    <row r="154" spans="1:29" ht="66" hidden="1" customHeight="1">
      <c r="A154" s="13">
        <v>152</v>
      </c>
      <c r="B154" s="16" t="s">
        <v>18</v>
      </c>
      <c r="C154" s="17">
        <v>44888</v>
      </c>
      <c r="D154" s="16" t="s">
        <v>19</v>
      </c>
      <c r="E154" s="18" t="s">
        <v>26</v>
      </c>
      <c r="F154" s="18" t="s">
        <v>394</v>
      </c>
      <c r="G154" s="22" t="s">
        <v>395</v>
      </c>
      <c r="H154" s="21"/>
      <c r="I154" s="17">
        <v>44897</v>
      </c>
      <c r="J154" s="13" t="s">
        <v>136</v>
      </c>
      <c r="K154" s="13" t="s">
        <v>34</v>
      </c>
      <c r="L154" s="13" t="str">
        <f t="shared" si="0"/>
        <v>Closed</v>
      </c>
      <c r="M154" s="18" t="s">
        <v>141</v>
      </c>
      <c r="N154" s="16"/>
      <c r="O154" s="15"/>
      <c r="P154" s="11"/>
      <c r="Q154" s="11"/>
      <c r="R154" s="11"/>
      <c r="S154" s="11"/>
      <c r="T154" s="11"/>
      <c r="U154" s="11"/>
      <c r="V154" s="11"/>
      <c r="W154" s="11"/>
      <c r="X154" s="11"/>
      <c r="Y154" s="11"/>
      <c r="Z154" s="11"/>
      <c r="AA154" s="11"/>
      <c r="AB154" s="11"/>
      <c r="AC154" s="11"/>
    </row>
    <row r="155" spans="1:29" ht="67.5" hidden="1" customHeight="1">
      <c r="A155" s="13">
        <v>153</v>
      </c>
      <c r="B155" s="16" t="s">
        <v>2</v>
      </c>
      <c r="C155" s="17">
        <v>44890</v>
      </c>
      <c r="D155" s="16" t="s">
        <v>36</v>
      </c>
      <c r="E155" s="18" t="s">
        <v>107</v>
      </c>
      <c r="F155" s="18" t="s">
        <v>396</v>
      </c>
      <c r="H155" s="21"/>
      <c r="I155" s="17">
        <v>44902</v>
      </c>
      <c r="J155" s="17"/>
      <c r="K155" s="13" t="s">
        <v>34</v>
      </c>
      <c r="L155" s="13" t="str">
        <f t="shared" si="0"/>
        <v>Closed</v>
      </c>
      <c r="M155" s="18"/>
      <c r="N155" s="16"/>
      <c r="O155" s="15"/>
      <c r="P155" s="11"/>
      <c r="Q155" s="11"/>
      <c r="R155" s="11"/>
      <c r="S155" s="11"/>
      <c r="T155" s="11"/>
      <c r="U155" s="11"/>
      <c r="V155" s="11"/>
      <c r="W155" s="11"/>
      <c r="X155" s="11"/>
      <c r="Y155" s="11"/>
      <c r="Z155" s="11"/>
      <c r="AA155" s="11"/>
      <c r="AB155" s="11"/>
      <c r="AC155" s="11"/>
    </row>
    <row r="156" spans="1:29" ht="156.75" hidden="1">
      <c r="A156" s="13">
        <v>154</v>
      </c>
      <c r="B156" s="16" t="s">
        <v>18</v>
      </c>
      <c r="C156" s="17">
        <v>44890</v>
      </c>
      <c r="D156" s="16" t="s">
        <v>19</v>
      </c>
      <c r="E156" s="18" t="s">
        <v>367</v>
      </c>
      <c r="F156" s="18" t="s">
        <v>397</v>
      </c>
      <c r="G156" s="22" t="s">
        <v>398</v>
      </c>
      <c r="H156" s="21"/>
      <c r="I156" s="17">
        <v>44897</v>
      </c>
      <c r="J156" s="13" t="s">
        <v>136</v>
      </c>
      <c r="K156" s="13" t="s">
        <v>34</v>
      </c>
      <c r="L156" s="13" t="str">
        <f t="shared" si="0"/>
        <v>Closed</v>
      </c>
      <c r="M156" s="18" t="s">
        <v>141</v>
      </c>
      <c r="N156" s="16"/>
      <c r="O156" s="15"/>
      <c r="P156" s="11"/>
      <c r="Q156" s="11"/>
      <c r="R156" s="11"/>
      <c r="S156" s="11"/>
      <c r="T156" s="11"/>
      <c r="U156" s="11"/>
      <c r="V156" s="11"/>
      <c r="W156" s="11"/>
      <c r="X156" s="11"/>
      <c r="Y156" s="11"/>
      <c r="Z156" s="11"/>
      <c r="AA156" s="11"/>
      <c r="AB156" s="11"/>
      <c r="AC156" s="11"/>
    </row>
    <row r="157" spans="1:29" ht="162.75" hidden="1" customHeight="1">
      <c r="A157" s="13">
        <v>155</v>
      </c>
      <c r="B157" s="16" t="s">
        <v>18</v>
      </c>
      <c r="C157" s="17">
        <v>44892</v>
      </c>
      <c r="D157" s="16" t="s">
        <v>126</v>
      </c>
      <c r="E157" s="18" t="s">
        <v>107</v>
      </c>
      <c r="F157" s="18" t="s">
        <v>399</v>
      </c>
      <c r="G157" s="22" t="s">
        <v>400</v>
      </c>
      <c r="H157" s="21"/>
      <c r="I157" s="17">
        <v>44902</v>
      </c>
      <c r="J157" s="13" t="s">
        <v>33</v>
      </c>
      <c r="K157" s="13" t="s">
        <v>34</v>
      </c>
      <c r="L157" s="13" t="str">
        <f t="shared" si="0"/>
        <v>Closed</v>
      </c>
      <c r="M157" s="18" t="s">
        <v>401</v>
      </c>
      <c r="N157" s="16"/>
      <c r="O157" s="15"/>
      <c r="P157" s="11"/>
      <c r="Q157" s="11"/>
      <c r="R157" s="11"/>
      <c r="S157" s="11"/>
      <c r="T157" s="11"/>
      <c r="U157" s="11"/>
      <c r="V157" s="11"/>
      <c r="W157" s="11"/>
      <c r="X157" s="11"/>
      <c r="Y157" s="11"/>
      <c r="Z157" s="11"/>
      <c r="AA157" s="11"/>
      <c r="AB157" s="11"/>
      <c r="AC157" s="11"/>
    </row>
    <row r="158" spans="1:29" ht="57" hidden="1">
      <c r="A158" s="13">
        <v>156</v>
      </c>
      <c r="B158" s="16" t="s">
        <v>18</v>
      </c>
      <c r="C158" s="17">
        <v>44892</v>
      </c>
      <c r="D158" s="16" t="s">
        <v>19</v>
      </c>
      <c r="E158" s="18" t="s">
        <v>71</v>
      </c>
      <c r="F158" s="18" t="s">
        <v>402</v>
      </c>
      <c r="G158" s="22" t="s">
        <v>403</v>
      </c>
      <c r="H158" s="21"/>
      <c r="I158" s="17">
        <v>44897</v>
      </c>
      <c r="J158" s="13" t="s">
        <v>136</v>
      </c>
      <c r="K158" s="13" t="s">
        <v>34</v>
      </c>
      <c r="L158" s="13" t="str">
        <f t="shared" si="0"/>
        <v>Closed</v>
      </c>
      <c r="M158" s="18" t="s">
        <v>141</v>
      </c>
      <c r="N158" s="16"/>
      <c r="O158" s="15"/>
      <c r="P158" s="11"/>
      <c r="Q158" s="11"/>
      <c r="R158" s="11"/>
      <c r="S158" s="11"/>
      <c r="T158" s="11"/>
      <c r="U158" s="11"/>
      <c r="V158" s="11"/>
      <c r="W158" s="11"/>
      <c r="X158" s="11"/>
      <c r="Y158" s="11"/>
      <c r="Z158" s="11"/>
      <c r="AA158" s="11"/>
      <c r="AB158" s="11"/>
      <c r="AC158" s="11"/>
    </row>
    <row r="159" spans="1:29" ht="57">
      <c r="A159" s="13">
        <v>157</v>
      </c>
      <c r="B159" s="16" t="s">
        <v>18</v>
      </c>
      <c r="C159" s="17">
        <v>44895</v>
      </c>
      <c r="D159" s="16" t="s">
        <v>19</v>
      </c>
      <c r="E159" s="18" t="s">
        <v>404</v>
      </c>
      <c r="F159" s="18" t="s">
        <v>405</v>
      </c>
      <c r="G159" s="22" t="s">
        <v>406</v>
      </c>
      <c r="H159" s="21"/>
      <c r="I159" s="17"/>
      <c r="J159" s="13" t="s">
        <v>33</v>
      </c>
      <c r="K159" s="13"/>
      <c r="L159" s="13" t="str">
        <f t="shared" si="0"/>
        <v>Open</v>
      </c>
      <c r="M159" s="18"/>
      <c r="N159" s="16"/>
      <c r="O159" s="15"/>
      <c r="P159" s="11"/>
      <c r="Q159" s="11"/>
      <c r="R159" s="11"/>
      <c r="S159" s="11"/>
      <c r="T159" s="11"/>
      <c r="U159" s="11"/>
      <c r="V159" s="11"/>
      <c r="W159" s="11"/>
      <c r="X159" s="11"/>
      <c r="Y159" s="11"/>
      <c r="Z159" s="11"/>
      <c r="AA159" s="11"/>
      <c r="AB159" s="11"/>
      <c r="AC159" s="11"/>
    </row>
    <row r="160" spans="1:29" ht="57">
      <c r="A160" s="13">
        <v>158</v>
      </c>
      <c r="B160" s="16" t="s">
        <v>1</v>
      </c>
      <c r="C160" s="17">
        <v>44895</v>
      </c>
      <c r="D160" s="16" t="s">
        <v>19</v>
      </c>
      <c r="E160" s="18" t="s">
        <v>26</v>
      </c>
      <c r="F160" s="18" t="s">
        <v>407</v>
      </c>
      <c r="G160" s="22" t="s">
        <v>408</v>
      </c>
      <c r="H160" s="21"/>
      <c r="I160" s="17">
        <v>44897</v>
      </c>
      <c r="J160" s="13" t="s">
        <v>33</v>
      </c>
      <c r="K160" s="13" t="s">
        <v>24</v>
      </c>
      <c r="L160" s="13" t="str">
        <f t="shared" si="0"/>
        <v>Open</v>
      </c>
      <c r="M160" s="18" t="s">
        <v>409</v>
      </c>
      <c r="N160" s="16"/>
      <c r="O160" s="15"/>
      <c r="P160" s="11"/>
      <c r="Q160" s="11"/>
      <c r="R160" s="11"/>
      <c r="S160" s="11"/>
      <c r="T160" s="11"/>
      <c r="U160" s="11"/>
      <c r="V160" s="11"/>
      <c r="W160" s="11"/>
      <c r="X160" s="11"/>
      <c r="Y160" s="11"/>
      <c r="Z160" s="11"/>
      <c r="AA160" s="11"/>
      <c r="AB160" s="11"/>
      <c r="AC160" s="11"/>
    </row>
    <row r="161" spans="1:29" ht="57" hidden="1">
      <c r="A161" s="13">
        <v>159</v>
      </c>
      <c r="B161" s="16" t="s">
        <v>18</v>
      </c>
      <c r="C161" s="17">
        <v>44895</v>
      </c>
      <c r="D161" s="16" t="s">
        <v>36</v>
      </c>
      <c r="E161" s="18" t="s">
        <v>26</v>
      </c>
      <c r="F161" s="18" t="s">
        <v>410</v>
      </c>
      <c r="G161" s="22" t="s">
        <v>411</v>
      </c>
      <c r="H161" s="21"/>
      <c r="I161" s="17">
        <v>44902</v>
      </c>
      <c r="J161" s="17"/>
      <c r="K161" s="13" t="s">
        <v>34</v>
      </c>
      <c r="L161" s="13" t="str">
        <f t="shared" si="0"/>
        <v>Closed</v>
      </c>
      <c r="M161" s="18"/>
      <c r="N161" s="16"/>
      <c r="O161" s="15"/>
      <c r="P161" s="11"/>
      <c r="Q161" s="11"/>
      <c r="R161" s="11"/>
      <c r="S161" s="11"/>
      <c r="T161" s="11"/>
      <c r="U161" s="11"/>
      <c r="V161" s="11"/>
      <c r="W161" s="11"/>
      <c r="X161" s="11"/>
      <c r="Y161" s="11"/>
      <c r="Z161" s="11"/>
      <c r="AA161" s="11"/>
      <c r="AB161" s="11"/>
      <c r="AC161" s="11"/>
    </row>
    <row r="162" spans="1:29" ht="142.5" hidden="1">
      <c r="A162" s="13">
        <v>160</v>
      </c>
      <c r="B162" s="16" t="s">
        <v>18</v>
      </c>
      <c r="C162" s="17">
        <v>44895</v>
      </c>
      <c r="D162" s="16" t="s">
        <v>19</v>
      </c>
      <c r="E162" s="18" t="s">
        <v>412</v>
      </c>
      <c r="F162" s="18" t="s">
        <v>413</v>
      </c>
      <c r="G162" s="22" t="s">
        <v>414</v>
      </c>
      <c r="H162" s="21"/>
      <c r="I162" s="17">
        <v>44960</v>
      </c>
      <c r="J162" s="13" t="s">
        <v>33</v>
      </c>
      <c r="K162" s="13" t="s">
        <v>34</v>
      </c>
      <c r="L162" s="13" t="str">
        <f t="shared" si="0"/>
        <v>Closed</v>
      </c>
      <c r="M162" s="18" t="s">
        <v>415</v>
      </c>
      <c r="N162" s="16"/>
      <c r="O162" s="15"/>
      <c r="P162" s="11"/>
      <c r="Q162" s="11"/>
      <c r="R162" s="11"/>
      <c r="S162" s="11"/>
      <c r="T162" s="11"/>
      <c r="U162" s="11"/>
      <c r="V162" s="11"/>
      <c r="W162" s="11"/>
      <c r="X162" s="11"/>
      <c r="Y162" s="11"/>
      <c r="Z162" s="11"/>
      <c r="AA162" s="11"/>
      <c r="AB162" s="11"/>
      <c r="AC162" s="11"/>
    </row>
    <row r="163" spans="1:29" ht="63" customHeight="1">
      <c r="A163" s="13">
        <v>161</v>
      </c>
      <c r="B163" s="16" t="s">
        <v>18</v>
      </c>
      <c r="C163" s="17">
        <v>44895</v>
      </c>
      <c r="D163" s="16" t="s">
        <v>36</v>
      </c>
      <c r="E163" s="18" t="s">
        <v>107</v>
      </c>
      <c r="F163" s="18" t="s">
        <v>416</v>
      </c>
      <c r="G163" s="22" t="s">
        <v>417</v>
      </c>
      <c r="H163" s="21"/>
      <c r="I163" s="17"/>
      <c r="J163" s="17"/>
      <c r="K163" s="13"/>
      <c r="L163" s="13" t="str">
        <f t="shared" si="0"/>
        <v>Open</v>
      </c>
      <c r="M163" s="18" t="s">
        <v>418</v>
      </c>
      <c r="N163" s="16"/>
      <c r="O163" s="15"/>
      <c r="P163" s="11"/>
      <c r="Q163" s="11"/>
      <c r="R163" s="11"/>
      <c r="S163" s="11"/>
      <c r="T163" s="11"/>
      <c r="U163" s="11"/>
      <c r="V163" s="11"/>
      <c r="W163" s="11"/>
      <c r="X163" s="11"/>
      <c r="Y163" s="11"/>
      <c r="Z163" s="11"/>
      <c r="AA163" s="11"/>
      <c r="AB163" s="11"/>
      <c r="AC163" s="11"/>
    </row>
    <row r="164" spans="1:29" ht="39.75" hidden="1" customHeight="1">
      <c r="A164" s="13">
        <v>162</v>
      </c>
      <c r="B164" s="16" t="s">
        <v>18</v>
      </c>
      <c r="C164" s="17">
        <v>44895</v>
      </c>
      <c r="D164" s="16" t="s">
        <v>19</v>
      </c>
      <c r="E164" s="18" t="s">
        <v>412</v>
      </c>
      <c r="F164" s="18" t="s">
        <v>419</v>
      </c>
      <c r="G164" s="18"/>
      <c r="H164" s="21"/>
      <c r="I164" s="17">
        <v>44960</v>
      </c>
      <c r="J164" s="13" t="s">
        <v>33</v>
      </c>
      <c r="K164" s="13" t="s">
        <v>43</v>
      </c>
      <c r="L164" s="13" t="str">
        <f t="shared" si="0"/>
        <v>Closed</v>
      </c>
      <c r="M164" s="18" t="s">
        <v>420</v>
      </c>
      <c r="N164" s="16"/>
      <c r="O164" s="15"/>
      <c r="P164" s="11"/>
      <c r="Q164" s="11"/>
      <c r="R164" s="11"/>
      <c r="S164" s="11"/>
      <c r="T164" s="11"/>
      <c r="U164" s="11"/>
      <c r="V164" s="11"/>
      <c r="W164" s="11"/>
      <c r="X164" s="11"/>
      <c r="Y164" s="11"/>
      <c r="Z164" s="11"/>
      <c r="AA164" s="11"/>
      <c r="AB164" s="11"/>
      <c r="AC164" s="11"/>
    </row>
    <row r="165" spans="1:29" ht="38.25" hidden="1" customHeight="1">
      <c r="A165" s="13">
        <v>163</v>
      </c>
      <c r="B165" s="16" t="s">
        <v>18</v>
      </c>
      <c r="C165" s="17">
        <v>44895</v>
      </c>
      <c r="D165" s="16" t="s">
        <v>126</v>
      </c>
      <c r="E165" s="18" t="s">
        <v>404</v>
      </c>
      <c r="F165" s="18" t="s">
        <v>421</v>
      </c>
      <c r="G165" s="18"/>
      <c r="H165" s="21"/>
      <c r="I165" s="17">
        <v>44957</v>
      </c>
      <c r="J165" s="13" t="s">
        <v>33</v>
      </c>
      <c r="K165" s="13" t="s">
        <v>43</v>
      </c>
      <c r="L165" s="13" t="str">
        <f t="shared" si="0"/>
        <v>Closed</v>
      </c>
      <c r="M165" s="18" t="s">
        <v>422</v>
      </c>
      <c r="N165" s="16"/>
      <c r="O165" s="15"/>
      <c r="P165" s="11"/>
      <c r="Q165" s="11"/>
      <c r="R165" s="11"/>
      <c r="S165" s="11"/>
      <c r="T165" s="11"/>
      <c r="U165" s="11"/>
      <c r="V165" s="11"/>
      <c r="W165" s="11"/>
      <c r="X165" s="11"/>
      <c r="Y165" s="11"/>
      <c r="Z165" s="11"/>
      <c r="AA165" s="11"/>
      <c r="AB165" s="11"/>
      <c r="AC165" s="11"/>
    </row>
    <row r="166" spans="1:29" ht="57" hidden="1">
      <c r="A166" s="13">
        <v>164</v>
      </c>
      <c r="B166" s="16" t="s">
        <v>18</v>
      </c>
      <c r="C166" s="17">
        <v>44895</v>
      </c>
      <c r="D166" s="16" t="s">
        <v>36</v>
      </c>
      <c r="E166" s="18" t="s">
        <v>54</v>
      </c>
      <c r="F166" s="18" t="s">
        <v>423</v>
      </c>
      <c r="G166" s="22" t="s">
        <v>424</v>
      </c>
      <c r="H166" s="21"/>
      <c r="I166" s="17"/>
      <c r="J166" s="17"/>
      <c r="K166" s="13" t="s">
        <v>43</v>
      </c>
      <c r="L166" s="13" t="str">
        <f t="shared" si="0"/>
        <v>Closed</v>
      </c>
      <c r="M166" s="18" t="s">
        <v>401</v>
      </c>
      <c r="N166" s="16"/>
      <c r="O166" s="15"/>
      <c r="P166" s="11"/>
      <c r="Q166" s="11"/>
      <c r="R166" s="11"/>
      <c r="S166" s="11"/>
      <c r="T166" s="11"/>
      <c r="U166" s="11"/>
      <c r="V166" s="11"/>
      <c r="W166" s="11"/>
      <c r="X166" s="11"/>
      <c r="Y166" s="11"/>
      <c r="Z166" s="11"/>
      <c r="AA166" s="11"/>
      <c r="AB166" s="11"/>
      <c r="AC166" s="11"/>
    </row>
    <row r="167" spans="1:29" ht="57" hidden="1">
      <c r="A167" s="13">
        <v>165</v>
      </c>
      <c r="B167" s="16" t="s">
        <v>18</v>
      </c>
      <c r="C167" s="17">
        <v>44895</v>
      </c>
      <c r="D167" s="16" t="s">
        <v>36</v>
      </c>
      <c r="E167" s="18" t="s">
        <v>30</v>
      </c>
      <c r="F167" s="18" t="s">
        <v>425</v>
      </c>
      <c r="G167" s="19" t="s">
        <v>426</v>
      </c>
      <c r="H167" s="21"/>
      <c r="I167" s="17"/>
      <c r="J167" s="17"/>
      <c r="K167" s="13" t="s">
        <v>43</v>
      </c>
      <c r="L167" s="13" t="str">
        <f t="shared" si="0"/>
        <v>Closed</v>
      </c>
      <c r="M167" s="18" t="s">
        <v>427</v>
      </c>
      <c r="N167" s="16"/>
      <c r="O167" s="15"/>
      <c r="P167" s="11"/>
      <c r="Q167" s="11"/>
      <c r="R167" s="11"/>
      <c r="S167" s="11"/>
      <c r="T167" s="11"/>
      <c r="U167" s="11"/>
      <c r="V167" s="11"/>
      <c r="W167" s="11"/>
      <c r="X167" s="11"/>
      <c r="Y167" s="11"/>
      <c r="Z167" s="11"/>
      <c r="AA167" s="11"/>
      <c r="AB167" s="11"/>
      <c r="AC167" s="11"/>
    </row>
    <row r="168" spans="1:29" ht="69.75" hidden="1" customHeight="1">
      <c r="A168" s="13">
        <v>166</v>
      </c>
      <c r="B168" s="16" t="s">
        <v>18</v>
      </c>
      <c r="C168" s="17">
        <v>44903</v>
      </c>
      <c r="D168" s="16" t="s">
        <v>19</v>
      </c>
      <c r="E168" s="18" t="s">
        <v>71</v>
      </c>
      <c r="F168" s="18" t="s">
        <v>428</v>
      </c>
      <c r="G168" s="22" t="s">
        <v>429</v>
      </c>
      <c r="H168" s="21"/>
      <c r="I168" s="17"/>
      <c r="J168" s="13" t="s">
        <v>33</v>
      </c>
      <c r="K168" s="13" t="s">
        <v>34</v>
      </c>
      <c r="L168" s="13" t="str">
        <f t="shared" si="0"/>
        <v>Closed</v>
      </c>
      <c r="M168" s="18"/>
      <c r="N168" s="16"/>
      <c r="O168" s="15"/>
      <c r="P168" s="11"/>
      <c r="Q168" s="11"/>
      <c r="R168" s="11"/>
      <c r="S168" s="11"/>
      <c r="T168" s="11"/>
      <c r="U168" s="11"/>
      <c r="V168" s="11"/>
      <c r="W168" s="11"/>
      <c r="X168" s="11"/>
      <c r="Y168" s="11"/>
      <c r="Z168" s="11"/>
      <c r="AA168" s="11"/>
      <c r="AB168" s="11"/>
      <c r="AC168" s="11"/>
    </row>
    <row r="169" spans="1:29" ht="57" hidden="1">
      <c r="A169" s="13">
        <v>167</v>
      </c>
      <c r="B169" s="16" t="s">
        <v>18</v>
      </c>
      <c r="C169" s="17">
        <v>44905</v>
      </c>
      <c r="D169" s="16" t="s">
        <v>19</v>
      </c>
      <c r="E169" s="18" t="s">
        <v>367</v>
      </c>
      <c r="F169" s="18" t="s">
        <v>430</v>
      </c>
      <c r="G169" s="22" t="s">
        <v>431</v>
      </c>
      <c r="H169" s="21"/>
      <c r="I169" s="17">
        <v>44956</v>
      </c>
      <c r="J169" s="13" t="s">
        <v>33</v>
      </c>
      <c r="K169" s="13" t="s">
        <v>43</v>
      </c>
      <c r="L169" s="13" t="str">
        <f t="shared" si="0"/>
        <v>Closed</v>
      </c>
      <c r="M169" s="18"/>
      <c r="N169" s="16"/>
      <c r="O169" s="15"/>
      <c r="P169" s="11"/>
      <c r="Q169" s="11"/>
      <c r="R169" s="11"/>
      <c r="S169" s="11"/>
      <c r="T169" s="11"/>
      <c r="U169" s="11"/>
      <c r="V169" s="11"/>
      <c r="W169" s="11"/>
      <c r="X169" s="11"/>
      <c r="Y169" s="11"/>
      <c r="Z169" s="11"/>
      <c r="AA169" s="11"/>
      <c r="AB169" s="11"/>
      <c r="AC169" s="11"/>
    </row>
    <row r="170" spans="1:29" ht="40.5" hidden="1" customHeight="1">
      <c r="A170" s="13">
        <v>168</v>
      </c>
      <c r="B170" s="16" t="s">
        <v>18</v>
      </c>
      <c r="C170" s="17">
        <v>44933</v>
      </c>
      <c r="D170" s="16" t="s">
        <v>126</v>
      </c>
      <c r="E170" s="18" t="s">
        <v>107</v>
      </c>
      <c r="F170" s="18" t="s">
        <v>432</v>
      </c>
      <c r="G170" s="22" t="s">
        <v>433</v>
      </c>
      <c r="H170" s="21"/>
      <c r="I170" s="17">
        <v>44955</v>
      </c>
      <c r="J170" s="13" t="s">
        <v>33</v>
      </c>
      <c r="K170" s="13" t="s">
        <v>34</v>
      </c>
      <c r="L170" s="13" t="str">
        <f t="shared" si="0"/>
        <v>Closed</v>
      </c>
      <c r="M170" s="18" t="s">
        <v>415</v>
      </c>
      <c r="N170" s="16"/>
      <c r="O170" s="15"/>
      <c r="P170" s="11"/>
      <c r="Q170" s="11"/>
      <c r="R170" s="11"/>
      <c r="S170" s="11"/>
      <c r="T170" s="11"/>
      <c r="U170" s="11"/>
      <c r="V170" s="11"/>
      <c r="W170" s="11"/>
      <c r="X170" s="11"/>
      <c r="Y170" s="11"/>
      <c r="Z170" s="11"/>
      <c r="AA170" s="11"/>
      <c r="AB170" s="11"/>
      <c r="AC170" s="11"/>
    </row>
    <row r="171" spans="1:29" ht="42" hidden="1" customHeight="1">
      <c r="A171" s="13">
        <v>169</v>
      </c>
      <c r="B171" s="16" t="s">
        <v>18</v>
      </c>
      <c r="C171" s="17">
        <v>44933</v>
      </c>
      <c r="D171" s="16" t="s">
        <v>126</v>
      </c>
      <c r="E171" s="18" t="s">
        <v>107</v>
      </c>
      <c r="F171" s="18" t="s">
        <v>434</v>
      </c>
      <c r="G171" s="22" t="s">
        <v>435</v>
      </c>
      <c r="H171" s="21"/>
      <c r="I171" s="17">
        <v>44956</v>
      </c>
      <c r="J171" s="13" t="s">
        <v>33</v>
      </c>
      <c r="K171" s="13" t="s">
        <v>34</v>
      </c>
      <c r="L171" s="13" t="str">
        <f t="shared" si="0"/>
        <v>Closed</v>
      </c>
      <c r="M171" s="18" t="s">
        <v>415</v>
      </c>
      <c r="N171" s="16"/>
      <c r="O171" s="15"/>
      <c r="P171" s="11"/>
      <c r="Q171" s="11"/>
      <c r="R171" s="11"/>
      <c r="S171" s="11"/>
      <c r="T171" s="11"/>
      <c r="U171" s="11"/>
      <c r="V171" s="11"/>
      <c r="W171" s="11"/>
      <c r="X171" s="11"/>
      <c r="Y171" s="11"/>
      <c r="Z171" s="11"/>
      <c r="AA171" s="11"/>
      <c r="AB171" s="11"/>
      <c r="AC171" s="11"/>
    </row>
    <row r="172" spans="1:29" ht="57" hidden="1">
      <c r="A172" s="13">
        <v>170</v>
      </c>
      <c r="B172" s="16" t="s">
        <v>1</v>
      </c>
      <c r="C172" s="17">
        <v>44963</v>
      </c>
      <c r="D172" s="16" t="s">
        <v>126</v>
      </c>
      <c r="E172" s="18" t="s">
        <v>153</v>
      </c>
      <c r="F172" s="18" t="s">
        <v>436</v>
      </c>
      <c r="G172" s="22" t="s">
        <v>437</v>
      </c>
      <c r="H172" s="21"/>
      <c r="I172" s="17"/>
      <c r="J172" s="17"/>
      <c r="K172" s="13" t="s">
        <v>34</v>
      </c>
      <c r="L172" s="13" t="str">
        <f t="shared" si="0"/>
        <v>Closed</v>
      </c>
      <c r="M172" s="18"/>
      <c r="N172" s="16"/>
      <c r="O172" s="15"/>
      <c r="P172" s="11"/>
      <c r="Q172" s="11"/>
      <c r="R172" s="11"/>
      <c r="S172" s="11"/>
      <c r="T172" s="11"/>
      <c r="U172" s="11"/>
      <c r="V172" s="11"/>
      <c r="W172" s="11"/>
      <c r="X172" s="11"/>
      <c r="Y172" s="11"/>
      <c r="Z172" s="11"/>
      <c r="AA172" s="11"/>
      <c r="AB172" s="11"/>
      <c r="AC172" s="11"/>
    </row>
    <row r="173" spans="1:29" ht="28.5" hidden="1">
      <c r="A173" s="13">
        <v>171</v>
      </c>
      <c r="B173" s="16" t="s">
        <v>1</v>
      </c>
      <c r="C173" s="17">
        <v>44965</v>
      </c>
      <c r="D173" s="16" t="s">
        <v>19</v>
      </c>
      <c r="E173" s="18" t="s">
        <v>153</v>
      </c>
      <c r="F173" s="18" t="s">
        <v>438</v>
      </c>
      <c r="G173" s="18"/>
      <c r="H173" s="21"/>
      <c r="I173" s="17"/>
      <c r="J173" s="17"/>
      <c r="K173" s="13" t="s">
        <v>34</v>
      </c>
      <c r="L173" s="13" t="str">
        <f t="shared" si="0"/>
        <v>Closed</v>
      </c>
      <c r="M173" s="18"/>
      <c r="N173" s="16"/>
      <c r="O173" s="15"/>
      <c r="P173" s="11"/>
      <c r="Q173" s="11"/>
      <c r="R173" s="11"/>
      <c r="S173" s="11"/>
      <c r="T173" s="11"/>
      <c r="U173" s="11"/>
      <c r="V173" s="11"/>
      <c r="W173" s="11"/>
      <c r="X173" s="11"/>
      <c r="Y173" s="11"/>
      <c r="Z173" s="11"/>
      <c r="AA173" s="11"/>
      <c r="AB173" s="11"/>
      <c r="AC173" s="11"/>
    </row>
    <row r="174" spans="1:29" ht="71.25" hidden="1" customHeight="1">
      <c r="A174" s="13">
        <v>172</v>
      </c>
      <c r="B174" s="16" t="s">
        <v>18</v>
      </c>
      <c r="C174" s="17">
        <v>44980</v>
      </c>
      <c r="D174" s="16" t="s">
        <v>19</v>
      </c>
      <c r="E174" s="18" t="s">
        <v>439</v>
      </c>
      <c r="F174" s="18" t="s">
        <v>440</v>
      </c>
      <c r="G174" s="22" t="s">
        <v>441</v>
      </c>
      <c r="H174" s="21"/>
      <c r="I174" s="17"/>
      <c r="J174" s="17"/>
      <c r="K174" s="13" t="s">
        <v>29</v>
      </c>
      <c r="L174" s="13" t="str">
        <f t="shared" si="0"/>
        <v>Closed</v>
      </c>
      <c r="M174" s="18"/>
      <c r="N174" s="16"/>
      <c r="O174" s="15"/>
      <c r="P174" s="11"/>
      <c r="Q174" s="11"/>
      <c r="R174" s="11"/>
      <c r="S174" s="11"/>
      <c r="T174" s="11"/>
      <c r="U174" s="11"/>
      <c r="V174" s="11"/>
      <c r="W174" s="11"/>
      <c r="X174" s="11"/>
      <c r="Y174" s="11"/>
      <c r="Z174" s="11"/>
      <c r="AA174" s="11"/>
      <c r="AB174" s="11"/>
      <c r="AC174" s="11"/>
    </row>
    <row r="175" spans="1:29" ht="95.25" hidden="1" customHeight="1">
      <c r="A175" s="13">
        <v>173</v>
      </c>
      <c r="B175" s="16" t="s">
        <v>18</v>
      </c>
      <c r="C175" s="17">
        <v>44981</v>
      </c>
      <c r="D175" s="16" t="s">
        <v>19</v>
      </c>
      <c r="E175" s="18" t="s">
        <v>439</v>
      </c>
      <c r="F175" s="18" t="s">
        <v>442</v>
      </c>
      <c r="G175" s="18"/>
      <c r="H175" s="21"/>
      <c r="I175" s="17"/>
      <c r="J175" s="17"/>
      <c r="K175" s="13" t="s">
        <v>29</v>
      </c>
      <c r="L175" s="13" t="str">
        <f t="shared" si="0"/>
        <v>Closed</v>
      </c>
      <c r="M175" s="18"/>
      <c r="N175" s="16"/>
      <c r="O175" s="15"/>
      <c r="P175" s="11"/>
      <c r="Q175" s="11"/>
      <c r="R175" s="11"/>
      <c r="S175" s="11"/>
      <c r="T175" s="11"/>
      <c r="U175" s="11"/>
      <c r="V175" s="11"/>
      <c r="W175" s="11"/>
      <c r="X175" s="11"/>
      <c r="Y175" s="11"/>
      <c r="Z175" s="11"/>
      <c r="AA175" s="11"/>
      <c r="AB175" s="11"/>
      <c r="AC175" s="11"/>
    </row>
    <row r="176" spans="1:29" ht="57">
      <c r="A176" s="13">
        <v>174</v>
      </c>
      <c r="B176" s="16" t="s">
        <v>1</v>
      </c>
      <c r="C176" s="17">
        <v>44999</v>
      </c>
      <c r="D176" s="16" t="s">
        <v>19</v>
      </c>
      <c r="E176" s="18" t="s">
        <v>107</v>
      </c>
      <c r="F176" s="18" t="s">
        <v>368</v>
      </c>
      <c r="G176" s="22" t="s">
        <v>443</v>
      </c>
      <c r="H176" s="21"/>
      <c r="I176" s="17"/>
      <c r="J176" s="17"/>
      <c r="K176" s="13"/>
      <c r="L176" s="13" t="str">
        <f t="shared" si="0"/>
        <v>Open</v>
      </c>
      <c r="M176" s="18"/>
      <c r="N176" s="16"/>
      <c r="O176" s="15"/>
      <c r="P176" s="11"/>
      <c r="Q176" s="11"/>
      <c r="R176" s="11"/>
      <c r="S176" s="11"/>
      <c r="T176" s="11"/>
      <c r="U176" s="11"/>
      <c r="V176" s="11"/>
      <c r="W176" s="11"/>
      <c r="X176" s="11"/>
      <c r="Y176" s="11"/>
      <c r="Z176" s="11"/>
      <c r="AA176" s="11"/>
      <c r="AB176" s="11"/>
      <c r="AC176" s="11"/>
    </row>
    <row r="177" spans="1:29" ht="71.25">
      <c r="A177" s="13">
        <v>175</v>
      </c>
      <c r="B177" s="16" t="s">
        <v>18</v>
      </c>
      <c r="C177" s="17">
        <v>45021</v>
      </c>
      <c r="D177" s="16" t="s">
        <v>19</v>
      </c>
      <c r="E177" s="18" t="s">
        <v>444</v>
      </c>
      <c r="F177" s="18" t="s">
        <v>445</v>
      </c>
      <c r="G177" s="22" t="s">
        <v>446</v>
      </c>
      <c r="H177" s="21"/>
      <c r="I177" s="17"/>
      <c r="J177" s="17"/>
      <c r="K177" s="13"/>
      <c r="L177" s="13" t="str">
        <f t="shared" si="0"/>
        <v>Open</v>
      </c>
      <c r="M177" s="18"/>
      <c r="N177" s="16"/>
      <c r="O177" s="15"/>
      <c r="P177" s="11"/>
      <c r="Q177" s="11"/>
      <c r="R177" s="11"/>
      <c r="S177" s="11"/>
      <c r="T177" s="11"/>
      <c r="U177" s="11"/>
      <c r="V177" s="11"/>
      <c r="W177" s="11"/>
      <c r="X177" s="11"/>
      <c r="Y177" s="11"/>
      <c r="Z177" s="11"/>
      <c r="AA177" s="11"/>
      <c r="AB177" s="11"/>
      <c r="AC177" s="11"/>
    </row>
    <row r="178" spans="1:29" ht="71.25">
      <c r="A178" s="13">
        <v>176</v>
      </c>
      <c r="B178" s="16" t="s">
        <v>18</v>
      </c>
      <c r="C178" s="17">
        <v>45021</v>
      </c>
      <c r="D178" s="16" t="s">
        <v>19</v>
      </c>
      <c r="E178" s="18" t="s">
        <v>444</v>
      </c>
      <c r="F178" s="18" t="s">
        <v>447</v>
      </c>
      <c r="G178" s="22" t="s">
        <v>448</v>
      </c>
      <c r="H178" s="21"/>
      <c r="I178" s="17"/>
      <c r="J178" s="17"/>
      <c r="K178" s="13"/>
      <c r="L178" s="13" t="str">
        <f t="shared" si="0"/>
        <v>Open</v>
      </c>
      <c r="M178" s="18"/>
      <c r="N178" s="16"/>
      <c r="O178" s="15"/>
      <c r="P178" s="11"/>
      <c r="Q178" s="11"/>
      <c r="R178" s="11"/>
      <c r="S178" s="11"/>
      <c r="T178" s="11"/>
      <c r="U178" s="11"/>
      <c r="V178" s="11"/>
      <c r="W178" s="11"/>
      <c r="X178" s="11"/>
      <c r="Y178" s="11"/>
      <c r="Z178" s="11"/>
      <c r="AA178" s="11"/>
      <c r="AB178" s="11"/>
      <c r="AC178" s="11"/>
    </row>
    <row r="179" spans="1:29" ht="42.75" hidden="1">
      <c r="A179" s="13">
        <v>177</v>
      </c>
      <c r="B179" s="16" t="s">
        <v>18</v>
      </c>
      <c r="C179" s="17">
        <v>45021</v>
      </c>
      <c r="D179" s="16" t="s">
        <v>19</v>
      </c>
      <c r="E179" s="18" t="s">
        <v>444</v>
      </c>
      <c r="F179" s="18" t="s">
        <v>449</v>
      </c>
      <c r="G179" s="22" t="s">
        <v>450</v>
      </c>
      <c r="H179" s="21"/>
      <c r="I179" s="17"/>
      <c r="J179" s="17"/>
      <c r="K179" s="13" t="s">
        <v>34</v>
      </c>
      <c r="L179" s="13" t="str">
        <f t="shared" si="0"/>
        <v>Closed</v>
      </c>
      <c r="M179" s="18"/>
      <c r="N179" s="16"/>
      <c r="O179" s="15"/>
      <c r="P179" s="11"/>
      <c r="Q179" s="11"/>
      <c r="R179" s="11"/>
      <c r="S179" s="11"/>
      <c r="T179" s="11"/>
      <c r="U179" s="11"/>
      <c r="V179" s="11"/>
      <c r="W179" s="11"/>
      <c r="X179" s="11"/>
      <c r="Y179" s="11"/>
      <c r="Z179" s="11"/>
      <c r="AA179" s="11"/>
      <c r="AB179" s="11"/>
      <c r="AC179" s="11"/>
    </row>
    <row r="180" spans="1:29" ht="57">
      <c r="A180" s="13">
        <v>178</v>
      </c>
      <c r="B180" s="16" t="s">
        <v>18</v>
      </c>
      <c r="C180" s="17">
        <v>45021</v>
      </c>
      <c r="D180" s="16" t="s">
        <v>36</v>
      </c>
      <c r="E180" s="18" t="s">
        <v>444</v>
      </c>
      <c r="F180" s="18" t="s">
        <v>451</v>
      </c>
      <c r="G180" s="22" t="s">
        <v>452</v>
      </c>
      <c r="H180" s="21"/>
      <c r="I180" s="17"/>
      <c r="J180" s="17"/>
      <c r="K180" s="13"/>
      <c r="L180" s="13" t="str">
        <f t="shared" si="0"/>
        <v>Open</v>
      </c>
      <c r="M180" s="18"/>
      <c r="N180" s="16"/>
      <c r="O180" s="15"/>
      <c r="P180" s="11"/>
      <c r="Q180" s="11"/>
      <c r="R180" s="11"/>
      <c r="S180" s="11"/>
      <c r="T180" s="11"/>
      <c r="U180" s="11"/>
      <c r="V180" s="11"/>
      <c r="W180" s="11"/>
      <c r="X180" s="11"/>
      <c r="Y180" s="11"/>
      <c r="Z180" s="11"/>
      <c r="AA180" s="11"/>
      <c r="AB180" s="11"/>
      <c r="AC180" s="11"/>
    </row>
    <row r="181" spans="1:29" ht="57">
      <c r="A181" s="13">
        <v>179</v>
      </c>
      <c r="B181" s="16" t="s">
        <v>18</v>
      </c>
      <c r="C181" s="17">
        <v>45021</v>
      </c>
      <c r="D181" s="16" t="s">
        <v>19</v>
      </c>
      <c r="E181" s="18" t="s">
        <v>107</v>
      </c>
      <c r="F181" s="18" t="s">
        <v>453</v>
      </c>
      <c r="G181" s="22" t="s">
        <v>454</v>
      </c>
      <c r="H181" s="21"/>
      <c r="I181" s="17"/>
      <c r="J181" s="17"/>
      <c r="K181" s="13"/>
      <c r="L181" s="13" t="str">
        <f t="shared" si="0"/>
        <v>Open</v>
      </c>
      <c r="M181" s="18"/>
      <c r="N181" s="16"/>
      <c r="O181" s="15"/>
      <c r="P181" s="11"/>
      <c r="Q181" s="11"/>
      <c r="R181" s="11"/>
      <c r="S181" s="11"/>
      <c r="T181" s="11"/>
      <c r="U181" s="11"/>
      <c r="V181" s="11"/>
      <c r="W181" s="11"/>
      <c r="X181" s="11"/>
      <c r="Y181" s="11"/>
      <c r="Z181" s="11"/>
      <c r="AA181" s="11"/>
      <c r="AB181" s="11"/>
      <c r="AC181" s="11"/>
    </row>
    <row r="182" spans="1:29" ht="57" hidden="1">
      <c r="A182" s="13">
        <v>180</v>
      </c>
      <c r="B182" s="16" t="s">
        <v>18</v>
      </c>
      <c r="C182" s="17">
        <v>45030</v>
      </c>
      <c r="D182" s="16" t="s">
        <v>36</v>
      </c>
      <c r="E182" s="18" t="s">
        <v>71</v>
      </c>
      <c r="F182" s="18" t="s">
        <v>455</v>
      </c>
      <c r="G182" s="22" t="s">
        <v>456</v>
      </c>
      <c r="H182" s="21"/>
      <c r="I182" s="17"/>
      <c r="J182" s="17"/>
      <c r="K182" s="13" t="s">
        <v>43</v>
      </c>
      <c r="L182" s="13" t="str">
        <f t="shared" si="0"/>
        <v>Closed</v>
      </c>
      <c r="M182" s="18"/>
      <c r="N182" s="16"/>
      <c r="O182" s="15"/>
      <c r="P182" s="11"/>
      <c r="Q182" s="11"/>
      <c r="R182" s="11"/>
      <c r="S182" s="11"/>
      <c r="T182" s="11"/>
      <c r="U182" s="11"/>
      <c r="V182" s="11"/>
      <c r="W182" s="11"/>
      <c r="X182" s="11"/>
      <c r="Y182" s="11"/>
      <c r="Z182" s="11"/>
      <c r="AA182" s="11"/>
      <c r="AB182" s="11"/>
      <c r="AC182" s="11"/>
    </row>
    <row r="183" spans="1:29" ht="39.75" customHeight="1">
      <c r="A183" s="13">
        <v>181</v>
      </c>
      <c r="B183" s="16" t="s">
        <v>2</v>
      </c>
      <c r="C183" s="17">
        <v>45030</v>
      </c>
      <c r="D183" s="16" t="s">
        <v>36</v>
      </c>
      <c r="E183" s="18" t="s">
        <v>71</v>
      </c>
      <c r="F183" s="18" t="s">
        <v>457</v>
      </c>
      <c r="G183" s="18"/>
      <c r="H183" s="21"/>
      <c r="I183" s="17"/>
      <c r="J183" s="17"/>
      <c r="K183" s="13"/>
      <c r="L183" s="13" t="str">
        <f t="shared" si="0"/>
        <v>Open</v>
      </c>
      <c r="M183" s="18"/>
      <c r="N183" s="16"/>
      <c r="O183" s="15"/>
      <c r="P183" s="11"/>
      <c r="Q183" s="11"/>
      <c r="R183" s="11"/>
      <c r="S183" s="11"/>
      <c r="T183" s="11"/>
      <c r="U183" s="11"/>
      <c r="V183" s="11"/>
      <c r="W183" s="11"/>
      <c r="X183" s="11"/>
      <c r="Y183" s="11"/>
      <c r="Z183" s="11"/>
      <c r="AA183" s="11"/>
      <c r="AB183" s="11"/>
      <c r="AC183" s="11"/>
    </row>
    <row r="184" spans="1:29" ht="57" hidden="1">
      <c r="A184" s="13">
        <v>182</v>
      </c>
      <c r="B184" s="16" t="s">
        <v>18</v>
      </c>
      <c r="C184" s="17">
        <v>45030</v>
      </c>
      <c r="D184" s="16" t="s">
        <v>19</v>
      </c>
      <c r="E184" s="18" t="s">
        <v>54</v>
      </c>
      <c r="F184" s="18" t="s">
        <v>458</v>
      </c>
      <c r="G184" s="22" t="s">
        <v>459</v>
      </c>
      <c r="H184" s="21"/>
      <c r="I184" s="17"/>
      <c r="J184" s="17"/>
      <c r="K184" s="13" t="s">
        <v>34</v>
      </c>
      <c r="L184" s="13" t="str">
        <f t="shared" si="0"/>
        <v>Closed</v>
      </c>
      <c r="M184" s="18"/>
      <c r="N184" s="16"/>
      <c r="O184" s="15"/>
      <c r="P184" s="11"/>
      <c r="Q184" s="11"/>
      <c r="R184" s="11"/>
      <c r="S184" s="11"/>
      <c r="T184" s="11"/>
      <c r="U184" s="11"/>
      <c r="V184" s="11"/>
      <c r="W184" s="11"/>
      <c r="X184" s="11"/>
      <c r="Y184" s="11"/>
      <c r="Z184" s="11"/>
      <c r="AA184" s="11"/>
      <c r="AB184" s="11"/>
      <c r="AC184" s="11"/>
    </row>
    <row r="185" spans="1:29" ht="28.5">
      <c r="A185" s="13">
        <v>183</v>
      </c>
      <c r="B185" s="16" t="s">
        <v>1</v>
      </c>
      <c r="C185" s="17">
        <v>45035</v>
      </c>
      <c r="D185" s="16" t="s">
        <v>19</v>
      </c>
      <c r="E185" s="18" t="s">
        <v>71</v>
      </c>
      <c r="F185" s="18" t="s">
        <v>460</v>
      </c>
      <c r="G185" s="18"/>
      <c r="H185" s="21"/>
      <c r="I185" s="17"/>
      <c r="J185" s="17"/>
      <c r="K185" s="13"/>
      <c r="L185" s="13" t="str">
        <f t="shared" si="0"/>
        <v>Open</v>
      </c>
      <c r="M185" s="18"/>
      <c r="N185" s="16"/>
      <c r="O185" s="15"/>
      <c r="P185" s="11"/>
      <c r="Q185" s="11"/>
      <c r="R185" s="11"/>
      <c r="S185" s="11"/>
      <c r="T185" s="11"/>
      <c r="U185" s="11"/>
      <c r="V185" s="11"/>
      <c r="W185" s="11"/>
      <c r="X185" s="11"/>
      <c r="Y185" s="11"/>
      <c r="Z185" s="11"/>
      <c r="AA185" s="11"/>
      <c r="AB185" s="11"/>
      <c r="AC185" s="11"/>
    </row>
    <row r="186" spans="1:29" ht="28.5">
      <c r="A186" s="13">
        <v>184</v>
      </c>
      <c r="B186" s="16" t="s">
        <v>1</v>
      </c>
      <c r="C186" s="17">
        <v>45035</v>
      </c>
      <c r="D186" s="16" t="s">
        <v>19</v>
      </c>
      <c r="E186" s="18" t="s">
        <v>30</v>
      </c>
      <c r="F186" s="18" t="s">
        <v>460</v>
      </c>
      <c r="G186" s="18"/>
      <c r="H186" s="21"/>
      <c r="I186" s="17"/>
      <c r="J186" s="17"/>
      <c r="K186" s="13"/>
      <c r="L186" s="13" t="str">
        <f t="shared" si="0"/>
        <v>Open</v>
      </c>
      <c r="M186" s="18"/>
      <c r="N186" s="16"/>
      <c r="O186" s="15"/>
      <c r="P186" s="11"/>
      <c r="Q186" s="11"/>
      <c r="R186" s="11"/>
      <c r="S186" s="11"/>
      <c r="T186" s="11"/>
      <c r="U186" s="11"/>
      <c r="V186" s="11"/>
      <c r="W186" s="11"/>
      <c r="X186" s="11"/>
      <c r="Y186" s="11"/>
      <c r="Z186" s="11"/>
      <c r="AA186" s="11"/>
      <c r="AB186" s="11"/>
      <c r="AC186" s="11"/>
    </row>
    <row r="187" spans="1:29" ht="28.5">
      <c r="A187" s="13">
        <v>185</v>
      </c>
      <c r="B187" s="16" t="s">
        <v>1</v>
      </c>
      <c r="C187" s="17">
        <v>45035</v>
      </c>
      <c r="D187" s="16" t="s">
        <v>19</v>
      </c>
      <c r="E187" s="18" t="s">
        <v>345</v>
      </c>
      <c r="F187" s="18" t="s">
        <v>460</v>
      </c>
      <c r="G187" s="18"/>
      <c r="H187" s="21"/>
      <c r="I187" s="17"/>
      <c r="J187" s="17"/>
      <c r="K187" s="13"/>
      <c r="L187" s="13" t="str">
        <f t="shared" si="0"/>
        <v>Open</v>
      </c>
      <c r="M187" s="18"/>
      <c r="N187" s="16"/>
      <c r="O187" s="15"/>
      <c r="P187" s="11"/>
      <c r="Q187" s="11"/>
      <c r="R187" s="11"/>
      <c r="S187" s="11"/>
      <c r="T187" s="11"/>
      <c r="U187" s="11"/>
      <c r="V187" s="11"/>
      <c r="W187" s="11"/>
      <c r="X187" s="11"/>
      <c r="Y187" s="11"/>
      <c r="Z187" s="11"/>
      <c r="AA187" s="11"/>
      <c r="AB187" s="11"/>
      <c r="AC187" s="11"/>
    </row>
    <row r="188" spans="1:29" ht="28.5">
      <c r="A188" s="13">
        <v>186</v>
      </c>
      <c r="B188" s="16" t="s">
        <v>1</v>
      </c>
      <c r="C188" s="17">
        <v>45035</v>
      </c>
      <c r="D188" s="16" t="s">
        <v>19</v>
      </c>
      <c r="E188" s="18" t="s">
        <v>54</v>
      </c>
      <c r="F188" s="18" t="s">
        <v>460</v>
      </c>
      <c r="G188" s="18"/>
      <c r="H188" s="21"/>
      <c r="I188" s="17"/>
      <c r="J188" s="17"/>
      <c r="K188" s="13"/>
      <c r="L188" s="13" t="str">
        <f t="shared" si="0"/>
        <v>Open</v>
      </c>
      <c r="M188" s="18"/>
      <c r="N188" s="16"/>
      <c r="O188" s="15"/>
      <c r="P188" s="11"/>
      <c r="Q188" s="11"/>
      <c r="R188" s="11"/>
      <c r="S188" s="11"/>
      <c r="T188" s="11"/>
      <c r="U188" s="11"/>
      <c r="V188" s="11"/>
      <c r="W188" s="11"/>
      <c r="X188" s="11"/>
      <c r="Y188" s="11"/>
      <c r="Z188" s="11"/>
      <c r="AA188" s="11"/>
      <c r="AB188" s="11"/>
      <c r="AC188" s="11"/>
    </row>
    <row r="189" spans="1:29" ht="57">
      <c r="A189" s="13">
        <v>187</v>
      </c>
      <c r="B189" s="16" t="s">
        <v>18</v>
      </c>
      <c r="C189" s="17">
        <v>45038</v>
      </c>
      <c r="D189" s="16" t="s">
        <v>36</v>
      </c>
      <c r="E189" s="18" t="s">
        <v>20</v>
      </c>
      <c r="F189" s="18" t="s">
        <v>461</v>
      </c>
      <c r="G189" s="22" t="s">
        <v>462</v>
      </c>
      <c r="H189" s="21"/>
      <c r="I189" s="17"/>
      <c r="J189" s="17"/>
      <c r="K189" s="13"/>
      <c r="L189" s="13" t="str">
        <f t="shared" si="0"/>
        <v>Open</v>
      </c>
      <c r="M189" s="18"/>
      <c r="N189" s="16"/>
      <c r="O189" s="15"/>
      <c r="P189" s="11"/>
      <c r="Q189" s="11"/>
      <c r="R189" s="11"/>
      <c r="S189" s="11"/>
      <c r="T189" s="11"/>
      <c r="U189" s="11"/>
      <c r="V189" s="11"/>
      <c r="W189" s="11"/>
      <c r="X189" s="11"/>
      <c r="Y189" s="11"/>
      <c r="Z189" s="11"/>
      <c r="AA189" s="11"/>
      <c r="AB189" s="11"/>
      <c r="AC189" s="11"/>
    </row>
    <row r="190" spans="1:29" ht="57" hidden="1">
      <c r="A190" s="13">
        <v>188</v>
      </c>
      <c r="B190" s="16" t="s">
        <v>18</v>
      </c>
      <c r="C190" s="17">
        <v>45040</v>
      </c>
      <c r="D190" s="16" t="s">
        <v>19</v>
      </c>
      <c r="E190" s="18" t="s">
        <v>30</v>
      </c>
      <c r="F190" s="18" t="s">
        <v>463</v>
      </c>
      <c r="G190" s="22" t="s">
        <v>464</v>
      </c>
      <c r="H190" s="21"/>
      <c r="I190" s="17">
        <v>45043</v>
      </c>
      <c r="J190" s="13" t="s">
        <v>136</v>
      </c>
      <c r="K190" s="13" t="s">
        <v>34</v>
      </c>
      <c r="L190" s="13" t="str">
        <f t="shared" si="0"/>
        <v>Closed</v>
      </c>
      <c r="M190" s="18"/>
      <c r="N190" s="16"/>
      <c r="O190" s="15"/>
      <c r="P190" s="11"/>
      <c r="Q190" s="11"/>
      <c r="R190" s="11"/>
      <c r="S190" s="11"/>
      <c r="T190" s="11"/>
      <c r="U190" s="11"/>
      <c r="V190" s="11"/>
      <c r="W190" s="11"/>
      <c r="X190" s="11"/>
      <c r="Y190" s="11"/>
      <c r="Z190" s="11"/>
      <c r="AA190" s="11"/>
      <c r="AB190" s="11"/>
      <c r="AC190" s="11"/>
    </row>
    <row r="191" spans="1:29" ht="57" hidden="1">
      <c r="A191" s="13">
        <v>189</v>
      </c>
      <c r="B191" s="16" t="s">
        <v>18</v>
      </c>
      <c r="C191" s="17">
        <v>45040</v>
      </c>
      <c r="D191" s="16" t="s">
        <v>19</v>
      </c>
      <c r="E191" s="18" t="s">
        <v>30</v>
      </c>
      <c r="F191" s="18" t="s">
        <v>465</v>
      </c>
      <c r="G191" s="22" t="s">
        <v>466</v>
      </c>
      <c r="H191" s="21"/>
      <c r="I191" s="17"/>
      <c r="J191" s="13" t="s">
        <v>33</v>
      </c>
      <c r="K191" s="13" t="s">
        <v>34</v>
      </c>
      <c r="L191" s="13" t="str">
        <f t="shared" si="0"/>
        <v>Closed</v>
      </c>
      <c r="M191" s="18"/>
      <c r="N191" s="16"/>
      <c r="O191" s="15"/>
      <c r="P191" s="11"/>
      <c r="Q191" s="11"/>
      <c r="R191" s="11"/>
      <c r="S191" s="11"/>
      <c r="T191" s="11"/>
      <c r="U191" s="11"/>
      <c r="V191" s="11"/>
      <c r="W191" s="11"/>
      <c r="X191" s="11"/>
      <c r="Y191" s="11"/>
      <c r="Z191" s="11"/>
      <c r="AA191" s="11"/>
      <c r="AB191" s="11"/>
      <c r="AC191" s="11"/>
    </row>
    <row r="192" spans="1:29" ht="57">
      <c r="A192" s="13">
        <v>190</v>
      </c>
      <c r="B192" s="16" t="s">
        <v>18</v>
      </c>
      <c r="C192" s="17">
        <v>45040</v>
      </c>
      <c r="D192" s="16" t="s">
        <v>19</v>
      </c>
      <c r="E192" s="18" t="s">
        <v>30</v>
      </c>
      <c r="F192" s="18" t="s">
        <v>467</v>
      </c>
      <c r="G192" s="22" t="s">
        <v>466</v>
      </c>
      <c r="H192" s="21"/>
      <c r="I192" s="17">
        <v>45043</v>
      </c>
      <c r="J192" s="13" t="s">
        <v>136</v>
      </c>
      <c r="K192" s="13" t="s">
        <v>24</v>
      </c>
      <c r="L192" s="13" t="str">
        <f t="shared" si="0"/>
        <v>Open</v>
      </c>
      <c r="M192" s="18" t="s">
        <v>468</v>
      </c>
      <c r="N192" s="16"/>
      <c r="O192" s="15"/>
      <c r="P192" s="11"/>
      <c r="Q192" s="11"/>
      <c r="R192" s="11"/>
      <c r="S192" s="11"/>
      <c r="T192" s="11"/>
      <c r="U192" s="11"/>
      <c r="V192" s="11"/>
      <c r="W192" s="11"/>
      <c r="X192" s="11"/>
      <c r="Y192" s="11"/>
      <c r="Z192" s="11"/>
      <c r="AA192" s="11"/>
      <c r="AB192" s="11"/>
      <c r="AC192" s="11"/>
    </row>
    <row r="193" spans="1:29" ht="64.5" hidden="1" customHeight="1">
      <c r="A193" s="13">
        <v>191</v>
      </c>
      <c r="B193" s="16" t="s">
        <v>18</v>
      </c>
      <c r="C193" s="17">
        <v>45040</v>
      </c>
      <c r="D193" s="16" t="s">
        <v>19</v>
      </c>
      <c r="E193" s="18" t="s">
        <v>30</v>
      </c>
      <c r="F193" s="18" t="s">
        <v>469</v>
      </c>
      <c r="G193" s="22" t="s">
        <v>470</v>
      </c>
      <c r="H193" s="21"/>
      <c r="I193" s="17"/>
      <c r="J193" s="13" t="s">
        <v>33</v>
      </c>
      <c r="K193" s="13" t="s">
        <v>34</v>
      </c>
      <c r="L193" s="13" t="str">
        <f t="shared" si="0"/>
        <v>Closed</v>
      </c>
      <c r="M193" s="18"/>
      <c r="N193" s="16"/>
      <c r="O193" s="15"/>
      <c r="P193" s="11"/>
      <c r="Q193" s="11"/>
      <c r="R193" s="11"/>
      <c r="S193" s="11"/>
      <c r="T193" s="11"/>
      <c r="U193" s="11"/>
      <c r="V193" s="11"/>
      <c r="W193" s="11"/>
      <c r="X193" s="11"/>
      <c r="Y193" s="11"/>
      <c r="Z193" s="11"/>
      <c r="AA193" s="11"/>
      <c r="AB193" s="11"/>
      <c r="AC193" s="11"/>
    </row>
    <row r="194" spans="1:29" ht="57" hidden="1">
      <c r="A194" s="13">
        <v>192</v>
      </c>
      <c r="B194" s="16" t="s">
        <v>2</v>
      </c>
      <c r="C194" s="17">
        <v>45040</v>
      </c>
      <c r="D194" s="16" t="s">
        <v>19</v>
      </c>
      <c r="E194" s="18" t="s">
        <v>30</v>
      </c>
      <c r="F194" s="18" t="s">
        <v>471</v>
      </c>
      <c r="G194" s="22" t="s">
        <v>472</v>
      </c>
      <c r="H194" s="21"/>
      <c r="I194" s="17"/>
      <c r="J194" s="13" t="s">
        <v>33</v>
      </c>
      <c r="K194" s="13" t="s">
        <v>34</v>
      </c>
      <c r="L194" s="13" t="str">
        <f t="shared" si="0"/>
        <v>Closed</v>
      </c>
      <c r="M194" s="18"/>
      <c r="N194" s="16"/>
      <c r="O194" s="15"/>
      <c r="P194" s="11"/>
      <c r="Q194" s="11"/>
      <c r="R194" s="11"/>
      <c r="S194" s="11"/>
      <c r="T194" s="11"/>
      <c r="U194" s="11"/>
      <c r="V194" s="11"/>
      <c r="W194" s="11"/>
      <c r="X194" s="11"/>
      <c r="Y194" s="11"/>
      <c r="Z194" s="11"/>
      <c r="AA194" s="11"/>
      <c r="AB194" s="11"/>
      <c r="AC194" s="11"/>
    </row>
    <row r="195" spans="1:29" ht="57" hidden="1">
      <c r="A195" s="13">
        <v>193</v>
      </c>
      <c r="B195" s="16" t="s">
        <v>18</v>
      </c>
      <c r="C195" s="17">
        <v>45040</v>
      </c>
      <c r="D195" s="16" t="s">
        <v>19</v>
      </c>
      <c r="E195" s="18" t="s">
        <v>71</v>
      </c>
      <c r="F195" s="18" t="s">
        <v>473</v>
      </c>
      <c r="G195" s="22" t="s">
        <v>474</v>
      </c>
      <c r="H195" s="21"/>
      <c r="I195" s="17"/>
      <c r="J195" s="13" t="s">
        <v>33</v>
      </c>
      <c r="K195" s="13" t="s">
        <v>34</v>
      </c>
      <c r="L195" s="13" t="str">
        <f t="shared" si="0"/>
        <v>Closed</v>
      </c>
      <c r="M195" s="18"/>
      <c r="N195" s="16"/>
      <c r="O195" s="15"/>
      <c r="P195" s="11"/>
      <c r="Q195" s="11"/>
      <c r="R195" s="11"/>
      <c r="S195" s="11"/>
      <c r="T195" s="11"/>
      <c r="U195" s="11"/>
      <c r="V195" s="11"/>
      <c r="W195" s="11"/>
      <c r="X195" s="11"/>
      <c r="Y195" s="11"/>
      <c r="Z195" s="11"/>
      <c r="AA195" s="11"/>
      <c r="AB195" s="11"/>
      <c r="AC195" s="11"/>
    </row>
    <row r="196" spans="1:29" ht="57">
      <c r="A196" s="13">
        <v>194</v>
      </c>
      <c r="B196" s="16" t="s">
        <v>18</v>
      </c>
      <c r="C196" s="17">
        <v>45040</v>
      </c>
      <c r="D196" s="16" t="s">
        <v>19</v>
      </c>
      <c r="E196" s="18" t="s">
        <v>71</v>
      </c>
      <c r="F196" s="18" t="s">
        <v>475</v>
      </c>
      <c r="G196" s="22" t="s">
        <v>476</v>
      </c>
      <c r="H196" s="21"/>
      <c r="I196" s="17"/>
      <c r="J196" s="13" t="s">
        <v>33</v>
      </c>
      <c r="K196" s="13"/>
      <c r="L196" s="13" t="str">
        <f t="shared" si="0"/>
        <v>Open</v>
      </c>
      <c r="M196" s="18"/>
      <c r="N196" s="16"/>
      <c r="O196" s="15"/>
      <c r="P196" s="11"/>
      <c r="Q196" s="11"/>
      <c r="R196" s="11"/>
      <c r="S196" s="11"/>
      <c r="T196" s="11"/>
      <c r="U196" s="11"/>
      <c r="V196" s="11"/>
      <c r="W196" s="11"/>
      <c r="X196" s="11"/>
      <c r="Y196" s="11"/>
      <c r="Z196" s="11"/>
      <c r="AA196" s="11"/>
      <c r="AB196" s="11"/>
      <c r="AC196" s="11"/>
    </row>
    <row r="197" spans="1:29" ht="57">
      <c r="A197" s="13">
        <v>195</v>
      </c>
      <c r="B197" s="16" t="s">
        <v>2</v>
      </c>
      <c r="C197" s="17">
        <v>45040</v>
      </c>
      <c r="D197" s="16" t="s">
        <v>19</v>
      </c>
      <c r="E197" s="18" t="s">
        <v>477</v>
      </c>
      <c r="F197" s="18" t="s">
        <v>478</v>
      </c>
      <c r="G197" s="22" t="s">
        <v>479</v>
      </c>
      <c r="H197" s="21"/>
      <c r="I197" s="17"/>
      <c r="J197" s="17"/>
      <c r="K197" s="13"/>
      <c r="L197" s="13" t="str">
        <f t="shared" si="0"/>
        <v>Open</v>
      </c>
      <c r="M197" s="18"/>
      <c r="N197" s="16"/>
      <c r="O197" s="15"/>
      <c r="P197" s="11"/>
      <c r="Q197" s="11"/>
      <c r="R197" s="11"/>
      <c r="S197" s="11"/>
      <c r="T197" s="11"/>
      <c r="U197" s="11"/>
      <c r="V197" s="11"/>
      <c r="W197" s="11"/>
      <c r="X197" s="11"/>
      <c r="Y197" s="11"/>
      <c r="Z197" s="11"/>
      <c r="AA197" s="11"/>
      <c r="AB197" s="11"/>
      <c r="AC197" s="11"/>
    </row>
    <row r="198" spans="1:29" ht="57">
      <c r="A198" s="13">
        <v>196</v>
      </c>
      <c r="B198" s="16" t="s">
        <v>18</v>
      </c>
      <c r="C198" s="17">
        <v>45040</v>
      </c>
      <c r="D198" s="16" t="s">
        <v>19</v>
      </c>
      <c r="E198" s="18" t="s">
        <v>480</v>
      </c>
      <c r="F198" s="18" t="s">
        <v>481</v>
      </c>
      <c r="G198" s="22" t="s">
        <v>482</v>
      </c>
      <c r="H198" s="21"/>
      <c r="I198" s="17"/>
      <c r="J198" s="17"/>
      <c r="K198" s="13"/>
      <c r="L198" s="13" t="str">
        <f t="shared" si="0"/>
        <v>Open</v>
      </c>
      <c r="M198" s="18"/>
      <c r="N198" s="16"/>
      <c r="O198" s="15"/>
      <c r="P198" s="11"/>
      <c r="Q198" s="11"/>
      <c r="R198" s="11"/>
      <c r="S198" s="11"/>
      <c r="T198" s="11"/>
      <c r="U198" s="11"/>
      <c r="V198" s="11"/>
      <c r="W198" s="11"/>
      <c r="X198" s="11"/>
      <c r="Y198" s="11"/>
      <c r="Z198" s="11"/>
      <c r="AA198" s="11"/>
      <c r="AB198" s="11"/>
      <c r="AC198" s="11"/>
    </row>
    <row r="199" spans="1:29" ht="57" hidden="1">
      <c r="A199" s="13">
        <v>197</v>
      </c>
      <c r="B199" s="16" t="s">
        <v>18</v>
      </c>
      <c r="C199" s="17">
        <v>45041</v>
      </c>
      <c r="D199" s="16" t="s">
        <v>19</v>
      </c>
      <c r="E199" s="18" t="s">
        <v>71</v>
      </c>
      <c r="F199" s="18" t="s">
        <v>483</v>
      </c>
      <c r="G199" s="22" t="s">
        <v>484</v>
      </c>
      <c r="H199" s="21"/>
      <c r="I199" s="17">
        <v>45043</v>
      </c>
      <c r="J199" s="13" t="s">
        <v>23</v>
      </c>
      <c r="K199" s="13" t="s">
        <v>34</v>
      </c>
      <c r="L199" s="13" t="str">
        <f t="shared" si="0"/>
        <v>Closed</v>
      </c>
      <c r="M199" s="18"/>
      <c r="N199" s="16"/>
      <c r="O199" s="15"/>
      <c r="P199" s="11"/>
      <c r="Q199" s="11"/>
      <c r="R199" s="11"/>
      <c r="S199" s="11"/>
      <c r="T199" s="11"/>
      <c r="U199" s="11"/>
      <c r="V199" s="11"/>
      <c r="W199" s="11"/>
      <c r="X199" s="11"/>
      <c r="Y199" s="11"/>
      <c r="Z199" s="11"/>
      <c r="AA199" s="11"/>
      <c r="AB199" s="11"/>
      <c r="AC199" s="11"/>
    </row>
    <row r="200" spans="1:29" ht="57" hidden="1">
      <c r="A200" s="13">
        <v>198</v>
      </c>
      <c r="B200" s="16" t="s">
        <v>18</v>
      </c>
      <c r="C200" s="17">
        <v>45041</v>
      </c>
      <c r="D200" s="16" t="s">
        <v>19</v>
      </c>
      <c r="E200" s="18" t="s">
        <v>71</v>
      </c>
      <c r="F200" s="18" t="s">
        <v>485</v>
      </c>
      <c r="G200" s="22" t="s">
        <v>486</v>
      </c>
      <c r="H200" s="21"/>
      <c r="I200" s="17">
        <v>45069</v>
      </c>
      <c r="J200" s="13" t="s">
        <v>33</v>
      </c>
      <c r="K200" s="13" t="s">
        <v>34</v>
      </c>
      <c r="L200" s="13" t="str">
        <f t="shared" si="0"/>
        <v>Closed</v>
      </c>
      <c r="M200" s="18"/>
      <c r="N200" s="16"/>
      <c r="O200" s="15"/>
      <c r="P200" s="11"/>
      <c r="Q200" s="11"/>
      <c r="R200" s="11"/>
      <c r="S200" s="11"/>
      <c r="T200" s="11"/>
      <c r="U200" s="11"/>
      <c r="V200" s="11"/>
      <c r="W200" s="11"/>
      <c r="X200" s="11"/>
      <c r="Y200" s="11"/>
      <c r="Z200" s="11"/>
      <c r="AA200" s="11"/>
      <c r="AB200" s="11"/>
      <c r="AC200" s="11"/>
    </row>
    <row r="201" spans="1:29" ht="28.5" hidden="1">
      <c r="A201" s="13">
        <v>199</v>
      </c>
      <c r="B201" s="16" t="s">
        <v>1</v>
      </c>
      <c r="C201" s="17">
        <v>45041</v>
      </c>
      <c r="D201" s="16" t="s">
        <v>19</v>
      </c>
      <c r="E201" s="18" t="s">
        <v>71</v>
      </c>
      <c r="F201" s="18" t="s">
        <v>487</v>
      </c>
      <c r="G201" s="18"/>
      <c r="H201" s="21"/>
      <c r="I201" s="17"/>
      <c r="J201" s="13" t="s">
        <v>33</v>
      </c>
      <c r="K201" s="13" t="s">
        <v>34</v>
      </c>
      <c r="L201" s="13" t="str">
        <f t="shared" si="0"/>
        <v>Closed</v>
      </c>
      <c r="M201" s="18"/>
      <c r="N201" s="16"/>
      <c r="O201" s="15"/>
      <c r="P201" s="11"/>
      <c r="Q201" s="11"/>
      <c r="R201" s="11"/>
      <c r="S201" s="11"/>
      <c r="T201" s="11"/>
      <c r="U201" s="11"/>
      <c r="V201" s="11"/>
      <c r="W201" s="11"/>
      <c r="X201" s="11"/>
      <c r="Y201" s="11"/>
      <c r="Z201" s="11"/>
      <c r="AA201" s="11"/>
      <c r="AB201" s="11"/>
      <c r="AC201" s="11"/>
    </row>
    <row r="202" spans="1:29" ht="57">
      <c r="A202" s="13">
        <v>200</v>
      </c>
      <c r="B202" s="16" t="s">
        <v>18</v>
      </c>
      <c r="C202" s="17">
        <v>45041</v>
      </c>
      <c r="D202" s="16" t="s">
        <v>19</v>
      </c>
      <c r="E202" s="18" t="s">
        <v>30</v>
      </c>
      <c r="F202" s="18" t="s">
        <v>488</v>
      </c>
      <c r="G202" s="22" t="s">
        <v>489</v>
      </c>
      <c r="H202" s="21"/>
      <c r="I202" s="17"/>
      <c r="J202" s="13" t="s">
        <v>33</v>
      </c>
      <c r="K202" s="13"/>
      <c r="L202" s="13" t="str">
        <f t="shared" si="0"/>
        <v>Open</v>
      </c>
      <c r="M202" s="18" t="s">
        <v>490</v>
      </c>
      <c r="N202" s="16"/>
      <c r="O202" s="15"/>
      <c r="P202" s="11"/>
      <c r="Q202" s="11"/>
      <c r="R202" s="11"/>
      <c r="S202" s="11"/>
      <c r="T202" s="11"/>
      <c r="U202" s="11"/>
      <c r="V202" s="11"/>
      <c r="W202" s="11"/>
      <c r="X202" s="11"/>
      <c r="Y202" s="11"/>
      <c r="Z202" s="11"/>
      <c r="AA202" s="11"/>
      <c r="AB202" s="11"/>
      <c r="AC202" s="11"/>
    </row>
    <row r="203" spans="1:29" ht="57" hidden="1">
      <c r="A203" s="13">
        <v>201</v>
      </c>
      <c r="B203" s="16" t="s">
        <v>18</v>
      </c>
      <c r="C203" s="17">
        <v>45041</v>
      </c>
      <c r="D203" s="16" t="s">
        <v>19</v>
      </c>
      <c r="E203" s="18" t="s">
        <v>30</v>
      </c>
      <c r="F203" s="18" t="s">
        <v>491</v>
      </c>
      <c r="G203" s="22" t="s">
        <v>492</v>
      </c>
      <c r="H203" s="21"/>
      <c r="I203" s="17"/>
      <c r="J203" s="17"/>
      <c r="K203" s="13" t="s">
        <v>43</v>
      </c>
      <c r="L203" s="13" t="str">
        <f t="shared" si="0"/>
        <v>Closed</v>
      </c>
      <c r="M203" s="18"/>
      <c r="N203" s="16"/>
      <c r="O203" s="15"/>
      <c r="P203" s="11"/>
      <c r="Q203" s="11"/>
      <c r="R203" s="11"/>
      <c r="S203" s="11"/>
      <c r="T203" s="11"/>
      <c r="U203" s="11"/>
      <c r="V203" s="11"/>
      <c r="W203" s="11"/>
      <c r="X203" s="11"/>
      <c r="Y203" s="11"/>
      <c r="Z203" s="11"/>
      <c r="AA203" s="11"/>
      <c r="AB203" s="11"/>
      <c r="AC203" s="11"/>
    </row>
    <row r="204" spans="1:29" ht="57" hidden="1">
      <c r="A204" s="13">
        <v>202</v>
      </c>
      <c r="B204" s="16" t="s">
        <v>18</v>
      </c>
      <c r="C204" s="17">
        <v>45041</v>
      </c>
      <c r="D204" s="16" t="s">
        <v>19</v>
      </c>
      <c r="E204" s="18" t="s">
        <v>345</v>
      </c>
      <c r="F204" s="18" t="s">
        <v>493</v>
      </c>
      <c r="G204" s="22" t="s">
        <v>494</v>
      </c>
      <c r="H204" s="21"/>
      <c r="I204" s="17">
        <v>45043</v>
      </c>
      <c r="J204" s="13" t="s">
        <v>33</v>
      </c>
      <c r="K204" s="13" t="s">
        <v>34</v>
      </c>
      <c r="L204" s="13" t="str">
        <f t="shared" si="0"/>
        <v>Closed</v>
      </c>
      <c r="M204" s="18"/>
      <c r="N204" s="16"/>
      <c r="O204" s="15"/>
      <c r="P204" s="11"/>
      <c r="Q204" s="11"/>
      <c r="R204" s="11"/>
      <c r="S204" s="11"/>
      <c r="T204" s="11"/>
      <c r="U204" s="11"/>
      <c r="V204" s="11"/>
      <c r="W204" s="11"/>
      <c r="X204" s="11"/>
      <c r="Y204" s="11"/>
      <c r="Z204" s="11"/>
      <c r="AA204" s="11"/>
      <c r="AB204" s="11"/>
      <c r="AC204" s="11"/>
    </row>
    <row r="205" spans="1:29" ht="71.25">
      <c r="A205" s="13">
        <v>203</v>
      </c>
      <c r="B205" s="16" t="s">
        <v>18</v>
      </c>
      <c r="C205" s="17">
        <v>45041</v>
      </c>
      <c r="D205" s="16" t="s">
        <v>19</v>
      </c>
      <c r="E205" s="18" t="s">
        <v>54</v>
      </c>
      <c r="F205" s="18" t="s">
        <v>495</v>
      </c>
      <c r="G205" s="22" t="s">
        <v>496</v>
      </c>
      <c r="H205" s="21"/>
      <c r="I205" s="17">
        <v>45043</v>
      </c>
      <c r="J205" s="13" t="s">
        <v>33</v>
      </c>
      <c r="K205" s="13" t="s">
        <v>24</v>
      </c>
      <c r="L205" s="13" t="str">
        <f t="shared" si="0"/>
        <v>Open</v>
      </c>
      <c r="M205" s="20" t="s">
        <v>497</v>
      </c>
      <c r="N205" s="24" t="s">
        <v>498</v>
      </c>
      <c r="O205" s="15"/>
      <c r="P205" s="11"/>
      <c r="Q205" s="11"/>
      <c r="R205" s="11"/>
      <c r="S205" s="11"/>
      <c r="T205" s="11"/>
      <c r="U205" s="11"/>
      <c r="V205" s="11"/>
      <c r="W205" s="11"/>
      <c r="X205" s="11"/>
      <c r="Y205" s="11"/>
      <c r="Z205" s="11"/>
      <c r="AA205" s="11"/>
      <c r="AB205" s="11"/>
      <c r="AC205" s="11"/>
    </row>
    <row r="206" spans="1:29" ht="57" hidden="1">
      <c r="A206" s="13">
        <v>204</v>
      </c>
      <c r="B206" s="16" t="s">
        <v>18</v>
      </c>
      <c r="C206" s="17">
        <v>45041</v>
      </c>
      <c r="D206" s="16" t="s">
        <v>19</v>
      </c>
      <c r="E206" s="18" t="s">
        <v>54</v>
      </c>
      <c r="F206" s="18" t="s">
        <v>499</v>
      </c>
      <c r="G206" s="22" t="s">
        <v>500</v>
      </c>
      <c r="H206" s="21"/>
      <c r="I206" s="17">
        <v>45052</v>
      </c>
      <c r="J206" s="13" t="s">
        <v>33</v>
      </c>
      <c r="K206" s="13" t="s">
        <v>34</v>
      </c>
      <c r="L206" s="13" t="str">
        <f t="shared" si="0"/>
        <v>Closed</v>
      </c>
      <c r="M206" s="18"/>
      <c r="N206" s="16"/>
      <c r="O206" s="15"/>
      <c r="P206" s="11"/>
      <c r="Q206" s="11"/>
      <c r="R206" s="11"/>
      <c r="S206" s="11"/>
      <c r="T206" s="11"/>
      <c r="U206" s="11"/>
      <c r="V206" s="11"/>
      <c r="W206" s="11"/>
      <c r="X206" s="11"/>
      <c r="Y206" s="11"/>
      <c r="Z206" s="11"/>
      <c r="AA206" s="11"/>
      <c r="AB206" s="11"/>
      <c r="AC206" s="11"/>
    </row>
    <row r="207" spans="1:29" ht="57">
      <c r="A207" s="13">
        <v>205</v>
      </c>
      <c r="B207" s="16" t="s">
        <v>1</v>
      </c>
      <c r="C207" s="17">
        <v>45041</v>
      </c>
      <c r="D207" s="16" t="s">
        <v>19</v>
      </c>
      <c r="E207" s="18" t="s">
        <v>20</v>
      </c>
      <c r="F207" s="18" t="s">
        <v>501</v>
      </c>
      <c r="G207" s="22" t="s">
        <v>502</v>
      </c>
      <c r="H207" s="21"/>
      <c r="I207" s="17"/>
      <c r="J207" s="17"/>
      <c r="K207" s="13"/>
      <c r="L207" s="13" t="str">
        <f t="shared" si="0"/>
        <v>Open</v>
      </c>
      <c r="M207" s="18"/>
      <c r="N207" s="16"/>
      <c r="O207" s="15"/>
      <c r="P207" s="11"/>
      <c r="Q207" s="11"/>
      <c r="R207" s="11"/>
      <c r="S207" s="11"/>
      <c r="T207" s="11"/>
      <c r="U207" s="11"/>
      <c r="V207" s="11"/>
      <c r="W207" s="11"/>
      <c r="X207" s="11"/>
      <c r="Y207" s="11"/>
      <c r="Z207" s="11"/>
      <c r="AA207" s="11"/>
      <c r="AB207" s="11"/>
      <c r="AC207" s="11"/>
    </row>
    <row r="208" spans="1:29" ht="144.75" customHeight="1">
      <c r="A208" s="13">
        <v>206</v>
      </c>
      <c r="B208" s="16" t="s">
        <v>18</v>
      </c>
      <c r="C208" s="17">
        <v>45043</v>
      </c>
      <c r="D208" s="16" t="s">
        <v>19</v>
      </c>
      <c r="E208" s="18" t="s">
        <v>54</v>
      </c>
      <c r="F208" s="18" t="s">
        <v>503</v>
      </c>
      <c r="G208" s="22" t="s">
        <v>504</v>
      </c>
      <c r="H208" s="21"/>
      <c r="I208" s="17"/>
      <c r="J208" s="17"/>
      <c r="K208" s="13"/>
      <c r="L208" s="13" t="str">
        <f t="shared" si="0"/>
        <v>Open</v>
      </c>
      <c r="M208" s="18"/>
      <c r="N208" s="16"/>
      <c r="O208" s="15"/>
      <c r="P208" s="11"/>
      <c r="Q208" s="11"/>
      <c r="R208" s="11"/>
      <c r="S208" s="11"/>
      <c r="T208" s="11"/>
      <c r="U208" s="11"/>
      <c r="V208" s="11"/>
      <c r="W208" s="11"/>
      <c r="X208" s="11"/>
      <c r="Y208" s="11"/>
      <c r="Z208" s="11"/>
      <c r="AA208" s="11"/>
      <c r="AB208" s="11"/>
      <c r="AC208" s="11"/>
    </row>
    <row r="209" spans="1:29" ht="57" customHeight="1">
      <c r="A209" s="13">
        <v>207</v>
      </c>
      <c r="B209" s="16" t="s">
        <v>18</v>
      </c>
      <c r="C209" s="17">
        <v>45043</v>
      </c>
      <c r="D209" s="16" t="s">
        <v>19</v>
      </c>
      <c r="E209" s="18" t="s">
        <v>30</v>
      </c>
      <c r="F209" s="18" t="s">
        <v>505</v>
      </c>
      <c r="G209" s="22" t="s">
        <v>506</v>
      </c>
      <c r="H209" s="21"/>
      <c r="I209" s="17">
        <v>45052</v>
      </c>
      <c r="J209" s="13" t="s">
        <v>33</v>
      </c>
      <c r="K209" s="13" t="s">
        <v>24</v>
      </c>
      <c r="L209" s="13" t="str">
        <f t="shared" si="0"/>
        <v>Open</v>
      </c>
      <c r="M209" s="18" t="s">
        <v>507</v>
      </c>
      <c r="N209" s="16"/>
      <c r="O209" s="15"/>
      <c r="P209" s="11"/>
      <c r="Q209" s="11"/>
      <c r="R209" s="11"/>
      <c r="S209" s="11"/>
      <c r="T209" s="11"/>
      <c r="U209" s="11"/>
      <c r="V209" s="11"/>
      <c r="W209" s="11"/>
      <c r="X209" s="11"/>
      <c r="Y209" s="11"/>
      <c r="Z209" s="11"/>
      <c r="AA209" s="11"/>
      <c r="AB209" s="11"/>
      <c r="AC209" s="11"/>
    </row>
    <row r="210" spans="1:29" ht="56.25" hidden="1" customHeight="1">
      <c r="A210" s="13">
        <v>208</v>
      </c>
      <c r="B210" s="16" t="s">
        <v>18</v>
      </c>
      <c r="C210" s="17">
        <v>45043</v>
      </c>
      <c r="D210" s="16" t="s">
        <v>19</v>
      </c>
      <c r="E210" s="18" t="s">
        <v>30</v>
      </c>
      <c r="F210" s="18" t="s">
        <v>508</v>
      </c>
      <c r="G210" s="22" t="s">
        <v>509</v>
      </c>
      <c r="H210" s="21"/>
      <c r="I210" s="17">
        <v>45070</v>
      </c>
      <c r="J210" s="13" t="s">
        <v>136</v>
      </c>
      <c r="K210" s="13" t="s">
        <v>34</v>
      </c>
      <c r="L210" s="13" t="str">
        <f t="shared" si="0"/>
        <v>Closed</v>
      </c>
      <c r="M210" s="18"/>
      <c r="N210" s="16"/>
      <c r="O210" s="15"/>
      <c r="P210" s="11"/>
      <c r="Q210" s="11"/>
      <c r="R210" s="11"/>
      <c r="S210" s="11"/>
      <c r="T210" s="11"/>
      <c r="U210" s="11"/>
      <c r="V210" s="11"/>
      <c r="W210" s="11"/>
      <c r="X210" s="11"/>
      <c r="Y210" s="11"/>
      <c r="Z210" s="11"/>
      <c r="AA210" s="11"/>
      <c r="AB210" s="11"/>
      <c r="AC210" s="11"/>
    </row>
    <row r="211" spans="1:29" ht="57" hidden="1">
      <c r="A211" s="13">
        <v>209</v>
      </c>
      <c r="B211" s="16" t="s">
        <v>18</v>
      </c>
      <c r="C211" s="17">
        <v>45052</v>
      </c>
      <c r="D211" s="16" t="s">
        <v>19</v>
      </c>
      <c r="E211" s="18" t="s">
        <v>71</v>
      </c>
      <c r="F211" s="18" t="s">
        <v>510</v>
      </c>
      <c r="G211" s="22" t="s">
        <v>511</v>
      </c>
      <c r="H211" s="21"/>
      <c r="I211" s="17">
        <v>45052</v>
      </c>
      <c r="J211" s="13" t="s">
        <v>33</v>
      </c>
      <c r="K211" s="13" t="s">
        <v>34</v>
      </c>
      <c r="L211" s="13" t="str">
        <f t="shared" si="0"/>
        <v>Closed</v>
      </c>
      <c r="M211" s="23" t="s">
        <v>512</v>
      </c>
      <c r="N211" s="16"/>
      <c r="O211" s="15"/>
      <c r="P211" s="11"/>
      <c r="Q211" s="11"/>
      <c r="R211" s="11"/>
      <c r="S211" s="11"/>
      <c r="T211" s="11"/>
      <c r="U211" s="11"/>
      <c r="V211" s="11"/>
      <c r="W211" s="11"/>
      <c r="X211" s="11"/>
      <c r="Y211" s="11"/>
      <c r="Z211" s="11"/>
      <c r="AA211" s="11"/>
      <c r="AB211" s="11"/>
      <c r="AC211" s="11"/>
    </row>
    <row r="212" spans="1:29" ht="57" hidden="1">
      <c r="A212" s="13">
        <v>210</v>
      </c>
      <c r="B212" s="16" t="s">
        <v>18</v>
      </c>
      <c r="C212" s="17">
        <v>45052</v>
      </c>
      <c r="D212" s="16" t="s">
        <v>19</v>
      </c>
      <c r="E212" s="18" t="s">
        <v>71</v>
      </c>
      <c r="F212" s="18" t="s">
        <v>513</v>
      </c>
      <c r="G212" s="22" t="s">
        <v>514</v>
      </c>
      <c r="H212" s="21"/>
      <c r="I212" s="17">
        <v>45052</v>
      </c>
      <c r="J212" s="13" t="s">
        <v>33</v>
      </c>
      <c r="K212" s="13" t="s">
        <v>43</v>
      </c>
      <c r="L212" s="13" t="str">
        <f t="shared" si="0"/>
        <v>Closed</v>
      </c>
      <c r="M212" s="18"/>
      <c r="N212" s="16"/>
      <c r="O212" s="15"/>
      <c r="P212" s="11"/>
      <c r="Q212" s="11"/>
      <c r="R212" s="11"/>
      <c r="S212" s="11"/>
      <c r="T212" s="11"/>
      <c r="U212" s="11"/>
      <c r="V212" s="11"/>
      <c r="W212" s="11"/>
      <c r="X212" s="11"/>
      <c r="Y212" s="11"/>
      <c r="Z212" s="11"/>
      <c r="AA212" s="11"/>
      <c r="AB212" s="11"/>
      <c r="AC212" s="11"/>
    </row>
    <row r="213" spans="1:29" ht="57" hidden="1">
      <c r="A213" s="13">
        <v>211</v>
      </c>
      <c r="B213" s="16" t="s">
        <v>18</v>
      </c>
      <c r="C213" s="17">
        <v>45052</v>
      </c>
      <c r="D213" s="16" t="s">
        <v>19</v>
      </c>
      <c r="E213" s="18" t="s">
        <v>30</v>
      </c>
      <c r="F213" s="18" t="s">
        <v>515</v>
      </c>
      <c r="G213" s="22" t="s">
        <v>516</v>
      </c>
      <c r="H213" s="21"/>
      <c r="I213" s="17">
        <v>45052</v>
      </c>
      <c r="J213" s="13" t="s">
        <v>23</v>
      </c>
      <c r="K213" s="13" t="s">
        <v>29</v>
      </c>
      <c r="L213" s="13" t="str">
        <f t="shared" si="0"/>
        <v>Closed</v>
      </c>
      <c r="M213" s="18"/>
      <c r="N213" s="16"/>
      <c r="O213" s="15"/>
      <c r="P213" s="11"/>
      <c r="Q213" s="11"/>
      <c r="R213" s="11"/>
      <c r="S213" s="11"/>
      <c r="T213" s="11"/>
      <c r="U213" s="11"/>
      <c r="V213" s="11"/>
      <c r="W213" s="11"/>
      <c r="X213" s="11"/>
      <c r="Y213" s="11"/>
      <c r="Z213" s="11"/>
      <c r="AA213" s="11"/>
      <c r="AB213" s="11"/>
      <c r="AC213" s="11"/>
    </row>
    <row r="214" spans="1:29" ht="57" hidden="1">
      <c r="A214" s="13">
        <v>212</v>
      </c>
      <c r="B214" s="16" t="s">
        <v>18</v>
      </c>
      <c r="C214" s="17">
        <v>45052</v>
      </c>
      <c r="D214" s="16" t="s">
        <v>19</v>
      </c>
      <c r="E214" s="18" t="s">
        <v>30</v>
      </c>
      <c r="F214" s="18" t="s">
        <v>517</v>
      </c>
      <c r="G214" s="22" t="s">
        <v>518</v>
      </c>
      <c r="H214" s="21"/>
      <c r="I214" s="17">
        <v>45053</v>
      </c>
      <c r="J214" s="13" t="s">
        <v>33</v>
      </c>
      <c r="K214" s="13" t="s">
        <v>43</v>
      </c>
      <c r="L214" s="13" t="str">
        <f t="shared" si="0"/>
        <v>Closed</v>
      </c>
      <c r="M214" s="18" t="s">
        <v>519</v>
      </c>
      <c r="N214" s="16"/>
      <c r="O214" s="15"/>
      <c r="P214" s="11"/>
      <c r="Q214" s="11"/>
      <c r="R214" s="11"/>
      <c r="S214" s="11"/>
      <c r="T214" s="11"/>
      <c r="U214" s="11"/>
      <c r="V214" s="11"/>
      <c r="W214" s="11"/>
      <c r="X214" s="11"/>
      <c r="Y214" s="11"/>
      <c r="Z214" s="11"/>
      <c r="AA214" s="11"/>
      <c r="AB214" s="11"/>
      <c r="AC214" s="11"/>
    </row>
    <row r="215" spans="1:29" ht="29.25" hidden="1" customHeight="1">
      <c r="A215" s="13">
        <v>213</v>
      </c>
      <c r="B215" s="16" t="s">
        <v>18</v>
      </c>
      <c r="C215" s="17">
        <v>45052</v>
      </c>
      <c r="D215" s="16" t="s">
        <v>19</v>
      </c>
      <c r="E215" s="18" t="s">
        <v>30</v>
      </c>
      <c r="F215" s="18" t="s">
        <v>520</v>
      </c>
      <c r="G215" s="22" t="s">
        <v>521</v>
      </c>
      <c r="H215" s="21"/>
      <c r="I215" s="17">
        <v>45052</v>
      </c>
      <c r="J215" s="13" t="s">
        <v>23</v>
      </c>
      <c r="K215" s="13" t="s">
        <v>34</v>
      </c>
      <c r="L215" s="13" t="str">
        <f t="shared" si="0"/>
        <v>Closed</v>
      </c>
      <c r="M215" s="18"/>
      <c r="N215" s="16"/>
      <c r="O215" s="15"/>
      <c r="P215" s="11"/>
      <c r="Q215" s="11"/>
      <c r="R215" s="11"/>
      <c r="S215" s="11"/>
      <c r="T215" s="11"/>
      <c r="U215" s="11"/>
      <c r="V215" s="11"/>
      <c r="W215" s="11"/>
      <c r="X215" s="11"/>
      <c r="Y215" s="11"/>
      <c r="Z215" s="11"/>
      <c r="AA215" s="11"/>
      <c r="AB215" s="11"/>
      <c r="AC215" s="11"/>
    </row>
    <row r="216" spans="1:29" ht="64.5" customHeight="1">
      <c r="A216" s="13">
        <v>214</v>
      </c>
      <c r="B216" s="16" t="s">
        <v>18</v>
      </c>
      <c r="C216" s="17">
        <v>45052</v>
      </c>
      <c r="D216" s="16" t="s">
        <v>19</v>
      </c>
      <c r="E216" s="18" t="s">
        <v>30</v>
      </c>
      <c r="F216" s="18" t="s">
        <v>522</v>
      </c>
      <c r="G216" s="22" t="s">
        <v>523</v>
      </c>
      <c r="H216" s="21"/>
      <c r="I216" s="17"/>
      <c r="J216" s="17"/>
      <c r="K216" s="13"/>
      <c r="L216" s="13" t="str">
        <f t="shared" si="0"/>
        <v>Open</v>
      </c>
      <c r="M216" s="18" t="s">
        <v>524</v>
      </c>
      <c r="N216" s="16"/>
      <c r="O216" s="15"/>
      <c r="P216" s="11"/>
      <c r="Q216" s="11"/>
      <c r="R216" s="11"/>
      <c r="S216" s="11"/>
      <c r="T216" s="11"/>
      <c r="U216" s="11"/>
      <c r="V216" s="11"/>
      <c r="W216" s="11"/>
      <c r="X216" s="11"/>
      <c r="Y216" s="11"/>
      <c r="Z216" s="11"/>
      <c r="AA216" s="11"/>
      <c r="AB216" s="11"/>
      <c r="AC216" s="11"/>
    </row>
    <row r="217" spans="1:29" ht="57" hidden="1">
      <c r="A217" s="13">
        <v>215</v>
      </c>
      <c r="B217" s="16" t="s">
        <v>18</v>
      </c>
      <c r="C217" s="17">
        <v>45052</v>
      </c>
      <c r="D217" s="16" t="s">
        <v>36</v>
      </c>
      <c r="E217" s="18" t="s">
        <v>71</v>
      </c>
      <c r="F217" s="18" t="s">
        <v>525</v>
      </c>
      <c r="G217" s="22" t="s">
        <v>526</v>
      </c>
      <c r="H217" s="21"/>
      <c r="I217" s="17"/>
      <c r="J217" s="17"/>
      <c r="K217" s="13" t="s">
        <v>43</v>
      </c>
      <c r="L217" s="13" t="str">
        <f t="shared" si="0"/>
        <v>Closed</v>
      </c>
      <c r="M217" s="18"/>
      <c r="N217" s="16"/>
      <c r="O217" s="15"/>
      <c r="P217" s="11"/>
      <c r="Q217" s="11"/>
      <c r="R217" s="11"/>
      <c r="S217" s="11"/>
      <c r="T217" s="11"/>
      <c r="U217" s="11"/>
      <c r="V217" s="11"/>
      <c r="W217" s="11"/>
      <c r="X217" s="11"/>
      <c r="Y217" s="11"/>
      <c r="Z217" s="11"/>
      <c r="AA217" s="11"/>
      <c r="AB217" s="11"/>
      <c r="AC217" s="11"/>
    </row>
    <row r="218" spans="1:29" ht="57" hidden="1">
      <c r="A218" s="13">
        <v>216</v>
      </c>
      <c r="B218" s="16" t="s">
        <v>18</v>
      </c>
      <c r="C218" s="17">
        <v>45058</v>
      </c>
      <c r="D218" s="16" t="s">
        <v>19</v>
      </c>
      <c r="E218" s="18" t="s">
        <v>54</v>
      </c>
      <c r="F218" s="18" t="s">
        <v>527</v>
      </c>
      <c r="G218" s="22" t="s">
        <v>528</v>
      </c>
      <c r="H218" s="25">
        <v>45059</v>
      </c>
      <c r="I218" s="17"/>
      <c r="J218" s="13" t="s">
        <v>33</v>
      </c>
      <c r="K218" s="13" t="s">
        <v>34</v>
      </c>
      <c r="L218" s="13" t="str">
        <f t="shared" si="0"/>
        <v>Closed</v>
      </c>
      <c r="M218" s="18"/>
      <c r="N218" s="16"/>
      <c r="O218" s="15"/>
      <c r="P218" s="11"/>
      <c r="Q218" s="11"/>
      <c r="R218" s="11"/>
      <c r="S218" s="11"/>
      <c r="T218" s="11"/>
      <c r="U218" s="11"/>
      <c r="V218" s="11"/>
      <c r="W218" s="11"/>
      <c r="X218" s="11"/>
      <c r="Y218" s="11"/>
      <c r="Z218" s="11"/>
      <c r="AA218" s="11"/>
      <c r="AB218" s="11"/>
      <c r="AC218" s="11"/>
    </row>
    <row r="219" spans="1:29" ht="57" hidden="1">
      <c r="A219" s="13">
        <v>217</v>
      </c>
      <c r="B219" s="16" t="s">
        <v>18</v>
      </c>
      <c r="C219" s="17">
        <v>45058</v>
      </c>
      <c r="D219" s="16" t="s">
        <v>19</v>
      </c>
      <c r="E219" s="18" t="s">
        <v>54</v>
      </c>
      <c r="F219" s="18" t="s">
        <v>529</v>
      </c>
      <c r="G219" s="22" t="s">
        <v>530</v>
      </c>
      <c r="H219" s="26">
        <v>45059</v>
      </c>
      <c r="I219" s="17"/>
      <c r="J219" s="13" t="s">
        <v>33</v>
      </c>
      <c r="K219" s="13" t="s">
        <v>34</v>
      </c>
      <c r="L219" s="13" t="str">
        <f t="shared" si="0"/>
        <v>Closed</v>
      </c>
      <c r="M219" s="18"/>
      <c r="N219" s="16"/>
      <c r="O219" s="15"/>
      <c r="P219" s="11"/>
      <c r="Q219" s="11"/>
      <c r="R219" s="11"/>
      <c r="S219" s="11"/>
      <c r="T219" s="11"/>
      <c r="U219" s="11"/>
      <c r="V219" s="11"/>
      <c r="W219" s="11"/>
      <c r="X219" s="11"/>
      <c r="Y219" s="11"/>
      <c r="Z219" s="11"/>
      <c r="AA219" s="11"/>
      <c r="AB219" s="11"/>
      <c r="AC219" s="11"/>
    </row>
    <row r="220" spans="1:29" ht="68.25" hidden="1" customHeight="1">
      <c r="A220" s="13">
        <v>218</v>
      </c>
      <c r="B220" s="16" t="s">
        <v>18</v>
      </c>
      <c r="C220" s="17">
        <v>45058</v>
      </c>
      <c r="D220" s="16" t="s">
        <v>19</v>
      </c>
      <c r="E220" s="18" t="s">
        <v>30</v>
      </c>
      <c r="F220" s="18" t="s">
        <v>531</v>
      </c>
      <c r="G220" s="22" t="s">
        <v>532</v>
      </c>
      <c r="H220" s="26">
        <v>45059</v>
      </c>
      <c r="I220" s="17"/>
      <c r="J220" s="13" t="s">
        <v>23</v>
      </c>
      <c r="K220" s="13" t="s">
        <v>34</v>
      </c>
      <c r="L220" s="13" t="str">
        <f t="shared" si="0"/>
        <v>Closed</v>
      </c>
      <c r="M220" s="18"/>
      <c r="N220" s="16"/>
      <c r="O220" s="15"/>
      <c r="P220" s="11"/>
      <c r="Q220" s="11"/>
      <c r="R220" s="11"/>
      <c r="S220" s="11"/>
      <c r="T220" s="11"/>
      <c r="U220" s="11"/>
      <c r="V220" s="11"/>
      <c r="W220" s="11"/>
      <c r="X220" s="11"/>
      <c r="Y220" s="11"/>
      <c r="Z220" s="11"/>
      <c r="AA220" s="11"/>
      <c r="AB220" s="11"/>
      <c r="AC220" s="11"/>
    </row>
    <row r="221" spans="1:29" ht="126.75" hidden="1" customHeight="1">
      <c r="A221" s="13">
        <v>219</v>
      </c>
      <c r="B221" s="16" t="s">
        <v>18</v>
      </c>
      <c r="C221" s="17">
        <v>45058</v>
      </c>
      <c r="D221" s="16" t="s">
        <v>19</v>
      </c>
      <c r="E221" s="18" t="s">
        <v>30</v>
      </c>
      <c r="F221" s="18" t="s">
        <v>533</v>
      </c>
      <c r="G221" s="19" t="s">
        <v>534</v>
      </c>
      <c r="H221" s="26">
        <v>45060</v>
      </c>
      <c r="I221" s="17"/>
      <c r="J221" s="13" t="s">
        <v>33</v>
      </c>
      <c r="K221" s="13" t="s">
        <v>43</v>
      </c>
      <c r="L221" s="13" t="str">
        <f t="shared" si="0"/>
        <v>Closed</v>
      </c>
      <c r="M221" s="18"/>
      <c r="N221" s="16"/>
      <c r="O221" s="15"/>
      <c r="P221" s="11"/>
      <c r="Q221" s="11"/>
      <c r="R221" s="11"/>
      <c r="S221" s="11"/>
      <c r="T221" s="11"/>
      <c r="U221" s="11"/>
      <c r="V221" s="11"/>
      <c r="W221" s="11"/>
      <c r="X221" s="11"/>
      <c r="Y221" s="11"/>
      <c r="Z221" s="11"/>
      <c r="AA221" s="11"/>
      <c r="AB221" s="11"/>
      <c r="AC221" s="11"/>
    </row>
    <row r="222" spans="1:29" ht="68.25" hidden="1" customHeight="1">
      <c r="A222" s="13">
        <v>220</v>
      </c>
      <c r="B222" s="16" t="s">
        <v>18</v>
      </c>
      <c r="C222" s="17">
        <v>45058</v>
      </c>
      <c r="D222" s="16" t="s">
        <v>19</v>
      </c>
      <c r="E222" s="18" t="s">
        <v>30</v>
      </c>
      <c r="F222" s="18" t="s">
        <v>535</v>
      </c>
      <c r="G222" s="19" t="s">
        <v>536</v>
      </c>
      <c r="H222" s="26">
        <v>45060</v>
      </c>
      <c r="I222" s="17"/>
      <c r="J222" s="13" t="s">
        <v>33</v>
      </c>
      <c r="K222" s="13" t="s">
        <v>43</v>
      </c>
      <c r="L222" s="13" t="str">
        <f t="shared" si="0"/>
        <v>Closed</v>
      </c>
      <c r="M222" s="18"/>
      <c r="N222" s="16"/>
      <c r="O222" s="15"/>
      <c r="P222" s="11"/>
      <c r="Q222" s="11"/>
      <c r="R222" s="11"/>
      <c r="S222" s="11"/>
      <c r="T222" s="11"/>
      <c r="U222" s="11"/>
      <c r="V222" s="11"/>
      <c r="W222" s="11"/>
      <c r="X222" s="11"/>
      <c r="Y222" s="11"/>
      <c r="Z222" s="11"/>
      <c r="AA222" s="11"/>
      <c r="AB222" s="11"/>
      <c r="AC222" s="11"/>
    </row>
    <row r="223" spans="1:29" ht="55.5" hidden="1" customHeight="1">
      <c r="A223" s="13">
        <v>221</v>
      </c>
      <c r="B223" s="16" t="s">
        <v>18</v>
      </c>
      <c r="C223" s="17">
        <v>45063</v>
      </c>
      <c r="D223" s="16" t="s">
        <v>19</v>
      </c>
      <c r="E223" s="18" t="s">
        <v>54</v>
      </c>
      <c r="F223" s="18" t="s">
        <v>537</v>
      </c>
      <c r="G223" s="22" t="s">
        <v>538</v>
      </c>
      <c r="H223" s="25">
        <v>45068</v>
      </c>
      <c r="I223" s="17">
        <v>45072</v>
      </c>
      <c r="J223" s="13" t="s">
        <v>136</v>
      </c>
      <c r="K223" s="13" t="s">
        <v>34</v>
      </c>
      <c r="L223" s="13" t="str">
        <f t="shared" si="0"/>
        <v>Closed</v>
      </c>
      <c r="M223" s="18"/>
      <c r="N223" s="16"/>
      <c r="O223" s="15"/>
      <c r="P223" s="11"/>
      <c r="Q223" s="11"/>
      <c r="R223" s="11"/>
      <c r="S223" s="11"/>
      <c r="T223" s="11"/>
      <c r="U223" s="11"/>
      <c r="V223" s="11"/>
      <c r="W223" s="11"/>
      <c r="X223" s="11"/>
      <c r="Y223" s="11"/>
      <c r="Z223" s="11"/>
      <c r="AA223" s="11"/>
      <c r="AB223" s="11"/>
      <c r="AC223" s="11"/>
    </row>
    <row r="224" spans="1:29" ht="63" hidden="1" customHeight="1">
      <c r="A224" s="13">
        <v>222</v>
      </c>
      <c r="B224" s="16" t="s">
        <v>18</v>
      </c>
      <c r="C224" s="17">
        <v>45063</v>
      </c>
      <c r="D224" s="16" t="s">
        <v>19</v>
      </c>
      <c r="E224" s="18" t="s">
        <v>30</v>
      </c>
      <c r="F224" s="18" t="s">
        <v>539</v>
      </c>
      <c r="G224" s="22" t="s">
        <v>540</v>
      </c>
      <c r="H224" s="26">
        <v>45067</v>
      </c>
      <c r="I224" s="17">
        <v>45067</v>
      </c>
      <c r="J224" s="13" t="s">
        <v>23</v>
      </c>
      <c r="K224" s="13" t="s">
        <v>34</v>
      </c>
      <c r="L224" s="13" t="str">
        <f t="shared" si="0"/>
        <v>Closed</v>
      </c>
      <c r="M224" s="18"/>
      <c r="N224" s="16"/>
      <c r="O224" s="15"/>
      <c r="P224" s="11"/>
      <c r="Q224" s="11"/>
      <c r="R224" s="11"/>
      <c r="S224" s="11"/>
      <c r="T224" s="11"/>
      <c r="U224" s="11"/>
      <c r="V224" s="11"/>
      <c r="W224" s="11"/>
      <c r="X224" s="11"/>
      <c r="Y224" s="11"/>
      <c r="Z224" s="11"/>
      <c r="AA224" s="11"/>
      <c r="AB224" s="11"/>
      <c r="AC224" s="11"/>
    </row>
    <row r="225" spans="1:29" ht="52.5" hidden="1" customHeight="1">
      <c r="A225" s="13">
        <v>223</v>
      </c>
      <c r="B225" s="16" t="s">
        <v>18</v>
      </c>
      <c r="C225" s="17">
        <v>45063</v>
      </c>
      <c r="D225" s="16" t="s">
        <v>19</v>
      </c>
      <c r="E225" s="18" t="s">
        <v>30</v>
      </c>
      <c r="F225" s="18" t="s">
        <v>541</v>
      </c>
      <c r="G225" s="22" t="s">
        <v>542</v>
      </c>
      <c r="H225" s="26">
        <v>45068</v>
      </c>
      <c r="I225" s="17">
        <v>45069</v>
      </c>
      <c r="J225" s="13" t="s">
        <v>136</v>
      </c>
      <c r="K225" s="13" t="s">
        <v>34</v>
      </c>
      <c r="L225" s="13" t="str">
        <f t="shared" si="0"/>
        <v>Closed</v>
      </c>
      <c r="M225" s="18"/>
      <c r="N225" s="16"/>
      <c r="O225" s="15"/>
      <c r="P225" s="11"/>
      <c r="Q225" s="11"/>
      <c r="R225" s="11"/>
      <c r="S225" s="11"/>
      <c r="T225" s="11"/>
      <c r="U225" s="11"/>
      <c r="V225" s="11"/>
      <c r="W225" s="11"/>
      <c r="X225" s="11"/>
      <c r="Y225" s="11"/>
      <c r="Z225" s="11"/>
      <c r="AA225" s="11"/>
      <c r="AB225" s="11"/>
      <c r="AC225" s="11"/>
    </row>
    <row r="226" spans="1:29" ht="65.25" hidden="1" customHeight="1">
      <c r="A226" s="13">
        <v>224</v>
      </c>
      <c r="B226" s="16" t="s">
        <v>18</v>
      </c>
      <c r="C226" s="17">
        <v>45063</v>
      </c>
      <c r="D226" s="16" t="s">
        <v>19</v>
      </c>
      <c r="E226" s="18" t="s">
        <v>54</v>
      </c>
      <c r="F226" s="18" t="s">
        <v>543</v>
      </c>
      <c r="G226" s="22" t="s">
        <v>544</v>
      </c>
      <c r="H226" s="26">
        <v>45067</v>
      </c>
      <c r="I226" s="17">
        <v>45069</v>
      </c>
      <c r="J226" s="13" t="s">
        <v>136</v>
      </c>
      <c r="K226" s="13" t="s">
        <v>34</v>
      </c>
      <c r="L226" s="13" t="str">
        <f t="shared" si="0"/>
        <v>Closed</v>
      </c>
      <c r="M226" s="20" t="s">
        <v>545</v>
      </c>
      <c r="N226" s="16"/>
      <c r="O226" s="15"/>
      <c r="P226" s="11"/>
      <c r="Q226" s="11"/>
      <c r="R226" s="11"/>
      <c r="S226" s="11"/>
      <c r="T226" s="11"/>
      <c r="U226" s="11"/>
      <c r="V226" s="11"/>
      <c r="W226" s="11"/>
      <c r="X226" s="11"/>
      <c r="Y226" s="11"/>
      <c r="Z226" s="11"/>
      <c r="AA226" s="11"/>
      <c r="AB226" s="11"/>
      <c r="AC226" s="11"/>
    </row>
    <row r="227" spans="1:29" ht="75" hidden="1" customHeight="1">
      <c r="A227" s="13">
        <v>225</v>
      </c>
      <c r="B227" s="16" t="s">
        <v>18</v>
      </c>
      <c r="C227" s="17">
        <v>45063</v>
      </c>
      <c r="D227" s="16" t="s">
        <v>19</v>
      </c>
      <c r="E227" s="18" t="s">
        <v>30</v>
      </c>
      <c r="F227" s="18" t="s">
        <v>546</v>
      </c>
      <c r="G227" s="22" t="s">
        <v>547</v>
      </c>
      <c r="H227" s="26">
        <v>45068</v>
      </c>
      <c r="I227" s="17">
        <v>45069</v>
      </c>
      <c r="J227" s="13" t="s">
        <v>136</v>
      </c>
      <c r="K227" s="13" t="s">
        <v>34</v>
      </c>
      <c r="L227" s="13" t="str">
        <f t="shared" si="0"/>
        <v>Closed</v>
      </c>
      <c r="M227" s="20" t="s">
        <v>548</v>
      </c>
      <c r="N227" s="16"/>
      <c r="O227" s="15"/>
      <c r="P227" s="11"/>
      <c r="Q227" s="11"/>
      <c r="R227" s="11"/>
      <c r="S227" s="11"/>
      <c r="T227" s="11"/>
      <c r="U227" s="11"/>
      <c r="V227" s="11"/>
      <c r="W227" s="11"/>
      <c r="X227" s="11"/>
      <c r="Y227" s="11"/>
      <c r="Z227" s="11"/>
      <c r="AA227" s="11"/>
      <c r="AB227" s="11"/>
      <c r="AC227" s="11"/>
    </row>
    <row r="228" spans="1:29" ht="57" hidden="1">
      <c r="A228" s="13">
        <v>226</v>
      </c>
      <c r="B228" s="16" t="s">
        <v>18</v>
      </c>
      <c r="C228" s="17">
        <v>45063</v>
      </c>
      <c r="D228" s="16" t="s">
        <v>19</v>
      </c>
      <c r="E228" s="18" t="s">
        <v>30</v>
      </c>
      <c r="F228" s="18" t="s">
        <v>549</v>
      </c>
      <c r="G228" s="22" t="s">
        <v>550</v>
      </c>
      <c r="H228" s="26">
        <v>45068</v>
      </c>
      <c r="I228" s="17"/>
      <c r="J228" s="13" t="s">
        <v>136</v>
      </c>
      <c r="K228" s="13" t="s">
        <v>34</v>
      </c>
      <c r="L228" s="13" t="str">
        <f t="shared" si="0"/>
        <v>Closed</v>
      </c>
      <c r="M228" s="18"/>
      <c r="N228" s="16"/>
      <c r="O228" s="15"/>
      <c r="P228" s="11"/>
      <c r="Q228" s="11"/>
      <c r="R228" s="11"/>
      <c r="S228" s="11"/>
      <c r="T228" s="11"/>
      <c r="U228" s="11"/>
      <c r="V228" s="11"/>
      <c r="W228" s="11"/>
      <c r="X228" s="11"/>
      <c r="Y228" s="11"/>
      <c r="Z228" s="11"/>
      <c r="AA228" s="11"/>
      <c r="AB228" s="11"/>
      <c r="AC228" s="11"/>
    </row>
    <row r="229" spans="1:29" ht="57">
      <c r="A229" s="13">
        <v>227</v>
      </c>
      <c r="B229" s="16" t="s">
        <v>18</v>
      </c>
      <c r="C229" s="17">
        <v>45069</v>
      </c>
      <c r="D229" s="16" t="s">
        <v>19</v>
      </c>
      <c r="E229" s="18" t="s">
        <v>54</v>
      </c>
      <c r="F229" s="18" t="s">
        <v>551</v>
      </c>
      <c r="G229" s="22" t="s">
        <v>552</v>
      </c>
      <c r="H229" s="21"/>
      <c r="I229" s="17"/>
      <c r="J229" s="17"/>
      <c r="K229" s="13"/>
      <c r="L229" s="13" t="str">
        <f t="shared" si="0"/>
        <v>Open</v>
      </c>
      <c r="M229" s="18"/>
      <c r="N229" s="16"/>
      <c r="O229" s="15"/>
      <c r="P229" s="11"/>
      <c r="Q229" s="11"/>
      <c r="R229" s="11"/>
      <c r="S229" s="11"/>
      <c r="T229" s="11"/>
      <c r="U229" s="11"/>
      <c r="V229" s="11"/>
      <c r="W229" s="11"/>
      <c r="X229" s="11"/>
      <c r="Y229" s="11"/>
      <c r="Z229" s="11"/>
      <c r="AA229" s="11"/>
      <c r="AB229" s="11"/>
      <c r="AC229" s="11"/>
    </row>
    <row r="230" spans="1:29" ht="71.25" hidden="1">
      <c r="A230" s="13">
        <v>228</v>
      </c>
      <c r="B230" s="16" t="s">
        <v>18</v>
      </c>
      <c r="C230" s="17">
        <v>45069</v>
      </c>
      <c r="D230" s="16" t="s">
        <v>19</v>
      </c>
      <c r="E230" s="18" t="s">
        <v>54</v>
      </c>
      <c r="F230" s="18" t="s">
        <v>553</v>
      </c>
      <c r="G230" s="22" t="s">
        <v>554</v>
      </c>
      <c r="H230" s="21"/>
      <c r="I230" s="17"/>
      <c r="J230" s="17"/>
      <c r="K230" s="13" t="s">
        <v>43</v>
      </c>
      <c r="L230" s="13" t="str">
        <f t="shared" si="0"/>
        <v>Closed</v>
      </c>
      <c r="M230" s="18"/>
      <c r="N230" s="16"/>
      <c r="O230" s="15"/>
      <c r="P230" s="11"/>
      <c r="Q230" s="11"/>
      <c r="R230" s="11"/>
      <c r="S230" s="11"/>
      <c r="T230" s="11"/>
      <c r="U230" s="11"/>
      <c r="V230" s="11"/>
      <c r="W230" s="11"/>
      <c r="X230" s="11"/>
      <c r="Y230" s="11"/>
      <c r="Z230" s="11"/>
      <c r="AA230" s="11"/>
      <c r="AB230" s="11"/>
      <c r="AC230" s="11"/>
    </row>
    <row r="231" spans="1:29" ht="62.25" customHeight="1">
      <c r="A231" s="13">
        <v>229</v>
      </c>
      <c r="B231" s="16" t="s">
        <v>18</v>
      </c>
      <c r="C231" s="17">
        <v>45069</v>
      </c>
      <c r="D231" s="16" t="s">
        <v>19</v>
      </c>
      <c r="E231" s="18" t="s">
        <v>54</v>
      </c>
      <c r="F231" s="18" t="s">
        <v>555</v>
      </c>
      <c r="G231" s="22" t="s">
        <v>556</v>
      </c>
      <c r="H231" s="21"/>
      <c r="I231" s="17"/>
      <c r="J231" s="17"/>
      <c r="K231" s="13"/>
      <c r="L231" s="13" t="str">
        <f t="shared" si="0"/>
        <v>Open</v>
      </c>
      <c r="M231" s="18" t="s">
        <v>557</v>
      </c>
      <c r="N231" s="16"/>
      <c r="O231" s="15"/>
      <c r="P231" s="11"/>
      <c r="Q231" s="11"/>
      <c r="R231" s="11"/>
      <c r="S231" s="11"/>
      <c r="T231" s="11"/>
      <c r="U231" s="11"/>
      <c r="V231" s="11"/>
      <c r="W231" s="11"/>
      <c r="X231" s="11"/>
      <c r="Y231" s="11"/>
      <c r="Z231" s="11"/>
      <c r="AA231" s="11"/>
      <c r="AB231" s="11"/>
      <c r="AC231" s="11"/>
    </row>
    <row r="232" spans="1:29" ht="57" hidden="1">
      <c r="A232" s="13">
        <v>230</v>
      </c>
      <c r="B232" s="16" t="s">
        <v>18</v>
      </c>
      <c r="C232" s="17">
        <v>45069</v>
      </c>
      <c r="D232" s="16" t="s">
        <v>19</v>
      </c>
      <c r="E232" s="18" t="s">
        <v>71</v>
      </c>
      <c r="F232" s="18" t="s">
        <v>558</v>
      </c>
      <c r="G232" s="22" t="s">
        <v>559</v>
      </c>
      <c r="H232" s="21"/>
      <c r="I232" s="17">
        <v>45072</v>
      </c>
      <c r="J232" s="17"/>
      <c r="K232" s="13" t="s">
        <v>34</v>
      </c>
      <c r="L232" s="13" t="str">
        <f t="shared" si="0"/>
        <v>Closed</v>
      </c>
      <c r="M232" s="18"/>
      <c r="N232" s="16"/>
      <c r="O232" s="15"/>
      <c r="P232" s="11"/>
      <c r="Q232" s="11"/>
      <c r="R232" s="11"/>
      <c r="S232" s="11"/>
      <c r="T232" s="11"/>
      <c r="U232" s="11"/>
      <c r="V232" s="11"/>
      <c r="W232" s="11"/>
      <c r="X232" s="11"/>
      <c r="Y232" s="11"/>
      <c r="Z232" s="11"/>
      <c r="AA232" s="11"/>
      <c r="AB232" s="11"/>
      <c r="AC232" s="11"/>
    </row>
    <row r="233" spans="1:29" ht="57" hidden="1">
      <c r="A233" s="13">
        <v>231</v>
      </c>
      <c r="B233" s="16" t="s">
        <v>18</v>
      </c>
      <c r="C233" s="17">
        <v>45069</v>
      </c>
      <c r="D233" s="16" t="s">
        <v>19</v>
      </c>
      <c r="E233" s="18" t="s">
        <v>71</v>
      </c>
      <c r="F233" s="18" t="s">
        <v>560</v>
      </c>
      <c r="G233" s="22" t="s">
        <v>561</v>
      </c>
      <c r="H233" s="21"/>
      <c r="I233" s="17"/>
      <c r="J233" s="17"/>
      <c r="K233" s="13" t="s">
        <v>34</v>
      </c>
      <c r="L233" s="13" t="str">
        <f t="shared" si="0"/>
        <v>Closed</v>
      </c>
      <c r="M233" s="18"/>
      <c r="N233" s="16"/>
      <c r="O233" s="15"/>
      <c r="P233" s="11"/>
      <c r="Q233" s="11"/>
      <c r="R233" s="11"/>
      <c r="S233" s="11"/>
      <c r="T233" s="11"/>
      <c r="U233" s="11"/>
      <c r="V233" s="11"/>
      <c r="W233" s="11"/>
      <c r="X233" s="11"/>
      <c r="Y233" s="11"/>
      <c r="Z233" s="11"/>
      <c r="AA233" s="11"/>
      <c r="AB233" s="11"/>
      <c r="AC233" s="11"/>
    </row>
    <row r="234" spans="1:29" ht="62.25" customHeight="1">
      <c r="A234" s="13">
        <v>232</v>
      </c>
      <c r="B234" s="16" t="s">
        <v>18</v>
      </c>
      <c r="C234" s="17">
        <v>45069</v>
      </c>
      <c r="D234" s="16" t="s">
        <v>19</v>
      </c>
      <c r="E234" s="18" t="s">
        <v>71</v>
      </c>
      <c r="F234" s="18" t="s">
        <v>555</v>
      </c>
      <c r="G234" s="22" t="s">
        <v>556</v>
      </c>
      <c r="H234" s="21"/>
      <c r="I234" s="17"/>
      <c r="J234" s="17"/>
      <c r="K234" s="13"/>
      <c r="L234" s="13" t="str">
        <f t="shared" si="0"/>
        <v>Open</v>
      </c>
      <c r="M234" s="18"/>
      <c r="N234" s="16"/>
      <c r="O234" s="15"/>
      <c r="P234" s="11"/>
      <c r="Q234" s="11"/>
      <c r="R234" s="11"/>
      <c r="S234" s="11"/>
      <c r="T234" s="11"/>
      <c r="U234" s="11"/>
      <c r="V234" s="11"/>
      <c r="W234" s="11"/>
      <c r="X234" s="11"/>
      <c r="Y234" s="11"/>
      <c r="Z234" s="11"/>
      <c r="AA234" s="11"/>
      <c r="AB234" s="11"/>
      <c r="AC234" s="11"/>
    </row>
    <row r="235" spans="1:29" ht="57" hidden="1">
      <c r="A235" s="13">
        <v>233</v>
      </c>
      <c r="B235" s="16" t="s">
        <v>18</v>
      </c>
      <c r="C235" s="17">
        <v>45069</v>
      </c>
      <c r="D235" s="16" t="s">
        <v>19</v>
      </c>
      <c r="E235" s="18" t="s">
        <v>30</v>
      </c>
      <c r="F235" s="18" t="s">
        <v>562</v>
      </c>
      <c r="G235" s="22" t="s">
        <v>563</v>
      </c>
      <c r="H235" s="21"/>
      <c r="I235" s="17"/>
      <c r="J235" s="17"/>
      <c r="K235" s="13" t="s">
        <v>34</v>
      </c>
      <c r="L235" s="13" t="str">
        <f t="shared" si="0"/>
        <v>Closed</v>
      </c>
      <c r="M235" s="18"/>
      <c r="N235" s="16"/>
      <c r="O235" s="15"/>
      <c r="P235" s="11"/>
      <c r="Q235" s="11"/>
      <c r="R235" s="11"/>
      <c r="S235" s="11"/>
      <c r="T235" s="11"/>
      <c r="U235" s="11"/>
      <c r="V235" s="11"/>
      <c r="W235" s="11"/>
      <c r="X235" s="11"/>
      <c r="Y235" s="11"/>
      <c r="Z235" s="11"/>
      <c r="AA235" s="11"/>
      <c r="AB235" s="11"/>
      <c r="AC235" s="11"/>
    </row>
    <row r="236" spans="1:29" ht="71.25" hidden="1">
      <c r="A236" s="13">
        <v>234</v>
      </c>
      <c r="B236" s="16" t="s">
        <v>18</v>
      </c>
      <c r="C236" s="17">
        <v>45069</v>
      </c>
      <c r="D236" s="16" t="s">
        <v>19</v>
      </c>
      <c r="E236" s="18" t="s">
        <v>30</v>
      </c>
      <c r="F236" s="18" t="s">
        <v>564</v>
      </c>
      <c r="G236" s="22" t="s">
        <v>565</v>
      </c>
      <c r="H236" s="21"/>
      <c r="I236" s="17"/>
      <c r="J236" s="17"/>
      <c r="K236" s="13" t="s">
        <v>34</v>
      </c>
      <c r="L236" s="13" t="str">
        <f t="shared" si="0"/>
        <v>Closed</v>
      </c>
      <c r="M236" s="18"/>
      <c r="N236" s="16"/>
      <c r="O236" s="15"/>
      <c r="P236" s="11"/>
      <c r="Q236" s="11"/>
      <c r="R236" s="11"/>
      <c r="S236" s="11"/>
      <c r="T236" s="11"/>
      <c r="U236" s="11"/>
      <c r="V236" s="11"/>
      <c r="W236" s="11"/>
      <c r="X236" s="11"/>
      <c r="Y236" s="11"/>
      <c r="Z236" s="11"/>
      <c r="AA236" s="11"/>
      <c r="AB236" s="11"/>
      <c r="AC236" s="11"/>
    </row>
    <row r="237" spans="1:29" ht="57" hidden="1">
      <c r="A237" s="13">
        <v>235</v>
      </c>
      <c r="B237" s="16" t="s">
        <v>18</v>
      </c>
      <c r="C237" s="17">
        <v>45069</v>
      </c>
      <c r="D237" s="16" t="s">
        <v>19</v>
      </c>
      <c r="E237" s="18" t="s">
        <v>71</v>
      </c>
      <c r="F237" s="18" t="s">
        <v>566</v>
      </c>
      <c r="G237" s="22" t="s">
        <v>567</v>
      </c>
      <c r="H237" s="21"/>
      <c r="I237" s="17">
        <v>45072</v>
      </c>
      <c r="J237" s="17"/>
      <c r="K237" s="13" t="s">
        <v>34</v>
      </c>
      <c r="L237" s="13" t="str">
        <f t="shared" si="0"/>
        <v>Closed</v>
      </c>
      <c r="M237" s="18"/>
      <c r="N237" s="16"/>
      <c r="O237" s="15"/>
      <c r="P237" s="11"/>
      <c r="Q237" s="11"/>
      <c r="R237" s="11"/>
      <c r="S237" s="11"/>
      <c r="T237" s="11"/>
      <c r="U237" s="11"/>
      <c r="V237" s="11"/>
      <c r="W237" s="11"/>
      <c r="X237" s="11"/>
      <c r="Y237" s="11"/>
      <c r="Z237" s="11"/>
      <c r="AA237" s="11"/>
      <c r="AB237" s="11"/>
      <c r="AC237" s="11"/>
    </row>
    <row r="238" spans="1:29" ht="57" hidden="1">
      <c r="A238" s="13">
        <v>236</v>
      </c>
      <c r="B238" s="16" t="s">
        <v>18</v>
      </c>
      <c r="C238" s="17">
        <v>45069</v>
      </c>
      <c r="D238" s="16" t="s">
        <v>19</v>
      </c>
      <c r="E238" s="18" t="s">
        <v>71</v>
      </c>
      <c r="F238" s="18" t="s">
        <v>568</v>
      </c>
      <c r="G238" s="22" t="s">
        <v>569</v>
      </c>
      <c r="H238" s="21"/>
      <c r="I238" s="17">
        <v>45072</v>
      </c>
      <c r="J238" s="17"/>
      <c r="K238" s="13" t="s">
        <v>34</v>
      </c>
      <c r="L238" s="13" t="str">
        <f t="shared" si="0"/>
        <v>Closed</v>
      </c>
      <c r="M238" s="18"/>
      <c r="N238" s="16"/>
      <c r="O238" s="15"/>
      <c r="P238" s="11"/>
      <c r="Q238" s="11"/>
      <c r="R238" s="11"/>
      <c r="S238" s="11"/>
      <c r="T238" s="11"/>
      <c r="U238" s="11"/>
      <c r="V238" s="11"/>
      <c r="W238" s="11"/>
      <c r="X238" s="11"/>
      <c r="Y238" s="11"/>
      <c r="Z238" s="11"/>
      <c r="AA238" s="11"/>
      <c r="AB238" s="11"/>
      <c r="AC238" s="11"/>
    </row>
    <row r="239" spans="1:29" ht="57" hidden="1">
      <c r="A239" s="13">
        <v>237</v>
      </c>
      <c r="B239" s="16" t="s">
        <v>18</v>
      </c>
      <c r="C239" s="17">
        <v>45069</v>
      </c>
      <c r="D239" s="16" t="s">
        <v>19</v>
      </c>
      <c r="E239" s="18" t="s">
        <v>345</v>
      </c>
      <c r="F239" s="18" t="s">
        <v>570</v>
      </c>
      <c r="G239" s="22" t="s">
        <v>571</v>
      </c>
      <c r="H239" s="21"/>
      <c r="I239" s="17"/>
      <c r="J239" s="17"/>
      <c r="K239" s="13" t="s">
        <v>34</v>
      </c>
      <c r="L239" s="13" t="str">
        <f t="shared" si="0"/>
        <v>Closed</v>
      </c>
      <c r="M239" s="18"/>
      <c r="N239" s="16"/>
      <c r="O239" s="15"/>
      <c r="P239" s="11"/>
      <c r="Q239" s="11"/>
      <c r="R239" s="11"/>
      <c r="S239" s="11"/>
      <c r="T239" s="11"/>
      <c r="U239" s="11"/>
      <c r="V239" s="11"/>
      <c r="W239" s="11"/>
      <c r="X239" s="11"/>
      <c r="Y239" s="11"/>
      <c r="Z239" s="11"/>
      <c r="AA239" s="11"/>
      <c r="AB239" s="11"/>
      <c r="AC239" s="11"/>
    </row>
    <row r="240" spans="1:29" ht="57" hidden="1">
      <c r="A240" s="13">
        <v>238</v>
      </c>
      <c r="B240" s="16" t="s">
        <v>18</v>
      </c>
      <c r="C240" s="17">
        <v>45070</v>
      </c>
      <c r="D240" s="16" t="s">
        <v>19</v>
      </c>
      <c r="E240" s="18" t="s">
        <v>71</v>
      </c>
      <c r="F240" s="18" t="s">
        <v>572</v>
      </c>
      <c r="G240" s="22" t="s">
        <v>573</v>
      </c>
      <c r="H240" s="21"/>
      <c r="I240" s="17">
        <v>45072</v>
      </c>
      <c r="J240" s="17"/>
      <c r="K240" s="13" t="s">
        <v>34</v>
      </c>
      <c r="L240" s="13" t="str">
        <f t="shared" si="0"/>
        <v>Closed</v>
      </c>
      <c r="M240" s="18"/>
      <c r="N240" s="16"/>
      <c r="O240" s="15"/>
      <c r="P240" s="11"/>
      <c r="Q240" s="11"/>
      <c r="R240" s="11"/>
      <c r="S240" s="11"/>
      <c r="T240" s="11"/>
      <c r="U240" s="11"/>
      <c r="V240" s="11"/>
      <c r="W240" s="11"/>
      <c r="X240" s="11"/>
      <c r="Y240" s="11"/>
      <c r="Z240" s="11"/>
      <c r="AA240" s="11"/>
      <c r="AB240" s="11"/>
      <c r="AC240" s="11"/>
    </row>
    <row r="241" spans="1:29" ht="57" hidden="1">
      <c r="A241" s="13">
        <v>239</v>
      </c>
      <c r="B241" s="16" t="s">
        <v>18</v>
      </c>
      <c r="C241" s="17">
        <v>45070</v>
      </c>
      <c r="D241" s="16" t="s">
        <v>19</v>
      </c>
      <c r="E241" s="18" t="s">
        <v>71</v>
      </c>
      <c r="F241" s="18" t="s">
        <v>574</v>
      </c>
      <c r="G241" s="22" t="s">
        <v>575</v>
      </c>
      <c r="H241" s="21"/>
      <c r="I241" s="17">
        <v>45072</v>
      </c>
      <c r="J241" s="17"/>
      <c r="K241" s="13" t="s">
        <v>34</v>
      </c>
      <c r="L241" s="13" t="str">
        <f t="shared" si="0"/>
        <v>Closed</v>
      </c>
      <c r="M241" s="18"/>
      <c r="N241" s="16"/>
      <c r="O241" s="15"/>
      <c r="P241" s="11"/>
      <c r="Q241" s="11"/>
      <c r="R241" s="11"/>
      <c r="S241" s="11"/>
      <c r="T241" s="11"/>
      <c r="U241" s="11"/>
      <c r="V241" s="11"/>
      <c r="W241" s="11"/>
      <c r="X241" s="11"/>
      <c r="Y241" s="11"/>
      <c r="Z241" s="11"/>
      <c r="AA241" s="11"/>
      <c r="AB241" s="11"/>
      <c r="AC241" s="11"/>
    </row>
    <row r="242" spans="1:29" ht="57" hidden="1">
      <c r="A242" s="13">
        <v>240</v>
      </c>
      <c r="B242" s="16" t="s">
        <v>18</v>
      </c>
      <c r="C242" s="17">
        <v>45070</v>
      </c>
      <c r="D242" s="16" t="s">
        <v>19</v>
      </c>
      <c r="E242" s="18" t="s">
        <v>54</v>
      </c>
      <c r="F242" s="18" t="s">
        <v>560</v>
      </c>
      <c r="G242" s="22" t="s">
        <v>576</v>
      </c>
      <c r="H242" s="21"/>
      <c r="I242" s="17">
        <v>45072</v>
      </c>
      <c r="J242" s="17"/>
      <c r="K242" s="13" t="s">
        <v>34</v>
      </c>
      <c r="L242" s="13" t="str">
        <f t="shared" si="0"/>
        <v>Closed</v>
      </c>
      <c r="M242" s="18"/>
      <c r="N242" s="16"/>
      <c r="O242" s="15"/>
      <c r="P242" s="11"/>
      <c r="Q242" s="11"/>
      <c r="R242" s="11"/>
      <c r="S242" s="11"/>
      <c r="T242" s="11"/>
      <c r="U242" s="11"/>
      <c r="V242" s="11"/>
      <c r="W242" s="11"/>
      <c r="X242" s="11"/>
      <c r="Y242" s="11"/>
      <c r="Z242" s="11"/>
      <c r="AA242" s="11"/>
      <c r="AB242" s="11"/>
      <c r="AC242" s="11"/>
    </row>
    <row r="243" spans="1:29" ht="57" hidden="1">
      <c r="A243" s="13">
        <v>241</v>
      </c>
      <c r="B243" s="16" t="s">
        <v>18</v>
      </c>
      <c r="C243" s="17">
        <v>45070</v>
      </c>
      <c r="D243" s="16" t="s">
        <v>19</v>
      </c>
      <c r="E243" s="18" t="s">
        <v>54</v>
      </c>
      <c r="F243" s="18" t="s">
        <v>574</v>
      </c>
      <c r="G243" s="22" t="s">
        <v>577</v>
      </c>
      <c r="H243" s="21"/>
      <c r="I243" s="17">
        <v>45072</v>
      </c>
      <c r="J243" s="17"/>
      <c r="K243" s="13" t="s">
        <v>34</v>
      </c>
      <c r="L243" s="13" t="str">
        <f t="shared" si="0"/>
        <v>Closed</v>
      </c>
      <c r="M243" s="18"/>
      <c r="N243" s="16"/>
      <c r="O243" s="15"/>
      <c r="P243" s="11"/>
      <c r="Q243" s="11"/>
      <c r="R243" s="11"/>
      <c r="S243" s="11"/>
      <c r="T243" s="11"/>
      <c r="U243" s="11"/>
      <c r="V243" s="11"/>
      <c r="W243" s="11"/>
      <c r="X243" s="11"/>
      <c r="Y243" s="11"/>
      <c r="Z243" s="11"/>
      <c r="AA243" s="11"/>
      <c r="AB243" s="11"/>
      <c r="AC243" s="11"/>
    </row>
    <row r="244" spans="1:29" ht="57" hidden="1">
      <c r="A244" s="13">
        <v>242</v>
      </c>
      <c r="B244" s="16" t="s">
        <v>18</v>
      </c>
      <c r="C244" s="17">
        <v>45070</v>
      </c>
      <c r="D244" s="16" t="s">
        <v>36</v>
      </c>
      <c r="E244" s="18" t="s">
        <v>71</v>
      </c>
      <c r="F244" s="18" t="s">
        <v>578</v>
      </c>
      <c r="G244" s="22" t="s">
        <v>579</v>
      </c>
      <c r="H244" s="21"/>
      <c r="I244" s="17">
        <v>45073</v>
      </c>
      <c r="J244" s="17"/>
      <c r="K244" s="13" t="s">
        <v>34</v>
      </c>
      <c r="L244" s="13" t="str">
        <f t="shared" si="0"/>
        <v>Closed</v>
      </c>
      <c r="M244" s="18"/>
      <c r="N244" s="16"/>
      <c r="O244" s="15"/>
      <c r="P244" s="11"/>
      <c r="Q244" s="11"/>
      <c r="R244" s="11"/>
      <c r="S244" s="11"/>
      <c r="T244" s="11"/>
      <c r="U244" s="11"/>
      <c r="V244" s="11"/>
      <c r="W244" s="11"/>
      <c r="X244" s="11"/>
      <c r="Y244" s="11"/>
      <c r="Z244" s="11"/>
      <c r="AA244" s="11"/>
      <c r="AB244" s="11"/>
      <c r="AC244" s="11"/>
    </row>
    <row r="245" spans="1:29" ht="57" hidden="1" customHeight="1">
      <c r="A245" s="13">
        <v>243</v>
      </c>
      <c r="B245" s="16" t="s">
        <v>18</v>
      </c>
      <c r="C245" s="17">
        <v>45070</v>
      </c>
      <c r="D245" s="16" t="s">
        <v>19</v>
      </c>
      <c r="E245" s="18" t="s">
        <v>54</v>
      </c>
      <c r="F245" s="18" t="s">
        <v>580</v>
      </c>
      <c r="G245" s="22" t="s">
        <v>581</v>
      </c>
      <c r="H245" s="21"/>
      <c r="I245" s="17"/>
      <c r="J245" s="17"/>
      <c r="K245" s="13" t="s">
        <v>34</v>
      </c>
      <c r="L245" s="13" t="str">
        <f t="shared" si="0"/>
        <v>Closed</v>
      </c>
      <c r="M245" s="18"/>
      <c r="N245" s="16"/>
      <c r="O245" s="15"/>
      <c r="P245" s="11"/>
      <c r="Q245" s="11"/>
      <c r="R245" s="11"/>
      <c r="S245" s="11"/>
      <c r="T245" s="11"/>
      <c r="U245" s="11"/>
      <c r="V245" s="11"/>
      <c r="W245" s="11"/>
      <c r="X245" s="11"/>
      <c r="Y245" s="11"/>
      <c r="Z245" s="11"/>
      <c r="AA245" s="11"/>
      <c r="AB245" s="11"/>
      <c r="AC245" s="11"/>
    </row>
    <row r="246" spans="1:29" ht="57">
      <c r="A246" s="13">
        <v>244</v>
      </c>
      <c r="B246" s="16" t="s">
        <v>18</v>
      </c>
      <c r="C246" s="17">
        <v>45070</v>
      </c>
      <c r="D246" s="16" t="s">
        <v>45</v>
      </c>
      <c r="E246" s="18" t="s">
        <v>54</v>
      </c>
      <c r="F246" s="18" t="s">
        <v>582</v>
      </c>
      <c r="G246" s="22" t="s">
        <v>583</v>
      </c>
      <c r="H246" s="21"/>
      <c r="I246" s="17"/>
      <c r="J246" s="17"/>
      <c r="K246" s="13"/>
      <c r="L246" s="13" t="str">
        <f t="shared" si="0"/>
        <v>Open</v>
      </c>
      <c r="M246" s="18"/>
      <c r="N246" s="16"/>
      <c r="O246" s="15"/>
      <c r="P246" s="11"/>
      <c r="Q246" s="11"/>
      <c r="R246" s="11"/>
      <c r="S246" s="11"/>
      <c r="T246" s="11"/>
      <c r="U246" s="11"/>
      <c r="V246" s="11"/>
      <c r="W246" s="11"/>
      <c r="X246" s="11"/>
      <c r="Y246" s="11"/>
      <c r="Z246" s="11"/>
      <c r="AA246" s="11"/>
      <c r="AB246" s="11"/>
      <c r="AC246" s="11"/>
    </row>
    <row r="247" spans="1:29" ht="78.75" hidden="1" customHeight="1">
      <c r="A247" s="13">
        <v>245</v>
      </c>
      <c r="B247" s="16" t="s">
        <v>2</v>
      </c>
      <c r="C247" s="17">
        <v>45070</v>
      </c>
      <c r="D247" s="16" t="s">
        <v>19</v>
      </c>
      <c r="E247" s="18" t="s">
        <v>30</v>
      </c>
      <c r="F247" s="18" t="s">
        <v>584</v>
      </c>
      <c r="G247" s="22" t="s">
        <v>585</v>
      </c>
      <c r="H247" s="21"/>
      <c r="I247" s="17"/>
      <c r="J247" s="17"/>
      <c r="K247" s="13" t="s">
        <v>29</v>
      </c>
      <c r="L247" s="13" t="str">
        <f t="shared" si="0"/>
        <v>Closed</v>
      </c>
      <c r="M247" s="18"/>
      <c r="N247" s="16"/>
      <c r="O247" s="15"/>
      <c r="P247" s="11"/>
      <c r="Q247" s="11"/>
      <c r="R247" s="11"/>
      <c r="S247" s="11"/>
      <c r="T247" s="11"/>
      <c r="U247" s="11"/>
      <c r="V247" s="11"/>
      <c r="W247" s="11"/>
      <c r="X247" s="11"/>
      <c r="Y247" s="11"/>
      <c r="Z247" s="11"/>
      <c r="AA247" s="11"/>
      <c r="AB247" s="11"/>
      <c r="AC247" s="11"/>
    </row>
    <row r="248" spans="1:29" ht="57">
      <c r="A248" s="13">
        <v>246</v>
      </c>
      <c r="B248" s="16" t="s">
        <v>18</v>
      </c>
      <c r="C248" s="17">
        <v>45072</v>
      </c>
      <c r="D248" s="16" t="s">
        <v>36</v>
      </c>
      <c r="E248" s="18" t="s">
        <v>71</v>
      </c>
      <c r="F248" s="18" t="s">
        <v>586</v>
      </c>
      <c r="G248" s="22" t="s">
        <v>587</v>
      </c>
      <c r="H248" s="21"/>
      <c r="I248" s="17"/>
      <c r="J248" s="17"/>
      <c r="K248" s="13"/>
      <c r="L248" s="13" t="str">
        <f t="shared" si="0"/>
        <v>Open</v>
      </c>
      <c r="M248" s="18"/>
      <c r="N248" s="16"/>
      <c r="O248" s="15"/>
      <c r="P248" s="11"/>
      <c r="Q248" s="11"/>
      <c r="R248" s="11"/>
      <c r="S248" s="11"/>
      <c r="T248" s="11"/>
      <c r="U248" s="11"/>
      <c r="V248" s="11"/>
      <c r="W248" s="11"/>
      <c r="X248" s="11"/>
      <c r="Y248" s="11"/>
      <c r="Z248" s="11"/>
      <c r="AA248" s="11"/>
      <c r="AB248" s="11"/>
      <c r="AC248" s="11"/>
    </row>
    <row r="249" spans="1:29" ht="63.75" customHeight="1">
      <c r="A249" s="13">
        <v>247</v>
      </c>
      <c r="B249" s="16" t="s">
        <v>18</v>
      </c>
      <c r="C249" s="17">
        <v>45072</v>
      </c>
      <c r="D249" s="16" t="s">
        <v>36</v>
      </c>
      <c r="E249" s="18" t="s">
        <v>345</v>
      </c>
      <c r="F249" s="18" t="s">
        <v>588</v>
      </c>
      <c r="G249" s="22" t="s">
        <v>589</v>
      </c>
      <c r="H249" s="21"/>
      <c r="I249" s="17"/>
      <c r="J249" s="17"/>
      <c r="K249" s="13"/>
      <c r="L249" s="13" t="str">
        <f t="shared" si="0"/>
        <v>Open</v>
      </c>
      <c r="M249" s="18"/>
      <c r="N249" s="16"/>
      <c r="O249" s="15"/>
      <c r="P249" s="11"/>
      <c r="Q249" s="11"/>
      <c r="R249" s="11"/>
      <c r="S249" s="11"/>
      <c r="T249" s="11"/>
      <c r="U249" s="11"/>
      <c r="V249" s="11"/>
      <c r="W249" s="11"/>
      <c r="X249" s="11"/>
      <c r="Y249" s="11"/>
      <c r="Z249" s="11"/>
      <c r="AA249" s="11"/>
      <c r="AB249" s="11"/>
      <c r="AC249" s="11"/>
    </row>
    <row r="250" spans="1:29" ht="99.75" hidden="1">
      <c r="A250" s="13">
        <v>248</v>
      </c>
      <c r="B250" s="16" t="s">
        <v>18</v>
      </c>
      <c r="C250" s="17">
        <v>45077</v>
      </c>
      <c r="D250" s="16" t="s">
        <v>19</v>
      </c>
      <c r="E250" s="18" t="s">
        <v>71</v>
      </c>
      <c r="F250" s="18" t="s">
        <v>590</v>
      </c>
      <c r="G250" s="22" t="s">
        <v>591</v>
      </c>
      <c r="H250" s="21"/>
      <c r="I250" s="17"/>
      <c r="J250" s="17"/>
      <c r="K250" s="13" t="s">
        <v>34</v>
      </c>
      <c r="L250" s="13"/>
      <c r="M250" s="18"/>
      <c r="N250" s="16"/>
      <c r="O250" s="15"/>
      <c r="P250" s="11"/>
      <c r="Q250" s="11"/>
      <c r="R250" s="11"/>
      <c r="S250" s="11"/>
      <c r="T250" s="11"/>
      <c r="U250" s="11"/>
      <c r="V250" s="11"/>
      <c r="W250" s="11"/>
      <c r="X250" s="11"/>
      <c r="Y250" s="11"/>
      <c r="Z250" s="11"/>
      <c r="AA250" s="11"/>
      <c r="AB250" s="11"/>
      <c r="AC250" s="11"/>
    </row>
    <row r="251" spans="1:29" ht="115.5" hidden="1" customHeight="1">
      <c r="A251" s="13">
        <v>249</v>
      </c>
      <c r="B251" s="16" t="s">
        <v>18</v>
      </c>
      <c r="C251" s="17">
        <v>45077</v>
      </c>
      <c r="D251" s="16" t="s">
        <v>19</v>
      </c>
      <c r="E251" s="18" t="s">
        <v>71</v>
      </c>
      <c r="F251" s="18" t="s">
        <v>592</v>
      </c>
      <c r="G251" s="22" t="s">
        <v>593</v>
      </c>
      <c r="H251" s="21"/>
      <c r="I251" s="17"/>
      <c r="J251" s="17"/>
      <c r="K251" s="13" t="s">
        <v>34</v>
      </c>
      <c r="L251" s="13" t="str">
        <f t="shared" ref="L251:L505" si="1">IF(F251="","",IF(OR(K251="Pass",K251="Not a bug",K251="Temporary feature",K251="Temporary disappear",K251="Dupplicated"),"Closed","Open"))</f>
        <v>Closed</v>
      </c>
      <c r="M251" s="18"/>
      <c r="N251" s="16"/>
      <c r="O251" s="15"/>
      <c r="P251" s="11"/>
      <c r="Q251" s="11"/>
      <c r="R251" s="11"/>
      <c r="S251" s="11"/>
      <c r="T251" s="11"/>
      <c r="U251" s="11"/>
      <c r="V251" s="11"/>
      <c r="W251" s="11"/>
      <c r="X251" s="11"/>
      <c r="Y251" s="11"/>
      <c r="Z251" s="11"/>
      <c r="AA251" s="11"/>
      <c r="AB251" s="11"/>
      <c r="AC251" s="11"/>
    </row>
    <row r="252" spans="1:29" ht="57" hidden="1">
      <c r="A252" s="13">
        <v>250</v>
      </c>
      <c r="B252" s="16" t="s">
        <v>18</v>
      </c>
      <c r="C252" s="17">
        <v>45077</v>
      </c>
      <c r="D252" s="16" t="s">
        <v>19</v>
      </c>
      <c r="E252" s="18" t="s">
        <v>345</v>
      </c>
      <c r="F252" s="18" t="s">
        <v>594</v>
      </c>
      <c r="G252" s="22" t="s">
        <v>595</v>
      </c>
      <c r="H252" s="21"/>
      <c r="I252" s="17"/>
      <c r="J252" s="17"/>
      <c r="K252" s="13" t="s">
        <v>34</v>
      </c>
      <c r="L252" s="13" t="str">
        <f t="shared" si="1"/>
        <v>Closed</v>
      </c>
      <c r="M252" s="18"/>
      <c r="N252" s="16"/>
      <c r="O252" s="15"/>
      <c r="P252" s="11"/>
      <c r="Q252" s="11"/>
      <c r="R252" s="11"/>
      <c r="S252" s="11"/>
      <c r="T252" s="11"/>
      <c r="U252" s="11"/>
      <c r="V252" s="11"/>
      <c r="W252" s="11"/>
      <c r="X252" s="11"/>
      <c r="Y252" s="11"/>
      <c r="Z252" s="11"/>
      <c r="AA252" s="11"/>
      <c r="AB252" s="11"/>
      <c r="AC252" s="11"/>
    </row>
    <row r="253" spans="1:29" ht="57" hidden="1">
      <c r="A253" s="13">
        <v>251</v>
      </c>
      <c r="B253" s="16" t="s">
        <v>18</v>
      </c>
      <c r="C253" s="17">
        <v>45077</v>
      </c>
      <c r="D253" s="16" t="s">
        <v>36</v>
      </c>
      <c r="E253" s="18" t="s">
        <v>54</v>
      </c>
      <c r="F253" s="18" t="s">
        <v>596</v>
      </c>
      <c r="G253" s="22" t="s">
        <v>597</v>
      </c>
      <c r="H253" s="21"/>
      <c r="I253" s="17"/>
      <c r="J253" s="17"/>
      <c r="K253" s="13" t="s">
        <v>34</v>
      </c>
      <c r="L253" s="13" t="str">
        <f t="shared" si="1"/>
        <v>Closed</v>
      </c>
      <c r="M253" s="18" t="s">
        <v>598</v>
      </c>
      <c r="N253" s="16"/>
      <c r="O253" s="15"/>
      <c r="P253" s="11"/>
      <c r="Q253" s="11"/>
      <c r="R253" s="11"/>
      <c r="S253" s="11"/>
      <c r="T253" s="11"/>
      <c r="U253" s="11"/>
      <c r="V253" s="11"/>
      <c r="W253" s="11"/>
      <c r="X253" s="11"/>
      <c r="Y253" s="11"/>
      <c r="Z253" s="11"/>
      <c r="AA253" s="11"/>
      <c r="AB253" s="11"/>
      <c r="AC253" s="11"/>
    </row>
    <row r="254" spans="1:29" ht="57" hidden="1">
      <c r="A254" s="13">
        <v>252</v>
      </c>
      <c r="B254" s="16" t="s">
        <v>18</v>
      </c>
      <c r="C254" s="17">
        <v>45077</v>
      </c>
      <c r="D254" s="16" t="s">
        <v>19</v>
      </c>
      <c r="E254" s="18" t="s">
        <v>71</v>
      </c>
      <c r="F254" s="18" t="s">
        <v>599</v>
      </c>
      <c r="G254" s="22" t="s">
        <v>600</v>
      </c>
      <c r="H254" s="21"/>
      <c r="I254" s="17"/>
      <c r="J254" s="17"/>
      <c r="K254" s="13" t="s">
        <v>34</v>
      </c>
      <c r="L254" s="13" t="str">
        <f t="shared" si="1"/>
        <v>Closed</v>
      </c>
      <c r="M254" s="18"/>
      <c r="N254" s="16"/>
      <c r="O254" s="15"/>
      <c r="P254" s="11"/>
      <c r="Q254" s="11"/>
      <c r="R254" s="11"/>
      <c r="S254" s="11"/>
      <c r="T254" s="11"/>
      <c r="U254" s="11"/>
      <c r="V254" s="11"/>
      <c r="W254" s="11"/>
      <c r="X254" s="11"/>
      <c r="Y254" s="11"/>
      <c r="Z254" s="11"/>
      <c r="AA254" s="11"/>
      <c r="AB254" s="11"/>
      <c r="AC254" s="11"/>
    </row>
    <row r="255" spans="1:29" ht="42.75" hidden="1">
      <c r="A255" s="13">
        <v>253</v>
      </c>
      <c r="B255" s="16" t="s">
        <v>18</v>
      </c>
      <c r="C255" s="17">
        <v>45077</v>
      </c>
      <c r="D255" s="16" t="s">
        <v>19</v>
      </c>
      <c r="E255" s="18" t="s">
        <v>345</v>
      </c>
      <c r="F255" s="18" t="s">
        <v>601</v>
      </c>
      <c r="G255" s="22" t="s">
        <v>602</v>
      </c>
      <c r="H255" s="21"/>
      <c r="I255" s="17"/>
      <c r="J255" s="17"/>
      <c r="K255" s="13" t="s">
        <v>29</v>
      </c>
      <c r="L255" s="13" t="str">
        <f t="shared" si="1"/>
        <v>Closed</v>
      </c>
      <c r="M255" s="18"/>
      <c r="N255" s="16"/>
      <c r="O255" s="15"/>
      <c r="P255" s="11"/>
      <c r="Q255" s="11"/>
      <c r="R255" s="11"/>
      <c r="S255" s="11"/>
      <c r="T255" s="11"/>
      <c r="U255" s="11"/>
      <c r="V255" s="11"/>
      <c r="W255" s="11"/>
      <c r="X255" s="11"/>
      <c r="Y255" s="11"/>
      <c r="Z255" s="11"/>
      <c r="AA255" s="11"/>
      <c r="AB255" s="11"/>
      <c r="AC255" s="11"/>
    </row>
    <row r="256" spans="1:29" ht="57" hidden="1">
      <c r="A256" s="13">
        <v>254</v>
      </c>
      <c r="B256" s="16" t="s">
        <v>18</v>
      </c>
      <c r="C256" s="17">
        <v>45078</v>
      </c>
      <c r="D256" s="16" t="s">
        <v>19</v>
      </c>
      <c r="E256" s="18" t="s">
        <v>30</v>
      </c>
      <c r="F256" s="18" t="s">
        <v>603</v>
      </c>
      <c r="G256" s="22" t="s">
        <v>604</v>
      </c>
      <c r="H256" s="21"/>
      <c r="I256" s="17"/>
      <c r="J256" s="17"/>
      <c r="K256" s="13" t="s">
        <v>29</v>
      </c>
      <c r="L256" s="13" t="str">
        <f t="shared" si="1"/>
        <v>Closed</v>
      </c>
      <c r="M256" s="18"/>
      <c r="N256" s="16"/>
      <c r="O256" s="15"/>
      <c r="P256" s="11"/>
      <c r="Q256" s="11"/>
      <c r="R256" s="11"/>
      <c r="S256" s="11"/>
      <c r="T256" s="11"/>
      <c r="U256" s="11"/>
      <c r="V256" s="11"/>
      <c r="W256" s="11"/>
      <c r="X256" s="11"/>
      <c r="Y256" s="11"/>
      <c r="Z256" s="11"/>
      <c r="AA256" s="11"/>
      <c r="AB256" s="11"/>
      <c r="AC256" s="11"/>
    </row>
    <row r="257" spans="1:29" ht="28.5" hidden="1">
      <c r="A257" s="13">
        <v>255</v>
      </c>
      <c r="B257" s="16" t="s">
        <v>18</v>
      </c>
      <c r="C257" s="17">
        <v>45085</v>
      </c>
      <c r="D257" s="16" t="s">
        <v>36</v>
      </c>
      <c r="E257" s="18" t="s">
        <v>605</v>
      </c>
      <c r="F257" s="18" t="s">
        <v>606</v>
      </c>
      <c r="G257" s="18"/>
      <c r="H257" s="21"/>
      <c r="I257" s="17">
        <v>45090</v>
      </c>
      <c r="J257" s="13" t="s">
        <v>136</v>
      </c>
      <c r="K257" s="13" t="s">
        <v>34</v>
      </c>
      <c r="L257" s="13" t="str">
        <f t="shared" si="1"/>
        <v>Closed</v>
      </c>
      <c r="M257" s="18"/>
      <c r="N257" s="16"/>
      <c r="O257" s="15"/>
      <c r="P257" s="11"/>
      <c r="Q257" s="11"/>
      <c r="R257" s="11"/>
      <c r="S257" s="11"/>
      <c r="T257" s="11"/>
      <c r="U257" s="11"/>
      <c r="V257" s="11"/>
      <c r="W257" s="11"/>
      <c r="X257" s="11"/>
      <c r="Y257" s="11"/>
      <c r="Z257" s="11"/>
      <c r="AA257" s="11"/>
      <c r="AB257" s="11"/>
      <c r="AC257" s="11"/>
    </row>
    <row r="258" spans="1:29" ht="79.5" hidden="1" customHeight="1">
      <c r="A258" s="13">
        <v>256</v>
      </c>
      <c r="B258" s="16" t="s">
        <v>18</v>
      </c>
      <c r="C258" s="17">
        <v>45085</v>
      </c>
      <c r="D258" s="16" t="s">
        <v>36</v>
      </c>
      <c r="E258" s="18" t="s">
        <v>605</v>
      </c>
      <c r="F258" s="18" t="s">
        <v>607</v>
      </c>
      <c r="G258" s="18"/>
      <c r="H258" s="21"/>
      <c r="I258" s="17">
        <v>45105</v>
      </c>
      <c r="J258" s="13" t="s">
        <v>608</v>
      </c>
      <c r="K258" s="13" t="s">
        <v>34</v>
      </c>
      <c r="L258" s="13" t="str">
        <f t="shared" si="1"/>
        <v>Closed</v>
      </c>
      <c r="M258" s="18" t="s">
        <v>609</v>
      </c>
      <c r="N258" s="16"/>
      <c r="O258" s="15"/>
      <c r="P258" s="11"/>
      <c r="Q258" s="11"/>
      <c r="R258" s="11"/>
      <c r="S258" s="11"/>
      <c r="T258" s="11"/>
      <c r="U258" s="11"/>
      <c r="V258" s="11"/>
      <c r="W258" s="11"/>
      <c r="X258" s="11"/>
      <c r="Y258" s="11"/>
      <c r="Z258" s="11"/>
      <c r="AA258" s="11"/>
      <c r="AB258" s="11"/>
      <c r="AC258" s="11"/>
    </row>
    <row r="259" spans="1:29" hidden="1">
      <c r="A259" s="13">
        <v>257</v>
      </c>
      <c r="B259" s="16" t="s">
        <v>18</v>
      </c>
      <c r="C259" s="17">
        <v>45085</v>
      </c>
      <c r="D259" s="16" t="s">
        <v>36</v>
      </c>
      <c r="E259" s="18" t="s">
        <v>605</v>
      </c>
      <c r="F259" s="18" t="s">
        <v>610</v>
      </c>
      <c r="G259" s="18"/>
      <c r="H259" s="21"/>
      <c r="I259" s="17">
        <v>45090</v>
      </c>
      <c r="J259" s="13" t="s">
        <v>136</v>
      </c>
      <c r="K259" s="13" t="s">
        <v>34</v>
      </c>
      <c r="L259" s="13" t="str">
        <f t="shared" si="1"/>
        <v>Closed</v>
      </c>
      <c r="M259" s="18"/>
      <c r="N259" s="16"/>
      <c r="O259" s="15"/>
      <c r="P259" s="11"/>
      <c r="Q259" s="11"/>
      <c r="R259" s="11"/>
      <c r="S259" s="11"/>
      <c r="T259" s="11"/>
      <c r="U259" s="11"/>
      <c r="V259" s="11"/>
      <c r="W259" s="11"/>
      <c r="X259" s="11"/>
      <c r="Y259" s="11"/>
      <c r="Z259" s="11"/>
      <c r="AA259" s="11"/>
      <c r="AB259" s="11"/>
      <c r="AC259" s="11"/>
    </row>
    <row r="260" spans="1:29" ht="57" hidden="1">
      <c r="A260" s="13">
        <v>258</v>
      </c>
      <c r="B260" s="16" t="s">
        <v>18</v>
      </c>
      <c r="C260" s="17">
        <v>45085</v>
      </c>
      <c r="D260" s="16" t="s">
        <v>36</v>
      </c>
      <c r="E260" s="18" t="s">
        <v>605</v>
      </c>
      <c r="F260" s="18" t="s">
        <v>611</v>
      </c>
      <c r="G260" s="18"/>
      <c r="H260" s="21"/>
      <c r="I260" s="17">
        <v>45105</v>
      </c>
      <c r="J260" s="13" t="s">
        <v>608</v>
      </c>
      <c r="K260" s="13" t="s">
        <v>34</v>
      </c>
      <c r="L260" s="13" t="str">
        <f t="shared" si="1"/>
        <v>Closed</v>
      </c>
      <c r="M260" s="18" t="s">
        <v>612</v>
      </c>
      <c r="N260" s="16"/>
      <c r="O260" s="15"/>
      <c r="P260" s="11"/>
      <c r="Q260" s="11"/>
      <c r="R260" s="11"/>
      <c r="S260" s="11"/>
      <c r="T260" s="11"/>
      <c r="U260" s="11"/>
      <c r="V260" s="11"/>
      <c r="W260" s="11"/>
      <c r="X260" s="11"/>
      <c r="Y260" s="11"/>
      <c r="Z260" s="11"/>
      <c r="AA260" s="11"/>
      <c r="AB260" s="11"/>
      <c r="AC260" s="11"/>
    </row>
    <row r="261" spans="1:29" ht="57" hidden="1">
      <c r="A261" s="13">
        <v>259</v>
      </c>
      <c r="B261" s="16" t="s">
        <v>18</v>
      </c>
      <c r="C261" s="17">
        <v>45085</v>
      </c>
      <c r="D261" s="16" t="s">
        <v>36</v>
      </c>
      <c r="E261" s="18" t="s">
        <v>605</v>
      </c>
      <c r="F261" s="18" t="s">
        <v>613</v>
      </c>
      <c r="G261" s="22" t="s">
        <v>614</v>
      </c>
      <c r="H261" s="21"/>
      <c r="I261" s="17">
        <v>45090</v>
      </c>
      <c r="J261" s="13" t="s">
        <v>136</v>
      </c>
      <c r="K261" s="13" t="s">
        <v>34</v>
      </c>
      <c r="L261" s="13" t="str">
        <f t="shared" si="1"/>
        <v>Closed</v>
      </c>
      <c r="M261" s="18"/>
      <c r="N261" s="16"/>
      <c r="O261" s="15"/>
      <c r="P261" s="11"/>
      <c r="Q261" s="11"/>
      <c r="R261" s="11"/>
      <c r="S261" s="11"/>
      <c r="T261" s="11"/>
      <c r="U261" s="11"/>
      <c r="V261" s="11"/>
      <c r="W261" s="11"/>
      <c r="X261" s="11"/>
      <c r="Y261" s="11"/>
      <c r="Z261" s="11"/>
      <c r="AA261" s="11"/>
      <c r="AB261" s="11"/>
      <c r="AC261" s="11"/>
    </row>
    <row r="262" spans="1:29" ht="42.75" hidden="1">
      <c r="A262" s="13">
        <v>260</v>
      </c>
      <c r="B262" s="16" t="s">
        <v>18</v>
      </c>
      <c r="C262" s="17">
        <v>45085</v>
      </c>
      <c r="D262" s="16" t="s">
        <v>36</v>
      </c>
      <c r="E262" s="18" t="s">
        <v>605</v>
      </c>
      <c r="F262" s="18" t="s">
        <v>615</v>
      </c>
      <c r="G262" s="18"/>
      <c r="H262" s="21"/>
      <c r="I262" s="17">
        <v>45105</v>
      </c>
      <c r="J262" s="13" t="s">
        <v>608</v>
      </c>
      <c r="K262" s="13" t="s">
        <v>34</v>
      </c>
      <c r="L262" s="13" t="str">
        <f t="shared" si="1"/>
        <v>Closed</v>
      </c>
      <c r="M262" s="18" t="s">
        <v>616</v>
      </c>
      <c r="N262" s="16"/>
      <c r="O262" s="15"/>
      <c r="P262" s="11"/>
      <c r="Q262" s="11"/>
      <c r="R262" s="11"/>
      <c r="S262" s="11"/>
      <c r="T262" s="11"/>
      <c r="U262" s="11"/>
      <c r="V262" s="11"/>
      <c r="W262" s="11"/>
      <c r="X262" s="11"/>
      <c r="Y262" s="11"/>
      <c r="Z262" s="11"/>
      <c r="AA262" s="11"/>
      <c r="AB262" s="11"/>
      <c r="AC262" s="11"/>
    </row>
    <row r="263" spans="1:29" ht="57" hidden="1">
      <c r="A263" s="13">
        <v>261</v>
      </c>
      <c r="B263" s="16" t="s">
        <v>18</v>
      </c>
      <c r="C263" s="17">
        <v>45085</v>
      </c>
      <c r="D263" s="16" t="s">
        <v>36</v>
      </c>
      <c r="E263" s="18" t="s">
        <v>605</v>
      </c>
      <c r="F263" s="18" t="s">
        <v>617</v>
      </c>
      <c r="G263" s="18"/>
      <c r="H263" s="21"/>
      <c r="I263" s="17">
        <v>45105</v>
      </c>
      <c r="J263" s="13" t="s">
        <v>608</v>
      </c>
      <c r="K263" s="13" t="s">
        <v>34</v>
      </c>
      <c r="L263" s="13" t="str">
        <f t="shared" si="1"/>
        <v>Closed</v>
      </c>
      <c r="M263" s="18" t="s">
        <v>618</v>
      </c>
      <c r="N263" s="16"/>
      <c r="O263" s="15"/>
      <c r="P263" s="11"/>
      <c r="Q263" s="11"/>
      <c r="R263" s="11"/>
      <c r="S263" s="11"/>
      <c r="T263" s="11"/>
      <c r="U263" s="11"/>
      <c r="V263" s="11"/>
      <c r="W263" s="11"/>
      <c r="X263" s="11"/>
      <c r="Y263" s="11"/>
      <c r="Z263" s="11"/>
      <c r="AA263" s="11"/>
      <c r="AB263" s="11"/>
      <c r="AC263" s="11"/>
    </row>
    <row r="264" spans="1:29" ht="57" hidden="1">
      <c r="A264" s="13">
        <v>262</v>
      </c>
      <c r="B264" s="16" t="s">
        <v>18</v>
      </c>
      <c r="C264" s="17">
        <v>45085</v>
      </c>
      <c r="D264" s="16" t="s">
        <v>36</v>
      </c>
      <c r="E264" s="18" t="s">
        <v>605</v>
      </c>
      <c r="F264" s="18" t="s">
        <v>619</v>
      </c>
      <c r="G264" s="22" t="s">
        <v>620</v>
      </c>
      <c r="H264" s="21"/>
      <c r="I264" s="17">
        <v>45090</v>
      </c>
      <c r="J264" s="13" t="s">
        <v>136</v>
      </c>
      <c r="K264" s="13" t="s">
        <v>34</v>
      </c>
      <c r="L264" s="13" t="str">
        <f t="shared" si="1"/>
        <v>Closed</v>
      </c>
      <c r="M264" s="18"/>
      <c r="N264" s="16"/>
      <c r="O264" s="15"/>
      <c r="P264" s="11"/>
      <c r="Q264" s="11"/>
      <c r="R264" s="11"/>
      <c r="S264" s="11"/>
      <c r="T264" s="11"/>
      <c r="U264" s="11"/>
      <c r="V264" s="11"/>
      <c r="W264" s="11"/>
      <c r="X264" s="11"/>
      <c r="Y264" s="11"/>
      <c r="Z264" s="11"/>
      <c r="AA264" s="11"/>
      <c r="AB264" s="11"/>
      <c r="AC264" s="11"/>
    </row>
    <row r="265" spans="1:29" ht="57" hidden="1">
      <c r="A265" s="13">
        <v>263</v>
      </c>
      <c r="B265" s="16" t="s">
        <v>18</v>
      </c>
      <c r="C265" s="17">
        <v>45085</v>
      </c>
      <c r="D265" s="16" t="s">
        <v>36</v>
      </c>
      <c r="E265" s="18" t="s">
        <v>605</v>
      </c>
      <c r="F265" s="18" t="s">
        <v>621</v>
      </c>
      <c r="G265" s="22" t="s">
        <v>622</v>
      </c>
      <c r="H265" s="21"/>
      <c r="I265" s="17">
        <v>45097</v>
      </c>
      <c r="J265" s="13" t="s">
        <v>136</v>
      </c>
      <c r="K265" s="13" t="s">
        <v>34</v>
      </c>
      <c r="L265" s="13" t="str">
        <f t="shared" si="1"/>
        <v>Closed</v>
      </c>
      <c r="M265" s="18"/>
      <c r="N265" s="16"/>
      <c r="O265" s="15"/>
      <c r="P265" s="11"/>
      <c r="Q265" s="11"/>
      <c r="R265" s="11"/>
      <c r="S265" s="11"/>
      <c r="T265" s="11"/>
      <c r="U265" s="11"/>
      <c r="V265" s="11"/>
      <c r="W265" s="11"/>
      <c r="X265" s="11"/>
      <c r="Y265" s="11"/>
      <c r="Z265" s="11"/>
      <c r="AA265" s="11"/>
      <c r="AB265" s="11"/>
      <c r="AC265" s="11"/>
    </row>
    <row r="266" spans="1:29" ht="57" hidden="1">
      <c r="A266" s="13">
        <v>264</v>
      </c>
      <c r="B266" s="16" t="s">
        <v>18</v>
      </c>
      <c r="C266" s="17">
        <v>45085</v>
      </c>
      <c r="D266" s="16" t="s">
        <v>36</v>
      </c>
      <c r="E266" s="18" t="s">
        <v>605</v>
      </c>
      <c r="F266" s="18" t="s">
        <v>623</v>
      </c>
      <c r="G266" s="22" t="s">
        <v>624</v>
      </c>
      <c r="H266" s="21"/>
      <c r="I266" s="17">
        <v>45097</v>
      </c>
      <c r="J266" s="13" t="s">
        <v>136</v>
      </c>
      <c r="K266" s="13" t="s">
        <v>34</v>
      </c>
      <c r="L266" s="13" t="str">
        <f t="shared" si="1"/>
        <v>Closed</v>
      </c>
      <c r="M266" s="18"/>
      <c r="N266" s="16"/>
      <c r="O266" s="15"/>
      <c r="P266" s="11"/>
      <c r="Q266" s="11"/>
      <c r="R266" s="11"/>
      <c r="S266" s="11"/>
      <c r="T266" s="11"/>
      <c r="U266" s="11"/>
      <c r="V266" s="11"/>
      <c r="W266" s="11"/>
      <c r="X266" s="11"/>
      <c r="Y266" s="11"/>
      <c r="Z266" s="11"/>
      <c r="AA266" s="11"/>
      <c r="AB266" s="11"/>
      <c r="AC266" s="11"/>
    </row>
    <row r="267" spans="1:29" ht="71.25" hidden="1">
      <c r="A267" s="13">
        <v>265</v>
      </c>
      <c r="B267" s="16" t="s">
        <v>18</v>
      </c>
      <c r="C267" s="17">
        <v>45085</v>
      </c>
      <c r="D267" s="16" t="s">
        <v>36</v>
      </c>
      <c r="E267" s="18" t="s">
        <v>605</v>
      </c>
      <c r="F267" s="18" t="s">
        <v>625</v>
      </c>
      <c r="G267" s="22" t="s">
        <v>626</v>
      </c>
      <c r="H267" s="21"/>
      <c r="I267" s="17">
        <v>45090</v>
      </c>
      <c r="J267" s="13" t="s">
        <v>23</v>
      </c>
      <c r="K267" s="13" t="s">
        <v>34</v>
      </c>
      <c r="L267" s="13" t="str">
        <f t="shared" si="1"/>
        <v>Closed</v>
      </c>
      <c r="M267" s="18"/>
      <c r="N267" s="16"/>
      <c r="O267" s="15"/>
      <c r="P267" s="11"/>
      <c r="Q267" s="11"/>
      <c r="R267" s="11"/>
      <c r="S267" s="11"/>
      <c r="T267" s="11"/>
      <c r="U267" s="11"/>
      <c r="V267" s="11"/>
      <c r="W267" s="11"/>
      <c r="X267" s="11"/>
      <c r="Y267" s="11"/>
      <c r="Z267" s="11"/>
      <c r="AA267" s="11"/>
      <c r="AB267" s="11"/>
      <c r="AC267" s="11"/>
    </row>
    <row r="268" spans="1:29" ht="57" hidden="1">
      <c r="A268" s="13">
        <v>266</v>
      </c>
      <c r="B268" s="16" t="s">
        <v>18</v>
      </c>
      <c r="C268" s="17">
        <v>45086</v>
      </c>
      <c r="D268" s="16" t="s">
        <v>36</v>
      </c>
      <c r="E268" s="18" t="s">
        <v>627</v>
      </c>
      <c r="F268" s="18" t="s">
        <v>628</v>
      </c>
      <c r="G268" s="22" t="s">
        <v>629</v>
      </c>
      <c r="H268" s="21"/>
      <c r="I268" s="17">
        <v>45106</v>
      </c>
      <c r="J268" s="13" t="s">
        <v>608</v>
      </c>
      <c r="K268" s="13" t="s">
        <v>34</v>
      </c>
      <c r="L268" s="13" t="str">
        <f t="shared" si="1"/>
        <v>Closed</v>
      </c>
      <c r="M268" s="18" t="s">
        <v>630</v>
      </c>
      <c r="N268" s="16"/>
      <c r="O268" s="15"/>
      <c r="P268" s="11"/>
      <c r="Q268" s="11"/>
      <c r="R268" s="11"/>
      <c r="S268" s="11"/>
      <c r="T268" s="11"/>
      <c r="U268" s="11"/>
      <c r="V268" s="11"/>
      <c r="W268" s="11"/>
      <c r="X268" s="11"/>
      <c r="Y268" s="11"/>
      <c r="Z268" s="11"/>
      <c r="AA268" s="11"/>
      <c r="AB268" s="11"/>
      <c r="AC268" s="11"/>
    </row>
    <row r="269" spans="1:29" ht="85.5">
      <c r="A269" s="13">
        <v>267</v>
      </c>
      <c r="B269" s="16" t="s">
        <v>18</v>
      </c>
      <c r="C269" s="17">
        <v>45086</v>
      </c>
      <c r="D269" s="16" t="s">
        <v>19</v>
      </c>
      <c r="E269" s="18" t="s">
        <v>627</v>
      </c>
      <c r="F269" s="18" t="s">
        <v>631</v>
      </c>
      <c r="G269" s="18"/>
      <c r="H269" s="21"/>
      <c r="I269" s="17">
        <v>45105</v>
      </c>
      <c r="J269" s="13" t="s">
        <v>632</v>
      </c>
      <c r="K269" s="13" t="s">
        <v>24</v>
      </c>
      <c r="L269" s="13" t="str">
        <f t="shared" si="1"/>
        <v>Open</v>
      </c>
      <c r="M269" s="18" t="s">
        <v>633</v>
      </c>
      <c r="N269" s="16"/>
      <c r="O269" s="15"/>
      <c r="P269" s="11"/>
      <c r="Q269" s="11"/>
      <c r="R269" s="11"/>
      <c r="S269" s="11"/>
      <c r="T269" s="11"/>
      <c r="U269" s="11"/>
      <c r="V269" s="11"/>
      <c r="W269" s="11"/>
      <c r="X269" s="11"/>
      <c r="Y269" s="11"/>
      <c r="Z269" s="11"/>
      <c r="AA269" s="11"/>
      <c r="AB269" s="11"/>
      <c r="AC269" s="11"/>
    </row>
    <row r="270" spans="1:29" ht="57" hidden="1">
      <c r="A270" s="13">
        <v>268</v>
      </c>
      <c r="B270" s="16" t="s">
        <v>18</v>
      </c>
      <c r="C270" s="17">
        <v>45086</v>
      </c>
      <c r="D270" s="16" t="s">
        <v>19</v>
      </c>
      <c r="E270" s="18" t="s">
        <v>627</v>
      </c>
      <c r="F270" s="18" t="s">
        <v>634</v>
      </c>
      <c r="G270" s="22" t="s">
        <v>635</v>
      </c>
      <c r="H270" s="21"/>
      <c r="I270" s="17">
        <v>45097</v>
      </c>
      <c r="J270" s="27" t="s">
        <v>608</v>
      </c>
      <c r="K270" s="13" t="s">
        <v>34</v>
      </c>
      <c r="L270" s="13" t="str">
        <f t="shared" si="1"/>
        <v>Closed</v>
      </c>
      <c r="M270" s="18"/>
      <c r="N270" s="16"/>
      <c r="O270" s="15"/>
      <c r="P270" s="11"/>
      <c r="Q270" s="11"/>
      <c r="R270" s="11"/>
      <c r="S270" s="11"/>
      <c r="T270" s="11"/>
      <c r="U270" s="11"/>
      <c r="V270" s="11"/>
      <c r="W270" s="11"/>
      <c r="X270" s="11"/>
      <c r="Y270" s="11"/>
      <c r="Z270" s="11"/>
      <c r="AA270" s="11"/>
      <c r="AB270" s="11"/>
      <c r="AC270" s="11"/>
    </row>
    <row r="271" spans="1:29" ht="57" hidden="1">
      <c r="A271" s="13">
        <v>269</v>
      </c>
      <c r="B271" s="16" t="s">
        <v>18</v>
      </c>
      <c r="C271" s="17">
        <v>45086</v>
      </c>
      <c r="D271" s="16" t="s">
        <v>36</v>
      </c>
      <c r="E271" s="18" t="s">
        <v>627</v>
      </c>
      <c r="F271" s="18" t="s">
        <v>636</v>
      </c>
      <c r="G271" s="22" t="s">
        <v>637</v>
      </c>
      <c r="H271" s="21"/>
      <c r="I271" s="17">
        <v>45090</v>
      </c>
      <c r="J271" s="27" t="s">
        <v>608</v>
      </c>
      <c r="K271" s="13" t="s">
        <v>34</v>
      </c>
      <c r="L271" s="13" t="str">
        <f t="shared" si="1"/>
        <v>Closed</v>
      </c>
      <c r="M271" s="18"/>
      <c r="N271" s="16"/>
      <c r="O271" s="15"/>
      <c r="P271" s="11"/>
      <c r="Q271" s="11"/>
      <c r="R271" s="11"/>
      <c r="S271" s="11"/>
      <c r="T271" s="11"/>
      <c r="U271" s="11"/>
      <c r="V271" s="11"/>
      <c r="W271" s="11"/>
      <c r="X271" s="11"/>
      <c r="Y271" s="11"/>
      <c r="Z271" s="11"/>
      <c r="AA271" s="11"/>
      <c r="AB271" s="11"/>
      <c r="AC271" s="11"/>
    </row>
    <row r="272" spans="1:29" ht="57" hidden="1">
      <c r="A272" s="13">
        <v>270</v>
      </c>
      <c r="B272" s="16" t="s">
        <v>18</v>
      </c>
      <c r="C272" s="17">
        <v>45086</v>
      </c>
      <c r="D272" s="16" t="s">
        <v>19</v>
      </c>
      <c r="E272" s="18" t="s">
        <v>627</v>
      </c>
      <c r="F272" s="18" t="s">
        <v>638</v>
      </c>
      <c r="G272" s="22" t="s">
        <v>639</v>
      </c>
      <c r="H272" s="21"/>
      <c r="I272" s="17">
        <v>45090</v>
      </c>
      <c r="J272" s="27" t="s">
        <v>632</v>
      </c>
      <c r="K272" s="13" t="s">
        <v>34</v>
      </c>
      <c r="L272" s="13" t="str">
        <f t="shared" si="1"/>
        <v>Closed</v>
      </c>
      <c r="M272" s="18"/>
      <c r="N272" s="16"/>
      <c r="O272" s="15"/>
      <c r="P272" s="11"/>
      <c r="Q272" s="11"/>
      <c r="R272" s="11"/>
      <c r="S272" s="11"/>
      <c r="T272" s="11"/>
      <c r="U272" s="11"/>
      <c r="V272" s="11"/>
      <c r="W272" s="11"/>
      <c r="X272" s="11"/>
      <c r="Y272" s="11"/>
      <c r="Z272" s="11"/>
      <c r="AA272" s="11"/>
      <c r="AB272" s="11"/>
      <c r="AC272" s="11"/>
    </row>
    <row r="273" spans="1:29" ht="28.5" hidden="1">
      <c r="A273" s="13">
        <v>271</v>
      </c>
      <c r="B273" s="16" t="s">
        <v>18</v>
      </c>
      <c r="C273" s="17">
        <v>45086</v>
      </c>
      <c r="D273" s="16" t="s">
        <v>36</v>
      </c>
      <c r="E273" s="18" t="s">
        <v>627</v>
      </c>
      <c r="F273" s="18" t="s">
        <v>640</v>
      </c>
      <c r="G273" s="18"/>
      <c r="H273" s="21"/>
      <c r="I273" s="17">
        <v>45094</v>
      </c>
      <c r="J273" s="27" t="s">
        <v>632</v>
      </c>
      <c r="K273" s="13" t="s">
        <v>34</v>
      </c>
      <c r="L273" s="13" t="str">
        <f t="shared" si="1"/>
        <v>Closed</v>
      </c>
      <c r="M273" s="18"/>
      <c r="N273" s="16"/>
      <c r="O273" s="15"/>
      <c r="P273" s="11"/>
      <c r="Q273" s="11"/>
      <c r="R273" s="11"/>
      <c r="S273" s="11"/>
      <c r="T273" s="11"/>
      <c r="U273" s="11"/>
      <c r="V273" s="11"/>
      <c r="W273" s="11"/>
      <c r="X273" s="11"/>
      <c r="Y273" s="11"/>
      <c r="Z273" s="11"/>
      <c r="AA273" s="11"/>
      <c r="AB273" s="11"/>
      <c r="AC273" s="11"/>
    </row>
    <row r="274" spans="1:29" ht="57" hidden="1">
      <c r="A274" s="13">
        <v>272</v>
      </c>
      <c r="B274" s="16" t="s">
        <v>18</v>
      </c>
      <c r="C274" s="17">
        <v>45086</v>
      </c>
      <c r="D274" s="16" t="s">
        <v>36</v>
      </c>
      <c r="E274" s="18" t="s">
        <v>627</v>
      </c>
      <c r="F274" s="18" t="s">
        <v>641</v>
      </c>
      <c r="G274" s="18"/>
      <c r="H274" s="21"/>
      <c r="I274" s="17">
        <v>45090</v>
      </c>
      <c r="J274" s="27" t="s">
        <v>608</v>
      </c>
      <c r="K274" s="13" t="s">
        <v>34</v>
      </c>
      <c r="L274" s="13" t="str">
        <f t="shared" si="1"/>
        <v>Closed</v>
      </c>
      <c r="M274" s="18"/>
      <c r="N274" s="16"/>
      <c r="O274" s="15"/>
      <c r="P274" s="11"/>
      <c r="Q274" s="11"/>
      <c r="R274" s="11"/>
      <c r="S274" s="11"/>
      <c r="T274" s="11"/>
      <c r="U274" s="11"/>
      <c r="V274" s="11"/>
      <c r="W274" s="11"/>
      <c r="X274" s="11"/>
      <c r="Y274" s="11"/>
      <c r="Z274" s="11"/>
      <c r="AA274" s="11"/>
      <c r="AB274" s="11"/>
      <c r="AC274" s="11"/>
    </row>
    <row r="275" spans="1:29" ht="57" hidden="1">
      <c r="A275" s="13">
        <v>273</v>
      </c>
      <c r="B275" s="16" t="s">
        <v>18</v>
      </c>
      <c r="C275" s="17">
        <v>45086</v>
      </c>
      <c r="D275" s="16" t="s">
        <v>19</v>
      </c>
      <c r="E275" s="18" t="s">
        <v>627</v>
      </c>
      <c r="F275" s="18" t="s">
        <v>642</v>
      </c>
      <c r="G275" s="22" t="s">
        <v>643</v>
      </c>
      <c r="H275" s="21"/>
      <c r="I275" s="17">
        <v>45090</v>
      </c>
      <c r="J275" s="27" t="s">
        <v>608</v>
      </c>
      <c r="K275" s="13" t="s">
        <v>34</v>
      </c>
      <c r="L275" s="13" t="str">
        <f t="shared" si="1"/>
        <v>Closed</v>
      </c>
      <c r="M275" s="18"/>
      <c r="N275" s="16"/>
      <c r="O275" s="15"/>
      <c r="P275" s="11"/>
      <c r="Q275" s="11"/>
      <c r="R275" s="11"/>
      <c r="S275" s="11"/>
      <c r="T275" s="11"/>
      <c r="U275" s="11"/>
      <c r="V275" s="11"/>
      <c r="W275" s="11"/>
      <c r="X275" s="11"/>
      <c r="Y275" s="11"/>
      <c r="Z275" s="11"/>
      <c r="AA275" s="11"/>
      <c r="AB275" s="11"/>
      <c r="AC275" s="11"/>
    </row>
    <row r="276" spans="1:29" ht="60" hidden="1" customHeight="1">
      <c r="A276" s="13">
        <v>274</v>
      </c>
      <c r="B276" s="16" t="s">
        <v>18</v>
      </c>
      <c r="C276" s="17">
        <v>45086</v>
      </c>
      <c r="D276" s="16" t="s">
        <v>36</v>
      </c>
      <c r="E276" s="18" t="s">
        <v>627</v>
      </c>
      <c r="F276" s="18" t="s">
        <v>644</v>
      </c>
      <c r="G276" s="22" t="s">
        <v>645</v>
      </c>
      <c r="H276" s="21"/>
      <c r="I276" s="17">
        <v>45106</v>
      </c>
      <c r="J276" s="27" t="s">
        <v>608</v>
      </c>
      <c r="K276" s="13" t="s">
        <v>34</v>
      </c>
      <c r="L276" s="13" t="str">
        <f t="shared" si="1"/>
        <v>Closed</v>
      </c>
      <c r="M276" s="18"/>
      <c r="N276" s="16"/>
      <c r="O276" s="15"/>
      <c r="P276" s="11"/>
      <c r="Q276" s="11"/>
      <c r="R276" s="11"/>
      <c r="S276" s="11"/>
      <c r="T276" s="11"/>
      <c r="U276" s="11"/>
      <c r="V276" s="11"/>
      <c r="W276" s="11"/>
      <c r="X276" s="11"/>
      <c r="Y276" s="11"/>
      <c r="Z276" s="11"/>
      <c r="AA276" s="11"/>
      <c r="AB276" s="11"/>
      <c r="AC276" s="11"/>
    </row>
    <row r="277" spans="1:29" ht="142.5" hidden="1">
      <c r="A277" s="13">
        <v>275</v>
      </c>
      <c r="B277" s="16" t="s">
        <v>18</v>
      </c>
      <c r="C277" s="17">
        <v>45086</v>
      </c>
      <c r="D277" s="16" t="s">
        <v>19</v>
      </c>
      <c r="E277" s="18" t="s">
        <v>646</v>
      </c>
      <c r="F277" s="18" t="s">
        <v>647</v>
      </c>
      <c r="G277" s="22" t="s">
        <v>648</v>
      </c>
      <c r="H277" s="21"/>
      <c r="I277" s="17">
        <v>45097</v>
      </c>
      <c r="J277" s="27" t="s">
        <v>608</v>
      </c>
      <c r="K277" s="13" t="s">
        <v>307</v>
      </c>
      <c r="L277" s="13" t="str">
        <f t="shared" si="1"/>
        <v>Closed</v>
      </c>
      <c r="M277" s="20" t="s">
        <v>649</v>
      </c>
      <c r="N277" s="16"/>
      <c r="O277" s="15"/>
      <c r="P277" s="11"/>
      <c r="Q277" s="11"/>
      <c r="R277" s="11"/>
      <c r="S277" s="11"/>
      <c r="T277" s="11"/>
      <c r="U277" s="11"/>
      <c r="V277" s="11"/>
      <c r="W277" s="11"/>
      <c r="X277" s="11"/>
      <c r="Y277" s="11"/>
      <c r="Z277" s="11"/>
      <c r="AA277" s="11"/>
      <c r="AB277" s="11"/>
      <c r="AC277" s="11"/>
    </row>
    <row r="278" spans="1:29" ht="57" hidden="1">
      <c r="A278" s="13">
        <v>276</v>
      </c>
      <c r="B278" s="16" t="s">
        <v>18</v>
      </c>
      <c r="C278" s="17">
        <v>45086</v>
      </c>
      <c r="D278" s="16" t="s">
        <v>19</v>
      </c>
      <c r="E278" s="18" t="s">
        <v>646</v>
      </c>
      <c r="F278" s="18" t="s">
        <v>650</v>
      </c>
      <c r="G278" s="22" t="s">
        <v>651</v>
      </c>
      <c r="H278" s="21"/>
      <c r="I278" s="17">
        <v>45097</v>
      </c>
      <c r="J278" s="27" t="s">
        <v>608</v>
      </c>
      <c r="K278" s="13" t="s">
        <v>34</v>
      </c>
      <c r="L278" s="13" t="str">
        <f t="shared" si="1"/>
        <v>Closed</v>
      </c>
      <c r="M278" s="18"/>
      <c r="N278" s="16"/>
      <c r="O278" s="15"/>
      <c r="P278" s="11"/>
      <c r="Q278" s="11"/>
      <c r="R278" s="11"/>
      <c r="S278" s="11"/>
      <c r="T278" s="11"/>
      <c r="U278" s="11"/>
      <c r="V278" s="11"/>
      <c r="W278" s="11"/>
      <c r="X278" s="11"/>
      <c r="Y278" s="11"/>
      <c r="Z278" s="11"/>
      <c r="AA278" s="11"/>
      <c r="AB278" s="11"/>
      <c r="AC278" s="11"/>
    </row>
    <row r="279" spans="1:29" ht="28.5" hidden="1">
      <c r="A279" s="13">
        <v>277</v>
      </c>
      <c r="B279" s="16" t="s">
        <v>18</v>
      </c>
      <c r="C279" s="17">
        <v>45089</v>
      </c>
      <c r="D279" s="16" t="s">
        <v>36</v>
      </c>
      <c r="E279" s="18" t="s">
        <v>652</v>
      </c>
      <c r="F279" s="18" t="s">
        <v>653</v>
      </c>
      <c r="G279" s="18"/>
      <c r="H279" s="21"/>
      <c r="I279" s="17">
        <v>45090</v>
      </c>
      <c r="J279" s="27" t="s">
        <v>608</v>
      </c>
      <c r="K279" s="13" t="s">
        <v>34</v>
      </c>
      <c r="L279" s="13" t="str">
        <f t="shared" si="1"/>
        <v>Closed</v>
      </c>
      <c r="M279" s="18"/>
      <c r="N279" s="16"/>
      <c r="O279" s="15"/>
      <c r="P279" s="11"/>
      <c r="Q279" s="11"/>
      <c r="R279" s="11"/>
      <c r="S279" s="11"/>
      <c r="T279" s="11"/>
      <c r="U279" s="11"/>
      <c r="V279" s="11"/>
      <c r="W279" s="11"/>
      <c r="X279" s="11"/>
      <c r="Y279" s="11"/>
      <c r="Z279" s="11"/>
      <c r="AA279" s="11"/>
      <c r="AB279" s="11"/>
      <c r="AC279" s="11"/>
    </row>
    <row r="280" spans="1:29" ht="71.25" hidden="1">
      <c r="A280" s="13">
        <v>278</v>
      </c>
      <c r="B280" s="16" t="s">
        <v>18</v>
      </c>
      <c r="C280" s="17">
        <v>45089</v>
      </c>
      <c r="D280" s="16" t="s">
        <v>19</v>
      </c>
      <c r="E280" s="18" t="s">
        <v>652</v>
      </c>
      <c r="F280" s="18" t="s">
        <v>654</v>
      </c>
      <c r="G280" s="22" t="s">
        <v>655</v>
      </c>
      <c r="H280" s="21"/>
      <c r="I280" s="17">
        <v>45090</v>
      </c>
      <c r="J280" s="27" t="s">
        <v>608</v>
      </c>
      <c r="K280" s="13" t="s">
        <v>34</v>
      </c>
      <c r="L280" s="13" t="str">
        <f t="shared" si="1"/>
        <v>Closed</v>
      </c>
      <c r="M280" s="18" t="s">
        <v>656</v>
      </c>
      <c r="N280" s="16"/>
      <c r="O280" s="15"/>
      <c r="P280" s="11"/>
      <c r="Q280" s="11"/>
      <c r="R280" s="11"/>
      <c r="S280" s="11"/>
      <c r="T280" s="11"/>
      <c r="U280" s="11"/>
      <c r="V280" s="11"/>
      <c r="W280" s="11"/>
      <c r="X280" s="11"/>
      <c r="Y280" s="11"/>
      <c r="Z280" s="11"/>
      <c r="AA280" s="11"/>
      <c r="AB280" s="11"/>
      <c r="AC280" s="11"/>
    </row>
    <row r="281" spans="1:29" ht="57" hidden="1">
      <c r="A281" s="13">
        <v>279</v>
      </c>
      <c r="B281" s="16" t="s">
        <v>18</v>
      </c>
      <c r="C281" s="17">
        <v>45089</v>
      </c>
      <c r="D281" s="16" t="s">
        <v>36</v>
      </c>
      <c r="E281" s="18" t="s">
        <v>652</v>
      </c>
      <c r="F281" s="18" t="s">
        <v>657</v>
      </c>
      <c r="G281" s="22" t="s">
        <v>658</v>
      </c>
      <c r="H281" s="21"/>
      <c r="I281" s="17">
        <v>45090</v>
      </c>
      <c r="J281" s="27" t="s">
        <v>608</v>
      </c>
      <c r="K281" s="13" t="s">
        <v>34</v>
      </c>
      <c r="L281" s="13" t="str">
        <f t="shared" si="1"/>
        <v>Closed</v>
      </c>
      <c r="M281" s="18" t="s">
        <v>656</v>
      </c>
      <c r="N281" s="16"/>
      <c r="O281" s="15"/>
      <c r="P281" s="11"/>
      <c r="Q281" s="11"/>
      <c r="R281" s="11"/>
      <c r="S281" s="11"/>
      <c r="T281" s="11"/>
      <c r="U281" s="11"/>
      <c r="V281" s="11"/>
      <c r="W281" s="11"/>
      <c r="X281" s="11"/>
      <c r="Y281" s="11"/>
      <c r="Z281" s="11"/>
      <c r="AA281" s="11"/>
      <c r="AB281" s="11"/>
      <c r="AC281" s="11"/>
    </row>
    <row r="282" spans="1:29" ht="36.75" hidden="1" customHeight="1">
      <c r="A282" s="13">
        <v>280</v>
      </c>
      <c r="B282" s="16" t="s">
        <v>18</v>
      </c>
      <c r="C282" s="17">
        <v>45089</v>
      </c>
      <c r="D282" s="16" t="s">
        <v>36</v>
      </c>
      <c r="E282" s="18" t="s">
        <v>652</v>
      </c>
      <c r="F282" s="18" t="s">
        <v>659</v>
      </c>
      <c r="G282" s="18"/>
      <c r="H282" s="21"/>
      <c r="I282" s="17">
        <v>45090</v>
      </c>
      <c r="J282" s="27" t="s">
        <v>608</v>
      </c>
      <c r="K282" s="13" t="s">
        <v>34</v>
      </c>
      <c r="L282" s="13" t="str">
        <f t="shared" si="1"/>
        <v>Closed</v>
      </c>
      <c r="M282" s="18" t="s">
        <v>656</v>
      </c>
      <c r="N282" s="16"/>
      <c r="O282" s="15"/>
      <c r="P282" s="11"/>
      <c r="Q282" s="11"/>
      <c r="R282" s="11"/>
      <c r="S282" s="11"/>
      <c r="T282" s="11"/>
      <c r="U282" s="11"/>
      <c r="V282" s="11"/>
      <c r="W282" s="11"/>
      <c r="X282" s="11"/>
      <c r="Y282" s="11"/>
      <c r="Z282" s="11"/>
      <c r="AA282" s="11"/>
      <c r="AB282" s="11"/>
      <c r="AC282" s="11"/>
    </row>
    <row r="283" spans="1:29" ht="65.25" hidden="1" customHeight="1">
      <c r="A283" s="13">
        <v>281</v>
      </c>
      <c r="B283" s="16" t="s">
        <v>18</v>
      </c>
      <c r="C283" s="17">
        <v>45089</v>
      </c>
      <c r="D283" s="16" t="s">
        <v>36</v>
      </c>
      <c r="E283" s="18" t="s">
        <v>652</v>
      </c>
      <c r="F283" s="18" t="s">
        <v>660</v>
      </c>
      <c r="G283" s="22" t="s">
        <v>661</v>
      </c>
      <c r="H283" s="21"/>
      <c r="I283" s="17">
        <v>45090</v>
      </c>
      <c r="J283" s="27" t="s">
        <v>608</v>
      </c>
      <c r="K283" s="13" t="s">
        <v>34</v>
      </c>
      <c r="L283" s="13" t="str">
        <f t="shared" si="1"/>
        <v>Closed</v>
      </c>
      <c r="M283" s="18" t="s">
        <v>656</v>
      </c>
      <c r="N283" s="16"/>
      <c r="O283" s="15"/>
      <c r="P283" s="11"/>
      <c r="Q283" s="11"/>
      <c r="R283" s="11"/>
      <c r="S283" s="11"/>
      <c r="T283" s="11"/>
      <c r="U283" s="11"/>
      <c r="V283" s="11"/>
      <c r="W283" s="11"/>
      <c r="X283" s="11"/>
      <c r="Y283" s="11"/>
      <c r="Z283" s="11"/>
      <c r="AA283" s="11"/>
      <c r="AB283" s="11"/>
      <c r="AC283" s="11"/>
    </row>
    <row r="284" spans="1:29" ht="48.75" hidden="1" customHeight="1">
      <c r="A284" s="13">
        <v>282</v>
      </c>
      <c r="B284" s="16" t="s">
        <v>18</v>
      </c>
      <c r="C284" s="17">
        <v>45090</v>
      </c>
      <c r="D284" s="16" t="s">
        <v>36</v>
      </c>
      <c r="E284" s="18" t="s">
        <v>652</v>
      </c>
      <c r="F284" s="18" t="s">
        <v>662</v>
      </c>
      <c r="G284" s="18"/>
      <c r="H284" s="21"/>
      <c r="I284" s="17">
        <v>45097</v>
      </c>
      <c r="J284" s="13" t="s">
        <v>608</v>
      </c>
      <c r="K284" s="13" t="s">
        <v>34</v>
      </c>
      <c r="L284" s="13" t="str">
        <f t="shared" si="1"/>
        <v>Closed</v>
      </c>
      <c r="M284" s="18"/>
      <c r="N284" s="16"/>
      <c r="O284" s="15"/>
      <c r="P284" s="11"/>
      <c r="Q284" s="11"/>
      <c r="R284" s="11"/>
      <c r="S284" s="11"/>
      <c r="T284" s="11"/>
      <c r="U284" s="11"/>
      <c r="V284" s="11"/>
      <c r="W284" s="11"/>
      <c r="X284" s="11"/>
      <c r="Y284" s="11"/>
      <c r="Z284" s="11"/>
      <c r="AA284" s="11"/>
      <c r="AB284" s="11"/>
      <c r="AC284" s="11"/>
    </row>
    <row r="285" spans="1:29" ht="27" hidden="1" customHeight="1">
      <c r="A285" s="13">
        <v>283</v>
      </c>
      <c r="B285" s="16" t="s">
        <v>18</v>
      </c>
      <c r="C285" s="17">
        <v>45091</v>
      </c>
      <c r="D285" s="16" t="s">
        <v>36</v>
      </c>
      <c r="E285" s="18" t="s">
        <v>605</v>
      </c>
      <c r="F285" s="18" t="s">
        <v>663</v>
      </c>
      <c r="G285" s="22" t="s">
        <v>664</v>
      </c>
      <c r="H285" s="21"/>
      <c r="I285" s="17">
        <v>45097</v>
      </c>
      <c r="J285" s="27" t="s">
        <v>608</v>
      </c>
      <c r="K285" s="13" t="s">
        <v>34</v>
      </c>
      <c r="L285" s="13" t="str">
        <f t="shared" si="1"/>
        <v>Closed</v>
      </c>
      <c r="M285" s="18"/>
      <c r="N285" s="16"/>
      <c r="O285" s="15"/>
      <c r="P285" s="11"/>
      <c r="Q285" s="11"/>
      <c r="R285" s="11"/>
      <c r="S285" s="11"/>
      <c r="T285" s="11"/>
      <c r="U285" s="11"/>
      <c r="V285" s="11"/>
      <c r="W285" s="11"/>
      <c r="X285" s="11"/>
      <c r="Y285" s="11"/>
      <c r="Z285" s="11"/>
      <c r="AA285" s="11"/>
      <c r="AB285" s="11"/>
      <c r="AC285" s="11"/>
    </row>
    <row r="286" spans="1:29" ht="57" hidden="1">
      <c r="A286" s="13">
        <v>284</v>
      </c>
      <c r="B286" s="16" t="s">
        <v>18</v>
      </c>
      <c r="C286" s="17">
        <v>45091</v>
      </c>
      <c r="D286" s="16" t="s">
        <v>36</v>
      </c>
      <c r="E286" s="18" t="s">
        <v>627</v>
      </c>
      <c r="F286" s="18" t="s">
        <v>665</v>
      </c>
      <c r="G286" s="22" t="s">
        <v>666</v>
      </c>
      <c r="H286" s="21"/>
      <c r="I286" s="17">
        <v>45106</v>
      </c>
      <c r="J286" s="13" t="s">
        <v>608</v>
      </c>
      <c r="K286" s="13" t="s">
        <v>34</v>
      </c>
      <c r="L286" s="13" t="str">
        <f t="shared" si="1"/>
        <v>Closed</v>
      </c>
      <c r="M286" s="18" t="s">
        <v>667</v>
      </c>
      <c r="N286" s="16"/>
      <c r="O286" s="15"/>
      <c r="P286" s="11"/>
      <c r="Q286" s="11"/>
      <c r="R286" s="11"/>
      <c r="S286" s="11"/>
      <c r="T286" s="11"/>
      <c r="U286" s="11"/>
      <c r="V286" s="11"/>
      <c r="W286" s="11"/>
      <c r="X286" s="11"/>
      <c r="Y286" s="11"/>
      <c r="Z286" s="11"/>
      <c r="AA286" s="11"/>
      <c r="AB286" s="11"/>
      <c r="AC286" s="11"/>
    </row>
    <row r="287" spans="1:29" ht="57" hidden="1">
      <c r="A287" s="13">
        <v>285</v>
      </c>
      <c r="B287" s="16" t="s">
        <v>18</v>
      </c>
      <c r="C287" s="17">
        <v>45094</v>
      </c>
      <c r="D287" s="16" t="s">
        <v>126</v>
      </c>
      <c r="E287" s="18" t="s">
        <v>54</v>
      </c>
      <c r="F287" s="18" t="s">
        <v>668</v>
      </c>
      <c r="G287" s="22" t="s">
        <v>669</v>
      </c>
      <c r="H287" s="21"/>
      <c r="I287" s="17"/>
      <c r="J287" s="17"/>
      <c r="K287" s="13" t="s">
        <v>34</v>
      </c>
      <c r="L287" s="13" t="str">
        <f t="shared" si="1"/>
        <v>Closed</v>
      </c>
      <c r="M287" s="18"/>
      <c r="N287" s="16"/>
      <c r="O287" s="15"/>
      <c r="P287" s="11"/>
      <c r="Q287" s="11"/>
      <c r="R287" s="11"/>
      <c r="S287" s="11"/>
      <c r="T287" s="11"/>
      <c r="U287" s="11"/>
      <c r="V287" s="11"/>
      <c r="W287" s="11"/>
      <c r="X287" s="11"/>
      <c r="Y287" s="11"/>
      <c r="Z287" s="11"/>
      <c r="AA287" s="11"/>
      <c r="AB287" s="11"/>
      <c r="AC287" s="11"/>
    </row>
    <row r="288" spans="1:29" ht="63.75" customHeight="1">
      <c r="A288" s="13">
        <v>286</v>
      </c>
      <c r="B288" s="16" t="s">
        <v>18</v>
      </c>
      <c r="C288" s="17">
        <v>45096</v>
      </c>
      <c r="D288" s="16" t="s">
        <v>19</v>
      </c>
      <c r="E288" s="18" t="s">
        <v>30</v>
      </c>
      <c r="F288" s="18" t="s">
        <v>670</v>
      </c>
      <c r="G288" s="22" t="s">
        <v>671</v>
      </c>
      <c r="H288" s="21"/>
      <c r="I288" s="17">
        <v>45102</v>
      </c>
      <c r="J288" s="13" t="s">
        <v>136</v>
      </c>
      <c r="K288" s="13" t="s">
        <v>24</v>
      </c>
      <c r="L288" s="13" t="str">
        <f t="shared" si="1"/>
        <v>Open</v>
      </c>
      <c r="M288" s="20" t="s">
        <v>672</v>
      </c>
      <c r="N288" s="16"/>
      <c r="O288" s="15"/>
      <c r="P288" s="11"/>
      <c r="Q288" s="11"/>
      <c r="R288" s="11"/>
      <c r="S288" s="11"/>
      <c r="T288" s="11"/>
      <c r="U288" s="11"/>
      <c r="V288" s="11"/>
      <c r="W288" s="11"/>
      <c r="X288" s="11"/>
      <c r="Y288" s="11"/>
      <c r="Z288" s="11"/>
      <c r="AA288" s="11"/>
      <c r="AB288" s="11"/>
      <c r="AC288" s="11"/>
    </row>
    <row r="289" spans="1:29" ht="57" hidden="1">
      <c r="A289" s="13">
        <v>287</v>
      </c>
      <c r="B289" s="16" t="s">
        <v>18</v>
      </c>
      <c r="C289" s="17">
        <v>45098</v>
      </c>
      <c r="D289" s="16" t="s">
        <v>36</v>
      </c>
      <c r="E289" s="18" t="s">
        <v>605</v>
      </c>
      <c r="F289" s="18" t="s">
        <v>673</v>
      </c>
      <c r="G289" s="22" t="s">
        <v>674</v>
      </c>
      <c r="H289" s="21"/>
      <c r="I289" s="17">
        <v>45105</v>
      </c>
      <c r="J289" s="13" t="s">
        <v>136</v>
      </c>
      <c r="K289" s="13" t="s">
        <v>34</v>
      </c>
      <c r="L289" s="13" t="str">
        <f t="shared" si="1"/>
        <v>Closed</v>
      </c>
      <c r="M289" s="18"/>
      <c r="N289" s="16"/>
      <c r="O289" s="15"/>
      <c r="P289" s="11"/>
      <c r="Q289" s="11"/>
      <c r="R289" s="11"/>
      <c r="S289" s="11"/>
      <c r="T289" s="11"/>
      <c r="U289" s="11"/>
      <c r="V289" s="11"/>
      <c r="W289" s="11"/>
      <c r="X289" s="11"/>
      <c r="Y289" s="11"/>
      <c r="Z289" s="11"/>
      <c r="AA289" s="11"/>
      <c r="AB289" s="11"/>
      <c r="AC289" s="11"/>
    </row>
    <row r="290" spans="1:29" ht="57" hidden="1">
      <c r="A290" s="13">
        <v>288</v>
      </c>
      <c r="B290" s="16" t="s">
        <v>18</v>
      </c>
      <c r="C290" s="17">
        <v>45098</v>
      </c>
      <c r="D290" s="16" t="s">
        <v>19</v>
      </c>
      <c r="E290" s="18" t="s">
        <v>605</v>
      </c>
      <c r="F290" s="18" t="s">
        <v>675</v>
      </c>
      <c r="G290" s="22" t="s">
        <v>676</v>
      </c>
      <c r="H290" s="21"/>
      <c r="I290" s="17">
        <v>45105</v>
      </c>
      <c r="J290" s="13" t="s">
        <v>136</v>
      </c>
      <c r="K290" s="13" t="s">
        <v>34</v>
      </c>
      <c r="L290" s="13" t="str">
        <f t="shared" si="1"/>
        <v>Closed</v>
      </c>
      <c r="M290" s="18"/>
      <c r="N290" s="16"/>
      <c r="O290" s="15"/>
      <c r="P290" s="11"/>
      <c r="Q290" s="11"/>
      <c r="R290" s="11"/>
      <c r="S290" s="11"/>
      <c r="T290" s="11"/>
      <c r="U290" s="11"/>
      <c r="V290" s="11"/>
      <c r="W290" s="11"/>
      <c r="X290" s="11"/>
      <c r="Y290" s="11"/>
      <c r="Z290" s="11"/>
      <c r="AA290" s="11"/>
      <c r="AB290" s="11"/>
      <c r="AC290" s="11"/>
    </row>
    <row r="291" spans="1:29" ht="71.25" hidden="1">
      <c r="A291" s="13">
        <v>289</v>
      </c>
      <c r="B291" s="16" t="s">
        <v>18</v>
      </c>
      <c r="C291" s="17">
        <v>45098</v>
      </c>
      <c r="D291" s="16" t="s">
        <v>19</v>
      </c>
      <c r="E291" s="18" t="s">
        <v>605</v>
      </c>
      <c r="F291" s="18" t="s">
        <v>677</v>
      </c>
      <c r="G291" s="22" t="s">
        <v>678</v>
      </c>
      <c r="H291" s="21"/>
      <c r="I291" s="17">
        <v>45106</v>
      </c>
      <c r="J291" s="13" t="s">
        <v>608</v>
      </c>
      <c r="K291" s="13" t="s">
        <v>34</v>
      </c>
      <c r="L291" s="13" t="str">
        <f t="shared" si="1"/>
        <v>Closed</v>
      </c>
      <c r="M291" s="18" t="s">
        <v>679</v>
      </c>
      <c r="N291" s="16"/>
      <c r="O291" s="15"/>
      <c r="P291" s="11"/>
      <c r="Q291" s="11"/>
      <c r="R291" s="11"/>
      <c r="S291" s="11"/>
      <c r="T291" s="11"/>
      <c r="U291" s="11"/>
      <c r="V291" s="11"/>
      <c r="W291" s="11"/>
      <c r="X291" s="11"/>
      <c r="Y291" s="11"/>
      <c r="Z291" s="11"/>
      <c r="AA291" s="11"/>
      <c r="AB291" s="11"/>
      <c r="AC291" s="11"/>
    </row>
    <row r="292" spans="1:29" ht="57" hidden="1">
      <c r="A292" s="13">
        <v>290</v>
      </c>
      <c r="B292" s="16" t="s">
        <v>18</v>
      </c>
      <c r="C292" s="17">
        <v>45098</v>
      </c>
      <c r="D292" s="16" t="s">
        <v>45</v>
      </c>
      <c r="E292" s="18" t="s">
        <v>605</v>
      </c>
      <c r="F292" s="18" t="s">
        <v>680</v>
      </c>
      <c r="G292" s="22" t="s">
        <v>681</v>
      </c>
      <c r="H292" s="21"/>
      <c r="I292" s="17">
        <v>45105</v>
      </c>
      <c r="J292" s="13" t="s">
        <v>23</v>
      </c>
      <c r="K292" s="13" t="s">
        <v>34</v>
      </c>
      <c r="L292" s="13" t="str">
        <f t="shared" si="1"/>
        <v>Closed</v>
      </c>
      <c r="M292" s="18"/>
      <c r="N292" s="16"/>
      <c r="O292" s="15"/>
      <c r="P292" s="11"/>
      <c r="Q292" s="11"/>
      <c r="R292" s="11"/>
      <c r="S292" s="11"/>
      <c r="T292" s="11"/>
      <c r="U292" s="11"/>
      <c r="V292" s="11"/>
      <c r="W292" s="11"/>
      <c r="X292" s="11"/>
      <c r="Y292" s="11"/>
      <c r="Z292" s="11"/>
      <c r="AA292" s="11"/>
      <c r="AB292" s="11"/>
      <c r="AC292" s="11"/>
    </row>
    <row r="293" spans="1:29" ht="57" hidden="1">
      <c r="A293" s="13">
        <v>291</v>
      </c>
      <c r="B293" s="16" t="s">
        <v>18</v>
      </c>
      <c r="C293" s="17">
        <v>45098</v>
      </c>
      <c r="D293" s="16" t="s">
        <v>19</v>
      </c>
      <c r="E293" s="18" t="s">
        <v>605</v>
      </c>
      <c r="F293" s="18" t="s">
        <v>682</v>
      </c>
      <c r="G293" s="22" t="s">
        <v>683</v>
      </c>
      <c r="H293" s="21"/>
      <c r="I293" s="17">
        <v>45105</v>
      </c>
      <c r="J293" s="13" t="s">
        <v>136</v>
      </c>
      <c r="K293" s="13" t="s">
        <v>34</v>
      </c>
      <c r="L293" s="13" t="str">
        <f t="shared" si="1"/>
        <v>Closed</v>
      </c>
      <c r="M293" s="18"/>
      <c r="N293" s="16"/>
      <c r="O293" s="15"/>
      <c r="P293" s="11"/>
      <c r="Q293" s="11"/>
      <c r="R293" s="11"/>
      <c r="S293" s="11"/>
      <c r="T293" s="11"/>
      <c r="U293" s="11"/>
      <c r="V293" s="11"/>
      <c r="W293" s="11"/>
      <c r="X293" s="11"/>
      <c r="Y293" s="11"/>
      <c r="Z293" s="11"/>
      <c r="AA293" s="11"/>
      <c r="AB293" s="11"/>
      <c r="AC293" s="11"/>
    </row>
    <row r="294" spans="1:29" ht="57" hidden="1">
      <c r="A294" s="13">
        <v>292</v>
      </c>
      <c r="B294" s="16" t="s">
        <v>18</v>
      </c>
      <c r="C294" s="17">
        <v>45098</v>
      </c>
      <c r="D294" s="16" t="s">
        <v>19</v>
      </c>
      <c r="E294" s="18" t="s">
        <v>605</v>
      </c>
      <c r="F294" s="18" t="s">
        <v>684</v>
      </c>
      <c r="G294" s="22" t="s">
        <v>685</v>
      </c>
      <c r="H294" s="21"/>
      <c r="I294" s="17">
        <v>45105</v>
      </c>
      <c r="J294" s="13" t="s">
        <v>136</v>
      </c>
      <c r="K294" s="13" t="s">
        <v>34</v>
      </c>
      <c r="L294" s="13" t="str">
        <f t="shared" si="1"/>
        <v>Closed</v>
      </c>
      <c r="M294" s="18"/>
      <c r="N294" s="16"/>
      <c r="O294" s="15"/>
      <c r="P294" s="11"/>
      <c r="Q294" s="11"/>
      <c r="R294" s="11"/>
      <c r="S294" s="11"/>
      <c r="T294" s="11"/>
      <c r="U294" s="11"/>
      <c r="V294" s="11"/>
      <c r="W294" s="11"/>
      <c r="X294" s="11"/>
      <c r="Y294" s="11"/>
      <c r="Z294" s="11"/>
      <c r="AA294" s="11"/>
      <c r="AB294" s="11"/>
      <c r="AC294" s="11"/>
    </row>
    <row r="295" spans="1:29" ht="57" hidden="1">
      <c r="A295" s="13">
        <v>293</v>
      </c>
      <c r="B295" s="16" t="s">
        <v>18</v>
      </c>
      <c r="C295" s="17">
        <v>45098</v>
      </c>
      <c r="D295" s="16" t="s">
        <v>19</v>
      </c>
      <c r="E295" s="18" t="s">
        <v>605</v>
      </c>
      <c r="F295" s="18" t="s">
        <v>686</v>
      </c>
      <c r="G295" s="22" t="s">
        <v>687</v>
      </c>
      <c r="H295" s="21"/>
      <c r="I295" s="17"/>
      <c r="J295" s="13" t="s">
        <v>23</v>
      </c>
      <c r="K295" s="13" t="s">
        <v>43</v>
      </c>
      <c r="L295" s="13" t="str">
        <f t="shared" si="1"/>
        <v>Closed</v>
      </c>
      <c r="M295" s="18"/>
      <c r="N295" s="16"/>
      <c r="O295" s="15"/>
      <c r="P295" s="11"/>
      <c r="Q295" s="11"/>
      <c r="R295" s="11"/>
      <c r="S295" s="11"/>
      <c r="T295" s="11"/>
      <c r="U295" s="11"/>
      <c r="V295" s="11"/>
      <c r="W295" s="11"/>
      <c r="X295" s="11"/>
      <c r="Y295" s="11"/>
      <c r="Z295" s="11"/>
      <c r="AA295" s="11"/>
      <c r="AB295" s="11"/>
      <c r="AC295" s="11"/>
    </row>
    <row r="296" spans="1:29" ht="42.75">
      <c r="A296" s="13">
        <v>294</v>
      </c>
      <c r="B296" s="16" t="s">
        <v>18</v>
      </c>
      <c r="C296" s="17">
        <v>45098</v>
      </c>
      <c r="D296" s="16" t="s">
        <v>36</v>
      </c>
      <c r="E296" s="18" t="s">
        <v>627</v>
      </c>
      <c r="F296" s="18" t="s">
        <v>688</v>
      </c>
      <c r="G296" s="18"/>
      <c r="H296" s="21"/>
      <c r="I296" s="17">
        <v>45114</v>
      </c>
      <c r="J296" s="13" t="s">
        <v>632</v>
      </c>
      <c r="K296" s="13" t="s">
        <v>24</v>
      </c>
      <c r="L296" s="13" t="str">
        <f t="shared" si="1"/>
        <v>Open</v>
      </c>
      <c r="M296" s="18" t="s">
        <v>689</v>
      </c>
      <c r="N296" s="16"/>
      <c r="O296" s="15"/>
      <c r="P296" s="11"/>
      <c r="Q296" s="11"/>
      <c r="R296" s="11"/>
      <c r="S296" s="11"/>
      <c r="T296" s="11"/>
      <c r="U296" s="11"/>
      <c r="V296" s="11"/>
      <c r="W296" s="11"/>
      <c r="X296" s="11"/>
      <c r="Y296" s="11"/>
      <c r="Z296" s="11"/>
      <c r="AA296" s="11"/>
      <c r="AB296" s="11"/>
      <c r="AC296" s="11"/>
    </row>
    <row r="297" spans="1:29" ht="57" hidden="1">
      <c r="A297" s="13">
        <v>295</v>
      </c>
      <c r="B297" s="16" t="s">
        <v>18</v>
      </c>
      <c r="C297" s="17">
        <v>45098</v>
      </c>
      <c r="D297" s="16" t="s">
        <v>19</v>
      </c>
      <c r="E297" s="18" t="s">
        <v>690</v>
      </c>
      <c r="F297" s="18" t="s">
        <v>691</v>
      </c>
      <c r="G297" s="22" t="s">
        <v>692</v>
      </c>
      <c r="H297" s="21"/>
      <c r="I297" s="17">
        <v>45105</v>
      </c>
      <c r="J297" s="28" t="s">
        <v>136</v>
      </c>
      <c r="K297" s="13" t="s">
        <v>34</v>
      </c>
      <c r="L297" s="13" t="str">
        <f t="shared" si="1"/>
        <v>Closed</v>
      </c>
      <c r="M297" s="18"/>
      <c r="N297" s="16"/>
      <c r="O297" s="15"/>
      <c r="P297" s="11"/>
      <c r="Q297" s="11"/>
      <c r="R297" s="11"/>
      <c r="S297" s="11"/>
      <c r="T297" s="11"/>
      <c r="U297" s="11"/>
      <c r="V297" s="11"/>
      <c r="W297" s="11"/>
      <c r="X297" s="11"/>
      <c r="Y297" s="11"/>
      <c r="Z297" s="11"/>
      <c r="AA297" s="11"/>
      <c r="AB297" s="11"/>
      <c r="AC297" s="11"/>
    </row>
    <row r="298" spans="1:29" ht="57" hidden="1">
      <c r="A298" s="13">
        <v>296</v>
      </c>
      <c r="B298" s="16" t="s">
        <v>18</v>
      </c>
      <c r="C298" s="17">
        <v>45098</v>
      </c>
      <c r="D298" s="16" t="s">
        <v>36</v>
      </c>
      <c r="E298" s="18" t="s">
        <v>690</v>
      </c>
      <c r="F298" s="18" t="s">
        <v>693</v>
      </c>
      <c r="G298" s="22" t="s">
        <v>694</v>
      </c>
      <c r="H298" s="21"/>
      <c r="I298" s="17">
        <v>45105</v>
      </c>
      <c r="J298" s="28" t="s">
        <v>136</v>
      </c>
      <c r="K298" s="13" t="s">
        <v>34</v>
      </c>
      <c r="L298" s="13" t="str">
        <f t="shared" si="1"/>
        <v>Closed</v>
      </c>
      <c r="M298" s="18"/>
      <c r="N298" s="16"/>
      <c r="O298" s="15"/>
      <c r="P298" s="11"/>
      <c r="Q298" s="11"/>
      <c r="R298" s="11"/>
      <c r="S298" s="11"/>
      <c r="T298" s="11"/>
      <c r="U298" s="11"/>
      <c r="V298" s="11"/>
      <c r="W298" s="11"/>
      <c r="X298" s="11"/>
      <c r="Y298" s="11"/>
      <c r="Z298" s="11"/>
      <c r="AA298" s="11"/>
      <c r="AB298" s="11"/>
      <c r="AC298" s="11"/>
    </row>
    <row r="299" spans="1:29" ht="57" hidden="1">
      <c r="A299" s="13">
        <v>297</v>
      </c>
      <c r="B299" s="16" t="s">
        <v>2</v>
      </c>
      <c r="C299" s="17">
        <v>45098</v>
      </c>
      <c r="D299" s="16" t="s">
        <v>36</v>
      </c>
      <c r="E299" s="18" t="s">
        <v>690</v>
      </c>
      <c r="F299" s="18" t="s">
        <v>695</v>
      </c>
      <c r="G299" s="22" t="s">
        <v>696</v>
      </c>
      <c r="H299" s="21"/>
      <c r="I299" s="17">
        <v>45105</v>
      </c>
      <c r="J299" s="28" t="s">
        <v>136</v>
      </c>
      <c r="K299" s="13" t="s">
        <v>34</v>
      </c>
      <c r="L299" s="13" t="str">
        <f t="shared" si="1"/>
        <v>Closed</v>
      </c>
      <c r="M299" s="18"/>
      <c r="N299" s="16"/>
      <c r="O299" s="15"/>
      <c r="P299" s="11"/>
      <c r="Q299" s="11"/>
      <c r="R299" s="11"/>
      <c r="S299" s="11"/>
      <c r="T299" s="11"/>
      <c r="U299" s="11"/>
      <c r="V299" s="11"/>
      <c r="W299" s="11"/>
      <c r="X299" s="11"/>
      <c r="Y299" s="11"/>
      <c r="Z299" s="11"/>
      <c r="AA299" s="11"/>
      <c r="AB299" s="11"/>
      <c r="AC299" s="11"/>
    </row>
    <row r="300" spans="1:29" ht="57" hidden="1">
      <c r="A300" s="13">
        <v>298</v>
      </c>
      <c r="B300" s="16" t="s">
        <v>18</v>
      </c>
      <c r="C300" s="17">
        <v>45098</v>
      </c>
      <c r="D300" s="16" t="s">
        <v>19</v>
      </c>
      <c r="E300" s="18" t="s">
        <v>690</v>
      </c>
      <c r="F300" s="18" t="s">
        <v>697</v>
      </c>
      <c r="G300" s="22" t="s">
        <v>698</v>
      </c>
      <c r="H300" s="21"/>
      <c r="I300" s="17">
        <v>45105</v>
      </c>
      <c r="J300" s="28" t="s">
        <v>136</v>
      </c>
      <c r="K300" s="13" t="s">
        <v>34</v>
      </c>
      <c r="L300" s="13" t="str">
        <f t="shared" si="1"/>
        <v>Closed</v>
      </c>
      <c r="M300" s="18"/>
      <c r="N300" s="16"/>
      <c r="O300" s="15"/>
      <c r="P300" s="11"/>
      <c r="Q300" s="11"/>
      <c r="R300" s="11"/>
      <c r="S300" s="11"/>
      <c r="T300" s="11"/>
      <c r="U300" s="11"/>
      <c r="V300" s="11"/>
      <c r="W300" s="11"/>
      <c r="X300" s="11"/>
      <c r="Y300" s="11"/>
      <c r="Z300" s="11"/>
      <c r="AA300" s="11"/>
      <c r="AB300" s="11"/>
      <c r="AC300" s="11"/>
    </row>
    <row r="301" spans="1:29" ht="57" hidden="1">
      <c r="A301" s="13">
        <v>299</v>
      </c>
      <c r="B301" s="16" t="s">
        <v>18</v>
      </c>
      <c r="C301" s="17">
        <v>45098</v>
      </c>
      <c r="D301" s="16" t="s">
        <v>19</v>
      </c>
      <c r="E301" s="18" t="s">
        <v>690</v>
      </c>
      <c r="F301" s="18" t="s">
        <v>699</v>
      </c>
      <c r="G301" s="22" t="s">
        <v>700</v>
      </c>
      <c r="H301" s="21"/>
      <c r="I301" s="17">
        <v>45105</v>
      </c>
      <c r="J301" s="28" t="s">
        <v>136</v>
      </c>
      <c r="K301" s="13" t="s">
        <v>34</v>
      </c>
      <c r="L301" s="13" t="str">
        <f t="shared" si="1"/>
        <v>Closed</v>
      </c>
      <c r="M301" s="18"/>
      <c r="N301" s="16"/>
      <c r="O301" s="15"/>
      <c r="P301" s="11"/>
      <c r="Q301" s="11"/>
      <c r="R301" s="11"/>
      <c r="S301" s="11"/>
      <c r="T301" s="11"/>
      <c r="U301" s="11"/>
      <c r="V301" s="11"/>
      <c r="W301" s="11"/>
      <c r="X301" s="11"/>
      <c r="Y301" s="11"/>
      <c r="Z301" s="11"/>
      <c r="AA301" s="11"/>
      <c r="AB301" s="11"/>
      <c r="AC301" s="11"/>
    </row>
    <row r="302" spans="1:29" ht="57" hidden="1">
      <c r="A302" s="13">
        <v>300</v>
      </c>
      <c r="B302" s="16" t="s">
        <v>18</v>
      </c>
      <c r="C302" s="17">
        <v>45098</v>
      </c>
      <c r="D302" s="16" t="s">
        <v>19</v>
      </c>
      <c r="E302" s="18" t="s">
        <v>690</v>
      </c>
      <c r="F302" s="18" t="s">
        <v>701</v>
      </c>
      <c r="G302" s="22" t="s">
        <v>702</v>
      </c>
      <c r="H302" s="21"/>
      <c r="I302" s="17">
        <v>45105</v>
      </c>
      <c r="J302" s="28" t="s">
        <v>136</v>
      </c>
      <c r="K302" s="13" t="s">
        <v>34</v>
      </c>
      <c r="L302" s="13" t="str">
        <f t="shared" si="1"/>
        <v>Closed</v>
      </c>
      <c r="M302" s="18"/>
      <c r="N302" s="16"/>
      <c r="O302" s="15"/>
      <c r="P302" s="11"/>
      <c r="Q302" s="11"/>
      <c r="R302" s="11"/>
      <c r="S302" s="11"/>
      <c r="T302" s="11"/>
      <c r="U302" s="11"/>
      <c r="V302" s="11"/>
      <c r="W302" s="11"/>
      <c r="X302" s="11"/>
      <c r="Y302" s="11"/>
      <c r="Z302" s="11"/>
      <c r="AA302" s="11"/>
      <c r="AB302" s="11"/>
      <c r="AC302" s="11"/>
    </row>
    <row r="303" spans="1:29" ht="57" hidden="1">
      <c r="A303" s="13">
        <v>301</v>
      </c>
      <c r="B303" s="16" t="s">
        <v>18</v>
      </c>
      <c r="C303" s="17">
        <v>45098</v>
      </c>
      <c r="D303" s="16" t="s">
        <v>19</v>
      </c>
      <c r="E303" s="18" t="s">
        <v>690</v>
      </c>
      <c r="F303" s="18" t="s">
        <v>703</v>
      </c>
      <c r="G303" s="22" t="s">
        <v>698</v>
      </c>
      <c r="H303" s="29"/>
      <c r="I303" s="17">
        <v>45105</v>
      </c>
      <c r="J303" s="28" t="s">
        <v>136</v>
      </c>
      <c r="K303" s="28" t="s">
        <v>34</v>
      </c>
      <c r="L303" s="13" t="str">
        <f t="shared" si="1"/>
        <v>Closed</v>
      </c>
      <c r="M303" s="18"/>
      <c r="N303" s="16"/>
      <c r="O303" s="15"/>
      <c r="P303" s="11"/>
      <c r="Q303" s="11"/>
      <c r="R303" s="11"/>
      <c r="S303" s="11"/>
      <c r="T303" s="11"/>
      <c r="U303" s="11"/>
      <c r="V303" s="11"/>
      <c r="W303" s="11"/>
      <c r="X303" s="11"/>
      <c r="Y303" s="11"/>
      <c r="Z303" s="11"/>
      <c r="AA303" s="11"/>
      <c r="AB303" s="11"/>
      <c r="AC303" s="11"/>
    </row>
    <row r="304" spans="1:29" ht="57">
      <c r="A304" s="13">
        <v>302</v>
      </c>
      <c r="B304" s="16" t="s">
        <v>18</v>
      </c>
      <c r="C304" s="17">
        <v>45100</v>
      </c>
      <c r="D304" s="16" t="s">
        <v>19</v>
      </c>
      <c r="E304" s="28" t="s">
        <v>345</v>
      </c>
      <c r="F304" s="18" t="s">
        <v>704</v>
      </c>
      <c r="G304" s="22" t="s">
        <v>705</v>
      </c>
      <c r="H304" s="18"/>
      <c r="I304" s="17"/>
      <c r="J304" s="28"/>
      <c r="K304" s="28"/>
      <c r="L304" s="13" t="str">
        <f t="shared" si="1"/>
        <v>Open</v>
      </c>
      <c r="M304" s="18"/>
      <c r="N304" s="16"/>
      <c r="O304" s="15"/>
      <c r="P304" s="11"/>
      <c r="Q304" s="11"/>
      <c r="R304" s="11"/>
      <c r="S304" s="11"/>
      <c r="T304" s="11"/>
      <c r="U304" s="11"/>
      <c r="V304" s="11"/>
      <c r="W304" s="11"/>
      <c r="X304" s="11"/>
      <c r="Y304" s="11"/>
      <c r="Z304" s="11"/>
      <c r="AA304" s="11"/>
      <c r="AB304" s="11"/>
      <c r="AC304" s="11"/>
    </row>
    <row r="305" spans="1:29" ht="57" hidden="1">
      <c r="A305" s="13">
        <v>303</v>
      </c>
      <c r="B305" s="16" t="s">
        <v>18</v>
      </c>
      <c r="C305" s="17">
        <v>45100</v>
      </c>
      <c r="D305" s="16" t="s">
        <v>36</v>
      </c>
      <c r="E305" s="28" t="s">
        <v>345</v>
      </c>
      <c r="F305" s="18" t="s">
        <v>706</v>
      </c>
      <c r="G305" s="30" t="s">
        <v>707</v>
      </c>
      <c r="H305" s="29"/>
      <c r="I305" s="17"/>
      <c r="J305" s="28"/>
      <c r="K305" s="28" t="s">
        <v>29</v>
      </c>
      <c r="L305" s="13" t="str">
        <f t="shared" si="1"/>
        <v>Closed</v>
      </c>
      <c r="M305" s="18" t="s">
        <v>708</v>
      </c>
      <c r="N305" s="16"/>
      <c r="O305" s="15"/>
      <c r="P305" s="11"/>
      <c r="Q305" s="11"/>
      <c r="R305" s="11"/>
      <c r="S305" s="11"/>
      <c r="T305" s="11"/>
      <c r="U305" s="11"/>
      <c r="V305" s="11"/>
      <c r="W305" s="11"/>
      <c r="X305" s="11"/>
      <c r="Y305" s="11"/>
      <c r="Z305" s="11"/>
      <c r="AA305" s="11"/>
      <c r="AB305" s="11"/>
      <c r="AC305" s="11"/>
    </row>
    <row r="306" spans="1:29" ht="57" hidden="1">
      <c r="A306" s="13">
        <v>304</v>
      </c>
      <c r="B306" s="16" t="s">
        <v>18</v>
      </c>
      <c r="C306" s="17">
        <v>45100</v>
      </c>
      <c r="D306" s="16" t="s">
        <v>36</v>
      </c>
      <c r="E306" s="28" t="s">
        <v>345</v>
      </c>
      <c r="F306" s="18" t="s">
        <v>709</v>
      </c>
      <c r="G306" s="30" t="s">
        <v>710</v>
      </c>
      <c r="H306" s="29"/>
      <c r="I306" s="17"/>
      <c r="J306" s="28"/>
      <c r="K306" s="28" t="s">
        <v>29</v>
      </c>
      <c r="L306" s="13" t="str">
        <f t="shared" si="1"/>
        <v>Closed</v>
      </c>
      <c r="M306" s="18" t="s">
        <v>708</v>
      </c>
      <c r="N306" s="16"/>
      <c r="O306" s="15"/>
      <c r="P306" s="11"/>
      <c r="Q306" s="11"/>
      <c r="R306" s="11"/>
      <c r="S306" s="11"/>
      <c r="T306" s="11"/>
      <c r="U306" s="11"/>
      <c r="V306" s="11"/>
      <c r="W306" s="11"/>
      <c r="X306" s="11"/>
      <c r="Y306" s="11"/>
      <c r="Z306" s="11"/>
      <c r="AA306" s="11"/>
      <c r="AB306" s="11"/>
      <c r="AC306" s="11"/>
    </row>
    <row r="307" spans="1:29" ht="57" hidden="1">
      <c r="A307" s="13">
        <v>305</v>
      </c>
      <c r="B307" s="16" t="s">
        <v>18</v>
      </c>
      <c r="C307" s="17">
        <v>45100</v>
      </c>
      <c r="D307" s="16" t="s">
        <v>45</v>
      </c>
      <c r="E307" s="28" t="s">
        <v>345</v>
      </c>
      <c r="F307" s="18" t="s">
        <v>711</v>
      </c>
      <c r="G307" s="30" t="s">
        <v>712</v>
      </c>
      <c r="H307" s="29"/>
      <c r="I307" s="17"/>
      <c r="J307" s="28"/>
      <c r="K307" s="28" t="s">
        <v>29</v>
      </c>
      <c r="L307" s="13" t="str">
        <f t="shared" si="1"/>
        <v>Closed</v>
      </c>
      <c r="M307" s="18" t="s">
        <v>713</v>
      </c>
      <c r="N307" s="16"/>
      <c r="O307" s="15"/>
      <c r="P307" s="11"/>
      <c r="Q307" s="11"/>
      <c r="R307" s="11"/>
      <c r="S307" s="11"/>
      <c r="T307" s="11"/>
      <c r="U307" s="11"/>
      <c r="V307" s="11"/>
      <c r="W307" s="11"/>
      <c r="X307" s="11"/>
      <c r="Y307" s="11"/>
      <c r="Z307" s="11"/>
      <c r="AA307" s="11"/>
      <c r="AB307" s="11"/>
      <c r="AC307" s="11"/>
    </row>
    <row r="308" spans="1:29" ht="57">
      <c r="A308" s="13">
        <v>306</v>
      </c>
      <c r="B308" s="16" t="s">
        <v>18</v>
      </c>
      <c r="C308" s="17">
        <v>45100</v>
      </c>
      <c r="D308" s="16" t="s">
        <v>19</v>
      </c>
      <c r="E308" s="28" t="s">
        <v>345</v>
      </c>
      <c r="F308" s="18" t="s">
        <v>714</v>
      </c>
      <c r="G308" s="30" t="s">
        <v>715</v>
      </c>
      <c r="H308" s="29"/>
      <c r="I308" s="17"/>
      <c r="J308" s="28" t="s">
        <v>23</v>
      </c>
      <c r="K308" s="28"/>
      <c r="L308" s="13" t="str">
        <f t="shared" si="1"/>
        <v>Open</v>
      </c>
      <c r="M308" s="18"/>
      <c r="N308" s="16"/>
      <c r="O308" s="15"/>
      <c r="P308" s="11"/>
      <c r="Q308" s="11"/>
      <c r="R308" s="11"/>
      <c r="S308" s="11"/>
      <c r="T308" s="11"/>
      <c r="U308" s="11"/>
      <c r="V308" s="11"/>
      <c r="W308" s="11"/>
      <c r="X308" s="11"/>
      <c r="Y308" s="11"/>
      <c r="Z308" s="11"/>
      <c r="AA308" s="11"/>
      <c r="AB308" s="11"/>
      <c r="AC308" s="11"/>
    </row>
    <row r="309" spans="1:29" ht="48.75" customHeight="1">
      <c r="A309" s="13">
        <v>307</v>
      </c>
      <c r="B309" s="16" t="s">
        <v>1</v>
      </c>
      <c r="C309" s="17">
        <v>45100</v>
      </c>
      <c r="D309" s="16" t="s">
        <v>19</v>
      </c>
      <c r="E309" s="28" t="s">
        <v>30</v>
      </c>
      <c r="F309" s="18" t="s">
        <v>716</v>
      </c>
      <c r="G309" s="30"/>
      <c r="H309" s="29"/>
      <c r="I309" s="17"/>
      <c r="J309" s="28" t="s">
        <v>136</v>
      </c>
      <c r="K309" s="28"/>
      <c r="L309" s="13" t="str">
        <f t="shared" si="1"/>
        <v>Open</v>
      </c>
      <c r="M309" s="18"/>
      <c r="N309" s="16"/>
      <c r="O309" s="15"/>
      <c r="P309" s="11"/>
      <c r="Q309" s="11"/>
      <c r="R309" s="11"/>
      <c r="S309" s="11"/>
      <c r="T309" s="11"/>
      <c r="U309" s="11"/>
      <c r="V309" s="11"/>
      <c r="W309" s="11"/>
      <c r="X309" s="11"/>
      <c r="Y309" s="11"/>
      <c r="Z309" s="11"/>
      <c r="AA309" s="11"/>
      <c r="AB309" s="11"/>
      <c r="AC309" s="11"/>
    </row>
    <row r="310" spans="1:29" ht="57">
      <c r="A310" s="13">
        <v>308</v>
      </c>
      <c r="B310" s="16" t="s">
        <v>18</v>
      </c>
      <c r="C310" s="17">
        <v>45102</v>
      </c>
      <c r="D310" s="16" t="s">
        <v>19</v>
      </c>
      <c r="E310" s="18" t="s">
        <v>717</v>
      </c>
      <c r="F310" s="18" t="s">
        <v>718</v>
      </c>
      <c r="G310" s="30" t="s">
        <v>719</v>
      </c>
      <c r="H310" s="29"/>
      <c r="I310" s="17">
        <v>45114</v>
      </c>
      <c r="J310" s="28" t="s">
        <v>608</v>
      </c>
      <c r="K310" s="13" t="s">
        <v>34</v>
      </c>
      <c r="L310" s="13" t="str">
        <f t="shared" si="1"/>
        <v>Closed</v>
      </c>
      <c r="M310" s="18" t="s">
        <v>720</v>
      </c>
      <c r="N310" s="16"/>
      <c r="O310" s="15"/>
      <c r="P310" s="11"/>
      <c r="Q310" s="11"/>
      <c r="R310" s="11"/>
      <c r="S310" s="11"/>
      <c r="T310" s="11"/>
      <c r="U310" s="11"/>
      <c r="V310" s="11"/>
      <c r="W310" s="11"/>
      <c r="X310" s="11"/>
      <c r="Y310" s="11"/>
      <c r="Z310" s="11"/>
      <c r="AA310" s="11"/>
      <c r="AB310" s="11"/>
      <c r="AC310" s="11"/>
    </row>
    <row r="311" spans="1:29" ht="42.75">
      <c r="A311" s="13">
        <v>309</v>
      </c>
      <c r="B311" s="16" t="s">
        <v>18</v>
      </c>
      <c r="C311" s="17">
        <v>45102</v>
      </c>
      <c r="D311" s="16" t="s">
        <v>36</v>
      </c>
      <c r="E311" s="18" t="s">
        <v>717</v>
      </c>
      <c r="F311" s="18" t="s">
        <v>721</v>
      </c>
      <c r="G311" s="30"/>
      <c r="H311" s="29"/>
      <c r="I311" s="17">
        <v>45114</v>
      </c>
      <c r="J311" s="28" t="s">
        <v>632</v>
      </c>
      <c r="K311" s="13" t="s">
        <v>24</v>
      </c>
      <c r="L311" s="13" t="str">
        <f t="shared" si="1"/>
        <v>Open</v>
      </c>
      <c r="M311" s="18" t="s">
        <v>722</v>
      </c>
      <c r="N311" s="16"/>
      <c r="O311" s="15"/>
      <c r="P311" s="11"/>
      <c r="Q311" s="11"/>
      <c r="R311" s="11"/>
      <c r="S311" s="11"/>
      <c r="T311" s="11"/>
      <c r="U311" s="11"/>
      <c r="V311" s="11"/>
      <c r="W311" s="11"/>
      <c r="X311" s="11"/>
      <c r="Y311" s="11"/>
      <c r="Z311" s="11"/>
      <c r="AA311" s="11"/>
      <c r="AB311" s="11"/>
      <c r="AC311" s="11"/>
    </row>
    <row r="312" spans="1:29" ht="57" hidden="1">
      <c r="A312" s="13">
        <v>310</v>
      </c>
      <c r="B312" s="16" t="s">
        <v>18</v>
      </c>
      <c r="C312" s="17">
        <v>45102</v>
      </c>
      <c r="D312" s="16" t="s">
        <v>19</v>
      </c>
      <c r="E312" s="18" t="s">
        <v>717</v>
      </c>
      <c r="F312" s="18" t="s">
        <v>723</v>
      </c>
      <c r="G312" s="30" t="s">
        <v>724</v>
      </c>
      <c r="H312" s="29"/>
      <c r="I312" s="17">
        <v>45106</v>
      </c>
      <c r="J312" s="28" t="s">
        <v>608</v>
      </c>
      <c r="K312" s="28" t="s">
        <v>34</v>
      </c>
      <c r="L312" s="13" t="str">
        <f t="shared" si="1"/>
        <v>Closed</v>
      </c>
      <c r="M312" s="18"/>
      <c r="N312" s="16"/>
      <c r="O312" s="15"/>
      <c r="P312" s="11"/>
      <c r="Q312" s="11"/>
      <c r="R312" s="11"/>
      <c r="S312" s="11"/>
      <c r="T312" s="11"/>
      <c r="U312" s="11"/>
      <c r="V312" s="11"/>
      <c r="W312" s="11"/>
      <c r="X312" s="11"/>
      <c r="Y312" s="11"/>
      <c r="Z312" s="11"/>
      <c r="AA312" s="11"/>
      <c r="AB312" s="11"/>
      <c r="AC312" s="11"/>
    </row>
    <row r="313" spans="1:29" ht="28.5" hidden="1">
      <c r="A313" s="13">
        <v>311</v>
      </c>
      <c r="B313" s="16" t="s">
        <v>18</v>
      </c>
      <c r="C313" s="17">
        <v>45105</v>
      </c>
      <c r="D313" s="16" t="s">
        <v>19</v>
      </c>
      <c r="E313" s="28" t="s">
        <v>605</v>
      </c>
      <c r="F313" s="18" t="s">
        <v>725</v>
      </c>
      <c r="G313" s="30"/>
      <c r="H313" s="29"/>
      <c r="I313" s="17">
        <v>45106</v>
      </c>
      <c r="J313" s="28" t="s">
        <v>608</v>
      </c>
      <c r="K313" s="28" t="s">
        <v>34</v>
      </c>
      <c r="L313" s="13" t="str">
        <f t="shared" si="1"/>
        <v>Closed</v>
      </c>
      <c r="M313" s="18"/>
      <c r="N313" s="16"/>
      <c r="O313" s="15"/>
      <c r="P313" s="11"/>
      <c r="Q313" s="11"/>
      <c r="R313" s="11"/>
      <c r="S313" s="11"/>
      <c r="T313" s="11"/>
      <c r="U313" s="11"/>
      <c r="V313" s="11"/>
      <c r="W313" s="11"/>
      <c r="X313" s="11"/>
      <c r="Y313" s="11"/>
      <c r="Z313" s="11"/>
      <c r="AA313" s="11"/>
      <c r="AB313" s="11"/>
      <c r="AC313" s="11"/>
    </row>
    <row r="314" spans="1:29" ht="114" hidden="1">
      <c r="A314" s="13">
        <v>312</v>
      </c>
      <c r="B314" s="16" t="s">
        <v>18</v>
      </c>
      <c r="C314" s="17">
        <v>45105</v>
      </c>
      <c r="D314" s="16" t="s">
        <v>19</v>
      </c>
      <c r="E314" s="28" t="s">
        <v>605</v>
      </c>
      <c r="F314" s="18" t="s">
        <v>726</v>
      </c>
      <c r="G314" s="30" t="s">
        <v>727</v>
      </c>
      <c r="H314" s="29"/>
      <c r="I314" s="17">
        <v>45084</v>
      </c>
      <c r="J314" s="28" t="s">
        <v>23</v>
      </c>
      <c r="K314" s="28" t="s">
        <v>34</v>
      </c>
      <c r="L314" s="13" t="str">
        <f t="shared" si="1"/>
        <v>Closed</v>
      </c>
      <c r="M314" s="18"/>
      <c r="N314" s="16"/>
      <c r="O314" s="15"/>
      <c r="P314" s="11"/>
      <c r="Q314" s="11"/>
      <c r="R314" s="11"/>
      <c r="S314" s="11"/>
      <c r="T314" s="11"/>
      <c r="U314" s="11"/>
      <c r="V314" s="11"/>
      <c r="W314" s="11"/>
      <c r="X314" s="11"/>
      <c r="Y314" s="11"/>
      <c r="Z314" s="11"/>
      <c r="AA314" s="11"/>
      <c r="AB314" s="11"/>
      <c r="AC314" s="11"/>
    </row>
    <row r="315" spans="1:29" ht="57" hidden="1">
      <c r="A315" s="13">
        <v>313</v>
      </c>
      <c r="B315" s="16" t="s">
        <v>18</v>
      </c>
      <c r="C315" s="17">
        <v>45105</v>
      </c>
      <c r="D315" s="16" t="s">
        <v>19</v>
      </c>
      <c r="E315" s="28" t="s">
        <v>690</v>
      </c>
      <c r="F315" s="18" t="s">
        <v>728</v>
      </c>
      <c r="G315" s="30" t="s">
        <v>729</v>
      </c>
      <c r="H315" s="29"/>
      <c r="I315" s="17">
        <v>45106</v>
      </c>
      <c r="J315" s="28" t="s">
        <v>608</v>
      </c>
      <c r="K315" s="28" t="s">
        <v>34</v>
      </c>
      <c r="L315" s="13" t="str">
        <f t="shared" si="1"/>
        <v>Closed</v>
      </c>
      <c r="M315" s="18"/>
      <c r="N315" s="16"/>
      <c r="O315" s="15"/>
      <c r="P315" s="11"/>
      <c r="Q315" s="11"/>
      <c r="R315" s="11"/>
      <c r="S315" s="11"/>
      <c r="T315" s="11"/>
      <c r="U315" s="11"/>
      <c r="V315" s="11"/>
      <c r="W315" s="11"/>
      <c r="X315" s="11"/>
      <c r="Y315" s="11"/>
      <c r="Z315" s="11"/>
      <c r="AA315" s="11"/>
      <c r="AB315" s="11"/>
      <c r="AC315" s="11"/>
    </row>
    <row r="316" spans="1:29" ht="57">
      <c r="A316" s="13">
        <v>314</v>
      </c>
      <c r="B316" s="16" t="s">
        <v>18</v>
      </c>
      <c r="C316" s="17">
        <v>45105</v>
      </c>
      <c r="D316" s="16" t="s">
        <v>19</v>
      </c>
      <c r="E316" s="28" t="s">
        <v>730</v>
      </c>
      <c r="F316" s="18" t="s">
        <v>731</v>
      </c>
      <c r="G316" s="30" t="s">
        <v>732</v>
      </c>
      <c r="H316" s="29"/>
      <c r="I316" s="29">
        <v>45114</v>
      </c>
      <c r="J316" s="28" t="s">
        <v>632</v>
      </c>
      <c r="K316" s="28" t="s">
        <v>34</v>
      </c>
      <c r="L316" s="13" t="str">
        <f t="shared" si="1"/>
        <v>Closed</v>
      </c>
      <c r="M316" s="18"/>
      <c r="N316" s="16"/>
      <c r="O316" s="15"/>
      <c r="P316" s="11"/>
      <c r="Q316" s="11"/>
      <c r="R316" s="11"/>
      <c r="S316" s="11"/>
      <c r="T316" s="11"/>
      <c r="U316" s="11"/>
      <c r="V316" s="11"/>
      <c r="W316" s="11"/>
      <c r="X316" s="11"/>
      <c r="Y316" s="11"/>
      <c r="Z316" s="11"/>
      <c r="AA316" s="11"/>
      <c r="AB316" s="11"/>
      <c r="AC316" s="11"/>
    </row>
    <row r="317" spans="1:29" ht="57">
      <c r="A317" s="13">
        <v>315</v>
      </c>
      <c r="B317" s="16" t="s">
        <v>18</v>
      </c>
      <c r="C317" s="17">
        <v>45105</v>
      </c>
      <c r="D317" s="16" t="s">
        <v>19</v>
      </c>
      <c r="E317" s="28" t="s">
        <v>733</v>
      </c>
      <c r="F317" s="18" t="s">
        <v>734</v>
      </c>
      <c r="G317" s="30" t="s">
        <v>735</v>
      </c>
      <c r="H317" s="29"/>
      <c r="I317" s="29">
        <v>45119</v>
      </c>
      <c r="J317" s="28" t="s">
        <v>608</v>
      </c>
      <c r="K317" s="28" t="s">
        <v>34</v>
      </c>
      <c r="L317" s="13" t="str">
        <f t="shared" si="1"/>
        <v>Closed</v>
      </c>
      <c r="M317" s="18"/>
      <c r="N317" s="16"/>
      <c r="O317" s="15"/>
      <c r="P317" s="11"/>
      <c r="Q317" s="11"/>
      <c r="R317" s="11"/>
      <c r="S317" s="11"/>
      <c r="T317" s="11"/>
      <c r="U317" s="11"/>
      <c r="V317" s="11"/>
      <c r="W317" s="11"/>
      <c r="X317" s="11"/>
      <c r="Y317" s="11"/>
      <c r="Z317" s="11"/>
      <c r="AA317" s="11"/>
      <c r="AB317" s="11"/>
      <c r="AC317" s="11"/>
    </row>
    <row r="318" spans="1:29" ht="57" hidden="1">
      <c r="A318" s="13">
        <v>316</v>
      </c>
      <c r="B318" s="16" t="s">
        <v>18</v>
      </c>
      <c r="C318" s="17">
        <v>45105</v>
      </c>
      <c r="D318" s="16" t="s">
        <v>19</v>
      </c>
      <c r="E318" s="28" t="s">
        <v>736</v>
      </c>
      <c r="F318" s="18" t="s">
        <v>737</v>
      </c>
      <c r="G318" s="30" t="s">
        <v>738</v>
      </c>
      <c r="H318" s="29"/>
      <c r="I318" s="17">
        <v>45106</v>
      </c>
      <c r="J318" s="28" t="s">
        <v>608</v>
      </c>
      <c r="K318" s="28" t="s">
        <v>34</v>
      </c>
      <c r="L318" s="13" t="str">
        <f t="shared" si="1"/>
        <v>Closed</v>
      </c>
      <c r="M318" s="18"/>
      <c r="N318" s="16"/>
      <c r="O318" s="15"/>
      <c r="P318" s="11"/>
      <c r="Q318" s="11"/>
      <c r="R318" s="11"/>
      <c r="S318" s="11"/>
      <c r="T318" s="11"/>
      <c r="U318" s="11"/>
      <c r="V318" s="11"/>
      <c r="W318" s="11"/>
      <c r="X318" s="11"/>
      <c r="Y318" s="11"/>
      <c r="Z318" s="11"/>
      <c r="AA318" s="11"/>
      <c r="AB318" s="11"/>
      <c r="AC318" s="11"/>
    </row>
    <row r="319" spans="1:29" ht="42.75">
      <c r="A319" s="13">
        <v>317</v>
      </c>
      <c r="B319" s="16" t="s">
        <v>18</v>
      </c>
      <c r="C319" s="17">
        <v>45108</v>
      </c>
      <c r="D319" s="16" t="s">
        <v>19</v>
      </c>
      <c r="E319" s="28" t="s">
        <v>605</v>
      </c>
      <c r="F319" s="18" t="s">
        <v>739</v>
      </c>
      <c r="G319" s="30"/>
      <c r="H319" s="29">
        <v>45115</v>
      </c>
      <c r="I319" s="17"/>
      <c r="J319" s="28" t="s">
        <v>23</v>
      </c>
      <c r="K319" s="28"/>
      <c r="L319" s="13" t="str">
        <f t="shared" si="1"/>
        <v>Open</v>
      </c>
      <c r="M319" s="18"/>
      <c r="N319" s="16"/>
      <c r="O319" s="15"/>
      <c r="P319" s="11"/>
      <c r="Q319" s="11"/>
      <c r="R319" s="11"/>
      <c r="S319" s="11"/>
      <c r="T319" s="11"/>
      <c r="U319" s="11"/>
      <c r="V319" s="11"/>
      <c r="W319" s="11"/>
      <c r="X319" s="11"/>
      <c r="Y319" s="11"/>
      <c r="Z319" s="11"/>
      <c r="AA319" s="11"/>
      <c r="AB319" s="11"/>
      <c r="AC319" s="11"/>
    </row>
    <row r="320" spans="1:29" ht="57">
      <c r="A320" s="13">
        <v>318</v>
      </c>
      <c r="B320" s="16" t="s">
        <v>18</v>
      </c>
      <c r="C320" s="17">
        <v>45113</v>
      </c>
      <c r="D320" s="16" t="s">
        <v>36</v>
      </c>
      <c r="E320" s="28" t="s">
        <v>740</v>
      </c>
      <c r="F320" s="18" t="s">
        <v>741</v>
      </c>
      <c r="G320" s="30" t="s">
        <v>742</v>
      </c>
      <c r="H320" s="29">
        <v>45115</v>
      </c>
      <c r="I320" s="17"/>
      <c r="J320" s="28" t="s">
        <v>23</v>
      </c>
      <c r="K320" s="28"/>
      <c r="L320" s="13" t="str">
        <f t="shared" si="1"/>
        <v>Open</v>
      </c>
      <c r="M320" s="18"/>
      <c r="N320" s="16"/>
      <c r="O320" s="15"/>
      <c r="P320" s="11"/>
      <c r="Q320" s="11"/>
      <c r="R320" s="11"/>
      <c r="S320" s="11"/>
      <c r="T320" s="11"/>
      <c r="U320" s="11"/>
      <c r="V320" s="11"/>
      <c r="W320" s="11"/>
      <c r="X320" s="11"/>
      <c r="Y320" s="11"/>
      <c r="Z320" s="11"/>
      <c r="AA320" s="11"/>
      <c r="AB320" s="11"/>
      <c r="AC320" s="11"/>
    </row>
    <row r="321" spans="1:29" ht="57">
      <c r="A321" s="13">
        <v>319</v>
      </c>
      <c r="B321" s="16" t="s">
        <v>2</v>
      </c>
      <c r="C321" s="17">
        <v>45113</v>
      </c>
      <c r="D321" s="16" t="s">
        <v>19</v>
      </c>
      <c r="E321" s="28" t="s">
        <v>740</v>
      </c>
      <c r="F321" s="18" t="s">
        <v>743</v>
      </c>
      <c r="G321" s="30" t="s">
        <v>744</v>
      </c>
      <c r="H321" s="29">
        <v>45117</v>
      </c>
      <c r="I321" s="29">
        <v>45119</v>
      </c>
      <c r="J321" s="28" t="s">
        <v>608</v>
      </c>
      <c r="K321" s="28" t="s">
        <v>34</v>
      </c>
      <c r="L321" s="13" t="str">
        <f t="shared" si="1"/>
        <v>Closed</v>
      </c>
      <c r="M321" s="18" t="s">
        <v>745</v>
      </c>
      <c r="N321" s="16"/>
      <c r="O321" s="15"/>
      <c r="P321" s="11"/>
      <c r="Q321" s="11"/>
      <c r="R321" s="11"/>
      <c r="S321" s="11"/>
      <c r="T321" s="11"/>
      <c r="U321" s="11"/>
      <c r="V321" s="11"/>
      <c r="W321" s="11"/>
      <c r="X321" s="11"/>
      <c r="Y321" s="11"/>
      <c r="Z321" s="11"/>
      <c r="AA321" s="11"/>
      <c r="AB321" s="11"/>
      <c r="AC321" s="11"/>
    </row>
    <row r="322" spans="1:29" ht="57" hidden="1">
      <c r="A322" s="13">
        <v>320</v>
      </c>
      <c r="B322" s="16" t="s">
        <v>2</v>
      </c>
      <c r="C322" s="17">
        <v>45113</v>
      </c>
      <c r="D322" s="16" t="s">
        <v>19</v>
      </c>
      <c r="E322" s="28" t="s">
        <v>740</v>
      </c>
      <c r="F322" s="18" t="s">
        <v>746</v>
      </c>
      <c r="G322" s="30" t="s">
        <v>747</v>
      </c>
      <c r="H322" s="29"/>
      <c r="I322" s="17"/>
      <c r="J322" s="28"/>
      <c r="K322" s="28" t="s">
        <v>29</v>
      </c>
      <c r="L322" s="13" t="str">
        <f t="shared" si="1"/>
        <v>Closed</v>
      </c>
      <c r="M322" s="18"/>
      <c r="N322" s="16"/>
      <c r="O322" s="15"/>
      <c r="P322" s="11"/>
      <c r="Q322" s="11"/>
      <c r="R322" s="11"/>
      <c r="S322" s="11"/>
      <c r="T322" s="11"/>
      <c r="U322" s="11"/>
      <c r="V322" s="11"/>
      <c r="W322" s="11"/>
      <c r="X322" s="11"/>
      <c r="Y322" s="11"/>
      <c r="Z322" s="11"/>
      <c r="AA322" s="11"/>
      <c r="AB322" s="11"/>
      <c r="AC322" s="11"/>
    </row>
    <row r="323" spans="1:29" ht="128.25">
      <c r="A323" s="13">
        <v>321</v>
      </c>
      <c r="B323" s="16" t="s">
        <v>18</v>
      </c>
      <c r="C323" s="17">
        <v>45113</v>
      </c>
      <c r="D323" s="16" t="s">
        <v>19</v>
      </c>
      <c r="E323" s="28" t="s">
        <v>740</v>
      </c>
      <c r="F323" s="18" t="s">
        <v>748</v>
      </c>
      <c r="G323" s="30" t="s">
        <v>749</v>
      </c>
      <c r="H323" s="29">
        <v>45117</v>
      </c>
      <c r="I323" s="17"/>
      <c r="J323" s="28" t="s">
        <v>23</v>
      </c>
      <c r="K323" s="28"/>
      <c r="L323" s="13" t="str">
        <f t="shared" si="1"/>
        <v>Open</v>
      </c>
      <c r="M323" s="18"/>
      <c r="N323" s="16"/>
      <c r="O323" s="15"/>
      <c r="P323" s="11"/>
      <c r="Q323" s="11"/>
      <c r="R323" s="11"/>
      <c r="S323" s="11"/>
      <c r="T323" s="11"/>
      <c r="U323" s="11"/>
      <c r="V323" s="11"/>
      <c r="W323" s="11"/>
      <c r="X323" s="11"/>
      <c r="Y323" s="11"/>
      <c r="Z323" s="11"/>
      <c r="AA323" s="11"/>
      <c r="AB323" s="11"/>
      <c r="AC323" s="11"/>
    </row>
    <row r="324" spans="1:29" ht="28.5">
      <c r="A324" s="13">
        <v>322</v>
      </c>
      <c r="B324" s="16" t="s">
        <v>18</v>
      </c>
      <c r="C324" s="17">
        <v>45113</v>
      </c>
      <c r="D324" s="16" t="s">
        <v>19</v>
      </c>
      <c r="E324" s="28" t="s">
        <v>740</v>
      </c>
      <c r="F324" s="18" t="s">
        <v>750</v>
      </c>
      <c r="G324" s="28"/>
      <c r="H324" s="29">
        <v>45117</v>
      </c>
      <c r="I324" s="17"/>
      <c r="J324" s="28" t="s">
        <v>23</v>
      </c>
      <c r="K324" s="28"/>
      <c r="L324" s="13" t="str">
        <f t="shared" si="1"/>
        <v>Open</v>
      </c>
      <c r="M324" s="18"/>
      <c r="N324" s="16"/>
      <c r="O324" s="15"/>
      <c r="P324" s="11"/>
      <c r="Q324" s="11"/>
      <c r="R324" s="11"/>
      <c r="S324" s="11"/>
      <c r="T324" s="11"/>
      <c r="U324" s="11"/>
      <c r="V324" s="11"/>
      <c r="W324" s="11"/>
      <c r="X324" s="11"/>
      <c r="Y324" s="11"/>
      <c r="Z324" s="11"/>
      <c r="AA324" s="11"/>
      <c r="AB324" s="11"/>
      <c r="AC324" s="11"/>
    </row>
    <row r="325" spans="1:29" ht="57">
      <c r="A325" s="31">
        <v>323</v>
      </c>
      <c r="B325" s="32" t="s">
        <v>18</v>
      </c>
      <c r="C325" s="33">
        <v>45113</v>
      </c>
      <c r="D325" s="32" t="s">
        <v>19</v>
      </c>
      <c r="E325" s="34" t="s">
        <v>740</v>
      </c>
      <c r="F325" s="35" t="s">
        <v>751</v>
      </c>
      <c r="G325" s="36" t="s">
        <v>752</v>
      </c>
      <c r="H325" s="37">
        <v>45117</v>
      </c>
      <c r="I325" s="33"/>
      <c r="J325" s="34" t="s">
        <v>23</v>
      </c>
      <c r="K325" s="34"/>
      <c r="L325" s="31" t="str">
        <f t="shared" si="1"/>
        <v>Open</v>
      </c>
      <c r="M325" s="35"/>
      <c r="N325" s="32"/>
      <c r="O325" s="38"/>
      <c r="P325" s="39"/>
      <c r="Q325" s="39"/>
      <c r="R325" s="39"/>
      <c r="S325" s="39"/>
      <c r="T325" s="39"/>
      <c r="U325" s="39"/>
      <c r="V325" s="39"/>
      <c r="W325" s="39"/>
      <c r="X325" s="39"/>
      <c r="Y325" s="39"/>
      <c r="Z325" s="39"/>
      <c r="AA325" s="39"/>
      <c r="AB325" s="39"/>
      <c r="AC325" s="39"/>
    </row>
    <row r="326" spans="1:29" ht="156.75">
      <c r="A326" s="13">
        <v>324</v>
      </c>
      <c r="B326" s="16" t="s">
        <v>18</v>
      </c>
      <c r="C326" s="17">
        <v>45113</v>
      </c>
      <c r="D326" s="16" t="s">
        <v>19</v>
      </c>
      <c r="E326" s="28" t="s">
        <v>740</v>
      </c>
      <c r="F326" s="18" t="s">
        <v>753</v>
      </c>
      <c r="G326" s="30" t="s">
        <v>754</v>
      </c>
      <c r="H326" s="29">
        <v>45117</v>
      </c>
      <c r="I326" s="17"/>
      <c r="J326" s="28" t="s">
        <v>23</v>
      </c>
      <c r="K326" s="28"/>
      <c r="L326" s="13" t="str">
        <f t="shared" si="1"/>
        <v>Open</v>
      </c>
      <c r="M326" s="18"/>
      <c r="N326" s="16"/>
      <c r="O326" s="15"/>
      <c r="P326" s="11"/>
      <c r="Q326" s="11"/>
      <c r="R326" s="11"/>
      <c r="S326" s="11"/>
      <c r="T326" s="11"/>
      <c r="U326" s="11"/>
      <c r="V326" s="11"/>
      <c r="W326" s="11"/>
      <c r="X326" s="11"/>
      <c r="Y326" s="11"/>
      <c r="Z326" s="11"/>
      <c r="AA326" s="11"/>
      <c r="AB326" s="11"/>
      <c r="AC326" s="11"/>
    </row>
    <row r="327" spans="1:29" ht="57" hidden="1">
      <c r="A327" s="13">
        <v>325</v>
      </c>
      <c r="B327" s="16" t="s">
        <v>2</v>
      </c>
      <c r="C327" s="17">
        <v>45113</v>
      </c>
      <c r="D327" s="16" t="s">
        <v>36</v>
      </c>
      <c r="E327" s="28" t="s">
        <v>740</v>
      </c>
      <c r="F327" s="18" t="s">
        <v>755</v>
      </c>
      <c r="G327" s="30" t="s">
        <v>756</v>
      </c>
      <c r="H327" s="29"/>
      <c r="I327" s="17"/>
      <c r="J327" s="28"/>
      <c r="K327" s="28" t="s">
        <v>307</v>
      </c>
      <c r="L327" s="13" t="str">
        <f t="shared" si="1"/>
        <v>Closed</v>
      </c>
      <c r="M327" s="18"/>
      <c r="N327" s="16"/>
      <c r="O327" s="15"/>
      <c r="P327" s="11"/>
      <c r="Q327" s="11"/>
      <c r="R327" s="11"/>
      <c r="S327" s="11"/>
      <c r="T327" s="11"/>
      <c r="U327" s="11"/>
      <c r="V327" s="11"/>
      <c r="W327" s="11"/>
      <c r="X327" s="11"/>
      <c r="Y327" s="11"/>
      <c r="Z327" s="11"/>
      <c r="AA327" s="11"/>
      <c r="AB327" s="11"/>
      <c r="AC327" s="11"/>
    </row>
    <row r="328" spans="1:29" ht="57">
      <c r="A328" s="13">
        <v>326</v>
      </c>
      <c r="B328" s="16" t="s">
        <v>2</v>
      </c>
      <c r="C328" s="17">
        <v>45113</v>
      </c>
      <c r="D328" s="16" t="s">
        <v>36</v>
      </c>
      <c r="E328" s="28" t="s">
        <v>740</v>
      </c>
      <c r="F328" s="18" t="s">
        <v>757</v>
      </c>
      <c r="G328" s="30" t="s">
        <v>756</v>
      </c>
      <c r="H328" s="29"/>
      <c r="I328" s="29">
        <v>45119</v>
      </c>
      <c r="J328" s="28" t="s">
        <v>608</v>
      </c>
      <c r="K328" s="28" t="s">
        <v>34</v>
      </c>
      <c r="L328" s="13" t="str">
        <f t="shared" si="1"/>
        <v>Closed</v>
      </c>
      <c r="M328" s="18" t="s">
        <v>758</v>
      </c>
      <c r="N328" s="16"/>
      <c r="O328" s="15"/>
      <c r="P328" s="11"/>
      <c r="Q328" s="11"/>
      <c r="R328" s="11"/>
      <c r="S328" s="11"/>
      <c r="T328" s="11"/>
      <c r="U328" s="11"/>
      <c r="V328" s="11"/>
      <c r="W328" s="11"/>
      <c r="X328" s="11"/>
      <c r="Y328" s="11"/>
      <c r="Z328" s="11"/>
      <c r="AA328" s="11"/>
      <c r="AB328" s="11"/>
      <c r="AC328" s="11"/>
    </row>
    <row r="329" spans="1:29" ht="57">
      <c r="A329" s="13">
        <v>327</v>
      </c>
      <c r="B329" s="16" t="s">
        <v>18</v>
      </c>
      <c r="C329" s="17">
        <v>45113</v>
      </c>
      <c r="D329" s="16" t="s">
        <v>36</v>
      </c>
      <c r="E329" s="28" t="s">
        <v>759</v>
      </c>
      <c r="F329" s="18" t="s">
        <v>760</v>
      </c>
      <c r="G329" s="30" t="s">
        <v>761</v>
      </c>
      <c r="H329" s="29"/>
      <c r="I329" s="29">
        <v>45119</v>
      </c>
      <c r="J329" s="28" t="s">
        <v>608</v>
      </c>
      <c r="K329" s="28" t="s">
        <v>34</v>
      </c>
      <c r="L329" s="13" t="str">
        <f t="shared" si="1"/>
        <v>Closed</v>
      </c>
      <c r="M329" s="18"/>
      <c r="N329" s="16"/>
      <c r="O329" s="15"/>
      <c r="P329" s="11"/>
      <c r="Q329" s="11"/>
      <c r="R329" s="11"/>
      <c r="S329" s="11"/>
      <c r="T329" s="11"/>
      <c r="U329" s="11"/>
      <c r="V329" s="11"/>
      <c r="W329" s="11"/>
      <c r="X329" s="11"/>
      <c r="Y329" s="11"/>
      <c r="Z329" s="11"/>
      <c r="AA329" s="11"/>
      <c r="AB329" s="11"/>
      <c r="AC329" s="11"/>
    </row>
    <row r="330" spans="1:29" ht="57">
      <c r="A330" s="13">
        <v>328</v>
      </c>
      <c r="B330" s="16" t="s">
        <v>2</v>
      </c>
      <c r="C330" s="17">
        <v>45113</v>
      </c>
      <c r="D330" s="16" t="s">
        <v>19</v>
      </c>
      <c r="E330" s="28" t="s">
        <v>759</v>
      </c>
      <c r="F330" s="18" t="s">
        <v>762</v>
      </c>
      <c r="G330" s="23" t="s">
        <v>763</v>
      </c>
      <c r="H330" s="29"/>
      <c r="I330" s="29">
        <v>45119</v>
      </c>
      <c r="J330" s="28" t="s">
        <v>608</v>
      </c>
      <c r="K330" s="28" t="s">
        <v>34</v>
      </c>
      <c r="L330" s="13" t="str">
        <f t="shared" si="1"/>
        <v>Closed</v>
      </c>
      <c r="M330" s="18" t="s">
        <v>758</v>
      </c>
      <c r="N330" s="16"/>
      <c r="O330" s="15"/>
      <c r="P330" s="11"/>
      <c r="Q330" s="11"/>
      <c r="R330" s="11"/>
      <c r="S330" s="11"/>
      <c r="T330" s="11"/>
      <c r="U330" s="11"/>
      <c r="V330" s="11"/>
      <c r="W330" s="11"/>
      <c r="X330" s="11"/>
      <c r="Y330" s="11"/>
      <c r="Z330" s="11"/>
      <c r="AA330" s="11"/>
      <c r="AB330" s="11"/>
      <c r="AC330" s="11"/>
    </row>
    <row r="331" spans="1:29" hidden="1">
      <c r="A331" s="13">
        <v>329</v>
      </c>
      <c r="B331" s="16"/>
      <c r="C331" s="17"/>
      <c r="D331" s="16"/>
      <c r="E331" s="28"/>
      <c r="F331" s="18"/>
      <c r="G331" s="28"/>
      <c r="H331" s="29"/>
      <c r="I331" s="17"/>
      <c r="J331" s="28"/>
      <c r="K331" s="28"/>
      <c r="L331" s="13" t="str">
        <f t="shared" si="1"/>
        <v/>
      </c>
      <c r="M331" s="18"/>
      <c r="N331" s="16"/>
      <c r="O331" s="15"/>
      <c r="P331" s="11"/>
      <c r="Q331" s="11"/>
      <c r="R331" s="11"/>
      <c r="S331" s="11"/>
      <c r="T331" s="11"/>
      <c r="U331" s="11"/>
      <c r="V331" s="11"/>
      <c r="W331" s="11"/>
      <c r="X331" s="11"/>
      <c r="Y331" s="11"/>
      <c r="Z331" s="11"/>
      <c r="AA331" s="11"/>
      <c r="AB331" s="11"/>
      <c r="AC331" s="11"/>
    </row>
    <row r="332" spans="1:29" hidden="1">
      <c r="A332" s="13">
        <v>330</v>
      </c>
      <c r="B332" s="16"/>
      <c r="C332" s="17"/>
      <c r="D332" s="16"/>
      <c r="E332" s="28"/>
      <c r="F332" s="18"/>
      <c r="G332" s="28"/>
      <c r="H332" s="29"/>
      <c r="I332" s="17"/>
      <c r="J332" s="28"/>
      <c r="K332" s="28"/>
      <c r="L332" s="13" t="str">
        <f t="shared" si="1"/>
        <v/>
      </c>
      <c r="M332" s="18"/>
      <c r="N332" s="16"/>
      <c r="O332" s="15"/>
      <c r="P332" s="11"/>
      <c r="Q332" s="11"/>
      <c r="R332" s="11"/>
      <c r="S332" s="11"/>
      <c r="T332" s="11"/>
      <c r="U332" s="11"/>
      <c r="V332" s="11"/>
      <c r="W332" s="11"/>
      <c r="X332" s="11"/>
      <c r="Y332" s="11"/>
      <c r="Z332" s="11"/>
      <c r="AA332" s="11"/>
      <c r="AB332" s="11"/>
      <c r="AC332" s="11"/>
    </row>
    <row r="333" spans="1:29" hidden="1">
      <c r="A333" s="13">
        <v>331</v>
      </c>
      <c r="B333" s="16"/>
      <c r="C333" s="17"/>
      <c r="D333" s="16"/>
      <c r="E333" s="28"/>
      <c r="F333" s="18"/>
      <c r="G333" s="28"/>
      <c r="H333" s="29"/>
      <c r="I333" s="17"/>
      <c r="J333" s="28"/>
      <c r="K333" s="28"/>
      <c r="L333" s="13" t="str">
        <f t="shared" si="1"/>
        <v/>
      </c>
      <c r="M333" s="18"/>
      <c r="N333" s="16"/>
      <c r="O333" s="15"/>
      <c r="P333" s="11"/>
      <c r="Q333" s="11"/>
      <c r="R333" s="11"/>
      <c r="S333" s="11"/>
      <c r="T333" s="11"/>
      <c r="U333" s="11"/>
      <c r="V333" s="11"/>
      <c r="W333" s="11"/>
      <c r="X333" s="11"/>
      <c r="Y333" s="11"/>
      <c r="Z333" s="11"/>
      <c r="AA333" s="11"/>
      <c r="AB333" s="11"/>
      <c r="AC333" s="11"/>
    </row>
    <row r="334" spans="1:29" hidden="1">
      <c r="A334" s="13">
        <v>332</v>
      </c>
      <c r="B334" s="16"/>
      <c r="C334" s="17"/>
      <c r="D334" s="16"/>
      <c r="E334" s="28"/>
      <c r="F334" s="18"/>
      <c r="G334" s="28"/>
      <c r="H334" s="29"/>
      <c r="I334" s="17"/>
      <c r="J334" s="28"/>
      <c r="K334" s="28"/>
      <c r="L334" s="13" t="str">
        <f t="shared" si="1"/>
        <v/>
      </c>
      <c r="M334" s="18"/>
      <c r="N334" s="16"/>
      <c r="O334" s="15"/>
      <c r="P334" s="11"/>
      <c r="Q334" s="11"/>
      <c r="R334" s="11"/>
      <c r="S334" s="11"/>
      <c r="T334" s="11"/>
      <c r="U334" s="11"/>
      <c r="V334" s="11"/>
      <c r="W334" s="11"/>
      <c r="X334" s="11"/>
      <c r="Y334" s="11"/>
      <c r="Z334" s="11"/>
      <c r="AA334" s="11"/>
      <c r="AB334" s="11"/>
      <c r="AC334" s="11"/>
    </row>
    <row r="335" spans="1:29" hidden="1">
      <c r="A335" s="13">
        <v>333</v>
      </c>
      <c r="B335" s="16"/>
      <c r="C335" s="17"/>
      <c r="D335" s="16"/>
      <c r="E335" s="28"/>
      <c r="F335" s="18"/>
      <c r="G335" s="28"/>
      <c r="H335" s="29"/>
      <c r="I335" s="17"/>
      <c r="J335" s="28"/>
      <c r="K335" s="28"/>
      <c r="L335" s="13" t="str">
        <f t="shared" si="1"/>
        <v/>
      </c>
      <c r="M335" s="18"/>
      <c r="N335" s="16"/>
      <c r="O335" s="15"/>
      <c r="P335" s="11"/>
      <c r="Q335" s="11"/>
      <c r="R335" s="11"/>
      <c r="S335" s="11"/>
      <c r="T335" s="11"/>
      <c r="U335" s="11"/>
      <c r="V335" s="11"/>
      <c r="W335" s="11"/>
      <c r="X335" s="11"/>
      <c r="Y335" s="11"/>
      <c r="Z335" s="11"/>
      <c r="AA335" s="11"/>
      <c r="AB335" s="11"/>
      <c r="AC335" s="11"/>
    </row>
    <row r="336" spans="1:29" hidden="1">
      <c r="A336" s="13">
        <v>334</v>
      </c>
      <c r="B336" s="16"/>
      <c r="C336" s="17"/>
      <c r="D336" s="16"/>
      <c r="E336" s="28"/>
      <c r="F336" s="18"/>
      <c r="G336" s="28"/>
      <c r="H336" s="29"/>
      <c r="I336" s="17"/>
      <c r="J336" s="28"/>
      <c r="K336" s="28"/>
      <c r="L336" s="13" t="str">
        <f t="shared" si="1"/>
        <v/>
      </c>
      <c r="M336" s="18"/>
      <c r="N336" s="16"/>
      <c r="O336" s="15"/>
      <c r="P336" s="11"/>
      <c r="Q336" s="11"/>
      <c r="R336" s="11"/>
      <c r="S336" s="11"/>
      <c r="T336" s="11"/>
      <c r="U336" s="11"/>
      <c r="V336" s="11"/>
      <c r="W336" s="11"/>
      <c r="X336" s="11"/>
      <c r="Y336" s="11"/>
      <c r="Z336" s="11"/>
      <c r="AA336" s="11"/>
      <c r="AB336" s="11"/>
      <c r="AC336" s="11"/>
    </row>
    <row r="337" spans="1:29" hidden="1">
      <c r="A337" s="13">
        <v>335</v>
      </c>
      <c r="B337" s="16"/>
      <c r="C337" s="17"/>
      <c r="D337" s="16"/>
      <c r="E337" s="28"/>
      <c r="F337" s="18"/>
      <c r="G337" s="28"/>
      <c r="H337" s="29"/>
      <c r="I337" s="17"/>
      <c r="J337" s="28"/>
      <c r="K337" s="28"/>
      <c r="L337" s="13" t="str">
        <f t="shared" si="1"/>
        <v/>
      </c>
      <c r="M337" s="18"/>
      <c r="N337" s="16"/>
      <c r="O337" s="15"/>
      <c r="P337" s="11"/>
      <c r="Q337" s="11"/>
      <c r="R337" s="11"/>
      <c r="S337" s="11"/>
      <c r="T337" s="11"/>
      <c r="U337" s="11"/>
      <c r="V337" s="11"/>
      <c r="W337" s="11"/>
      <c r="X337" s="11"/>
      <c r="Y337" s="11"/>
      <c r="Z337" s="11"/>
      <c r="AA337" s="11"/>
      <c r="AB337" s="11"/>
      <c r="AC337" s="11"/>
    </row>
    <row r="338" spans="1:29" hidden="1">
      <c r="A338" s="13">
        <v>336</v>
      </c>
      <c r="B338" s="16"/>
      <c r="C338" s="17"/>
      <c r="D338" s="16"/>
      <c r="E338" s="28"/>
      <c r="F338" s="18"/>
      <c r="G338" s="28"/>
      <c r="H338" s="29"/>
      <c r="I338" s="17"/>
      <c r="J338" s="28"/>
      <c r="K338" s="28"/>
      <c r="L338" s="13" t="str">
        <f t="shared" si="1"/>
        <v/>
      </c>
      <c r="M338" s="18"/>
      <c r="N338" s="16"/>
      <c r="O338" s="15"/>
      <c r="P338" s="11"/>
      <c r="Q338" s="11"/>
      <c r="R338" s="11"/>
      <c r="S338" s="11"/>
      <c r="T338" s="11"/>
      <c r="U338" s="11"/>
      <c r="V338" s="11"/>
      <c r="W338" s="11"/>
      <c r="X338" s="11"/>
      <c r="Y338" s="11"/>
      <c r="Z338" s="11"/>
      <c r="AA338" s="11"/>
      <c r="AB338" s="11"/>
      <c r="AC338" s="11"/>
    </row>
    <row r="339" spans="1:29" hidden="1">
      <c r="A339" s="13">
        <v>337</v>
      </c>
      <c r="B339" s="16"/>
      <c r="C339" s="17"/>
      <c r="D339" s="16"/>
      <c r="E339" s="28"/>
      <c r="F339" s="18"/>
      <c r="G339" s="28"/>
      <c r="H339" s="29"/>
      <c r="I339" s="17"/>
      <c r="J339" s="28"/>
      <c r="K339" s="28"/>
      <c r="L339" s="13" t="str">
        <f t="shared" si="1"/>
        <v/>
      </c>
      <c r="M339" s="18"/>
      <c r="N339" s="16"/>
      <c r="O339" s="15"/>
      <c r="P339" s="11"/>
      <c r="Q339" s="11"/>
      <c r="R339" s="11"/>
      <c r="S339" s="11"/>
      <c r="T339" s="11"/>
      <c r="U339" s="11"/>
      <c r="V339" s="11"/>
      <c r="W339" s="11"/>
      <c r="X339" s="11"/>
      <c r="Y339" s="11"/>
      <c r="Z339" s="11"/>
      <c r="AA339" s="11"/>
      <c r="AB339" s="11"/>
      <c r="AC339" s="11"/>
    </row>
    <row r="340" spans="1:29" hidden="1">
      <c r="A340" s="13">
        <v>338</v>
      </c>
      <c r="B340" s="16"/>
      <c r="C340" s="17"/>
      <c r="D340" s="16"/>
      <c r="E340" s="28"/>
      <c r="F340" s="18"/>
      <c r="G340" s="28"/>
      <c r="H340" s="29"/>
      <c r="I340" s="17"/>
      <c r="J340" s="28"/>
      <c r="K340" s="28"/>
      <c r="L340" s="13" t="str">
        <f t="shared" si="1"/>
        <v/>
      </c>
      <c r="M340" s="18"/>
      <c r="N340" s="16"/>
      <c r="O340" s="15"/>
      <c r="P340" s="11"/>
      <c r="Q340" s="11"/>
      <c r="R340" s="11"/>
      <c r="S340" s="11"/>
      <c r="T340" s="11"/>
      <c r="U340" s="11"/>
      <c r="V340" s="11"/>
      <c r="W340" s="11"/>
      <c r="X340" s="11"/>
      <c r="Y340" s="11"/>
      <c r="Z340" s="11"/>
      <c r="AA340" s="11"/>
      <c r="AB340" s="11"/>
      <c r="AC340" s="11"/>
    </row>
    <row r="341" spans="1:29" hidden="1">
      <c r="A341" s="13">
        <v>339</v>
      </c>
      <c r="B341" s="16"/>
      <c r="C341" s="17"/>
      <c r="D341" s="16"/>
      <c r="E341" s="28"/>
      <c r="F341" s="18"/>
      <c r="G341" s="28"/>
      <c r="H341" s="29"/>
      <c r="I341" s="17"/>
      <c r="J341" s="28"/>
      <c r="K341" s="28"/>
      <c r="L341" s="13" t="str">
        <f t="shared" si="1"/>
        <v/>
      </c>
      <c r="M341" s="18"/>
      <c r="N341" s="16"/>
      <c r="O341" s="15"/>
      <c r="P341" s="11"/>
      <c r="Q341" s="11"/>
      <c r="R341" s="11"/>
      <c r="S341" s="11"/>
      <c r="T341" s="11"/>
      <c r="U341" s="11"/>
      <c r="V341" s="11"/>
      <c r="W341" s="11"/>
      <c r="X341" s="11"/>
      <c r="Y341" s="11"/>
      <c r="Z341" s="11"/>
      <c r="AA341" s="11"/>
      <c r="AB341" s="11"/>
      <c r="AC341" s="11"/>
    </row>
    <row r="342" spans="1:29" hidden="1">
      <c r="A342" s="13">
        <v>340</v>
      </c>
      <c r="B342" s="16"/>
      <c r="C342" s="17"/>
      <c r="D342" s="16"/>
      <c r="E342" s="28"/>
      <c r="F342" s="18"/>
      <c r="G342" s="28"/>
      <c r="H342" s="29"/>
      <c r="I342" s="17"/>
      <c r="J342" s="28"/>
      <c r="K342" s="28"/>
      <c r="L342" s="13" t="str">
        <f t="shared" si="1"/>
        <v/>
      </c>
      <c r="M342" s="18"/>
      <c r="N342" s="16"/>
      <c r="O342" s="15"/>
      <c r="P342" s="11"/>
      <c r="Q342" s="11"/>
      <c r="R342" s="11"/>
      <c r="S342" s="11"/>
      <c r="T342" s="11"/>
      <c r="U342" s="11"/>
      <c r="V342" s="11"/>
      <c r="W342" s="11"/>
      <c r="X342" s="11"/>
      <c r="Y342" s="11"/>
      <c r="Z342" s="11"/>
      <c r="AA342" s="11"/>
      <c r="AB342" s="11"/>
      <c r="AC342" s="11"/>
    </row>
    <row r="343" spans="1:29" hidden="1">
      <c r="A343" s="13">
        <v>341</v>
      </c>
      <c r="B343" s="16"/>
      <c r="C343" s="17"/>
      <c r="D343" s="16"/>
      <c r="E343" s="28"/>
      <c r="F343" s="18"/>
      <c r="G343" s="28"/>
      <c r="H343" s="29"/>
      <c r="I343" s="17"/>
      <c r="J343" s="28"/>
      <c r="K343" s="28"/>
      <c r="L343" s="13" t="str">
        <f t="shared" si="1"/>
        <v/>
      </c>
      <c r="M343" s="18"/>
      <c r="N343" s="16"/>
      <c r="O343" s="15"/>
      <c r="P343" s="11"/>
      <c r="Q343" s="11"/>
      <c r="R343" s="11"/>
      <c r="S343" s="11"/>
      <c r="T343" s="11"/>
      <c r="U343" s="11"/>
      <c r="V343" s="11"/>
      <c r="W343" s="11"/>
      <c r="X343" s="11"/>
      <c r="Y343" s="11"/>
      <c r="Z343" s="11"/>
      <c r="AA343" s="11"/>
      <c r="AB343" s="11"/>
      <c r="AC343" s="11"/>
    </row>
    <row r="344" spans="1:29" hidden="1">
      <c r="A344" s="13">
        <v>342</v>
      </c>
      <c r="B344" s="16"/>
      <c r="C344" s="17"/>
      <c r="D344" s="16"/>
      <c r="E344" s="28"/>
      <c r="F344" s="18"/>
      <c r="G344" s="28"/>
      <c r="H344" s="29"/>
      <c r="I344" s="17"/>
      <c r="J344" s="28"/>
      <c r="K344" s="28"/>
      <c r="L344" s="13" t="str">
        <f t="shared" si="1"/>
        <v/>
      </c>
      <c r="M344" s="18"/>
      <c r="N344" s="16"/>
      <c r="O344" s="15"/>
      <c r="P344" s="11"/>
      <c r="Q344" s="11"/>
      <c r="R344" s="11"/>
      <c r="S344" s="11"/>
      <c r="T344" s="11"/>
      <c r="U344" s="11"/>
      <c r="V344" s="11"/>
      <c r="W344" s="11"/>
      <c r="X344" s="11"/>
      <c r="Y344" s="11"/>
      <c r="Z344" s="11"/>
      <c r="AA344" s="11"/>
      <c r="AB344" s="11"/>
      <c r="AC344" s="11"/>
    </row>
    <row r="345" spans="1:29" hidden="1">
      <c r="A345" s="28"/>
      <c r="B345" s="16"/>
      <c r="C345" s="17"/>
      <c r="D345" s="16"/>
      <c r="E345" s="28"/>
      <c r="F345" s="18"/>
      <c r="G345" s="28"/>
      <c r="H345" s="29"/>
      <c r="I345" s="17"/>
      <c r="J345" s="28"/>
      <c r="K345" s="28"/>
      <c r="L345" s="13" t="str">
        <f t="shared" si="1"/>
        <v/>
      </c>
      <c r="M345" s="18"/>
      <c r="N345" s="16"/>
      <c r="O345" s="15"/>
      <c r="P345" s="11"/>
      <c r="Q345" s="11"/>
      <c r="R345" s="11"/>
      <c r="S345" s="11"/>
      <c r="T345" s="11"/>
      <c r="U345" s="11"/>
      <c r="V345" s="11"/>
      <c r="W345" s="11"/>
      <c r="X345" s="11"/>
      <c r="Y345" s="11"/>
      <c r="Z345" s="11"/>
      <c r="AA345" s="11"/>
      <c r="AB345" s="11"/>
      <c r="AC345" s="11"/>
    </row>
    <row r="346" spans="1:29" hidden="1">
      <c r="A346" s="28"/>
      <c r="B346" s="16"/>
      <c r="C346" s="17"/>
      <c r="D346" s="16"/>
      <c r="E346" s="28"/>
      <c r="F346" s="18"/>
      <c r="G346" s="28"/>
      <c r="H346" s="29"/>
      <c r="I346" s="17"/>
      <c r="J346" s="28"/>
      <c r="K346" s="28"/>
      <c r="L346" s="13" t="str">
        <f t="shared" si="1"/>
        <v/>
      </c>
      <c r="M346" s="18"/>
      <c r="N346" s="16"/>
      <c r="O346" s="15"/>
      <c r="P346" s="11"/>
      <c r="Q346" s="11"/>
      <c r="R346" s="11"/>
      <c r="S346" s="11"/>
      <c r="T346" s="11"/>
      <c r="U346" s="11"/>
      <c r="V346" s="11"/>
      <c r="W346" s="11"/>
      <c r="X346" s="11"/>
      <c r="Y346" s="11"/>
      <c r="Z346" s="11"/>
      <c r="AA346" s="11"/>
      <c r="AB346" s="11"/>
      <c r="AC346" s="11"/>
    </row>
    <row r="347" spans="1:29" hidden="1">
      <c r="A347" s="28"/>
      <c r="B347" s="16"/>
      <c r="C347" s="17"/>
      <c r="D347" s="16"/>
      <c r="E347" s="28"/>
      <c r="F347" s="18"/>
      <c r="G347" s="28"/>
      <c r="H347" s="29"/>
      <c r="I347" s="17"/>
      <c r="J347" s="28"/>
      <c r="K347" s="28"/>
      <c r="L347" s="13" t="str">
        <f t="shared" si="1"/>
        <v/>
      </c>
      <c r="M347" s="18"/>
      <c r="N347" s="16"/>
      <c r="O347" s="15"/>
      <c r="P347" s="11"/>
      <c r="Q347" s="11"/>
      <c r="R347" s="11"/>
      <c r="S347" s="11"/>
      <c r="T347" s="11"/>
      <c r="U347" s="11"/>
      <c r="V347" s="11"/>
      <c r="W347" s="11"/>
      <c r="X347" s="11"/>
      <c r="Y347" s="11"/>
      <c r="Z347" s="11"/>
      <c r="AA347" s="11"/>
      <c r="AB347" s="11"/>
      <c r="AC347" s="11"/>
    </row>
    <row r="348" spans="1:29" hidden="1">
      <c r="A348" s="28"/>
      <c r="B348" s="16"/>
      <c r="C348" s="17"/>
      <c r="D348" s="16"/>
      <c r="E348" s="28"/>
      <c r="F348" s="18"/>
      <c r="G348" s="28"/>
      <c r="H348" s="29"/>
      <c r="I348" s="17"/>
      <c r="J348" s="28"/>
      <c r="K348" s="28"/>
      <c r="L348" s="13" t="str">
        <f t="shared" si="1"/>
        <v/>
      </c>
      <c r="M348" s="18"/>
      <c r="N348" s="16"/>
      <c r="O348" s="15"/>
      <c r="P348" s="11"/>
      <c r="Q348" s="11"/>
      <c r="R348" s="11"/>
      <c r="S348" s="11"/>
      <c r="T348" s="11"/>
      <c r="U348" s="11"/>
      <c r="V348" s="11"/>
      <c r="W348" s="11"/>
      <c r="X348" s="11"/>
      <c r="Y348" s="11"/>
      <c r="Z348" s="11"/>
      <c r="AA348" s="11"/>
      <c r="AB348" s="11"/>
      <c r="AC348" s="11"/>
    </row>
    <row r="349" spans="1:29" hidden="1">
      <c r="A349" s="28"/>
      <c r="B349" s="16"/>
      <c r="C349" s="17"/>
      <c r="D349" s="16"/>
      <c r="E349" s="28"/>
      <c r="F349" s="18"/>
      <c r="G349" s="28"/>
      <c r="H349" s="29"/>
      <c r="I349" s="17"/>
      <c r="J349" s="28"/>
      <c r="K349" s="28"/>
      <c r="L349" s="13" t="str">
        <f t="shared" si="1"/>
        <v/>
      </c>
      <c r="M349" s="18"/>
      <c r="N349" s="16"/>
      <c r="O349" s="15"/>
      <c r="P349" s="11"/>
      <c r="Q349" s="11"/>
      <c r="R349" s="11"/>
      <c r="S349" s="11"/>
      <c r="T349" s="11"/>
      <c r="U349" s="11"/>
      <c r="V349" s="11"/>
      <c r="W349" s="11"/>
      <c r="X349" s="11"/>
      <c r="Y349" s="11"/>
      <c r="Z349" s="11"/>
      <c r="AA349" s="11"/>
      <c r="AB349" s="11"/>
      <c r="AC349" s="11"/>
    </row>
    <row r="350" spans="1:29" hidden="1">
      <c r="A350" s="28"/>
      <c r="B350" s="16"/>
      <c r="C350" s="17"/>
      <c r="D350" s="16"/>
      <c r="E350" s="28"/>
      <c r="F350" s="18"/>
      <c r="G350" s="28"/>
      <c r="H350" s="29"/>
      <c r="I350" s="17"/>
      <c r="J350" s="28"/>
      <c r="K350" s="28"/>
      <c r="L350" s="13" t="str">
        <f t="shared" si="1"/>
        <v/>
      </c>
      <c r="M350" s="18"/>
      <c r="N350" s="16"/>
      <c r="O350" s="15"/>
      <c r="P350" s="11"/>
      <c r="Q350" s="11"/>
      <c r="R350" s="11"/>
      <c r="S350" s="11"/>
      <c r="T350" s="11"/>
      <c r="U350" s="11"/>
      <c r="V350" s="11"/>
      <c r="W350" s="11"/>
      <c r="X350" s="11"/>
      <c r="Y350" s="11"/>
      <c r="Z350" s="11"/>
      <c r="AA350" s="11"/>
      <c r="AB350" s="11"/>
      <c r="AC350" s="11"/>
    </row>
    <row r="351" spans="1:29" hidden="1">
      <c r="A351" s="28"/>
      <c r="B351" s="16"/>
      <c r="C351" s="17"/>
      <c r="D351" s="16"/>
      <c r="E351" s="28"/>
      <c r="F351" s="18"/>
      <c r="G351" s="28"/>
      <c r="H351" s="29"/>
      <c r="I351" s="17"/>
      <c r="J351" s="28"/>
      <c r="K351" s="28"/>
      <c r="L351" s="13" t="str">
        <f t="shared" si="1"/>
        <v/>
      </c>
      <c r="M351" s="18"/>
      <c r="N351" s="16"/>
      <c r="O351" s="15"/>
      <c r="P351" s="11"/>
      <c r="Q351" s="11"/>
      <c r="R351" s="11"/>
      <c r="S351" s="11"/>
      <c r="T351" s="11"/>
      <c r="U351" s="11"/>
      <c r="V351" s="11"/>
      <c r="W351" s="11"/>
      <c r="X351" s="11"/>
      <c r="Y351" s="11"/>
      <c r="Z351" s="11"/>
      <c r="AA351" s="11"/>
      <c r="AB351" s="11"/>
      <c r="AC351" s="11"/>
    </row>
    <row r="352" spans="1:29" hidden="1">
      <c r="A352" s="28"/>
      <c r="B352" s="16"/>
      <c r="C352" s="17"/>
      <c r="D352" s="16"/>
      <c r="E352" s="28"/>
      <c r="F352" s="18"/>
      <c r="G352" s="28"/>
      <c r="H352" s="29"/>
      <c r="I352" s="17"/>
      <c r="J352" s="28"/>
      <c r="K352" s="28"/>
      <c r="L352" s="13" t="str">
        <f t="shared" si="1"/>
        <v/>
      </c>
      <c r="M352" s="18"/>
      <c r="N352" s="16"/>
      <c r="O352" s="15"/>
      <c r="P352" s="11"/>
      <c r="Q352" s="11"/>
      <c r="R352" s="11"/>
      <c r="S352" s="11"/>
      <c r="T352" s="11"/>
      <c r="U352" s="11"/>
      <c r="V352" s="11"/>
      <c r="W352" s="11"/>
      <c r="X352" s="11"/>
      <c r="Y352" s="11"/>
      <c r="Z352" s="11"/>
      <c r="AA352" s="11"/>
      <c r="AB352" s="11"/>
      <c r="AC352" s="11"/>
    </row>
    <row r="353" spans="1:29" hidden="1">
      <c r="A353" s="28"/>
      <c r="B353" s="16"/>
      <c r="C353" s="17"/>
      <c r="D353" s="16"/>
      <c r="E353" s="28"/>
      <c r="F353" s="18"/>
      <c r="G353" s="28"/>
      <c r="H353" s="29"/>
      <c r="I353" s="17"/>
      <c r="J353" s="28"/>
      <c r="K353" s="28"/>
      <c r="L353" s="13" t="str">
        <f t="shared" si="1"/>
        <v/>
      </c>
      <c r="M353" s="18"/>
      <c r="N353" s="16"/>
      <c r="O353" s="15"/>
      <c r="P353" s="11"/>
      <c r="Q353" s="11"/>
      <c r="R353" s="11"/>
      <c r="S353" s="11"/>
      <c r="T353" s="11"/>
      <c r="U353" s="11"/>
      <c r="V353" s="11"/>
      <c r="W353" s="11"/>
      <c r="X353" s="11"/>
      <c r="Y353" s="11"/>
      <c r="Z353" s="11"/>
      <c r="AA353" s="11"/>
      <c r="AB353" s="11"/>
      <c r="AC353" s="11"/>
    </row>
    <row r="354" spans="1:29" hidden="1">
      <c r="A354" s="28"/>
      <c r="B354" s="16"/>
      <c r="C354" s="17"/>
      <c r="D354" s="16"/>
      <c r="E354" s="28"/>
      <c r="F354" s="18"/>
      <c r="G354" s="28"/>
      <c r="H354" s="29"/>
      <c r="I354" s="17"/>
      <c r="J354" s="28"/>
      <c r="K354" s="28"/>
      <c r="L354" s="13" t="str">
        <f t="shared" si="1"/>
        <v/>
      </c>
      <c r="M354" s="18"/>
      <c r="N354" s="16"/>
      <c r="O354" s="15"/>
      <c r="P354" s="11"/>
      <c r="Q354" s="11"/>
      <c r="R354" s="11"/>
      <c r="S354" s="11"/>
      <c r="T354" s="11"/>
      <c r="U354" s="11"/>
      <c r="V354" s="11"/>
      <c r="W354" s="11"/>
      <c r="X354" s="11"/>
      <c r="Y354" s="11"/>
      <c r="Z354" s="11"/>
      <c r="AA354" s="11"/>
      <c r="AB354" s="11"/>
      <c r="AC354" s="11"/>
    </row>
    <row r="355" spans="1:29" hidden="1">
      <c r="A355" s="28"/>
      <c r="B355" s="16"/>
      <c r="C355" s="17"/>
      <c r="D355" s="16"/>
      <c r="E355" s="28"/>
      <c r="F355" s="18"/>
      <c r="G355" s="28"/>
      <c r="H355" s="29"/>
      <c r="I355" s="17"/>
      <c r="J355" s="28"/>
      <c r="K355" s="28"/>
      <c r="L355" s="13" t="str">
        <f t="shared" si="1"/>
        <v/>
      </c>
      <c r="M355" s="18"/>
      <c r="N355" s="16"/>
      <c r="O355" s="15"/>
      <c r="P355" s="11"/>
      <c r="Q355" s="11"/>
      <c r="R355" s="11"/>
      <c r="S355" s="11"/>
      <c r="T355" s="11"/>
      <c r="U355" s="11"/>
      <c r="V355" s="11"/>
      <c r="W355" s="11"/>
      <c r="X355" s="11"/>
      <c r="Y355" s="11"/>
      <c r="Z355" s="11"/>
      <c r="AA355" s="11"/>
      <c r="AB355" s="11"/>
      <c r="AC355" s="11"/>
    </row>
    <row r="356" spans="1:29" hidden="1">
      <c r="A356" s="28"/>
      <c r="B356" s="16"/>
      <c r="C356" s="17"/>
      <c r="D356" s="16"/>
      <c r="E356" s="28"/>
      <c r="F356" s="18"/>
      <c r="G356" s="28"/>
      <c r="H356" s="29"/>
      <c r="I356" s="17"/>
      <c r="J356" s="28"/>
      <c r="K356" s="28"/>
      <c r="L356" s="13" t="str">
        <f t="shared" si="1"/>
        <v/>
      </c>
      <c r="M356" s="18"/>
      <c r="N356" s="16"/>
      <c r="O356" s="15"/>
      <c r="P356" s="11"/>
      <c r="Q356" s="11"/>
      <c r="R356" s="11"/>
      <c r="S356" s="11"/>
      <c r="T356" s="11"/>
      <c r="U356" s="11"/>
      <c r="V356" s="11"/>
      <c r="W356" s="11"/>
      <c r="X356" s="11"/>
      <c r="Y356" s="11"/>
      <c r="Z356" s="11"/>
      <c r="AA356" s="11"/>
      <c r="AB356" s="11"/>
      <c r="AC356" s="11"/>
    </row>
    <row r="357" spans="1:29" hidden="1">
      <c r="A357" s="28"/>
      <c r="B357" s="16"/>
      <c r="C357" s="17"/>
      <c r="D357" s="16"/>
      <c r="E357" s="28"/>
      <c r="F357" s="18"/>
      <c r="G357" s="28"/>
      <c r="H357" s="29"/>
      <c r="I357" s="17"/>
      <c r="J357" s="28"/>
      <c r="K357" s="28"/>
      <c r="L357" s="13" t="str">
        <f t="shared" si="1"/>
        <v/>
      </c>
      <c r="M357" s="18"/>
      <c r="N357" s="16"/>
      <c r="O357" s="15"/>
      <c r="P357" s="11"/>
      <c r="Q357" s="11"/>
      <c r="R357" s="11"/>
      <c r="S357" s="11"/>
      <c r="T357" s="11"/>
      <c r="U357" s="11"/>
      <c r="V357" s="11"/>
      <c r="W357" s="11"/>
      <c r="X357" s="11"/>
      <c r="Y357" s="11"/>
      <c r="Z357" s="11"/>
      <c r="AA357" s="11"/>
      <c r="AB357" s="11"/>
      <c r="AC357" s="11"/>
    </row>
    <row r="358" spans="1:29" hidden="1">
      <c r="A358" s="28"/>
      <c r="B358" s="16"/>
      <c r="C358" s="17"/>
      <c r="D358" s="16"/>
      <c r="E358" s="28"/>
      <c r="F358" s="18"/>
      <c r="G358" s="28"/>
      <c r="H358" s="29"/>
      <c r="I358" s="17"/>
      <c r="J358" s="28"/>
      <c r="K358" s="28"/>
      <c r="L358" s="13" t="str">
        <f t="shared" si="1"/>
        <v/>
      </c>
      <c r="M358" s="18"/>
      <c r="N358" s="16"/>
      <c r="O358" s="15"/>
      <c r="P358" s="11"/>
      <c r="Q358" s="11"/>
      <c r="R358" s="11"/>
      <c r="S358" s="11"/>
      <c r="T358" s="11"/>
      <c r="U358" s="11"/>
      <c r="V358" s="11"/>
      <c r="W358" s="11"/>
      <c r="X358" s="11"/>
      <c r="Y358" s="11"/>
      <c r="Z358" s="11"/>
      <c r="AA358" s="11"/>
      <c r="AB358" s="11"/>
      <c r="AC358" s="11"/>
    </row>
    <row r="359" spans="1:29" hidden="1">
      <c r="A359" s="28"/>
      <c r="B359" s="16"/>
      <c r="C359" s="17"/>
      <c r="D359" s="16"/>
      <c r="E359" s="28"/>
      <c r="F359" s="18"/>
      <c r="G359" s="28"/>
      <c r="H359" s="29"/>
      <c r="I359" s="17"/>
      <c r="J359" s="28"/>
      <c r="K359" s="28"/>
      <c r="L359" s="13" t="str">
        <f t="shared" si="1"/>
        <v/>
      </c>
      <c r="M359" s="18"/>
      <c r="N359" s="16"/>
      <c r="O359" s="15"/>
      <c r="P359" s="11"/>
      <c r="Q359" s="11"/>
      <c r="R359" s="11"/>
      <c r="S359" s="11"/>
      <c r="T359" s="11"/>
      <c r="U359" s="11"/>
      <c r="V359" s="11"/>
      <c r="W359" s="11"/>
      <c r="X359" s="11"/>
      <c r="Y359" s="11"/>
      <c r="Z359" s="11"/>
      <c r="AA359" s="11"/>
      <c r="AB359" s="11"/>
      <c r="AC359" s="11"/>
    </row>
    <row r="360" spans="1:29" hidden="1">
      <c r="A360" s="28"/>
      <c r="B360" s="16"/>
      <c r="C360" s="17"/>
      <c r="D360" s="16"/>
      <c r="E360" s="28"/>
      <c r="F360" s="18"/>
      <c r="G360" s="28"/>
      <c r="H360" s="29"/>
      <c r="I360" s="17"/>
      <c r="J360" s="28"/>
      <c r="K360" s="28"/>
      <c r="L360" s="13" t="str">
        <f t="shared" si="1"/>
        <v/>
      </c>
      <c r="M360" s="18"/>
      <c r="N360" s="16"/>
      <c r="O360" s="15"/>
      <c r="P360" s="11"/>
      <c r="Q360" s="11"/>
      <c r="R360" s="11"/>
      <c r="S360" s="11"/>
      <c r="T360" s="11"/>
      <c r="U360" s="11"/>
      <c r="V360" s="11"/>
      <c r="W360" s="11"/>
      <c r="X360" s="11"/>
      <c r="Y360" s="11"/>
      <c r="Z360" s="11"/>
      <c r="AA360" s="11"/>
      <c r="AB360" s="11"/>
      <c r="AC360" s="11"/>
    </row>
    <row r="361" spans="1:29" hidden="1">
      <c r="A361" s="28"/>
      <c r="B361" s="16"/>
      <c r="C361" s="17"/>
      <c r="D361" s="16"/>
      <c r="E361" s="28"/>
      <c r="F361" s="18"/>
      <c r="G361" s="28"/>
      <c r="H361" s="29"/>
      <c r="I361" s="17"/>
      <c r="J361" s="28"/>
      <c r="K361" s="28"/>
      <c r="L361" s="13" t="str">
        <f t="shared" si="1"/>
        <v/>
      </c>
      <c r="M361" s="18"/>
      <c r="N361" s="16"/>
      <c r="O361" s="15"/>
      <c r="P361" s="11"/>
      <c r="Q361" s="11"/>
      <c r="R361" s="11"/>
      <c r="S361" s="11"/>
      <c r="T361" s="11"/>
      <c r="U361" s="11"/>
      <c r="V361" s="11"/>
      <c r="W361" s="11"/>
      <c r="X361" s="11"/>
      <c r="Y361" s="11"/>
      <c r="Z361" s="11"/>
      <c r="AA361" s="11"/>
      <c r="AB361" s="11"/>
      <c r="AC361" s="11"/>
    </row>
    <row r="362" spans="1:29" hidden="1">
      <c r="A362" s="28"/>
      <c r="B362" s="16"/>
      <c r="C362" s="17"/>
      <c r="D362" s="16"/>
      <c r="E362" s="28"/>
      <c r="F362" s="18"/>
      <c r="G362" s="28"/>
      <c r="H362" s="29"/>
      <c r="I362" s="17"/>
      <c r="J362" s="28"/>
      <c r="K362" s="28"/>
      <c r="L362" s="13" t="str">
        <f t="shared" si="1"/>
        <v/>
      </c>
      <c r="M362" s="18"/>
      <c r="N362" s="16"/>
      <c r="O362" s="15"/>
      <c r="P362" s="11"/>
      <c r="Q362" s="11"/>
      <c r="R362" s="11"/>
      <c r="S362" s="11"/>
      <c r="T362" s="11"/>
      <c r="U362" s="11"/>
      <c r="V362" s="11"/>
      <c r="W362" s="11"/>
      <c r="X362" s="11"/>
      <c r="Y362" s="11"/>
      <c r="Z362" s="11"/>
      <c r="AA362" s="11"/>
      <c r="AB362" s="11"/>
      <c r="AC362" s="11"/>
    </row>
    <row r="363" spans="1:29" hidden="1">
      <c r="A363" s="28"/>
      <c r="B363" s="16"/>
      <c r="C363" s="17"/>
      <c r="D363" s="16"/>
      <c r="E363" s="28"/>
      <c r="F363" s="18"/>
      <c r="G363" s="28"/>
      <c r="H363" s="29"/>
      <c r="I363" s="17"/>
      <c r="J363" s="28"/>
      <c r="K363" s="28"/>
      <c r="L363" s="13" t="str">
        <f t="shared" si="1"/>
        <v/>
      </c>
      <c r="M363" s="18"/>
      <c r="N363" s="16"/>
      <c r="O363" s="15"/>
      <c r="P363" s="11"/>
      <c r="Q363" s="11"/>
      <c r="R363" s="11"/>
      <c r="S363" s="11"/>
      <c r="T363" s="11"/>
      <c r="U363" s="11"/>
      <c r="V363" s="11"/>
      <c r="W363" s="11"/>
      <c r="X363" s="11"/>
      <c r="Y363" s="11"/>
      <c r="Z363" s="11"/>
      <c r="AA363" s="11"/>
      <c r="AB363" s="11"/>
      <c r="AC363" s="11"/>
    </row>
    <row r="364" spans="1:29" hidden="1">
      <c r="A364" s="28"/>
      <c r="B364" s="16"/>
      <c r="C364" s="17"/>
      <c r="D364" s="16"/>
      <c r="E364" s="28"/>
      <c r="F364" s="18"/>
      <c r="G364" s="28"/>
      <c r="H364" s="29"/>
      <c r="I364" s="17"/>
      <c r="J364" s="28"/>
      <c r="K364" s="28"/>
      <c r="L364" s="13" t="str">
        <f t="shared" si="1"/>
        <v/>
      </c>
      <c r="M364" s="18"/>
      <c r="N364" s="16"/>
      <c r="O364" s="15"/>
      <c r="P364" s="11"/>
      <c r="Q364" s="11"/>
      <c r="R364" s="11"/>
      <c r="S364" s="11"/>
      <c r="T364" s="11"/>
      <c r="U364" s="11"/>
      <c r="V364" s="11"/>
      <c r="W364" s="11"/>
      <c r="X364" s="11"/>
      <c r="Y364" s="11"/>
      <c r="Z364" s="11"/>
      <c r="AA364" s="11"/>
      <c r="AB364" s="11"/>
      <c r="AC364" s="11"/>
    </row>
    <row r="365" spans="1:29" hidden="1">
      <c r="A365" s="28"/>
      <c r="B365" s="16"/>
      <c r="C365" s="17"/>
      <c r="D365" s="16"/>
      <c r="E365" s="28"/>
      <c r="F365" s="18"/>
      <c r="G365" s="28"/>
      <c r="H365" s="29"/>
      <c r="I365" s="17"/>
      <c r="J365" s="28"/>
      <c r="K365" s="28"/>
      <c r="L365" s="13" t="str">
        <f t="shared" si="1"/>
        <v/>
      </c>
      <c r="M365" s="18"/>
      <c r="N365" s="16"/>
      <c r="O365" s="15"/>
      <c r="P365" s="11"/>
      <c r="Q365" s="11"/>
      <c r="R365" s="11"/>
      <c r="S365" s="11"/>
      <c r="T365" s="11"/>
      <c r="U365" s="11"/>
      <c r="V365" s="11"/>
      <c r="W365" s="11"/>
      <c r="X365" s="11"/>
      <c r="Y365" s="11"/>
      <c r="Z365" s="11"/>
      <c r="AA365" s="11"/>
      <c r="AB365" s="11"/>
      <c r="AC365" s="11"/>
    </row>
    <row r="366" spans="1:29" hidden="1">
      <c r="A366" s="28"/>
      <c r="B366" s="16"/>
      <c r="C366" s="17"/>
      <c r="D366" s="16"/>
      <c r="E366" s="28"/>
      <c r="F366" s="18"/>
      <c r="G366" s="28"/>
      <c r="H366" s="29"/>
      <c r="I366" s="17"/>
      <c r="J366" s="28"/>
      <c r="K366" s="28"/>
      <c r="L366" s="13" t="str">
        <f t="shared" si="1"/>
        <v/>
      </c>
      <c r="M366" s="18"/>
      <c r="N366" s="16"/>
      <c r="O366" s="15"/>
      <c r="P366" s="11"/>
      <c r="Q366" s="11"/>
      <c r="R366" s="11"/>
      <c r="S366" s="11"/>
      <c r="T366" s="11"/>
      <c r="U366" s="11"/>
      <c r="V366" s="11"/>
      <c r="W366" s="11"/>
      <c r="X366" s="11"/>
      <c r="Y366" s="11"/>
      <c r="Z366" s="11"/>
      <c r="AA366" s="11"/>
      <c r="AB366" s="11"/>
      <c r="AC366" s="11"/>
    </row>
    <row r="367" spans="1:29" hidden="1">
      <c r="A367" s="28"/>
      <c r="B367" s="16"/>
      <c r="C367" s="17"/>
      <c r="D367" s="16"/>
      <c r="E367" s="28"/>
      <c r="F367" s="18"/>
      <c r="G367" s="28"/>
      <c r="H367" s="29"/>
      <c r="I367" s="17"/>
      <c r="J367" s="28"/>
      <c r="K367" s="28"/>
      <c r="L367" s="13" t="str">
        <f t="shared" si="1"/>
        <v/>
      </c>
      <c r="M367" s="18"/>
      <c r="N367" s="16"/>
      <c r="O367" s="15"/>
      <c r="P367" s="11"/>
      <c r="Q367" s="11"/>
      <c r="R367" s="11"/>
      <c r="S367" s="11"/>
      <c r="T367" s="11"/>
      <c r="U367" s="11"/>
      <c r="V367" s="11"/>
      <c r="W367" s="11"/>
      <c r="X367" s="11"/>
      <c r="Y367" s="11"/>
      <c r="Z367" s="11"/>
      <c r="AA367" s="11"/>
      <c r="AB367" s="11"/>
      <c r="AC367" s="11"/>
    </row>
    <row r="368" spans="1:29" hidden="1">
      <c r="A368" s="28"/>
      <c r="B368" s="16"/>
      <c r="C368" s="17"/>
      <c r="D368" s="16"/>
      <c r="E368" s="28"/>
      <c r="F368" s="18"/>
      <c r="G368" s="28"/>
      <c r="H368" s="29"/>
      <c r="I368" s="17"/>
      <c r="J368" s="28"/>
      <c r="K368" s="28"/>
      <c r="L368" s="13" t="str">
        <f t="shared" si="1"/>
        <v/>
      </c>
      <c r="M368" s="18"/>
      <c r="N368" s="16"/>
      <c r="O368" s="15"/>
      <c r="P368" s="11"/>
      <c r="Q368" s="11"/>
      <c r="R368" s="11"/>
      <c r="S368" s="11"/>
      <c r="T368" s="11"/>
      <c r="U368" s="11"/>
      <c r="V368" s="11"/>
      <c r="W368" s="11"/>
      <c r="X368" s="11"/>
      <c r="Y368" s="11"/>
      <c r="Z368" s="11"/>
      <c r="AA368" s="11"/>
      <c r="AB368" s="11"/>
      <c r="AC368" s="11"/>
    </row>
    <row r="369" spans="1:29" hidden="1">
      <c r="A369" s="28"/>
      <c r="B369" s="16"/>
      <c r="C369" s="17"/>
      <c r="D369" s="16"/>
      <c r="E369" s="28"/>
      <c r="F369" s="18"/>
      <c r="G369" s="28"/>
      <c r="H369" s="29"/>
      <c r="I369" s="17"/>
      <c r="J369" s="28"/>
      <c r="K369" s="28"/>
      <c r="L369" s="13" t="str">
        <f t="shared" si="1"/>
        <v/>
      </c>
      <c r="M369" s="18"/>
      <c r="N369" s="16"/>
      <c r="O369" s="15"/>
      <c r="P369" s="11"/>
      <c r="Q369" s="11"/>
      <c r="R369" s="11"/>
      <c r="S369" s="11"/>
      <c r="T369" s="11"/>
      <c r="U369" s="11"/>
      <c r="V369" s="11"/>
      <c r="W369" s="11"/>
      <c r="X369" s="11"/>
      <c r="Y369" s="11"/>
      <c r="Z369" s="11"/>
      <c r="AA369" s="11"/>
      <c r="AB369" s="11"/>
      <c r="AC369" s="11"/>
    </row>
    <row r="370" spans="1:29" hidden="1">
      <c r="A370" s="28"/>
      <c r="B370" s="16"/>
      <c r="C370" s="17"/>
      <c r="D370" s="16"/>
      <c r="E370" s="28"/>
      <c r="F370" s="18"/>
      <c r="G370" s="28"/>
      <c r="H370" s="29"/>
      <c r="I370" s="17"/>
      <c r="J370" s="28"/>
      <c r="K370" s="28"/>
      <c r="L370" s="13" t="str">
        <f t="shared" si="1"/>
        <v/>
      </c>
      <c r="M370" s="18"/>
      <c r="N370" s="16"/>
      <c r="O370" s="15"/>
      <c r="P370" s="11"/>
      <c r="Q370" s="11"/>
      <c r="R370" s="11"/>
      <c r="S370" s="11"/>
      <c r="T370" s="11"/>
      <c r="U370" s="11"/>
      <c r="V370" s="11"/>
      <c r="W370" s="11"/>
      <c r="X370" s="11"/>
      <c r="Y370" s="11"/>
      <c r="Z370" s="11"/>
      <c r="AA370" s="11"/>
      <c r="AB370" s="11"/>
      <c r="AC370" s="11"/>
    </row>
    <row r="371" spans="1:29" hidden="1">
      <c r="A371" s="28"/>
      <c r="B371" s="16"/>
      <c r="C371" s="17"/>
      <c r="D371" s="16"/>
      <c r="E371" s="28"/>
      <c r="F371" s="18"/>
      <c r="G371" s="28"/>
      <c r="H371" s="29"/>
      <c r="I371" s="17"/>
      <c r="J371" s="28"/>
      <c r="K371" s="28"/>
      <c r="L371" s="13" t="str">
        <f t="shared" si="1"/>
        <v/>
      </c>
      <c r="M371" s="18"/>
      <c r="N371" s="16"/>
      <c r="O371" s="15"/>
      <c r="P371" s="11"/>
      <c r="Q371" s="11"/>
      <c r="R371" s="11"/>
      <c r="S371" s="11"/>
      <c r="T371" s="11"/>
      <c r="U371" s="11"/>
      <c r="V371" s="11"/>
      <c r="W371" s="11"/>
      <c r="X371" s="11"/>
      <c r="Y371" s="11"/>
      <c r="Z371" s="11"/>
      <c r="AA371" s="11"/>
      <c r="AB371" s="11"/>
      <c r="AC371" s="11"/>
    </row>
    <row r="372" spans="1:29" hidden="1">
      <c r="A372" s="28"/>
      <c r="B372" s="16"/>
      <c r="C372" s="17"/>
      <c r="D372" s="16"/>
      <c r="E372" s="28"/>
      <c r="F372" s="18"/>
      <c r="G372" s="28"/>
      <c r="H372" s="29"/>
      <c r="I372" s="17"/>
      <c r="J372" s="28"/>
      <c r="K372" s="28"/>
      <c r="L372" s="13" t="str">
        <f t="shared" si="1"/>
        <v/>
      </c>
      <c r="M372" s="18"/>
      <c r="N372" s="16"/>
      <c r="O372" s="15"/>
      <c r="P372" s="11"/>
      <c r="Q372" s="11"/>
      <c r="R372" s="11"/>
      <c r="S372" s="11"/>
      <c r="T372" s="11"/>
      <c r="U372" s="11"/>
      <c r="V372" s="11"/>
      <c r="W372" s="11"/>
      <c r="X372" s="11"/>
      <c r="Y372" s="11"/>
      <c r="Z372" s="11"/>
      <c r="AA372" s="11"/>
      <c r="AB372" s="11"/>
      <c r="AC372" s="11"/>
    </row>
    <row r="373" spans="1:29" hidden="1">
      <c r="A373" s="28"/>
      <c r="B373" s="16"/>
      <c r="C373" s="17"/>
      <c r="D373" s="16"/>
      <c r="E373" s="28"/>
      <c r="F373" s="18"/>
      <c r="G373" s="28"/>
      <c r="H373" s="29"/>
      <c r="I373" s="17"/>
      <c r="J373" s="28"/>
      <c r="K373" s="28"/>
      <c r="L373" s="13" t="str">
        <f t="shared" si="1"/>
        <v/>
      </c>
      <c r="M373" s="18"/>
      <c r="N373" s="16"/>
      <c r="O373" s="15"/>
      <c r="P373" s="11"/>
      <c r="Q373" s="11"/>
      <c r="R373" s="11"/>
      <c r="S373" s="11"/>
      <c r="T373" s="11"/>
      <c r="U373" s="11"/>
      <c r="V373" s="11"/>
      <c r="W373" s="11"/>
      <c r="X373" s="11"/>
      <c r="Y373" s="11"/>
      <c r="Z373" s="11"/>
      <c r="AA373" s="11"/>
      <c r="AB373" s="11"/>
      <c r="AC373" s="11"/>
    </row>
    <row r="374" spans="1:29" hidden="1">
      <c r="A374" s="28"/>
      <c r="B374" s="16"/>
      <c r="C374" s="17"/>
      <c r="D374" s="16"/>
      <c r="E374" s="28"/>
      <c r="F374" s="18"/>
      <c r="G374" s="28"/>
      <c r="H374" s="29"/>
      <c r="I374" s="17"/>
      <c r="J374" s="28"/>
      <c r="K374" s="28"/>
      <c r="L374" s="13" t="str">
        <f t="shared" si="1"/>
        <v/>
      </c>
      <c r="M374" s="18"/>
      <c r="N374" s="16"/>
      <c r="O374" s="15"/>
      <c r="P374" s="11"/>
      <c r="Q374" s="11"/>
      <c r="R374" s="11"/>
      <c r="S374" s="11"/>
      <c r="T374" s="11"/>
      <c r="U374" s="11"/>
      <c r="V374" s="11"/>
      <c r="W374" s="11"/>
      <c r="X374" s="11"/>
      <c r="Y374" s="11"/>
      <c r="Z374" s="11"/>
      <c r="AA374" s="11"/>
      <c r="AB374" s="11"/>
      <c r="AC374" s="11"/>
    </row>
    <row r="375" spans="1:29" hidden="1">
      <c r="A375" s="28"/>
      <c r="B375" s="16"/>
      <c r="C375" s="17"/>
      <c r="D375" s="16"/>
      <c r="E375" s="28"/>
      <c r="F375" s="18"/>
      <c r="G375" s="28"/>
      <c r="H375" s="29"/>
      <c r="I375" s="17"/>
      <c r="J375" s="28"/>
      <c r="K375" s="28"/>
      <c r="L375" s="13" t="str">
        <f t="shared" si="1"/>
        <v/>
      </c>
      <c r="M375" s="18"/>
      <c r="N375" s="16"/>
      <c r="O375" s="15"/>
      <c r="P375" s="11"/>
      <c r="Q375" s="11"/>
      <c r="R375" s="11"/>
      <c r="S375" s="11"/>
      <c r="T375" s="11"/>
      <c r="U375" s="11"/>
      <c r="V375" s="11"/>
      <c r="W375" s="11"/>
      <c r="X375" s="11"/>
      <c r="Y375" s="11"/>
      <c r="Z375" s="11"/>
      <c r="AA375" s="11"/>
      <c r="AB375" s="11"/>
      <c r="AC375" s="11"/>
    </row>
    <row r="376" spans="1:29" hidden="1">
      <c r="A376" s="28"/>
      <c r="B376" s="16"/>
      <c r="C376" s="17"/>
      <c r="D376" s="16"/>
      <c r="E376" s="28"/>
      <c r="F376" s="18"/>
      <c r="G376" s="28"/>
      <c r="H376" s="29"/>
      <c r="I376" s="17"/>
      <c r="J376" s="28"/>
      <c r="K376" s="28"/>
      <c r="L376" s="13" t="str">
        <f t="shared" si="1"/>
        <v/>
      </c>
      <c r="M376" s="18"/>
      <c r="N376" s="16"/>
      <c r="O376" s="15"/>
      <c r="P376" s="11"/>
      <c r="Q376" s="11"/>
      <c r="R376" s="11"/>
      <c r="S376" s="11"/>
      <c r="T376" s="11"/>
      <c r="U376" s="11"/>
      <c r="V376" s="11"/>
      <c r="W376" s="11"/>
      <c r="X376" s="11"/>
      <c r="Y376" s="11"/>
      <c r="Z376" s="11"/>
      <c r="AA376" s="11"/>
      <c r="AB376" s="11"/>
      <c r="AC376" s="11"/>
    </row>
    <row r="377" spans="1:29" hidden="1">
      <c r="A377" s="28"/>
      <c r="B377" s="16"/>
      <c r="C377" s="17"/>
      <c r="D377" s="16"/>
      <c r="E377" s="28"/>
      <c r="F377" s="18"/>
      <c r="G377" s="28"/>
      <c r="H377" s="29"/>
      <c r="I377" s="17"/>
      <c r="J377" s="28"/>
      <c r="K377" s="28"/>
      <c r="L377" s="13" t="str">
        <f t="shared" si="1"/>
        <v/>
      </c>
      <c r="M377" s="18"/>
      <c r="N377" s="16"/>
      <c r="O377" s="15"/>
      <c r="P377" s="11"/>
      <c r="Q377" s="11"/>
      <c r="R377" s="11"/>
      <c r="S377" s="11"/>
      <c r="T377" s="11"/>
      <c r="U377" s="11"/>
      <c r="V377" s="11"/>
      <c r="W377" s="11"/>
      <c r="X377" s="11"/>
      <c r="Y377" s="11"/>
      <c r="Z377" s="11"/>
      <c r="AA377" s="11"/>
      <c r="AB377" s="11"/>
      <c r="AC377" s="11"/>
    </row>
    <row r="378" spans="1:29" hidden="1">
      <c r="A378" s="28"/>
      <c r="B378" s="16"/>
      <c r="C378" s="17"/>
      <c r="D378" s="16"/>
      <c r="E378" s="28"/>
      <c r="F378" s="18"/>
      <c r="G378" s="28"/>
      <c r="H378" s="29"/>
      <c r="I378" s="17"/>
      <c r="J378" s="28"/>
      <c r="K378" s="28"/>
      <c r="L378" s="13" t="str">
        <f t="shared" si="1"/>
        <v/>
      </c>
      <c r="M378" s="18"/>
      <c r="N378" s="16"/>
      <c r="O378" s="15"/>
      <c r="P378" s="11"/>
      <c r="Q378" s="11"/>
      <c r="R378" s="11"/>
      <c r="S378" s="11"/>
      <c r="T378" s="11"/>
      <c r="U378" s="11"/>
      <c r="V378" s="11"/>
      <c r="W378" s="11"/>
      <c r="X378" s="11"/>
      <c r="Y378" s="11"/>
      <c r="Z378" s="11"/>
      <c r="AA378" s="11"/>
      <c r="AB378" s="11"/>
      <c r="AC378" s="11"/>
    </row>
    <row r="379" spans="1:29" hidden="1">
      <c r="A379" s="28"/>
      <c r="B379" s="16"/>
      <c r="C379" s="17"/>
      <c r="D379" s="16"/>
      <c r="E379" s="28"/>
      <c r="F379" s="18"/>
      <c r="G379" s="28"/>
      <c r="H379" s="29"/>
      <c r="I379" s="17"/>
      <c r="J379" s="28"/>
      <c r="K379" s="28"/>
      <c r="L379" s="13" t="str">
        <f t="shared" si="1"/>
        <v/>
      </c>
      <c r="M379" s="18"/>
      <c r="N379" s="16"/>
      <c r="O379" s="15"/>
      <c r="P379" s="11"/>
      <c r="Q379" s="11"/>
      <c r="R379" s="11"/>
      <c r="S379" s="11"/>
      <c r="T379" s="11"/>
      <c r="U379" s="11"/>
      <c r="V379" s="11"/>
      <c r="W379" s="11"/>
      <c r="X379" s="11"/>
      <c r="Y379" s="11"/>
      <c r="Z379" s="11"/>
      <c r="AA379" s="11"/>
      <c r="AB379" s="11"/>
      <c r="AC379" s="11"/>
    </row>
    <row r="380" spans="1:29" hidden="1">
      <c r="A380" s="28"/>
      <c r="B380" s="16"/>
      <c r="C380" s="17"/>
      <c r="D380" s="16"/>
      <c r="E380" s="28"/>
      <c r="F380" s="18"/>
      <c r="G380" s="28"/>
      <c r="H380" s="29"/>
      <c r="I380" s="17"/>
      <c r="J380" s="28"/>
      <c r="K380" s="28"/>
      <c r="L380" s="13" t="str">
        <f t="shared" si="1"/>
        <v/>
      </c>
      <c r="M380" s="18"/>
      <c r="N380" s="16"/>
      <c r="O380" s="15"/>
      <c r="P380" s="11"/>
      <c r="Q380" s="11"/>
      <c r="R380" s="11"/>
      <c r="S380" s="11"/>
      <c r="T380" s="11"/>
      <c r="U380" s="11"/>
      <c r="V380" s="11"/>
      <c r="W380" s="11"/>
      <c r="X380" s="11"/>
      <c r="Y380" s="11"/>
      <c r="Z380" s="11"/>
      <c r="AA380" s="11"/>
      <c r="AB380" s="11"/>
      <c r="AC380" s="11"/>
    </row>
    <row r="381" spans="1:29" hidden="1">
      <c r="A381" s="28"/>
      <c r="B381" s="16"/>
      <c r="C381" s="17"/>
      <c r="D381" s="16"/>
      <c r="E381" s="28"/>
      <c r="F381" s="18"/>
      <c r="G381" s="28"/>
      <c r="H381" s="29"/>
      <c r="I381" s="17"/>
      <c r="J381" s="28"/>
      <c r="K381" s="28"/>
      <c r="L381" s="13" t="str">
        <f t="shared" si="1"/>
        <v/>
      </c>
      <c r="M381" s="18"/>
      <c r="N381" s="16"/>
      <c r="O381" s="15"/>
      <c r="P381" s="11"/>
      <c r="Q381" s="11"/>
      <c r="R381" s="11"/>
      <c r="S381" s="11"/>
      <c r="T381" s="11"/>
      <c r="U381" s="11"/>
      <c r="V381" s="11"/>
      <c r="W381" s="11"/>
      <c r="X381" s="11"/>
      <c r="Y381" s="11"/>
      <c r="Z381" s="11"/>
      <c r="AA381" s="11"/>
      <c r="AB381" s="11"/>
      <c r="AC381" s="11"/>
    </row>
    <row r="382" spans="1:29" hidden="1">
      <c r="A382" s="28"/>
      <c r="B382" s="16"/>
      <c r="C382" s="17"/>
      <c r="D382" s="16"/>
      <c r="E382" s="28"/>
      <c r="F382" s="18"/>
      <c r="G382" s="28"/>
      <c r="H382" s="29"/>
      <c r="I382" s="17"/>
      <c r="J382" s="28"/>
      <c r="K382" s="28"/>
      <c r="L382" s="13" t="str">
        <f t="shared" si="1"/>
        <v/>
      </c>
      <c r="M382" s="18"/>
      <c r="N382" s="16"/>
      <c r="O382" s="15"/>
      <c r="P382" s="11"/>
      <c r="Q382" s="11"/>
      <c r="R382" s="11"/>
      <c r="S382" s="11"/>
      <c r="T382" s="11"/>
      <c r="U382" s="11"/>
      <c r="V382" s="11"/>
      <c r="W382" s="11"/>
      <c r="X382" s="11"/>
      <c r="Y382" s="11"/>
      <c r="Z382" s="11"/>
      <c r="AA382" s="11"/>
      <c r="AB382" s="11"/>
      <c r="AC382" s="11"/>
    </row>
    <row r="383" spans="1:29" hidden="1">
      <c r="A383" s="28"/>
      <c r="B383" s="16"/>
      <c r="C383" s="17"/>
      <c r="D383" s="16"/>
      <c r="E383" s="28"/>
      <c r="F383" s="18"/>
      <c r="G383" s="28"/>
      <c r="H383" s="29"/>
      <c r="I383" s="17"/>
      <c r="J383" s="28"/>
      <c r="K383" s="28"/>
      <c r="L383" s="13" t="str">
        <f t="shared" si="1"/>
        <v/>
      </c>
      <c r="M383" s="18"/>
      <c r="N383" s="16"/>
      <c r="O383" s="15"/>
      <c r="P383" s="11"/>
      <c r="Q383" s="11"/>
      <c r="R383" s="11"/>
      <c r="S383" s="11"/>
      <c r="T383" s="11"/>
      <c r="U383" s="11"/>
      <c r="V383" s="11"/>
      <c r="W383" s="11"/>
      <c r="X383" s="11"/>
      <c r="Y383" s="11"/>
      <c r="Z383" s="11"/>
      <c r="AA383" s="11"/>
      <c r="AB383" s="11"/>
      <c r="AC383" s="11"/>
    </row>
    <row r="384" spans="1:29" hidden="1">
      <c r="A384" s="28"/>
      <c r="B384" s="16"/>
      <c r="C384" s="17"/>
      <c r="D384" s="16"/>
      <c r="E384" s="28"/>
      <c r="F384" s="18"/>
      <c r="G384" s="28"/>
      <c r="H384" s="29"/>
      <c r="I384" s="17"/>
      <c r="J384" s="28"/>
      <c r="K384" s="28"/>
      <c r="L384" s="13" t="str">
        <f t="shared" si="1"/>
        <v/>
      </c>
      <c r="M384" s="18"/>
      <c r="N384" s="16"/>
      <c r="O384" s="15"/>
      <c r="P384" s="11"/>
      <c r="Q384" s="11"/>
      <c r="R384" s="11"/>
      <c r="S384" s="11"/>
      <c r="T384" s="11"/>
      <c r="U384" s="11"/>
      <c r="V384" s="11"/>
      <c r="W384" s="11"/>
      <c r="X384" s="11"/>
      <c r="Y384" s="11"/>
      <c r="Z384" s="11"/>
      <c r="AA384" s="11"/>
      <c r="AB384" s="11"/>
      <c r="AC384" s="11"/>
    </row>
    <row r="385" spans="1:29" hidden="1">
      <c r="A385" s="28"/>
      <c r="B385" s="16"/>
      <c r="C385" s="17"/>
      <c r="D385" s="16"/>
      <c r="E385" s="28"/>
      <c r="F385" s="18"/>
      <c r="G385" s="28"/>
      <c r="H385" s="29"/>
      <c r="I385" s="17"/>
      <c r="J385" s="28"/>
      <c r="K385" s="28"/>
      <c r="L385" s="13" t="str">
        <f t="shared" si="1"/>
        <v/>
      </c>
      <c r="M385" s="18"/>
      <c r="N385" s="16"/>
      <c r="O385" s="15"/>
      <c r="P385" s="11"/>
      <c r="Q385" s="11"/>
      <c r="R385" s="11"/>
      <c r="S385" s="11"/>
      <c r="T385" s="11"/>
      <c r="U385" s="11"/>
      <c r="V385" s="11"/>
      <c r="W385" s="11"/>
      <c r="X385" s="11"/>
      <c r="Y385" s="11"/>
      <c r="Z385" s="11"/>
      <c r="AA385" s="11"/>
      <c r="AB385" s="11"/>
      <c r="AC385" s="11"/>
    </row>
    <row r="386" spans="1:29" hidden="1">
      <c r="A386" s="28"/>
      <c r="B386" s="16"/>
      <c r="C386" s="17"/>
      <c r="D386" s="16"/>
      <c r="E386" s="28"/>
      <c r="F386" s="18"/>
      <c r="G386" s="28"/>
      <c r="H386" s="29"/>
      <c r="I386" s="17"/>
      <c r="J386" s="28"/>
      <c r="K386" s="28"/>
      <c r="L386" s="13" t="str">
        <f t="shared" si="1"/>
        <v/>
      </c>
      <c r="M386" s="18"/>
      <c r="N386" s="16"/>
      <c r="O386" s="15"/>
      <c r="P386" s="11"/>
      <c r="Q386" s="11"/>
      <c r="R386" s="11"/>
      <c r="S386" s="11"/>
      <c r="T386" s="11"/>
      <c r="U386" s="11"/>
      <c r="V386" s="11"/>
      <c r="W386" s="11"/>
      <c r="X386" s="11"/>
      <c r="Y386" s="11"/>
      <c r="Z386" s="11"/>
      <c r="AA386" s="11"/>
      <c r="AB386" s="11"/>
      <c r="AC386" s="11"/>
    </row>
    <row r="387" spans="1:29" hidden="1">
      <c r="A387" s="28"/>
      <c r="B387" s="16"/>
      <c r="C387" s="17"/>
      <c r="D387" s="16"/>
      <c r="E387" s="28"/>
      <c r="F387" s="18"/>
      <c r="G387" s="28"/>
      <c r="H387" s="29"/>
      <c r="I387" s="17"/>
      <c r="J387" s="28"/>
      <c r="K387" s="28"/>
      <c r="L387" s="13" t="str">
        <f t="shared" si="1"/>
        <v/>
      </c>
      <c r="M387" s="18"/>
      <c r="N387" s="16"/>
      <c r="O387" s="15"/>
      <c r="P387" s="11"/>
      <c r="Q387" s="11"/>
      <c r="R387" s="11"/>
      <c r="S387" s="11"/>
      <c r="T387" s="11"/>
      <c r="U387" s="11"/>
      <c r="V387" s="11"/>
      <c r="W387" s="11"/>
      <c r="X387" s="11"/>
      <c r="Y387" s="11"/>
      <c r="Z387" s="11"/>
      <c r="AA387" s="11"/>
      <c r="AB387" s="11"/>
      <c r="AC387" s="11"/>
    </row>
    <row r="388" spans="1:29" hidden="1">
      <c r="A388" s="28"/>
      <c r="B388" s="16"/>
      <c r="C388" s="17"/>
      <c r="D388" s="16"/>
      <c r="E388" s="28"/>
      <c r="F388" s="18"/>
      <c r="G388" s="28"/>
      <c r="H388" s="29"/>
      <c r="I388" s="17"/>
      <c r="J388" s="28"/>
      <c r="K388" s="28"/>
      <c r="L388" s="13" t="str">
        <f t="shared" si="1"/>
        <v/>
      </c>
      <c r="M388" s="18"/>
      <c r="N388" s="16"/>
      <c r="O388" s="15"/>
      <c r="P388" s="11"/>
      <c r="Q388" s="11"/>
      <c r="R388" s="11"/>
      <c r="S388" s="11"/>
      <c r="T388" s="11"/>
      <c r="U388" s="11"/>
      <c r="V388" s="11"/>
      <c r="W388" s="11"/>
      <c r="X388" s="11"/>
      <c r="Y388" s="11"/>
      <c r="Z388" s="11"/>
      <c r="AA388" s="11"/>
      <c r="AB388" s="11"/>
      <c r="AC388" s="11"/>
    </row>
    <row r="389" spans="1:29" hidden="1">
      <c r="A389" s="28"/>
      <c r="B389" s="16"/>
      <c r="C389" s="17"/>
      <c r="D389" s="16"/>
      <c r="E389" s="28"/>
      <c r="F389" s="18"/>
      <c r="G389" s="28"/>
      <c r="H389" s="29"/>
      <c r="I389" s="17"/>
      <c r="J389" s="28"/>
      <c r="K389" s="28"/>
      <c r="L389" s="13" t="str">
        <f t="shared" si="1"/>
        <v/>
      </c>
      <c r="M389" s="18"/>
      <c r="N389" s="16"/>
      <c r="O389" s="15"/>
      <c r="P389" s="11"/>
      <c r="Q389" s="11"/>
      <c r="R389" s="11"/>
      <c r="S389" s="11"/>
      <c r="T389" s="11"/>
      <c r="U389" s="11"/>
      <c r="V389" s="11"/>
      <c r="W389" s="11"/>
      <c r="X389" s="11"/>
      <c r="Y389" s="11"/>
      <c r="Z389" s="11"/>
      <c r="AA389" s="11"/>
      <c r="AB389" s="11"/>
      <c r="AC389" s="11"/>
    </row>
    <row r="390" spans="1:29" hidden="1">
      <c r="A390" s="28"/>
      <c r="B390" s="16"/>
      <c r="C390" s="17"/>
      <c r="D390" s="16"/>
      <c r="E390" s="28"/>
      <c r="F390" s="18"/>
      <c r="G390" s="28"/>
      <c r="H390" s="29"/>
      <c r="I390" s="17"/>
      <c r="J390" s="28"/>
      <c r="K390" s="28"/>
      <c r="L390" s="13" t="str">
        <f t="shared" si="1"/>
        <v/>
      </c>
      <c r="M390" s="18"/>
      <c r="N390" s="16"/>
      <c r="O390" s="15"/>
      <c r="P390" s="11"/>
      <c r="Q390" s="11"/>
      <c r="R390" s="11"/>
      <c r="S390" s="11"/>
      <c r="T390" s="11"/>
      <c r="U390" s="11"/>
      <c r="V390" s="11"/>
      <c r="W390" s="11"/>
      <c r="X390" s="11"/>
      <c r="Y390" s="11"/>
      <c r="Z390" s="11"/>
      <c r="AA390" s="11"/>
      <c r="AB390" s="11"/>
      <c r="AC390" s="11"/>
    </row>
    <row r="391" spans="1:29" hidden="1">
      <c r="A391" s="28"/>
      <c r="B391" s="16"/>
      <c r="C391" s="17"/>
      <c r="D391" s="16"/>
      <c r="E391" s="28"/>
      <c r="F391" s="18"/>
      <c r="G391" s="28"/>
      <c r="H391" s="29"/>
      <c r="I391" s="17"/>
      <c r="J391" s="28"/>
      <c r="K391" s="28"/>
      <c r="L391" s="13" t="str">
        <f t="shared" si="1"/>
        <v/>
      </c>
      <c r="M391" s="18"/>
      <c r="N391" s="16"/>
      <c r="O391" s="15"/>
      <c r="P391" s="11"/>
      <c r="Q391" s="11"/>
      <c r="R391" s="11"/>
      <c r="S391" s="11"/>
      <c r="T391" s="11"/>
      <c r="U391" s="11"/>
      <c r="V391" s="11"/>
      <c r="W391" s="11"/>
      <c r="X391" s="11"/>
      <c r="Y391" s="11"/>
      <c r="Z391" s="11"/>
      <c r="AA391" s="11"/>
      <c r="AB391" s="11"/>
      <c r="AC391" s="11"/>
    </row>
    <row r="392" spans="1:29" hidden="1">
      <c r="A392" s="28"/>
      <c r="B392" s="16"/>
      <c r="C392" s="17"/>
      <c r="D392" s="16"/>
      <c r="E392" s="28"/>
      <c r="F392" s="18"/>
      <c r="G392" s="28"/>
      <c r="H392" s="29"/>
      <c r="I392" s="17"/>
      <c r="J392" s="28"/>
      <c r="K392" s="28"/>
      <c r="L392" s="13" t="str">
        <f t="shared" si="1"/>
        <v/>
      </c>
      <c r="M392" s="18"/>
      <c r="N392" s="16"/>
      <c r="O392" s="15"/>
      <c r="P392" s="11"/>
      <c r="Q392" s="11"/>
      <c r="R392" s="11"/>
      <c r="S392" s="11"/>
      <c r="T392" s="11"/>
      <c r="U392" s="11"/>
      <c r="V392" s="11"/>
      <c r="W392" s="11"/>
      <c r="X392" s="11"/>
      <c r="Y392" s="11"/>
      <c r="Z392" s="11"/>
      <c r="AA392" s="11"/>
      <c r="AB392" s="11"/>
      <c r="AC392" s="11"/>
    </row>
    <row r="393" spans="1:29" hidden="1">
      <c r="A393" s="28"/>
      <c r="B393" s="16"/>
      <c r="C393" s="17"/>
      <c r="D393" s="16"/>
      <c r="E393" s="28"/>
      <c r="F393" s="18"/>
      <c r="G393" s="28"/>
      <c r="H393" s="29"/>
      <c r="I393" s="17"/>
      <c r="J393" s="28"/>
      <c r="K393" s="28"/>
      <c r="L393" s="13" t="str">
        <f t="shared" si="1"/>
        <v/>
      </c>
      <c r="M393" s="18"/>
      <c r="N393" s="16"/>
      <c r="O393" s="15"/>
      <c r="P393" s="11"/>
      <c r="Q393" s="11"/>
      <c r="R393" s="11"/>
      <c r="S393" s="11"/>
      <c r="T393" s="11"/>
      <c r="U393" s="11"/>
      <c r="V393" s="11"/>
      <c r="W393" s="11"/>
      <c r="X393" s="11"/>
      <c r="Y393" s="11"/>
      <c r="Z393" s="11"/>
      <c r="AA393" s="11"/>
      <c r="AB393" s="11"/>
      <c r="AC393" s="11"/>
    </row>
    <row r="394" spans="1:29" hidden="1">
      <c r="A394" s="28"/>
      <c r="B394" s="16"/>
      <c r="C394" s="17"/>
      <c r="D394" s="16"/>
      <c r="E394" s="28"/>
      <c r="F394" s="18"/>
      <c r="G394" s="28"/>
      <c r="H394" s="29"/>
      <c r="I394" s="17"/>
      <c r="J394" s="28"/>
      <c r="K394" s="28"/>
      <c r="L394" s="13" t="str">
        <f t="shared" si="1"/>
        <v/>
      </c>
      <c r="M394" s="18"/>
      <c r="N394" s="16"/>
      <c r="O394" s="15"/>
      <c r="P394" s="11"/>
      <c r="Q394" s="11"/>
      <c r="R394" s="11"/>
      <c r="S394" s="11"/>
      <c r="T394" s="11"/>
      <c r="U394" s="11"/>
      <c r="V394" s="11"/>
      <c r="W394" s="11"/>
      <c r="X394" s="11"/>
      <c r="Y394" s="11"/>
      <c r="Z394" s="11"/>
      <c r="AA394" s="11"/>
      <c r="AB394" s="11"/>
      <c r="AC394" s="11"/>
    </row>
    <row r="395" spans="1:29" hidden="1">
      <c r="A395" s="28"/>
      <c r="B395" s="16"/>
      <c r="C395" s="17"/>
      <c r="D395" s="16"/>
      <c r="E395" s="28"/>
      <c r="F395" s="18"/>
      <c r="G395" s="28"/>
      <c r="H395" s="29"/>
      <c r="I395" s="17"/>
      <c r="J395" s="28"/>
      <c r="K395" s="28"/>
      <c r="L395" s="13" t="str">
        <f t="shared" si="1"/>
        <v/>
      </c>
      <c r="M395" s="18"/>
      <c r="N395" s="16"/>
      <c r="O395" s="15"/>
      <c r="P395" s="11"/>
      <c r="Q395" s="11"/>
      <c r="R395" s="11"/>
      <c r="S395" s="11"/>
      <c r="T395" s="11"/>
      <c r="U395" s="11"/>
      <c r="V395" s="11"/>
      <c r="W395" s="11"/>
      <c r="X395" s="11"/>
      <c r="Y395" s="11"/>
      <c r="Z395" s="11"/>
      <c r="AA395" s="11"/>
      <c r="AB395" s="11"/>
      <c r="AC395" s="11"/>
    </row>
    <row r="396" spans="1:29" hidden="1">
      <c r="A396" s="28"/>
      <c r="B396" s="16"/>
      <c r="C396" s="17"/>
      <c r="D396" s="16"/>
      <c r="E396" s="28"/>
      <c r="F396" s="18"/>
      <c r="G396" s="28"/>
      <c r="H396" s="29"/>
      <c r="I396" s="17"/>
      <c r="J396" s="28"/>
      <c r="K396" s="28"/>
      <c r="L396" s="13" t="str">
        <f t="shared" si="1"/>
        <v/>
      </c>
      <c r="M396" s="18"/>
      <c r="N396" s="16"/>
      <c r="O396" s="15"/>
      <c r="P396" s="11"/>
      <c r="Q396" s="11"/>
      <c r="R396" s="11"/>
      <c r="S396" s="11"/>
      <c r="T396" s="11"/>
      <c r="U396" s="11"/>
      <c r="V396" s="11"/>
      <c r="W396" s="11"/>
      <c r="X396" s="11"/>
      <c r="Y396" s="11"/>
      <c r="Z396" s="11"/>
      <c r="AA396" s="11"/>
      <c r="AB396" s="11"/>
      <c r="AC396" s="11"/>
    </row>
    <row r="397" spans="1:29" hidden="1">
      <c r="A397" s="28"/>
      <c r="B397" s="16"/>
      <c r="C397" s="17"/>
      <c r="D397" s="16"/>
      <c r="E397" s="28"/>
      <c r="F397" s="18"/>
      <c r="G397" s="28"/>
      <c r="H397" s="29"/>
      <c r="I397" s="17"/>
      <c r="J397" s="28"/>
      <c r="K397" s="28"/>
      <c r="L397" s="13" t="str">
        <f t="shared" si="1"/>
        <v/>
      </c>
      <c r="M397" s="18"/>
      <c r="N397" s="16"/>
      <c r="O397" s="15"/>
      <c r="P397" s="11"/>
      <c r="Q397" s="11"/>
      <c r="R397" s="11"/>
      <c r="S397" s="11"/>
      <c r="T397" s="11"/>
      <c r="U397" s="11"/>
      <c r="V397" s="11"/>
      <c r="W397" s="11"/>
      <c r="X397" s="11"/>
      <c r="Y397" s="11"/>
      <c r="Z397" s="11"/>
      <c r="AA397" s="11"/>
      <c r="AB397" s="11"/>
      <c r="AC397" s="11"/>
    </row>
    <row r="398" spans="1:29" hidden="1">
      <c r="A398" s="28"/>
      <c r="B398" s="16"/>
      <c r="C398" s="17"/>
      <c r="D398" s="16"/>
      <c r="E398" s="28"/>
      <c r="F398" s="18"/>
      <c r="G398" s="28"/>
      <c r="H398" s="29"/>
      <c r="I398" s="17"/>
      <c r="J398" s="28"/>
      <c r="K398" s="28"/>
      <c r="L398" s="13" t="str">
        <f t="shared" si="1"/>
        <v/>
      </c>
      <c r="M398" s="18"/>
      <c r="N398" s="16"/>
      <c r="O398" s="15"/>
      <c r="P398" s="11"/>
      <c r="Q398" s="11"/>
      <c r="R398" s="11"/>
      <c r="S398" s="11"/>
      <c r="T398" s="11"/>
      <c r="U398" s="11"/>
      <c r="V398" s="11"/>
      <c r="W398" s="11"/>
      <c r="X398" s="11"/>
      <c r="Y398" s="11"/>
      <c r="Z398" s="11"/>
      <c r="AA398" s="11"/>
      <c r="AB398" s="11"/>
      <c r="AC398" s="11"/>
    </row>
    <row r="399" spans="1:29" hidden="1">
      <c r="A399" s="28"/>
      <c r="B399" s="16"/>
      <c r="C399" s="17"/>
      <c r="D399" s="16"/>
      <c r="E399" s="28"/>
      <c r="F399" s="18"/>
      <c r="G399" s="28"/>
      <c r="H399" s="29"/>
      <c r="I399" s="17"/>
      <c r="J399" s="28"/>
      <c r="K399" s="28"/>
      <c r="L399" s="13" t="str">
        <f t="shared" si="1"/>
        <v/>
      </c>
      <c r="M399" s="18"/>
      <c r="N399" s="16"/>
      <c r="O399" s="15"/>
      <c r="P399" s="11"/>
      <c r="Q399" s="11"/>
      <c r="R399" s="11"/>
      <c r="S399" s="11"/>
      <c r="T399" s="11"/>
      <c r="U399" s="11"/>
      <c r="V399" s="11"/>
      <c r="W399" s="11"/>
      <c r="X399" s="11"/>
      <c r="Y399" s="11"/>
      <c r="Z399" s="11"/>
      <c r="AA399" s="11"/>
      <c r="AB399" s="11"/>
      <c r="AC399" s="11"/>
    </row>
    <row r="400" spans="1:29" hidden="1">
      <c r="A400" s="28"/>
      <c r="B400" s="16"/>
      <c r="C400" s="17"/>
      <c r="D400" s="16"/>
      <c r="E400" s="28"/>
      <c r="F400" s="18"/>
      <c r="G400" s="28"/>
      <c r="H400" s="29"/>
      <c r="I400" s="17"/>
      <c r="J400" s="28"/>
      <c r="K400" s="28"/>
      <c r="L400" s="13" t="str">
        <f t="shared" si="1"/>
        <v/>
      </c>
      <c r="M400" s="18"/>
      <c r="N400" s="16"/>
      <c r="O400" s="15"/>
      <c r="P400" s="11"/>
      <c r="Q400" s="11"/>
      <c r="R400" s="11"/>
      <c r="S400" s="11"/>
      <c r="T400" s="11"/>
      <c r="U400" s="11"/>
      <c r="V400" s="11"/>
      <c r="W400" s="11"/>
      <c r="X400" s="11"/>
      <c r="Y400" s="11"/>
      <c r="Z400" s="11"/>
      <c r="AA400" s="11"/>
      <c r="AB400" s="11"/>
      <c r="AC400" s="11"/>
    </row>
    <row r="401" spans="1:29" hidden="1">
      <c r="A401" s="28"/>
      <c r="B401" s="16"/>
      <c r="C401" s="17"/>
      <c r="D401" s="16"/>
      <c r="E401" s="28"/>
      <c r="F401" s="18"/>
      <c r="G401" s="28"/>
      <c r="H401" s="29"/>
      <c r="I401" s="17"/>
      <c r="J401" s="28"/>
      <c r="K401" s="28"/>
      <c r="L401" s="13" t="str">
        <f t="shared" si="1"/>
        <v/>
      </c>
      <c r="M401" s="18"/>
      <c r="N401" s="16"/>
      <c r="O401" s="15"/>
      <c r="P401" s="11"/>
      <c r="Q401" s="11"/>
      <c r="R401" s="11"/>
      <c r="S401" s="11"/>
      <c r="T401" s="11"/>
      <c r="U401" s="11"/>
      <c r="V401" s="11"/>
      <c r="W401" s="11"/>
      <c r="X401" s="11"/>
      <c r="Y401" s="11"/>
      <c r="Z401" s="11"/>
      <c r="AA401" s="11"/>
      <c r="AB401" s="11"/>
      <c r="AC401" s="11"/>
    </row>
    <row r="402" spans="1:29" hidden="1">
      <c r="A402" s="28"/>
      <c r="B402" s="16"/>
      <c r="C402" s="17"/>
      <c r="D402" s="16"/>
      <c r="E402" s="28"/>
      <c r="F402" s="18"/>
      <c r="G402" s="28"/>
      <c r="H402" s="29"/>
      <c r="I402" s="17"/>
      <c r="J402" s="28"/>
      <c r="K402" s="28"/>
      <c r="L402" s="13" t="str">
        <f t="shared" si="1"/>
        <v/>
      </c>
      <c r="M402" s="18"/>
      <c r="N402" s="16"/>
      <c r="O402" s="15"/>
      <c r="P402" s="11"/>
      <c r="Q402" s="11"/>
      <c r="R402" s="11"/>
      <c r="S402" s="11"/>
      <c r="T402" s="11"/>
      <c r="U402" s="11"/>
      <c r="V402" s="11"/>
      <c r="W402" s="11"/>
      <c r="X402" s="11"/>
      <c r="Y402" s="11"/>
      <c r="Z402" s="11"/>
      <c r="AA402" s="11"/>
      <c r="AB402" s="11"/>
      <c r="AC402" s="11"/>
    </row>
    <row r="403" spans="1:29" hidden="1">
      <c r="A403" s="28"/>
      <c r="B403" s="16"/>
      <c r="C403" s="17"/>
      <c r="D403" s="16"/>
      <c r="E403" s="28"/>
      <c r="F403" s="18"/>
      <c r="G403" s="28"/>
      <c r="H403" s="29"/>
      <c r="I403" s="17"/>
      <c r="J403" s="28"/>
      <c r="K403" s="28"/>
      <c r="L403" s="13" t="str">
        <f t="shared" si="1"/>
        <v/>
      </c>
      <c r="M403" s="18"/>
      <c r="N403" s="16"/>
      <c r="O403" s="15"/>
      <c r="P403" s="11"/>
      <c r="Q403" s="11"/>
      <c r="R403" s="11"/>
      <c r="S403" s="11"/>
      <c r="T403" s="11"/>
      <c r="U403" s="11"/>
      <c r="V403" s="11"/>
      <c r="W403" s="11"/>
      <c r="X403" s="11"/>
      <c r="Y403" s="11"/>
      <c r="Z403" s="11"/>
      <c r="AA403" s="11"/>
      <c r="AB403" s="11"/>
      <c r="AC403" s="11"/>
    </row>
    <row r="404" spans="1:29" hidden="1">
      <c r="A404" s="28"/>
      <c r="B404" s="16"/>
      <c r="C404" s="17"/>
      <c r="D404" s="16"/>
      <c r="E404" s="28"/>
      <c r="F404" s="18"/>
      <c r="G404" s="28"/>
      <c r="H404" s="29"/>
      <c r="I404" s="17"/>
      <c r="J404" s="28"/>
      <c r="K404" s="28"/>
      <c r="L404" s="13" t="str">
        <f t="shared" si="1"/>
        <v/>
      </c>
      <c r="M404" s="18"/>
      <c r="N404" s="16"/>
      <c r="O404" s="15"/>
      <c r="P404" s="11"/>
      <c r="Q404" s="11"/>
      <c r="R404" s="11"/>
      <c r="S404" s="11"/>
      <c r="T404" s="11"/>
      <c r="U404" s="11"/>
      <c r="V404" s="11"/>
      <c r="W404" s="11"/>
      <c r="X404" s="11"/>
      <c r="Y404" s="11"/>
      <c r="Z404" s="11"/>
      <c r="AA404" s="11"/>
      <c r="AB404" s="11"/>
      <c r="AC404" s="11"/>
    </row>
    <row r="405" spans="1:29" hidden="1">
      <c r="A405" s="28"/>
      <c r="B405" s="16"/>
      <c r="C405" s="17"/>
      <c r="D405" s="16"/>
      <c r="E405" s="28"/>
      <c r="F405" s="18"/>
      <c r="G405" s="28"/>
      <c r="H405" s="29"/>
      <c r="I405" s="17"/>
      <c r="J405" s="28"/>
      <c r="K405" s="28"/>
      <c r="L405" s="13" t="str">
        <f t="shared" si="1"/>
        <v/>
      </c>
      <c r="M405" s="18"/>
      <c r="N405" s="16"/>
      <c r="O405" s="15"/>
      <c r="P405" s="11"/>
      <c r="Q405" s="11"/>
      <c r="R405" s="11"/>
      <c r="S405" s="11"/>
      <c r="T405" s="11"/>
      <c r="U405" s="11"/>
      <c r="V405" s="11"/>
      <c r="W405" s="11"/>
      <c r="X405" s="11"/>
      <c r="Y405" s="11"/>
      <c r="Z405" s="11"/>
      <c r="AA405" s="11"/>
      <c r="AB405" s="11"/>
      <c r="AC405" s="11"/>
    </row>
    <row r="406" spans="1:29" hidden="1">
      <c r="A406" s="28"/>
      <c r="B406" s="16"/>
      <c r="C406" s="17"/>
      <c r="D406" s="16"/>
      <c r="E406" s="28"/>
      <c r="F406" s="18"/>
      <c r="G406" s="28"/>
      <c r="H406" s="29"/>
      <c r="I406" s="17"/>
      <c r="J406" s="28"/>
      <c r="K406" s="28"/>
      <c r="L406" s="13" t="str">
        <f t="shared" si="1"/>
        <v/>
      </c>
      <c r="M406" s="18"/>
      <c r="N406" s="16"/>
      <c r="O406" s="15"/>
      <c r="P406" s="11"/>
      <c r="Q406" s="11"/>
      <c r="R406" s="11"/>
      <c r="S406" s="11"/>
      <c r="T406" s="11"/>
      <c r="U406" s="11"/>
      <c r="V406" s="11"/>
      <c r="W406" s="11"/>
      <c r="X406" s="11"/>
      <c r="Y406" s="11"/>
      <c r="Z406" s="11"/>
      <c r="AA406" s="11"/>
      <c r="AB406" s="11"/>
      <c r="AC406" s="11"/>
    </row>
    <row r="407" spans="1:29" hidden="1">
      <c r="A407" s="28"/>
      <c r="B407" s="16"/>
      <c r="C407" s="17"/>
      <c r="D407" s="16"/>
      <c r="E407" s="28"/>
      <c r="F407" s="18"/>
      <c r="G407" s="28"/>
      <c r="H407" s="29"/>
      <c r="I407" s="17"/>
      <c r="J407" s="28"/>
      <c r="K407" s="28"/>
      <c r="L407" s="13" t="str">
        <f t="shared" si="1"/>
        <v/>
      </c>
      <c r="M407" s="18"/>
      <c r="N407" s="16"/>
      <c r="O407" s="15"/>
      <c r="P407" s="11"/>
      <c r="Q407" s="11"/>
      <c r="R407" s="11"/>
      <c r="S407" s="11"/>
      <c r="T407" s="11"/>
      <c r="U407" s="11"/>
      <c r="V407" s="11"/>
      <c r="W407" s="11"/>
      <c r="X407" s="11"/>
      <c r="Y407" s="11"/>
      <c r="Z407" s="11"/>
      <c r="AA407" s="11"/>
      <c r="AB407" s="11"/>
      <c r="AC407" s="11"/>
    </row>
    <row r="408" spans="1:29" hidden="1">
      <c r="A408" s="28"/>
      <c r="B408" s="16"/>
      <c r="C408" s="17"/>
      <c r="D408" s="16"/>
      <c r="E408" s="28"/>
      <c r="F408" s="18"/>
      <c r="G408" s="28"/>
      <c r="H408" s="29"/>
      <c r="I408" s="17"/>
      <c r="J408" s="28"/>
      <c r="K408" s="28"/>
      <c r="L408" s="13" t="str">
        <f t="shared" si="1"/>
        <v/>
      </c>
      <c r="M408" s="18"/>
      <c r="N408" s="16"/>
      <c r="O408" s="15"/>
      <c r="P408" s="11"/>
      <c r="Q408" s="11"/>
      <c r="R408" s="11"/>
      <c r="S408" s="11"/>
      <c r="T408" s="11"/>
      <c r="U408" s="11"/>
      <c r="V408" s="11"/>
      <c r="W408" s="11"/>
      <c r="X408" s="11"/>
      <c r="Y408" s="11"/>
      <c r="Z408" s="11"/>
      <c r="AA408" s="11"/>
      <c r="AB408" s="11"/>
      <c r="AC408" s="11"/>
    </row>
    <row r="409" spans="1:29" hidden="1">
      <c r="A409" s="28"/>
      <c r="B409" s="16"/>
      <c r="C409" s="17"/>
      <c r="D409" s="16"/>
      <c r="E409" s="28"/>
      <c r="F409" s="18"/>
      <c r="G409" s="28"/>
      <c r="H409" s="29"/>
      <c r="I409" s="17"/>
      <c r="J409" s="28"/>
      <c r="K409" s="28"/>
      <c r="L409" s="13" t="str">
        <f t="shared" si="1"/>
        <v/>
      </c>
      <c r="M409" s="18"/>
      <c r="N409" s="16"/>
      <c r="O409" s="15"/>
      <c r="P409" s="11"/>
      <c r="Q409" s="11"/>
      <c r="R409" s="11"/>
      <c r="S409" s="11"/>
      <c r="T409" s="11"/>
      <c r="U409" s="11"/>
      <c r="V409" s="11"/>
      <c r="W409" s="11"/>
      <c r="X409" s="11"/>
      <c r="Y409" s="11"/>
      <c r="Z409" s="11"/>
      <c r="AA409" s="11"/>
      <c r="AB409" s="11"/>
      <c r="AC409" s="11"/>
    </row>
    <row r="410" spans="1:29" hidden="1">
      <c r="A410" s="28"/>
      <c r="B410" s="16"/>
      <c r="C410" s="17"/>
      <c r="D410" s="16"/>
      <c r="E410" s="28"/>
      <c r="F410" s="18"/>
      <c r="G410" s="28"/>
      <c r="H410" s="29"/>
      <c r="I410" s="17"/>
      <c r="J410" s="28"/>
      <c r="K410" s="28"/>
      <c r="L410" s="13" t="str">
        <f t="shared" si="1"/>
        <v/>
      </c>
      <c r="M410" s="18"/>
      <c r="N410" s="16"/>
      <c r="O410" s="15"/>
      <c r="P410" s="11"/>
      <c r="Q410" s="11"/>
      <c r="R410" s="11"/>
      <c r="S410" s="11"/>
      <c r="T410" s="11"/>
      <c r="U410" s="11"/>
      <c r="V410" s="11"/>
      <c r="W410" s="11"/>
      <c r="X410" s="11"/>
      <c r="Y410" s="11"/>
      <c r="Z410" s="11"/>
      <c r="AA410" s="11"/>
      <c r="AB410" s="11"/>
      <c r="AC410" s="11"/>
    </row>
    <row r="411" spans="1:29" hidden="1">
      <c r="A411" s="28"/>
      <c r="B411" s="16"/>
      <c r="C411" s="17"/>
      <c r="D411" s="16"/>
      <c r="E411" s="28"/>
      <c r="F411" s="18"/>
      <c r="G411" s="28"/>
      <c r="H411" s="29"/>
      <c r="I411" s="17"/>
      <c r="J411" s="28"/>
      <c r="K411" s="28"/>
      <c r="L411" s="13" t="str">
        <f t="shared" si="1"/>
        <v/>
      </c>
      <c r="M411" s="18"/>
      <c r="N411" s="16"/>
      <c r="O411" s="15"/>
      <c r="P411" s="11"/>
      <c r="Q411" s="11"/>
      <c r="R411" s="11"/>
      <c r="S411" s="11"/>
      <c r="T411" s="11"/>
      <c r="U411" s="11"/>
      <c r="V411" s="11"/>
      <c r="W411" s="11"/>
      <c r="X411" s="11"/>
      <c r="Y411" s="11"/>
      <c r="Z411" s="11"/>
      <c r="AA411" s="11"/>
      <c r="AB411" s="11"/>
      <c r="AC411" s="11"/>
    </row>
    <row r="412" spans="1:29" hidden="1">
      <c r="A412" s="28"/>
      <c r="B412" s="16"/>
      <c r="C412" s="17"/>
      <c r="D412" s="16"/>
      <c r="E412" s="28"/>
      <c r="F412" s="18"/>
      <c r="G412" s="28"/>
      <c r="H412" s="29"/>
      <c r="I412" s="17"/>
      <c r="J412" s="28"/>
      <c r="K412" s="28"/>
      <c r="L412" s="13" t="str">
        <f t="shared" si="1"/>
        <v/>
      </c>
      <c r="M412" s="18"/>
      <c r="N412" s="16"/>
      <c r="O412" s="15"/>
      <c r="P412" s="11"/>
      <c r="Q412" s="11"/>
      <c r="R412" s="11"/>
      <c r="S412" s="11"/>
      <c r="T412" s="11"/>
      <c r="U412" s="11"/>
      <c r="V412" s="11"/>
      <c r="W412" s="11"/>
      <c r="X412" s="11"/>
      <c r="Y412" s="11"/>
      <c r="Z412" s="11"/>
      <c r="AA412" s="11"/>
      <c r="AB412" s="11"/>
      <c r="AC412" s="11"/>
    </row>
    <row r="413" spans="1:29" hidden="1">
      <c r="A413" s="28"/>
      <c r="B413" s="16"/>
      <c r="C413" s="17"/>
      <c r="D413" s="16"/>
      <c r="E413" s="28"/>
      <c r="F413" s="18"/>
      <c r="G413" s="28"/>
      <c r="H413" s="29"/>
      <c r="I413" s="17"/>
      <c r="J413" s="28"/>
      <c r="K413" s="28"/>
      <c r="L413" s="13" t="str">
        <f t="shared" si="1"/>
        <v/>
      </c>
      <c r="M413" s="18"/>
      <c r="N413" s="16"/>
      <c r="O413" s="15"/>
      <c r="P413" s="11"/>
      <c r="Q413" s="11"/>
      <c r="R413" s="11"/>
      <c r="S413" s="11"/>
      <c r="T413" s="11"/>
      <c r="U413" s="11"/>
      <c r="V413" s="11"/>
      <c r="W413" s="11"/>
      <c r="X413" s="11"/>
      <c r="Y413" s="11"/>
      <c r="Z413" s="11"/>
      <c r="AA413" s="11"/>
      <c r="AB413" s="11"/>
      <c r="AC413" s="11"/>
    </row>
    <row r="414" spans="1:29" hidden="1">
      <c r="A414" s="28"/>
      <c r="B414" s="16"/>
      <c r="C414" s="17"/>
      <c r="D414" s="16"/>
      <c r="E414" s="28"/>
      <c r="F414" s="18"/>
      <c r="G414" s="28"/>
      <c r="H414" s="29"/>
      <c r="I414" s="17"/>
      <c r="J414" s="28"/>
      <c r="K414" s="28"/>
      <c r="L414" s="13" t="str">
        <f t="shared" si="1"/>
        <v/>
      </c>
      <c r="M414" s="18"/>
      <c r="N414" s="16"/>
      <c r="O414" s="15"/>
      <c r="P414" s="11"/>
      <c r="Q414" s="11"/>
      <c r="R414" s="11"/>
      <c r="S414" s="11"/>
      <c r="T414" s="11"/>
      <c r="U414" s="11"/>
      <c r="V414" s="11"/>
      <c r="W414" s="11"/>
      <c r="X414" s="11"/>
      <c r="Y414" s="11"/>
      <c r="Z414" s="11"/>
      <c r="AA414" s="11"/>
      <c r="AB414" s="11"/>
      <c r="AC414" s="11"/>
    </row>
    <row r="415" spans="1:29" hidden="1">
      <c r="A415" s="28"/>
      <c r="B415" s="16"/>
      <c r="C415" s="17"/>
      <c r="D415" s="16"/>
      <c r="E415" s="28"/>
      <c r="F415" s="18"/>
      <c r="G415" s="28"/>
      <c r="H415" s="29"/>
      <c r="I415" s="17"/>
      <c r="J415" s="28"/>
      <c r="K415" s="28"/>
      <c r="L415" s="13" t="str">
        <f t="shared" si="1"/>
        <v/>
      </c>
      <c r="M415" s="18"/>
      <c r="N415" s="16"/>
      <c r="O415" s="15"/>
      <c r="P415" s="11"/>
      <c r="Q415" s="11"/>
      <c r="R415" s="11"/>
      <c r="S415" s="11"/>
      <c r="T415" s="11"/>
      <c r="U415" s="11"/>
      <c r="V415" s="11"/>
      <c r="W415" s="11"/>
      <c r="X415" s="11"/>
      <c r="Y415" s="11"/>
      <c r="Z415" s="11"/>
      <c r="AA415" s="11"/>
      <c r="AB415" s="11"/>
      <c r="AC415" s="11"/>
    </row>
    <row r="416" spans="1:29" hidden="1">
      <c r="A416" s="28"/>
      <c r="B416" s="16"/>
      <c r="C416" s="17"/>
      <c r="D416" s="16"/>
      <c r="E416" s="28"/>
      <c r="F416" s="18"/>
      <c r="G416" s="28"/>
      <c r="H416" s="29"/>
      <c r="I416" s="17"/>
      <c r="J416" s="28"/>
      <c r="K416" s="28"/>
      <c r="L416" s="13" t="str">
        <f t="shared" si="1"/>
        <v/>
      </c>
      <c r="M416" s="18"/>
      <c r="N416" s="16"/>
      <c r="O416" s="15"/>
      <c r="P416" s="11"/>
      <c r="Q416" s="11"/>
      <c r="R416" s="11"/>
      <c r="S416" s="11"/>
      <c r="T416" s="11"/>
      <c r="U416" s="11"/>
      <c r="V416" s="11"/>
      <c r="W416" s="11"/>
      <c r="X416" s="11"/>
      <c r="Y416" s="11"/>
      <c r="Z416" s="11"/>
      <c r="AA416" s="11"/>
      <c r="AB416" s="11"/>
      <c r="AC416" s="11"/>
    </row>
    <row r="417" spans="1:29" hidden="1">
      <c r="A417" s="28"/>
      <c r="B417" s="16"/>
      <c r="C417" s="17"/>
      <c r="D417" s="16"/>
      <c r="E417" s="28"/>
      <c r="F417" s="18"/>
      <c r="G417" s="28"/>
      <c r="H417" s="29"/>
      <c r="I417" s="17"/>
      <c r="J417" s="28"/>
      <c r="K417" s="28"/>
      <c r="L417" s="13" t="str">
        <f t="shared" si="1"/>
        <v/>
      </c>
      <c r="M417" s="18"/>
      <c r="N417" s="16"/>
      <c r="O417" s="15"/>
      <c r="P417" s="11"/>
      <c r="Q417" s="11"/>
      <c r="R417" s="11"/>
      <c r="S417" s="11"/>
      <c r="T417" s="11"/>
      <c r="U417" s="11"/>
      <c r="V417" s="11"/>
      <c r="W417" s="11"/>
      <c r="X417" s="11"/>
      <c r="Y417" s="11"/>
      <c r="Z417" s="11"/>
      <c r="AA417" s="11"/>
      <c r="AB417" s="11"/>
      <c r="AC417" s="11"/>
    </row>
    <row r="418" spans="1:29" hidden="1">
      <c r="A418" s="28"/>
      <c r="B418" s="16"/>
      <c r="C418" s="17"/>
      <c r="D418" s="16"/>
      <c r="E418" s="28"/>
      <c r="F418" s="18"/>
      <c r="G418" s="28"/>
      <c r="H418" s="29"/>
      <c r="I418" s="17"/>
      <c r="J418" s="28"/>
      <c r="K418" s="28"/>
      <c r="L418" s="13" t="str">
        <f t="shared" si="1"/>
        <v/>
      </c>
      <c r="M418" s="18"/>
      <c r="N418" s="16"/>
      <c r="O418" s="15"/>
      <c r="P418" s="11"/>
      <c r="Q418" s="11"/>
      <c r="R418" s="11"/>
      <c r="S418" s="11"/>
      <c r="T418" s="11"/>
      <c r="U418" s="11"/>
      <c r="V418" s="11"/>
      <c r="W418" s="11"/>
      <c r="X418" s="11"/>
      <c r="Y418" s="11"/>
      <c r="Z418" s="11"/>
      <c r="AA418" s="11"/>
      <c r="AB418" s="11"/>
      <c r="AC418" s="11"/>
    </row>
    <row r="419" spans="1:29" hidden="1">
      <c r="A419" s="28"/>
      <c r="B419" s="18"/>
      <c r="C419" s="28"/>
      <c r="D419" s="16"/>
      <c r="E419" s="28"/>
      <c r="F419" s="18"/>
      <c r="G419" s="28"/>
      <c r="H419" s="29"/>
      <c r="I419" s="17"/>
      <c r="J419" s="28"/>
      <c r="K419" s="28"/>
      <c r="L419" s="13" t="str">
        <f t="shared" si="1"/>
        <v/>
      </c>
      <c r="M419" s="18"/>
      <c r="N419" s="16"/>
      <c r="O419" s="15"/>
      <c r="P419" s="11"/>
      <c r="Q419" s="11"/>
      <c r="R419" s="11"/>
      <c r="S419" s="11"/>
      <c r="T419" s="11"/>
      <c r="U419" s="11"/>
      <c r="V419" s="11"/>
      <c r="W419" s="11"/>
      <c r="X419" s="11"/>
      <c r="Y419" s="11"/>
      <c r="Z419" s="11"/>
      <c r="AA419" s="11"/>
      <c r="AB419" s="11"/>
      <c r="AC419" s="11"/>
    </row>
    <row r="420" spans="1:29" hidden="1">
      <c r="A420" s="28"/>
      <c r="B420" s="18"/>
      <c r="C420" s="28"/>
      <c r="D420" s="16"/>
      <c r="E420" s="28"/>
      <c r="F420" s="18"/>
      <c r="G420" s="28"/>
      <c r="H420" s="29"/>
      <c r="I420" s="17"/>
      <c r="J420" s="28"/>
      <c r="K420" s="28"/>
      <c r="L420" s="13" t="str">
        <f t="shared" si="1"/>
        <v/>
      </c>
      <c r="M420" s="18"/>
      <c r="N420" s="16"/>
      <c r="O420" s="15"/>
      <c r="P420" s="11"/>
      <c r="Q420" s="11"/>
      <c r="R420" s="11"/>
      <c r="S420" s="11"/>
      <c r="T420" s="11"/>
      <c r="U420" s="11"/>
      <c r="V420" s="11"/>
      <c r="W420" s="11"/>
      <c r="X420" s="11"/>
      <c r="Y420" s="11"/>
      <c r="Z420" s="11"/>
      <c r="AA420" s="11"/>
      <c r="AB420" s="11"/>
      <c r="AC420" s="11"/>
    </row>
    <row r="421" spans="1:29" hidden="1">
      <c r="A421" s="28"/>
      <c r="B421" s="18"/>
      <c r="C421" s="28"/>
      <c r="D421" s="16"/>
      <c r="E421" s="28"/>
      <c r="F421" s="18"/>
      <c r="G421" s="28"/>
      <c r="H421" s="29"/>
      <c r="I421" s="17"/>
      <c r="J421" s="28"/>
      <c r="K421" s="28"/>
      <c r="L421" s="13" t="str">
        <f t="shared" si="1"/>
        <v/>
      </c>
      <c r="M421" s="18"/>
      <c r="N421" s="16"/>
      <c r="O421" s="15"/>
      <c r="P421" s="11"/>
      <c r="Q421" s="11"/>
      <c r="R421" s="11"/>
      <c r="S421" s="11"/>
      <c r="T421" s="11"/>
      <c r="U421" s="11"/>
      <c r="V421" s="11"/>
      <c r="W421" s="11"/>
      <c r="X421" s="11"/>
      <c r="Y421" s="11"/>
      <c r="Z421" s="11"/>
      <c r="AA421" s="11"/>
      <c r="AB421" s="11"/>
      <c r="AC421" s="11"/>
    </row>
    <row r="422" spans="1:29" hidden="1">
      <c r="A422" s="28"/>
      <c r="B422" s="18"/>
      <c r="C422" s="28"/>
      <c r="D422" s="16"/>
      <c r="E422" s="28"/>
      <c r="F422" s="18"/>
      <c r="G422" s="28"/>
      <c r="H422" s="29"/>
      <c r="I422" s="17"/>
      <c r="J422" s="28"/>
      <c r="K422" s="28"/>
      <c r="L422" s="13" t="str">
        <f t="shared" si="1"/>
        <v/>
      </c>
      <c r="M422" s="18"/>
      <c r="N422" s="16"/>
      <c r="O422" s="15"/>
      <c r="P422" s="11"/>
      <c r="Q422" s="11"/>
      <c r="R422" s="11"/>
      <c r="S422" s="11"/>
      <c r="T422" s="11"/>
      <c r="U422" s="11"/>
      <c r="V422" s="11"/>
      <c r="W422" s="11"/>
      <c r="X422" s="11"/>
      <c r="Y422" s="11"/>
      <c r="Z422" s="11"/>
      <c r="AA422" s="11"/>
      <c r="AB422" s="11"/>
      <c r="AC422" s="11"/>
    </row>
    <row r="423" spans="1:29" hidden="1">
      <c r="A423" s="28"/>
      <c r="B423" s="18"/>
      <c r="C423" s="28"/>
      <c r="D423" s="16"/>
      <c r="E423" s="28"/>
      <c r="F423" s="18"/>
      <c r="G423" s="28"/>
      <c r="H423" s="29"/>
      <c r="I423" s="17"/>
      <c r="J423" s="28"/>
      <c r="K423" s="28"/>
      <c r="L423" s="13" t="str">
        <f t="shared" si="1"/>
        <v/>
      </c>
      <c r="M423" s="18"/>
      <c r="N423" s="16"/>
      <c r="O423" s="15"/>
      <c r="P423" s="11"/>
      <c r="Q423" s="11"/>
      <c r="R423" s="11"/>
      <c r="S423" s="11"/>
      <c r="T423" s="11"/>
      <c r="U423" s="11"/>
      <c r="V423" s="11"/>
      <c r="W423" s="11"/>
      <c r="X423" s="11"/>
      <c r="Y423" s="11"/>
      <c r="Z423" s="11"/>
      <c r="AA423" s="11"/>
      <c r="AB423" s="11"/>
      <c r="AC423" s="11"/>
    </row>
    <row r="424" spans="1:29" hidden="1">
      <c r="A424" s="28"/>
      <c r="B424" s="18"/>
      <c r="C424" s="28"/>
      <c r="D424" s="16"/>
      <c r="E424" s="28"/>
      <c r="F424" s="18"/>
      <c r="G424" s="28"/>
      <c r="H424" s="29"/>
      <c r="I424" s="17"/>
      <c r="J424" s="28"/>
      <c r="K424" s="28"/>
      <c r="L424" s="13" t="str">
        <f t="shared" si="1"/>
        <v/>
      </c>
      <c r="M424" s="18"/>
      <c r="N424" s="16"/>
      <c r="O424" s="15"/>
      <c r="P424" s="11"/>
      <c r="Q424" s="11"/>
      <c r="R424" s="11"/>
      <c r="S424" s="11"/>
      <c r="T424" s="11"/>
      <c r="U424" s="11"/>
      <c r="V424" s="11"/>
      <c r="W424" s="11"/>
      <c r="X424" s="11"/>
      <c r="Y424" s="11"/>
      <c r="Z424" s="11"/>
      <c r="AA424" s="11"/>
      <c r="AB424" s="11"/>
      <c r="AC424" s="11"/>
    </row>
    <row r="425" spans="1:29" hidden="1">
      <c r="A425" s="28"/>
      <c r="B425" s="18"/>
      <c r="C425" s="28"/>
      <c r="D425" s="16"/>
      <c r="E425" s="28"/>
      <c r="F425" s="18"/>
      <c r="G425" s="28"/>
      <c r="H425" s="29"/>
      <c r="I425" s="17"/>
      <c r="J425" s="28"/>
      <c r="K425" s="28"/>
      <c r="L425" s="13" t="str">
        <f t="shared" si="1"/>
        <v/>
      </c>
      <c r="M425" s="18"/>
      <c r="N425" s="16"/>
      <c r="O425" s="15"/>
      <c r="P425" s="11"/>
      <c r="Q425" s="11"/>
      <c r="R425" s="11"/>
      <c r="S425" s="11"/>
      <c r="T425" s="11"/>
      <c r="U425" s="11"/>
      <c r="V425" s="11"/>
      <c r="W425" s="11"/>
      <c r="X425" s="11"/>
      <c r="Y425" s="11"/>
      <c r="Z425" s="11"/>
      <c r="AA425" s="11"/>
      <c r="AB425" s="11"/>
      <c r="AC425" s="11"/>
    </row>
    <row r="426" spans="1:29" hidden="1">
      <c r="A426" s="28"/>
      <c r="B426" s="18"/>
      <c r="C426" s="28"/>
      <c r="D426" s="16"/>
      <c r="E426" s="28"/>
      <c r="F426" s="18"/>
      <c r="G426" s="28"/>
      <c r="H426" s="29"/>
      <c r="I426" s="17"/>
      <c r="J426" s="28"/>
      <c r="K426" s="28"/>
      <c r="L426" s="13" t="str">
        <f t="shared" si="1"/>
        <v/>
      </c>
      <c r="M426" s="18"/>
      <c r="N426" s="16"/>
      <c r="O426" s="15"/>
      <c r="P426" s="11"/>
      <c r="Q426" s="11"/>
      <c r="R426" s="11"/>
      <c r="S426" s="11"/>
      <c r="T426" s="11"/>
      <c r="U426" s="11"/>
      <c r="V426" s="11"/>
      <c r="W426" s="11"/>
      <c r="X426" s="11"/>
      <c r="Y426" s="11"/>
      <c r="Z426" s="11"/>
      <c r="AA426" s="11"/>
      <c r="AB426" s="11"/>
      <c r="AC426" s="11"/>
    </row>
    <row r="427" spans="1:29" hidden="1">
      <c r="A427" s="28"/>
      <c r="B427" s="18"/>
      <c r="C427" s="28"/>
      <c r="D427" s="16"/>
      <c r="E427" s="28"/>
      <c r="F427" s="18"/>
      <c r="G427" s="28"/>
      <c r="H427" s="29"/>
      <c r="I427" s="17"/>
      <c r="J427" s="28"/>
      <c r="K427" s="28"/>
      <c r="L427" s="13" t="str">
        <f t="shared" si="1"/>
        <v/>
      </c>
      <c r="M427" s="18"/>
      <c r="N427" s="16"/>
      <c r="O427" s="15"/>
      <c r="P427" s="11"/>
      <c r="Q427" s="11"/>
      <c r="R427" s="11"/>
      <c r="S427" s="11"/>
      <c r="T427" s="11"/>
      <c r="U427" s="11"/>
      <c r="V427" s="11"/>
      <c r="W427" s="11"/>
      <c r="X427" s="11"/>
      <c r="Y427" s="11"/>
      <c r="Z427" s="11"/>
      <c r="AA427" s="11"/>
      <c r="AB427" s="11"/>
      <c r="AC427" s="11"/>
    </row>
    <row r="428" spans="1:29" hidden="1">
      <c r="A428" s="28"/>
      <c r="B428" s="18"/>
      <c r="C428" s="28"/>
      <c r="D428" s="16"/>
      <c r="E428" s="28"/>
      <c r="F428" s="18"/>
      <c r="G428" s="28"/>
      <c r="H428" s="29"/>
      <c r="I428" s="17"/>
      <c r="J428" s="28"/>
      <c r="K428" s="28"/>
      <c r="L428" s="13" t="str">
        <f t="shared" si="1"/>
        <v/>
      </c>
      <c r="M428" s="18"/>
      <c r="N428" s="16"/>
      <c r="O428" s="15"/>
      <c r="P428" s="11"/>
      <c r="Q428" s="11"/>
      <c r="R428" s="11"/>
      <c r="S428" s="11"/>
      <c r="T428" s="11"/>
      <c r="U428" s="11"/>
      <c r="V428" s="11"/>
      <c r="W428" s="11"/>
      <c r="X428" s="11"/>
      <c r="Y428" s="11"/>
      <c r="Z428" s="11"/>
      <c r="AA428" s="11"/>
      <c r="AB428" s="11"/>
      <c r="AC428" s="11"/>
    </row>
    <row r="429" spans="1:29" hidden="1">
      <c r="A429" s="28"/>
      <c r="B429" s="18"/>
      <c r="C429" s="28"/>
      <c r="D429" s="16"/>
      <c r="E429" s="28"/>
      <c r="F429" s="18"/>
      <c r="G429" s="28"/>
      <c r="H429" s="29"/>
      <c r="I429" s="17"/>
      <c r="J429" s="28"/>
      <c r="K429" s="28"/>
      <c r="L429" s="13" t="str">
        <f t="shared" si="1"/>
        <v/>
      </c>
      <c r="M429" s="18"/>
      <c r="N429" s="16"/>
      <c r="O429" s="15"/>
      <c r="P429" s="11"/>
      <c r="Q429" s="11"/>
      <c r="R429" s="11"/>
      <c r="S429" s="11"/>
      <c r="T429" s="11"/>
      <c r="U429" s="11"/>
      <c r="V429" s="11"/>
      <c r="W429" s="11"/>
      <c r="X429" s="11"/>
      <c r="Y429" s="11"/>
      <c r="Z429" s="11"/>
      <c r="AA429" s="11"/>
      <c r="AB429" s="11"/>
      <c r="AC429" s="11"/>
    </row>
    <row r="430" spans="1:29" hidden="1">
      <c r="A430" s="28"/>
      <c r="B430" s="18"/>
      <c r="C430" s="28"/>
      <c r="D430" s="16"/>
      <c r="E430" s="28"/>
      <c r="F430" s="18"/>
      <c r="G430" s="28"/>
      <c r="H430" s="29"/>
      <c r="I430" s="17"/>
      <c r="J430" s="28"/>
      <c r="K430" s="28"/>
      <c r="L430" s="13" t="str">
        <f t="shared" si="1"/>
        <v/>
      </c>
      <c r="M430" s="18"/>
      <c r="N430" s="16"/>
      <c r="O430" s="15"/>
      <c r="P430" s="11"/>
      <c r="Q430" s="11"/>
      <c r="R430" s="11"/>
      <c r="S430" s="11"/>
      <c r="T430" s="11"/>
      <c r="U430" s="11"/>
      <c r="V430" s="11"/>
      <c r="W430" s="11"/>
      <c r="X430" s="11"/>
      <c r="Y430" s="11"/>
      <c r="Z430" s="11"/>
      <c r="AA430" s="11"/>
      <c r="AB430" s="11"/>
      <c r="AC430" s="11"/>
    </row>
    <row r="431" spans="1:29" hidden="1">
      <c r="A431" s="28"/>
      <c r="B431" s="18"/>
      <c r="C431" s="28"/>
      <c r="D431" s="16"/>
      <c r="E431" s="28"/>
      <c r="F431" s="18"/>
      <c r="G431" s="28"/>
      <c r="H431" s="29"/>
      <c r="I431" s="17"/>
      <c r="J431" s="28"/>
      <c r="K431" s="28"/>
      <c r="L431" s="13" t="str">
        <f t="shared" si="1"/>
        <v/>
      </c>
      <c r="M431" s="18"/>
      <c r="N431" s="16"/>
      <c r="O431" s="15"/>
      <c r="P431" s="11"/>
      <c r="Q431" s="11"/>
      <c r="R431" s="11"/>
      <c r="S431" s="11"/>
      <c r="T431" s="11"/>
      <c r="U431" s="11"/>
      <c r="V431" s="11"/>
      <c r="W431" s="11"/>
      <c r="X431" s="11"/>
      <c r="Y431" s="11"/>
      <c r="Z431" s="11"/>
      <c r="AA431" s="11"/>
      <c r="AB431" s="11"/>
      <c r="AC431" s="11"/>
    </row>
    <row r="432" spans="1:29" hidden="1">
      <c r="A432" s="28"/>
      <c r="B432" s="18"/>
      <c r="C432" s="28"/>
      <c r="D432" s="16"/>
      <c r="E432" s="28"/>
      <c r="F432" s="18"/>
      <c r="G432" s="28"/>
      <c r="H432" s="29"/>
      <c r="I432" s="17"/>
      <c r="J432" s="28"/>
      <c r="K432" s="28"/>
      <c r="L432" s="13" t="str">
        <f t="shared" si="1"/>
        <v/>
      </c>
      <c r="M432" s="18"/>
      <c r="N432" s="16"/>
      <c r="O432" s="15"/>
      <c r="P432" s="11"/>
      <c r="Q432" s="11"/>
      <c r="R432" s="11"/>
      <c r="S432" s="11"/>
      <c r="T432" s="11"/>
      <c r="U432" s="11"/>
      <c r="V432" s="11"/>
      <c r="W432" s="11"/>
      <c r="X432" s="11"/>
      <c r="Y432" s="11"/>
      <c r="Z432" s="11"/>
      <c r="AA432" s="11"/>
      <c r="AB432" s="11"/>
      <c r="AC432" s="11"/>
    </row>
    <row r="433" spans="1:29" hidden="1">
      <c r="A433" s="28"/>
      <c r="B433" s="18"/>
      <c r="C433" s="28"/>
      <c r="D433" s="16"/>
      <c r="E433" s="28"/>
      <c r="F433" s="18"/>
      <c r="G433" s="28"/>
      <c r="H433" s="29"/>
      <c r="I433" s="17"/>
      <c r="J433" s="28"/>
      <c r="K433" s="28"/>
      <c r="L433" s="13" t="str">
        <f t="shared" si="1"/>
        <v/>
      </c>
      <c r="M433" s="18"/>
      <c r="N433" s="16"/>
      <c r="O433" s="15"/>
      <c r="P433" s="11"/>
      <c r="Q433" s="11"/>
      <c r="R433" s="11"/>
      <c r="S433" s="11"/>
      <c r="T433" s="11"/>
      <c r="U433" s="11"/>
      <c r="V433" s="11"/>
      <c r="W433" s="11"/>
      <c r="X433" s="11"/>
      <c r="Y433" s="11"/>
      <c r="Z433" s="11"/>
      <c r="AA433" s="11"/>
      <c r="AB433" s="11"/>
      <c r="AC433" s="11"/>
    </row>
    <row r="434" spans="1:29" hidden="1">
      <c r="A434" s="28"/>
      <c r="B434" s="18"/>
      <c r="C434" s="28"/>
      <c r="D434" s="16"/>
      <c r="E434" s="28"/>
      <c r="F434" s="18"/>
      <c r="G434" s="28"/>
      <c r="H434" s="29"/>
      <c r="I434" s="17"/>
      <c r="J434" s="28"/>
      <c r="K434" s="28"/>
      <c r="L434" s="13" t="str">
        <f t="shared" si="1"/>
        <v/>
      </c>
      <c r="M434" s="18"/>
      <c r="N434" s="16"/>
      <c r="O434" s="15"/>
      <c r="P434" s="11"/>
      <c r="Q434" s="11"/>
      <c r="R434" s="11"/>
      <c r="S434" s="11"/>
      <c r="T434" s="11"/>
      <c r="U434" s="11"/>
      <c r="V434" s="11"/>
      <c r="W434" s="11"/>
      <c r="X434" s="11"/>
      <c r="Y434" s="11"/>
      <c r="Z434" s="11"/>
      <c r="AA434" s="11"/>
      <c r="AB434" s="11"/>
      <c r="AC434" s="11"/>
    </row>
    <row r="435" spans="1:29" hidden="1">
      <c r="A435" s="28"/>
      <c r="B435" s="18"/>
      <c r="C435" s="28"/>
      <c r="D435" s="16"/>
      <c r="E435" s="28"/>
      <c r="F435" s="18"/>
      <c r="G435" s="28"/>
      <c r="H435" s="29"/>
      <c r="I435" s="17"/>
      <c r="J435" s="28"/>
      <c r="K435" s="28"/>
      <c r="L435" s="13" t="str">
        <f t="shared" si="1"/>
        <v/>
      </c>
      <c r="M435" s="18"/>
      <c r="N435" s="16"/>
      <c r="O435" s="15"/>
      <c r="P435" s="11"/>
      <c r="Q435" s="11"/>
      <c r="R435" s="11"/>
      <c r="S435" s="11"/>
      <c r="T435" s="11"/>
      <c r="U435" s="11"/>
      <c r="V435" s="11"/>
      <c r="W435" s="11"/>
      <c r="X435" s="11"/>
      <c r="Y435" s="11"/>
      <c r="Z435" s="11"/>
      <c r="AA435" s="11"/>
      <c r="AB435" s="11"/>
      <c r="AC435" s="11"/>
    </row>
    <row r="436" spans="1:29" hidden="1">
      <c r="A436" s="28"/>
      <c r="B436" s="18"/>
      <c r="C436" s="28"/>
      <c r="D436" s="16"/>
      <c r="E436" s="28"/>
      <c r="F436" s="18"/>
      <c r="G436" s="28"/>
      <c r="H436" s="29"/>
      <c r="I436" s="17"/>
      <c r="J436" s="28"/>
      <c r="K436" s="28"/>
      <c r="L436" s="13" t="str">
        <f t="shared" si="1"/>
        <v/>
      </c>
      <c r="M436" s="18"/>
      <c r="N436" s="16"/>
      <c r="O436" s="15"/>
      <c r="P436" s="11"/>
      <c r="Q436" s="11"/>
      <c r="R436" s="11"/>
      <c r="S436" s="11"/>
      <c r="T436" s="11"/>
      <c r="U436" s="11"/>
      <c r="V436" s="11"/>
      <c r="W436" s="11"/>
      <c r="X436" s="11"/>
      <c r="Y436" s="11"/>
      <c r="Z436" s="11"/>
      <c r="AA436" s="11"/>
      <c r="AB436" s="11"/>
      <c r="AC436" s="11"/>
    </row>
    <row r="437" spans="1:29" hidden="1">
      <c r="A437" s="28"/>
      <c r="B437" s="18"/>
      <c r="C437" s="28"/>
      <c r="D437" s="16"/>
      <c r="E437" s="28"/>
      <c r="F437" s="18"/>
      <c r="G437" s="28"/>
      <c r="H437" s="29"/>
      <c r="I437" s="17"/>
      <c r="J437" s="28"/>
      <c r="K437" s="28"/>
      <c r="L437" s="13" t="str">
        <f t="shared" si="1"/>
        <v/>
      </c>
      <c r="M437" s="18"/>
      <c r="N437" s="16"/>
      <c r="O437" s="15"/>
      <c r="P437" s="11"/>
      <c r="Q437" s="11"/>
      <c r="R437" s="11"/>
      <c r="S437" s="11"/>
      <c r="T437" s="11"/>
      <c r="U437" s="11"/>
      <c r="V437" s="11"/>
      <c r="W437" s="11"/>
      <c r="X437" s="11"/>
      <c r="Y437" s="11"/>
      <c r="Z437" s="11"/>
      <c r="AA437" s="11"/>
      <c r="AB437" s="11"/>
      <c r="AC437" s="11"/>
    </row>
    <row r="438" spans="1:29" hidden="1">
      <c r="A438" s="28"/>
      <c r="B438" s="18"/>
      <c r="C438" s="28"/>
      <c r="D438" s="16"/>
      <c r="E438" s="28"/>
      <c r="F438" s="18"/>
      <c r="G438" s="28"/>
      <c r="H438" s="29"/>
      <c r="I438" s="17"/>
      <c r="J438" s="28"/>
      <c r="K438" s="28"/>
      <c r="L438" s="13" t="str">
        <f t="shared" si="1"/>
        <v/>
      </c>
      <c r="M438" s="18"/>
      <c r="N438" s="16"/>
      <c r="O438" s="15"/>
      <c r="P438" s="11"/>
      <c r="Q438" s="11"/>
      <c r="R438" s="11"/>
      <c r="S438" s="11"/>
      <c r="T438" s="11"/>
      <c r="U438" s="11"/>
      <c r="V438" s="11"/>
      <c r="W438" s="11"/>
      <c r="X438" s="11"/>
      <c r="Y438" s="11"/>
      <c r="Z438" s="11"/>
      <c r="AA438" s="11"/>
      <c r="AB438" s="11"/>
      <c r="AC438" s="11"/>
    </row>
    <row r="439" spans="1:29" hidden="1">
      <c r="A439" s="28"/>
      <c r="B439" s="18"/>
      <c r="C439" s="28"/>
      <c r="D439" s="16"/>
      <c r="E439" s="28"/>
      <c r="F439" s="18"/>
      <c r="G439" s="28"/>
      <c r="H439" s="29"/>
      <c r="I439" s="17"/>
      <c r="J439" s="28"/>
      <c r="K439" s="28"/>
      <c r="L439" s="13" t="str">
        <f t="shared" si="1"/>
        <v/>
      </c>
      <c r="M439" s="18"/>
      <c r="N439" s="16"/>
      <c r="O439" s="15"/>
      <c r="P439" s="11"/>
      <c r="Q439" s="11"/>
      <c r="R439" s="11"/>
      <c r="S439" s="11"/>
      <c r="T439" s="11"/>
      <c r="U439" s="11"/>
      <c r="V439" s="11"/>
      <c r="W439" s="11"/>
      <c r="X439" s="11"/>
      <c r="Y439" s="11"/>
      <c r="Z439" s="11"/>
      <c r="AA439" s="11"/>
      <c r="AB439" s="11"/>
      <c r="AC439" s="11"/>
    </row>
    <row r="440" spans="1:29" hidden="1">
      <c r="A440" s="28"/>
      <c r="B440" s="18"/>
      <c r="C440" s="28"/>
      <c r="D440" s="16"/>
      <c r="E440" s="28"/>
      <c r="F440" s="18"/>
      <c r="G440" s="28"/>
      <c r="H440" s="29"/>
      <c r="I440" s="17"/>
      <c r="J440" s="28"/>
      <c r="K440" s="28"/>
      <c r="L440" s="13" t="str">
        <f t="shared" si="1"/>
        <v/>
      </c>
      <c r="M440" s="18"/>
      <c r="N440" s="16"/>
      <c r="O440" s="15"/>
      <c r="P440" s="11"/>
      <c r="Q440" s="11"/>
      <c r="R440" s="11"/>
      <c r="S440" s="11"/>
      <c r="T440" s="11"/>
      <c r="U440" s="11"/>
      <c r="V440" s="11"/>
      <c r="W440" s="11"/>
      <c r="X440" s="11"/>
      <c r="Y440" s="11"/>
      <c r="Z440" s="11"/>
      <c r="AA440" s="11"/>
      <c r="AB440" s="11"/>
      <c r="AC440" s="11"/>
    </row>
    <row r="441" spans="1:29" hidden="1">
      <c r="A441" s="28"/>
      <c r="B441" s="18"/>
      <c r="C441" s="28"/>
      <c r="D441" s="16"/>
      <c r="E441" s="28"/>
      <c r="F441" s="18"/>
      <c r="G441" s="28"/>
      <c r="H441" s="29"/>
      <c r="I441" s="17"/>
      <c r="J441" s="28"/>
      <c r="K441" s="28"/>
      <c r="L441" s="13" t="str">
        <f t="shared" si="1"/>
        <v/>
      </c>
      <c r="M441" s="18"/>
      <c r="N441" s="16"/>
      <c r="O441" s="15"/>
      <c r="P441" s="11"/>
      <c r="Q441" s="11"/>
      <c r="R441" s="11"/>
      <c r="S441" s="11"/>
      <c r="T441" s="11"/>
      <c r="U441" s="11"/>
      <c r="V441" s="11"/>
      <c r="W441" s="11"/>
      <c r="X441" s="11"/>
      <c r="Y441" s="11"/>
      <c r="Z441" s="11"/>
      <c r="AA441" s="11"/>
      <c r="AB441" s="11"/>
      <c r="AC441" s="11"/>
    </row>
    <row r="442" spans="1:29" hidden="1">
      <c r="A442" s="28"/>
      <c r="B442" s="18"/>
      <c r="C442" s="28"/>
      <c r="D442" s="16"/>
      <c r="E442" s="28"/>
      <c r="F442" s="18"/>
      <c r="G442" s="28"/>
      <c r="H442" s="29"/>
      <c r="I442" s="17"/>
      <c r="J442" s="28"/>
      <c r="K442" s="28"/>
      <c r="L442" s="13" t="str">
        <f t="shared" si="1"/>
        <v/>
      </c>
      <c r="M442" s="18"/>
      <c r="N442" s="16"/>
      <c r="O442" s="15"/>
      <c r="P442" s="11"/>
      <c r="Q442" s="11"/>
      <c r="R442" s="11"/>
      <c r="S442" s="11"/>
      <c r="T442" s="11"/>
      <c r="U442" s="11"/>
      <c r="V442" s="11"/>
      <c r="W442" s="11"/>
      <c r="X442" s="11"/>
      <c r="Y442" s="11"/>
      <c r="Z442" s="11"/>
      <c r="AA442" s="11"/>
      <c r="AB442" s="11"/>
      <c r="AC442" s="11"/>
    </row>
    <row r="443" spans="1:29" hidden="1">
      <c r="A443" s="28"/>
      <c r="B443" s="18"/>
      <c r="C443" s="28"/>
      <c r="D443" s="16"/>
      <c r="E443" s="28"/>
      <c r="F443" s="18"/>
      <c r="G443" s="28"/>
      <c r="H443" s="29"/>
      <c r="I443" s="17"/>
      <c r="J443" s="28"/>
      <c r="K443" s="28"/>
      <c r="L443" s="13" t="str">
        <f t="shared" si="1"/>
        <v/>
      </c>
      <c r="M443" s="18"/>
      <c r="N443" s="16"/>
      <c r="O443" s="15"/>
      <c r="P443" s="11"/>
      <c r="Q443" s="11"/>
      <c r="R443" s="11"/>
      <c r="S443" s="11"/>
      <c r="T443" s="11"/>
      <c r="U443" s="11"/>
      <c r="V443" s="11"/>
      <c r="W443" s="11"/>
      <c r="X443" s="11"/>
      <c r="Y443" s="11"/>
      <c r="Z443" s="11"/>
      <c r="AA443" s="11"/>
      <c r="AB443" s="11"/>
      <c r="AC443" s="11"/>
    </row>
    <row r="444" spans="1:29" hidden="1">
      <c r="A444" s="28"/>
      <c r="B444" s="18"/>
      <c r="C444" s="28"/>
      <c r="D444" s="16"/>
      <c r="E444" s="28"/>
      <c r="F444" s="18"/>
      <c r="G444" s="28"/>
      <c r="H444" s="29"/>
      <c r="I444" s="17"/>
      <c r="J444" s="28"/>
      <c r="K444" s="28"/>
      <c r="L444" s="13" t="str">
        <f t="shared" si="1"/>
        <v/>
      </c>
      <c r="M444" s="18"/>
      <c r="N444" s="16"/>
      <c r="O444" s="15"/>
      <c r="P444" s="11"/>
      <c r="Q444" s="11"/>
      <c r="R444" s="11"/>
      <c r="S444" s="11"/>
      <c r="T444" s="11"/>
      <c r="U444" s="11"/>
      <c r="V444" s="11"/>
      <c r="W444" s="11"/>
      <c r="X444" s="11"/>
      <c r="Y444" s="11"/>
      <c r="Z444" s="11"/>
      <c r="AA444" s="11"/>
      <c r="AB444" s="11"/>
      <c r="AC444" s="11"/>
    </row>
    <row r="445" spans="1:29" hidden="1">
      <c r="A445" s="28"/>
      <c r="B445" s="18"/>
      <c r="C445" s="28"/>
      <c r="D445" s="16"/>
      <c r="E445" s="28"/>
      <c r="F445" s="18"/>
      <c r="G445" s="28"/>
      <c r="H445" s="29"/>
      <c r="I445" s="17"/>
      <c r="J445" s="28"/>
      <c r="K445" s="28"/>
      <c r="L445" s="13" t="str">
        <f t="shared" si="1"/>
        <v/>
      </c>
      <c r="M445" s="18"/>
      <c r="N445" s="16"/>
      <c r="O445" s="15"/>
      <c r="P445" s="11"/>
      <c r="Q445" s="11"/>
      <c r="R445" s="11"/>
      <c r="S445" s="11"/>
      <c r="T445" s="11"/>
      <c r="U445" s="11"/>
      <c r="V445" s="11"/>
      <c r="W445" s="11"/>
      <c r="X445" s="11"/>
      <c r="Y445" s="11"/>
      <c r="Z445" s="11"/>
      <c r="AA445" s="11"/>
      <c r="AB445" s="11"/>
      <c r="AC445" s="11"/>
    </row>
    <row r="446" spans="1:29" hidden="1">
      <c r="A446" s="28"/>
      <c r="B446" s="18"/>
      <c r="C446" s="28"/>
      <c r="D446" s="16"/>
      <c r="E446" s="28"/>
      <c r="F446" s="18"/>
      <c r="G446" s="28"/>
      <c r="H446" s="29"/>
      <c r="I446" s="17"/>
      <c r="J446" s="28"/>
      <c r="K446" s="28"/>
      <c r="L446" s="13" t="str">
        <f t="shared" si="1"/>
        <v/>
      </c>
      <c r="M446" s="18"/>
      <c r="N446" s="16"/>
      <c r="O446" s="15"/>
      <c r="P446" s="11"/>
      <c r="Q446" s="11"/>
      <c r="R446" s="11"/>
      <c r="S446" s="11"/>
      <c r="T446" s="11"/>
      <c r="U446" s="11"/>
      <c r="V446" s="11"/>
      <c r="W446" s="11"/>
      <c r="X446" s="11"/>
      <c r="Y446" s="11"/>
      <c r="Z446" s="11"/>
      <c r="AA446" s="11"/>
      <c r="AB446" s="11"/>
      <c r="AC446" s="11"/>
    </row>
    <row r="447" spans="1:29" hidden="1">
      <c r="A447" s="28"/>
      <c r="B447" s="18"/>
      <c r="C447" s="28"/>
      <c r="D447" s="16"/>
      <c r="E447" s="28"/>
      <c r="F447" s="18"/>
      <c r="G447" s="28"/>
      <c r="H447" s="29"/>
      <c r="I447" s="17"/>
      <c r="J447" s="28"/>
      <c r="K447" s="28"/>
      <c r="L447" s="13" t="str">
        <f t="shared" si="1"/>
        <v/>
      </c>
      <c r="M447" s="18"/>
      <c r="N447" s="16"/>
      <c r="O447" s="15"/>
      <c r="P447" s="11"/>
      <c r="Q447" s="11"/>
      <c r="R447" s="11"/>
      <c r="S447" s="11"/>
      <c r="T447" s="11"/>
      <c r="U447" s="11"/>
      <c r="V447" s="11"/>
      <c r="W447" s="11"/>
      <c r="X447" s="11"/>
      <c r="Y447" s="11"/>
      <c r="Z447" s="11"/>
      <c r="AA447" s="11"/>
      <c r="AB447" s="11"/>
      <c r="AC447" s="11"/>
    </row>
    <row r="448" spans="1:29" hidden="1">
      <c r="A448" s="28"/>
      <c r="B448" s="18"/>
      <c r="C448" s="28"/>
      <c r="D448" s="16"/>
      <c r="E448" s="28"/>
      <c r="F448" s="18"/>
      <c r="G448" s="28"/>
      <c r="H448" s="29"/>
      <c r="I448" s="17"/>
      <c r="J448" s="28"/>
      <c r="K448" s="28"/>
      <c r="L448" s="13" t="str">
        <f t="shared" si="1"/>
        <v/>
      </c>
      <c r="M448" s="18"/>
      <c r="N448" s="16"/>
      <c r="O448" s="15"/>
      <c r="P448" s="11"/>
      <c r="Q448" s="11"/>
      <c r="R448" s="11"/>
      <c r="S448" s="11"/>
      <c r="T448" s="11"/>
      <c r="U448" s="11"/>
      <c r="V448" s="11"/>
      <c r="W448" s="11"/>
      <c r="X448" s="11"/>
      <c r="Y448" s="11"/>
      <c r="Z448" s="11"/>
      <c r="AA448" s="11"/>
      <c r="AB448" s="11"/>
      <c r="AC448" s="11"/>
    </row>
    <row r="449" spans="1:29" hidden="1">
      <c r="A449" s="28"/>
      <c r="B449" s="18"/>
      <c r="C449" s="28"/>
      <c r="D449" s="16"/>
      <c r="E449" s="28"/>
      <c r="F449" s="18"/>
      <c r="G449" s="28"/>
      <c r="H449" s="29"/>
      <c r="I449" s="17"/>
      <c r="J449" s="28"/>
      <c r="K449" s="28"/>
      <c r="L449" s="13" t="str">
        <f t="shared" si="1"/>
        <v/>
      </c>
      <c r="M449" s="18"/>
      <c r="N449" s="16"/>
      <c r="O449" s="15"/>
      <c r="P449" s="11"/>
      <c r="Q449" s="11"/>
      <c r="R449" s="11"/>
      <c r="S449" s="11"/>
      <c r="T449" s="11"/>
      <c r="U449" s="11"/>
      <c r="V449" s="11"/>
      <c r="W449" s="11"/>
      <c r="X449" s="11"/>
      <c r="Y449" s="11"/>
      <c r="Z449" s="11"/>
      <c r="AA449" s="11"/>
      <c r="AB449" s="11"/>
      <c r="AC449" s="11"/>
    </row>
    <row r="450" spans="1:29" hidden="1">
      <c r="A450" s="28"/>
      <c r="B450" s="18"/>
      <c r="C450" s="28"/>
      <c r="D450" s="16"/>
      <c r="E450" s="28"/>
      <c r="F450" s="18"/>
      <c r="G450" s="28"/>
      <c r="H450" s="29"/>
      <c r="I450" s="17"/>
      <c r="J450" s="28"/>
      <c r="K450" s="28"/>
      <c r="L450" s="13" t="str">
        <f t="shared" si="1"/>
        <v/>
      </c>
      <c r="M450" s="18"/>
      <c r="N450" s="16"/>
      <c r="O450" s="15"/>
      <c r="P450" s="11"/>
      <c r="Q450" s="11"/>
      <c r="R450" s="11"/>
      <c r="S450" s="11"/>
      <c r="T450" s="11"/>
      <c r="U450" s="11"/>
      <c r="V450" s="11"/>
      <c r="W450" s="11"/>
      <c r="X450" s="11"/>
      <c r="Y450" s="11"/>
      <c r="Z450" s="11"/>
      <c r="AA450" s="11"/>
      <c r="AB450" s="11"/>
      <c r="AC450" s="11"/>
    </row>
    <row r="451" spans="1:29" hidden="1">
      <c r="A451" s="28"/>
      <c r="B451" s="18"/>
      <c r="C451" s="28"/>
      <c r="D451" s="16"/>
      <c r="E451" s="28"/>
      <c r="F451" s="18"/>
      <c r="G451" s="28"/>
      <c r="H451" s="29"/>
      <c r="I451" s="17"/>
      <c r="J451" s="28"/>
      <c r="K451" s="28"/>
      <c r="L451" s="13" t="str">
        <f t="shared" si="1"/>
        <v/>
      </c>
      <c r="M451" s="18"/>
      <c r="N451" s="16"/>
      <c r="O451" s="15"/>
      <c r="P451" s="11"/>
      <c r="Q451" s="11"/>
      <c r="R451" s="11"/>
      <c r="S451" s="11"/>
      <c r="T451" s="11"/>
      <c r="U451" s="11"/>
      <c r="V451" s="11"/>
      <c r="W451" s="11"/>
      <c r="X451" s="11"/>
      <c r="Y451" s="11"/>
      <c r="Z451" s="11"/>
      <c r="AA451" s="11"/>
      <c r="AB451" s="11"/>
      <c r="AC451" s="11"/>
    </row>
    <row r="452" spans="1:29" hidden="1">
      <c r="A452" s="28"/>
      <c r="B452" s="18"/>
      <c r="C452" s="28"/>
      <c r="D452" s="16"/>
      <c r="E452" s="28"/>
      <c r="F452" s="18"/>
      <c r="G452" s="28"/>
      <c r="H452" s="29"/>
      <c r="I452" s="17"/>
      <c r="J452" s="28"/>
      <c r="K452" s="28"/>
      <c r="L452" s="13" t="str">
        <f t="shared" si="1"/>
        <v/>
      </c>
      <c r="M452" s="18"/>
      <c r="N452" s="16"/>
      <c r="O452" s="15"/>
      <c r="P452" s="11"/>
      <c r="Q452" s="11"/>
      <c r="R452" s="11"/>
      <c r="S452" s="11"/>
      <c r="T452" s="11"/>
      <c r="U452" s="11"/>
      <c r="V452" s="11"/>
      <c r="W452" s="11"/>
      <c r="X452" s="11"/>
      <c r="Y452" s="11"/>
      <c r="Z452" s="11"/>
      <c r="AA452" s="11"/>
      <c r="AB452" s="11"/>
      <c r="AC452" s="11"/>
    </row>
    <row r="453" spans="1:29" hidden="1">
      <c r="A453" s="28"/>
      <c r="B453" s="18"/>
      <c r="C453" s="28"/>
      <c r="D453" s="16"/>
      <c r="E453" s="28"/>
      <c r="F453" s="18"/>
      <c r="G453" s="28"/>
      <c r="H453" s="29"/>
      <c r="I453" s="17"/>
      <c r="J453" s="28"/>
      <c r="K453" s="28"/>
      <c r="L453" s="13" t="str">
        <f t="shared" si="1"/>
        <v/>
      </c>
      <c r="M453" s="18"/>
      <c r="N453" s="16"/>
      <c r="O453" s="15"/>
      <c r="P453" s="11"/>
      <c r="Q453" s="11"/>
      <c r="R453" s="11"/>
      <c r="S453" s="11"/>
      <c r="T453" s="11"/>
      <c r="U453" s="11"/>
      <c r="V453" s="11"/>
      <c r="W453" s="11"/>
      <c r="X453" s="11"/>
      <c r="Y453" s="11"/>
      <c r="Z453" s="11"/>
      <c r="AA453" s="11"/>
      <c r="AB453" s="11"/>
      <c r="AC453" s="11"/>
    </row>
    <row r="454" spans="1:29" hidden="1">
      <c r="A454" s="28"/>
      <c r="B454" s="18"/>
      <c r="C454" s="28"/>
      <c r="D454" s="16"/>
      <c r="E454" s="28"/>
      <c r="F454" s="18"/>
      <c r="G454" s="28"/>
      <c r="H454" s="29"/>
      <c r="I454" s="17"/>
      <c r="J454" s="28"/>
      <c r="K454" s="28"/>
      <c r="L454" s="13" t="str">
        <f t="shared" si="1"/>
        <v/>
      </c>
      <c r="M454" s="18"/>
      <c r="N454" s="16"/>
      <c r="O454" s="15"/>
      <c r="P454" s="11"/>
      <c r="Q454" s="11"/>
      <c r="R454" s="11"/>
      <c r="S454" s="11"/>
      <c r="T454" s="11"/>
      <c r="U454" s="11"/>
      <c r="V454" s="11"/>
      <c r="W454" s="11"/>
      <c r="X454" s="11"/>
      <c r="Y454" s="11"/>
      <c r="Z454" s="11"/>
      <c r="AA454" s="11"/>
      <c r="AB454" s="11"/>
      <c r="AC454" s="11"/>
    </row>
    <row r="455" spans="1:29" hidden="1">
      <c r="A455" s="28"/>
      <c r="B455" s="18"/>
      <c r="C455" s="28"/>
      <c r="D455" s="16"/>
      <c r="E455" s="28"/>
      <c r="F455" s="18"/>
      <c r="G455" s="28"/>
      <c r="H455" s="29"/>
      <c r="I455" s="17"/>
      <c r="J455" s="28"/>
      <c r="K455" s="28"/>
      <c r="L455" s="13" t="str">
        <f t="shared" si="1"/>
        <v/>
      </c>
      <c r="M455" s="18"/>
      <c r="N455" s="16"/>
      <c r="O455" s="15"/>
      <c r="P455" s="11"/>
      <c r="Q455" s="11"/>
      <c r="R455" s="11"/>
      <c r="S455" s="11"/>
      <c r="T455" s="11"/>
      <c r="U455" s="11"/>
      <c r="V455" s="11"/>
      <c r="W455" s="11"/>
      <c r="X455" s="11"/>
      <c r="Y455" s="11"/>
      <c r="Z455" s="11"/>
      <c r="AA455" s="11"/>
      <c r="AB455" s="11"/>
      <c r="AC455" s="11"/>
    </row>
    <row r="456" spans="1:29" hidden="1">
      <c r="A456" s="28"/>
      <c r="B456" s="18"/>
      <c r="C456" s="28"/>
      <c r="D456" s="16"/>
      <c r="E456" s="28"/>
      <c r="F456" s="18"/>
      <c r="G456" s="28"/>
      <c r="H456" s="29"/>
      <c r="I456" s="17"/>
      <c r="J456" s="28"/>
      <c r="K456" s="28"/>
      <c r="L456" s="13" t="str">
        <f t="shared" si="1"/>
        <v/>
      </c>
      <c r="M456" s="18"/>
      <c r="N456" s="16"/>
      <c r="O456" s="15"/>
      <c r="P456" s="11"/>
      <c r="Q456" s="11"/>
      <c r="R456" s="11"/>
      <c r="S456" s="11"/>
      <c r="T456" s="11"/>
      <c r="U456" s="11"/>
      <c r="V456" s="11"/>
      <c r="W456" s="11"/>
      <c r="X456" s="11"/>
      <c r="Y456" s="11"/>
      <c r="Z456" s="11"/>
      <c r="AA456" s="11"/>
      <c r="AB456" s="11"/>
      <c r="AC456" s="11"/>
    </row>
    <row r="457" spans="1:29" hidden="1">
      <c r="A457" s="28"/>
      <c r="B457" s="18"/>
      <c r="C457" s="28"/>
      <c r="D457" s="16"/>
      <c r="E457" s="28"/>
      <c r="F457" s="18"/>
      <c r="G457" s="28"/>
      <c r="H457" s="29"/>
      <c r="I457" s="17"/>
      <c r="J457" s="28"/>
      <c r="K457" s="28"/>
      <c r="L457" s="13" t="str">
        <f t="shared" si="1"/>
        <v/>
      </c>
      <c r="M457" s="18"/>
      <c r="N457" s="16"/>
      <c r="O457" s="15"/>
      <c r="P457" s="11"/>
      <c r="Q457" s="11"/>
      <c r="R457" s="11"/>
      <c r="S457" s="11"/>
      <c r="T457" s="11"/>
      <c r="U457" s="11"/>
      <c r="V457" s="11"/>
      <c r="W457" s="11"/>
      <c r="X457" s="11"/>
      <c r="Y457" s="11"/>
      <c r="Z457" s="11"/>
      <c r="AA457" s="11"/>
      <c r="AB457" s="11"/>
      <c r="AC457" s="11"/>
    </row>
    <row r="458" spans="1:29" hidden="1">
      <c r="A458" s="28"/>
      <c r="B458" s="18"/>
      <c r="C458" s="28"/>
      <c r="D458" s="16"/>
      <c r="E458" s="28"/>
      <c r="F458" s="18"/>
      <c r="G458" s="28"/>
      <c r="H458" s="29"/>
      <c r="I458" s="17"/>
      <c r="J458" s="28"/>
      <c r="K458" s="28"/>
      <c r="L458" s="13" t="str">
        <f t="shared" si="1"/>
        <v/>
      </c>
      <c r="M458" s="18"/>
      <c r="N458" s="16"/>
      <c r="O458" s="15"/>
      <c r="P458" s="11"/>
      <c r="Q458" s="11"/>
      <c r="R458" s="11"/>
      <c r="S458" s="11"/>
      <c r="T458" s="11"/>
      <c r="U458" s="11"/>
      <c r="V458" s="11"/>
      <c r="W458" s="11"/>
      <c r="X458" s="11"/>
      <c r="Y458" s="11"/>
      <c r="Z458" s="11"/>
      <c r="AA458" s="11"/>
      <c r="AB458" s="11"/>
      <c r="AC458" s="11"/>
    </row>
    <row r="459" spans="1:29" hidden="1">
      <c r="A459" s="28"/>
      <c r="B459" s="18"/>
      <c r="C459" s="28"/>
      <c r="D459" s="16"/>
      <c r="E459" s="28"/>
      <c r="F459" s="18"/>
      <c r="G459" s="28"/>
      <c r="H459" s="29"/>
      <c r="I459" s="17"/>
      <c r="J459" s="28"/>
      <c r="K459" s="28"/>
      <c r="L459" s="13" t="str">
        <f t="shared" si="1"/>
        <v/>
      </c>
      <c r="M459" s="18"/>
      <c r="N459" s="16"/>
      <c r="O459" s="15"/>
      <c r="P459" s="11"/>
      <c r="Q459" s="11"/>
      <c r="R459" s="11"/>
      <c r="S459" s="11"/>
      <c r="T459" s="11"/>
      <c r="U459" s="11"/>
      <c r="V459" s="11"/>
      <c r="W459" s="11"/>
      <c r="X459" s="11"/>
      <c r="Y459" s="11"/>
      <c r="Z459" s="11"/>
      <c r="AA459" s="11"/>
      <c r="AB459" s="11"/>
      <c r="AC459" s="11"/>
    </row>
    <row r="460" spans="1:29" hidden="1">
      <c r="A460" s="28"/>
      <c r="B460" s="18"/>
      <c r="C460" s="28"/>
      <c r="D460" s="16"/>
      <c r="E460" s="28"/>
      <c r="F460" s="18"/>
      <c r="G460" s="28"/>
      <c r="H460" s="29"/>
      <c r="I460" s="17"/>
      <c r="J460" s="28"/>
      <c r="K460" s="28"/>
      <c r="L460" s="13" t="str">
        <f t="shared" si="1"/>
        <v/>
      </c>
      <c r="M460" s="18"/>
      <c r="N460" s="16"/>
      <c r="O460" s="15"/>
      <c r="P460" s="11"/>
      <c r="Q460" s="11"/>
      <c r="R460" s="11"/>
      <c r="S460" s="11"/>
      <c r="T460" s="11"/>
      <c r="U460" s="11"/>
      <c r="V460" s="11"/>
      <c r="W460" s="11"/>
      <c r="X460" s="11"/>
      <c r="Y460" s="11"/>
      <c r="Z460" s="11"/>
      <c r="AA460" s="11"/>
      <c r="AB460" s="11"/>
      <c r="AC460" s="11"/>
    </row>
    <row r="461" spans="1:29" hidden="1">
      <c r="A461" s="28"/>
      <c r="B461" s="18"/>
      <c r="C461" s="28"/>
      <c r="D461" s="16"/>
      <c r="E461" s="28"/>
      <c r="F461" s="18"/>
      <c r="G461" s="28"/>
      <c r="H461" s="29"/>
      <c r="I461" s="17"/>
      <c r="J461" s="28"/>
      <c r="K461" s="28"/>
      <c r="L461" s="13" t="str">
        <f t="shared" si="1"/>
        <v/>
      </c>
      <c r="M461" s="18"/>
      <c r="N461" s="16"/>
      <c r="O461" s="15"/>
      <c r="P461" s="11"/>
      <c r="Q461" s="11"/>
      <c r="R461" s="11"/>
      <c r="S461" s="11"/>
      <c r="T461" s="11"/>
      <c r="U461" s="11"/>
      <c r="V461" s="11"/>
      <c r="W461" s="11"/>
      <c r="X461" s="11"/>
      <c r="Y461" s="11"/>
      <c r="Z461" s="11"/>
      <c r="AA461" s="11"/>
      <c r="AB461" s="11"/>
      <c r="AC461" s="11"/>
    </row>
    <row r="462" spans="1:29" hidden="1">
      <c r="A462" s="28"/>
      <c r="B462" s="18"/>
      <c r="C462" s="28"/>
      <c r="D462" s="16"/>
      <c r="E462" s="28"/>
      <c r="F462" s="18"/>
      <c r="G462" s="28"/>
      <c r="H462" s="29"/>
      <c r="I462" s="17"/>
      <c r="J462" s="28"/>
      <c r="K462" s="28"/>
      <c r="L462" s="13" t="str">
        <f t="shared" si="1"/>
        <v/>
      </c>
      <c r="M462" s="18"/>
      <c r="N462" s="16"/>
      <c r="O462" s="15"/>
      <c r="P462" s="11"/>
      <c r="Q462" s="11"/>
      <c r="R462" s="11"/>
      <c r="S462" s="11"/>
      <c r="T462" s="11"/>
      <c r="U462" s="11"/>
      <c r="V462" s="11"/>
      <c r="W462" s="11"/>
      <c r="X462" s="11"/>
      <c r="Y462" s="11"/>
      <c r="Z462" s="11"/>
      <c r="AA462" s="11"/>
      <c r="AB462" s="11"/>
      <c r="AC462" s="11"/>
    </row>
    <row r="463" spans="1:29" hidden="1">
      <c r="A463" s="28"/>
      <c r="B463" s="18"/>
      <c r="C463" s="28"/>
      <c r="D463" s="16"/>
      <c r="E463" s="28"/>
      <c r="F463" s="18"/>
      <c r="G463" s="28"/>
      <c r="H463" s="29"/>
      <c r="I463" s="17"/>
      <c r="J463" s="28"/>
      <c r="K463" s="28"/>
      <c r="L463" s="13" t="str">
        <f t="shared" si="1"/>
        <v/>
      </c>
      <c r="M463" s="18"/>
      <c r="N463" s="16"/>
      <c r="O463" s="15"/>
      <c r="P463" s="11"/>
      <c r="Q463" s="11"/>
      <c r="R463" s="11"/>
      <c r="S463" s="11"/>
      <c r="T463" s="11"/>
      <c r="U463" s="11"/>
      <c r="V463" s="11"/>
      <c r="W463" s="11"/>
      <c r="X463" s="11"/>
      <c r="Y463" s="11"/>
      <c r="Z463" s="11"/>
      <c r="AA463" s="11"/>
      <c r="AB463" s="11"/>
      <c r="AC463" s="11"/>
    </row>
    <row r="464" spans="1:29" hidden="1">
      <c r="A464" s="28"/>
      <c r="B464" s="18"/>
      <c r="C464" s="28"/>
      <c r="D464" s="16"/>
      <c r="E464" s="28"/>
      <c r="F464" s="18"/>
      <c r="G464" s="28"/>
      <c r="H464" s="29"/>
      <c r="I464" s="17"/>
      <c r="J464" s="28"/>
      <c r="K464" s="28"/>
      <c r="L464" s="13" t="str">
        <f t="shared" si="1"/>
        <v/>
      </c>
      <c r="M464" s="18"/>
      <c r="N464" s="16"/>
      <c r="O464" s="15"/>
      <c r="P464" s="11"/>
      <c r="Q464" s="11"/>
      <c r="R464" s="11"/>
      <c r="S464" s="11"/>
      <c r="T464" s="11"/>
      <c r="U464" s="11"/>
      <c r="V464" s="11"/>
      <c r="W464" s="11"/>
      <c r="X464" s="11"/>
      <c r="Y464" s="11"/>
      <c r="Z464" s="11"/>
      <c r="AA464" s="11"/>
      <c r="AB464" s="11"/>
      <c r="AC464" s="11"/>
    </row>
    <row r="465" spans="1:29" hidden="1">
      <c r="A465" s="28"/>
      <c r="B465" s="18"/>
      <c r="C465" s="28"/>
      <c r="D465" s="16"/>
      <c r="E465" s="28"/>
      <c r="F465" s="18"/>
      <c r="G465" s="28"/>
      <c r="H465" s="29"/>
      <c r="I465" s="17"/>
      <c r="J465" s="28"/>
      <c r="K465" s="28"/>
      <c r="L465" s="13" t="str">
        <f t="shared" si="1"/>
        <v/>
      </c>
      <c r="M465" s="18"/>
      <c r="N465" s="16"/>
      <c r="O465" s="15"/>
      <c r="P465" s="11"/>
      <c r="Q465" s="11"/>
      <c r="R465" s="11"/>
      <c r="S465" s="11"/>
      <c r="T465" s="11"/>
      <c r="U465" s="11"/>
      <c r="V465" s="11"/>
      <c r="W465" s="11"/>
      <c r="X465" s="11"/>
      <c r="Y465" s="11"/>
      <c r="Z465" s="11"/>
      <c r="AA465" s="11"/>
      <c r="AB465" s="11"/>
      <c r="AC465" s="11"/>
    </row>
    <row r="466" spans="1:29" hidden="1">
      <c r="A466" s="28"/>
      <c r="B466" s="18"/>
      <c r="C466" s="28"/>
      <c r="D466" s="16"/>
      <c r="E466" s="28"/>
      <c r="F466" s="18"/>
      <c r="G466" s="28"/>
      <c r="H466" s="29"/>
      <c r="I466" s="17"/>
      <c r="J466" s="28"/>
      <c r="K466" s="28"/>
      <c r="L466" s="13" t="str">
        <f t="shared" si="1"/>
        <v/>
      </c>
      <c r="M466" s="18"/>
      <c r="N466" s="16"/>
      <c r="O466" s="15"/>
      <c r="P466" s="11"/>
      <c r="Q466" s="11"/>
      <c r="R466" s="11"/>
      <c r="S466" s="11"/>
      <c r="T466" s="11"/>
      <c r="U466" s="11"/>
      <c r="V466" s="11"/>
      <c r="W466" s="11"/>
      <c r="X466" s="11"/>
      <c r="Y466" s="11"/>
      <c r="Z466" s="11"/>
      <c r="AA466" s="11"/>
      <c r="AB466" s="11"/>
      <c r="AC466" s="11"/>
    </row>
    <row r="467" spans="1:29" hidden="1">
      <c r="A467" s="28"/>
      <c r="B467" s="18"/>
      <c r="C467" s="28"/>
      <c r="D467" s="16"/>
      <c r="E467" s="28"/>
      <c r="F467" s="18"/>
      <c r="G467" s="28"/>
      <c r="H467" s="29"/>
      <c r="I467" s="17"/>
      <c r="J467" s="28"/>
      <c r="K467" s="28"/>
      <c r="L467" s="13" t="str">
        <f t="shared" si="1"/>
        <v/>
      </c>
      <c r="M467" s="18"/>
      <c r="N467" s="16"/>
      <c r="O467" s="15"/>
      <c r="P467" s="11"/>
      <c r="Q467" s="11"/>
      <c r="R467" s="11"/>
      <c r="S467" s="11"/>
      <c r="T467" s="11"/>
      <c r="U467" s="11"/>
      <c r="V467" s="11"/>
      <c r="W467" s="11"/>
      <c r="X467" s="11"/>
      <c r="Y467" s="11"/>
      <c r="Z467" s="11"/>
      <c r="AA467" s="11"/>
      <c r="AB467" s="11"/>
      <c r="AC467" s="11"/>
    </row>
    <row r="468" spans="1:29" hidden="1">
      <c r="A468" s="28"/>
      <c r="B468" s="18"/>
      <c r="C468" s="28"/>
      <c r="D468" s="16"/>
      <c r="E468" s="28"/>
      <c r="F468" s="18"/>
      <c r="G468" s="28"/>
      <c r="H468" s="29"/>
      <c r="I468" s="17"/>
      <c r="J468" s="28"/>
      <c r="K468" s="28"/>
      <c r="L468" s="13" t="str">
        <f t="shared" si="1"/>
        <v/>
      </c>
      <c r="M468" s="18"/>
      <c r="N468" s="16"/>
      <c r="O468" s="15"/>
      <c r="P468" s="11"/>
      <c r="Q468" s="11"/>
      <c r="R468" s="11"/>
      <c r="S468" s="11"/>
      <c r="T468" s="11"/>
      <c r="U468" s="11"/>
      <c r="V468" s="11"/>
      <c r="W468" s="11"/>
      <c r="X468" s="11"/>
      <c r="Y468" s="11"/>
      <c r="Z468" s="11"/>
      <c r="AA468" s="11"/>
      <c r="AB468" s="11"/>
      <c r="AC468" s="11"/>
    </row>
    <row r="469" spans="1:29" hidden="1">
      <c r="A469" s="28"/>
      <c r="B469" s="18"/>
      <c r="C469" s="28"/>
      <c r="D469" s="16"/>
      <c r="E469" s="28"/>
      <c r="F469" s="18"/>
      <c r="G469" s="28"/>
      <c r="H469" s="29"/>
      <c r="I469" s="17"/>
      <c r="J469" s="28"/>
      <c r="K469" s="28"/>
      <c r="L469" s="13" t="str">
        <f t="shared" si="1"/>
        <v/>
      </c>
      <c r="M469" s="18"/>
      <c r="N469" s="16"/>
      <c r="O469" s="15"/>
      <c r="P469" s="11"/>
      <c r="Q469" s="11"/>
      <c r="R469" s="11"/>
      <c r="S469" s="11"/>
      <c r="T469" s="11"/>
      <c r="U469" s="11"/>
      <c r="V469" s="11"/>
      <c r="W469" s="11"/>
      <c r="X469" s="11"/>
      <c r="Y469" s="11"/>
      <c r="Z469" s="11"/>
      <c r="AA469" s="11"/>
      <c r="AB469" s="11"/>
      <c r="AC469" s="11"/>
    </row>
    <row r="470" spans="1:29" hidden="1">
      <c r="A470" s="28"/>
      <c r="B470" s="18"/>
      <c r="C470" s="28"/>
      <c r="D470" s="16"/>
      <c r="E470" s="28"/>
      <c r="F470" s="18"/>
      <c r="G470" s="28"/>
      <c r="H470" s="29"/>
      <c r="I470" s="17"/>
      <c r="J470" s="28"/>
      <c r="K470" s="28"/>
      <c r="L470" s="13" t="str">
        <f t="shared" si="1"/>
        <v/>
      </c>
      <c r="M470" s="18"/>
      <c r="N470" s="16"/>
      <c r="O470" s="15"/>
      <c r="P470" s="11"/>
      <c r="Q470" s="11"/>
      <c r="R470" s="11"/>
      <c r="S470" s="11"/>
      <c r="T470" s="11"/>
      <c r="U470" s="11"/>
      <c r="V470" s="11"/>
      <c r="W470" s="11"/>
      <c r="X470" s="11"/>
      <c r="Y470" s="11"/>
      <c r="Z470" s="11"/>
      <c r="AA470" s="11"/>
      <c r="AB470" s="11"/>
      <c r="AC470" s="11"/>
    </row>
    <row r="471" spans="1:29" hidden="1">
      <c r="A471" s="28"/>
      <c r="B471" s="18"/>
      <c r="C471" s="28"/>
      <c r="D471" s="16"/>
      <c r="E471" s="28"/>
      <c r="F471" s="18"/>
      <c r="G471" s="28"/>
      <c r="H471" s="29"/>
      <c r="I471" s="17"/>
      <c r="J471" s="28"/>
      <c r="K471" s="28"/>
      <c r="L471" s="13" t="str">
        <f t="shared" si="1"/>
        <v/>
      </c>
      <c r="M471" s="18"/>
      <c r="N471" s="16"/>
      <c r="O471" s="15"/>
      <c r="P471" s="11"/>
      <c r="Q471" s="11"/>
      <c r="R471" s="11"/>
      <c r="S471" s="11"/>
      <c r="T471" s="11"/>
      <c r="U471" s="11"/>
      <c r="V471" s="11"/>
      <c r="W471" s="11"/>
      <c r="X471" s="11"/>
      <c r="Y471" s="11"/>
      <c r="Z471" s="11"/>
      <c r="AA471" s="11"/>
      <c r="AB471" s="11"/>
      <c r="AC471" s="11"/>
    </row>
    <row r="472" spans="1:29" hidden="1">
      <c r="A472" s="28"/>
      <c r="B472" s="18"/>
      <c r="C472" s="28"/>
      <c r="D472" s="16"/>
      <c r="E472" s="28"/>
      <c r="F472" s="18"/>
      <c r="G472" s="28"/>
      <c r="H472" s="29"/>
      <c r="I472" s="17"/>
      <c r="J472" s="28"/>
      <c r="K472" s="28"/>
      <c r="L472" s="13" t="str">
        <f t="shared" si="1"/>
        <v/>
      </c>
      <c r="M472" s="18"/>
      <c r="N472" s="16"/>
      <c r="O472" s="15"/>
      <c r="P472" s="11"/>
      <c r="Q472" s="11"/>
      <c r="R472" s="11"/>
      <c r="S472" s="11"/>
      <c r="T472" s="11"/>
      <c r="U472" s="11"/>
      <c r="V472" s="11"/>
      <c r="W472" s="11"/>
      <c r="X472" s="11"/>
      <c r="Y472" s="11"/>
      <c r="Z472" s="11"/>
      <c r="AA472" s="11"/>
      <c r="AB472" s="11"/>
      <c r="AC472" s="11"/>
    </row>
    <row r="473" spans="1:29" hidden="1">
      <c r="A473" s="28"/>
      <c r="B473" s="18"/>
      <c r="C473" s="28"/>
      <c r="D473" s="16"/>
      <c r="E473" s="28"/>
      <c r="F473" s="18"/>
      <c r="G473" s="28"/>
      <c r="H473" s="29"/>
      <c r="I473" s="17"/>
      <c r="J473" s="28"/>
      <c r="K473" s="28"/>
      <c r="L473" s="13" t="str">
        <f t="shared" si="1"/>
        <v/>
      </c>
      <c r="M473" s="18"/>
      <c r="N473" s="16"/>
      <c r="O473" s="15"/>
      <c r="P473" s="11"/>
      <c r="Q473" s="11"/>
      <c r="R473" s="11"/>
      <c r="S473" s="11"/>
      <c r="T473" s="11"/>
      <c r="U473" s="11"/>
      <c r="V473" s="11"/>
      <c r="W473" s="11"/>
      <c r="X473" s="11"/>
      <c r="Y473" s="11"/>
      <c r="Z473" s="11"/>
      <c r="AA473" s="11"/>
      <c r="AB473" s="11"/>
      <c r="AC473" s="11"/>
    </row>
    <row r="474" spans="1:29" hidden="1">
      <c r="A474" s="28"/>
      <c r="B474" s="18"/>
      <c r="C474" s="28"/>
      <c r="D474" s="16"/>
      <c r="E474" s="28"/>
      <c r="F474" s="18"/>
      <c r="G474" s="28"/>
      <c r="H474" s="29"/>
      <c r="I474" s="17"/>
      <c r="J474" s="28"/>
      <c r="K474" s="28"/>
      <c r="L474" s="13" t="str">
        <f t="shared" si="1"/>
        <v/>
      </c>
      <c r="M474" s="18"/>
      <c r="N474" s="16"/>
      <c r="O474" s="15"/>
      <c r="P474" s="11"/>
      <c r="Q474" s="11"/>
      <c r="R474" s="11"/>
      <c r="S474" s="11"/>
      <c r="T474" s="11"/>
      <c r="U474" s="11"/>
      <c r="V474" s="11"/>
      <c r="W474" s="11"/>
      <c r="X474" s="11"/>
      <c r="Y474" s="11"/>
      <c r="Z474" s="11"/>
      <c r="AA474" s="11"/>
      <c r="AB474" s="11"/>
      <c r="AC474" s="11"/>
    </row>
    <row r="475" spans="1:29" hidden="1">
      <c r="A475" s="28"/>
      <c r="B475" s="18"/>
      <c r="C475" s="28"/>
      <c r="D475" s="16"/>
      <c r="E475" s="28"/>
      <c r="F475" s="18"/>
      <c r="G475" s="28"/>
      <c r="H475" s="29"/>
      <c r="I475" s="17"/>
      <c r="J475" s="28"/>
      <c r="K475" s="28"/>
      <c r="L475" s="13" t="str">
        <f t="shared" si="1"/>
        <v/>
      </c>
      <c r="M475" s="18"/>
      <c r="N475" s="16"/>
      <c r="O475" s="15"/>
      <c r="P475" s="11"/>
      <c r="Q475" s="11"/>
      <c r="R475" s="11"/>
      <c r="S475" s="11"/>
      <c r="T475" s="11"/>
      <c r="U475" s="11"/>
      <c r="V475" s="11"/>
      <c r="W475" s="11"/>
      <c r="X475" s="11"/>
      <c r="Y475" s="11"/>
      <c r="Z475" s="11"/>
      <c r="AA475" s="11"/>
      <c r="AB475" s="11"/>
      <c r="AC475" s="11"/>
    </row>
    <row r="476" spans="1:29" hidden="1">
      <c r="A476" s="28"/>
      <c r="B476" s="18"/>
      <c r="C476" s="28"/>
      <c r="D476" s="16"/>
      <c r="E476" s="28"/>
      <c r="F476" s="18"/>
      <c r="G476" s="28"/>
      <c r="H476" s="29"/>
      <c r="I476" s="17"/>
      <c r="J476" s="28"/>
      <c r="K476" s="28"/>
      <c r="L476" s="13" t="str">
        <f t="shared" si="1"/>
        <v/>
      </c>
      <c r="M476" s="18"/>
      <c r="N476" s="16"/>
      <c r="O476" s="15"/>
      <c r="P476" s="11"/>
      <c r="Q476" s="11"/>
      <c r="R476" s="11"/>
      <c r="S476" s="11"/>
      <c r="T476" s="11"/>
      <c r="U476" s="11"/>
      <c r="V476" s="11"/>
      <c r="W476" s="11"/>
      <c r="X476" s="11"/>
      <c r="Y476" s="11"/>
      <c r="Z476" s="11"/>
      <c r="AA476" s="11"/>
      <c r="AB476" s="11"/>
      <c r="AC476" s="11"/>
    </row>
    <row r="477" spans="1:29" hidden="1">
      <c r="A477" s="28"/>
      <c r="B477" s="18"/>
      <c r="C477" s="28"/>
      <c r="D477" s="16"/>
      <c r="E477" s="28"/>
      <c r="F477" s="18"/>
      <c r="G477" s="28"/>
      <c r="H477" s="29"/>
      <c r="I477" s="17"/>
      <c r="J477" s="28"/>
      <c r="K477" s="28"/>
      <c r="L477" s="13" t="str">
        <f t="shared" si="1"/>
        <v/>
      </c>
      <c r="M477" s="18"/>
      <c r="N477" s="16"/>
      <c r="O477" s="15"/>
      <c r="P477" s="11"/>
      <c r="Q477" s="11"/>
      <c r="R477" s="11"/>
      <c r="S477" s="11"/>
      <c r="T477" s="11"/>
      <c r="U477" s="11"/>
      <c r="V477" s="11"/>
      <c r="W477" s="11"/>
      <c r="X477" s="11"/>
      <c r="Y477" s="11"/>
      <c r="Z477" s="11"/>
      <c r="AA477" s="11"/>
      <c r="AB477" s="11"/>
      <c r="AC477" s="11"/>
    </row>
    <row r="478" spans="1:29" hidden="1">
      <c r="A478" s="28"/>
      <c r="B478" s="18"/>
      <c r="C478" s="28"/>
      <c r="D478" s="16"/>
      <c r="E478" s="28"/>
      <c r="F478" s="18"/>
      <c r="G478" s="28"/>
      <c r="H478" s="29"/>
      <c r="I478" s="17"/>
      <c r="J478" s="28"/>
      <c r="K478" s="28"/>
      <c r="L478" s="13" t="str">
        <f t="shared" si="1"/>
        <v/>
      </c>
      <c r="M478" s="18"/>
      <c r="N478" s="16"/>
      <c r="O478" s="15"/>
      <c r="P478" s="11"/>
      <c r="Q478" s="11"/>
      <c r="R478" s="11"/>
      <c r="S478" s="11"/>
      <c r="T478" s="11"/>
      <c r="U478" s="11"/>
      <c r="V478" s="11"/>
      <c r="W478" s="11"/>
      <c r="X478" s="11"/>
      <c r="Y478" s="11"/>
      <c r="Z478" s="11"/>
      <c r="AA478" s="11"/>
      <c r="AB478" s="11"/>
      <c r="AC478" s="11"/>
    </row>
    <row r="479" spans="1:29" hidden="1">
      <c r="A479" s="28"/>
      <c r="B479" s="18"/>
      <c r="C479" s="28"/>
      <c r="D479" s="16"/>
      <c r="E479" s="28"/>
      <c r="F479" s="18"/>
      <c r="G479" s="28"/>
      <c r="H479" s="29"/>
      <c r="I479" s="17"/>
      <c r="J479" s="28"/>
      <c r="K479" s="28"/>
      <c r="L479" s="13" t="str">
        <f t="shared" si="1"/>
        <v/>
      </c>
      <c r="M479" s="18"/>
      <c r="N479" s="16"/>
      <c r="O479" s="15"/>
      <c r="P479" s="11"/>
      <c r="Q479" s="11"/>
      <c r="R479" s="11"/>
      <c r="S479" s="11"/>
      <c r="T479" s="11"/>
      <c r="U479" s="11"/>
      <c r="V479" s="11"/>
      <c r="W479" s="11"/>
      <c r="X479" s="11"/>
      <c r="Y479" s="11"/>
      <c r="Z479" s="11"/>
      <c r="AA479" s="11"/>
      <c r="AB479" s="11"/>
      <c r="AC479" s="11"/>
    </row>
    <row r="480" spans="1:29" hidden="1">
      <c r="A480" s="28"/>
      <c r="B480" s="18"/>
      <c r="C480" s="28"/>
      <c r="D480" s="16"/>
      <c r="E480" s="28"/>
      <c r="F480" s="18"/>
      <c r="G480" s="28"/>
      <c r="H480" s="29"/>
      <c r="I480" s="17"/>
      <c r="J480" s="28"/>
      <c r="K480" s="28"/>
      <c r="L480" s="13" t="str">
        <f t="shared" si="1"/>
        <v/>
      </c>
      <c r="M480" s="18"/>
      <c r="N480" s="16"/>
      <c r="O480" s="15"/>
      <c r="P480" s="11"/>
      <c r="Q480" s="11"/>
      <c r="R480" s="11"/>
      <c r="S480" s="11"/>
      <c r="T480" s="11"/>
      <c r="U480" s="11"/>
      <c r="V480" s="11"/>
      <c r="W480" s="11"/>
      <c r="X480" s="11"/>
      <c r="Y480" s="11"/>
      <c r="Z480" s="11"/>
      <c r="AA480" s="11"/>
      <c r="AB480" s="11"/>
      <c r="AC480" s="11"/>
    </row>
    <row r="481" spans="1:29" hidden="1">
      <c r="A481" s="28"/>
      <c r="B481" s="18"/>
      <c r="C481" s="28"/>
      <c r="D481" s="16"/>
      <c r="E481" s="28"/>
      <c r="F481" s="18"/>
      <c r="G481" s="28"/>
      <c r="H481" s="29"/>
      <c r="I481" s="17"/>
      <c r="J481" s="28"/>
      <c r="K481" s="28"/>
      <c r="L481" s="13" t="str">
        <f t="shared" si="1"/>
        <v/>
      </c>
      <c r="M481" s="18"/>
      <c r="N481" s="16"/>
      <c r="O481" s="15"/>
      <c r="P481" s="11"/>
      <c r="Q481" s="11"/>
      <c r="R481" s="11"/>
      <c r="S481" s="11"/>
      <c r="T481" s="11"/>
      <c r="U481" s="11"/>
      <c r="V481" s="11"/>
      <c r="W481" s="11"/>
      <c r="X481" s="11"/>
      <c r="Y481" s="11"/>
      <c r="Z481" s="11"/>
      <c r="AA481" s="11"/>
      <c r="AB481" s="11"/>
      <c r="AC481" s="11"/>
    </row>
    <row r="482" spans="1:29" hidden="1">
      <c r="A482" s="28"/>
      <c r="B482" s="18"/>
      <c r="C482" s="28"/>
      <c r="D482" s="16"/>
      <c r="E482" s="28"/>
      <c r="F482" s="18"/>
      <c r="G482" s="28"/>
      <c r="H482" s="29"/>
      <c r="I482" s="17"/>
      <c r="J482" s="28"/>
      <c r="K482" s="28"/>
      <c r="L482" s="13" t="str">
        <f t="shared" si="1"/>
        <v/>
      </c>
      <c r="M482" s="18"/>
      <c r="N482" s="16"/>
      <c r="O482" s="15"/>
      <c r="P482" s="11"/>
      <c r="Q482" s="11"/>
      <c r="R482" s="11"/>
      <c r="S482" s="11"/>
      <c r="T482" s="11"/>
      <c r="U482" s="11"/>
      <c r="V482" s="11"/>
      <c r="W482" s="11"/>
      <c r="X482" s="11"/>
      <c r="Y482" s="11"/>
      <c r="Z482" s="11"/>
      <c r="AA482" s="11"/>
      <c r="AB482" s="11"/>
      <c r="AC482" s="11"/>
    </row>
    <row r="483" spans="1:29" hidden="1">
      <c r="A483" s="28"/>
      <c r="B483" s="18"/>
      <c r="C483" s="28"/>
      <c r="D483" s="16"/>
      <c r="E483" s="28"/>
      <c r="F483" s="18"/>
      <c r="G483" s="28"/>
      <c r="H483" s="29"/>
      <c r="I483" s="17"/>
      <c r="J483" s="28"/>
      <c r="K483" s="28"/>
      <c r="L483" s="13" t="str">
        <f t="shared" si="1"/>
        <v/>
      </c>
      <c r="M483" s="18"/>
      <c r="N483" s="16"/>
      <c r="O483" s="15"/>
      <c r="P483" s="11"/>
      <c r="Q483" s="11"/>
      <c r="R483" s="11"/>
      <c r="S483" s="11"/>
      <c r="T483" s="11"/>
      <c r="U483" s="11"/>
      <c r="V483" s="11"/>
      <c r="W483" s="11"/>
      <c r="X483" s="11"/>
      <c r="Y483" s="11"/>
      <c r="Z483" s="11"/>
      <c r="AA483" s="11"/>
      <c r="AB483" s="11"/>
      <c r="AC483" s="11"/>
    </row>
    <row r="484" spans="1:29" hidden="1">
      <c r="A484" s="28"/>
      <c r="B484" s="18"/>
      <c r="C484" s="28"/>
      <c r="D484" s="16"/>
      <c r="E484" s="28"/>
      <c r="F484" s="18"/>
      <c r="G484" s="28"/>
      <c r="H484" s="29"/>
      <c r="I484" s="17"/>
      <c r="J484" s="28"/>
      <c r="K484" s="28"/>
      <c r="L484" s="13" t="str">
        <f t="shared" si="1"/>
        <v/>
      </c>
      <c r="M484" s="18"/>
      <c r="N484" s="16"/>
      <c r="O484" s="15"/>
      <c r="P484" s="11"/>
      <c r="Q484" s="11"/>
      <c r="R484" s="11"/>
      <c r="S484" s="11"/>
      <c r="T484" s="11"/>
      <c r="U484" s="11"/>
      <c r="V484" s="11"/>
      <c r="W484" s="11"/>
      <c r="X484" s="11"/>
      <c r="Y484" s="11"/>
      <c r="Z484" s="11"/>
      <c r="AA484" s="11"/>
      <c r="AB484" s="11"/>
      <c r="AC484" s="11"/>
    </row>
    <row r="485" spans="1:29" hidden="1">
      <c r="A485" s="28"/>
      <c r="B485" s="18"/>
      <c r="C485" s="28"/>
      <c r="D485" s="16"/>
      <c r="E485" s="28"/>
      <c r="F485" s="18"/>
      <c r="G485" s="28"/>
      <c r="H485" s="29"/>
      <c r="I485" s="17"/>
      <c r="J485" s="28"/>
      <c r="K485" s="28"/>
      <c r="L485" s="13" t="str">
        <f t="shared" si="1"/>
        <v/>
      </c>
      <c r="M485" s="18"/>
      <c r="N485" s="16"/>
      <c r="O485" s="15"/>
      <c r="P485" s="11"/>
      <c r="Q485" s="11"/>
      <c r="R485" s="11"/>
      <c r="S485" s="11"/>
      <c r="T485" s="11"/>
      <c r="U485" s="11"/>
      <c r="V485" s="11"/>
      <c r="W485" s="11"/>
      <c r="X485" s="11"/>
      <c r="Y485" s="11"/>
      <c r="Z485" s="11"/>
      <c r="AA485" s="11"/>
      <c r="AB485" s="11"/>
      <c r="AC485" s="11"/>
    </row>
    <row r="486" spans="1:29" hidden="1">
      <c r="A486" s="28"/>
      <c r="B486" s="18"/>
      <c r="C486" s="28"/>
      <c r="D486" s="16"/>
      <c r="E486" s="28"/>
      <c r="F486" s="18"/>
      <c r="G486" s="28"/>
      <c r="H486" s="29"/>
      <c r="I486" s="17"/>
      <c r="J486" s="28"/>
      <c r="K486" s="28"/>
      <c r="L486" s="13" t="str">
        <f t="shared" si="1"/>
        <v/>
      </c>
      <c r="M486" s="18"/>
      <c r="N486" s="16"/>
      <c r="O486" s="15"/>
      <c r="P486" s="11"/>
      <c r="Q486" s="11"/>
      <c r="R486" s="11"/>
      <c r="S486" s="11"/>
      <c r="T486" s="11"/>
      <c r="U486" s="11"/>
      <c r="V486" s="11"/>
      <c r="W486" s="11"/>
      <c r="X486" s="11"/>
      <c r="Y486" s="11"/>
      <c r="Z486" s="11"/>
      <c r="AA486" s="11"/>
      <c r="AB486" s="11"/>
      <c r="AC486" s="11"/>
    </row>
    <row r="487" spans="1:29" hidden="1">
      <c r="A487" s="28"/>
      <c r="B487" s="18"/>
      <c r="C487" s="28"/>
      <c r="D487" s="16"/>
      <c r="E487" s="28"/>
      <c r="F487" s="18"/>
      <c r="G487" s="28"/>
      <c r="H487" s="29"/>
      <c r="I487" s="17"/>
      <c r="J487" s="28"/>
      <c r="K487" s="28"/>
      <c r="L487" s="13" t="str">
        <f t="shared" si="1"/>
        <v/>
      </c>
      <c r="M487" s="18"/>
      <c r="N487" s="16"/>
      <c r="O487" s="15"/>
      <c r="P487" s="11"/>
      <c r="Q487" s="11"/>
      <c r="R487" s="11"/>
      <c r="S487" s="11"/>
      <c r="T487" s="11"/>
      <c r="U487" s="11"/>
      <c r="V487" s="11"/>
      <c r="W487" s="11"/>
      <c r="X487" s="11"/>
      <c r="Y487" s="11"/>
      <c r="Z487" s="11"/>
      <c r="AA487" s="11"/>
      <c r="AB487" s="11"/>
      <c r="AC487" s="11"/>
    </row>
    <row r="488" spans="1:29" hidden="1">
      <c r="A488" s="28"/>
      <c r="B488" s="18"/>
      <c r="C488" s="28"/>
      <c r="D488" s="16"/>
      <c r="E488" s="28"/>
      <c r="F488" s="18"/>
      <c r="G488" s="28"/>
      <c r="H488" s="29"/>
      <c r="I488" s="17"/>
      <c r="J488" s="28"/>
      <c r="K488" s="28"/>
      <c r="L488" s="13" t="str">
        <f t="shared" si="1"/>
        <v/>
      </c>
      <c r="M488" s="18"/>
      <c r="N488" s="16"/>
      <c r="O488" s="15"/>
      <c r="P488" s="11"/>
      <c r="Q488" s="11"/>
      <c r="R488" s="11"/>
      <c r="S488" s="11"/>
      <c r="T488" s="11"/>
      <c r="U488" s="11"/>
      <c r="V488" s="11"/>
      <c r="W488" s="11"/>
      <c r="X488" s="11"/>
      <c r="Y488" s="11"/>
      <c r="Z488" s="11"/>
      <c r="AA488" s="11"/>
      <c r="AB488" s="11"/>
      <c r="AC488" s="11"/>
    </row>
    <row r="489" spans="1:29" hidden="1">
      <c r="A489" s="28"/>
      <c r="B489" s="18"/>
      <c r="C489" s="28"/>
      <c r="D489" s="16"/>
      <c r="E489" s="28"/>
      <c r="F489" s="18"/>
      <c r="G489" s="28"/>
      <c r="H489" s="29"/>
      <c r="I489" s="17"/>
      <c r="J489" s="28"/>
      <c r="K489" s="28"/>
      <c r="L489" s="13" t="str">
        <f t="shared" si="1"/>
        <v/>
      </c>
      <c r="M489" s="18"/>
      <c r="N489" s="16"/>
      <c r="O489" s="15"/>
      <c r="P489" s="11"/>
      <c r="Q489" s="11"/>
      <c r="R489" s="11"/>
      <c r="S489" s="11"/>
      <c r="T489" s="11"/>
      <c r="U489" s="11"/>
      <c r="V489" s="11"/>
      <c r="W489" s="11"/>
      <c r="X489" s="11"/>
      <c r="Y489" s="11"/>
      <c r="Z489" s="11"/>
      <c r="AA489" s="11"/>
      <c r="AB489" s="11"/>
      <c r="AC489" s="11"/>
    </row>
    <row r="490" spans="1:29" hidden="1">
      <c r="A490" s="28"/>
      <c r="B490" s="18"/>
      <c r="C490" s="28"/>
      <c r="D490" s="16"/>
      <c r="E490" s="28"/>
      <c r="F490" s="18"/>
      <c r="G490" s="28"/>
      <c r="H490" s="29"/>
      <c r="I490" s="17"/>
      <c r="J490" s="28"/>
      <c r="K490" s="28"/>
      <c r="L490" s="13" t="str">
        <f t="shared" si="1"/>
        <v/>
      </c>
      <c r="M490" s="18"/>
      <c r="N490" s="16"/>
      <c r="O490" s="15"/>
      <c r="P490" s="11"/>
      <c r="Q490" s="11"/>
      <c r="R490" s="11"/>
      <c r="S490" s="11"/>
      <c r="T490" s="11"/>
      <c r="U490" s="11"/>
      <c r="V490" s="11"/>
      <c r="W490" s="11"/>
      <c r="X490" s="11"/>
      <c r="Y490" s="11"/>
      <c r="Z490" s="11"/>
      <c r="AA490" s="11"/>
      <c r="AB490" s="11"/>
      <c r="AC490" s="11"/>
    </row>
    <row r="491" spans="1:29" hidden="1">
      <c r="A491" s="28"/>
      <c r="B491" s="18"/>
      <c r="C491" s="28"/>
      <c r="D491" s="16"/>
      <c r="E491" s="28"/>
      <c r="F491" s="18"/>
      <c r="G491" s="28"/>
      <c r="H491" s="29"/>
      <c r="I491" s="17"/>
      <c r="J491" s="28"/>
      <c r="K491" s="28"/>
      <c r="L491" s="13" t="str">
        <f t="shared" si="1"/>
        <v/>
      </c>
      <c r="M491" s="18"/>
      <c r="N491" s="16"/>
      <c r="O491" s="15"/>
      <c r="P491" s="11"/>
      <c r="Q491" s="11"/>
      <c r="R491" s="11"/>
      <c r="S491" s="11"/>
      <c r="T491" s="11"/>
      <c r="U491" s="11"/>
      <c r="V491" s="11"/>
      <c r="W491" s="11"/>
      <c r="X491" s="11"/>
      <c r="Y491" s="11"/>
      <c r="Z491" s="11"/>
      <c r="AA491" s="11"/>
      <c r="AB491" s="11"/>
      <c r="AC491" s="11"/>
    </row>
    <row r="492" spans="1:29" hidden="1">
      <c r="A492" s="28"/>
      <c r="B492" s="18"/>
      <c r="C492" s="28"/>
      <c r="D492" s="16"/>
      <c r="E492" s="28"/>
      <c r="F492" s="18"/>
      <c r="G492" s="28"/>
      <c r="H492" s="29"/>
      <c r="I492" s="17"/>
      <c r="J492" s="28"/>
      <c r="K492" s="28"/>
      <c r="L492" s="13" t="str">
        <f t="shared" si="1"/>
        <v/>
      </c>
      <c r="M492" s="18"/>
      <c r="N492" s="16"/>
      <c r="O492" s="15"/>
      <c r="P492" s="11"/>
      <c r="Q492" s="11"/>
      <c r="R492" s="11"/>
      <c r="S492" s="11"/>
      <c r="T492" s="11"/>
      <c r="U492" s="11"/>
      <c r="V492" s="11"/>
      <c r="W492" s="11"/>
      <c r="X492" s="11"/>
      <c r="Y492" s="11"/>
      <c r="Z492" s="11"/>
      <c r="AA492" s="11"/>
      <c r="AB492" s="11"/>
      <c r="AC492" s="11"/>
    </row>
    <row r="493" spans="1:29" hidden="1">
      <c r="A493" s="28"/>
      <c r="B493" s="18"/>
      <c r="C493" s="28"/>
      <c r="D493" s="16"/>
      <c r="E493" s="28"/>
      <c r="F493" s="18"/>
      <c r="G493" s="28"/>
      <c r="H493" s="29"/>
      <c r="I493" s="17"/>
      <c r="J493" s="28"/>
      <c r="K493" s="28"/>
      <c r="L493" s="13" t="str">
        <f t="shared" si="1"/>
        <v/>
      </c>
      <c r="M493" s="18"/>
      <c r="N493" s="16"/>
      <c r="O493" s="15"/>
      <c r="P493" s="11"/>
      <c r="Q493" s="11"/>
      <c r="R493" s="11"/>
      <c r="S493" s="11"/>
      <c r="T493" s="11"/>
      <c r="U493" s="11"/>
      <c r="V493" s="11"/>
      <c r="W493" s="11"/>
      <c r="X493" s="11"/>
      <c r="Y493" s="11"/>
      <c r="Z493" s="11"/>
      <c r="AA493" s="11"/>
      <c r="AB493" s="11"/>
      <c r="AC493" s="11"/>
    </row>
    <row r="494" spans="1:29" hidden="1">
      <c r="A494" s="28"/>
      <c r="B494" s="18"/>
      <c r="C494" s="28"/>
      <c r="D494" s="16"/>
      <c r="E494" s="28"/>
      <c r="F494" s="18"/>
      <c r="G494" s="28"/>
      <c r="H494" s="29"/>
      <c r="I494" s="17"/>
      <c r="J494" s="28"/>
      <c r="K494" s="28"/>
      <c r="L494" s="13" t="str">
        <f t="shared" si="1"/>
        <v/>
      </c>
      <c r="M494" s="18"/>
      <c r="N494" s="16"/>
      <c r="O494" s="15"/>
      <c r="P494" s="11"/>
      <c r="Q494" s="11"/>
      <c r="R494" s="11"/>
      <c r="S494" s="11"/>
      <c r="T494" s="11"/>
      <c r="U494" s="11"/>
      <c r="V494" s="11"/>
      <c r="W494" s="11"/>
      <c r="X494" s="11"/>
      <c r="Y494" s="11"/>
      <c r="Z494" s="11"/>
      <c r="AA494" s="11"/>
      <c r="AB494" s="11"/>
      <c r="AC494" s="11"/>
    </row>
    <row r="495" spans="1:29" hidden="1">
      <c r="A495" s="28"/>
      <c r="B495" s="18"/>
      <c r="C495" s="28"/>
      <c r="D495" s="16"/>
      <c r="E495" s="28"/>
      <c r="F495" s="18"/>
      <c r="G495" s="28"/>
      <c r="H495" s="29"/>
      <c r="I495" s="17"/>
      <c r="J495" s="28"/>
      <c r="K495" s="28"/>
      <c r="L495" s="13" t="str">
        <f t="shared" si="1"/>
        <v/>
      </c>
      <c r="M495" s="18"/>
      <c r="N495" s="16"/>
      <c r="O495" s="15"/>
      <c r="P495" s="11"/>
      <c r="Q495" s="11"/>
      <c r="R495" s="11"/>
      <c r="S495" s="11"/>
      <c r="T495" s="11"/>
      <c r="U495" s="11"/>
      <c r="V495" s="11"/>
      <c r="W495" s="11"/>
      <c r="X495" s="11"/>
      <c r="Y495" s="11"/>
      <c r="Z495" s="11"/>
      <c r="AA495" s="11"/>
      <c r="AB495" s="11"/>
      <c r="AC495" s="11"/>
    </row>
    <row r="496" spans="1:29" hidden="1">
      <c r="A496" s="28"/>
      <c r="B496" s="18"/>
      <c r="C496" s="28"/>
      <c r="D496" s="16"/>
      <c r="E496" s="28"/>
      <c r="F496" s="18"/>
      <c r="G496" s="28"/>
      <c r="H496" s="29"/>
      <c r="I496" s="17"/>
      <c r="J496" s="28"/>
      <c r="K496" s="28"/>
      <c r="L496" s="13" t="str">
        <f t="shared" si="1"/>
        <v/>
      </c>
      <c r="M496" s="18"/>
      <c r="N496" s="16"/>
      <c r="O496" s="15"/>
      <c r="P496" s="11"/>
      <c r="Q496" s="11"/>
      <c r="R496" s="11"/>
      <c r="S496" s="11"/>
      <c r="T496" s="11"/>
      <c r="U496" s="11"/>
      <c r="V496" s="11"/>
      <c r="W496" s="11"/>
      <c r="X496" s="11"/>
      <c r="Y496" s="11"/>
      <c r="Z496" s="11"/>
      <c r="AA496" s="11"/>
      <c r="AB496" s="11"/>
      <c r="AC496" s="11"/>
    </row>
    <row r="497" spans="1:29" hidden="1">
      <c r="A497" s="28"/>
      <c r="B497" s="18"/>
      <c r="C497" s="28"/>
      <c r="D497" s="16"/>
      <c r="E497" s="28"/>
      <c r="F497" s="18"/>
      <c r="G497" s="28"/>
      <c r="H497" s="29"/>
      <c r="I497" s="17"/>
      <c r="J497" s="28"/>
      <c r="K497" s="28"/>
      <c r="L497" s="13" t="str">
        <f t="shared" si="1"/>
        <v/>
      </c>
      <c r="M497" s="18"/>
      <c r="N497" s="16"/>
      <c r="O497" s="15"/>
      <c r="P497" s="11"/>
      <c r="Q497" s="11"/>
      <c r="R497" s="11"/>
      <c r="S497" s="11"/>
      <c r="T497" s="11"/>
      <c r="U497" s="11"/>
      <c r="V497" s="11"/>
      <c r="W497" s="11"/>
      <c r="X497" s="11"/>
      <c r="Y497" s="11"/>
      <c r="Z497" s="11"/>
      <c r="AA497" s="11"/>
      <c r="AB497" s="11"/>
      <c r="AC497" s="11"/>
    </row>
    <row r="498" spans="1:29" hidden="1">
      <c r="A498" s="28"/>
      <c r="B498" s="18"/>
      <c r="C498" s="28"/>
      <c r="D498" s="16"/>
      <c r="E498" s="28"/>
      <c r="F498" s="18"/>
      <c r="G498" s="28"/>
      <c r="H498" s="29"/>
      <c r="I498" s="17"/>
      <c r="J498" s="28"/>
      <c r="K498" s="28"/>
      <c r="L498" s="13" t="str">
        <f t="shared" si="1"/>
        <v/>
      </c>
      <c r="M498" s="18"/>
      <c r="N498" s="16"/>
      <c r="O498" s="15"/>
      <c r="P498" s="11"/>
      <c r="Q498" s="11"/>
      <c r="R498" s="11"/>
      <c r="S498" s="11"/>
      <c r="T498" s="11"/>
      <c r="U498" s="11"/>
      <c r="V498" s="11"/>
      <c r="W498" s="11"/>
      <c r="X498" s="11"/>
      <c r="Y498" s="11"/>
      <c r="Z498" s="11"/>
      <c r="AA498" s="11"/>
      <c r="AB498" s="11"/>
      <c r="AC498" s="11"/>
    </row>
    <row r="499" spans="1:29" hidden="1">
      <c r="A499" s="28"/>
      <c r="B499" s="18"/>
      <c r="C499" s="28"/>
      <c r="D499" s="16"/>
      <c r="E499" s="28"/>
      <c r="F499" s="18"/>
      <c r="G499" s="28"/>
      <c r="H499" s="29"/>
      <c r="I499" s="17"/>
      <c r="J499" s="28"/>
      <c r="K499" s="28"/>
      <c r="L499" s="13" t="str">
        <f t="shared" si="1"/>
        <v/>
      </c>
      <c r="M499" s="18"/>
      <c r="N499" s="16"/>
      <c r="O499" s="15"/>
      <c r="P499" s="11"/>
      <c r="Q499" s="11"/>
      <c r="R499" s="11"/>
      <c r="S499" s="11"/>
      <c r="T499" s="11"/>
      <c r="U499" s="11"/>
      <c r="V499" s="11"/>
      <c r="W499" s="11"/>
      <c r="X499" s="11"/>
      <c r="Y499" s="11"/>
      <c r="Z499" s="11"/>
      <c r="AA499" s="11"/>
      <c r="AB499" s="11"/>
      <c r="AC499" s="11"/>
    </row>
    <row r="500" spans="1:29" hidden="1">
      <c r="A500" s="28"/>
      <c r="B500" s="18"/>
      <c r="C500" s="28"/>
      <c r="D500" s="16"/>
      <c r="E500" s="28"/>
      <c r="F500" s="18"/>
      <c r="G500" s="28"/>
      <c r="H500" s="29"/>
      <c r="I500" s="17"/>
      <c r="J500" s="28"/>
      <c r="K500" s="28"/>
      <c r="L500" s="13" t="str">
        <f t="shared" si="1"/>
        <v/>
      </c>
      <c r="M500" s="18"/>
      <c r="N500" s="16"/>
      <c r="O500" s="15"/>
      <c r="P500" s="11"/>
      <c r="Q500" s="11"/>
      <c r="R500" s="11"/>
      <c r="S500" s="11"/>
      <c r="T500" s="11"/>
      <c r="U500" s="11"/>
      <c r="V500" s="11"/>
      <c r="W500" s="11"/>
      <c r="X500" s="11"/>
      <c r="Y500" s="11"/>
      <c r="Z500" s="11"/>
      <c r="AA500" s="11"/>
      <c r="AB500" s="11"/>
      <c r="AC500" s="11"/>
    </row>
    <row r="501" spans="1:29" hidden="1">
      <c r="A501" s="28"/>
      <c r="B501" s="18"/>
      <c r="C501" s="28"/>
      <c r="D501" s="16"/>
      <c r="E501" s="28"/>
      <c r="F501" s="18"/>
      <c r="G501" s="28"/>
      <c r="H501" s="29"/>
      <c r="I501" s="17"/>
      <c r="J501" s="28"/>
      <c r="K501" s="28"/>
      <c r="L501" s="13" t="str">
        <f t="shared" si="1"/>
        <v/>
      </c>
      <c r="M501" s="18"/>
      <c r="N501" s="16"/>
      <c r="O501" s="15"/>
      <c r="P501" s="11"/>
      <c r="Q501" s="11"/>
      <c r="R501" s="11"/>
      <c r="S501" s="11"/>
      <c r="T501" s="11"/>
      <c r="U501" s="11"/>
      <c r="V501" s="11"/>
      <c r="W501" s="11"/>
      <c r="X501" s="11"/>
      <c r="Y501" s="11"/>
      <c r="Z501" s="11"/>
      <c r="AA501" s="11"/>
      <c r="AB501" s="11"/>
      <c r="AC501" s="11"/>
    </row>
    <row r="502" spans="1:29" hidden="1">
      <c r="A502" s="28"/>
      <c r="B502" s="18"/>
      <c r="C502" s="28"/>
      <c r="D502" s="16"/>
      <c r="E502" s="28"/>
      <c r="F502" s="18"/>
      <c r="G502" s="28"/>
      <c r="H502" s="29"/>
      <c r="I502" s="17"/>
      <c r="J502" s="28"/>
      <c r="K502" s="28"/>
      <c r="L502" s="13" t="str">
        <f t="shared" si="1"/>
        <v/>
      </c>
      <c r="M502" s="18"/>
      <c r="N502" s="16"/>
      <c r="O502" s="15"/>
      <c r="P502" s="11"/>
      <c r="Q502" s="11"/>
      <c r="R502" s="11"/>
      <c r="S502" s="11"/>
      <c r="T502" s="11"/>
      <c r="U502" s="11"/>
      <c r="V502" s="11"/>
      <c r="W502" s="11"/>
      <c r="X502" s="11"/>
      <c r="Y502" s="11"/>
      <c r="Z502" s="11"/>
      <c r="AA502" s="11"/>
      <c r="AB502" s="11"/>
      <c r="AC502" s="11"/>
    </row>
    <row r="503" spans="1:29" hidden="1">
      <c r="A503" s="28"/>
      <c r="B503" s="18"/>
      <c r="C503" s="28"/>
      <c r="D503" s="16"/>
      <c r="E503" s="28"/>
      <c r="F503" s="18"/>
      <c r="G503" s="28"/>
      <c r="H503" s="29"/>
      <c r="I503" s="17"/>
      <c r="J503" s="28"/>
      <c r="K503" s="28"/>
      <c r="L503" s="13" t="str">
        <f t="shared" si="1"/>
        <v/>
      </c>
      <c r="M503" s="18"/>
      <c r="N503" s="16"/>
      <c r="O503" s="15"/>
      <c r="P503" s="11"/>
      <c r="Q503" s="11"/>
      <c r="R503" s="11"/>
      <c r="S503" s="11"/>
      <c r="T503" s="11"/>
      <c r="U503" s="11"/>
      <c r="V503" s="11"/>
      <c r="W503" s="11"/>
      <c r="X503" s="11"/>
      <c r="Y503" s="11"/>
      <c r="Z503" s="11"/>
      <c r="AA503" s="11"/>
      <c r="AB503" s="11"/>
      <c r="AC503" s="11"/>
    </row>
    <row r="504" spans="1:29" hidden="1">
      <c r="A504" s="28"/>
      <c r="B504" s="18"/>
      <c r="C504" s="28"/>
      <c r="D504" s="16"/>
      <c r="E504" s="28"/>
      <c r="F504" s="18"/>
      <c r="G504" s="28"/>
      <c r="H504" s="29"/>
      <c r="I504" s="17"/>
      <c r="J504" s="28"/>
      <c r="K504" s="28"/>
      <c r="L504" s="13" t="str">
        <f t="shared" si="1"/>
        <v/>
      </c>
      <c r="M504" s="18"/>
      <c r="N504" s="16"/>
      <c r="O504" s="15"/>
      <c r="P504" s="11"/>
      <c r="Q504" s="11"/>
      <c r="R504" s="11"/>
      <c r="S504" s="11"/>
      <c r="T504" s="11"/>
      <c r="U504" s="11"/>
      <c r="V504" s="11"/>
      <c r="W504" s="11"/>
      <c r="X504" s="11"/>
      <c r="Y504" s="11"/>
      <c r="Z504" s="11"/>
      <c r="AA504" s="11"/>
      <c r="AB504" s="11"/>
      <c r="AC504" s="11"/>
    </row>
    <row r="505" spans="1:29" hidden="1">
      <c r="A505" s="28"/>
      <c r="B505" s="18"/>
      <c r="C505" s="28"/>
      <c r="D505" s="16"/>
      <c r="E505" s="28"/>
      <c r="F505" s="18"/>
      <c r="G505" s="28"/>
      <c r="H505" s="29"/>
      <c r="I505" s="17"/>
      <c r="J505" s="28"/>
      <c r="K505" s="28"/>
      <c r="L505" s="13" t="str">
        <f t="shared" si="1"/>
        <v/>
      </c>
      <c r="M505" s="18"/>
      <c r="N505" s="16"/>
      <c r="O505" s="15"/>
      <c r="P505" s="11"/>
      <c r="Q505" s="11"/>
      <c r="R505" s="11"/>
      <c r="S505" s="11"/>
      <c r="T505" s="11"/>
      <c r="U505" s="11"/>
      <c r="V505" s="11"/>
      <c r="W505" s="11"/>
      <c r="X505" s="11"/>
      <c r="Y505" s="11"/>
      <c r="Z505" s="11"/>
      <c r="AA505" s="11"/>
      <c r="AB505" s="11"/>
      <c r="AC505" s="11"/>
    </row>
    <row r="506" spans="1:29" hidden="1">
      <c r="A506" s="28"/>
      <c r="B506" s="18"/>
      <c r="C506" s="28"/>
      <c r="D506" s="16"/>
      <c r="E506" s="28"/>
      <c r="F506" s="18"/>
      <c r="G506" s="28"/>
      <c r="H506" s="29"/>
      <c r="I506" s="17"/>
      <c r="J506" s="28"/>
      <c r="K506" s="28"/>
      <c r="L506" s="13" t="str">
        <f t="shared" ref="L506:L760" si="2">IF(F506="","",IF(OR(K506="Pass",K506="Not a bug",K506="Temporary feature",K506="Temporary disappear",K506="Dupplicated"),"Closed","Open"))</f>
        <v/>
      </c>
      <c r="M506" s="18"/>
      <c r="N506" s="16"/>
      <c r="O506" s="15"/>
      <c r="P506" s="11"/>
      <c r="Q506" s="11"/>
      <c r="R506" s="11"/>
      <c r="S506" s="11"/>
      <c r="T506" s="11"/>
      <c r="U506" s="11"/>
      <c r="V506" s="11"/>
      <c r="W506" s="11"/>
      <c r="X506" s="11"/>
      <c r="Y506" s="11"/>
      <c r="Z506" s="11"/>
      <c r="AA506" s="11"/>
      <c r="AB506" s="11"/>
      <c r="AC506" s="11"/>
    </row>
    <row r="507" spans="1:29" hidden="1">
      <c r="A507" s="28"/>
      <c r="B507" s="18"/>
      <c r="C507" s="28"/>
      <c r="D507" s="16"/>
      <c r="E507" s="28"/>
      <c r="F507" s="18"/>
      <c r="G507" s="28"/>
      <c r="H507" s="29"/>
      <c r="I507" s="17"/>
      <c r="J507" s="28"/>
      <c r="K507" s="28"/>
      <c r="L507" s="13" t="str">
        <f t="shared" si="2"/>
        <v/>
      </c>
      <c r="M507" s="18"/>
      <c r="N507" s="16"/>
      <c r="O507" s="15"/>
      <c r="P507" s="11"/>
      <c r="Q507" s="11"/>
      <c r="R507" s="11"/>
      <c r="S507" s="11"/>
      <c r="T507" s="11"/>
      <c r="U507" s="11"/>
      <c r="V507" s="11"/>
      <c r="W507" s="11"/>
      <c r="X507" s="11"/>
      <c r="Y507" s="11"/>
      <c r="Z507" s="11"/>
      <c r="AA507" s="11"/>
      <c r="AB507" s="11"/>
      <c r="AC507" s="11"/>
    </row>
    <row r="508" spans="1:29" hidden="1">
      <c r="A508" s="28"/>
      <c r="B508" s="18"/>
      <c r="C508" s="28"/>
      <c r="D508" s="16"/>
      <c r="E508" s="28"/>
      <c r="F508" s="18"/>
      <c r="G508" s="28"/>
      <c r="H508" s="29"/>
      <c r="I508" s="17"/>
      <c r="J508" s="28"/>
      <c r="K508" s="28"/>
      <c r="L508" s="13" t="str">
        <f t="shared" si="2"/>
        <v/>
      </c>
      <c r="M508" s="18"/>
      <c r="N508" s="16"/>
      <c r="O508" s="15"/>
      <c r="P508" s="11"/>
      <c r="Q508" s="11"/>
      <c r="R508" s="11"/>
      <c r="S508" s="11"/>
      <c r="T508" s="11"/>
      <c r="U508" s="11"/>
      <c r="V508" s="11"/>
      <c r="W508" s="11"/>
      <c r="X508" s="11"/>
      <c r="Y508" s="11"/>
      <c r="Z508" s="11"/>
      <c r="AA508" s="11"/>
      <c r="AB508" s="11"/>
      <c r="AC508" s="11"/>
    </row>
    <row r="509" spans="1:29" hidden="1">
      <c r="A509" s="28"/>
      <c r="B509" s="18"/>
      <c r="C509" s="28"/>
      <c r="D509" s="16"/>
      <c r="E509" s="28"/>
      <c r="F509" s="18"/>
      <c r="G509" s="28"/>
      <c r="H509" s="29"/>
      <c r="I509" s="17"/>
      <c r="J509" s="28"/>
      <c r="K509" s="28"/>
      <c r="L509" s="13" t="str">
        <f t="shared" si="2"/>
        <v/>
      </c>
      <c r="M509" s="18"/>
      <c r="N509" s="16"/>
      <c r="O509" s="15"/>
      <c r="P509" s="11"/>
      <c r="Q509" s="11"/>
      <c r="R509" s="11"/>
      <c r="S509" s="11"/>
      <c r="T509" s="11"/>
      <c r="U509" s="11"/>
      <c r="V509" s="11"/>
      <c r="W509" s="11"/>
      <c r="X509" s="11"/>
      <c r="Y509" s="11"/>
      <c r="Z509" s="11"/>
      <c r="AA509" s="11"/>
      <c r="AB509" s="11"/>
      <c r="AC509" s="11"/>
    </row>
    <row r="510" spans="1:29" hidden="1">
      <c r="A510" s="28"/>
      <c r="B510" s="18"/>
      <c r="C510" s="28"/>
      <c r="D510" s="16"/>
      <c r="E510" s="28"/>
      <c r="F510" s="18"/>
      <c r="G510" s="28"/>
      <c r="H510" s="29"/>
      <c r="I510" s="17"/>
      <c r="J510" s="28"/>
      <c r="K510" s="28"/>
      <c r="L510" s="13" t="str">
        <f t="shared" si="2"/>
        <v/>
      </c>
      <c r="M510" s="18"/>
      <c r="N510" s="16"/>
      <c r="O510" s="15"/>
      <c r="P510" s="11"/>
      <c r="Q510" s="11"/>
      <c r="R510" s="11"/>
      <c r="S510" s="11"/>
      <c r="T510" s="11"/>
      <c r="U510" s="11"/>
      <c r="V510" s="11"/>
      <c r="W510" s="11"/>
      <c r="X510" s="11"/>
      <c r="Y510" s="11"/>
      <c r="Z510" s="11"/>
      <c r="AA510" s="11"/>
      <c r="AB510" s="11"/>
      <c r="AC510" s="11"/>
    </row>
    <row r="511" spans="1:29" hidden="1">
      <c r="A511" s="28"/>
      <c r="B511" s="18"/>
      <c r="C511" s="28"/>
      <c r="D511" s="16"/>
      <c r="E511" s="28"/>
      <c r="F511" s="18"/>
      <c r="G511" s="28"/>
      <c r="H511" s="29"/>
      <c r="I511" s="17"/>
      <c r="J511" s="28"/>
      <c r="K511" s="28"/>
      <c r="L511" s="13" t="str">
        <f t="shared" si="2"/>
        <v/>
      </c>
      <c r="M511" s="18"/>
      <c r="N511" s="16"/>
      <c r="O511" s="15"/>
      <c r="P511" s="11"/>
      <c r="Q511" s="11"/>
      <c r="R511" s="11"/>
      <c r="S511" s="11"/>
      <c r="T511" s="11"/>
      <c r="U511" s="11"/>
      <c r="V511" s="11"/>
      <c r="W511" s="11"/>
      <c r="X511" s="11"/>
      <c r="Y511" s="11"/>
      <c r="Z511" s="11"/>
      <c r="AA511" s="11"/>
      <c r="AB511" s="11"/>
      <c r="AC511" s="11"/>
    </row>
    <row r="512" spans="1:29" hidden="1">
      <c r="A512" s="28"/>
      <c r="B512" s="18"/>
      <c r="C512" s="28"/>
      <c r="D512" s="16"/>
      <c r="E512" s="28"/>
      <c r="F512" s="18"/>
      <c r="G512" s="28"/>
      <c r="H512" s="29"/>
      <c r="I512" s="17"/>
      <c r="J512" s="28"/>
      <c r="K512" s="28"/>
      <c r="L512" s="13" t="str">
        <f t="shared" si="2"/>
        <v/>
      </c>
      <c r="M512" s="18"/>
      <c r="N512" s="16"/>
      <c r="O512" s="15"/>
      <c r="P512" s="11"/>
      <c r="Q512" s="11"/>
      <c r="R512" s="11"/>
      <c r="S512" s="11"/>
      <c r="T512" s="11"/>
      <c r="U512" s="11"/>
      <c r="V512" s="11"/>
      <c r="W512" s="11"/>
      <c r="X512" s="11"/>
      <c r="Y512" s="11"/>
      <c r="Z512" s="11"/>
      <c r="AA512" s="11"/>
      <c r="AB512" s="11"/>
      <c r="AC512" s="11"/>
    </row>
    <row r="513" spans="1:29" hidden="1">
      <c r="A513" s="28"/>
      <c r="B513" s="18"/>
      <c r="C513" s="28"/>
      <c r="D513" s="16"/>
      <c r="E513" s="28"/>
      <c r="F513" s="18"/>
      <c r="G513" s="28"/>
      <c r="H513" s="29"/>
      <c r="I513" s="17"/>
      <c r="J513" s="28"/>
      <c r="K513" s="28"/>
      <c r="L513" s="13" t="str">
        <f t="shared" si="2"/>
        <v/>
      </c>
      <c r="M513" s="18"/>
      <c r="N513" s="16"/>
      <c r="O513" s="15"/>
      <c r="P513" s="11"/>
      <c r="Q513" s="11"/>
      <c r="R513" s="11"/>
      <c r="S513" s="11"/>
      <c r="T513" s="11"/>
      <c r="U513" s="11"/>
      <c r="V513" s="11"/>
      <c r="W513" s="11"/>
      <c r="X513" s="11"/>
      <c r="Y513" s="11"/>
      <c r="Z513" s="11"/>
      <c r="AA513" s="11"/>
      <c r="AB513" s="11"/>
      <c r="AC513" s="11"/>
    </row>
    <row r="514" spans="1:29" hidden="1">
      <c r="A514" s="28"/>
      <c r="B514" s="18"/>
      <c r="C514" s="28"/>
      <c r="D514" s="16"/>
      <c r="E514" s="28"/>
      <c r="F514" s="18"/>
      <c r="G514" s="28"/>
      <c r="H514" s="29"/>
      <c r="I514" s="17"/>
      <c r="J514" s="28"/>
      <c r="K514" s="28"/>
      <c r="L514" s="13" t="str">
        <f t="shared" si="2"/>
        <v/>
      </c>
      <c r="M514" s="18"/>
      <c r="N514" s="16"/>
      <c r="O514" s="15"/>
      <c r="P514" s="11"/>
      <c r="Q514" s="11"/>
      <c r="R514" s="11"/>
      <c r="S514" s="11"/>
      <c r="T514" s="11"/>
      <c r="U514" s="11"/>
      <c r="V514" s="11"/>
      <c r="W514" s="11"/>
      <c r="X514" s="11"/>
      <c r="Y514" s="11"/>
      <c r="Z514" s="11"/>
      <c r="AA514" s="11"/>
      <c r="AB514" s="11"/>
      <c r="AC514" s="11"/>
    </row>
    <row r="515" spans="1:29" hidden="1">
      <c r="A515" s="28"/>
      <c r="B515" s="18"/>
      <c r="C515" s="28"/>
      <c r="D515" s="16"/>
      <c r="E515" s="28"/>
      <c r="F515" s="18"/>
      <c r="G515" s="28"/>
      <c r="H515" s="29"/>
      <c r="I515" s="17"/>
      <c r="J515" s="28"/>
      <c r="K515" s="28"/>
      <c r="L515" s="13" t="str">
        <f t="shared" si="2"/>
        <v/>
      </c>
      <c r="M515" s="18"/>
      <c r="N515" s="16"/>
      <c r="O515" s="15"/>
      <c r="P515" s="11"/>
      <c r="Q515" s="11"/>
      <c r="R515" s="11"/>
      <c r="S515" s="11"/>
      <c r="T515" s="11"/>
      <c r="U515" s="11"/>
      <c r="V515" s="11"/>
      <c r="W515" s="11"/>
      <c r="X515" s="11"/>
      <c r="Y515" s="11"/>
      <c r="Z515" s="11"/>
      <c r="AA515" s="11"/>
      <c r="AB515" s="11"/>
      <c r="AC515" s="11"/>
    </row>
    <row r="516" spans="1:29" hidden="1">
      <c r="A516" s="28"/>
      <c r="B516" s="18"/>
      <c r="C516" s="28"/>
      <c r="D516" s="16"/>
      <c r="E516" s="28"/>
      <c r="F516" s="18"/>
      <c r="G516" s="28"/>
      <c r="H516" s="29"/>
      <c r="I516" s="17"/>
      <c r="J516" s="28"/>
      <c r="K516" s="28"/>
      <c r="L516" s="13" t="str">
        <f t="shared" si="2"/>
        <v/>
      </c>
      <c r="M516" s="18"/>
      <c r="N516" s="16"/>
      <c r="O516" s="15"/>
      <c r="P516" s="11"/>
      <c r="Q516" s="11"/>
      <c r="R516" s="11"/>
      <c r="S516" s="11"/>
      <c r="T516" s="11"/>
      <c r="U516" s="11"/>
      <c r="V516" s="11"/>
      <c r="W516" s="11"/>
      <c r="X516" s="11"/>
      <c r="Y516" s="11"/>
      <c r="Z516" s="11"/>
      <c r="AA516" s="11"/>
      <c r="AB516" s="11"/>
      <c r="AC516" s="11"/>
    </row>
    <row r="517" spans="1:29" hidden="1">
      <c r="A517" s="28"/>
      <c r="B517" s="18"/>
      <c r="C517" s="28"/>
      <c r="D517" s="16"/>
      <c r="E517" s="28"/>
      <c r="F517" s="18"/>
      <c r="G517" s="28"/>
      <c r="H517" s="29"/>
      <c r="I517" s="17"/>
      <c r="J517" s="28"/>
      <c r="K517" s="28"/>
      <c r="L517" s="13" t="str">
        <f t="shared" si="2"/>
        <v/>
      </c>
      <c r="M517" s="18"/>
      <c r="N517" s="16"/>
      <c r="O517" s="15"/>
      <c r="P517" s="11"/>
      <c r="Q517" s="11"/>
      <c r="R517" s="11"/>
      <c r="S517" s="11"/>
      <c r="T517" s="11"/>
      <c r="U517" s="11"/>
      <c r="V517" s="11"/>
      <c r="W517" s="11"/>
      <c r="X517" s="11"/>
      <c r="Y517" s="11"/>
      <c r="Z517" s="11"/>
      <c r="AA517" s="11"/>
      <c r="AB517" s="11"/>
      <c r="AC517" s="11"/>
    </row>
    <row r="518" spans="1:29" hidden="1">
      <c r="A518" s="28"/>
      <c r="B518" s="18"/>
      <c r="C518" s="28"/>
      <c r="D518" s="16"/>
      <c r="E518" s="28"/>
      <c r="F518" s="18"/>
      <c r="G518" s="28"/>
      <c r="H518" s="29"/>
      <c r="I518" s="17"/>
      <c r="J518" s="28"/>
      <c r="K518" s="28"/>
      <c r="L518" s="13" t="str">
        <f t="shared" si="2"/>
        <v/>
      </c>
      <c r="M518" s="18"/>
      <c r="N518" s="16"/>
      <c r="O518" s="15"/>
      <c r="P518" s="11"/>
      <c r="Q518" s="11"/>
      <c r="R518" s="11"/>
      <c r="S518" s="11"/>
      <c r="T518" s="11"/>
      <c r="U518" s="11"/>
      <c r="V518" s="11"/>
      <c r="W518" s="11"/>
      <c r="X518" s="11"/>
      <c r="Y518" s="11"/>
      <c r="Z518" s="11"/>
      <c r="AA518" s="11"/>
      <c r="AB518" s="11"/>
      <c r="AC518" s="11"/>
    </row>
    <row r="519" spans="1:29" hidden="1">
      <c r="A519" s="28"/>
      <c r="B519" s="18"/>
      <c r="C519" s="28"/>
      <c r="D519" s="16"/>
      <c r="E519" s="28"/>
      <c r="F519" s="18"/>
      <c r="G519" s="28"/>
      <c r="H519" s="29"/>
      <c r="I519" s="17"/>
      <c r="J519" s="28"/>
      <c r="K519" s="28"/>
      <c r="L519" s="13" t="str">
        <f t="shared" si="2"/>
        <v/>
      </c>
      <c r="M519" s="18"/>
      <c r="N519" s="16"/>
      <c r="O519" s="15"/>
      <c r="P519" s="11"/>
      <c r="Q519" s="11"/>
      <c r="R519" s="11"/>
      <c r="S519" s="11"/>
      <c r="T519" s="11"/>
      <c r="U519" s="11"/>
      <c r="V519" s="11"/>
      <c r="W519" s="11"/>
      <c r="X519" s="11"/>
      <c r="Y519" s="11"/>
      <c r="Z519" s="11"/>
      <c r="AA519" s="11"/>
      <c r="AB519" s="11"/>
      <c r="AC519" s="11"/>
    </row>
    <row r="520" spans="1:29" hidden="1">
      <c r="A520" s="28"/>
      <c r="B520" s="18"/>
      <c r="C520" s="28"/>
      <c r="D520" s="16"/>
      <c r="E520" s="28"/>
      <c r="F520" s="18"/>
      <c r="G520" s="28"/>
      <c r="H520" s="29"/>
      <c r="I520" s="17"/>
      <c r="J520" s="28"/>
      <c r="K520" s="28"/>
      <c r="L520" s="13" t="str">
        <f t="shared" si="2"/>
        <v/>
      </c>
      <c r="M520" s="18"/>
      <c r="N520" s="16"/>
      <c r="O520" s="15"/>
      <c r="P520" s="11"/>
      <c r="Q520" s="11"/>
      <c r="R520" s="11"/>
      <c r="S520" s="11"/>
      <c r="T520" s="11"/>
      <c r="U520" s="11"/>
      <c r="V520" s="11"/>
      <c r="W520" s="11"/>
      <c r="X520" s="11"/>
      <c r="Y520" s="11"/>
      <c r="Z520" s="11"/>
      <c r="AA520" s="11"/>
      <c r="AB520" s="11"/>
      <c r="AC520" s="11"/>
    </row>
    <row r="521" spans="1:29" hidden="1">
      <c r="A521" s="28"/>
      <c r="B521" s="18"/>
      <c r="C521" s="28"/>
      <c r="D521" s="16"/>
      <c r="E521" s="28"/>
      <c r="F521" s="18"/>
      <c r="G521" s="28"/>
      <c r="H521" s="29"/>
      <c r="I521" s="17"/>
      <c r="J521" s="28"/>
      <c r="K521" s="28"/>
      <c r="L521" s="13" t="str">
        <f t="shared" si="2"/>
        <v/>
      </c>
      <c r="M521" s="18"/>
      <c r="N521" s="16"/>
      <c r="O521" s="15"/>
      <c r="P521" s="11"/>
      <c r="Q521" s="11"/>
      <c r="R521" s="11"/>
      <c r="S521" s="11"/>
      <c r="T521" s="11"/>
      <c r="U521" s="11"/>
      <c r="V521" s="11"/>
      <c r="W521" s="11"/>
      <c r="X521" s="11"/>
      <c r="Y521" s="11"/>
      <c r="Z521" s="11"/>
      <c r="AA521" s="11"/>
      <c r="AB521" s="11"/>
      <c r="AC521" s="11"/>
    </row>
    <row r="522" spans="1:29" hidden="1">
      <c r="A522" s="28"/>
      <c r="B522" s="18"/>
      <c r="C522" s="28"/>
      <c r="D522" s="16"/>
      <c r="E522" s="28"/>
      <c r="F522" s="18"/>
      <c r="G522" s="28"/>
      <c r="H522" s="29"/>
      <c r="I522" s="17"/>
      <c r="J522" s="28"/>
      <c r="K522" s="28"/>
      <c r="L522" s="13" t="str">
        <f t="shared" si="2"/>
        <v/>
      </c>
      <c r="M522" s="18"/>
      <c r="N522" s="16"/>
      <c r="O522" s="15"/>
      <c r="P522" s="11"/>
      <c r="Q522" s="11"/>
      <c r="R522" s="11"/>
      <c r="S522" s="11"/>
      <c r="T522" s="11"/>
      <c r="U522" s="11"/>
      <c r="V522" s="11"/>
      <c r="W522" s="11"/>
      <c r="X522" s="11"/>
      <c r="Y522" s="11"/>
      <c r="Z522" s="11"/>
      <c r="AA522" s="11"/>
      <c r="AB522" s="11"/>
      <c r="AC522" s="11"/>
    </row>
    <row r="523" spans="1:29" hidden="1">
      <c r="A523" s="28"/>
      <c r="B523" s="18"/>
      <c r="C523" s="28"/>
      <c r="D523" s="16"/>
      <c r="E523" s="28"/>
      <c r="F523" s="18"/>
      <c r="G523" s="28"/>
      <c r="H523" s="29"/>
      <c r="I523" s="17"/>
      <c r="J523" s="28"/>
      <c r="K523" s="28"/>
      <c r="L523" s="13" t="str">
        <f t="shared" si="2"/>
        <v/>
      </c>
      <c r="M523" s="18"/>
      <c r="N523" s="16"/>
      <c r="O523" s="15"/>
      <c r="P523" s="11"/>
      <c r="Q523" s="11"/>
      <c r="R523" s="11"/>
      <c r="S523" s="11"/>
      <c r="T523" s="11"/>
      <c r="U523" s="11"/>
      <c r="V523" s="11"/>
      <c r="W523" s="11"/>
      <c r="X523" s="11"/>
      <c r="Y523" s="11"/>
      <c r="Z523" s="11"/>
      <c r="AA523" s="11"/>
      <c r="AB523" s="11"/>
      <c r="AC523" s="11"/>
    </row>
    <row r="524" spans="1:29" hidden="1">
      <c r="A524" s="28"/>
      <c r="B524" s="18"/>
      <c r="C524" s="28"/>
      <c r="D524" s="16"/>
      <c r="E524" s="28"/>
      <c r="F524" s="18"/>
      <c r="G524" s="28"/>
      <c r="H524" s="29"/>
      <c r="I524" s="17"/>
      <c r="J524" s="28"/>
      <c r="K524" s="28"/>
      <c r="L524" s="13" t="str">
        <f t="shared" si="2"/>
        <v/>
      </c>
      <c r="M524" s="18"/>
      <c r="N524" s="16"/>
      <c r="O524" s="15"/>
      <c r="P524" s="11"/>
      <c r="Q524" s="11"/>
      <c r="R524" s="11"/>
      <c r="S524" s="11"/>
      <c r="T524" s="11"/>
      <c r="U524" s="11"/>
      <c r="V524" s="11"/>
      <c r="W524" s="11"/>
      <c r="X524" s="11"/>
      <c r="Y524" s="11"/>
      <c r="Z524" s="11"/>
      <c r="AA524" s="11"/>
      <c r="AB524" s="11"/>
      <c r="AC524" s="11"/>
    </row>
    <row r="525" spans="1:29" hidden="1">
      <c r="A525" s="28"/>
      <c r="B525" s="18"/>
      <c r="C525" s="28"/>
      <c r="D525" s="16"/>
      <c r="E525" s="28"/>
      <c r="F525" s="18"/>
      <c r="G525" s="28"/>
      <c r="H525" s="29"/>
      <c r="I525" s="17"/>
      <c r="J525" s="28"/>
      <c r="K525" s="28"/>
      <c r="L525" s="13" t="str">
        <f t="shared" si="2"/>
        <v/>
      </c>
      <c r="M525" s="18"/>
      <c r="N525" s="16"/>
      <c r="O525" s="15"/>
      <c r="P525" s="11"/>
      <c r="Q525" s="11"/>
      <c r="R525" s="11"/>
      <c r="S525" s="11"/>
      <c r="T525" s="11"/>
      <c r="U525" s="11"/>
      <c r="V525" s="11"/>
      <c r="W525" s="11"/>
      <c r="X525" s="11"/>
      <c r="Y525" s="11"/>
      <c r="Z525" s="11"/>
      <c r="AA525" s="11"/>
      <c r="AB525" s="11"/>
      <c r="AC525" s="11"/>
    </row>
    <row r="526" spans="1:29" hidden="1">
      <c r="A526" s="28"/>
      <c r="B526" s="18"/>
      <c r="C526" s="28"/>
      <c r="D526" s="16"/>
      <c r="E526" s="28"/>
      <c r="F526" s="18"/>
      <c r="G526" s="28"/>
      <c r="H526" s="29"/>
      <c r="I526" s="17"/>
      <c r="J526" s="28"/>
      <c r="K526" s="28"/>
      <c r="L526" s="13" t="str">
        <f t="shared" si="2"/>
        <v/>
      </c>
      <c r="M526" s="18"/>
      <c r="N526" s="16"/>
      <c r="O526" s="15"/>
      <c r="P526" s="11"/>
      <c r="Q526" s="11"/>
      <c r="R526" s="11"/>
      <c r="S526" s="11"/>
      <c r="T526" s="11"/>
      <c r="U526" s="11"/>
      <c r="V526" s="11"/>
      <c r="W526" s="11"/>
      <c r="X526" s="11"/>
      <c r="Y526" s="11"/>
      <c r="Z526" s="11"/>
      <c r="AA526" s="11"/>
      <c r="AB526" s="11"/>
      <c r="AC526" s="11"/>
    </row>
    <row r="527" spans="1:29" hidden="1">
      <c r="A527" s="28"/>
      <c r="B527" s="18"/>
      <c r="C527" s="28"/>
      <c r="D527" s="16"/>
      <c r="E527" s="28"/>
      <c r="F527" s="18"/>
      <c r="G527" s="28"/>
      <c r="H527" s="29"/>
      <c r="I527" s="17"/>
      <c r="J527" s="28"/>
      <c r="K527" s="28"/>
      <c r="L527" s="13" t="str">
        <f t="shared" si="2"/>
        <v/>
      </c>
      <c r="M527" s="18"/>
      <c r="N527" s="16"/>
      <c r="O527" s="15"/>
      <c r="P527" s="11"/>
      <c r="Q527" s="11"/>
      <c r="R527" s="11"/>
      <c r="S527" s="11"/>
      <c r="T527" s="11"/>
      <c r="U527" s="11"/>
      <c r="V527" s="11"/>
      <c r="W527" s="11"/>
      <c r="X527" s="11"/>
      <c r="Y527" s="11"/>
      <c r="Z527" s="11"/>
      <c r="AA527" s="11"/>
      <c r="AB527" s="11"/>
      <c r="AC527" s="11"/>
    </row>
    <row r="528" spans="1:29" hidden="1">
      <c r="A528" s="28"/>
      <c r="B528" s="18"/>
      <c r="C528" s="28"/>
      <c r="D528" s="16"/>
      <c r="E528" s="28"/>
      <c r="F528" s="18"/>
      <c r="G528" s="28"/>
      <c r="H528" s="29"/>
      <c r="I528" s="17"/>
      <c r="J528" s="28"/>
      <c r="K528" s="28"/>
      <c r="L528" s="13" t="str">
        <f t="shared" si="2"/>
        <v/>
      </c>
      <c r="M528" s="18"/>
      <c r="N528" s="16"/>
      <c r="O528" s="15"/>
      <c r="P528" s="11"/>
      <c r="Q528" s="11"/>
      <c r="R528" s="11"/>
      <c r="S528" s="11"/>
      <c r="T528" s="11"/>
      <c r="U528" s="11"/>
      <c r="V528" s="11"/>
      <c r="W528" s="11"/>
      <c r="X528" s="11"/>
      <c r="Y528" s="11"/>
      <c r="Z528" s="11"/>
      <c r="AA528" s="11"/>
      <c r="AB528" s="11"/>
      <c r="AC528" s="11"/>
    </row>
    <row r="529" spans="1:29" hidden="1">
      <c r="A529" s="28"/>
      <c r="B529" s="18"/>
      <c r="C529" s="28"/>
      <c r="D529" s="16"/>
      <c r="E529" s="28"/>
      <c r="F529" s="18"/>
      <c r="G529" s="28"/>
      <c r="H529" s="29"/>
      <c r="I529" s="17"/>
      <c r="J529" s="28"/>
      <c r="K529" s="28"/>
      <c r="L529" s="13" t="str">
        <f t="shared" si="2"/>
        <v/>
      </c>
      <c r="M529" s="18"/>
      <c r="N529" s="16"/>
      <c r="O529" s="15"/>
      <c r="P529" s="11"/>
      <c r="Q529" s="11"/>
      <c r="R529" s="11"/>
      <c r="S529" s="11"/>
      <c r="T529" s="11"/>
      <c r="U529" s="11"/>
      <c r="V529" s="11"/>
      <c r="W529" s="11"/>
      <c r="X529" s="11"/>
      <c r="Y529" s="11"/>
      <c r="Z529" s="11"/>
      <c r="AA529" s="11"/>
      <c r="AB529" s="11"/>
      <c r="AC529" s="11"/>
    </row>
    <row r="530" spans="1:29" hidden="1">
      <c r="A530" s="28"/>
      <c r="B530" s="18"/>
      <c r="C530" s="28"/>
      <c r="D530" s="16"/>
      <c r="E530" s="28"/>
      <c r="F530" s="18"/>
      <c r="G530" s="28"/>
      <c r="H530" s="29"/>
      <c r="I530" s="17"/>
      <c r="J530" s="28"/>
      <c r="K530" s="28"/>
      <c r="L530" s="13" t="str">
        <f t="shared" si="2"/>
        <v/>
      </c>
      <c r="M530" s="18"/>
      <c r="N530" s="16"/>
      <c r="O530" s="15"/>
      <c r="P530" s="11"/>
      <c r="Q530" s="11"/>
      <c r="R530" s="11"/>
      <c r="S530" s="11"/>
      <c r="T530" s="11"/>
      <c r="U530" s="11"/>
      <c r="V530" s="11"/>
      <c r="W530" s="11"/>
      <c r="X530" s="11"/>
      <c r="Y530" s="11"/>
      <c r="Z530" s="11"/>
      <c r="AA530" s="11"/>
      <c r="AB530" s="11"/>
      <c r="AC530" s="11"/>
    </row>
    <row r="531" spans="1:29" hidden="1">
      <c r="A531" s="28"/>
      <c r="B531" s="18"/>
      <c r="C531" s="28"/>
      <c r="D531" s="16"/>
      <c r="E531" s="28"/>
      <c r="F531" s="18"/>
      <c r="G531" s="28"/>
      <c r="H531" s="29"/>
      <c r="I531" s="17"/>
      <c r="J531" s="28"/>
      <c r="K531" s="28"/>
      <c r="L531" s="13" t="str">
        <f t="shared" si="2"/>
        <v/>
      </c>
      <c r="M531" s="18"/>
      <c r="N531" s="16"/>
      <c r="O531" s="15"/>
      <c r="P531" s="11"/>
      <c r="Q531" s="11"/>
      <c r="R531" s="11"/>
      <c r="S531" s="11"/>
      <c r="T531" s="11"/>
      <c r="U531" s="11"/>
      <c r="V531" s="11"/>
      <c r="W531" s="11"/>
      <c r="X531" s="11"/>
      <c r="Y531" s="11"/>
      <c r="Z531" s="11"/>
      <c r="AA531" s="11"/>
      <c r="AB531" s="11"/>
      <c r="AC531" s="11"/>
    </row>
    <row r="532" spans="1:29" hidden="1">
      <c r="A532" s="28"/>
      <c r="B532" s="18"/>
      <c r="C532" s="28"/>
      <c r="D532" s="16"/>
      <c r="E532" s="28"/>
      <c r="F532" s="18"/>
      <c r="G532" s="28"/>
      <c r="H532" s="29"/>
      <c r="I532" s="17"/>
      <c r="J532" s="28"/>
      <c r="K532" s="28"/>
      <c r="L532" s="13" t="str">
        <f t="shared" si="2"/>
        <v/>
      </c>
      <c r="M532" s="18"/>
      <c r="N532" s="16"/>
      <c r="O532" s="15"/>
      <c r="P532" s="11"/>
      <c r="Q532" s="11"/>
      <c r="R532" s="11"/>
      <c r="S532" s="11"/>
      <c r="T532" s="11"/>
      <c r="U532" s="11"/>
      <c r="V532" s="11"/>
      <c r="W532" s="11"/>
      <c r="X532" s="11"/>
      <c r="Y532" s="11"/>
      <c r="Z532" s="11"/>
      <c r="AA532" s="11"/>
      <c r="AB532" s="11"/>
      <c r="AC532" s="11"/>
    </row>
    <row r="533" spans="1:29" hidden="1">
      <c r="A533" s="28"/>
      <c r="B533" s="18"/>
      <c r="C533" s="28"/>
      <c r="D533" s="16"/>
      <c r="E533" s="28"/>
      <c r="F533" s="18"/>
      <c r="G533" s="28"/>
      <c r="H533" s="29"/>
      <c r="I533" s="17"/>
      <c r="J533" s="28"/>
      <c r="K533" s="28"/>
      <c r="L533" s="13" t="str">
        <f t="shared" si="2"/>
        <v/>
      </c>
      <c r="M533" s="18"/>
      <c r="N533" s="16"/>
      <c r="O533" s="15"/>
      <c r="P533" s="11"/>
      <c r="Q533" s="11"/>
      <c r="R533" s="11"/>
      <c r="S533" s="11"/>
      <c r="T533" s="11"/>
      <c r="U533" s="11"/>
      <c r="V533" s="11"/>
      <c r="W533" s="11"/>
      <c r="X533" s="11"/>
      <c r="Y533" s="11"/>
      <c r="Z533" s="11"/>
      <c r="AA533" s="11"/>
      <c r="AB533" s="11"/>
      <c r="AC533" s="11"/>
    </row>
    <row r="534" spans="1:29" hidden="1">
      <c r="A534" s="28"/>
      <c r="B534" s="18"/>
      <c r="C534" s="28"/>
      <c r="D534" s="16"/>
      <c r="E534" s="28"/>
      <c r="F534" s="18"/>
      <c r="G534" s="28"/>
      <c r="H534" s="29"/>
      <c r="I534" s="17"/>
      <c r="J534" s="28"/>
      <c r="K534" s="28"/>
      <c r="L534" s="13" t="str">
        <f t="shared" si="2"/>
        <v/>
      </c>
      <c r="M534" s="18"/>
      <c r="N534" s="16"/>
      <c r="O534" s="15"/>
      <c r="P534" s="11"/>
      <c r="Q534" s="11"/>
      <c r="R534" s="11"/>
      <c r="S534" s="11"/>
      <c r="T534" s="11"/>
      <c r="U534" s="11"/>
      <c r="V534" s="11"/>
      <c r="W534" s="11"/>
      <c r="X534" s="11"/>
      <c r="Y534" s="11"/>
      <c r="Z534" s="11"/>
      <c r="AA534" s="11"/>
      <c r="AB534" s="11"/>
      <c r="AC534" s="11"/>
    </row>
    <row r="535" spans="1:29" hidden="1">
      <c r="A535" s="28"/>
      <c r="B535" s="18"/>
      <c r="C535" s="28"/>
      <c r="D535" s="16"/>
      <c r="E535" s="28"/>
      <c r="F535" s="18"/>
      <c r="G535" s="28"/>
      <c r="H535" s="29"/>
      <c r="I535" s="17"/>
      <c r="J535" s="28"/>
      <c r="K535" s="28"/>
      <c r="L535" s="13" t="str">
        <f t="shared" si="2"/>
        <v/>
      </c>
      <c r="M535" s="18"/>
      <c r="N535" s="16"/>
      <c r="O535" s="15"/>
      <c r="P535" s="11"/>
      <c r="Q535" s="11"/>
      <c r="R535" s="11"/>
      <c r="S535" s="11"/>
      <c r="T535" s="11"/>
      <c r="U535" s="11"/>
      <c r="V535" s="11"/>
      <c r="W535" s="11"/>
      <c r="X535" s="11"/>
      <c r="Y535" s="11"/>
      <c r="Z535" s="11"/>
      <c r="AA535" s="11"/>
      <c r="AB535" s="11"/>
      <c r="AC535" s="11"/>
    </row>
    <row r="536" spans="1:29" hidden="1">
      <c r="A536" s="28"/>
      <c r="B536" s="18"/>
      <c r="C536" s="28"/>
      <c r="D536" s="16"/>
      <c r="E536" s="28"/>
      <c r="F536" s="18"/>
      <c r="G536" s="28"/>
      <c r="H536" s="29"/>
      <c r="I536" s="17"/>
      <c r="J536" s="28"/>
      <c r="K536" s="28"/>
      <c r="L536" s="13" t="str">
        <f t="shared" si="2"/>
        <v/>
      </c>
      <c r="M536" s="18"/>
      <c r="N536" s="16"/>
      <c r="O536" s="15"/>
      <c r="P536" s="11"/>
      <c r="Q536" s="11"/>
      <c r="R536" s="11"/>
      <c r="S536" s="11"/>
      <c r="T536" s="11"/>
      <c r="U536" s="11"/>
      <c r="V536" s="11"/>
      <c r="W536" s="11"/>
      <c r="X536" s="11"/>
      <c r="Y536" s="11"/>
      <c r="Z536" s="11"/>
      <c r="AA536" s="11"/>
      <c r="AB536" s="11"/>
      <c r="AC536" s="11"/>
    </row>
    <row r="537" spans="1:29" hidden="1">
      <c r="A537" s="28"/>
      <c r="B537" s="18"/>
      <c r="C537" s="28"/>
      <c r="D537" s="16"/>
      <c r="E537" s="28"/>
      <c r="F537" s="18"/>
      <c r="G537" s="28"/>
      <c r="H537" s="29"/>
      <c r="I537" s="17"/>
      <c r="J537" s="28"/>
      <c r="K537" s="28"/>
      <c r="L537" s="13" t="str">
        <f t="shared" si="2"/>
        <v/>
      </c>
      <c r="M537" s="18"/>
      <c r="N537" s="16"/>
      <c r="O537" s="15"/>
      <c r="P537" s="11"/>
      <c r="Q537" s="11"/>
      <c r="R537" s="11"/>
      <c r="S537" s="11"/>
      <c r="T537" s="11"/>
      <c r="U537" s="11"/>
      <c r="V537" s="11"/>
      <c r="W537" s="11"/>
      <c r="X537" s="11"/>
      <c r="Y537" s="11"/>
      <c r="Z537" s="11"/>
      <c r="AA537" s="11"/>
      <c r="AB537" s="11"/>
      <c r="AC537" s="11"/>
    </row>
    <row r="538" spans="1:29" hidden="1">
      <c r="A538" s="28"/>
      <c r="B538" s="18"/>
      <c r="C538" s="28"/>
      <c r="D538" s="16"/>
      <c r="E538" s="28"/>
      <c r="F538" s="18"/>
      <c r="G538" s="28"/>
      <c r="H538" s="29"/>
      <c r="I538" s="17"/>
      <c r="J538" s="28"/>
      <c r="K538" s="28"/>
      <c r="L538" s="13" t="str">
        <f t="shared" si="2"/>
        <v/>
      </c>
      <c r="M538" s="18"/>
      <c r="N538" s="16"/>
      <c r="O538" s="15"/>
      <c r="P538" s="11"/>
      <c r="Q538" s="11"/>
      <c r="R538" s="11"/>
      <c r="S538" s="11"/>
      <c r="T538" s="11"/>
      <c r="U538" s="11"/>
      <c r="V538" s="11"/>
      <c r="W538" s="11"/>
      <c r="X538" s="11"/>
      <c r="Y538" s="11"/>
      <c r="Z538" s="11"/>
      <c r="AA538" s="11"/>
      <c r="AB538" s="11"/>
      <c r="AC538" s="11"/>
    </row>
    <row r="539" spans="1:29" hidden="1">
      <c r="A539" s="28"/>
      <c r="B539" s="18"/>
      <c r="C539" s="28"/>
      <c r="D539" s="16"/>
      <c r="E539" s="28"/>
      <c r="F539" s="18"/>
      <c r="G539" s="28"/>
      <c r="H539" s="29"/>
      <c r="I539" s="17"/>
      <c r="J539" s="28"/>
      <c r="K539" s="28"/>
      <c r="L539" s="13" t="str">
        <f t="shared" si="2"/>
        <v/>
      </c>
      <c r="M539" s="18"/>
      <c r="N539" s="16"/>
      <c r="O539" s="15"/>
      <c r="P539" s="11"/>
      <c r="Q539" s="11"/>
      <c r="R539" s="11"/>
      <c r="S539" s="11"/>
      <c r="T539" s="11"/>
      <c r="U539" s="11"/>
      <c r="V539" s="11"/>
      <c r="W539" s="11"/>
      <c r="X539" s="11"/>
      <c r="Y539" s="11"/>
      <c r="Z539" s="11"/>
      <c r="AA539" s="11"/>
      <c r="AB539" s="11"/>
      <c r="AC539" s="11"/>
    </row>
    <row r="540" spans="1:29" hidden="1">
      <c r="A540" s="28"/>
      <c r="B540" s="18"/>
      <c r="C540" s="28"/>
      <c r="D540" s="16"/>
      <c r="E540" s="28"/>
      <c r="F540" s="18"/>
      <c r="G540" s="28"/>
      <c r="H540" s="29"/>
      <c r="I540" s="17"/>
      <c r="J540" s="28"/>
      <c r="K540" s="28"/>
      <c r="L540" s="13" t="str">
        <f t="shared" si="2"/>
        <v/>
      </c>
      <c r="M540" s="18"/>
      <c r="N540" s="16"/>
      <c r="O540" s="15"/>
      <c r="P540" s="11"/>
      <c r="Q540" s="11"/>
      <c r="R540" s="11"/>
      <c r="S540" s="11"/>
      <c r="T540" s="11"/>
      <c r="U540" s="11"/>
      <c r="V540" s="11"/>
      <c r="W540" s="11"/>
      <c r="X540" s="11"/>
      <c r="Y540" s="11"/>
      <c r="Z540" s="11"/>
      <c r="AA540" s="11"/>
      <c r="AB540" s="11"/>
      <c r="AC540" s="11"/>
    </row>
    <row r="541" spans="1:29" hidden="1">
      <c r="A541" s="28"/>
      <c r="B541" s="18"/>
      <c r="C541" s="28"/>
      <c r="D541" s="16"/>
      <c r="E541" s="28"/>
      <c r="F541" s="18"/>
      <c r="G541" s="28"/>
      <c r="H541" s="29"/>
      <c r="I541" s="17"/>
      <c r="J541" s="28"/>
      <c r="K541" s="28"/>
      <c r="L541" s="13" t="str">
        <f t="shared" si="2"/>
        <v/>
      </c>
      <c r="M541" s="18"/>
      <c r="N541" s="16"/>
      <c r="O541" s="15"/>
      <c r="P541" s="11"/>
      <c r="Q541" s="11"/>
      <c r="R541" s="11"/>
      <c r="S541" s="11"/>
      <c r="T541" s="11"/>
      <c r="U541" s="11"/>
      <c r="V541" s="11"/>
      <c r="W541" s="11"/>
      <c r="X541" s="11"/>
      <c r="Y541" s="11"/>
      <c r="Z541" s="11"/>
      <c r="AA541" s="11"/>
      <c r="AB541" s="11"/>
      <c r="AC541" s="11"/>
    </row>
    <row r="542" spans="1:29" hidden="1">
      <c r="A542" s="28"/>
      <c r="B542" s="18"/>
      <c r="C542" s="28"/>
      <c r="D542" s="16"/>
      <c r="E542" s="28"/>
      <c r="F542" s="18"/>
      <c r="G542" s="28"/>
      <c r="H542" s="29"/>
      <c r="I542" s="17"/>
      <c r="J542" s="28"/>
      <c r="K542" s="28"/>
      <c r="L542" s="13" t="str">
        <f t="shared" si="2"/>
        <v/>
      </c>
      <c r="M542" s="18"/>
      <c r="N542" s="16"/>
      <c r="O542" s="15"/>
      <c r="P542" s="11"/>
      <c r="Q542" s="11"/>
      <c r="R542" s="11"/>
      <c r="S542" s="11"/>
      <c r="T542" s="11"/>
      <c r="U542" s="11"/>
      <c r="V542" s="11"/>
      <c r="W542" s="11"/>
      <c r="X542" s="11"/>
      <c r="Y542" s="11"/>
      <c r="Z542" s="11"/>
      <c r="AA542" s="11"/>
      <c r="AB542" s="11"/>
      <c r="AC542" s="11"/>
    </row>
    <row r="543" spans="1:29" hidden="1">
      <c r="A543" s="28"/>
      <c r="B543" s="18"/>
      <c r="C543" s="28"/>
      <c r="D543" s="16"/>
      <c r="E543" s="28"/>
      <c r="F543" s="18"/>
      <c r="G543" s="28"/>
      <c r="H543" s="29"/>
      <c r="I543" s="17"/>
      <c r="J543" s="28"/>
      <c r="K543" s="28"/>
      <c r="L543" s="13" t="str">
        <f t="shared" si="2"/>
        <v/>
      </c>
      <c r="M543" s="18"/>
      <c r="N543" s="16"/>
      <c r="O543" s="15"/>
      <c r="P543" s="11"/>
      <c r="Q543" s="11"/>
      <c r="R543" s="11"/>
      <c r="S543" s="11"/>
      <c r="T543" s="11"/>
      <c r="U543" s="11"/>
      <c r="V543" s="11"/>
      <c r="W543" s="11"/>
      <c r="X543" s="11"/>
      <c r="Y543" s="11"/>
      <c r="Z543" s="11"/>
      <c r="AA543" s="11"/>
      <c r="AB543" s="11"/>
      <c r="AC543" s="11"/>
    </row>
    <row r="544" spans="1:29" hidden="1">
      <c r="A544" s="28"/>
      <c r="B544" s="18"/>
      <c r="C544" s="28"/>
      <c r="D544" s="16"/>
      <c r="E544" s="28"/>
      <c r="F544" s="18"/>
      <c r="G544" s="28"/>
      <c r="H544" s="29"/>
      <c r="I544" s="17"/>
      <c r="J544" s="28"/>
      <c r="K544" s="28"/>
      <c r="L544" s="13" t="str">
        <f t="shared" si="2"/>
        <v/>
      </c>
      <c r="M544" s="18"/>
      <c r="N544" s="16"/>
      <c r="O544" s="15"/>
      <c r="P544" s="11"/>
      <c r="Q544" s="11"/>
      <c r="R544" s="11"/>
      <c r="S544" s="11"/>
      <c r="T544" s="11"/>
      <c r="U544" s="11"/>
      <c r="V544" s="11"/>
      <c r="W544" s="11"/>
      <c r="X544" s="11"/>
      <c r="Y544" s="11"/>
      <c r="Z544" s="11"/>
      <c r="AA544" s="11"/>
      <c r="AB544" s="11"/>
      <c r="AC544" s="11"/>
    </row>
    <row r="545" spans="1:29" hidden="1">
      <c r="A545" s="28"/>
      <c r="B545" s="18"/>
      <c r="C545" s="28"/>
      <c r="D545" s="16"/>
      <c r="E545" s="28"/>
      <c r="F545" s="18"/>
      <c r="G545" s="28"/>
      <c r="H545" s="29"/>
      <c r="I545" s="17"/>
      <c r="J545" s="28"/>
      <c r="K545" s="28"/>
      <c r="L545" s="13" t="str">
        <f t="shared" si="2"/>
        <v/>
      </c>
      <c r="M545" s="18"/>
      <c r="N545" s="16"/>
      <c r="O545" s="15"/>
      <c r="P545" s="11"/>
      <c r="Q545" s="11"/>
      <c r="R545" s="11"/>
      <c r="S545" s="11"/>
      <c r="T545" s="11"/>
      <c r="U545" s="11"/>
      <c r="V545" s="11"/>
      <c r="W545" s="11"/>
      <c r="X545" s="11"/>
      <c r="Y545" s="11"/>
      <c r="Z545" s="11"/>
      <c r="AA545" s="11"/>
      <c r="AB545" s="11"/>
      <c r="AC545" s="11"/>
    </row>
    <row r="546" spans="1:29" hidden="1">
      <c r="A546" s="28"/>
      <c r="B546" s="18"/>
      <c r="C546" s="28"/>
      <c r="D546" s="16"/>
      <c r="E546" s="28"/>
      <c r="F546" s="18"/>
      <c r="G546" s="28"/>
      <c r="H546" s="29"/>
      <c r="I546" s="17"/>
      <c r="J546" s="28"/>
      <c r="K546" s="28"/>
      <c r="L546" s="13" t="str">
        <f t="shared" si="2"/>
        <v/>
      </c>
      <c r="M546" s="18"/>
      <c r="N546" s="16"/>
      <c r="O546" s="15"/>
      <c r="P546" s="11"/>
      <c r="Q546" s="11"/>
      <c r="R546" s="11"/>
      <c r="S546" s="11"/>
      <c r="T546" s="11"/>
      <c r="U546" s="11"/>
      <c r="V546" s="11"/>
      <c r="W546" s="11"/>
      <c r="X546" s="11"/>
      <c r="Y546" s="11"/>
      <c r="Z546" s="11"/>
      <c r="AA546" s="11"/>
      <c r="AB546" s="11"/>
      <c r="AC546" s="11"/>
    </row>
    <row r="547" spans="1:29" hidden="1">
      <c r="A547" s="28"/>
      <c r="B547" s="18"/>
      <c r="C547" s="28"/>
      <c r="D547" s="16"/>
      <c r="E547" s="28"/>
      <c r="F547" s="18"/>
      <c r="G547" s="28"/>
      <c r="H547" s="29"/>
      <c r="I547" s="17"/>
      <c r="J547" s="28"/>
      <c r="K547" s="28"/>
      <c r="L547" s="13" t="str">
        <f t="shared" si="2"/>
        <v/>
      </c>
      <c r="M547" s="18"/>
      <c r="N547" s="16"/>
      <c r="O547" s="15"/>
      <c r="P547" s="11"/>
      <c r="Q547" s="11"/>
      <c r="R547" s="11"/>
      <c r="S547" s="11"/>
      <c r="T547" s="11"/>
      <c r="U547" s="11"/>
      <c r="V547" s="11"/>
      <c r="W547" s="11"/>
      <c r="X547" s="11"/>
      <c r="Y547" s="11"/>
      <c r="Z547" s="11"/>
      <c r="AA547" s="11"/>
      <c r="AB547" s="11"/>
      <c r="AC547" s="11"/>
    </row>
    <row r="548" spans="1:29" hidden="1">
      <c r="A548" s="28"/>
      <c r="B548" s="18"/>
      <c r="C548" s="28"/>
      <c r="D548" s="16"/>
      <c r="E548" s="28"/>
      <c r="F548" s="18"/>
      <c r="G548" s="28"/>
      <c r="H548" s="29"/>
      <c r="I548" s="17"/>
      <c r="J548" s="28"/>
      <c r="K548" s="28"/>
      <c r="L548" s="13" t="str">
        <f t="shared" si="2"/>
        <v/>
      </c>
      <c r="M548" s="18"/>
      <c r="N548" s="16"/>
      <c r="O548" s="15"/>
      <c r="P548" s="11"/>
      <c r="Q548" s="11"/>
      <c r="R548" s="11"/>
      <c r="S548" s="11"/>
      <c r="T548" s="11"/>
      <c r="U548" s="11"/>
      <c r="V548" s="11"/>
      <c r="W548" s="11"/>
      <c r="X548" s="11"/>
      <c r="Y548" s="11"/>
      <c r="Z548" s="11"/>
      <c r="AA548" s="11"/>
      <c r="AB548" s="11"/>
      <c r="AC548" s="11"/>
    </row>
    <row r="549" spans="1:29" hidden="1">
      <c r="A549" s="28"/>
      <c r="B549" s="18"/>
      <c r="C549" s="28"/>
      <c r="D549" s="16"/>
      <c r="E549" s="28"/>
      <c r="F549" s="18"/>
      <c r="G549" s="28"/>
      <c r="H549" s="29"/>
      <c r="I549" s="17"/>
      <c r="J549" s="28"/>
      <c r="K549" s="28"/>
      <c r="L549" s="13" t="str">
        <f t="shared" si="2"/>
        <v/>
      </c>
      <c r="M549" s="18"/>
      <c r="N549" s="16"/>
      <c r="O549" s="15"/>
      <c r="P549" s="11"/>
      <c r="Q549" s="11"/>
      <c r="R549" s="11"/>
      <c r="S549" s="11"/>
      <c r="T549" s="11"/>
      <c r="U549" s="11"/>
      <c r="V549" s="11"/>
      <c r="W549" s="11"/>
      <c r="X549" s="11"/>
      <c r="Y549" s="11"/>
      <c r="Z549" s="11"/>
      <c r="AA549" s="11"/>
      <c r="AB549" s="11"/>
      <c r="AC549" s="11"/>
    </row>
    <row r="550" spans="1:29" hidden="1">
      <c r="A550" s="28"/>
      <c r="B550" s="18"/>
      <c r="C550" s="28"/>
      <c r="D550" s="16"/>
      <c r="E550" s="28"/>
      <c r="F550" s="18"/>
      <c r="G550" s="28"/>
      <c r="H550" s="29"/>
      <c r="I550" s="17"/>
      <c r="J550" s="28"/>
      <c r="K550" s="28"/>
      <c r="L550" s="13" t="str">
        <f t="shared" si="2"/>
        <v/>
      </c>
      <c r="M550" s="18"/>
      <c r="N550" s="16"/>
      <c r="O550" s="15"/>
      <c r="P550" s="11"/>
      <c r="Q550" s="11"/>
      <c r="R550" s="11"/>
      <c r="S550" s="11"/>
      <c r="T550" s="11"/>
      <c r="U550" s="11"/>
      <c r="V550" s="11"/>
      <c r="W550" s="11"/>
      <c r="X550" s="11"/>
      <c r="Y550" s="11"/>
      <c r="Z550" s="11"/>
      <c r="AA550" s="11"/>
      <c r="AB550" s="11"/>
      <c r="AC550" s="11"/>
    </row>
    <row r="551" spans="1:29" hidden="1">
      <c r="A551" s="28"/>
      <c r="B551" s="18"/>
      <c r="C551" s="28"/>
      <c r="D551" s="16"/>
      <c r="E551" s="28"/>
      <c r="F551" s="18"/>
      <c r="G551" s="28"/>
      <c r="H551" s="29"/>
      <c r="I551" s="17"/>
      <c r="J551" s="28"/>
      <c r="K551" s="28"/>
      <c r="L551" s="13" t="str">
        <f t="shared" si="2"/>
        <v/>
      </c>
      <c r="M551" s="18"/>
      <c r="N551" s="16"/>
      <c r="O551" s="15"/>
      <c r="P551" s="11"/>
      <c r="Q551" s="11"/>
      <c r="R551" s="11"/>
      <c r="S551" s="11"/>
      <c r="T551" s="11"/>
      <c r="U551" s="11"/>
      <c r="V551" s="11"/>
      <c r="W551" s="11"/>
      <c r="X551" s="11"/>
      <c r="Y551" s="11"/>
      <c r="Z551" s="11"/>
      <c r="AA551" s="11"/>
      <c r="AB551" s="11"/>
      <c r="AC551" s="11"/>
    </row>
    <row r="552" spans="1:29" hidden="1">
      <c r="A552" s="28"/>
      <c r="B552" s="18"/>
      <c r="C552" s="28"/>
      <c r="D552" s="16"/>
      <c r="E552" s="28"/>
      <c r="F552" s="18"/>
      <c r="G552" s="28"/>
      <c r="H552" s="29"/>
      <c r="I552" s="17"/>
      <c r="J552" s="28"/>
      <c r="K552" s="28"/>
      <c r="L552" s="13" t="str">
        <f t="shared" si="2"/>
        <v/>
      </c>
      <c r="M552" s="18"/>
      <c r="N552" s="16"/>
      <c r="O552" s="15"/>
      <c r="P552" s="11"/>
      <c r="Q552" s="11"/>
      <c r="R552" s="11"/>
      <c r="S552" s="11"/>
      <c r="T552" s="11"/>
      <c r="U552" s="11"/>
      <c r="V552" s="11"/>
      <c r="W552" s="11"/>
      <c r="X552" s="11"/>
      <c r="Y552" s="11"/>
      <c r="Z552" s="11"/>
      <c r="AA552" s="11"/>
      <c r="AB552" s="11"/>
      <c r="AC552" s="11"/>
    </row>
    <row r="553" spans="1:29" hidden="1">
      <c r="A553" s="28"/>
      <c r="B553" s="18"/>
      <c r="C553" s="28"/>
      <c r="D553" s="16"/>
      <c r="E553" s="28"/>
      <c r="F553" s="18"/>
      <c r="G553" s="28"/>
      <c r="H553" s="29"/>
      <c r="I553" s="17"/>
      <c r="J553" s="28"/>
      <c r="K553" s="28"/>
      <c r="L553" s="13" t="str">
        <f t="shared" si="2"/>
        <v/>
      </c>
      <c r="M553" s="18"/>
      <c r="N553" s="16"/>
      <c r="O553" s="15"/>
      <c r="P553" s="11"/>
      <c r="Q553" s="11"/>
      <c r="R553" s="11"/>
      <c r="S553" s="11"/>
      <c r="T553" s="11"/>
      <c r="U553" s="11"/>
      <c r="V553" s="11"/>
      <c r="W553" s="11"/>
      <c r="X553" s="11"/>
      <c r="Y553" s="11"/>
      <c r="Z553" s="11"/>
      <c r="AA553" s="11"/>
      <c r="AB553" s="11"/>
      <c r="AC553" s="11"/>
    </row>
    <row r="554" spans="1:29" hidden="1">
      <c r="A554" s="28"/>
      <c r="B554" s="18"/>
      <c r="C554" s="28"/>
      <c r="D554" s="16"/>
      <c r="E554" s="28"/>
      <c r="F554" s="18"/>
      <c r="G554" s="28"/>
      <c r="H554" s="29"/>
      <c r="I554" s="17"/>
      <c r="J554" s="28"/>
      <c r="K554" s="28"/>
      <c r="L554" s="13" t="str">
        <f t="shared" si="2"/>
        <v/>
      </c>
      <c r="M554" s="18"/>
      <c r="N554" s="16"/>
      <c r="O554" s="15"/>
      <c r="P554" s="11"/>
      <c r="Q554" s="11"/>
      <c r="R554" s="11"/>
      <c r="S554" s="11"/>
      <c r="T554" s="11"/>
      <c r="U554" s="11"/>
      <c r="V554" s="11"/>
      <c r="W554" s="11"/>
      <c r="X554" s="11"/>
      <c r="Y554" s="11"/>
      <c r="Z554" s="11"/>
      <c r="AA554" s="11"/>
      <c r="AB554" s="11"/>
      <c r="AC554" s="11"/>
    </row>
    <row r="555" spans="1:29" hidden="1">
      <c r="A555" s="28"/>
      <c r="B555" s="18"/>
      <c r="C555" s="28"/>
      <c r="D555" s="16"/>
      <c r="E555" s="28"/>
      <c r="F555" s="18"/>
      <c r="G555" s="28"/>
      <c r="H555" s="29"/>
      <c r="I555" s="17"/>
      <c r="J555" s="28"/>
      <c r="K555" s="28"/>
      <c r="L555" s="13" t="str">
        <f t="shared" si="2"/>
        <v/>
      </c>
      <c r="M555" s="18"/>
      <c r="N555" s="16"/>
      <c r="O555" s="15"/>
      <c r="P555" s="11"/>
      <c r="Q555" s="11"/>
      <c r="R555" s="11"/>
      <c r="S555" s="11"/>
      <c r="T555" s="11"/>
      <c r="U555" s="11"/>
      <c r="V555" s="11"/>
      <c r="W555" s="11"/>
      <c r="X555" s="11"/>
      <c r="Y555" s="11"/>
      <c r="Z555" s="11"/>
      <c r="AA555" s="11"/>
      <c r="AB555" s="11"/>
      <c r="AC555" s="11"/>
    </row>
    <row r="556" spans="1:29" hidden="1">
      <c r="A556" s="28"/>
      <c r="B556" s="18"/>
      <c r="C556" s="28"/>
      <c r="D556" s="16"/>
      <c r="E556" s="28"/>
      <c r="F556" s="18"/>
      <c r="G556" s="28"/>
      <c r="H556" s="29"/>
      <c r="I556" s="17"/>
      <c r="J556" s="28"/>
      <c r="K556" s="28"/>
      <c r="L556" s="13" t="str">
        <f t="shared" si="2"/>
        <v/>
      </c>
      <c r="M556" s="18"/>
      <c r="N556" s="16"/>
      <c r="O556" s="15"/>
      <c r="P556" s="11"/>
      <c r="Q556" s="11"/>
      <c r="R556" s="11"/>
      <c r="S556" s="11"/>
      <c r="T556" s="11"/>
      <c r="U556" s="11"/>
      <c r="V556" s="11"/>
      <c r="W556" s="11"/>
      <c r="X556" s="11"/>
      <c r="Y556" s="11"/>
      <c r="Z556" s="11"/>
      <c r="AA556" s="11"/>
      <c r="AB556" s="11"/>
      <c r="AC556" s="11"/>
    </row>
    <row r="557" spans="1:29" hidden="1">
      <c r="A557" s="28"/>
      <c r="B557" s="18"/>
      <c r="C557" s="28"/>
      <c r="D557" s="16"/>
      <c r="E557" s="28"/>
      <c r="F557" s="18"/>
      <c r="G557" s="28"/>
      <c r="H557" s="29"/>
      <c r="I557" s="17"/>
      <c r="J557" s="28"/>
      <c r="K557" s="28"/>
      <c r="L557" s="13" t="str">
        <f t="shared" si="2"/>
        <v/>
      </c>
      <c r="M557" s="18"/>
      <c r="N557" s="16"/>
      <c r="O557" s="15"/>
      <c r="P557" s="11"/>
      <c r="Q557" s="11"/>
      <c r="R557" s="11"/>
      <c r="S557" s="11"/>
      <c r="T557" s="11"/>
      <c r="U557" s="11"/>
      <c r="V557" s="11"/>
      <c r="W557" s="11"/>
      <c r="X557" s="11"/>
      <c r="Y557" s="11"/>
      <c r="Z557" s="11"/>
      <c r="AA557" s="11"/>
      <c r="AB557" s="11"/>
      <c r="AC557" s="11"/>
    </row>
    <row r="558" spans="1:29" hidden="1">
      <c r="A558" s="28"/>
      <c r="B558" s="18"/>
      <c r="C558" s="28"/>
      <c r="D558" s="16"/>
      <c r="E558" s="28"/>
      <c r="F558" s="18"/>
      <c r="G558" s="28"/>
      <c r="H558" s="29"/>
      <c r="I558" s="17"/>
      <c r="J558" s="28"/>
      <c r="K558" s="28"/>
      <c r="L558" s="13" t="str">
        <f t="shared" si="2"/>
        <v/>
      </c>
      <c r="M558" s="18"/>
      <c r="N558" s="16"/>
      <c r="O558" s="15"/>
      <c r="P558" s="11"/>
      <c r="Q558" s="11"/>
      <c r="R558" s="11"/>
      <c r="S558" s="11"/>
      <c r="T558" s="11"/>
      <c r="U558" s="11"/>
      <c r="V558" s="11"/>
      <c r="W558" s="11"/>
      <c r="X558" s="11"/>
      <c r="Y558" s="11"/>
      <c r="Z558" s="11"/>
      <c r="AA558" s="11"/>
      <c r="AB558" s="11"/>
      <c r="AC558" s="11"/>
    </row>
    <row r="559" spans="1:29" hidden="1">
      <c r="A559" s="28"/>
      <c r="B559" s="18"/>
      <c r="C559" s="28"/>
      <c r="D559" s="16"/>
      <c r="E559" s="28"/>
      <c r="F559" s="18"/>
      <c r="G559" s="28"/>
      <c r="H559" s="29"/>
      <c r="I559" s="17"/>
      <c r="J559" s="28"/>
      <c r="K559" s="28"/>
      <c r="L559" s="13" t="str">
        <f t="shared" si="2"/>
        <v/>
      </c>
      <c r="M559" s="18"/>
      <c r="N559" s="16"/>
      <c r="O559" s="15"/>
      <c r="P559" s="11"/>
      <c r="Q559" s="11"/>
      <c r="R559" s="11"/>
      <c r="S559" s="11"/>
      <c r="T559" s="11"/>
      <c r="U559" s="11"/>
      <c r="V559" s="11"/>
      <c r="W559" s="11"/>
      <c r="X559" s="11"/>
      <c r="Y559" s="11"/>
      <c r="Z559" s="11"/>
      <c r="AA559" s="11"/>
      <c r="AB559" s="11"/>
      <c r="AC559" s="11"/>
    </row>
    <row r="560" spans="1:29" hidden="1">
      <c r="A560" s="28"/>
      <c r="B560" s="18"/>
      <c r="C560" s="28"/>
      <c r="D560" s="16"/>
      <c r="E560" s="28"/>
      <c r="F560" s="18"/>
      <c r="G560" s="28"/>
      <c r="H560" s="29"/>
      <c r="I560" s="17"/>
      <c r="J560" s="28"/>
      <c r="K560" s="28"/>
      <c r="L560" s="13" t="str">
        <f t="shared" si="2"/>
        <v/>
      </c>
      <c r="M560" s="18"/>
      <c r="N560" s="16"/>
      <c r="O560" s="15"/>
      <c r="P560" s="11"/>
      <c r="Q560" s="11"/>
      <c r="R560" s="11"/>
      <c r="S560" s="11"/>
      <c r="T560" s="11"/>
      <c r="U560" s="11"/>
      <c r="V560" s="11"/>
      <c r="W560" s="11"/>
      <c r="X560" s="11"/>
      <c r="Y560" s="11"/>
      <c r="Z560" s="11"/>
      <c r="AA560" s="11"/>
      <c r="AB560" s="11"/>
      <c r="AC560" s="11"/>
    </row>
    <row r="561" spans="1:29" hidden="1">
      <c r="A561" s="28"/>
      <c r="B561" s="18"/>
      <c r="C561" s="28"/>
      <c r="D561" s="16"/>
      <c r="E561" s="28"/>
      <c r="F561" s="18"/>
      <c r="G561" s="28"/>
      <c r="H561" s="29"/>
      <c r="I561" s="17"/>
      <c r="J561" s="28"/>
      <c r="K561" s="28"/>
      <c r="L561" s="13" t="str">
        <f t="shared" si="2"/>
        <v/>
      </c>
      <c r="M561" s="18"/>
      <c r="N561" s="16"/>
      <c r="O561" s="15"/>
      <c r="P561" s="11"/>
      <c r="Q561" s="11"/>
      <c r="R561" s="11"/>
      <c r="S561" s="11"/>
      <c r="T561" s="11"/>
      <c r="U561" s="11"/>
      <c r="V561" s="11"/>
      <c r="W561" s="11"/>
      <c r="X561" s="11"/>
      <c r="Y561" s="11"/>
      <c r="Z561" s="11"/>
      <c r="AA561" s="11"/>
      <c r="AB561" s="11"/>
      <c r="AC561" s="11"/>
    </row>
    <row r="562" spans="1:29" hidden="1">
      <c r="A562" s="28"/>
      <c r="B562" s="18"/>
      <c r="C562" s="28"/>
      <c r="D562" s="16"/>
      <c r="E562" s="28"/>
      <c r="F562" s="28"/>
      <c r="G562" s="28"/>
      <c r="H562" s="29"/>
      <c r="I562" s="17"/>
      <c r="J562" s="28"/>
      <c r="K562" s="28"/>
      <c r="L562" s="13" t="str">
        <f t="shared" si="2"/>
        <v/>
      </c>
      <c r="M562" s="18"/>
      <c r="N562" s="16"/>
      <c r="O562" s="15"/>
      <c r="P562" s="11"/>
      <c r="Q562" s="11"/>
      <c r="R562" s="11"/>
      <c r="S562" s="11"/>
      <c r="T562" s="11"/>
      <c r="U562" s="11"/>
      <c r="V562" s="11"/>
      <c r="W562" s="11"/>
      <c r="X562" s="11"/>
      <c r="Y562" s="11"/>
      <c r="Z562" s="11"/>
      <c r="AA562" s="11"/>
      <c r="AB562" s="11"/>
      <c r="AC562" s="11"/>
    </row>
    <row r="563" spans="1:29" hidden="1">
      <c r="A563" s="28"/>
      <c r="B563" s="18"/>
      <c r="C563" s="28"/>
      <c r="D563" s="16"/>
      <c r="E563" s="28"/>
      <c r="F563" s="28"/>
      <c r="G563" s="28"/>
      <c r="H563" s="29"/>
      <c r="I563" s="17"/>
      <c r="J563" s="28"/>
      <c r="K563" s="28"/>
      <c r="L563" s="13" t="str">
        <f t="shared" si="2"/>
        <v/>
      </c>
      <c r="M563" s="18"/>
      <c r="N563" s="16"/>
      <c r="O563" s="15"/>
      <c r="P563" s="11"/>
      <c r="Q563" s="11"/>
      <c r="R563" s="11"/>
      <c r="S563" s="11"/>
      <c r="T563" s="11"/>
      <c r="U563" s="11"/>
      <c r="V563" s="11"/>
      <c r="W563" s="11"/>
      <c r="X563" s="11"/>
      <c r="Y563" s="11"/>
      <c r="Z563" s="11"/>
      <c r="AA563" s="11"/>
      <c r="AB563" s="11"/>
      <c r="AC563" s="11"/>
    </row>
    <row r="564" spans="1:29" hidden="1">
      <c r="A564" s="28"/>
      <c r="B564" s="18"/>
      <c r="C564" s="28"/>
      <c r="D564" s="16"/>
      <c r="E564" s="28"/>
      <c r="F564" s="28"/>
      <c r="G564" s="28"/>
      <c r="H564" s="29"/>
      <c r="I564" s="17"/>
      <c r="J564" s="28"/>
      <c r="K564" s="28"/>
      <c r="L564" s="13" t="str">
        <f t="shared" si="2"/>
        <v/>
      </c>
      <c r="M564" s="18"/>
      <c r="N564" s="16"/>
      <c r="O564" s="15"/>
      <c r="P564" s="11"/>
      <c r="Q564" s="11"/>
      <c r="R564" s="11"/>
      <c r="S564" s="11"/>
      <c r="T564" s="11"/>
      <c r="U564" s="11"/>
      <c r="V564" s="11"/>
      <c r="W564" s="11"/>
      <c r="X564" s="11"/>
      <c r="Y564" s="11"/>
      <c r="Z564" s="11"/>
      <c r="AA564" s="11"/>
      <c r="AB564" s="11"/>
      <c r="AC564" s="11"/>
    </row>
    <row r="565" spans="1:29" hidden="1">
      <c r="A565" s="28"/>
      <c r="B565" s="18"/>
      <c r="C565" s="28"/>
      <c r="D565" s="16"/>
      <c r="E565" s="28"/>
      <c r="F565" s="28"/>
      <c r="G565" s="28"/>
      <c r="H565" s="29"/>
      <c r="I565" s="17"/>
      <c r="J565" s="28"/>
      <c r="K565" s="28"/>
      <c r="L565" s="13" t="str">
        <f t="shared" si="2"/>
        <v/>
      </c>
      <c r="M565" s="18"/>
      <c r="N565" s="16"/>
      <c r="O565" s="15"/>
      <c r="P565" s="11"/>
      <c r="Q565" s="11"/>
      <c r="R565" s="11"/>
      <c r="S565" s="11"/>
      <c r="T565" s="11"/>
      <c r="U565" s="11"/>
      <c r="V565" s="11"/>
      <c r="W565" s="11"/>
      <c r="X565" s="11"/>
      <c r="Y565" s="11"/>
      <c r="Z565" s="11"/>
      <c r="AA565" s="11"/>
      <c r="AB565" s="11"/>
      <c r="AC565" s="11"/>
    </row>
    <row r="566" spans="1:29" hidden="1">
      <c r="A566" s="28"/>
      <c r="B566" s="18"/>
      <c r="C566" s="28"/>
      <c r="D566" s="16"/>
      <c r="E566" s="28"/>
      <c r="F566" s="28"/>
      <c r="G566" s="28"/>
      <c r="H566" s="29"/>
      <c r="I566" s="17"/>
      <c r="J566" s="28"/>
      <c r="K566" s="28"/>
      <c r="L566" s="13" t="str">
        <f t="shared" si="2"/>
        <v/>
      </c>
      <c r="M566" s="18"/>
      <c r="N566" s="16"/>
      <c r="O566" s="15"/>
      <c r="P566" s="11"/>
      <c r="Q566" s="11"/>
      <c r="R566" s="11"/>
      <c r="S566" s="11"/>
      <c r="T566" s="11"/>
      <c r="U566" s="11"/>
      <c r="V566" s="11"/>
      <c r="W566" s="11"/>
      <c r="X566" s="11"/>
      <c r="Y566" s="11"/>
      <c r="Z566" s="11"/>
      <c r="AA566" s="11"/>
      <c r="AB566" s="11"/>
      <c r="AC566" s="11"/>
    </row>
    <row r="567" spans="1:29" hidden="1">
      <c r="A567" s="28"/>
      <c r="B567" s="18"/>
      <c r="C567" s="28"/>
      <c r="D567" s="16"/>
      <c r="E567" s="28"/>
      <c r="F567" s="28"/>
      <c r="G567" s="28"/>
      <c r="H567" s="29"/>
      <c r="I567" s="17"/>
      <c r="J567" s="28"/>
      <c r="K567" s="28"/>
      <c r="L567" s="13" t="str">
        <f t="shared" si="2"/>
        <v/>
      </c>
      <c r="M567" s="18"/>
      <c r="N567" s="16"/>
      <c r="O567" s="15"/>
      <c r="P567" s="11"/>
      <c r="Q567" s="11"/>
      <c r="R567" s="11"/>
      <c r="S567" s="11"/>
      <c r="T567" s="11"/>
      <c r="U567" s="11"/>
      <c r="V567" s="11"/>
      <c r="W567" s="11"/>
      <c r="X567" s="11"/>
      <c r="Y567" s="11"/>
      <c r="Z567" s="11"/>
      <c r="AA567" s="11"/>
      <c r="AB567" s="11"/>
      <c r="AC567" s="11"/>
    </row>
    <row r="568" spans="1:29" hidden="1">
      <c r="A568" s="28"/>
      <c r="B568" s="18"/>
      <c r="C568" s="28"/>
      <c r="D568" s="16"/>
      <c r="E568" s="28"/>
      <c r="F568" s="28"/>
      <c r="G568" s="28"/>
      <c r="H568" s="29"/>
      <c r="I568" s="17"/>
      <c r="J568" s="28"/>
      <c r="K568" s="28"/>
      <c r="L568" s="13" t="str">
        <f t="shared" si="2"/>
        <v/>
      </c>
      <c r="M568" s="18"/>
      <c r="N568" s="16"/>
      <c r="O568" s="15"/>
      <c r="P568" s="11"/>
      <c r="Q568" s="11"/>
      <c r="R568" s="11"/>
      <c r="S568" s="11"/>
      <c r="T568" s="11"/>
      <c r="U568" s="11"/>
      <c r="V568" s="11"/>
      <c r="W568" s="11"/>
      <c r="X568" s="11"/>
      <c r="Y568" s="11"/>
      <c r="Z568" s="11"/>
      <c r="AA568" s="11"/>
      <c r="AB568" s="11"/>
      <c r="AC568" s="11"/>
    </row>
    <row r="569" spans="1:29" hidden="1">
      <c r="A569" s="28"/>
      <c r="B569" s="18"/>
      <c r="C569" s="28"/>
      <c r="D569" s="16"/>
      <c r="E569" s="28"/>
      <c r="F569" s="28"/>
      <c r="G569" s="28"/>
      <c r="H569" s="29"/>
      <c r="I569" s="17"/>
      <c r="J569" s="28"/>
      <c r="K569" s="28"/>
      <c r="L569" s="13" t="str">
        <f t="shared" si="2"/>
        <v/>
      </c>
      <c r="M569" s="18"/>
      <c r="N569" s="16"/>
      <c r="O569" s="15"/>
      <c r="P569" s="11"/>
      <c r="Q569" s="11"/>
      <c r="R569" s="11"/>
      <c r="S569" s="11"/>
      <c r="T569" s="11"/>
      <c r="U569" s="11"/>
      <c r="V569" s="11"/>
      <c r="W569" s="11"/>
      <c r="X569" s="11"/>
      <c r="Y569" s="11"/>
      <c r="Z569" s="11"/>
      <c r="AA569" s="11"/>
      <c r="AB569" s="11"/>
      <c r="AC569" s="11"/>
    </row>
    <row r="570" spans="1:29" hidden="1">
      <c r="A570" s="28"/>
      <c r="B570" s="18"/>
      <c r="C570" s="28"/>
      <c r="D570" s="16"/>
      <c r="E570" s="28"/>
      <c r="F570" s="28"/>
      <c r="G570" s="28"/>
      <c r="H570" s="29"/>
      <c r="I570" s="17"/>
      <c r="J570" s="28"/>
      <c r="K570" s="28"/>
      <c r="L570" s="13" t="str">
        <f t="shared" si="2"/>
        <v/>
      </c>
      <c r="M570" s="18"/>
      <c r="N570" s="16"/>
      <c r="O570" s="15"/>
      <c r="P570" s="11"/>
      <c r="Q570" s="11"/>
      <c r="R570" s="11"/>
      <c r="S570" s="11"/>
      <c r="T570" s="11"/>
      <c r="U570" s="11"/>
      <c r="V570" s="11"/>
      <c r="W570" s="11"/>
      <c r="X570" s="11"/>
      <c r="Y570" s="11"/>
      <c r="Z570" s="11"/>
      <c r="AA570" s="11"/>
      <c r="AB570" s="11"/>
      <c r="AC570" s="11"/>
    </row>
    <row r="571" spans="1:29" hidden="1">
      <c r="A571" s="28"/>
      <c r="B571" s="18"/>
      <c r="C571" s="28"/>
      <c r="D571" s="16"/>
      <c r="E571" s="28"/>
      <c r="F571" s="28"/>
      <c r="G571" s="28"/>
      <c r="H571" s="29"/>
      <c r="I571" s="17"/>
      <c r="J571" s="28"/>
      <c r="K571" s="28"/>
      <c r="L571" s="13" t="str">
        <f t="shared" si="2"/>
        <v/>
      </c>
      <c r="M571" s="18"/>
      <c r="N571" s="16"/>
      <c r="O571" s="15"/>
      <c r="P571" s="11"/>
      <c r="Q571" s="11"/>
      <c r="R571" s="11"/>
      <c r="S571" s="11"/>
      <c r="T571" s="11"/>
      <c r="U571" s="11"/>
      <c r="V571" s="11"/>
      <c r="W571" s="11"/>
      <c r="X571" s="11"/>
      <c r="Y571" s="11"/>
      <c r="Z571" s="11"/>
      <c r="AA571" s="11"/>
      <c r="AB571" s="11"/>
      <c r="AC571" s="11"/>
    </row>
    <row r="572" spans="1:29" hidden="1">
      <c r="A572" s="28"/>
      <c r="B572" s="18"/>
      <c r="C572" s="28"/>
      <c r="D572" s="16"/>
      <c r="E572" s="28"/>
      <c r="F572" s="28"/>
      <c r="G572" s="28"/>
      <c r="H572" s="29"/>
      <c r="I572" s="17"/>
      <c r="J572" s="28"/>
      <c r="K572" s="28"/>
      <c r="L572" s="13" t="str">
        <f t="shared" si="2"/>
        <v/>
      </c>
      <c r="M572" s="18"/>
      <c r="N572" s="16"/>
      <c r="O572" s="15"/>
      <c r="P572" s="11"/>
      <c r="Q572" s="11"/>
      <c r="R572" s="11"/>
      <c r="S572" s="11"/>
      <c r="T572" s="11"/>
      <c r="U572" s="11"/>
      <c r="V572" s="11"/>
      <c r="W572" s="11"/>
      <c r="X572" s="11"/>
      <c r="Y572" s="11"/>
      <c r="Z572" s="11"/>
      <c r="AA572" s="11"/>
      <c r="AB572" s="11"/>
      <c r="AC572" s="11"/>
    </row>
    <row r="573" spans="1:29" hidden="1">
      <c r="A573" s="28"/>
      <c r="B573" s="18"/>
      <c r="C573" s="28"/>
      <c r="D573" s="16"/>
      <c r="E573" s="28"/>
      <c r="F573" s="28"/>
      <c r="G573" s="28"/>
      <c r="H573" s="29"/>
      <c r="I573" s="17"/>
      <c r="J573" s="28"/>
      <c r="K573" s="28"/>
      <c r="L573" s="13" t="str">
        <f t="shared" si="2"/>
        <v/>
      </c>
      <c r="M573" s="18"/>
      <c r="N573" s="16"/>
      <c r="O573" s="15"/>
      <c r="P573" s="11"/>
      <c r="Q573" s="11"/>
      <c r="R573" s="11"/>
      <c r="S573" s="11"/>
      <c r="T573" s="11"/>
      <c r="U573" s="11"/>
      <c r="V573" s="11"/>
      <c r="W573" s="11"/>
      <c r="X573" s="11"/>
      <c r="Y573" s="11"/>
      <c r="Z573" s="11"/>
      <c r="AA573" s="11"/>
      <c r="AB573" s="11"/>
      <c r="AC573" s="11"/>
    </row>
    <row r="574" spans="1:29" hidden="1">
      <c r="A574" s="28"/>
      <c r="B574" s="18"/>
      <c r="C574" s="28"/>
      <c r="D574" s="16"/>
      <c r="E574" s="28"/>
      <c r="F574" s="28"/>
      <c r="G574" s="28"/>
      <c r="H574" s="29"/>
      <c r="I574" s="17"/>
      <c r="J574" s="28"/>
      <c r="K574" s="28"/>
      <c r="L574" s="13" t="str">
        <f t="shared" si="2"/>
        <v/>
      </c>
      <c r="M574" s="18"/>
      <c r="N574" s="16"/>
      <c r="O574" s="15"/>
      <c r="P574" s="11"/>
      <c r="Q574" s="11"/>
      <c r="R574" s="11"/>
      <c r="S574" s="11"/>
      <c r="T574" s="11"/>
      <c r="U574" s="11"/>
      <c r="V574" s="11"/>
      <c r="W574" s="11"/>
      <c r="X574" s="11"/>
      <c r="Y574" s="11"/>
      <c r="Z574" s="11"/>
      <c r="AA574" s="11"/>
      <c r="AB574" s="11"/>
      <c r="AC574" s="11"/>
    </row>
    <row r="575" spans="1:29" hidden="1">
      <c r="A575" s="28"/>
      <c r="B575" s="18"/>
      <c r="C575" s="28"/>
      <c r="D575" s="16"/>
      <c r="E575" s="28"/>
      <c r="F575" s="28"/>
      <c r="G575" s="28"/>
      <c r="H575" s="29"/>
      <c r="I575" s="17"/>
      <c r="J575" s="28"/>
      <c r="K575" s="28"/>
      <c r="L575" s="13" t="str">
        <f t="shared" si="2"/>
        <v/>
      </c>
      <c r="M575" s="18"/>
      <c r="N575" s="16"/>
      <c r="O575" s="15"/>
      <c r="P575" s="11"/>
      <c r="Q575" s="11"/>
      <c r="R575" s="11"/>
      <c r="S575" s="11"/>
      <c r="T575" s="11"/>
      <c r="U575" s="11"/>
      <c r="V575" s="11"/>
      <c r="W575" s="11"/>
      <c r="X575" s="11"/>
      <c r="Y575" s="11"/>
      <c r="Z575" s="11"/>
      <c r="AA575" s="11"/>
      <c r="AB575" s="11"/>
      <c r="AC575" s="11"/>
    </row>
    <row r="576" spans="1:29" hidden="1">
      <c r="A576" s="28"/>
      <c r="B576" s="18"/>
      <c r="C576" s="28"/>
      <c r="D576" s="16"/>
      <c r="E576" s="28"/>
      <c r="F576" s="28"/>
      <c r="G576" s="28"/>
      <c r="H576" s="29"/>
      <c r="I576" s="17"/>
      <c r="J576" s="28"/>
      <c r="K576" s="28"/>
      <c r="L576" s="13" t="str">
        <f t="shared" si="2"/>
        <v/>
      </c>
      <c r="M576" s="18"/>
      <c r="N576" s="16"/>
      <c r="O576" s="15"/>
      <c r="P576" s="11"/>
      <c r="Q576" s="11"/>
      <c r="R576" s="11"/>
      <c r="S576" s="11"/>
      <c r="T576" s="11"/>
      <c r="U576" s="11"/>
      <c r="V576" s="11"/>
      <c r="W576" s="11"/>
      <c r="X576" s="11"/>
      <c r="Y576" s="11"/>
      <c r="Z576" s="11"/>
      <c r="AA576" s="11"/>
      <c r="AB576" s="11"/>
      <c r="AC576" s="11"/>
    </row>
    <row r="577" spans="1:29" hidden="1">
      <c r="A577" s="28"/>
      <c r="B577" s="18"/>
      <c r="C577" s="28"/>
      <c r="D577" s="16"/>
      <c r="E577" s="28"/>
      <c r="F577" s="28"/>
      <c r="G577" s="28"/>
      <c r="H577" s="29"/>
      <c r="I577" s="17"/>
      <c r="J577" s="28"/>
      <c r="K577" s="28"/>
      <c r="L577" s="13" t="str">
        <f t="shared" si="2"/>
        <v/>
      </c>
      <c r="M577" s="18"/>
      <c r="N577" s="16"/>
      <c r="O577" s="15"/>
      <c r="P577" s="11"/>
      <c r="Q577" s="11"/>
      <c r="R577" s="11"/>
      <c r="S577" s="11"/>
      <c r="T577" s="11"/>
      <c r="U577" s="11"/>
      <c r="V577" s="11"/>
      <c r="W577" s="11"/>
      <c r="X577" s="11"/>
      <c r="Y577" s="11"/>
      <c r="Z577" s="11"/>
      <c r="AA577" s="11"/>
      <c r="AB577" s="11"/>
      <c r="AC577" s="11"/>
    </row>
    <row r="578" spans="1:29" hidden="1">
      <c r="A578" s="28"/>
      <c r="B578" s="18"/>
      <c r="C578" s="28"/>
      <c r="D578" s="16"/>
      <c r="E578" s="28"/>
      <c r="F578" s="28"/>
      <c r="G578" s="28"/>
      <c r="H578" s="29"/>
      <c r="I578" s="17"/>
      <c r="J578" s="28"/>
      <c r="K578" s="28"/>
      <c r="L578" s="13" t="str">
        <f t="shared" si="2"/>
        <v/>
      </c>
      <c r="M578" s="18"/>
      <c r="N578" s="16"/>
      <c r="O578" s="15"/>
      <c r="P578" s="11"/>
      <c r="Q578" s="11"/>
      <c r="R578" s="11"/>
      <c r="S578" s="11"/>
      <c r="T578" s="11"/>
      <c r="U578" s="11"/>
      <c r="V578" s="11"/>
      <c r="W578" s="11"/>
      <c r="X578" s="11"/>
      <c r="Y578" s="11"/>
      <c r="Z578" s="11"/>
      <c r="AA578" s="11"/>
      <c r="AB578" s="11"/>
      <c r="AC578" s="11"/>
    </row>
    <row r="579" spans="1:29" hidden="1">
      <c r="A579" s="28"/>
      <c r="B579" s="18"/>
      <c r="C579" s="28"/>
      <c r="D579" s="16"/>
      <c r="E579" s="28"/>
      <c r="F579" s="28"/>
      <c r="G579" s="28"/>
      <c r="H579" s="29"/>
      <c r="I579" s="17"/>
      <c r="J579" s="28"/>
      <c r="K579" s="28"/>
      <c r="L579" s="13" t="str">
        <f t="shared" si="2"/>
        <v/>
      </c>
      <c r="M579" s="18"/>
      <c r="N579" s="16"/>
      <c r="O579" s="15"/>
      <c r="P579" s="11"/>
      <c r="Q579" s="11"/>
      <c r="R579" s="11"/>
      <c r="S579" s="11"/>
      <c r="T579" s="11"/>
      <c r="U579" s="11"/>
      <c r="V579" s="11"/>
      <c r="W579" s="11"/>
      <c r="X579" s="11"/>
      <c r="Y579" s="11"/>
      <c r="Z579" s="11"/>
      <c r="AA579" s="11"/>
      <c r="AB579" s="11"/>
      <c r="AC579" s="11"/>
    </row>
    <row r="580" spans="1:29" hidden="1">
      <c r="A580" s="28"/>
      <c r="B580" s="18"/>
      <c r="C580" s="28"/>
      <c r="D580" s="16"/>
      <c r="E580" s="28"/>
      <c r="F580" s="28"/>
      <c r="G580" s="28"/>
      <c r="H580" s="29"/>
      <c r="I580" s="17"/>
      <c r="J580" s="28"/>
      <c r="K580" s="28"/>
      <c r="L580" s="13" t="str">
        <f t="shared" si="2"/>
        <v/>
      </c>
      <c r="M580" s="18"/>
      <c r="N580" s="16"/>
      <c r="O580" s="15"/>
      <c r="P580" s="11"/>
      <c r="Q580" s="11"/>
      <c r="R580" s="11"/>
      <c r="S580" s="11"/>
      <c r="T580" s="11"/>
      <c r="U580" s="11"/>
      <c r="V580" s="11"/>
      <c r="W580" s="11"/>
      <c r="X580" s="11"/>
      <c r="Y580" s="11"/>
      <c r="Z580" s="11"/>
      <c r="AA580" s="11"/>
      <c r="AB580" s="11"/>
      <c r="AC580" s="11"/>
    </row>
    <row r="581" spans="1:29" hidden="1">
      <c r="A581" s="28"/>
      <c r="B581" s="18"/>
      <c r="C581" s="28"/>
      <c r="D581" s="16"/>
      <c r="E581" s="28"/>
      <c r="F581" s="28"/>
      <c r="G581" s="28"/>
      <c r="H581" s="29"/>
      <c r="I581" s="17"/>
      <c r="J581" s="28"/>
      <c r="K581" s="28"/>
      <c r="L581" s="13" t="str">
        <f t="shared" si="2"/>
        <v/>
      </c>
      <c r="M581" s="18"/>
      <c r="N581" s="16"/>
      <c r="O581" s="15"/>
      <c r="P581" s="11"/>
      <c r="Q581" s="11"/>
      <c r="R581" s="11"/>
      <c r="S581" s="11"/>
      <c r="T581" s="11"/>
      <c r="U581" s="11"/>
      <c r="V581" s="11"/>
      <c r="W581" s="11"/>
      <c r="X581" s="11"/>
      <c r="Y581" s="11"/>
      <c r="Z581" s="11"/>
      <c r="AA581" s="11"/>
      <c r="AB581" s="11"/>
      <c r="AC581" s="11"/>
    </row>
    <row r="582" spans="1:29" hidden="1">
      <c r="A582" s="28"/>
      <c r="B582" s="18"/>
      <c r="C582" s="28"/>
      <c r="D582" s="16"/>
      <c r="E582" s="28"/>
      <c r="F582" s="28"/>
      <c r="G582" s="28"/>
      <c r="H582" s="29"/>
      <c r="I582" s="17"/>
      <c r="J582" s="28"/>
      <c r="K582" s="28"/>
      <c r="L582" s="13" t="str">
        <f t="shared" si="2"/>
        <v/>
      </c>
      <c r="M582" s="18"/>
      <c r="N582" s="16"/>
      <c r="O582" s="15"/>
      <c r="P582" s="11"/>
      <c r="Q582" s="11"/>
      <c r="R582" s="11"/>
      <c r="S582" s="11"/>
      <c r="T582" s="11"/>
      <c r="U582" s="11"/>
      <c r="V582" s="11"/>
      <c r="W582" s="11"/>
      <c r="X582" s="11"/>
      <c r="Y582" s="11"/>
      <c r="Z582" s="11"/>
      <c r="AA582" s="11"/>
      <c r="AB582" s="11"/>
      <c r="AC582" s="11"/>
    </row>
    <row r="583" spans="1:29" hidden="1">
      <c r="A583" s="28"/>
      <c r="B583" s="18"/>
      <c r="C583" s="28"/>
      <c r="D583" s="16"/>
      <c r="E583" s="28"/>
      <c r="F583" s="28"/>
      <c r="G583" s="28"/>
      <c r="H583" s="29"/>
      <c r="I583" s="17"/>
      <c r="J583" s="28"/>
      <c r="K583" s="28"/>
      <c r="L583" s="13" t="str">
        <f t="shared" si="2"/>
        <v/>
      </c>
      <c r="M583" s="18"/>
      <c r="N583" s="16"/>
      <c r="O583" s="15"/>
      <c r="P583" s="11"/>
      <c r="Q583" s="11"/>
      <c r="R583" s="11"/>
      <c r="S583" s="11"/>
      <c r="T583" s="11"/>
      <c r="U583" s="11"/>
      <c r="V583" s="11"/>
      <c r="W583" s="11"/>
      <c r="X583" s="11"/>
      <c r="Y583" s="11"/>
      <c r="Z583" s="11"/>
      <c r="AA583" s="11"/>
      <c r="AB583" s="11"/>
      <c r="AC583" s="11"/>
    </row>
    <row r="584" spans="1:29" hidden="1">
      <c r="A584" s="28"/>
      <c r="B584" s="18"/>
      <c r="C584" s="28"/>
      <c r="D584" s="16"/>
      <c r="E584" s="28"/>
      <c r="F584" s="28"/>
      <c r="G584" s="28"/>
      <c r="H584" s="29"/>
      <c r="I584" s="17"/>
      <c r="J584" s="28"/>
      <c r="K584" s="28"/>
      <c r="L584" s="13" t="str">
        <f t="shared" si="2"/>
        <v/>
      </c>
      <c r="M584" s="18"/>
      <c r="N584" s="16"/>
      <c r="O584" s="15"/>
      <c r="P584" s="11"/>
      <c r="Q584" s="11"/>
      <c r="R584" s="11"/>
      <c r="S584" s="11"/>
      <c r="T584" s="11"/>
      <c r="U584" s="11"/>
      <c r="V584" s="11"/>
      <c r="W584" s="11"/>
      <c r="X584" s="11"/>
      <c r="Y584" s="11"/>
      <c r="Z584" s="11"/>
      <c r="AA584" s="11"/>
      <c r="AB584" s="11"/>
      <c r="AC584" s="11"/>
    </row>
    <row r="585" spans="1:29" hidden="1">
      <c r="A585" s="28"/>
      <c r="B585" s="18"/>
      <c r="C585" s="28"/>
      <c r="D585" s="16"/>
      <c r="E585" s="28"/>
      <c r="F585" s="28"/>
      <c r="G585" s="28"/>
      <c r="H585" s="29"/>
      <c r="I585" s="17"/>
      <c r="J585" s="28"/>
      <c r="K585" s="28"/>
      <c r="L585" s="13" t="str">
        <f t="shared" si="2"/>
        <v/>
      </c>
      <c r="M585" s="18"/>
      <c r="N585" s="16"/>
      <c r="O585" s="15"/>
      <c r="P585" s="11"/>
      <c r="Q585" s="11"/>
      <c r="R585" s="11"/>
      <c r="S585" s="11"/>
      <c r="T585" s="11"/>
      <c r="U585" s="11"/>
      <c r="V585" s="11"/>
      <c r="W585" s="11"/>
      <c r="X585" s="11"/>
      <c r="Y585" s="11"/>
      <c r="Z585" s="11"/>
      <c r="AA585" s="11"/>
      <c r="AB585" s="11"/>
      <c r="AC585" s="11"/>
    </row>
    <row r="586" spans="1:29" hidden="1">
      <c r="A586" s="28"/>
      <c r="B586" s="18"/>
      <c r="C586" s="28"/>
      <c r="D586" s="16"/>
      <c r="E586" s="28"/>
      <c r="F586" s="28"/>
      <c r="G586" s="28"/>
      <c r="H586" s="29"/>
      <c r="I586" s="17"/>
      <c r="J586" s="28"/>
      <c r="K586" s="28"/>
      <c r="L586" s="13" t="str">
        <f t="shared" si="2"/>
        <v/>
      </c>
      <c r="M586" s="18"/>
      <c r="N586" s="16"/>
      <c r="O586" s="15"/>
      <c r="P586" s="11"/>
      <c r="Q586" s="11"/>
      <c r="R586" s="11"/>
      <c r="S586" s="11"/>
      <c r="T586" s="11"/>
      <c r="U586" s="11"/>
      <c r="V586" s="11"/>
      <c r="W586" s="11"/>
      <c r="X586" s="11"/>
      <c r="Y586" s="11"/>
      <c r="Z586" s="11"/>
      <c r="AA586" s="11"/>
      <c r="AB586" s="11"/>
      <c r="AC586" s="11"/>
    </row>
    <row r="587" spans="1:29" hidden="1">
      <c r="A587" s="28"/>
      <c r="B587" s="18"/>
      <c r="C587" s="28"/>
      <c r="D587" s="16"/>
      <c r="E587" s="28"/>
      <c r="F587" s="28"/>
      <c r="G587" s="28"/>
      <c r="H587" s="29"/>
      <c r="I587" s="17"/>
      <c r="J587" s="28"/>
      <c r="K587" s="28"/>
      <c r="L587" s="13" t="str">
        <f t="shared" si="2"/>
        <v/>
      </c>
      <c r="M587" s="18"/>
      <c r="N587" s="16"/>
      <c r="O587" s="15"/>
      <c r="P587" s="11"/>
      <c r="Q587" s="11"/>
      <c r="R587" s="11"/>
      <c r="S587" s="11"/>
      <c r="T587" s="11"/>
      <c r="U587" s="11"/>
      <c r="V587" s="11"/>
      <c r="W587" s="11"/>
      <c r="X587" s="11"/>
      <c r="Y587" s="11"/>
      <c r="Z587" s="11"/>
      <c r="AA587" s="11"/>
      <c r="AB587" s="11"/>
      <c r="AC587" s="11"/>
    </row>
    <row r="588" spans="1:29" hidden="1">
      <c r="A588" s="28"/>
      <c r="B588" s="18"/>
      <c r="C588" s="28"/>
      <c r="D588" s="16"/>
      <c r="E588" s="28"/>
      <c r="F588" s="28"/>
      <c r="G588" s="28"/>
      <c r="H588" s="29"/>
      <c r="I588" s="17"/>
      <c r="J588" s="28"/>
      <c r="K588" s="28"/>
      <c r="L588" s="13" t="str">
        <f t="shared" si="2"/>
        <v/>
      </c>
      <c r="M588" s="18"/>
      <c r="N588" s="16"/>
      <c r="O588" s="15"/>
      <c r="P588" s="11"/>
      <c r="Q588" s="11"/>
      <c r="R588" s="11"/>
      <c r="S588" s="11"/>
      <c r="T588" s="11"/>
      <c r="U588" s="11"/>
      <c r="V588" s="11"/>
      <c r="W588" s="11"/>
      <c r="X588" s="11"/>
      <c r="Y588" s="11"/>
      <c r="Z588" s="11"/>
      <c r="AA588" s="11"/>
      <c r="AB588" s="11"/>
      <c r="AC588" s="11"/>
    </row>
    <row r="589" spans="1:29" hidden="1">
      <c r="A589" s="28"/>
      <c r="B589" s="18"/>
      <c r="C589" s="28"/>
      <c r="D589" s="16"/>
      <c r="E589" s="28"/>
      <c r="F589" s="28"/>
      <c r="G589" s="28"/>
      <c r="H589" s="29"/>
      <c r="I589" s="17"/>
      <c r="J589" s="28"/>
      <c r="K589" s="28"/>
      <c r="L589" s="13" t="str">
        <f t="shared" si="2"/>
        <v/>
      </c>
      <c r="M589" s="18"/>
      <c r="N589" s="16"/>
      <c r="O589" s="15"/>
      <c r="P589" s="11"/>
      <c r="Q589" s="11"/>
      <c r="R589" s="11"/>
      <c r="S589" s="11"/>
      <c r="T589" s="11"/>
      <c r="U589" s="11"/>
      <c r="V589" s="11"/>
      <c r="W589" s="11"/>
      <c r="X589" s="11"/>
      <c r="Y589" s="11"/>
      <c r="Z589" s="11"/>
      <c r="AA589" s="11"/>
      <c r="AB589" s="11"/>
      <c r="AC589" s="11"/>
    </row>
    <row r="590" spans="1:29" hidden="1">
      <c r="A590" s="28"/>
      <c r="B590" s="18"/>
      <c r="C590" s="28"/>
      <c r="D590" s="16"/>
      <c r="E590" s="28"/>
      <c r="F590" s="28"/>
      <c r="G590" s="28"/>
      <c r="H590" s="29"/>
      <c r="I590" s="17"/>
      <c r="J590" s="28"/>
      <c r="K590" s="28"/>
      <c r="L590" s="13" t="str">
        <f t="shared" si="2"/>
        <v/>
      </c>
      <c r="M590" s="18"/>
      <c r="N590" s="16"/>
      <c r="O590" s="15"/>
      <c r="P590" s="11"/>
      <c r="Q590" s="11"/>
      <c r="R590" s="11"/>
      <c r="S590" s="11"/>
      <c r="T590" s="11"/>
      <c r="U590" s="11"/>
      <c r="V590" s="11"/>
      <c r="W590" s="11"/>
      <c r="X590" s="11"/>
      <c r="Y590" s="11"/>
      <c r="Z590" s="11"/>
      <c r="AA590" s="11"/>
      <c r="AB590" s="11"/>
      <c r="AC590" s="11"/>
    </row>
    <row r="591" spans="1:29" hidden="1">
      <c r="A591" s="28"/>
      <c r="B591" s="18"/>
      <c r="C591" s="28"/>
      <c r="D591" s="16"/>
      <c r="E591" s="28"/>
      <c r="F591" s="28"/>
      <c r="G591" s="28"/>
      <c r="H591" s="29"/>
      <c r="I591" s="17"/>
      <c r="J591" s="28"/>
      <c r="K591" s="28"/>
      <c r="L591" s="13" t="str">
        <f t="shared" si="2"/>
        <v/>
      </c>
      <c r="M591" s="18"/>
      <c r="N591" s="16"/>
      <c r="O591" s="15"/>
      <c r="P591" s="11"/>
      <c r="Q591" s="11"/>
      <c r="R591" s="11"/>
      <c r="S591" s="11"/>
      <c r="T591" s="11"/>
      <c r="U591" s="11"/>
      <c r="V591" s="11"/>
      <c r="W591" s="11"/>
      <c r="X591" s="11"/>
      <c r="Y591" s="11"/>
      <c r="Z591" s="11"/>
      <c r="AA591" s="11"/>
      <c r="AB591" s="11"/>
      <c r="AC591" s="11"/>
    </row>
    <row r="592" spans="1:29" hidden="1">
      <c r="A592" s="28"/>
      <c r="B592" s="18"/>
      <c r="C592" s="28"/>
      <c r="D592" s="16"/>
      <c r="E592" s="28"/>
      <c r="F592" s="28"/>
      <c r="G592" s="28"/>
      <c r="H592" s="29"/>
      <c r="I592" s="17"/>
      <c r="J592" s="28"/>
      <c r="K592" s="28"/>
      <c r="L592" s="13" t="str">
        <f t="shared" si="2"/>
        <v/>
      </c>
      <c r="M592" s="18"/>
      <c r="N592" s="16"/>
      <c r="O592" s="15"/>
      <c r="P592" s="11"/>
      <c r="Q592" s="11"/>
      <c r="R592" s="11"/>
      <c r="S592" s="11"/>
      <c r="T592" s="11"/>
      <c r="U592" s="11"/>
      <c r="V592" s="11"/>
      <c r="W592" s="11"/>
      <c r="X592" s="11"/>
      <c r="Y592" s="11"/>
      <c r="Z592" s="11"/>
      <c r="AA592" s="11"/>
      <c r="AB592" s="11"/>
      <c r="AC592" s="11"/>
    </row>
    <row r="593" spans="1:29" hidden="1">
      <c r="A593" s="28"/>
      <c r="B593" s="18"/>
      <c r="C593" s="28"/>
      <c r="D593" s="16"/>
      <c r="E593" s="28"/>
      <c r="F593" s="28"/>
      <c r="G593" s="28"/>
      <c r="H593" s="29"/>
      <c r="I593" s="17"/>
      <c r="J593" s="28"/>
      <c r="K593" s="28"/>
      <c r="L593" s="13" t="str">
        <f t="shared" si="2"/>
        <v/>
      </c>
      <c r="M593" s="18"/>
      <c r="N593" s="16"/>
      <c r="O593" s="15"/>
      <c r="P593" s="11"/>
      <c r="Q593" s="11"/>
      <c r="R593" s="11"/>
      <c r="S593" s="11"/>
      <c r="T593" s="11"/>
      <c r="U593" s="11"/>
      <c r="V593" s="11"/>
      <c r="W593" s="11"/>
      <c r="X593" s="11"/>
      <c r="Y593" s="11"/>
      <c r="Z593" s="11"/>
      <c r="AA593" s="11"/>
      <c r="AB593" s="11"/>
      <c r="AC593" s="11"/>
    </row>
    <row r="594" spans="1:29" hidden="1">
      <c r="A594" s="28"/>
      <c r="B594" s="18"/>
      <c r="C594" s="28"/>
      <c r="D594" s="16"/>
      <c r="E594" s="28"/>
      <c r="F594" s="28"/>
      <c r="G594" s="28"/>
      <c r="H594" s="29"/>
      <c r="I594" s="17"/>
      <c r="J594" s="28"/>
      <c r="K594" s="28"/>
      <c r="L594" s="13" t="str">
        <f t="shared" si="2"/>
        <v/>
      </c>
      <c r="M594" s="18"/>
      <c r="N594" s="16"/>
      <c r="O594" s="15"/>
      <c r="P594" s="11"/>
      <c r="Q594" s="11"/>
      <c r="R594" s="11"/>
      <c r="S594" s="11"/>
      <c r="T594" s="11"/>
      <c r="U594" s="11"/>
      <c r="V594" s="11"/>
      <c r="W594" s="11"/>
      <c r="X594" s="11"/>
      <c r="Y594" s="11"/>
      <c r="Z594" s="11"/>
      <c r="AA594" s="11"/>
      <c r="AB594" s="11"/>
      <c r="AC594" s="11"/>
    </row>
    <row r="595" spans="1:29" hidden="1">
      <c r="A595" s="28"/>
      <c r="B595" s="18"/>
      <c r="C595" s="28"/>
      <c r="D595" s="16"/>
      <c r="E595" s="28"/>
      <c r="F595" s="28"/>
      <c r="G595" s="28"/>
      <c r="H595" s="29"/>
      <c r="I595" s="17"/>
      <c r="J595" s="28"/>
      <c r="K595" s="28"/>
      <c r="L595" s="13" t="str">
        <f t="shared" si="2"/>
        <v/>
      </c>
      <c r="M595" s="18"/>
      <c r="N595" s="16"/>
      <c r="O595" s="15"/>
      <c r="P595" s="11"/>
      <c r="Q595" s="11"/>
      <c r="R595" s="11"/>
      <c r="S595" s="11"/>
      <c r="T595" s="11"/>
      <c r="U595" s="11"/>
      <c r="V595" s="11"/>
      <c r="W595" s="11"/>
      <c r="X595" s="11"/>
      <c r="Y595" s="11"/>
      <c r="Z595" s="11"/>
      <c r="AA595" s="11"/>
      <c r="AB595" s="11"/>
      <c r="AC595" s="11"/>
    </row>
    <row r="596" spans="1:29" hidden="1">
      <c r="A596" s="28"/>
      <c r="B596" s="18"/>
      <c r="C596" s="28"/>
      <c r="D596" s="16"/>
      <c r="E596" s="28"/>
      <c r="F596" s="28"/>
      <c r="G596" s="28"/>
      <c r="H596" s="29"/>
      <c r="I596" s="17"/>
      <c r="J596" s="28"/>
      <c r="K596" s="28"/>
      <c r="L596" s="13" t="str">
        <f t="shared" si="2"/>
        <v/>
      </c>
      <c r="M596" s="18"/>
      <c r="N596" s="16"/>
      <c r="O596" s="15"/>
      <c r="P596" s="11"/>
      <c r="Q596" s="11"/>
      <c r="R596" s="11"/>
      <c r="S596" s="11"/>
      <c r="T596" s="11"/>
      <c r="U596" s="11"/>
      <c r="V596" s="11"/>
      <c r="W596" s="11"/>
      <c r="X596" s="11"/>
      <c r="Y596" s="11"/>
      <c r="Z596" s="11"/>
      <c r="AA596" s="11"/>
      <c r="AB596" s="11"/>
      <c r="AC596" s="11"/>
    </row>
    <row r="597" spans="1:29" hidden="1">
      <c r="A597" s="28"/>
      <c r="B597" s="18"/>
      <c r="C597" s="28"/>
      <c r="D597" s="16"/>
      <c r="E597" s="28"/>
      <c r="F597" s="28"/>
      <c r="G597" s="28"/>
      <c r="H597" s="29"/>
      <c r="I597" s="17"/>
      <c r="J597" s="28"/>
      <c r="K597" s="28"/>
      <c r="L597" s="13" t="str">
        <f t="shared" si="2"/>
        <v/>
      </c>
      <c r="M597" s="18"/>
      <c r="N597" s="16"/>
      <c r="O597" s="15"/>
      <c r="P597" s="11"/>
      <c r="Q597" s="11"/>
      <c r="R597" s="11"/>
      <c r="S597" s="11"/>
      <c r="T597" s="11"/>
      <c r="U597" s="11"/>
      <c r="V597" s="11"/>
      <c r="W597" s="11"/>
      <c r="X597" s="11"/>
      <c r="Y597" s="11"/>
      <c r="Z597" s="11"/>
      <c r="AA597" s="11"/>
      <c r="AB597" s="11"/>
      <c r="AC597" s="11"/>
    </row>
    <row r="598" spans="1:29" hidden="1">
      <c r="A598" s="28"/>
      <c r="B598" s="18"/>
      <c r="C598" s="28"/>
      <c r="D598" s="16"/>
      <c r="E598" s="28"/>
      <c r="F598" s="28"/>
      <c r="G598" s="28"/>
      <c r="H598" s="29"/>
      <c r="I598" s="17"/>
      <c r="J598" s="28"/>
      <c r="K598" s="28"/>
      <c r="L598" s="13" t="str">
        <f t="shared" si="2"/>
        <v/>
      </c>
      <c r="M598" s="18"/>
      <c r="N598" s="16"/>
      <c r="O598" s="15"/>
      <c r="P598" s="11"/>
      <c r="Q598" s="11"/>
      <c r="R598" s="11"/>
      <c r="S598" s="11"/>
      <c r="T598" s="11"/>
      <c r="U598" s="11"/>
      <c r="V598" s="11"/>
      <c r="W598" s="11"/>
      <c r="X598" s="11"/>
      <c r="Y598" s="11"/>
      <c r="Z598" s="11"/>
      <c r="AA598" s="11"/>
      <c r="AB598" s="11"/>
      <c r="AC598" s="11"/>
    </row>
    <row r="599" spans="1:29" hidden="1">
      <c r="A599" s="28"/>
      <c r="B599" s="18"/>
      <c r="C599" s="28"/>
      <c r="D599" s="16"/>
      <c r="E599" s="28"/>
      <c r="F599" s="28"/>
      <c r="G599" s="28"/>
      <c r="H599" s="29"/>
      <c r="I599" s="17"/>
      <c r="J599" s="28"/>
      <c r="K599" s="28"/>
      <c r="L599" s="13" t="str">
        <f t="shared" si="2"/>
        <v/>
      </c>
      <c r="M599" s="18"/>
      <c r="N599" s="16"/>
      <c r="O599" s="15"/>
      <c r="P599" s="11"/>
      <c r="Q599" s="11"/>
      <c r="R599" s="11"/>
      <c r="S599" s="11"/>
      <c r="T599" s="11"/>
      <c r="U599" s="11"/>
      <c r="V599" s="11"/>
      <c r="W599" s="11"/>
      <c r="X599" s="11"/>
      <c r="Y599" s="11"/>
      <c r="Z599" s="11"/>
      <c r="AA599" s="11"/>
      <c r="AB599" s="11"/>
      <c r="AC599" s="11"/>
    </row>
    <row r="600" spans="1:29" hidden="1">
      <c r="A600" s="28"/>
      <c r="B600" s="18"/>
      <c r="C600" s="28"/>
      <c r="D600" s="16"/>
      <c r="E600" s="28"/>
      <c r="F600" s="28"/>
      <c r="G600" s="28"/>
      <c r="H600" s="29"/>
      <c r="I600" s="17"/>
      <c r="J600" s="28"/>
      <c r="K600" s="28"/>
      <c r="L600" s="13" t="str">
        <f t="shared" si="2"/>
        <v/>
      </c>
      <c r="M600" s="18"/>
      <c r="N600" s="16"/>
      <c r="O600" s="15"/>
      <c r="P600" s="11"/>
      <c r="Q600" s="11"/>
      <c r="R600" s="11"/>
      <c r="S600" s="11"/>
      <c r="T600" s="11"/>
      <c r="U600" s="11"/>
      <c r="V600" s="11"/>
      <c r="W600" s="11"/>
      <c r="X600" s="11"/>
      <c r="Y600" s="11"/>
      <c r="Z600" s="11"/>
      <c r="AA600" s="11"/>
      <c r="AB600" s="11"/>
      <c r="AC600" s="11"/>
    </row>
    <row r="601" spans="1:29" hidden="1">
      <c r="A601" s="28"/>
      <c r="B601" s="18"/>
      <c r="C601" s="28"/>
      <c r="D601" s="16"/>
      <c r="E601" s="28"/>
      <c r="F601" s="28"/>
      <c r="G601" s="28"/>
      <c r="H601" s="29"/>
      <c r="I601" s="17"/>
      <c r="J601" s="28"/>
      <c r="K601" s="28"/>
      <c r="L601" s="13" t="str">
        <f t="shared" si="2"/>
        <v/>
      </c>
      <c r="M601" s="18"/>
      <c r="N601" s="16"/>
      <c r="O601" s="15"/>
      <c r="P601" s="11"/>
      <c r="Q601" s="11"/>
      <c r="R601" s="11"/>
      <c r="S601" s="11"/>
      <c r="T601" s="11"/>
      <c r="U601" s="11"/>
      <c r="V601" s="11"/>
      <c r="W601" s="11"/>
      <c r="X601" s="11"/>
      <c r="Y601" s="11"/>
      <c r="Z601" s="11"/>
      <c r="AA601" s="11"/>
      <c r="AB601" s="11"/>
      <c r="AC601" s="11"/>
    </row>
    <row r="602" spans="1:29" hidden="1">
      <c r="A602" s="28"/>
      <c r="B602" s="18"/>
      <c r="C602" s="28"/>
      <c r="D602" s="16"/>
      <c r="E602" s="28"/>
      <c r="F602" s="28"/>
      <c r="G602" s="28"/>
      <c r="H602" s="29"/>
      <c r="I602" s="17"/>
      <c r="J602" s="28"/>
      <c r="K602" s="28"/>
      <c r="L602" s="13" t="str">
        <f t="shared" si="2"/>
        <v/>
      </c>
      <c r="M602" s="18"/>
      <c r="N602" s="16"/>
      <c r="O602" s="15"/>
      <c r="P602" s="11"/>
      <c r="Q602" s="11"/>
      <c r="R602" s="11"/>
      <c r="S602" s="11"/>
      <c r="T602" s="11"/>
      <c r="U602" s="11"/>
      <c r="V602" s="11"/>
      <c r="W602" s="11"/>
      <c r="X602" s="11"/>
      <c r="Y602" s="11"/>
      <c r="Z602" s="11"/>
      <c r="AA602" s="11"/>
      <c r="AB602" s="11"/>
      <c r="AC602" s="11"/>
    </row>
    <row r="603" spans="1:29" hidden="1">
      <c r="A603" s="28"/>
      <c r="B603" s="18"/>
      <c r="C603" s="28"/>
      <c r="D603" s="16"/>
      <c r="E603" s="28"/>
      <c r="F603" s="28"/>
      <c r="G603" s="28"/>
      <c r="H603" s="29"/>
      <c r="I603" s="17"/>
      <c r="J603" s="28"/>
      <c r="K603" s="28"/>
      <c r="L603" s="13" t="str">
        <f t="shared" si="2"/>
        <v/>
      </c>
      <c r="M603" s="18"/>
      <c r="N603" s="16"/>
      <c r="O603" s="15"/>
      <c r="P603" s="11"/>
      <c r="Q603" s="11"/>
      <c r="R603" s="11"/>
      <c r="S603" s="11"/>
      <c r="T603" s="11"/>
      <c r="U603" s="11"/>
      <c r="V603" s="11"/>
      <c r="W603" s="11"/>
      <c r="X603" s="11"/>
      <c r="Y603" s="11"/>
      <c r="Z603" s="11"/>
      <c r="AA603" s="11"/>
      <c r="AB603" s="11"/>
      <c r="AC603" s="11"/>
    </row>
    <row r="604" spans="1:29" hidden="1">
      <c r="A604" s="28"/>
      <c r="B604" s="18"/>
      <c r="C604" s="28"/>
      <c r="D604" s="16"/>
      <c r="E604" s="28"/>
      <c r="F604" s="28"/>
      <c r="G604" s="28"/>
      <c r="H604" s="29"/>
      <c r="I604" s="17"/>
      <c r="J604" s="28"/>
      <c r="K604" s="28"/>
      <c r="L604" s="13" t="str">
        <f t="shared" si="2"/>
        <v/>
      </c>
      <c r="M604" s="18"/>
      <c r="N604" s="16"/>
      <c r="O604" s="15"/>
      <c r="P604" s="11"/>
      <c r="Q604" s="11"/>
      <c r="R604" s="11"/>
      <c r="S604" s="11"/>
      <c r="T604" s="11"/>
      <c r="U604" s="11"/>
      <c r="V604" s="11"/>
      <c r="W604" s="11"/>
      <c r="X604" s="11"/>
      <c r="Y604" s="11"/>
      <c r="Z604" s="11"/>
      <c r="AA604" s="11"/>
      <c r="AB604" s="11"/>
      <c r="AC604" s="11"/>
    </row>
    <row r="605" spans="1:29" hidden="1">
      <c r="A605" s="28"/>
      <c r="B605" s="18"/>
      <c r="C605" s="28"/>
      <c r="D605" s="16"/>
      <c r="E605" s="28"/>
      <c r="F605" s="28"/>
      <c r="G605" s="28"/>
      <c r="H605" s="29"/>
      <c r="I605" s="17"/>
      <c r="J605" s="28"/>
      <c r="K605" s="28"/>
      <c r="L605" s="13" t="str">
        <f t="shared" si="2"/>
        <v/>
      </c>
      <c r="M605" s="18"/>
      <c r="N605" s="16"/>
      <c r="O605" s="15"/>
      <c r="P605" s="11"/>
      <c r="Q605" s="11"/>
      <c r="R605" s="11"/>
      <c r="S605" s="11"/>
      <c r="T605" s="11"/>
      <c r="U605" s="11"/>
      <c r="V605" s="11"/>
      <c r="W605" s="11"/>
      <c r="X605" s="11"/>
      <c r="Y605" s="11"/>
      <c r="Z605" s="11"/>
      <c r="AA605" s="11"/>
      <c r="AB605" s="11"/>
      <c r="AC605" s="11"/>
    </row>
    <row r="606" spans="1:29" hidden="1">
      <c r="A606" s="28"/>
      <c r="B606" s="18"/>
      <c r="C606" s="28"/>
      <c r="D606" s="16"/>
      <c r="E606" s="28"/>
      <c r="F606" s="28"/>
      <c r="G606" s="28"/>
      <c r="H606" s="29"/>
      <c r="I606" s="17"/>
      <c r="J606" s="28"/>
      <c r="K606" s="28"/>
      <c r="L606" s="13" t="str">
        <f t="shared" si="2"/>
        <v/>
      </c>
      <c r="M606" s="18"/>
      <c r="N606" s="16"/>
      <c r="O606" s="15"/>
      <c r="P606" s="11"/>
      <c r="Q606" s="11"/>
      <c r="R606" s="11"/>
      <c r="S606" s="11"/>
      <c r="T606" s="11"/>
      <c r="U606" s="11"/>
      <c r="V606" s="11"/>
      <c r="W606" s="11"/>
      <c r="X606" s="11"/>
      <c r="Y606" s="11"/>
      <c r="Z606" s="11"/>
      <c r="AA606" s="11"/>
      <c r="AB606" s="11"/>
      <c r="AC606" s="11"/>
    </row>
    <row r="607" spans="1:29" hidden="1">
      <c r="A607" s="28"/>
      <c r="B607" s="18"/>
      <c r="C607" s="28"/>
      <c r="D607" s="16"/>
      <c r="E607" s="28"/>
      <c r="F607" s="28"/>
      <c r="G607" s="28"/>
      <c r="H607" s="29"/>
      <c r="I607" s="17"/>
      <c r="J607" s="28"/>
      <c r="K607" s="28"/>
      <c r="L607" s="13" t="str">
        <f t="shared" si="2"/>
        <v/>
      </c>
      <c r="M607" s="18"/>
      <c r="N607" s="16"/>
      <c r="O607" s="15"/>
      <c r="P607" s="11"/>
      <c r="Q607" s="11"/>
      <c r="R607" s="11"/>
      <c r="S607" s="11"/>
      <c r="T607" s="11"/>
      <c r="U607" s="11"/>
      <c r="V607" s="11"/>
      <c r="W607" s="11"/>
      <c r="X607" s="11"/>
      <c r="Y607" s="11"/>
      <c r="Z607" s="11"/>
      <c r="AA607" s="11"/>
      <c r="AB607" s="11"/>
      <c r="AC607" s="11"/>
    </row>
    <row r="608" spans="1:29" hidden="1">
      <c r="A608" s="28"/>
      <c r="B608" s="18"/>
      <c r="C608" s="28"/>
      <c r="D608" s="16"/>
      <c r="E608" s="28"/>
      <c r="F608" s="28"/>
      <c r="G608" s="28"/>
      <c r="H608" s="29"/>
      <c r="I608" s="17"/>
      <c r="J608" s="28"/>
      <c r="K608" s="28"/>
      <c r="L608" s="13" t="str">
        <f t="shared" si="2"/>
        <v/>
      </c>
      <c r="M608" s="18"/>
      <c r="N608" s="16"/>
      <c r="O608" s="15"/>
      <c r="P608" s="11"/>
      <c r="Q608" s="11"/>
      <c r="R608" s="11"/>
      <c r="S608" s="11"/>
      <c r="T608" s="11"/>
      <c r="U608" s="11"/>
      <c r="V608" s="11"/>
      <c r="W608" s="11"/>
      <c r="X608" s="11"/>
      <c r="Y608" s="11"/>
      <c r="Z608" s="11"/>
      <c r="AA608" s="11"/>
      <c r="AB608" s="11"/>
      <c r="AC608" s="11"/>
    </row>
    <row r="609" spans="1:29" hidden="1">
      <c r="A609" s="28"/>
      <c r="B609" s="18"/>
      <c r="C609" s="28"/>
      <c r="D609" s="16"/>
      <c r="E609" s="28"/>
      <c r="F609" s="28"/>
      <c r="G609" s="28"/>
      <c r="H609" s="29"/>
      <c r="I609" s="17"/>
      <c r="J609" s="28"/>
      <c r="K609" s="28"/>
      <c r="L609" s="13" t="str">
        <f t="shared" si="2"/>
        <v/>
      </c>
      <c r="M609" s="18"/>
      <c r="N609" s="16"/>
      <c r="O609" s="15"/>
      <c r="P609" s="11"/>
      <c r="Q609" s="11"/>
      <c r="R609" s="11"/>
      <c r="S609" s="11"/>
      <c r="T609" s="11"/>
      <c r="U609" s="11"/>
      <c r="V609" s="11"/>
      <c r="W609" s="11"/>
      <c r="X609" s="11"/>
      <c r="Y609" s="11"/>
      <c r="Z609" s="11"/>
      <c r="AA609" s="11"/>
      <c r="AB609" s="11"/>
      <c r="AC609" s="11"/>
    </row>
    <row r="610" spans="1:29" hidden="1">
      <c r="A610" s="28"/>
      <c r="B610" s="18"/>
      <c r="C610" s="28"/>
      <c r="D610" s="16"/>
      <c r="E610" s="28"/>
      <c r="F610" s="28"/>
      <c r="G610" s="28"/>
      <c r="H610" s="29"/>
      <c r="I610" s="17"/>
      <c r="J610" s="28"/>
      <c r="K610" s="28"/>
      <c r="L610" s="13" t="str">
        <f t="shared" si="2"/>
        <v/>
      </c>
      <c r="M610" s="18"/>
      <c r="N610" s="16"/>
      <c r="O610" s="15"/>
      <c r="P610" s="11"/>
      <c r="Q610" s="11"/>
      <c r="R610" s="11"/>
      <c r="S610" s="11"/>
      <c r="T610" s="11"/>
      <c r="U610" s="11"/>
      <c r="V610" s="11"/>
      <c r="W610" s="11"/>
      <c r="X610" s="11"/>
      <c r="Y610" s="11"/>
      <c r="Z610" s="11"/>
      <c r="AA610" s="11"/>
      <c r="AB610" s="11"/>
      <c r="AC610" s="11"/>
    </row>
    <row r="611" spans="1:29" hidden="1">
      <c r="A611" s="28"/>
      <c r="B611" s="18"/>
      <c r="C611" s="28"/>
      <c r="D611" s="16"/>
      <c r="E611" s="28"/>
      <c r="F611" s="28"/>
      <c r="G611" s="28"/>
      <c r="H611" s="29"/>
      <c r="I611" s="17"/>
      <c r="J611" s="28"/>
      <c r="K611" s="28"/>
      <c r="L611" s="13" t="str">
        <f t="shared" si="2"/>
        <v/>
      </c>
      <c r="M611" s="18"/>
      <c r="N611" s="16"/>
      <c r="O611" s="15"/>
      <c r="P611" s="11"/>
      <c r="Q611" s="11"/>
      <c r="R611" s="11"/>
      <c r="S611" s="11"/>
      <c r="T611" s="11"/>
      <c r="U611" s="11"/>
      <c r="V611" s="11"/>
      <c r="W611" s="11"/>
      <c r="X611" s="11"/>
      <c r="Y611" s="11"/>
      <c r="Z611" s="11"/>
      <c r="AA611" s="11"/>
      <c r="AB611" s="11"/>
      <c r="AC611" s="11"/>
    </row>
    <row r="612" spans="1:29" hidden="1">
      <c r="A612" s="28"/>
      <c r="B612" s="18"/>
      <c r="C612" s="28"/>
      <c r="D612" s="16"/>
      <c r="E612" s="28"/>
      <c r="F612" s="28"/>
      <c r="G612" s="28"/>
      <c r="H612" s="29"/>
      <c r="I612" s="17"/>
      <c r="J612" s="28"/>
      <c r="K612" s="28"/>
      <c r="L612" s="13" t="str">
        <f t="shared" si="2"/>
        <v/>
      </c>
      <c r="M612" s="18"/>
      <c r="N612" s="16"/>
      <c r="O612" s="15"/>
      <c r="P612" s="11"/>
      <c r="Q612" s="11"/>
      <c r="R612" s="11"/>
      <c r="S612" s="11"/>
      <c r="T612" s="11"/>
      <c r="U612" s="11"/>
      <c r="V612" s="11"/>
      <c r="W612" s="11"/>
      <c r="X612" s="11"/>
      <c r="Y612" s="11"/>
      <c r="Z612" s="11"/>
      <c r="AA612" s="11"/>
      <c r="AB612" s="11"/>
      <c r="AC612" s="11"/>
    </row>
    <row r="613" spans="1:29" hidden="1">
      <c r="A613" s="28"/>
      <c r="B613" s="18"/>
      <c r="C613" s="28"/>
      <c r="D613" s="16"/>
      <c r="E613" s="28"/>
      <c r="F613" s="28"/>
      <c r="G613" s="28"/>
      <c r="H613" s="29"/>
      <c r="I613" s="17"/>
      <c r="J613" s="28"/>
      <c r="K613" s="28"/>
      <c r="L613" s="13" t="str">
        <f t="shared" si="2"/>
        <v/>
      </c>
      <c r="M613" s="18"/>
      <c r="N613" s="16"/>
      <c r="O613" s="15"/>
      <c r="P613" s="11"/>
      <c r="Q613" s="11"/>
      <c r="R613" s="11"/>
      <c r="S613" s="11"/>
      <c r="T613" s="11"/>
      <c r="U613" s="11"/>
      <c r="V613" s="11"/>
      <c r="W613" s="11"/>
      <c r="X613" s="11"/>
      <c r="Y613" s="11"/>
      <c r="Z613" s="11"/>
      <c r="AA613" s="11"/>
      <c r="AB613" s="11"/>
      <c r="AC613" s="11"/>
    </row>
    <row r="614" spans="1:29" hidden="1">
      <c r="A614" s="28"/>
      <c r="B614" s="18"/>
      <c r="C614" s="28"/>
      <c r="D614" s="16"/>
      <c r="E614" s="28"/>
      <c r="F614" s="28"/>
      <c r="G614" s="28"/>
      <c r="H614" s="29"/>
      <c r="I614" s="17"/>
      <c r="J614" s="28"/>
      <c r="K614" s="28"/>
      <c r="L614" s="13" t="str">
        <f t="shared" si="2"/>
        <v/>
      </c>
      <c r="M614" s="18"/>
      <c r="N614" s="16"/>
      <c r="O614" s="15"/>
      <c r="P614" s="11"/>
      <c r="Q614" s="11"/>
      <c r="R614" s="11"/>
      <c r="S614" s="11"/>
      <c r="T614" s="11"/>
      <c r="U614" s="11"/>
      <c r="V614" s="11"/>
      <c r="W614" s="11"/>
      <c r="X614" s="11"/>
      <c r="Y614" s="11"/>
      <c r="Z614" s="11"/>
      <c r="AA614" s="11"/>
      <c r="AB614" s="11"/>
      <c r="AC614" s="11"/>
    </row>
    <row r="615" spans="1:29" hidden="1">
      <c r="A615" s="28"/>
      <c r="B615" s="18"/>
      <c r="C615" s="28"/>
      <c r="D615" s="16"/>
      <c r="E615" s="28"/>
      <c r="F615" s="28"/>
      <c r="G615" s="28"/>
      <c r="H615" s="29"/>
      <c r="I615" s="17"/>
      <c r="J615" s="28"/>
      <c r="K615" s="28"/>
      <c r="L615" s="13" t="str">
        <f t="shared" si="2"/>
        <v/>
      </c>
      <c r="M615" s="18"/>
      <c r="N615" s="16"/>
      <c r="O615" s="15"/>
      <c r="P615" s="11"/>
      <c r="Q615" s="11"/>
      <c r="R615" s="11"/>
      <c r="S615" s="11"/>
      <c r="T615" s="11"/>
      <c r="U615" s="11"/>
      <c r="V615" s="11"/>
      <c r="W615" s="11"/>
      <c r="X615" s="11"/>
      <c r="Y615" s="11"/>
      <c r="Z615" s="11"/>
      <c r="AA615" s="11"/>
      <c r="AB615" s="11"/>
      <c r="AC615" s="11"/>
    </row>
    <row r="616" spans="1:29" hidden="1">
      <c r="A616" s="28"/>
      <c r="B616" s="18"/>
      <c r="C616" s="28"/>
      <c r="D616" s="16"/>
      <c r="E616" s="28"/>
      <c r="F616" s="28"/>
      <c r="G616" s="28"/>
      <c r="H616" s="29"/>
      <c r="I616" s="17"/>
      <c r="J616" s="28"/>
      <c r="K616" s="28"/>
      <c r="L616" s="13" t="str">
        <f t="shared" si="2"/>
        <v/>
      </c>
      <c r="M616" s="18"/>
      <c r="N616" s="16"/>
      <c r="O616" s="15"/>
      <c r="P616" s="11"/>
      <c r="Q616" s="11"/>
      <c r="R616" s="11"/>
      <c r="S616" s="11"/>
      <c r="T616" s="11"/>
      <c r="U616" s="11"/>
      <c r="V616" s="11"/>
      <c r="W616" s="11"/>
      <c r="X616" s="11"/>
      <c r="Y616" s="11"/>
      <c r="Z616" s="11"/>
      <c r="AA616" s="11"/>
      <c r="AB616" s="11"/>
      <c r="AC616" s="11"/>
    </row>
    <row r="617" spans="1:29" hidden="1">
      <c r="A617" s="28"/>
      <c r="B617" s="18"/>
      <c r="C617" s="28"/>
      <c r="D617" s="16"/>
      <c r="E617" s="28"/>
      <c r="F617" s="28"/>
      <c r="G617" s="28"/>
      <c r="H617" s="29"/>
      <c r="I617" s="17"/>
      <c r="J617" s="28"/>
      <c r="K617" s="28"/>
      <c r="L617" s="13" t="str">
        <f t="shared" si="2"/>
        <v/>
      </c>
      <c r="M617" s="18"/>
      <c r="N617" s="16"/>
      <c r="O617" s="15"/>
      <c r="P617" s="11"/>
      <c r="Q617" s="11"/>
      <c r="R617" s="11"/>
      <c r="S617" s="11"/>
      <c r="T617" s="11"/>
      <c r="U617" s="11"/>
      <c r="V617" s="11"/>
      <c r="W617" s="11"/>
      <c r="X617" s="11"/>
      <c r="Y617" s="11"/>
      <c r="Z617" s="11"/>
      <c r="AA617" s="11"/>
      <c r="AB617" s="11"/>
      <c r="AC617" s="11"/>
    </row>
    <row r="618" spans="1:29" hidden="1">
      <c r="A618" s="28"/>
      <c r="B618" s="18"/>
      <c r="C618" s="28"/>
      <c r="D618" s="16"/>
      <c r="E618" s="28"/>
      <c r="F618" s="28"/>
      <c r="G618" s="28"/>
      <c r="H618" s="29"/>
      <c r="I618" s="17"/>
      <c r="J618" s="28"/>
      <c r="K618" s="28"/>
      <c r="L618" s="13" t="str">
        <f t="shared" si="2"/>
        <v/>
      </c>
      <c r="M618" s="18"/>
      <c r="N618" s="16"/>
      <c r="O618" s="15"/>
      <c r="P618" s="11"/>
      <c r="Q618" s="11"/>
      <c r="R618" s="11"/>
      <c r="S618" s="11"/>
      <c r="T618" s="11"/>
      <c r="U618" s="11"/>
      <c r="V618" s="11"/>
      <c r="W618" s="11"/>
      <c r="X618" s="11"/>
      <c r="Y618" s="11"/>
      <c r="Z618" s="11"/>
      <c r="AA618" s="11"/>
      <c r="AB618" s="11"/>
      <c r="AC618" s="11"/>
    </row>
    <row r="619" spans="1:29" hidden="1">
      <c r="A619" s="28"/>
      <c r="B619" s="18"/>
      <c r="C619" s="28"/>
      <c r="D619" s="16"/>
      <c r="E619" s="28"/>
      <c r="F619" s="28"/>
      <c r="G619" s="28"/>
      <c r="H619" s="29"/>
      <c r="I619" s="17"/>
      <c r="J619" s="28"/>
      <c r="K619" s="28"/>
      <c r="L619" s="13" t="str">
        <f t="shared" si="2"/>
        <v/>
      </c>
      <c r="M619" s="18"/>
      <c r="N619" s="16"/>
      <c r="O619" s="15"/>
      <c r="P619" s="11"/>
      <c r="Q619" s="11"/>
      <c r="R619" s="11"/>
      <c r="S619" s="11"/>
      <c r="T619" s="11"/>
      <c r="U619" s="11"/>
      <c r="V619" s="11"/>
      <c r="W619" s="11"/>
      <c r="X619" s="11"/>
      <c r="Y619" s="11"/>
      <c r="Z619" s="11"/>
      <c r="AA619" s="11"/>
      <c r="AB619" s="11"/>
      <c r="AC619" s="11"/>
    </row>
    <row r="620" spans="1:29" hidden="1">
      <c r="A620" s="28"/>
      <c r="B620" s="18"/>
      <c r="C620" s="28"/>
      <c r="D620" s="16"/>
      <c r="E620" s="28"/>
      <c r="F620" s="28"/>
      <c r="G620" s="28"/>
      <c r="H620" s="29"/>
      <c r="I620" s="17"/>
      <c r="J620" s="28"/>
      <c r="K620" s="28"/>
      <c r="L620" s="13" t="str">
        <f t="shared" si="2"/>
        <v/>
      </c>
      <c r="M620" s="18"/>
      <c r="N620" s="16"/>
      <c r="O620" s="15"/>
      <c r="P620" s="11"/>
      <c r="Q620" s="11"/>
      <c r="R620" s="11"/>
      <c r="S620" s="11"/>
      <c r="T620" s="11"/>
      <c r="U620" s="11"/>
      <c r="V620" s="11"/>
      <c r="W620" s="11"/>
      <c r="X620" s="11"/>
      <c r="Y620" s="11"/>
      <c r="Z620" s="11"/>
      <c r="AA620" s="11"/>
      <c r="AB620" s="11"/>
      <c r="AC620" s="11"/>
    </row>
    <row r="621" spans="1:29" hidden="1">
      <c r="A621" s="28"/>
      <c r="B621" s="18"/>
      <c r="C621" s="28"/>
      <c r="D621" s="16"/>
      <c r="E621" s="28"/>
      <c r="F621" s="28"/>
      <c r="G621" s="28"/>
      <c r="H621" s="29"/>
      <c r="I621" s="17"/>
      <c r="J621" s="28"/>
      <c r="K621" s="28"/>
      <c r="L621" s="13" t="str">
        <f t="shared" si="2"/>
        <v/>
      </c>
      <c r="M621" s="18"/>
      <c r="N621" s="16"/>
      <c r="O621" s="15"/>
      <c r="P621" s="11"/>
      <c r="Q621" s="11"/>
      <c r="R621" s="11"/>
      <c r="S621" s="11"/>
      <c r="T621" s="11"/>
      <c r="U621" s="11"/>
      <c r="V621" s="11"/>
      <c r="W621" s="11"/>
      <c r="X621" s="11"/>
      <c r="Y621" s="11"/>
      <c r="Z621" s="11"/>
      <c r="AA621" s="11"/>
      <c r="AB621" s="11"/>
      <c r="AC621" s="11"/>
    </row>
    <row r="622" spans="1:29" hidden="1">
      <c r="A622" s="28"/>
      <c r="B622" s="18"/>
      <c r="C622" s="28"/>
      <c r="D622" s="16"/>
      <c r="E622" s="28"/>
      <c r="F622" s="28"/>
      <c r="G622" s="28"/>
      <c r="H622" s="29"/>
      <c r="I622" s="17"/>
      <c r="J622" s="28"/>
      <c r="K622" s="28"/>
      <c r="L622" s="13" t="str">
        <f t="shared" si="2"/>
        <v/>
      </c>
      <c r="M622" s="18"/>
      <c r="N622" s="16"/>
      <c r="O622" s="15"/>
      <c r="P622" s="11"/>
      <c r="Q622" s="11"/>
      <c r="R622" s="11"/>
      <c r="S622" s="11"/>
      <c r="T622" s="11"/>
      <c r="U622" s="11"/>
      <c r="V622" s="11"/>
      <c r="W622" s="11"/>
      <c r="X622" s="11"/>
      <c r="Y622" s="11"/>
      <c r="Z622" s="11"/>
      <c r="AA622" s="11"/>
      <c r="AB622" s="11"/>
      <c r="AC622" s="11"/>
    </row>
    <row r="623" spans="1:29" hidden="1">
      <c r="A623" s="28"/>
      <c r="B623" s="18"/>
      <c r="C623" s="28"/>
      <c r="D623" s="16"/>
      <c r="E623" s="28"/>
      <c r="F623" s="28"/>
      <c r="G623" s="28"/>
      <c r="H623" s="29"/>
      <c r="I623" s="17"/>
      <c r="J623" s="28"/>
      <c r="K623" s="28"/>
      <c r="L623" s="13" t="str">
        <f t="shared" si="2"/>
        <v/>
      </c>
      <c r="M623" s="18"/>
      <c r="N623" s="16"/>
      <c r="O623" s="15"/>
      <c r="P623" s="11"/>
      <c r="Q623" s="11"/>
      <c r="R623" s="11"/>
      <c r="S623" s="11"/>
      <c r="T623" s="11"/>
      <c r="U623" s="11"/>
      <c r="V623" s="11"/>
      <c r="W623" s="11"/>
      <c r="X623" s="11"/>
      <c r="Y623" s="11"/>
      <c r="Z623" s="11"/>
      <c r="AA623" s="11"/>
      <c r="AB623" s="11"/>
      <c r="AC623" s="11"/>
    </row>
    <row r="624" spans="1:29" hidden="1">
      <c r="A624" s="28"/>
      <c r="B624" s="18"/>
      <c r="C624" s="28"/>
      <c r="D624" s="16"/>
      <c r="E624" s="28"/>
      <c r="F624" s="28"/>
      <c r="G624" s="28"/>
      <c r="H624" s="29"/>
      <c r="I624" s="17"/>
      <c r="J624" s="28"/>
      <c r="K624" s="28"/>
      <c r="L624" s="13" t="str">
        <f t="shared" si="2"/>
        <v/>
      </c>
      <c r="M624" s="18"/>
      <c r="N624" s="16"/>
      <c r="O624" s="15"/>
      <c r="P624" s="11"/>
      <c r="Q624" s="11"/>
      <c r="R624" s="11"/>
      <c r="S624" s="11"/>
      <c r="T624" s="11"/>
      <c r="U624" s="11"/>
      <c r="V624" s="11"/>
      <c r="W624" s="11"/>
      <c r="X624" s="11"/>
      <c r="Y624" s="11"/>
      <c r="Z624" s="11"/>
      <c r="AA624" s="11"/>
      <c r="AB624" s="11"/>
      <c r="AC624" s="11"/>
    </row>
    <row r="625" spans="1:29" hidden="1">
      <c r="A625" s="28"/>
      <c r="B625" s="18"/>
      <c r="C625" s="28"/>
      <c r="D625" s="16"/>
      <c r="E625" s="28"/>
      <c r="F625" s="28"/>
      <c r="G625" s="28"/>
      <c r="H625" s="29"/>
      <c r="I625" s="17"/>
      <c r="J625" s="28"/>
      <c r="K625" s="28"/>
      <c r="L625" s="13" t="str">
        <f t="shared" si="2"/>
        <v/>
      </c>
      <c r="M625" s="18"/>
      <c r="N625" s="16"/>
      <c r="O625" s="15"/>
      <c r="P625" s="11"/>
      <c r="Q625" s="11"/>
      <c r="R625" s="11"/>
      <c r="S625" s="11"/>
      <c r="T625" s="11"/>
      <c r="U625" s="11"/>
      <c r="V625" s="11"/>
      <c r="W625" s="11"/>
      <c r="X625" s="11"/>
      <c r="Y625" s="11"/>
      <c r="Z625" s="11"/>
      <c r="AA625" s="11"/>
      <c r="AB625" s="11"/>
      <c r="AC625" s="11"/>
    </row>
    <row r="626" spans="1:29" hidden="1">
      <c r="A626" s="28"/>
      <c r="B626" s="18"/>
      <c r="C626" s="28"/>
      <c r="D626" s="16"/>
      <c r="E626" s="28"/>
      <c r="F626" s="28"/>
      <c r="G626" s="28"/>
      <c r="H626" s="29"/>
      <c r="I626" s="17"/>
      <c r="J626" s="28"/>
      <c r="K626" s="28"/>
      <c r="L626" s="13" t="str">
        <f t="shared" si="2"/>
        <v/>
      </c>
      <c r="M626" s="18"/>
      <c r="N626" s="16"/>
      <c r="O626" s="15"/>
      <c r="P626" s="11"/>
      <c r="Q626" s="11"/>
      <c r="R626" s="11"/>
      <c r="S626" s="11"/>
      <c r="T626" s="11"/>
      <c r="U626" s="11"/>
      <c r="V626" s="11"/>
      <c r="W626" s="11"/>
      <c r="X626" s="11"/>
      <c r="Y626" s="11"/>
      <c r="Z626" s="11"/>
      <c r="AA626" s="11"/>
      <c r="AB626" s="11"/>
      <c r="AC626" s="11"/>
    </row>
    <row r="627" spans="1:29" hidden="1">
      <c r="A627" s="28"/>
      <c r="B627" s="18"/>
      <c r="C627" s="28"/>
      <c r="D627" s="16"/>
      <c r="E627" s="28"/>
      <c r="F627" s="28"/>
      <c r="G627" s="28"/>
      <c r="H627" s="29"/>
      <c r="I627" s="17"/>
      <c r="J627" s="28"/>
      <c r="K627" s="28"/>
      <c r="L627" s="13" t="str">
        <f t="shared" si="2"/>
        <v/>
      </c>
      <c r="M627" s="18"/>
      <c r="N627" s="16"/>
      <c r="O627" s="15"/>
      <c r="P627" s="11"/>
      <c r="Q627" s="11"/>
      <c r="R627" s="11"/>
      <c r="S627" s="11"/>
      <c r="T627" s="11"/>
      <c r="U627" s="11"/>
      <c r="V627" s="11"/>
      <c r="W627" s="11"/>
      <c r="X627" s="11"/>
      <c r="Y627" s="11"/>
      <c r="Z627" s="11"/>
      <c r="AA627" s="11"/>
      <c r="AB627" s="11"/>
      <c r="AC627" s="11"/>
    </row>
    <row r="628" spans="1:29" hidden="1">
      <c r="A628" s="28"/>
      <c r="B628" s="18"/>
      <c r="C628" s="28"/>
      <c r="D628" s="16"/>
      <c r="E628" s="28"/>
      <c r="F628" s="28"/>
      <c r="G628" s="28"/>
      <c r="H628" s="29"/>
      <c r="I628" s="17"/>
      <c r="J628" s="28"/>
      <c r="K628" s="28"/>
      <c r="L628" s="13" t="str">
        <f t="shared" si="2"/>
        <v/>
      </c>
      <c r="M628" s="18"/>
      <c r="N628" s="16"/>
      <c r="O628" s="15"/>
      <c r="P628" s="11"/>
      <c r="Q628" s="11"/>
      <c r="R628" s="11"/>
      <c r="S628" s="11"/>
      <c r="T628" s="11"/>
      <c r="U628" s="11"/>
      <c r="V628" s="11"/>
      <c r="W628" s="11"/>
      <c r="X628" s="11"/>
      <c r="Y628" s="11"/>
      <c r="Z628" s="11"/>
      <c r="AA628" s="11"/>
      <c r="AB628" s="11"/>
      <c r="AC628" s="11"/>
    </row>
    <row r="629" spans="1:29" hidden="1">
      <c r="A629" s="28"/>
      <c r="B629" s="18"/>
      <c r="C629" s="28"/>
      <c r="D629" s="16"/>
      <c r="E629" s="28"/>
      <c r="F629" s="28"/>
      <c r="G629" s="28"/>
      <c r="H629" s="29"/>
      <c r="I629" s="17"/>
      <c r="J629" s="28"/>
      <c r="K629" s="28"/>
      <c r="L629" s="13" t="str">
        <f t="shared" si="2"/>
        <v/>
      </c>
      <c r="M629" s="18"/>
      <c r="N629" s="16"/>
      <c r="O629" s="15"/>
      <c r="P629" s="11"/>
      <c r="Q629" s="11"/>
      <c r="R629" s="11"/>
      <c r="S629" s="11"/>
      <c r="T629" s="11"/>
      <c r="U629" s="11"/>
      <c r="V629" s="11"/>
      <c r="W629" s="11"/>
      <c r="X629" s="11"/>
      <c r="Y629" s="11"/>
      <c r="Z629" s="11"/>
      <c r="AA629" s="11"/>
      <c r="AB629" s="11"/>
      <c r="AC629" s="11"/>
    </row>
    <row r="630" spans="1:29" hidden="1">
      <c r="A630" s="28"/>
      <c r="B630" s="18"/>
      <c r="C630" s="28"/>
      <c r="D630" s="16"/>
      <c r="E630" s="28"/>
      <c r="F630" s="28"/>
      <c r="G630" s="28"/>
      <c r="H630" s="29"/>
      <c r="I630" s="17"/>
      <c r="J630" s="28"/>
      <c r="K630" s="28"/>
      <c r="L630" s="13" t="str">
        <f t="shared" si="2"/>
        <v/>
      </c>
      <c r="M630" s="18"/>
      <c r="N630" s="16"/>
      <c r="O630" s="15"/>
      <c r="P630" s="11"/>
      <c r="Q630" s="11"/>
      <c r="R630" s="11"/>
      <c r="S630" s="11"/>
      <c r="T630" s="11"/>
      <c r="U630" s="11"/>
      <c r="V630" s="11"/>
      <c r="W630" s="11"/>
      <c r="X630" s="11"/>
      <c r="Y630" s="11"/>
      <c r="Z630" s="11"/>
      <c r="AA630" s="11"/>
      <c r="AB630" s="11"/>
      <c r="AC630" s="11"/>
    </row>
    <row r="631" spans="1:29" hidden="1">
      <c r="A631" s="28"/>
      <c r="B631" s="18"/>
      <c r="C631" s="28"/>
      <c r="D631" s="16"/>
      <c r="E631" s="28"/>
      <c r="F631" s="28"/>
      <c r="G631" s="28"/>
      <c r="H631" s="29"/>
      <c r="I631" s="17"/>
      <c r="J631" s="28"/>
      <c r="K631" s="28"/>
      <c r="L631" s="13" t="str">
        <f t="shared" si="2"/>
        <v/>
      </c>
      <c r="M631" s="18"/>
      <c r="N631" s="16"/>
      <c r="O631" s="15"/>
      <c r="P631" s="11"/>
      <c r="Q631" s="11"/>
      <c r="R631" s="11"/>
      <c r="S631" s="11"/>
      <c r="T631" s="11"/>
      <c r="U631" s="11"/>
      <c r="V631" s="11"/>
      <c r="W631" s="11"/>
      <c r="X631" s="11"/>
      <c r="Y631" s="11"/>
      <c r="Z631" s="11"/>
      <c r="AA631" s="11"/>
      <c r="AB631" s="11"/>
      <c r="AC631" s="11"/>
    </row>
    <row r="632" spans="1:29" hidden="1">
      <c r="A632" s="28"/>
      <c r="B632" s="18"/>
      <c r="C632" s="28"/>
      <c r="D632" s="16"/>
      <c r="E632" s="28"/>
      <c r="F632" s="28"/>
      <c r="G632" s="28"/>
      <c r="H632" s="29"/>
      <c r="I632" s="17"/>
      <c r="J632" s="28"/>
      <c r="K632" s="28"/>
      <c r="L632" s="13" t="str">
        <f t="shared" si="2"/>
        <v/>
      </c>
      <c r="M632" s="18"/>
      <c r="N632" s="16"/>
      <c r="O632" s="15"/>
      <c r="P632" s="11"/>
      <c r="Q632" s="11"/>
      <c r="R632" s="11"/>
      <c r="S632" s="11"/>
      <c r="T632" s="11"/>
      <c r="U632" s="11"/>
      <c r="V632" s="11"/>
      <c r="W632" s="11"/>
      <c r="X632" s="11"/>
      <c r="Y632" s="11"/>
      <c r="Z632" s="11"/>
      <c r="AA632" s="11"/>
      <c r="AB632" s="11"/>
      <c r="AC632" s="11"/>
    </row>
    <row r="633" spans="1:29" hidden="1">
      <c r="A633" s="28"/>
      <c r="B633" s="18"/>
      <c r="C633" s="28"/>
      <c r="D633" s="16"/>
      <c r="E633" s="28"/>
      <c r="F633" s="28"/>
      <c r="G633" s="28"/>
      <c r="H633" s="29"/>
      <c r="I633" s="17"/>
      <c r="J633" s="28"/>
      <c r="K633" s="28"/>
      <c r="L633" s="13" t="str">
        <f t="shared" si="2"/>
        <v/>
      </c>
      <c r="M633" s="18"/>
      <c r="N633" s="16"/>
      <c r="O633" s="15"/>
      <c r="P633" s="11"/>
      <c r="Q633" s="11"/>
      <c r="R633" s="11"/>
      <c r="S633" s="11"/>
      <c r="T633" s="11"/>
      <c r="U633" s="11"/>
      <c r="V633" s="11"/>
      <c r="W633" s="11"/>
      <c r="X633" s="11"/>
      <c r="Y633" s="11"/>
      <c r="Z633" s="11"/>
      <c r="AA633" s="11"/>
      <c r="AB633" s="11"/>
      <c r="AC633" s="11"/>
    </row>
    <row r="634" spans="1:29" hidden="1">
      <c r="A634" s="28"/>
      <c r="B634" s="18"/>
      <c r="C634" s="28"/>
      <c r="D634" s="16"/>
      <c r="E634" s="28"/>
      <c r="F634" s="28"/>
      <c r="G634" s="28"/>
      <c r="H634" s="29"/>
      <c r="I634" s="17"/>
      <c r="J634" s="28"/>
      <c r="K634" s="28"/>
      <c r="L634" s="13" t="str">
        <f t="shared" si="2"/>
        <v/>
      </c>
      <c r="M634" s="18"/>
      <c r="N634" s="16"/>
      <c r="O634" s="15"/>
      <c r="P634" s="11"/>
      <c r="Q634" s="11"/>
      <c r="R634" s="11"/>
      <c r="S634" s="11"/>
      <c r="T634" s="11"/>
      <c r="U634" s="11"/>
      <c r="V634" s="11"/>
      <c r="W634" s="11"/>
      <c r="X634" s="11"/>
      <c r="Y634" s="11"/>
      <c r="Z634" s="11"/>
      <c r="AA634" s="11"/>
      <c r="AB634" s="11"/>
      <c r="AC634" s="11"/>
    </row>
    <row r="635" spans="1:29" hidden="1">
      <c r="A635" s="28"/>
      <c r="B635" s="18"/>
      <c r="C635" s="28"/>
      <c r="D635" s="16"/>
      <c r="E635" s="28"/>
      <c r="F635" s="28"/>
      <c r="G635" s="28"/>
      <c r="H635" s="29"/>
      <c r="I635" s="17"/>
      <c r="J635" s="28"/>
      <c r="K635" s="28"/>
      <c r="L635" s="13" t="str">
        <f t="shared" si="2"/>
        <v/>
      </c>
      <c r="M635" s="18"/>
      <c r="N635" s="16"/>
      <c r="O635" s="15"/>
      <c r="P635" s="11"/>
      <c r="Q635" s="11"/>
      <c r="R635" s="11"/>
      <c r="S635" s="11"/>
      <c r="T635" s="11"/>
      <c r="U635" s="11"/>
      <c r="V635" s="11"/>
      <c r="W635" s="11"/>
      <c r="X635" s="11"/>
      <c r="Y635" s="11"/>
      <c r="Z635" s="11"/>
      <c r="AA635" s="11"/>
      <c r="AB635" s="11"/>
      <c r="AC635" s="11"/>
    </row>
    <row r="636" spans="1:29" hidden="1">
      <c r="A636" s="28"/>
      <c r="B636" s="18"/>
      <c r="C636" s="28"/>
      <c r="D636" s="16"/>
      <c r="E636" s="28"/>
      <c r="F636" s="28"/>
      <c r="G636" s="28"/>
      <c r="H636" s="29"/>
      <c r="I636" s="17"/>
      <c r="J636" s="28"/>
      <c r="K636" s="28"/>
      <c r="L636" s="13" t="str">
        <f t="shared" si="2"/>
        <v/>
      </c>
      <c r="M636" s="18"/>
      <c r="N636" s="16"/>
      <c r="O636" s="15"/>
      <c r="P636" s="11"/>
      <c r="Q636" s="11"/>
      <c r="R636" s="11"/>
      <c r="S636" s="11"/>
      <c r="T636" s="11"/>
      <c r="U636" s="11"/>
      <c r="V636" s="11"/>
      <c r="W636" s="11"/>
      <c r="X636" s="11"/>
      <c r="Y636" s="11"/>
      <c r="Z636" s="11"/>
      <c r="AA636" s="11"/>
      <c r="AB636" s="11"/>
      <c r="AC636" s="11"/>
    </row>
    <row r="637" spans="1:29" hidden="1">
      <c r="A637" s="28"/>
      <c r="B637" s="18"/>
      <c r="C637" s="28"/>
      <c r="D637" s="16"/>
      <c r="E637" s="28"/>
      <c r="F637" s="28"/>
      <c r="G637" s="28"/>
      <c r="H637" s="29"/>
      <c r="I637" s="17"/>
      <c r="J637" s="28"/>
      <c r="K637" s="28"/>
      <c r="L637" s="13" t="str">
        <f t="shared" si="2"/>
        <v/>
      </c>
      <c r="M637" s="18"/>
      <c r="N637" s="16"/>
      <c r="O637" s="15"/>
      <c r="P637" s="11"/>
      <c r="Q637" s="11"/>
      <c r="R637" s="11"/>
      <c r="S637" s="11"/>
      <c r="T637" s="11"/>
      <c r="U637" s="11"/>
      <c r="V637" s="11"/>
      <c r="W637" s="11"/>
      <c r="X637" s="11"/>
      <c r="Y637" s="11"/>
      <c r="Z637" s="11"/>
      <c r="AA637" s="11"/>
      <c r="AB637" s="11"/>
      <c r="AC637" s="11"/>
    </row>
    <row r="638" spans="1:29" hidden="1">
      <c r="A638" s="28"/>
      <c r="B638" s="18"/>
      <c r="C638" s="28"/>
      <c r="D638" s="16"/>
      <c r="E638" s="28"/>
      <c r="F638" s="28"/>
      <c r="G638" s="28"/>
      <c r="H638" s="29"/>
      <c r="I638" s="17"/>
      <c r="J638" s="28"/>
      <c r="K638" s="28"/>
      <c r="L638" s="13" t="str">
        <f t="shared" si="2"/>
        <v/>
      </c>
      <c r="M638" s="18"/>
      <c r="N638" s="16"/>
      <c r="O638" s="15"/>
      <c r="P638" s="11"/>
      <c r="Q638" s="11"/>
      <c r="R638" s="11"/>
      <c r="S638" s="11"/>
      <c r="T638" s="11"/>
      <c r="U638" s="11"/>
      <c r="V638" s="11"/>
      <c r="W638" s="11"/>
      <c r="X638" s="11"/>
      <c r="Y638" s="11"/>
      <c r="Z638" s="11"/>
      <c r="AA638" s="11"/>
      <c r="AB638" s="11"/>
      <c r="AC638" s="11"/>
    </row>
    <row r="639" spans="1:29" hidden="1">
      <c r="A639" s="28"/>
      <c r="B639" s="18"/>
      <c r="C639" s="28"/>
      <c r="D639" s="16"/>
      <c r="E639" s="28"/>
      <c r="F639" s="28"/>
      <c r="G639" s="28"/>
      <c r="H639" s="29"/>
      <c r="I639" s="17"/>
      <c r="J639" s="28"/>
      <c r="K639" s="28"/>
      <c r="L639" s="13" t="str">
        <f t="shared" si="2"/>
        <v/>
      </c>
      <c r="M639" s="18"/>
      <c r="N639" s="16"/>
      <c r="O639" s="15"/>
      <c r="P639" s="11"/>
      <c r="Q639" s="11"/>
      <c r="R639" s="11"/>
      <c r="S639" s="11"/>
      <c r="T639" s="11"/>
      <c r="U639" s="11"/>
      <c r="V639" s="11"/>
      <c r="W639" s="11"/>
      <c r="X639" s="11"/>
      <c r="Y639" s="11"/>
      <c r="Z639" s="11"/>
      <c r="AA639" s="11"/>
      <c r="AB639" s="11"/>
      <c r="AC639" s="11"/>
    </row>
    <row r="640" spans="1:29" hidden="1">
      <c r="A640" s="28"/>
      <c r="B640" s="18"/>
      <c r="C640" s="28"/>
      <c r="D640" s="16"/>
      <c r="E640" s="28"/>
      <c r="F640" s="28"/>
      <c r="G640" s="28"/>
      <c r="H640" s="29"/>
      <c r="I640" s="17"/>
      <c r="J640" s="28"/>
      <c r="K640" s="28"/>
      <c r="L640" s="13" t="str">
        <f t="shared" si="2"/>
        <v/>
      </c>
      <c r="M640" s="18"/>
      <c r="N640" s="16"/>
      <c r="O640" s="15"/>
      <c r="P640" s="11"/>
      <c r="Q640" s="11"/>
      <c r="R640" s="11"/>
      <c r="S640" s="11"/>
      <c r="T640" s="11"/>
      <c r="U640" s="11"/>
      <c r="V640" s="11"/>
      <c r="W640" s="11"/>
      <c r="X640" s="11"/>
      <c r="Y640" s="11"/>
      <c r="Z640" s="11"/>
      <c r="AA640" s="11"/>
      <c r="AB640" s="11"/>
      <c r="AC640" s="11"/>
    </row>
    <row r="641" spans="1:29" hidden="1">
      <c r="A641" s="28"/>
      <c r="B641" s="18"/>
      <c r="C641" s="28"/>
      <c r="D641" s="16"/>
      <c r="E641" s="28"/>
      <c r="F641" s="28"/>
      <c r="G641" s="28"/>
      <c r="H641" s="29"/>
      <c r="I641" s="17"/>
      <c r="J641" s="28"/>
      <c r="K641" s="28"/>
      <c r="L641" s="13" t="str">
        <f t="shared" si="2"/>
        <v/>
      </c>
      <c r="M641" s="18"/>
      <c r="N641" s="16"/>
      <c r="O641" s="15"/>
      <c r="P641" s="11"/>
      <c r="Q641" s="11"/>
      <c r="R641" s="11"/>
      <c r="S641" s="11"/>
      <c r="T641" s="11"/>
      <c r="U641" s="11"/>
      <c r="V641" s="11"/>
      <c r="W641" s="11"/>
      <c r="X641" s="11"/>
      <c r="Y641" s="11"/>
      <c r="Z641" s="11"/>
      <c r="AA641" s="11"/>
      <c r="AB641" s="11"/>
      <c r="AC641" s="11"/>
    </row>
    <row r="642" spans="1:29" hidden="1">
      <c r="A642" s="28"/>
      <c r="B642" s="18"/>
      <c r="C642" s="28"/>
      <c r="D642" s="16"/>
      <c r="E642" s="28"/>
      <c r="F642" s="28"/>
      <c r="G642" s="28"/>
      <c r="H642" s="29"/>
      <c r="I642" s="17"/>
      <c r="J642" s="28"/>
      <c r="K642" s="28"/>
      <c r="L642" s="13" t="str">
        <f t="shared" si="2"/>
        <v/>
      </c>
      <c r="M642" s="18"/>
      <c r="N642" s="16"/>
      <c r="O642" s="15"/>
      <c r="P642" s="11"/>
      <c r="Q642" s="11"/>
      <c r="R642" s="11"/>
      <c r="S642" s="11"/>
      <c r="T642" s="11"/>
      <c r="U642" s="11"/>
      <c r="V642" s="11"/>
      <c r="W642" s="11"/>
      <c r="X642" s="11"/>
      <c r="Y642" s="11"/>
      <c r="Z642" s="11"/>
      <c r="AA642" s="11"/>
      <c r="AB642" s="11"/>
      <c r="AC642" s="11"/>
    </row>
    <row r="643" spans="1:29" hidden="1">
      <c r="A643" s="28"/>
      <c r="B643" s="18"/>
      <c r="C643" s="28"/>
      <c r="D643" s="16"/>
      <c r="E643" s="28"/>
      <c r="F643" s="28"/>
      <c r="G643" s="28"/>
      <c r="H643" s="29"/>
      <c r="I643" s="17"/>
      <c r="J643" s="28"/>
      <c r="K643" s="28"/>
      <c r="L643" s="13" t="str">
        <f t="shared" si="2"/>
        <v/>
      </c>
      <c r="M643" s="18"/>
      <c r="N643" s="16"/>
      <c r="O643" s="15"/>
      <c r="P643" s="11"/>
      <c r="Q643" s="11"/>
      <c r="R643" s="11"/>
      <c r="S643" s="11"/>
      <c r="T643" s="11"/>
      <c r="U643" s="11"/>
      <c r="V643" s="11"/>
      <c r="W643" s="11"/>
      <c r="X643" s="11"/>
      <c r="Y643" s="11"/>
      <c r="Z643" s="11"/>
      <c r="AA643" s="11"/>
      <c r="AB643" s="11"/>
      <c r="AC643" s="11"/>
    </row>
    <row r="644" spans="1:29" hidden="1">
      <c r="A644" s="28"/>
      <c r="B644" s="18"/>
      <c r="C644" s="28"/>
      <c r="D644" s="16"/>
      <c r="E644" s="28"/>
      <c r="F644" s="28"/>
      <c r="G644" s="28"/>
      <c r="H644" s="29"/>
      <c r="I644" s="17"/>
      <c r="J644" s="28"/>
      <c r="K644" s="28"/>
      <c r="L644" s="13" t="str">
        <f t="shared" si="2"/>
        <v/>
      </c>
      <c r="M644" s="18"/>
      <c r="N644" s="16"/>
      <c r="O644" s="15"/>
      <c r="P644" s="11"/>
      <c r="Q644" s="11"/>
      <c r="R644" s="11"/>
      <c r="S644" s="11"/>
      <c r="T644" s="11"/>
      <c r="U644" s="11"/>
      <c r="V644" s="11"/>
      <c r="W644" s="11"/>
      <c r="X644" s="11"/>
      <c r="Y644" s="11"/>
      <c r="Z644" s="11"/>
      <c r="AA644" s="11"/>
      <c r="AB644" s="11"/>
      <c r="AC644" s="11"/>
    </row>
    <row r="645" spans="1:29" hidden="1">
      <c r="A645" s="28"/>
      <c r="B645" s="18"/>
      <c r="C645" s="28"/>
      <c r="D645" s="16"/>
      <c r="E645" s="28"/>
      <c r="F645" s="28"/>
      <c r="G645" s="28"/>
      <c r="H645" s="29"/>
      <c r="I645" s="17"/>
      <c r="J645" s="28"/>
      <c r="K645" s="28"/>
      <c r="L645" s="13" t="str">
        <f t="shared" si="2"/>
        <v/>
      </c>
      <c r="M645" s="18"/>
      <c r="N645" s="16"/>
      <c r="O645" s="15"/>
      <c r="P645" s="11"/>
      <c r="Q645" s="11"/>
      <c r="R645" s="11"/>
      <c r="S645" s="11"/>
      <c r="T645" s="11"/>
      <c r="U645" s="11"/>
      <c r="V645" s="11"/>
      <c r="W645" s="11"/>
      <c r="X645" s="11"/>
      <c r="Y645" s="11"/>
      <c r="Z645" s="11"/>
      <c r="AA645" s="11"/>
      <c r="AB645" s="11"/>
      <c r="AC645" s="11"/>
    </row>
    <row r="646" spans="1:29" hidden="1">
      <c r="A646" s="28"/>
      <c r="B646" s="18"/>
      <c r="C646" s="28"/>
      <c r="D646" s="16"/>
      <c r="E646" s="28"/>
      <c r="F646" s="28"/>
      <c r="G646" s="28"/>
      <c r="H646" s="29"/>
      <c r="I646" s="17"/>
      <c r="J646" s="28"/>
      <c r="K646" s="28"/>
      <c r="L646" s="13" t="str">
        <f t="shared" si="2"/>
        <v/>
      </c>
      <c r="M646" s="18"/>
      <c r="N646" s="16"/>
      <c r="O646" s="15"/>
      <c r="P646" s="11"/>
      <c r="Q646" s="11"/>
      <c r="R646" s="11"/>
      <c r="S646" s="11"/>
      <c r="T646" s="11"/>
      <c r="U646" s="11"/>
      <c r="V646" s="11"/>
      <c r="W646" s="11"/>
      <c r="X646" s="11"/>
      <c r="Y646" s="11"/>
      <c r="Z646" s="11"/>
      <c r="AA646" s="11"/>
      <c r="AB646" s="11"/>
      <c r="AC646" s="11"/>
    </row>
    <row r="647" spans="1:29" hidden="1">
      <c r="A647" s="28"/>
      <c r="B647" s="18"/>
      <c r="C647" s="28"/>
      <c r="D647" s="16"/>
      <c r="E647" s="28"/>
      <c r="F647" s="28"/>
      <c r="G647" s="28"/>
      <c r="H647" s="29"/>
      <c r="I647" s="17"/>
      <c r="J647" s="28"/>
      <c r="K647" s="28"/>
      <c r="L647" s="13" t="str">
        <f t="shared" si="2"/>
        <v/>
      </c>
      <c r="M647" s="18"/>
      <c r="N647" s="16"/>
      <c r="O647" s="15"/>
      <c r="P647" s="11"/>
      <c r="Q647" s="11"/>
      <c r="R647" s="11"/>
      <c r="S647" s="11"/>
      <c r="T647" s="11"/>
      <c r="U647" s="11"/>
      <c r="V647" s="11"/>
      <c r="W647" s="11"/>
      <c r="X647" s="11"/>
      <c r="Y647" s="11"/>
      <c r="Z647" s="11"/>
      <c r="AA647" s="11"/>
      <c r="AB647" s="11"/>
      <c r="AC647" s="11"/>
    </row>
    <row r="648" spans="1:29" hidden="1">
      <c r="A648" s="28"/>
      <c r="B648" s="18"/>
      <c r="C648" s="28"/>
      <c r="D648" s="16"/>
      <c r="E648" s="28"/>
      <c r="F648" s="28"/>
      <c r="G648" s="28"/>
      <c r="H648" s="29"/>
      <c r="I648" s="17"/>
      <c r="J648" s="28"/>
      <c r="K648" s="28"/>
      <c r="L648" s="13" t="str">
        <f t="shared" si="2"/>
        <v/>
      </c>
      <c r="M648" s="18"/>
      <c r="N648" s="16"/>
      <c r="O648" s="15"/>
      <c r="P648" s="11"/>
      <c r="Q648" s="11"/>
      <c r="R648" s="11"/>
      <c r="S648" s="11"/>
      <c r="T648" s="11"/>
      <c r="U648" s="11"/>
      <c r="V648" s="11"/>
      <c r="W648" s="11"/>
      <c r="X648" s="11"/>
      <c r="Y648" s="11"/>
      <c r="Z648" s="11"/>
      <c r="AA648" s="11"/>
      <c r="AB648" s="11"/>
      <c r="AC648" s="11"/>
    </row>
    <row r="649" spans="1:29" hidden="1">
      <c r="A649" s="28"/>
      <c r="B649" s="18"/>
      <c r="C649" s="28"/>
      <c r="D649" s="16"/>
      <c r="E649" s="28"/>
      <c r="F649" s="28"/>
      <c r="G649" s="28"/>
      <c r="H649" s="29"/>
      <c r="I649" s="17"/>
      <c r="J649" s="28"/>
      <c r="K649" s="28"/>
      <c r="L649" s="13" t="str">
        <f t="shared" si="2"/>
        <v/>
      </c>
      <c r="M649" s="18"/>
      <c r="N649" s="16"/>
      <c r="O649" s="15"/>
      <c r="P649" s="11"/>
      <c r="Q649" s="11"/>
      <c r="R649" s="11"/>
      <c r="S649" s="11"/>
      <c r="T649" s="11"/>
      <c r="U649" s="11"/>
      <c r="V649" s="11"/>
      <c r="W649" s="11"/>
      <c r="X649" s="11"/>
      <c r="Y649" s="11"/>
      <c r="Z649" s="11"/>
      <c r="AA649" s="11"/>
      <c r="AB649" s="11"/>
      <c r="AC649" s="11"/>
    </row>
    <row r="650" spans="1:29" hidden="1">
      <c r="A650" s="28"/>
      <c r="B650" s="18"/>
      <c r="C650" s="28"/>
      <c r="D650" s="16"/>
      <c r="E650" s="28"/>
      <c r="F650" s="28"/>
      <c r="G650" s="28"/>
      <c r="H650" s="29"/>
      <c r="I650" s="17"/>
      <c r="J650" s="28"/>
      <c r="K650" s="28"/>
      <c r="L650" s="13" t="str">
        <f t="shared" si="2"/>
        <v/>
      </c>
      <c r="M650" s="18"/>
      <c r="N650" s="16"/>
      <c r="O650" s="15"/>
      <c r="P650" s="11"/>
      <c r="Q650" s="11"/>
      <c r="R650" s="11"/>
      <c r="S650" s="11"/>
      <c r="T650" s="11"/>
      <c r="U650" s="11"/>
      <c r="V650" s="11"/>
      <c r="W650" s="11"/>
      <c r="X650" s="11"/>
      <c r="Y650" s="11"/>
      <c r="Z650" s="11"/>
      <c r="AA650" s="11"/>
      <c r="AB650" s="11"/>
      <c r="AC650" s="11"/>
    </row>
    <row r="651" spans="1:29" hidden="1">
      <c r="A651" s="28"/>
      <c r="B651" s="18"/>
      <c r="C651" s="28"/>
      <c r="D651" s="16"/>
      <c r="E651" s="28"/>
      <c r="F651" s="28"/>
      <c r="G651" s="28"/>
      <c r="H651" s="29"/>
      <c r="I651" s="17"/>
      <c r="J651" s="28"/>
      <c r="K651" s="28"/>
      <c r="L651" s="13" t="str">
        <f t="shared" si="2"/>
        <v/>
      </c>
      <c r="M651" s="18"/>
      <c r="N651" s="16"/>
      <c r="O651" s="15"/>
      <c r="P651" s="11"/>
      <c r="Q651" s="11"/>
      <c r="R651" s="11"/>
      <c r="S651" s="11"/>
      <c r="T651" s="11"/>
      <c r="U651" s="11"/>
      <c r="V651" s="11"/>
      <c r="W651" s="11"/>
      <c r="X651" s="11"/>
      <c r="Y651" s="11"/>
      <c r="Z651" s="11"/>
      <c r="AA651" s="11"/>
      <c r="AB651" s="11"/>
      <c r="AC651" s="11"/>
    </row>
    <row r="652" spans="1:29" hidden="1">
      <c r="A652" s="28"/>
      <c r="B652" s="18"/>
      <c r="C652" s="28"/>
      <c r="D652" s="16"/>
      <c r="E652" s="28"/>
      <c r="F652" s="28"/>
      <c r="G652" s="28"/>
      <c r="H652" s="29"/>
      <c r="I652" s="17"/>
      <c r="J652" s="28"/>
      <c r="K652" s="28"/>
      <c r="L652" s="13" t="str">
        <f t="shared" si="2"/>
        <v/>
      </c>
      <c r="M652" s="18"/>
      <c r="N652" s="16"/>
      <c r="O652" s="15"/>
      <c r="P652" s="11"/>
      <c r="Q652" s="11"/>
      <c r="R652" s="11"/>
      <c r="S652" s="11"/>
      <c r="T652" s="11"/>
      <c r="U652" s="11"/>
      <c r="V652" s="11"/>
      <c r="W652" s="11"/>
      <c r="X652" s="11"/>
      <c r="Y652" s="11"/>
      <c r="Z652" s="11"/>
      <c r="AA652" s="11"/>
      <c r="AB652" s="11"/>
      <c r="AC652" s="11"/>
    </row>
    <row r="653" spans="1:29" hidden="1">
      <c r="A653" s="28"/>
      <c r="B653" s="18"/>
      <c r="C653" s="28"/>
      <c r="D653" s="16"/>
      <c r="E653" s="28"/>
      <c r="F653" s="28"/>
      <c r="G653" s="28"/>
      <c r="H653" s="29"/>
      <c r="I653" s="17"/>
      <c r="J653" s="28"/>
      <c r="K653" s="28"/>
      <c r="L653" s="13" t="str">
        <f t="shared" si="2"/>
        <v/>
      </c>
      <c r="M653" s="18"/>
      <c r="N653" s="16"/>
      <c r="O653" s="15"/>
      <c r="P653" s="11"/>
      <c r="Q653" s="11"/>
      <c r="R653" s="11"/>
      <c r="S653" s="11"/>
      <c r="T653" s="11"/>
      <c r="U653" s="11"/>
      <c r="V653" s="11"/>
      <c r="W653" s="11"/>
      <c r="X653" s="11"/>
      <c r="Y653" s="11"/>
      <c r="Z653" s="11"/>
      <c r="AA653" s="11"/>
      <c r="AB653" s="11"/>
      <c r="AC653" s="11"/>
    </row>
    <row r="654" spans="1:29" hidden="1">
      <c r="A654" s="28"/>
      <c r="B654" s="18"/>
      <c r="C654" s="28"/>
      <c r="D654" s="16"/>
      <c r="E654" s="28"/>
      <c r="F654" s="28"/>
      <c r="G654" s="28"/>
      <c r="H654" s="29"/>
      <c r="I654" s="17"/>
      <c r="J654" s="28"/>
      <c r="K654" s="28"/>
      <c r="L654" s="13" t="str">
        <f t="shared" si="2"/>
        <v/>
      </c>
      <c r="M654" s="18"/>
      <c r="N654" s="16"/>
      <c r="O654" s="15"/>
      <c r="P654" s="11"/>
      <c r="Q654" s="11"/>
      <c r="R654" s="11"/>
      <c r="S654" s="11"/>
      <c r="T654" s="11"/>
      <c r="U654" s="11"/>
      <c r="V654" s="11"/>
      <c r="W654" s="11"/>
      <c r="X654" s="11"/>
      <c r="Y654" s="11"/>
      <c r="Z654" s="11"/>
      <c r="AA654" s="11"/>
      <c r="AB654" s="11"/>
      <c r="AC654" s="11"/>
    </row>
    <row r="655" spans="1:29" hidden="1">
      <c r="A655" s="28"/>
      <c r="B655" s="18"/>
      <c r="C655" s="28"/>
      <c r="D655" s="16"/>
      <c r="E655" s="28"/>
      <c r="F655" s="28"/>
      <c r="G655" s="28"/>
      <c r="H655" s="29"/>
      <c r="I655" s="17"/>
      <c r="J655" s="28"/>
      <c r="K655" s="28"/>
      <c r="L655" s="13" t="str">
        <f t="shared" si="2"/>
        <v/>
      </c>
      <c r="M655" s="18"/>
      <c r="N655" s="16"/>
      <c r="O655" s="15"/>
      <c r="P655" s="11"/>
      <c r="Q655" s="11"/>
      <c r="R655" s="11"/>
      <c r="S655" s="11"/>
      <c r="T655" s="11"/>
      <c r="U655" s="11"/>
      <c r="V655" s="11"/>
      <c r="W655" s="11"/>
      <c r="X655" s="11"/>
      <c r="Y655" s="11"/>
      <c r="Z655" s="11"/>
      <c r="AA655" s="11"/>
      <c r="AB655" s="11"/>
      <c r="AC655" s="11"/>
    </row>
    <row r="656" spans="1:29" hidden="1">
      <c r="A656" s="28"/>
      <c r="B656" s="18"/>
      <c r="C656" s="28"/>
      <c r="D656" s="16"/>
      <c r="E656" s="28"/>
      <c r="F656" s="28"/>
      <c r="G656" s="28"/>
      <c r="H656" s="29"/>
      <c r="I656" s="17"/>
      <c r="J656" s="28"/>
      <c r="K656" s="28"/>
      <c r="L656" s="13" t="str">
        <f t="shared" si="2"/>
        <v/>
      </c>
      <c r="M656" s="18"/>
      <c r="N656" s="16"/>
      <c r="O656" s="15"/>
      <c r="P656" s="11"/>
      <c r="Q656" s="11"/>
      <c r="R656" s="11"/>
      <c r="S656" s="11"/>
      <c r="T656" s="11"/>
      <c r="U656" s="11"/>
      <c r="V656" s="11"/>
      <c r="W656" s="11"/>
      <c r="X656" s="11"/>
      <c r="Y656" s="11"/>
      <c r="Z656" s="11"/>
      <c r="AA656" s="11"/>
      <c r="AB656" s="11"/>
      <c r="AC656" s="11"/>
    </row>
    <row r="657" spans="1:29" hidden="1">
      <c r="A657" s="28"/>
      <c r="B657" s="18"/>
      <c r="C657" s="28"/>
      <c r="D657" s="16"/>
      <c r="E657" s="28"/>
      <c r="F657" s="28"/>
      <c r="G657" s="28"/>
      <c r="H657" s="29"/>
      <c r="I657" s="17"/>
      <c r="J657" s="28"/>
      <c r="K657" s="28"/>
      <c r="L657" s="13" t="str">
        <f t="shared" si="2"/>
        <v/>
      </c>
      <c r="M657" s="18"/>
      <c r="N657" s="16"/>
      <c r="O657" s="15"/>
      <c r="P657" s="11"/>
      <c r="Q657" s="11"/>
      <c r="R657" s="11"/>
      <c r="S657" s="11"/>
      <c r="T657" s="11"/>
      <c r="U657" s="11"/>
      <c r="V657" s="11"/>
      <c r="W657" s="11"/>
      <c r="X657" s="11"/>
      <c r="Y657" s="11"/>
      <c r="Z657" s="11"/>
      <c r="AA657" s="11"/>
      <c r="AB657" s="11"/>
      <c r="AC657" s="11"/>
    </row>
    <row r="658" spans="1:29" hidden="1">
      <c r="A658" s="28"/>
      <c r="B658" s="18"/>
      <c r="C658" s="28"/>
      <c r="D658" s="16"/>
      <c r="E658" s="28"/>
      <c r="F658" s="28"/>
      <c r="G658" s="28"/>
      <c r="H658" s="29"/>
      <c r="I658" s="17"/>
      <c r="J658" s="28"/>
      <c r="K658" s="28"/>
      <c r="L658" s="13" t="str">
        <f t="shared" si="2"/>
        <v/>
      </c>
      <c r="M658" s="18"/>
      <c r="N658" s="16"/>
      <c r="O658" s="15"/>
      <c r="P658" s="11"/>
      <c r="Q658" s="11"/>
      <c r="R658" s="11"/>
      <c r="S658" s="11"/>
      <c r="T658" s="11"/>
      <c r="U658" s="11"/>
      <c r="V658" s="11"/>
      <c r="W658" s="11"/>
      <c r="X658" s="11"/>
      <c r="Y658" s="11"/>
      <c r="Z658" s="11"/>
      <c r="AA658" s="11"/>
      <c r="AB658" s="11"/>
      <c r="AC658" s="11"/>
    </row>
    <row r="659" spans="1:29" hidden="1">
      <c r="A659" s="28"/>
      <c r="B659" s="18"/>
      <c r="C659" s="28"/>
      <c r="D659" s="16"/>
      <c r="E659" s="28"/>
      <c r="F659" s="28"/>
      <c r="G659" s="28"/>
      <c r="H659" s="29"/>
      <c r="I659" s="17"/>
      <c r="J659" s="28"/>
      <c r="K659" s="28"/>
      <c r="L659" s="13" t="str">
        <f t="shared" si="2"/>
        <v/>
      </c>
      <c r="M659" s="18"/>
      <c r="N659" s="16"/>
      <c r="O659" s="15"/>
      <c r="P659" s="11"/>
      <c r="Q659" s="11"/>
      <c r="R659" s="11"/>
      <c r="S659" s="11"/>
      <c r="T659" s="11"/>
      <c r="U659" s="11"/>
      <c r="V659" s="11"/>
      <c r="W659" s="11"/>
      <c r="X659" s="11"/>
      <c r="Y659" s="11"/>
      <c r="Z659" s="11"/>
      <c r="AA659" s="11"/>
      <c r="AB659" s="11"/>
      <c r="AC659" s="11"/>
    </row>
    <row r="660" spans="1:29" hidden="1">
      <c r="A660" s="28"/>
      <c r="B660" s="18"/>
      <c r="C660" s="28"/>
      <c r="D660" s="16"/>
      <c r="E660" s="28"/>
      <c r="F660" s="28"/>
      <c r="G660" s="28"/>
      <c r="H660" s="29"/>
      <c r="I660" s="17"/>
      <c r="J660" s="28"/>
      <c r="K660" s="28"/>
      <c r="L660" s="13" t="str">
        <f t="shared" si="2"/>
        <v/>
      </c>
      <c r="M660" s="18"/>
      <c r="N660" s="16"/>
      <c r="O660" s="15"/>
      <c r="P660" s="11"/>
      <c r="Q660" s="11"/>
      <c r="R660" s="11"/>
      <c r="S660" s="11"/>
      <c r="T660" s="11"/>
      <c r="U660" s="11"/>
      <c r="V660" s="11"/>
      <c r="W660" s="11"/>
      <c r="X660" s="11"/>
      <c r="Y660" s="11"/>
      <c r="Z660" s="11"/>
      <c r="AA660" s="11"/>
      <c r="AB660" s="11"/>
      <c r="AC660" s="11"/>
    </row>
    <row r="661" spans="1:29" hidden="1">
      <c r="A661" s="28"/>
      <c r="B661" s="18"/>
      <c r="C661" s="28"/>
      <c r="D661" s="16"/>
      <c r="E661" s="28"/>
      <c r="F661" s="28"/>
      <c r="G661" s="28"/>
      <c r="H661" s="29"/>
      <c r="I661" s="17"/>
      <c r="J661" s="28"/>
      <c r="K661" s="28"/>
      <c r="L661" s="13" t="str">
        <f t="shared" si="2"/>
        <v/>
      </c>
      <c r="M661" s="18"/>
      <c r="N661" s="16"/>
      <c r="O661" s="15"/>
      <c r="P661" s="11"/>
      <c r="Q661" s="11"/>
      <c r="R661" s="11"/>
      <c r="S661" s="11"/>
      <c r="T661" s="11"/>
      <c r="U661" s="11"/>
      <c r="V661" s="11"/>
      <c r="W661" s="11"/>
      <c r="X661" s="11"/>
      <c r="Y661" s="11"/>
      <c r="Z661" s="11"/>
      <c r="AA661" s="11"/>
      <c r="AB661" s="11"/>
      <c r="AC661" s="11"/>
    </row>
    <row r="662" spans="1:29" hidden="1">
      <c r="A662" s="28"/>
      <c r="B662" s="18"/>
      <c r="C662" s="28"/>
      <c r="D662" s="16"/>
      <c r="E662" s="28"/>
      <c r="F662" s="28"/>
      <c r="G662" s="28"/>
      <c r="H662" s="29"/>
      <c r="I662" s="17"/>
      <c r="J662" s="28"/>
      <c r="K662" s="28"/>
      <c r="L662" s="13" t="str">
        <f t="shared" si="2"/>
        <v/>
      </c>
      <c r="M662" s="18"/>
      <c r="N662" s="16"/>
      <c r="O662" s="15"/>
      <c r="P662" s="11"/>
      <c r="Q662" s="11"/>
      <c r="R662" s="11"/>
      <c r="S662" s="11"/>
      <c r="T662" s="11"/>
      <c r="U662" s="11"/>
      <c r="V662" s="11"/>
      <c r="W662" s="11"/>
      <c r="X662" s="11"/>
      <c r="Y662" s="11"/>
      <c r="Z662" s="11"/>
      <c r="AA662" s="11"/>
      <c r="AB662" s="11"/>
      <c r="AC662" s="11"/>
    </row>
    <row r="663" spans="1:29" hidden="1">
      <c r="A663" s="28"/>
      <c r="B663" s="18"/>
      <c r="C663" s="28"/>
      <c r="D663" s="16"/>
      <c r="E663" s="28"/>
      <c r="F663" s="28"/>
      <c r="G663" s="28"/>
      <c r="H663" s="29"/>
      <c r="I663" s="17"/>
      <c r="J663" s="28"/>
      <c r="K663" s="28"/>
      <c r="L663" s="13" t="str">
        <f t="shared" si="2"/>
        <v/>
      </c>
      <c r="M663" s="18"/>
      <c r="N663" s="16"/>
      <c r="O663" s="15"/>
      <c r="P663" s="11"/>
      <c r="Q663" s="11"/>
      <c r="R663" s="11"/>
      <c r="S663" s="11"/>
      <c r="T663" s="11"/>
      <c r="U663" s="11"/>
      <c r="V663" s="11"/>
      <c r="W663" s="11"/>
      <c r="X663" s="11"/>
      <c r="Y663" s="11"/>
      <c r="Z663" s="11"/>
      <c r="AA663" s="11"/>
      <c r="AB663" s="11"/>
      <c r="AC663" s="11"/>
    </row>
    <row r="664" spans="1:29" hidden="1">
      <c r="A664" s="28"/>
      <c r="B664" s="18"/>
      <c r="C664" s="28"/>
      <c r="D664" s="16"/>
      <c r="E664" s="28"/>
      <c r="F664" s="28"/>
      <c r="G664" s="28"/>
      <c r="H664" s="29"/>
      <c r="I664" s="17"/>
      <c r="J664" s="28"/>
      <c r="K664" s="28"/>
      <c r="L664" s="13" t="str">
        <f t="shared" si="2"/>
        <v/>
      </c>
      <c r="M664" s="18"/>
      <c r="N664" s="16"/>
      <c r="O664" s="15"/>
      <c r="P664" s="11"/>
      <c r="Q664" s="11"/>
      <c r="R664" s="11"/>
      <c r="S664" s="11"/>
      <c r="T664" s="11"/>
      <c r="U664" s="11"/>
      <c r="V664" s="11"/>
      <c r="W664" s="11"/>
      <c r="X664" s="11"/>
      <c r="Y664" s="11"/>
      <c r="Z664" s="11"/>
      <c r="AA664" s="11"/>
      <c r="AB664" s="11"/>
      <c r="AC664" s="11"/>
    </row>
    <row r="665" spans="1:29" hidden="1">
      <c r="A665" s="28"/>
      <c r="B665" s="18"/>
      <c r="C665" s="28"/>
      <c r="D665" s="16"/>
      <c r="E665" s="28"/>
      <c r="F665" s="28"/>
      <c r="G665" s="28"/>
      <c r="H665" s="29"/>
      <c r="I665" s="17"/>
      <c r="J665" s="28"/>
      <c r="K665" s="28"/>
      <c r="L665" s="13" t="str">
        <f t="shared" si="2"/>
        <v/>
      </c>
      <c r="M665" s="18"/>
      <c r="N665" s="16"/>
      <c r="O665" s="15"/>
      <c r="P665" s="11"/>
      <c r="Q665" s="11"/>
      <c r="R665" s="11"/>
      <c r="S665" s="11"/>
      <c r="T665" s="11"/>
      <c r="U665" s="11"/>
      <c r="V665" s="11"/>
      <c r="W665" s="11"/>
      <c r="X665" s="11"/>
      <c r="Y665" s="11"/>
      <c r="Z665" s="11"/>
      <c r="AA665" s="11"/>
      <c r="AB665" s="11"/>
      <c r="AC665" s="11"/>
    </row>
    <row r="666" spans="1:29" hidden="1">
      <c r="A666" s="28"/>
      <c r="B666" s="18"/>
      <c r="C666" s="28"/>
      <c r="D666" s="16"/>
      <c r="E666" s="28"/>
      <c r="F666" s="28"/>
      <c r="G666" s="28"/>
      <c r="H666" s="29"/>
      <c r="I666" s="17"/>
      <c r="J666" s="28"/>
      <c r="K666" s="28"/>
      <c r="L666" s="13" t="str">
        <f t="shared" si="2"/>
        <v/>
      </c>
      <c r="M666" s="18"/>
      <c r="N666" s="16"/>
      <c r="O666" s="15"/>
      <c r="P666" s="11"/>
      <c r="Q666" s="11"/>
      <c r="R666" s="11"/>
      <c r="S666" s="11"/>
      <c r="T666" s="11"/>
      <c r="U666" s="11"/>
      <c r="V666" s="11"/>
      <c r="W666" s="11"/>
      <c r="X666" s="11"/>
      <c r="Y666" s="11"/>
      <c r="Z666" s="11"/>
      <c r="AA666" s="11"/>
      <c r="AB666" s="11"/>
      <c r="AC666" s="11"/>
    </row>
    <row r="667" spans="1:29" hidden="1">
      <c r="A667" s="28"/>
      <c r="B667" s="18"/>
      <c r="C667" s="28"/>
      <c r="D667" s="16"/>
      <c r="E667" s="28"/>
      <c r="F667" s="28"/>
      <c r="G667" s="28"/>
      <c r="H667" s="29"/>
      <c r="I667" s="17"/>
      <c r="J667" s="28"/>
      <c r="K667" s="28"/>
      <c r="L667" s="13" t="str">
        <f t="shared" si="2"/>
        <v/>
      </c>
      <c r="M667" s="18"/>
      <c r="N667" s="16"/>
      <c r="O667" s="15"/>
      <c r="P667" s="11"/>
      <c r="Q667" s="11"/>
      <c r="R667" s="11"/>
      <c r="S667" s="11"/>
      <c r="T667" s="11"/>
      <c r="U667" s="11"/>
      <c r="V667" s="11"/>
      <c r="W667" s="11"/>
      <c r="X667" s="11"/>
      <c r="Y667" s="11"/>
      <c r="Z667" s="11"/>
      <c r="AA667" s="11"/>
      <c r="AB667" s="11"/>
      <c r="AC667" s="11"/>
    </row>
    <row r="668" spans="1:29" hidden="1">
      <c r="A668" s="28"/>
      <c r="B668" s="18"/>
      <c r="C668" s="28"/>
      <c r="D668" s="16"/>
      <c r="E668" s="28"/>
      <c r="F668" s="28"/>
      <c r="G668" s="28"/>
      <c r="H668" s="29"/>
      <c r="I668" s="17"/>
      <c r="J668" s="28"/>
      <c r="K668" s="28"/>
      <c r="L668" s="13" t="str">
        <f t="shared" si="2"/>
        <v/>
      </c>
      <c r="M668" s="18"/>
      <c r="N668" s="16"/>
      <c r="O668" s="15"/>
      <c r="P668" s="11"/>
      <c r="Q668" s="11"/>
      <c r="R668" s="11"/>
      <c r="S668" s="11"/>
      <c r="T668" s="11"/>
      <c r="U668" s="11"/>
      <c r="V668" s="11"/>
      <c r="W668" s="11"/>
      <c r="X668" s="11"/>
      <c r="Y668" s="11"/>
      <c r="Z668" s="11"/>
      <c r="AA668" s="11"/>
      <c r="AB668" s="11"/>
      <c r="AC668" s="11"/>
    </row>
    <row r="669" spans="1:29" hidden="1">
      <c r="A669" s="28"/>
      <c r="B669" s="18"/>
      <c r="C669" s="28"/>
      <c r="D669" s="16"/>
      <c r="E669" s="28"/>
      <c r="F669" s="28"/>
      <c r="G669" s="28"/>
      <c r="H669" s="29"/>
      <c r="I669" s="17"/>
      <c r="J669" s="28"/>
      <c r="K669" s="28"/>
      <c r="L669" s="13" t="str">
        <f t="shared" si="2"/>
        <v/>
      </c>
      <c r="M669" s="18"/>
      <c r="N669" s="16"/>
      <c r="O669" s="15"/>
      <c r="P669" s="11"/>
      <c r="Q669" s="11"/>
      <c r="R669" s="11"/>
      <c r="S669" s="11"/>
      <c r="T669" s="11"/>
      <c r="U669" s="11"/>
      <c r="V669" s="11"/>
      <c r="W669" s="11"/>
      <c r="X669" s="11"/>
      <c r="Y669" s="11"/>
      <c r="Z669" s="11"/>
      <c r="AA669" s="11"/>
      <c r="AB669" s="11"/>
      <c r="AC669" s="11"/>
    </row>
    <row r="670" spans="1:29" hidden="1">
      <c r="A670" s="28"/>
      <c r="B670" s="18"/>
      <c r="C670" s="28"/>
      <c r="D670" s="16"/>
      <c r="E670" s="28"/>
      <c r="F670" s="28"/>
      <c r="G670" s="28"/>
      <c r="H670" s="29"/>
      <c r="I670" s="17"/>
      <c r="J670" s="28"/>
      <c r="K670" s="28"/>
      <c r="L670" s="13" t="str">
        <f t="shared" si="2"/>
        <v/>
      </c>
      <c r="M670" s="18"/>
      <c r="N670" s="16"/>
      <c r="O670" s="15"/>
      <c r="P670" s="11"/>
      <c r="Q670" s="11"/>
      <c r="R670" s="11"/>
      <c r="S670" s="11"/>
      <c r="T670" s="11"/>
      <c r="U670" s="11"/>
      <c r="V670" s="11"/>
      <c r="W670" s="11"/>
      <c r="X670" s="11"/>
      <c r="Y670" s="11"/>
      <c r="Z670" s="11"/>
      <c r="AA670" s="11"/>
      <c r="AB670" s="11"/>
      <c r="AC670" s="11"/>
    </row>
    <row r="671" spans="1:29" hidden="1">
      <c r="A671" s="28"/>
      <c r="B671" s="18"/>
      <c r="C671" s="28"/>
      <c r="D671" s="16"/>
      <c r="E671" s="28"/>
      <c r="F671" s="28"/>
      <c r="G671" s="28"/>
      <c r="H671" s="29"/>
      <c r="I671" s="17"/>
      <c r="J671" s="28"/>
      <c r="K671" s="28"/>
      <c r="L671" s="13" t="str">
        <f t="shared" si="2"/>
        <v/>
      </c>
      <c r="M671" s="18"/>
      <c r="N671" s="16"/>
      <c r="O671" s="15"/>
      <c r="P671" s="11"/>
      <c r="Q671" s="11"/>
      <c r="R671" s="11"/>
      <c r="S671" s="11"/>
      <c r="T671" s="11"/>
      <c r="U671" s="11"/>
      <c r="V671" s="11"/>
      <c r="W671" s="11"/>
      <c r="X671" s="11"/>
      <c r="Y671" s="11"/>
      <c r="Z671" s="11"/>
      <c r="AA671" s="11"/>
      <c r="AB671" s="11"/>
      <c r="AC671" s="11"/>
    </row>
    <row r="672" spans="1:29" hidden="1">
      <c r="A672" s="28"/>
      <c r="B672" s="18"/>
      <c r="C672" s="28"/>
      <c r="D672" s="16"/>
      <c r="E672" s="28"/>
      <c r="F672" s="28"/>
      <c r="G672" s="28"/>
      <c r="H672" s="29"/>
      <c r="I672" s="17"/>
      <c r="J672" s="28"/>
      <c r="K672" s="28"/>
      <c r="L672" s="13" t="str">
        <f t="shared" si="2"/>
        <v/>
      </c>
      <c r="M672" s="18"/>
      <c r="N672" s="16"/>
      <c r="O672" s="15"/>
      <c r="P672" s="11"/>
      <c r="Q672" s="11"/>
      <c r="R672" s="11"/>
      <c r="S672" s="11"/>
      <c r="T672" s="11"/>
      <c r="U672" s="11"/>
      <c r="V672" s="11"/>
      <c r="W672" s="11"/>
      <c r="X672" s="11"/>
      <c r="Y672" s="11"/>
      <c r="Z672" s="11"/>
      <c r="AA672" s="11"/>
      <c r="AB672" s="11"/>
      <c r="AC672" s="11"/>
    </row>
    <row r="673" spans="1:29" hidden="1">
      <c r="A673" s="28"/>
      <c r="B673" s="18"/>
      <c r="C673" s="28"/>
      <c r="D673" s="16"/>
      <c r="E673" s="28"/>
      <c r="F673" s="28"/>
      <c r="G673" s="28"/>
      <c r="H673" s="29"/>
      <c r="I673" s="17"/>
      <c r="J673" s="28"/>
      <c r="K673" s="28"/>
      <c r="L673" s="13" t="str">
        <f t="shared" si="2"/>
        <v/>
      </c>
      <c r="M673" s="18"/>
      <c r="N673" s="16"/>
      <c r="O673" s="15"/>
      <c r="P673" s="11"/>
      <c r="Q673" s="11"/>
      <c r="R673" s="11"/>
      <c r="S673" s="11"/>
      <c r="T673" s="11"/>
      <c r="U673" s="11"/>
      <c r="V673" s="11"/>
      <c r="W673" s="11"/>
      <c r="X673" s="11"/>
      <c r="Y673" s="11"/>
      <c r="Z673" s="11"/>
      <c r="AA673" s="11"/>
      <c r="AB673" s="11"/>
      <c r="AC673" s="11"/>
    </row>
    <row r="674" spans="1:29" hidden="1">
      <c r="A674" s="28"/>
      <c r="B674" s="18"/>
      <c r="C674" s="28"/>
      <c r="D674" s="16"/>
      <c r="E674" s="28"/>
      <c r="F674" s="28"/>
      <c r="G674" s="28"/>
      <c r="H674" s="29"/>
      <c r="I674" s="17"/>
      <c r="J674" s="28"/>
      <c r="K674" s="28"/>
      <c r="L674" s="13" t="str">
        <f t="shared" si="2"/>
        <v/>
      </c>
      <c r="M674" s="18"/>
      <c r="N674" s="16"/>
      <c r="O674" s="15"/>
      <c r="P674" s="11"/>
      <c r="Q674" s="11"/>
      <c r="R674" s="11"/>
      <c r="S674" s="11"/>
      <c r="T674" s="11"/>
      <c r="U674" s="11"/>
      <c r="V674" s="11"/>
      <c r="W674" s="11"/>
      <c r="X674" s="11"/>
      <c r="Y674" s="11"/>
      <c r="Z674" s="11"/>
      <c r="AA674" s="11"/>
      <c r="AB674" s="11"/>
      <c r="AC674" s="11"/>
    </row>
    <row r="675" spans="1:29" hidden="1">
      <c r="A675" s="28"/>
      <c r="B675" s="18"/>
      <c r="C675" s="28"/>
      <c r="D675" s="16"/>
      <c r="E675" s="28"/>
      <c r="F675" s="28"/>
      <c r="G675" s="28"/>
      <c r="H675" s="29"/>
      <c r="I675" s="17"/>
      <c r="J675" s="28"/>
      <c r="K675" s="28"/>
      <c r="L675" s="13" t="str">
        <f t="shared" si="2"/>
        <v/>
      </c>
      <c r="M675" s="18"/>
      <c r="N675" s="16"/>
      <c r="O675" s="15"/>
      <c r="P675" s="11"/>
      <c r="Q675" s="11"/>
      <c r="R675" s="11"/>
      <c r="S675" s="11"/>
      <c r="T675" s="11"/>
      <c r="U675" s="11"/>
      <c r="V675" s="11"/>
      <c r="W675" s="11"/>
      <c r="X675" s="11"/>
      <c r="Y675" s="11"/>
      <c r="Z675" s="11"/>
      <c r="AA675" s="11"/>
      <c r="AB675" s="11"/>
      <c r="AC675" s="11"/>
    </row>
    <row r="676" spans="1:29" hidden="1">
      <c r="A676" s="28"/>
      <c r="B676" s="18"/>
      <c r="C676" s="28"/>
      <c r="D676" s="16"/>
      <c r="E676" s="28"/>
      <c r="F676" s="28"/>
      <c r="G676" s="28"/>
      <c r="H676" s="29"/>
      <c r="I676" s="17"/>
      <c r="J676" s="28"/>
      <c r="K676" s="28"/>
      <c r="L676" s="13" t="str">
        <f t="shared" si="2"/>
        <v/>
      </c>
      <c r="M676" s="18"/>
      <c r="N676" s="16"/>
      <c r="O676" s="15"/>
      <c r="P676" s="11"/>
      <c r="Q676" s="11"/>
      <c r="R676" s="11"/>
      <c r="S676" s="11"/>
      <c r="T676" s="11"/>
      <c r="U676" s="11"/>
      <c r="V676" s="11"/>
      <c r="W676" s="11"/>
      <c r="X676" s="11"/>
      <c r="Y676" s="11"/>
      <c r="Z676" s="11"/>
      <c r="AA676" s="11"/>
      <c r="AB676" s="11"/>
      <c r="AC676" s="11"/>
    </row>
    <row r="677" spans="1:29" hidden="1">
      <c r="A677" s="28"/>
      <c r="B677" s="18"/>
      <c r="C677" s="28"/>
      <c r="D677" s="16"/>
      <c r="E677" s="28"/>
      <c r="F677" s="28"/>
      <c r="G677" s="28"/>
      <c r="H677" s="29"/>
      <c r="I677" s="17"/>
      <c r="J677" s="28"/>
      <c r="K677" s="28"/>
      <c r="L677" s="13" t="str">
        <f t="shared" si="2"/>
        <v/>
      </c>
      <c r="M677" s="18"/>
      <c r="N677" s="16"/>
      <c r="O677" s="15"/>
      <c r="P677" s="11"/>
      <c r="Q677" s="11"/>
      <c r="R677" s="11"/>
      <c r="S677" s="11"/>
      <c r="T677" s="11"/>
      <c r="U677" s="11"/>
      <c r="V677" s="11"/>
      <c r="W677" s="11"/>
      <c r="X677" s="11"/>
      <c r="Y677" s="11"/>
      <c r="Z677" s="11"/>
      <c r="AA677" s="11"/>
      <c r="AB677" s="11"/>
      <c r="AC677" s="11"/>
    </row>
    <row r="678" spans="1:29" hidden="1">
      <c r="A678" s="28"/>
      <c r="B678" s="18"/>
      <c r="C678" s="28"/>
      <c r="D678" s="16"/>
      <c r="E678" s="28"/>
      <c r="F678" s="28"/>
      <c r="G678" s="28"/>
      <c r="H678" s="29"/>
      <c r="I678" s="17"/>
      <c r="J678" s="28"/>
      <c r="K678" s="28"/>
      <c r="L678" s="13" t="str">
        <f t="shared" si="2"/>
        <v/>
      </c>
      <c r="M678" s="18"/>
      <c r="N678" s="16"/>
      <c r="O678" s="15"/>
      <c r="P678" s="11"/>
      <c r="Q678" s="11"/>
      <c r="R678" s="11"/>
      <c r="S678" s="11"/>
      <c r="T678" s="11"/>
      <c r="U678" s="11"/>
      <c r="V678" s="11"/>
      <c r="W678" s="11"/>
      <c r="X678" s="11"/>
      <c r="Y678" s="11"/>
      <c r="Z678" s="11"/>
      <c r="AA678" s="11"/>
      <c r="AB678" s="11"/>
      <c r="AC678" s="11"/>
    </row>
    <row r="679" spans="1:29" hidden="1">
      <c r="A679" s="28"/>
      <c r="B679" s="18"/>
      <c r="C679" s="28"/>
      <c r="D679" s="16"/>
      <c r="E679" s="28"/>
      <c r="F679" s="28"/>
      <c r="G679" s="28"/>
      <c r="H679" s="29"/>
      <c r="I679" s="17"/>
      <c r="J679" s="28"/>
      <c r="K679" s="28"/>
      <c r="L679" s="13" t="str">
        <f t="shared" si="2"/>
        <v/>
      </c>
      <c r="M679" s="18"/>
      <c r="N679" s="16"/>
      <c r="O679" s="15"/>
      <c r="P679" s="11"/>
      <c r="Q679" s="11"/>
      <c r="R679" s="11"/>
      <c r="S679" s="11"/>
      <c r="T679" s="11"/>
      <c r="U679" s="11"/>
      <c r="V679" s="11"/>
      <c r="W679" s="11"/>
      <c r="X679" s="11"/>
      <c r="Y679" s="11"/>
      <c r="Z679" s="11"/>
      <c r="AA679" s="11"/>
      <c r="AB679" s="11"/>
      <c r="AC679" s="11"/>
    </row>
    <row r="680" spans="1:29" hidden="1">
      <c r="A680" s="28"/>
      <c r="B680" s="18"/>
      <c r="C680" s="28"/>
      <c r="D680" s="16"/>
      <c r="E680" s="28"/>
      <c r="F680" s="28"/>
      <c r="G680" s="28"/>
      <c r="H680" s="29"/>
      <c r="I680" s="17"/>
      <c r="J680" s="28"/>
      <c r="K680" s="28"/>
      <c r="L680" s="13" t="str">
        <f t="shared" si="2"/>
        <v/>
      </c>
      <c r="M680" s="18"/>
      <c r="N680" s="16"/>
      <c r="O680" s="15"/>
      <c r="P680" s="11"/>
      <c r="Q680" s="11"/>
      <c r="R680" s="11"/>
      <c r="S680" s="11"/>
      <c r="T680" s="11"/>
      <c r="U680" s="11"/>
      <c r="V680" s="11"/>
      <c r="W680" s="11"/>
      <c r="X680" s="11"/>
      <c r="Y680" s="11"/>
      <c r="Z680" s="11"/>
      <c r="AA680" s="11"/>
      <c r="AB680" s="11"/>
      <c r="AC680" s="11"/>
    </row>
    <row r="681" spans="1:29" hidden="1">
      <c r="A681" s="28"/>
      <c r="B681" s="18"/>
      <c r="C681" s="28"/>
      <c r="D681" s="16"/>
      <c r="E681" s="28"/>
      <c r="F681" s="28"/>
      <c r="G681" s="28"/>
      <c r="H681" s="29"/>
      <c r="I681" s="17"/>
      <c r="J681" s="28"/>
      <c r="K681" s="28"/>
      <c r="L681" s="13" t="str">
        <f t="shared" si="2"/>
        <v/>
      </c>
      <c r="M681" s="18"/>
      <c r="N681" s="16"/>
      <c r="O681" s="15"/>
      <c r="P681" s="11"/>
      <c r="Q681" s="11"/>
      <c r="R681" s="11"/>
      <c r="S681" s="11"/>
      <c r="T681" s="11"/>
      <c r="U681" s="11"/>
      <c r="V681" s="11"/>
      <c r="W681" s="11"/>
      <c r="X681" s="11"/>
      <c r="Y681" s="11"/>
      <c r="Z681" s="11"/>
      <c r="AA681" s="11"/>
      <c r="AB681" s="11"/>
      <c r="AC681" s="11"/>
    </row>
    <row r="682" spans="1:29" hidden="1">
      <c r="A682" s="28"/>
      <c r="B682" s="18"/>
      <c r="C682" s="28"/>
      <c r="D682" s="16"/>
      <c r="E682" s="28"/>
      <c r="F682" s="28"/>
      <c r="G682" s="28"/>
      <c r="H682" s="29"/>
      <c r="I682" s="17"/>
      <c r="J682" s="28"/>
      <c r="K682" s="28"/>
      <c r="L682" s="13" t="str">
        <f t="shared" si="2"/>
        <v/>
      </c>
      <c r="M682" s="18"/>
      <c r="N682" s="16"/>
      <c r="O682" s="15"/>
      <c r="P682" s="11"/>
      <c r="Q682" s="11"/>
      <c r="R682" s="11"/>
      <c r="S682" s="11"/>
      <c r="T682" s="11"/>
      <c r="U682" s="11"/>
      <c r="V682" s="11"/>
      <c r="W682" s="11"/>
      <c r="X682" s="11"/>
      <c r="Y682" s="11"/>
      <c r="Z682" s="11"/>
      <c r="AA682" s="11"/>
      <c r="AB682" s="11"/>
      <c r="AC682" s="11"/>
    </row>
    <row r="683" spans="1:29" hidden="1">
      <c r="A683" s="28"/>
      <c r="B683" s="18"/>
      <c r="C683" s="28"/>
      <c r="D683" s="16"/>
      <c r="E683" s="28"/>
      <c r="F683" s="28"/>
      <c r="G683" s="28"/>
      <c r="H683" s="29"/>
      <c r="I683" s="17"/>
      <c r="J683" s="28"/>
      <c r="K683" s="28"/>
      <c r="L683" s="13" t="str">
        <f t="shared" si="2"/>
        <v/>
      </c>
      <c r="M683" s="18"/>
      <c r="N683" s="16"/>
      <c r="O683" s="15"/>
      <c r="P683" s="11"/>
      <c r="Q683" s="11"/>
      <c r="R683" s="11"/>
      <c r="S683" s="11"/>
      <c r="T683" s="11"/>
      <c r="U683" s="11"/>
      <c r="V683" s="11"/>
      <c r="W683" s="11"/>
      <c r="X683" s="11"/>
      <c r="Y683" s="11"/>
      <c r="Z683" s="11"/>
      <c r="AA683" s="11"/>
      <c r="AB683" s="11"/>
      <c r="AC683" s="11"/>
    </row>
    <row r="684" spans="1:29" hidden="1">
      <c r="A684" s="28"/>
      <c r="B684" s="18"/>
      <c r="C684" s="28"/>
      <c r="D684" s="16"/>
      <c r="E684" s="28"/>
      <c r="F684" s="28"/>
      <c r="G684" s="28"/>
      <c r="H684" s="29"/>
      <c r="I684" s="17"/>
      <c r="J684" s="28"/>
      <c r="K684" s="28"/>
      <c r="L684" s="13" t="str">
        <f t="shared" si="2"/>
        <v/>
      </c>
      <c r="M684" s="18"/>
      <c r="N684" s="16"/>
      <c r="O684" s="15"/>
      <c r="P684" s="11"/>
      <c r="Q684" s="11"/>
      <c r="R684" s="11"/>
      <c r="S684" s="11"/>
      <c r="T684" s="11"/>
      <c r="U684" s="11"/>
      <c r="V684" s="11"/>
      <c r="W684" s="11"/>
      <c r="X684" s="11"/>
      <c r="Y684" s="11"/>
      <c r="Z684" s="11"/>
      <c r="AA684" s="11"/>
      <c r="AB684" s="11"/>
      <c r="AC684" s="11"/>
    </row>
    <row r="685" spans="1:29" hidden="1">
      <c r="A685" s="28"/>
      <c r="B685" s="18"/>
      <c r="C685" s="28"/>
      <c r="D685" s="16"/>
      <c r="E685" s="28"/>
      <c r="F685" s="28"/>
      <c r="G685" s="28"/>
      <c r="H685" s="29"/>
      <c r="I685" s="17"/>
      <c r="J685" s="28"/>
      <c r="K685" s="28"/>
      <c r="L685" s="13" t="str">
        <f t="shared" si="2"/>
        <v/>
      </c>
      <c r="M685" s="18"/>
      <c r="N685" s="16"/>
      <c r="O685" s="15"/>
      <c r="P685" s="11"/>
      <c r="Q685" s="11"/>
      <c r="R685" s="11"/>
      <c r="S685" s="11"/>
      <c r="T685" s="11"/>
      <c r="U685" s="11"/>
      <c r="V685" s="11"/>
      <c r="W685" s="11"/>
      <c r="X685" s="11"/>
      <c r="Y685" s="11"/>
      <c r="Z685" s="11"/>
      <c r="AA685" s="11"/>
      <c r="AB685" s="11"/>
      <c r="AC685" s="11"/>
    </row>
    <row r="686" spans="1:29" hidden="1">
      <c r="A686" s="28"/>
      <c r="B686" s="18"/>
      <c r="C686" s="28"/>
      <c r="D686" s="16"/>
      <c r="E686" s="28"/>
      <c r="F686" s="28"/>
      <c r="G686" s="28"/>
      <c r="H686" s="29"/>
      <c r="I686" s="17"/>
      <c r="J686" s="28"/>
      <c r="K686" s="28"/>
      <c r="L686" s="13" t="str">
        <f t="shared" si="2"/>
        <v/>
      </c>
      <c r="M686" s="18"/>
      <c r="N686" s="16"/>
      <c r="O686" s="15"/>
      <c r="P686" s="11"/>
      <c r="Q686" s="11"/>
      <c r="R686" s="11"/>
      <c r="S686" s="11"/>
      <c r="T686" s="11"/>
      <c r="U686" s="11"/>
      <c r="V686" s="11"/>
      <c r="W686" s="11"/>
      <c r="X686" s="11"/>
      <c r="Y686" s="11"/>
      <c r="Z686" s="11"/>
      <c r="AA686" s="11"/>
      <c r="AB686" s="11"/>
      <c r="AC686" s="11"/>
    </row>
    <row r="687" spans="1:29" hidden="1">
      <c r="A687" s="28"/>
      <c r="B687" s="18"/>
      <c r="C687" s="28"/>
      <c r="D687" s="16"/>
      <c r="E687" s="28"/>
      <c r="F687" s="28"/>
      <c r="G687" s="28"/>
      <c r="H687" s="29"/>
      <c r="I687" s="17"/>
      <c r="J687" s="28"/>
      <c r="K687" s="28"/>
      <c r="L687" s="13" t="str">
        <f t="shared" si="2"/>
        <v/>
      </c>
      <c r="M687" s="18"/>
      <c r="N687" s="16"/>
      <c r="O687" s="15"/>
      <c r="P687" s="11"/>
      <c r="Q687" s="11"/>
      <c r="R687" s="11"/>
      <c r="S687" s="11"/>
      <c r="T687" s="11"/>
      <c r="U687" s="11"/>
      <c r="V687" s="11"/>
      <c r="W687" s="11"/>
      <c r="X687" s="11"/>
      <c r="Y687" s="11"/>
      <c r="Z687" s="11"/>
      <c r="AA687" s="11"/>
      <c r="AB687" s="11"/>
      <c r="AC687" s="11"/>
    </row>
    <row r="688" spans="1:29" hidden="1">
      <c r="A688" s="28"/>
      <c r="B688" s="18"/>
      <c r="C688" s="28"/>
      <c r="D688" s="16"/>
      <c r="E688" s="28"/>
      <c r="F688" s="28"/>
      <c r="G688" s="28"/>
      <c r="H688" s="29"/>
      <c r="I688" s="17"/>
      <c r="J688" s="28"/>
      <c r="K688" s="28"/>
      <c r="L688" s="13" t="str">
        <f t="shared" si="2"/>
        <v/>
      </c>
      <c r="M688" s="18"/>
      <c r="N688" s="16"/>
      <c r="O688" s="15"/>
      <c r="P688" s="11"/>
      <c r="Q688" s="11"/>
      <c r="R688" s="11"/>
      <c r="S688" s="11"/>
      <c r="T688" s="11"/>
      <c r="U688" s="11"/>
      <c r="V688" s="11"/>
      <c r="W688" s="11"/>
      <c r="X688" s="11"/>
      <c r="Y688" s="11"/>
      <c r="Z688" s="11"/>
      <c r="AA688" s="11"/>
      <c r="AB688" s="11"/>
      <c r="AC688" s="11"/>
    </row>
    <row r="689" spans="1:29" hidden="1">
      <c r="A689" s="28"/>
      <c r="B689" s="18"/>
      <c r="C689" s="28"/>
      <c r="D689" s="16"/>
      <c r="E689" s="28"/>
      <c r="F689" s="28"/>
      <c r="G689" s="28"/>
      <c r="H689" s="29"/>
      <c r="I689" s="17"/>
      <c r="J689" s="28"/>
      <c r="K689" s="28"/>
      <c r="L689" s="13" t="str">
        <f t="shared" si="2"/>
        <v/>
      </c>
      <c r="M689" s="18"/>
      <c r="N689" s="16"/>
      <c r="O689" s="15"/>
      <c r="P689" s="11"/>
      <c r="Q689" s="11"/>
      <c r="R689" s="11"/>
      <c r="S689" s="11"/>
      <c r="T689" s="11"/>
      <c r="U689" s="11"/>
      <c r="V689" s="11"/>
      <c r="W689" s="11"/>
      <c r="X689" s="11"/>
      <c r="Y689" s="11"/>
      <c r="Z689" s="11"/>
      <c r="AA689" s="11"/>
      <c r="AB689" s="11"/>
      <c r="AC689" s="11"/>
    </row>
    <row r="690" spans="1:29" hidden="1">
      <c r="A690" s="28"/>
      <c r="B690" s="18"/>
      <c r="C690" s="28"/>
      <c r="D690" s="16"/>
      <c r="E690" s="28"/>
      <c r="F690" s="28"/>
      <c r="G690" s="28"/>
      <c r="H690" s="29"/>
      <c r="I690" s="17"/>
      <c r="J690" s="28"/>
      <c r="K690" s="28"/>
      <c r="L690" s="13" t="str">
        <f t="shared" si="2"/>
        <v/>
      </c>
      <c r="M690" s="18"/>
      <c r="N690" s="16"/>
      <c r="O690" s="15"/>
      <c r="P690" s="11"/>
      <c r="Q690" s="11"/>
      <c r="R690" s="11"/>
      <c r="S690" s="11"/>
      <c r="T690" s="11"/>
      <c r="U690" s="11"/>
      <c r="V690" s="11"/>
      <c r="W690" s="11"/>
      <c r="X690" s="11"/>
      <c r="Y690" s="11"/>
      <c r="Z690" s="11"/>
      <c r="AA690" s="11"/>
      <c r="AB690" s="11"/>
      <c r="AC690" s="11"/>
    </row>
    <row r="691" spans="1:29" hidden="1">
      <c r="A691" s="28"/>
      <c r="B691" s="18"/>
      <c r="C691" s="28"/>
      <c r="D691" s="16"/>
      <c r="E691" s="28"/>
      <c r="F691" s="28"/>
      <c r="G691" s="28"/>
      <c r="H691" s="29"/>
      <c r="I691" s="17"/>
      <c r="J691" s="28"/>
      <c r="K691" s="28"/>
      <c r="L691" s="13" t="str">
        <f t="shared" si="2"/>
        <v/>
      </c>
      <c r="M691" s="18"/>
      <c r="N691" s="16"/>
      <c r="O691" s="15"/>
      <c r="P691" s="11"/>
      <c r="Q691" s="11"/>
      <c r="R691" s="11"/>
      <c r="S691" s="11"/>
      <c r="T691" s="11"/>
      <c r="U691" s="11"/>
      <c r="V691" s="11"/>
      <c r="W691" s="11"/>
      <c r="X691" s="11"/>
      <c r="Y691" s="11"/>
      <c r="Z691" s="11"/>
      <c r="AA691" s="11"/>
      <c r="AB691" s="11"/>
      <c r="AC691" s="11"/>
    </row>
    <row r="692" spans="1:29" hidden="1">
      <c r="A692" s="28"/>
      <c r="B692" s="18"/>
      <c r="C692" s="28"/>
      <c r="D692" s="16"/>
      <c r="E692" s="28"/>
      <c r="F692" s="28"/>
      <c r="G692" s="28"/>
      <c r="H692" s="29"/>
      <c r="I692" s="17"/>
      <c r="J692" s="28"/>
      <c r="K692" s="28"/>
      <c r="L692" s="13" t="str">
        <f t="shared" si="2"/>
        <v/>
      </c>
      <c r="M692" s="18"/>
      <c r="N692" s="16"/>
      <c r="O692" s="15"/>
      <c r="P692" s="11"/>
      <c r="Q692" s="11"/>
      <c r="R692" s="11"/>
      <c r="S692" s="11"/>
      <c r="T692" s="11"/>
      <c r="U692" s="11"/>
      <c r="V692" s="11"/>
      <c r="W692" s="11"/>
      <c r="X692" s="11"/>
      <c r="Y692" s="11"/>
      <c r="Z692" s="11"/>
      <c r="AA692" s="11"/>
      <c r="AB692" s="11"/>
      <c r="AC692" s="11"/>
    </row>
    <row r="693" spans="1:29" hidden="1">
      <c r="A693" s="28"/>
      <c r="B693" s="18"/>
      <c r="C693" s="28"/>
      <c r="D693" s="16"/>
      <c r="E693" s="28"/>
      <c r="F693" s="28"/>
      <c r="G693" s="28"/>
      <c r="H693" s="29"/>
      <c r="I693" s="17"/>
      <c r="J693" s="28"/>
      <c r="K693" s="28"/>
      <c r="L693" s="13" t="str">
        <f t="shared" si="2"/>
        <v/>
      </c>
      <c r="M693" s="18"/>
      <c r="N693" s="16"/>
      <c r="O693" s="15"/>
      <c r="P693" s="11"/>
      <c r="Q693" s="11"/>
      <c r="R693" s="11"/>
      <c r="S693" s="11"/>
      <c r="T693" s="11"/>
      <c r="U693" s="11"/>
      <c r="V693" s="11"/>
      <c r="W693" s="11"/>
      <c r="X693" s="11"/>
      <c r="Y693" s="11"/>
      <c r="Z693" s="11"/>
      <c r="AA693" s="11"/>
      <c r="AB693" s="11"/>
      <c r="AC693" s="11"/>
    </row>
    <row r="694" spans="1:29" hidden="1">
      <c r="A694" s="28"/>
      <c r="B694" s="18"/>
      <c r="C694" s="28"/>
      <c r="D694" s="16"/>
      <c r="E694" s="28"/>
      <c r="F694" s="28"/>
      <c r="G694" s="28"/>
      <c r="H694" s="29"/>
      <c r="I694" s="17"/>
      <c r="J694" s="28"/>
      <c r="K694" s="28"/>
      <c r="L694" s="13" t="str">
        <f t="shared" si="2"/>
        <v/>
      </c>
      <c r="M694" s="18"/>
      <c r="N694" s="16"/>
      <c r="O694" s="15"/>
      <c r="P694" s="11"/>
      <c r="Q694" s="11"/>
      <c r="R694" s="11"/>
      <c r="S694" s="11"/>
      <c r="T694" s="11"/>
      <c r="U694" s="11"/>
      <c r="V694" s="11"/>
      <c r="W694" s="11"/>
      <c r="X694" s="11"/>
      <c r="Y694" s="11"/>
      <c r="Z694" s="11"/>
      <c r="AA694" s="11"/>
      <c r="AB694" s="11"/>
      <c r="AC694" s="11"/>
    </row>
    <row r="695" spans="1:29" hidden="1">
      <c r="A695" s="28"/>
      <c r="B695" s="18"/>
      <c r="C695" s="28"/>
      <c r="D695" s="16"/>
      <c r="E695" s="28"/>
      <c r="F695" s="28"/>
      <c r="G695" s="28"/>
      <c r="H695" s="29"/>
      <c r="I695" s="17"/>
      <c r="J695" s="28"/>
      <c r="K695" s="28"/>
      <c r="L695" s="13" t="str">
        <f t="shared" si="2"/>
        <v/>
      </c>
      <c r="M695" s="18"/>
      <c r="N695" s="16"/>
      <c r="O695" s="15"/>
      <c r="P695" s="11"/>
      <c r="Q695" s="11"/>
      <c r="R695" s="11"/>
      <c r="S695" s="11"/>
      <c r="T695" s="11"/>
      <c r="U695" s="11"/>
      <c r="V695" s="11"/>
      <c r="W695" s="11"/>
      <c r="X695" s="11"/>
      <c r="Y695" s="11"/>
      <c r="Z695" s="11"/>
      <c r="AA695" s="11"/>
      <c r="AB695" s="11"/>
      <c r="AC695" s="11"/>
    </row>
    <row r="696" spans="1:29" hidden="1">
      <c r="A696" s="28"/>
      <c r="B696" s="18"/>
      <c r="C696" s="28"/>
      <c r="D696" s="16"/>
      <c r="E696" s="28"/>
      <c r="F696" s="28"/>
      <c r="G696" s="28"/>
      <c r="H696" s="29"/>
      <c r="I696" s="17"/>
      <c r="J696" s="28"/>
      <c r="K696" s="28"/>
      <c r="L696" s="13" t="str">
        <f t="shared" si="2"/>
        <v/>
      </c>
      <c r="M696" s="18"/>
      <c r="N696" s="16"/>
      <c r="O696" s="15"/>
      <c r="P696" s="11"/>
      <c r="Q696" s="11"/>
      <c r="R696" s="11"/>
      <c r="S696" s="11"/>
      <c r="T696" s="11"/>
      <c r="U696" s="11"/>
      <c r="V696" s="11"/>
      <c r="W696" s="11"/>
      <c r="X696" s="11"/>
      <c r="Y696" s="11"/>
      <c r="Z696" s="11"/>
      <c r="AA696" s="11"/>
      <c r="AB696" s="11"/>
      <c r="AC696" s="11"/>
    </row>
    <row r="697" spans="1:29" hidden="1">
      <c r="A697" s="28"/>
      <c r="B697" s="18"/>
      <c r="C697" s="28"/>
      <c r="D697" s="16"/>
      <c r="E697" s="28"/>
      <c r="F697" s="28"/>
      <c r="G697" s="28"/>
      <c r="H697" s="29"/>
      <c r="I697" s="17"/>
      <c r="J697" s="28"/>
      <c r="K697" s="28"/>
      <c r="L697" s="13" t="str">
        <f t="shared" si="2"/>
        <v/>
      </c>
      <c r="M697" s="18"/>
      <c r="N697" s="16"/>
      <c r="O697" s="15"/>
      <c r="P697" s="11"/>
      <c r="Q697" s="11"/>
      <c r="R697" s="11"/>
      <c r="S697" s="11"/>
      <c r="T697" s="11"/>
      <c r="U697" s="11"/>
      <c r="V697" s="11"/>
      <c r="W697" s="11"/>
      <c r="X697" s="11"/>
      <c r="Y697" s="11"/>
      <c r="Z697" s="11"/>
      <c r="AA697" s="11"/>
      <c r="AB697" s="11"/>
      <c r="AC697" s="11"/>
    </row>
    <row r="698" spans="1:29" hidden="1">
      <c r="A698" s="28"/>
      <c r="B698" s="18"/>
      <c r="C698" s="28"/>
      <c r="D698" s="16"/>
      <c r="E698" s="28"/>
      <c r="F698" s="28"/>
      <c r="G698" s="28"/>
      <c r="H698" s="29"/>
      <c r="I698" s="17"/>
      <c r="J698" s="28"/>
      <c r="K698" s="28"/>
      <c r="L698" s="13" t="str">
        <f t="shared" si="2"/>
        <v/>
      </c>
      <c r="M698" s="18"/>
      <c r="N698" s="16"/>
      <c r="O698" s="15"/>
      <c r="P698" s="11"/>
      <c r="Q698" s="11"/>
      <c r="R698" s="11"/>
      <c r="S698" s="11"/>
      <c r="T698" s="11"/>
      <c r="U698" s="11"/>
      <c r="V698" s="11"/>
      <c r="W698" s="11"/>
      <c r="X698" s="11"/>
      <c r="Y698" s="11"/>
      <c r="Z698" s="11"/>
      <c r="AA698" s="11"/>
      <c r="AB698" s="11"/>
      <c r="AC698" s="11"/>
    </row>
    <row r="699" spans="1:29" hidden="1">
      <c r="A699" s="28"/>
      <c r="B699" s="18"/>
      <c r="C699" s="28"/>
      <c r="D699" s="16"/>
      <c r="E699" s="28"/>
      <c r="F699" s="28"/>
      <c r="G699" s="28"/>
      <c r="H699" s="29"/>
      <c r="I699" s="17"/>
      <c r="J699" s="28"/>
      <c r="K699" s="28"/>
      <c r="L699" s="13" t="str">
        <f t="shared" si="2"/>
        <v/>
      </c>
      <c r="M699" s="18"/>
      <c r="N699" s="16"/>
      <c r="O699" s="15"/>
      <c r="P699" s="11"/>
      <c r="Q699" s="11"/>
      <c r="R699" s="11"/>
      <c r="S699" s="11"/>
      <c r="T699" s="11"/>
      <c r="U699" s="11"/>
      <c r="V699" s="11"/>
      <c r="W699" s="11"/>
      <c r="X699" s="11"/>
      <c r="Y699" s="11"/>
      <c r="Z699" s="11"/>
      <c r="AA699" s="11"/>
      <c r="AB699" s="11"/>
      <c r="AC699" s="11"/>
    </row>
    <row r="700" spans="1:29" hidden="1">
      <c r="A700" s="28"/>
      <c r="B700" s="18"/>
      <c r="C700" s="28"/>
      <c r="D700" s="16"/>
      <c r="E700" s="28"/>
      <c r="F700" s="28"/>
      <c r="G700" s="28"/>
      <c r="H700" s="29"/>
      <c r="I700" s="17"/>
      <c r="J700" s="28"/>
      <c r="K700" s="28"/>
      <c r="L700" s="13" t="str">
        <f t="shared" si="2"/>
        <v/>
      </c>
      <c r="M700" s="18"/>
      <c r="N700" s="16"/>
      <c r="O700" s="15"/>
      <c r="P700" s="11"/>
      <c r="Q700" s="11"/>
      <c r="R700" s="11"/>
      <c r="S700" s="11"/>
      <c r="T700" s="11"/>
      <c r="U700" s="11"/>
      <c r="V700" s="11"/>
      <c r="W700" s="11"/>
      <c r="X700" s="11"/>
      <c r="Y700" s="11"/>
      <c r="Z700" s="11"/>
      <c r="AA700" s="11"/>
      <c r="AB700" s="11"/>
      <c r="AC700" s="11"/>
    </row>
    <row r="701" spans="1:29" hidden="1">
      <c r="A701" s="28"/>
      <c r="B701" s="18"/>
      <c r="C701" s="28"/>
      <c r="D701" s="16"/>
      <c r="E701" s="28"/>
      <c r="F701" s="28"/>
      <c r="G701" s="28"/>
      <c r="H701" s="29"/>
      <c r="I701" s="17"/>
      <c r="J701" s="28"/>
      <c r="K701" s="28"/>
      <c r="L701" s="13" t="str">
        <f t="shared" si="2"/>
        <v/>
      </c>
      <c r="M701" s="18"/>
      <c r="N701" s="16"/>
      <c r="O701" s="15"/>
      <c r="P701" s="11"/>
      <c r="Q701" s="11"/>
      <c r="R701" s="11"/>
      <c r="S701" s="11"/>
      <c r="T701" s="11"/>
      <c r="U701" s="11"/>
      <c r="V701" s="11"/>
      <c r="W701" s="11"/>
      <c r="X701" s="11"/>
      <c r="Y701" s="11"/>
      <c r="Z701" s="11"/>
      <c r="AA701" s="11"/>
      <c r="AB701" s="11"/>
      <c r="AC701" s="11"/>
    </row>
    <row r="702" spans="1:29" hidden="1">
      <c r="A702" s="28"/>
      <c r="B702" s="18"/>
      <c r="C702" s="28"/>
      <c r="D702" s="16"/>
      <c r="E702" s="28"/>
      <c r="F702" s="28"/>
      <c r="G702" s="28"/>
      <c r="H702" s="29"/>
      <c r="I702" s="17"/>
      <c r="J702" s="28"/>
      <c r="K702" s="28"/>
      <c r="L702" s="13" t="str">
        <f t="shared" si="2"/>
        <v/>
      </c>
      <c r="M702" s="18"/>
      <c r="N702" s="16"/>
      <c r="O702" s="15"/>
      <c r="P702" s="11"/>
      <c r="Q702" s="11"/>
      <c r="R702" s="11"/>
      <c r="S702" s="11"/>
      <c r="T702" s="11"/>
      <c r="U702" s="11"/>
      <c r="V702" s="11"/>
      <c r="W702" s="11"/>
      <c r="X702" s="11"/>
      <c r="Y702" s="11"/>
      <c r="Z702" s="11"/>
      <c r="AA702" s="11"/>
      <c r="AB702" s="11"/>
      <c r="AC702" s="11"/>
    </row>
    <row r="703" spans="1:29" hidden="1">
      <c r="A703" s="28"/>
      <c r="B703" s="18"/>
      <c r="C703" s="28"/>
      <c r="D703" s="16"/>
      <c r="E703" s="28"/>
      <c r="F703" s="28"/>
      <c r="G703" s="28"/>
      <c r="H703" s="29"/>
      <c r="I703" s="17"/>
      <c r="J703" s="28"/>
      <c r="K703" s="28"/>
      <c r="L703" s="13" t="str">
        <f t="shared" si="2"/>
        <v/>
      </c>
      <c r="M703" s="18"/>
      <c r="N703" s="16"/>
      <c r="O703" s="15"/>
      <c r="P703" s="11"/>
      <c r="Q703" s="11"/>
      <c r="R703" s="11"/>
      <c r="S703" s="11"/>
      <c r="T703" s="11"/>
      <c r="U703" s="11"/>
      <c r="V703" s="11"/>
      <c r="W703" s="11"/>
      <c r="X703" s="11"/>
      <c r="Y703" s="11"/>
      <c r="Z703" s="11"/>
      <c r="AA703" s="11"/>
      <c r="AB703" s="11"/>
      <c r="AC703" s="11"/>
    </row>
    <row r="704" spans="1:29" hidden="1">
      <c r="A704" s="28"/>
      <c r="B704" s="18"/>
      <c r="C704" s="28"/>
      <c r="D704" s="16"/>
      <c r="E704" s="28"/>
      <c r="F704" s="28"/>
      <c r="G704" s="28"/>
      <c r="H704" s="29"/>
      <c r="I704" s="17"/>
      <c r="J704" s="28"/>
      <c r="K704" s="28"/>
      <c r="L704" s="13" t="str">
        <f t="shared" si="2"/>
        <v/>
      </c>
      <c r="M704" s="18"/>
      <c r="N704" s="16"/>
      <c r="O704" s="15"/>
      <c r="P704" s="11"/>
      <c r="Q704" s="11"/>
      <c r="R704" s="11"/>
      <c r="S704" s="11"/>
      <c r="T704" s="11"/>
      <c r="U704" s="11"/>
      <c r="V704" s="11"/>
      <c r="W704" s="11"/>
      <c r="X704" s="11"/>
      <c r="Y704" s="11"/>
      <c r="Z704" s="11"/>
      <c r="AA704" s="11"/>
      <c r="AB704" s="11"/>
      <c r="AC704" s="11"/>
    </row>
    <row r="705" spans="1:29" hidden="1">
      <c r="A705" s="28"/>
      <c r="B705" s="18"/>
      <c r="C705" s="28"/>
      <c r="D705" s="16"/>
      <c r="E705" s="28"/>
      <c r="F705" s="28"/>
      <c r="G705" s="28"/>
      <c r="H705" s="29"/>
      <c r="I705" s="17"/>
      <c r="J705" s="28"/>
      <c r="K705" s="28"/>
      <c r="L705" s="13" t="str">
        <f t="shared" si="2"/>
        <v/>
      </c>
      <c r="M705" s="18"/>
      <c r="N705" s="16"/>
      <c r="O705" s="15"/>
      <c r="P705" s="11"/>
      <c r="Q705" s="11"/>
      <c r="R705" s="11"/>
      <c r="S705" s="11"/>
      <c r="T705" s="11"/>
      <c r="U705" s="11"/>
      <c r="V705" s="11"/>
      <c r="W705" s="11"/>
      <c r="X705" s="11"/>
      <c r="Y705" s="11"/>
      <c r="Z705" s="11"/>
      <c r="AA705" s="11"/>
      <c r="AB705" s="11"/>
      <c r="AC705" s="11"/>
    </row>
    <row r="706" spans="1:29" hidden="1">
      <c r="A706" s="28"/>
      <c r="B706" s="18"/>
      <c r="C706" s="28"/>
      <c r="D706" s="16"/>
      <c r="E706" s="28"/>
      <c r="F706" s="28"/>
      <c r="G706" s="28"/>
      <c r="H706" s="29"/>
      <c r="I706" s="17"/>
      <c r="J706" s="28"/>
      <c r="K706" s="28"/>
      <c r="L706" s="13" t="str">
        <f t="shared" si="2"/>
        <v/>
      </c>
      <c r="M706" s="18"/>
      <c r="N706" s="16"/>
      <c r="O706" s="15"/>
      <c r="P706" s="11"/>
      <c r="Q706" s="11"/>
      <c r="R706" s="11"/>
      <c r="S706" s="11"/>
      <c r="T706" s="11"/>
      <c r="U706" s="11"/>
      <c r="V706" s="11"/>
      <c r="W706" s="11"/>
      <c r="X706" s="11"/>
      <c r="Y706" s="11"/>
      <c r="Z706" s="11"/>
      <c r="AA706" s="11"/>
      <c r="AB706" s="11"/>
      <c r="AC706" s="11"/>
    </row>
    <row r="707" spans="1:29" hidden="1">
      <c r="A707" s="28"/>
      <c r="B707" s="18"/>
      <c r="C707" s="28"/>
      <c r="D707" s="16"/>
      <c r="E707" s="28"/>
      <c r="F707" s="28"/>
      <c r="G707" s="28"/>
      <c r="H707" s="29"/>
      <c r="I707" s="17"/>
      <c r="J707" s="28"/>
      <c r="K707" s="28"/>
      <c r="L707" s="13" t="str">
        <f t="shared" si="2"/>
        <v/>
      </c>
      <c r="M707" s="18"/>
      <c r="N707" s="16"/>
      <c r="O707" s="15"/>
      <c r="P707" s="11"/>
      <c r="Q707" s="11"/>
      <c r="R707" s="11"/>
      <c r="S707" s="11"/>
      <c r="T707" s="11"/>
      <c r="U707" s="11"/>
      <c r="V707" s="11"/>
      <c r="W707" s="11"/>
      <c r="X707" s="11"/>
      <c r="Y707" s="11"/>
      <c r="Z707" s="11"/>
      <c r="AA707" s="11"/>
      <c r="AB707" s="11"/>
      <c r="AC707" s="11"/>
    </row>
    <row r="708" spans="1:29" hidden="1">
      <c r="A708" s="28"/>
      <c r="B708" s="18"/>
      <c r="C708" s="28"/>
      <c r="D708" s="16"/>
      <c r="E708" s="28"/>
      <c r="F708" s="28"/>
      <c r="G708" s="28"/>
      <c r="H708" s="29"/>
      <c r="I708" s="17"/>
      <c r="J708" s="28"/>
      <c r="K708" s="28"/>
      <c r="L708" s="13" t="str">
        <f t="shared" si="2"/>
        <v/>
      </c>
      <c r="M708" s="18"/>
      <c r="N708" s="16"/>
      <c r="O708" s="15"/>
      <c r="P708" s="11"/>
      <c r="Q708" s="11"/>
      <c r="R708" s="11"/>
      <c r="S708" s="11"/>
      <c r="T708" s="11"/>
      <c r="U708" s="11"/>
      <c r="V708" s="11"/>
      <c r="W708" s="11"/>
      <c r="X708" s="11"/>
      <c r="Y708" s="11"/>
      <c r="Z708" s="11"/>
      <c r="AA708" s="11"/>
      <c r="AB708" s="11"/>
      <c r="AC708" s="11"/>
    </row>
    <row r="709" spans="1:29" hidden="1">
      <c r="A709" s="28"/>
      <c r="B709" s="18"/>
      <c r="C709" s="28"/>
      <c r="D709" s="16"/>
      <c r="E709" s="28"/>
      <c r="F709" s="28"/>
      <c r="G709" s="28"/>
      <c r="H709" s="29"/>
      <c r="I709" s="17"/>
      <c r="J709" s="28"/>
      <c r="K709" s="28"/>
      <c r="L709" s="13" t="str">
        <f t="shared" si="2"/>
        <v/>
      </c>
      <c r="M709" s="18"/>
      <c r="N709" s="16"/>
      <c r="O709" s="15"/>
      <c r="P709" s="11"/>
      <c r="Q709" s="11"/>
      <c r="R709" s="11"/>
      <c r="S709" s="11"/>
      <c r="T709" s="11"/>
      <c r="U709" s="11"/>
      <c r="V709" s="11"/>
      <c r="W709" s="11"/>
      <c r="X709" s="11"/>
      <c r="Y709" s="11"/>
      <c r="Z709" s="11"/>
      <c r="AA709" s="11"/>
      <c r="AB709" s="11"/>
      <c r="AC709" s="11"/>
    </row>
    <row r="710" spans="1:29" hidden="1">
      <c r="A710" s="28"/>
      <c r="B710" s="18"/>
      <c r="C710" s="28"/>
      <c r="D710" s="16"/>
      <c r="E710" s="28"/>
      <c r="F710" s="28"/>
      <c r="G710" s="28"/>
      <c r="H710" s="29"/>
      <c r="I710" s="17"/>
      <c r="J710" s="28"/>
      <c r="K710" s="28"/>
      <c r="L710" s="13" t="str">
        <f t="shared" si="2"/>
        <v/>
      </c>
      <c r="M710" s="18"/>
      <c r="N710" s="16"/>
      <c r="O710" s="15"/>
      <c r="P710" s="11"/>
      <c r="Q710" s="11"/>
      <c r="R710" s="11"/>
      <c r="S710" s="11"/>
      <c r="T710" s="11"/>
      <c r="U710" s="11"/>
      <c r="V710" s="11"/>
      <c r="W710" s="11"/>
      <c r="X710" s="11"/>
      <c r="Y710" s="11"/>
      <c r="Z710" s="11"/>
      <c r="AA710" s="11"/>
      <c r="AB710" s="11"/>
      <c r="AC710" s="11"/>
    </row>
    <row r="711" spans="1:29" hidden="1">
      <c r="A711" s="28"/>
      <c r="B711" s="18"/>
      <c r="C711" s="28"/>
      <c r="D711" s="16"/>
      <c r="E711" s="28"/>
      <c r="F711" s="28"/>
      <c r="G711" s="28"/>
      <c r="H711" s="29"/>
      <c r="I711" s="17"/>
      <c r="J711" s="28"/>
      <c r="K711" s="28"/>
      <c r="L711" s="13" t="str">
        <f t="shared" si="2"/>
        <v/>
      </c>
      <c r="M711" s="18"/>
      <c r="N711" s="16"/>
      <c r="O711" s="15"/>
      <c r="P711" s="11"/>
      <c r="Q711" s="11"/>
      <c r="R711" s="11"/>
      <c r="S711" s="11"/>
      <c r="T711" s="11"/>
      <c r="U711" s="11"/>
      <c r="V711" s="11"/>
      <c r="W711" s="11"/>
      <c r="X711" s="11"/>
      <c r="Y711" s="11"/>
      <c r="Z711" s="11"/>
      <c r="AA711" s="11"/>
      <c r="AB711" s="11"/>
      <c r="AC711" s="11"/>
    </row>
    <row r="712" spans="1:29" hidden="1">
      <c r="A712" s="28"/>
      <c r="B712" s="18"/>
      <c r="C712" s="28"/>
      <c r="D712" s="16"/>
      <c r="E712" s="28"/>
      <c r="F712" s="28"/>
      <c r="G712" s="28"/>
      <c r="H712" s="29"/>
      <c r="I712" s="17"/>
      <c r="J712" s="28"/>
      <c r="K712" s="28"/>
      <c r="L712" s="13" t="str">
        <f t="shared" si="2"/>
        <v/>
      </c>
      <c r="M712" s="18"/>
      <c r="N712" s="16"/>
      <c r="O712" s="15"/>
      <c r="P712" s="11"/>
      <c r="Q712" s="11"/>
      <c r="R712" s="11"/>
      <c r="S712" s="11"/>
      <c r="T712" s="11"/>
      <c r="U712" s="11"/>
      <c r="V712" s="11"/>
      <c r="W712" s="11"/>
      <c r="X712" s="11"/>
      <c r="Y712" s="11"/>
      <c r="Z712" s="11"/>
      <c r="AA712" s="11"/>
      <c r="AB712" s="11"/>
      <c r="AC712" s="11"/>
    </row>
    <row r="713" spans="1:29" hidden="1">
      <c r="A713" s="28"/>
      <c r="B713" s="18"/>
      <c r="C713" s="28"/>
      <c r="D713" s="16"/>
      <c r="E713" s="28"/>
      <c r="F713" s="28"/>
      <c r="G713" s="28"/>
      <c r="H713" s="29"/>
      <c r="I713" s="17"/>
      <c r="J713" s="28"/>
      <c r="K713" s="28"/>
      <c r="L713" s="13" t="str">
        <f t="shared" si="2"/>
        <v/>
      </c>
      <c r="M713" s="18"/>
      <c r="N713" s="16"/>
      <c r="O713" s="15"/>
      <c r="P713" s="11"/>
      <c r="Q713" s="11"/>
      <c r="R713" s="11"/>
      <c r="S713" s="11"/>
      <c r="T713" s="11"/>
      <c r="U713" s="11"/>
      <c r="V713" s="11"/>
      <c r="W713" s="11"/>
      <c r="X713" s="11"/>
      <c r="Y713" s="11"/>
      <c r="Z713" s="11"/>
      <c r="AA713" s="11"/>
      <c r="AB713" s="11"/>
      <c r="AC713" s="11"/>
    </row>
    <row r="714" spans="1:29" hidden="1">
      <c r="A714" s="28"/>
      <c r="B714" s="18"/>
      <c r="C714" s="28"/>
      <c r="D714" s="16"/>
      <c r="E714" s="28"/>
      <c r="F714" s="28"/>
      <c r="G714" s="28"/>
      <c r="H714" s="29"/>
      <c r="I714" s="17"/>
      <c r="J714" s="28"/>
      <c r="K714" s="28"/>
      <c r="L714" s="13" t="str">
        <f t="shared" si="2"/>
        <v/>
      </c>
      <c r="M714" s="18"/>
      <c r="N714" s="16"/>
      <c r="O714" s="15"/>
      <c r="P714" s="11"/>
      <c r="Q714" s="11"/>
      <c r="R714" s="11"/>
      <c r="S714" s="11"/>
      <c r="T714" s="11"/>
      <c r="U714" s="11"/>
      <c r="V714" s="11"/>
      <c r="W714" s="11"/>
      <c r="X714" s="11"/>
      <c r="Y714" s="11"/>
      <c r="Z714" s="11"/>
      <c r="AA714" s="11"/>
      <c r="AB714" s="11"/>
      <c r="AC714" s="11"/>
    </row>
    <row r="715" spans="1:29" hidden="1">
      <c r="A715" s="28"/>
      <c r="B715" s="18"/>
      <c r="C715" s="28"/>
      <c r="D715" s="16"/>
      <c r="E715" s="28"/>
      <c r="F715" s="28"/>
      <c r="G715" s="28"/>
      <c r="H715" s="29"/>
      <c r="I715" s="17"/>
      <c r="J715" s="28"/>
      <c r="K715" s="28"/>
      <c r="L715" s="13" t="str">
        <f t="shared" si="2"/>
        <v/>
      </c>
      <c r="M715" s="18"/>
      <c r="N715" s="16"/>
      <c r="O715" s="15"/>
      <c r="P715" s="11"/>
      <c r="Q715" s="11"/>
      <c r="R715" s="11"/>
      <c r="S715" s="11"/>
      <c r="T715" s="11"/>
      <c r="U715" s="11"/>
      <c r="V715" s="11"/>
      <c r="W715" s="11"/>
      <c r="X715" s="11"/>
      <c r="Y715" s="11"/>
      <c r="Z715" s="11"/>
      <c r="AA715" s="11"/>
      <c r="AB715" s="11"/>
      <c r="AC715" s="11"/>
    </row>
    <row r="716" spans="1:29" hidden="1">
      <c r="A716" s="28"/>
      <c r="B716" s="18"/>
      <c r="C716" s="28"/>
      <c r="D716" s="16"/>
      <c r="E716" s="28"/>
      <c r="F716" s="28"/>
      <c r="G716" s="28"/>
      <c r="H716" s="29"/>
      <c r="I716" s="17"/>
      <c r="J716" s="28"/>
      <c r="K716" s="28"/>
      <c r="L716" s="13" t="str">
        <f t="shared" si="2"/>
        <v/>
      </c>
      <c r="M716" s="18"/>
      <c r="N716" s="16"/>
      <c r="O716" s="15"/>
      <c r="P716" s="11"/>
      <c r="Q716" s="11"/>
      <c r="R716" s="11"/>
      <c r="S716" s="11"/>
      <c r="T716" s="11"/>
      <c r="U716" s="11"/>
      <c r="V716" s="11"/>
      <c r="W716" s="11"/>
      <c r="X716" s="11"/>
      <c r="Y716" s="11"/>
      <c r="Z716" s="11"/>
      <c r="AA716" s="11"/>
      <c r="AB716" s="11"/>
      <c r="AC716" s="11"/>
    </row>
    <row r="717" spans="1:29" hidden="1">
      <c r="A717" s="28"/>
      <c r="B717" s="18"/>
      <c r="C717" s="28"/>
      <c r="D717" s="16"/>
      <c r="E717" s="28"/>
      <c r="F717" s="28"/>
      <c r="G717" s="28"/>
      <c r="H717" s="29"/>
      <c r="I717" s="17"/>
      <c r="J717" s="28"/>
      <c r="K717" s="28"/>
      <c r="L717" s="13" t="str">
        <f t="shared" si="2"/>
        <v/>
      </c>
      <c r="M717" s="18"/>
      <c r="N717" s="16"/>
      <c r="O717" s="15"/>
      <c r="P717" s="11"/>
      <c r="Q717" s="11"/>
      <c r="R717" s="11"/>
      <c r="S717" s="11"/>
      <c r="T717" s="11"/>
      <c r="U717" s="11"/>
      <c r="V717" s="11"/>
      <c r="W717" s="11"/>
      <c r="X717" s="11"/>
      <c r="Y717" s="11"/>
      <c r="Z717" s="11"/>
      <c r="AA717" s="11"/>
      <c r="AB717" s="11"/>
      <c r="AC717" s="11"/>
    </row>
    <row r="718" spans="1:29" hidden="1">
      <c r="A718" s="28"/>
      <c r="B718" s="18"/>
      <c r="C718" s="28"/>
      <c r="D718" s="16"/>
      <c r="E718" s="28"/>
      <c r="F718" s="28"/>
      <c r="G718" s="28"/>
      <c r="H718" s="29"/>
      <c r="I718" s="17"/>
      <c r="J718" s="28"/>
      <c r="K718" s="28"/>
      <c r="L718" s="13" t="str">
        <f t="shared" si="2"/>
        <v/>
      </c>
      <c r="M718" s="18"/>
      <c r="N718" s="16"/>
      <c r="O718" s="15"/>
      <c r="P718" s="11"/>
      <c r="Q718" s="11"/>
      <c r="R718" s="11"/>
      <c r="S718" s="11"/>
      <c r="T718" s="11"/>
      <c r="U718" s="11"/>
      <c r="V718" s="11"/>
      <c r="W718" s="11"/>
      <c r="X718" s="11"/>
      <c r="Y718" s="11"/>
      <c r="Z718" s="11"/>
      <c r="AA718" s="11"/>
      <c r="AB718" s="11"/>
      <c r="AC718" s="11"/>
    </row>
    <row r="719" spans="1:29" hidden="1">
      <c r="A719" s="28"/>
      <c r="B719" s="18"/>
      <c r="C719" s="28"/>
      <c r="D719" s="16"/>
      <c r="E719" s="28"/>
      <c r="F719" s="28"/>
      <c r="G719" s="28"/>
      <c r="H719" s="29"/>
      <c r="I719" s="17"/>
      <c r="J719" s="28"/>
      <c r="K719" s="28"/>
      <c r="L719" s="13" t="str">
        <f t="shared" si="2"/>
        <v/>
      </c>
      <c r="M719" s="18"/>
      <c r="N719" s="16"/>
      <c r="O719" s="15"/>
      <c r="P719" s="11"/>
      <c r="Q719" s="11"/>
      <c r="R719" s="11"/>
      <c r="S719" s="11"/>
      <c r="T719" s="11"/>
      <c r="U719" s="11"/>
      <c r="V719" s="11"/>
      <c r="W719" s="11"/>
      <c r="X719" s="11"/>
      <c r="Y719" s="11"/>
      <c r="Z719" s="11"/>
      <c r="AA719" s="11"/>
      <c r="AB719" s="11"/>
      <c r="AC719" s="11"/>
    </row>
    <row r="720" spans="1:29" hidden="1">
      <c r="A720" s="28"/>
      <c r="B720" s="18"/>
      <c r="C720" s="28"/>
      <c r="D720" s="16"/>
      <c r="E720" s="28"/>
      <c r="F720" s="28"/>
      <c r="G720" s="28"/>
      <c r="H720" s="29"/>
      <c r="I720" s="17"/>
      <c r="J720" s="28"/>
      <c r="K720" s="28"/>
      <c r="L720" s="13" t="str">
        <f t="shared" si="2"/>
        <v/>
      </c>
      <c r="M720" s="18"/>
      <c r="N720" s="16"/>
      <c r="O720" s="15"/>
      <c r="P720" s="11"/>
      <c r="Q720" s="11"/>
      <c r="R720" s="11"/>
      <c r="S720" s="11"/>
      <c r="T720" s="11"/>
      <c r="U720" s="11"/>
      <c r="V720" s="11"/>
      <c r="W720" s="11"/>
      <c r="X720" s="11"/>
      <c r="Y720" s="11"/>
      <c r="Z720" s="11"/>
      <c r="AA720" s="11"/>
      <c r="AB720" s="11"/>
      <c r="AC720" s="11"/>
    </row>
    <row r="721" spans="1:29" hidden="1">
      <c r="A721" s="28"/>
      <c r="B721" s="18"/>
      <c r="C721" s="28"/>
      <c r="D721" s="16"/>
      <c r="E721" s="28"/>
      <c r="F721" s="28"/>
      <c r="G721" s="28"/>
      <c r="H721" s="29"/>
      <c r="I721" s="17"/>
      <c r="J721" s="28"/>
      <c r="K721" s="28"/>
      <c r="L721" s="13" t="str">
        <f t="shared" si="2"/>
        <v/>
      </c>
      <c r="M721" s="18"/>
      <c r="N721" s="16"/>
      <c r="O721" s="15"/>
      <c r="P721" s="11"/>
      <c r="Q721" s="11"/>
      <c r="R721" s="11"/>
      <c r="S721" s="11"/>
      <c r="T721" s="11"/>
      <c r="U721" s="11"/>
      <c r="V721" s="11"/>
      <c r="W721" s="11"/>
      <c r="X721" s="11"/>
      <c r="Y721" s="11"/>
      <c r="Z721" s="11"/>
      <c r="AA721" s="11"/>
      <c r="AB721" s="11"/>
      <c r="AC721" s="11"/>
    </row>
    <row r="722" spans="1:29" hidden="1">
      <c r="A722" s="28"/>
      <c r="B722" s="18"/>
      <c r="C722" s="28"/>
      <c r="D722" s="16"/>
      <c r="E722" s="28"/>
      <c r="F722" s="28"/>
      <c r="G722" s="28"/>
      <c r="H722" s="29"/>
      <c r="I722" s="17"/>
      <c r="J722" s="28"/>
      <c r="K722" s="28"/>
      <c r="L722" s="13" t="str">
        <f t="shared" si="2"/>
        <v/>
      </c>
      <c r="M722" s="18"/>
      <c r="N722" s="16"/>
      <c r="O722" s="15"/>
      <c r="P722" s="11"/>
      <c r="Q722" s="11"/>
      <c r="R722" s="11"/>
      <c r="S722" s="11"/>
      <c r="T722" s="11"/>
      <c r="U722" s="11"/>
      <c r="V722" s="11"/>
      <c r="W722" s="11"/>
      <c r="X722" s="11"/>
      <c r="Y722" s="11"/>
      <c r="Z722" s="11"/>
      <c r="AA722" s="11"/>
      <c r="AB722" s="11"/>
      <c r="AC722" s="11"/>
    </row>
    <row r="723" spans="1:29" hidden="1">
      <c r="A723" s="28"/>
      <c r="B723" s="18"/>
      <c r="C723" s="28"/>
      <c r="D723" s="16"/>
      <c r="E723" s="28"/>
      <c r="F723" s="28"/>
      <c r="G723" s="28"/>
      <c r="H723" s="29"/>
      <c r="I723" s="17"/>
      <c r="J723" s="28"/>
      <c r="K723" s="28"/>
      <c r="L723" s="13" t="str">
        <f t="shared" si="2"/>
        <v/>
      </c>
      <c r="M723" s="18"/>
      <c r="N723" s="16"/>
      <c r="O723" s="15"/>
      <c r="P723" s="11"/>
      <c r="Q723" s="11"/>
      <c r="R723" s="11"/>
      <c r="S723" s="11"/>
      <c r="T723" s="11"/>
      <c r="U723" s="11"/>
      <c r="V723" s="11"/>
      <c r="W723" s="11"/>
      <c r="X723" s="11"/>
      <c r="Y723" s="11"/>
      <c r="Z723" s="11"/>
      <c r="AA723" s="11"/>
      <c r="AB723" s="11"/>
      <c r="AC723" s="11"/>
    </row>
    <row r="724" spans="1:29" hidden="1">
      <c r="A724" s="28"/>
      <c r="B724" s="18"/>
      <c r="C724" s="28"/>
      <c r="D724" s="16"/>
      <c r="E724" s="28"/>
      <c r="F724" s="28"/>
      <c r="G724" s="28"/>
      <c r="H724" s="29"/>
      <c r="I724" s="17"/>
      <c r="J724" s="28"/>
      <c r="K724" s="28"/>
      <c r="L724" s="13" t="str">
        <f t="shared" si="2"/>
        <v/>
      </c>
      <c r="M724" s="18"/>
      <c r="N724" s="16"/>
      <c r="O724" s="15"/>
      <c r="P724" s="11"/>
      <c r="Q724" s="11"/>
      <c r="R724" s="11"/>
      <c r="S724" s="11"/>
      <c r="T724" s="11"/>
      <c r="U724" s="11"/>
      <c r="V724" s="11"/>
      <c r="W724" s="11"/>
      <c r="X724" s="11"/>
      <c r="Y724" s="11"/>
      <c r="Z724" s="11"/>
      <c r="AA724" s="11"/>
      <c r="AB724" s="11"/>
      <c r="AC724" s="11"/>
    </row>
    <row r="725" spans="1:29" hidden="1">
      <c r="A725" s="28"/>
      <c r="B725" s="18"/>
      <c r="C725" s="28"/>
      <c r="D725" s="16"/>
      <c r="E725" s="28"/>
      <c r="F725" s="28"/>
      <c r="G725" s="28"/>
      <c r="H725" s="29"/>
      <c r="I725" s="17"/>
      <c r="J725" s="28"/>
      <c r="K725" s="28"/>
      <c r="L725" s="13" t="str">
        <f t="shared" si="2"/>
        <v/>
      </c>
      <c r="M725" s="18"/>
      <c r="N725" s="16"/>
      <c r="O725" s="15"/>
      <c r="P725" s="11"/>
      <c r="Q725" s="11"/>
      <c r="R725" s="11"/>
      <c r="S725" s="11"/>
      <c r="T725" s="11"/>
      <c r="U725" s="11"/>
      <c r="V725" s="11"/>
      <c r="W725" s="11"/>
      <c r="X725" s="11"/>
      <c r="Y725" s="11"/>
      <c r="Z725" s="11"/>
      <c r="AA725" s="11"/>
      <c r="AB725" s="11"/>
      <c r="AC725" s="11"/>
    </row>
    <row r="726" spans="1:29" hidden="1">
      <c r="A726" s="28"/>
      <c r="B726" s="18"/>
      <c r="C726" s="28"/>
      <c r="D726" s="16"/>
      <c r="E726" s="28"/>
      <c r="F726" s="28"/>
      <c r="G726" s="28"/>
      <c r="H726" s="29"/>
      <c r="I726" s="17"/>
      <c r="J726" s="28"/>
      <c r="K726" s="28"/>
      <c r="L726" s="13" t="str">
        <f t="shared" si="2"/>
        <v/>
      </c>
      <c r="M726" s="18"/>
      <c r="N726" s="16"/>
      <c r="O726" s="15"/>
      <c r="P726" s="11"/>
      <c r="Q726" s="11"/>
      <c r="R726" s="11"/>
      <c r="S726" s="11"/>
      <c r="T726" s="11"/>
      <c r="U726" s="11"/>
      <c r="V726" s="11"/>
      <c r="W726" s="11"/>
      <c r="X726" s="11"/>
      <c r="Y726" s="11"/>
      <c r="Z726" s="11"/>
      <c r="AA726" s="11"/>
      <c r="AB726" s="11"/>
      <c r="AC726" s="11"/>
    </row>
    <row r="727" spans="1:29" hidden="1">
      <c r="A727" s="28"/>
      <c r="B727" s="18"/>
      <c r="C727" s="28"/>
      <c r="D727" s="16"/>
      <c r="E727" s="28"/>
      <c r="F727" s="28"/>
      <c r="G727" s="28"/>
      <c r="H727" s="29"/>
      <c r="I727" s="17"/>
      <c r="J727" s="28"/>
      <c r="K727" s="28"/>
      <c r="L727" s="13" t="str">
        <f t="shared" si="2"/>
        <v/>
      </c>
      <c r="M727" s="18"/>
      <c r="N727" s="16"/>
      <c r="O727" s="15"/>
      <c r="P727" s="11"/>
      <c r="Q727" s="11"/>
      <c r="R727" s="11"/>
      <c r="S727" s="11"/>
      <c r="T727" s="11"/>
      <c r="U727" s="11"/>
      <c r="V727" s="11"/>
      <c r="W727" s="11"/>
      <c r="X727" s="11"/>
      <c r="Y727" s="11"/>
      <c r="Z727" s="11"/>
      <c r="AA727" s="11"/>
      <c r="AB727" s="11"/>
      <c r="AC727" s="11"/>
    </row>
    <row r="728" spans="1:29" hidden="1">
      <c r="A728" s="28"/>
      <c r="B728" s="18"/>
      <c r="C728" s="28"/>
      <c r="D728" s="16"/>
      <c r="E728" s="28"/>
      <c r="F728" s="28"/>
      <c r="G728" s="28"/>
      <c r="H728" s="29"/>
      <c r="I728" s="17"/>
      <c r="J728" s="28"/>
      <c r="K728" s="28"/>
      <c r="L728" s="13" t="str">
        <f t="shared" si="2"/>
        <v/>
      </c>
      <c r="M728" s="18"/>
      <c r="N728" s="16"/>
      <c r="O728" s="15"/>
      <c r="P728" s="11"/>
      <c r="Q728" s="11"/>
      <c r="R728" s="11"/>
      <c r="S728" s="11"/>
      <c r="T728" s="11"/>
      <c r="U728" s="11"/>
      <c r="V728" s="11"/>
      <c r="W728" s="11"/>
      <c r="X728" s="11"/>
      <c r="Y728" s="11"/>
      <c r="Z728" s="11"/>
      <c r="AA728" s="11"/>
      <c r="AB728" s="11"/>
      <c r="AC728" s="11"/>
    </row>
    <row r="729" spans="1:29" hidden="1">
      <c r="A729" s="28"/>
      <c r="B729" s="18"/>
      <c r="C729" s="28"/>
      <c r="D729" s="16"/>
      <c r="E729" s="28"/>
      <c r="F729" s="28"/>
      <c r="G729" s="28"/>
      <c r="H729" s="29"/>
      <c r="I729" s="17"/>
      <c r="J729" s="28"/>
      <c r="K729" s="28"/>
      <c r="L729" s="13" t="str">
        <f t="shared" si="2"/>
        <v/>
      </c>
      <c r="M729" s="18"/>
      <c r="N729" s="16"/>
      <c r="O729" s="15"/>
      <c r="P729" s="11"/>
      <c r="Q729" s="11"/>
      <c r="R729" s="11"/>
      <c r="S729" s="11"/>
      <c r="T729" s="11"/>
      <c r="U729" s="11"/>
      <c r="V729" s="11"/>
      <c r="W729" s="11"/>
      <c r="X729" s="11"/>
      <c r="Y729" s="11"/>
      <c r="Z729" s="11"/>
      <c r="AA729" s="11"/>
      <c r="AB729" s="11"/>
      <c r="AC729" s="11"/>
    </row>
    <row r="730" spans="1:29" hidden="1">
      <c r="A730" s="28"/>
      <c r="B730" s="18"/>
      <c r="C730" s="28"/>
      <c r="D730" s="16"/>
      <c r="E730" s="28"/>
      <c r="F730" s="28"/>
      <c r="G730" s="28"/>
      <c r="H730" s="29"/>
      <c r="I730" s="17"/>
      <c r="J730" s="28"/>
      <c r="K730" s="28"/>
      <c r="L730" s="13" t="str">
        <f t="shared" si="2"/>
        <v/>
      </c>
      <c r="M730" s="18"/>
      <c r="N730" s="16"/>
      <c r="O730" s="15"/>
      <c r="P730" s="11"/>
      <c r="Q730" s="11"/>
      <c r="R730" s="11"/>
      <c r="S730" s="11"/>
      <c r="T730" s="11"/>
      <c r="U730" s="11"/>
      <c r="V730" s="11"/>
      <c r="W730" s="11"/>
      <c r="X730" s="11"/>
      <c r="Y730" s="11"/>
      <c r="Z730" s="11"/>
      <c r="AA730" s="11"/>
      <c r="AB730" s="11"/>
      <c r="AC730" s="11"/>
    </row>
    <row r="731" spans="1:29" hidden="1">
      <c r="A731" s="28"/>
      <c r="B731" s="18"/>
      <c r="C731" s="28"/>
      <c r="D731" s="16"/>
      <c r="E731" s="28"/>
      <c r="F731" s="28"/>
      <c r="G731" s="28"/>
      <c r="H731" s="29"/>
      <c r="I731" s="17"/>
      <c r="J731" s="28"/>
      <c r="K731" s="28"/>
      <c r="L731" s="13" t="str">
        <f t="shared" si="2"/>
        <v/>
      </c>
      <c r="M731" s="18"/>
      <c r="N731" s="16"/>
      <c r="O731" s="15"/>
      <c r="P731" s="11"/>
      <c r="Q731" s="11"/>
      <c r="R731" s="11"/>
      <c r="S731" s="11"/>
      <c r="T731" s="11"/>
      <c r="U731" s="11"/>
      <c r="V731" s="11"/>
      <c r="W731" s="11"/>
      <c r="X731" s="11"/>
      <c r="Y731" s="11"/>
      <c r="Z731" s="11"/>
      <c r="AA731" s="11"/>
      <c r="AB731" s="11"/>
      <c r="AC731" s="11"/>
    </row>
    <row r="732" spans="1:29" hidden="1">
      <c r="A732" s="28"/>
      <c r="B732" s="18"/>
      <c r="C732" s="28"/>
      <c r="D732" s="16"/>
      <c r="E732" s="28"/>
      <c r="F732" s="28"/>
      <c r="G732" s="28"/>
      <c r="H732" s="29"/>
      <c r="I732" s="17"/>
      <c r="J732" s="28"/>
      <c r="K732" s="28"/>
      <c r="L732" s="13" t="str">
        <f t="shared" si="2"/>
        <v/>
      </c>
      <c r="M732" s="18"/>
      <c r="N732" s="16"/>
      <c r="O732" s="15"/>
      <c r="P732" s="11"/>
      <c r="Q732" s="11"/>
      <c r="R732" s="11"/>
      <c r="S732" s="11"/>
      <c r="T732" s="11"/>
      <c r="U732" s="11"/>
      <c r="V732" s="11"/>
      <c r="W732" s="11"/>
      <c r="X732" s="11"/>
      <c r="Y732" s="11"/>
      <c r="Z732" s="11"/>
      <c r="AA732" s="11"/>
      <c r="AB732" s="11"/>
      <c r="AC732" s="11"/>
    </row>
    <row r="733" spans="1:29" hidden="1">
      <c r="A733" s="28"/>
      <c r="B733" s="18"/>
      <c r="C733" s="28"/>
      <c r="D733" s="16"/>
      <c r="E733" s="28"/>
      <c r="F733" s="28"/>
      <c r="G733" s="28"/>
      <c r="H733" s="29"/>
      <c r="I733" s="17"/>
      <c r="J733" s="28"/>
      <c r="K733" s="28"/>
      <c r="L733" s="13" t="str">
        <f t="shared" si="2"/>
        <v/>
      </c>
      <c r="M733" s="18"/>
      <c r="N733" s="16"/>
      <c r="O733" s="15"/>
      <c r="P733" s="11"/>
      <c r="Q733" s="11"/>
      <c r="R733" s="11"/>
      <c r="S733" s="11"/>
      <c r="T733" s="11"/>
      <c r="U733" s="11"/>
      <c r="V733" s="11"/>
      <c r="W733" s="11"/>
      <c r="X733" s="11"/>
      <c r="Y733" s="11"/>
      <c r="Z733" s="11"/>
      <c r="AA733" s="11"/>
      <c r="AB733" s="11"/>
      <c r="AC733" s="11"/>
    </row>
    <row r="734" spans="1:29" hidden="1">
      <c r="A734" s="28"/>
      <c r="B734" s="18"/>
      <c r="C734" s="28"/>
      <c r="D734" s="16"/>
      <c r="E734" s="28"/>
      <c r="F734" s="28"/>
      <c r="G734" s="28"/>
      <c r="H734" s="29"/>
      <c r="I734" s="17"/>
      <c r="J734" s="28"/>
      <c r="K734" s="28"/>
      <c r="L734" s="13" t="str">
        <f t="shared" si="2"/>
        <v/>
      </c>
      <c r="M734" s="18"/>
      <c r="N734" s="16"/>
      <c r="O734" s="15"/>
      <c r="P734" s="11"/>
      <c r="Q734" s="11"/>
      <c r="R734" s="11"/>
      <c r="S734" s="11"/>
      <c r="T734" s="11"/>
      <c r="U734" s="11"/>
      <c r="V734" s="11"/>
      <c r="W734" s="11"/>
      <c r="X734" s="11"/>
      <c r="Y734" s="11"/>
      <c r="Z734" s="11"/>
      <c r="AA734" s="11"/>
      <c r="AB734" s="11"/>
      <c r="AC734" s="11"/>
    </row>
    <row r="735" spans="1:29" hidden="1">
      <c r="A735" s="28"/>
      <c r="B735" s="18"/>
      <c r="C735" s="28"/>
      <c r="D735" s="16"/>
      <c r="E735" s="28"/>
      <c r="F735" s="28"/>
      <c r="G735" s="28"/>
      <c r="H735" s="29"/>
      <c r="I735" s="17"/>
      <c r="J735" s="28"/>
      <c r="K735" s="28"/>
      <c r="L735" s="13" t="str">
        <f t="shared" si="2"/>
        <v/>
      </c>
      <c r="M735" s="18"/>
      <c r="N735" s="16"/>
      <c r="O735" s="15"/>
      <c r="P735" s="11"/>
      <c r="Q735" s="11"/>
      <c r="R735" s="11"/>
      <c r="S735" s="11"/>
      <c r="T735" s="11"/>
      <c r="U735" s="11"/>
      <c r="V735" s="11"/>
      <c r="W735" s="11"/>
      <c r="X735" s="11"/>
      <c r="Y735" s="11"/>
      <c r="Z735" s="11"/>
      <c r="AA735" s="11"/>
      <c r="AB735" s="11"/>
      <c r="AC735" s="11"/>
    </row>
    <row r="736" spans="1:29" hidden="1">
      <c r="A736" s="28"/>
      <c r="B736" s="18"/>
      <c r="C736" s="28"/>
      <c r="D736" s="16"/>
      <c r="E736" s="28"/>
      <c r="F736" s="28"/>
      <c r="G736" s="28"/>
      <c r="H736" s="29"/>
      <c r="I736" s="17"/>
      <c r="J736" s="28"/>
      <c r="K736" s="28"/>
      <c r="L736" s="13" t="str">
        <f t="shared" si="2"/>
        <v/>
      </c>
      <c r="M736" s="18"/>
      <c r="N736" s="16"/>
      <c r="O736" s="15"/>
      <c r="P736" s="11"/>
      <c r="Q736" s="11"/>
      <c r="R736" s="11"/>
      <c r="S736" s="11"/>
      <c r="T736" s="11"/>
      <c r="U736" s="11"/>
      <c r="V736" s="11"/>
      <c r="W736" s="11"/>
      <c r="X736" s="11"/>
      <c r="Y736" s="11"/>
      <c r="Z736" s="11"/>
      <c r="AA736" s="11"/>
      <c r="AB736" s="11"/>
      <c r="AC736" s="11"/>
    </row>
    <row r="737" spans="1:29" hidden="1">
      <c r="A737" s="28"/>
      <c r="B737" s="18"/>
      <c r="C737" s="28"/>
      <c r="D737" s="16"/>
      <c r="E737" s="28"/>
      <c r="F737" s="28"/>
      <c r="G737" s="28"/>
      <c r="H737" s="29"/>
      <c r="I737" s="17"/>
      <c r="J737" s="28"/>
      <c r="K737" s="28"/>
      <c r="L737" s="13" t="str">
        <f t="shared" si="2"/>
        <v/>
      </c>
      <c r="M737" s="18"/>
      <c r="N737" s="16"/>
      <c r="O737" s="15"/>
      <c r="P737" s="11"/>
      <c r="Q737" s="11"/>
      <c r="R737" s="11"/>
      <c r="S737" s="11"/>
      <c r="T737" s="11"/>
      <c r="U737" s="11"/>
      <c r="V737" s="11"/>
      <c r="W737" s="11"/>
      <c r="X737" s="11"/>
      <c r="Y737" s="11"/>
      <c r="Z737" s="11"/>
      <c r="AA737" s="11"/>
      <c r="AB737" s="11"/>
      <c r="AC737" s="11"/>
    </row>
    <row r="738" spans="1:29" hidden="1">
      <c r="A738" s="28"/>
      <c r="B738" s="18"/>
      <c r="C738" s="28"/>
      <c r="D738" s="16"/>
      <c r="E738" s="28"/>
      <c r="F738" s="28"/>
      <c r="G738" s="28"/>
      <c r="H738" s="29"/>
      <c r="I738" s="17"/>
      <c r="J738" s="28"/>
      <c r="K738" s="28"/>
      <c r="L738" s="13" t="str">
        <f t="shared" si="2"/>
        <v/>
      </c>
      <c r="M738" s="18"/>
      <c r="N738" s="16"/>
      <c r="O738" s="15"/>
      <c r="P738" s="11"/>
      <c r="Q738" s="11"/>
      <c r="R738" s="11"/>
      <c r="S738" s="11"/>
      <c r="T738" s="11"/>
      <c r="U738" s="11"/>
      <c r="V738" s="11"/>
      <c r="W738" s="11"/>
      <c r="X738" s="11"/>
      <c r="Y738" s="11"/>
      <c r="Z738" s="11"/>
      <c r="AA738" s="11"/>
      <c r="AB738" s="11"/>
      <c r="AC738" s="11"/>
    </row>
    <row r="739" spans="1:29" hidden="1">
      <c r="A739" s="28"/>
      <c r="B739" s="18"/>
      <c r="C739" s="28"/>
      <c r="D739" s="16"/>
      <c r="E739" s="28"/>
      <c r="F739" s="28"/>
      <c r="G739" s="28"/>
      <c r="H739" s="29"/>
      <c r="I739" s="17"/>
      <c r="J739" s="28"/>
      <c r="K739" s="28"/>
      <c r="L739" s="13" t="str">
        <f t="shared" si="2"/>
        <v/>
      </c>
      <c r="M739" s="18"/>
      <c r="N739" s="16"/>
      <c r="O739" s="15"/>
      <c r="P739" s="11"/>
      <c r="Q739" s="11"/>
      <c r="R739" s="11"/>
      <c r="S739" s="11"/>
      <c r="T739" s="11"/>
      <c r="U739" s="11"/>
      <c r="V739" s="11"/>
      <c r="W739" s="11"/>
      <c r="X739" s="11"/>
      <c r="Y739" s="11"/>
      <c r="Z739" s="11"/>
      <c r="AA739" s="11"/>
      <c r="AB739" s="11"/>
      <c r="AC739" s="11"/>
    </row>
    <row r="740" spans="1:29" hidden="1">
      <c r="A740" s="28"/>
      <c r="B740" s="18"/>
      <c r="C740" s="28"/>
      <c r="D740" s="16"/>
      <c r="E740" s="28"/>
      <c r="F740" s="28"/>
      <c r="G740" s="28"/>
      <c r="H740" s="29"/>
      <c r="I740" s="17"/>
      <c r="J740" s="28"/>
      <c r="K740" s="28"/>
      <c r="L740" s="13" t="str">
        <f t="shared" si="2"/>
        <v/>
      </c>
      <c r="M740" s="18"/>
      <c r="N740" s="16"/>
      <c r="O740" s="15"/>
      <c r="P740" s="11"/>
      <c r="Q740" s="11"/>
      <c r="R740" s="11"/>
      <c r="S740" s="11"/>
      <c r="T740" s="11"/>
      <c r="U740" s="11"/>
      <c r="V740" s="11"/>
      <c r="W740" s="11"/>
      <c r="X740" s="11"/>
      <c r="Y740" s="11"/>
      <c r="Z740" s="11"/>
      <c r="AA740" s="11"/>
      <c r="AB740" s="11"/>
      <c r="AC740" s="11"/>
    </row>
    <row r="741" spans="1:29" hidden="1">
      <c r="A741" s="28"/>
      <c r="B741" s="18"/>
      <c r="C741" s="28"/>
      <c r="D741" s="16"/>
      <c r="E741" s="28"/>
      <c r="F741" s="28"/>
      <c r="G741" s="28"/>
      <c r="H741" s="29"/>
      <c r="I741" s="17"/>
      <c r="J741" s="28"/>
      <c r="K741" s="28"/>
      <c r="L741" s="13" t="str">
        <f t="shared" si="2"/>
        <v/>
      </c>
      <c r="M741" s="18"/>
      <c r="N741" s="16"/>
      <c r="O741" s="15"/>
      <c r="P741" s="11"/>
      <c r="Q741" s="11"/>
      <c r="R741" s="11"/>
      <c r="S741" s="11"/>
      <c r="T741" s="11"/>
      <c r="U741" s="11"/>
      <c r="V741" s="11"/>
      <c r="W741" s="11"/>
      <c r="X741" s="11"/>
      <c r="Y741" s="11"/>
      <c r="Z741" s="11"/>
      <c r="AA741" s="11"/>
      <c r="AB741" s="11"/>
      <c r="AC741" s="11"/>
    </row>
    <row r="742" spans="1:29" hidden="1">
      <c r="A742" s="28"/>
      <c r="B742" s="18"/>
      <c r="C742" s="28"/>
      <c r="D742" s="16"/>
      <c r="E742" s="28"/>
      <c r="F742" s="28"/>
      <c r="G742" s="28"/>
      <c r="H742" s="29"/>
      <c r="I742" s="17"/>
      <c r="J742" s="28"/>
      <c r="K742" s="28"/>
      <c r="L742" s="13" t="str">
        <f t="shared" si="2"/>
        <v/>
      </c>
      <c r="M742" s="18"/>
      <c r="N742" s="16"/>
      <c r="O742" s="15"/>
      <c r="P742" s="11"/>
      <c r="Q742" s="11"/>
      <c r="R742" s="11"/>
      <c r="S742" s="11"/>
      <c r="T742" s="11"/>
      <c r="U742" s="11"/>
      <c r="V742" s="11"/>
      <c r="W742" s="11"/>
      <c r="X742" s="11"/>
      <c r="Y742" s="11"/>
      <c r="Z742" s="11"/>
      <c r="AA742" s="11"/>
      <c r="AB742" s="11"/>
      <c r="AC742" s="11"/>
    </row>
    <row r="743" spans="1:29" hidden="1">
      <c r="A743" s="28"/>
      <c r="B743" s="18"/>
      <c r="C743" s="28"/>
      <c r="D743" s="16"/>
      <c r="E743" s="28"/>
      <c r="F743" s="28"/>
      <c r="G743" s="28"/>
      <c r="H743" s="29"/>
      <c r="I743" s="17"/>
      <c r="J743" s="28"/>
      <c r="K743" s="28"/>
      <c r="L743" s="13" t="str">
        <f t="shared" si="2"/>
        <v/>
      </c>
      <c r="M743" s="18"/>
      <c r="N743" s="16"/>
      <c r="O743" s="15"/>
      <c r="P743" s="11"/>
      <c r="Q743" s="11"/>
      <c r="R743" s="11"/>
      <c r="S743" s="11"/>
      <c r="T743" s="11"/>
      <c r="U743" s="11"/>
      <c r="V743" s="11"/>
      <c r="W743" s="11"/>
      <c r="X743" s="11"/>
      <c r="Y743" s="11"/>
      <c r="Z743" s="11"/>
      <c r="AA743" s="11"/>
      <c r="AB743" s="11"/>
      <c r="AC743" s="11"/>
    </row>
    <row r="744" spans="1:29" hidden="1">
      <c r="A744" s="28"/>
      <c r="B744" s="18"/>
      <c r="C744" s="28"/>
      <c r="D744" s="16"/>
      <c r="E744" s="28"/>
      <c r="F744" s="28"/>
      <c r="G744" s="28"/>
      <c r="H744" s="29"/>
      <c r="I744" s="17"/>
      <c r="J744" s="28"/>
      <c r="K744" s="28"/>
      <c r="L744" s="13" t="str">
        <f t="shared" si="2"/>
        <v/>
      </c>
      <c r="M744" s="18"/>
      <c r="N744" s="16"/>
      <c r="O744" s="15"/>
      <c r="P744" s="11"/>
      <c r="Q744" s="11"/>
      <c r="R744" s="11"/>
      <c r="S744" s="11"/>
      <c r="T744" s="11"/>
      <c r="U744" s="11"/>
      <c r="V744" s="11"/>
      <c r="W744" s="11"/>
      <c r="X744" s="11"/>
      <c r="Y744" s="11"/>
      <c r="Z744" s="11"/>
      <c r="AA744" s="11"/>
      <c r="AB744" s="11"/>
      <c r="AC744" s="11"/>
    </row>
    <row r="745" spans="1:29" hidden="1">
      <c r="A745" s="28"/>
      <c r="B745" s="18"/>
      <c r="C745" s="28"/>
      <c r="D745" s="16"/>
      <c r="E745" s="28"/>
      <c r="F745" s="28"/>
      <c r="G745" s="28"/>
      <c r="H745" s="29"/>
      <c r="I745" s="17"/>
      <c r="J745" s="28"/>
      <c r="K745" s="28"/>
      <c r="L745" s="13" t="str">
        <f t="shared" si="2"/>
        <v/>
      </c>
      <c r="M745" s="18"/>
      <c r="N745" s="16"/>
      <c r="O745" s="15"/>
      <c r="P745" s="11"/>
      <c r="Q745" s="11"/>
      <c r="R745" s="11"/>
      <c r="S745" s="11"/>
      <c r="T745" s="11"/>
      <c r="U745" s="11"/>
      <c r="V745" s="11"/>
      <c r="W745" s="11"/>
      <c r="X745" s="11"/>
      <c r="Y745" s="11"/>
      <c r="Z745" s="11"/>
      <c r="AA745" s="11"/>
      <c r="AB745" s="11"/>
      <c r="AC745" s="11"/>
    </row>
    <row r="746" spans="1:29" hidden="1">
      <c r="A746" s="28"/>
      <c r="B746" s="18"/>
      <c r="C746" s="28"/>
      <c r="D746" s="16"/>
      <c r="E746" s="28"/>
      <c r="F746" s="28"/>
      <c r="G746" s="28"/>
      <c r="H746" s="29"/>
      <c r="I746" s="17"/>
      <c r="J746" s="28"/>
      <c r="K746" s="28"/>
      <c r="L746" s="13" t="str">
        <f t="shared" si="2"/>
        <v/>
      </c>
      <c r="M746" s="18"/>
      <c r="N746" s="16"/>
      <c r="O746" s="15"/>
      <c r="P746" s="11"/>
      <c r="Q746" s="11"/>
      <c r="R746" s="11"/>
      <c r="S746" s="11"/>
      <c r="T746" s="11"/>
      <c r="U746" s="11"/>
      <c r="V746" s="11"/>
      <c r="W746" s="11"/>
      <c r="X746" s="11"/>
      <c r="Y746" s="11"/>
      <c r="Z746" s="11"/>
      <c r="AA746" s="11"/>
      <c r="AB746" s="11"/>
      <c r="AC746" s="11"/>
    </row>
    <row r="747" spans="1:29" hidden="1">
      <c r="A747" s="28"/>
      <c r="B747" s="18"/>
      <c r="C747" s="28"/>
      <c r="D747" s="16"/>
      <c r="E747" s="28"/>
      <c r="F747" s="28"/>
      <c r="G747" s="28"/>
      <c r="H747" s="29"/>
      <c r="I747" s="17"/>
      <c r="J747" s="28"/>
      <c r="K747" s="28"/>
      <c r="L747" s="13" t="str">
        <f t="shared" si="2"/>
        <v/>
      </c>
      <c r="M747" s="18"/>
      <c r="N747" s="16"/>
      <c r="O747" s="15"/>
      <c r="P747" s="11"/>
      <c r="Q747" s="11"/>
      <c r="R747" s="11"/>
      <c r="S747" s="11"/>
      <c r="T747" s="11"/>
      <c r="U747" s="11"/>
      <c r="V747" s="11"/>
      <c r="W747" s="11"/>
      <c r="X747" s="11"/>
      <c r="Y747" s="11"/>
      <c r="Z747" s="11"/>
      <c r="AA747" s="11"/>
      <c r="AB747" s="11"/>
      <c r="AC747" s="11"/>
    </row>
    <row r="748" spans="1:29" hidden="1">
      <c r="A748" s="28"/>
      <c r="B748" s="18"/>
      <c r="C748" s="28"/>
      <c r="D748" s="16"/>
      <c r="E748" s="28"/>
      <c r="F748" s="28"/>
      <c r="G748" s="28"/>
      <c r="H748" s="29"/>
      <c r="I748" s="17"/>
      <c r="J748" s="28"/>
      <c r="K748" s="28"/>
      <c r="L748" s="13" t="str">
        <f t="shared" si="2"/>
        <v/>
      </c>
      <c r="M748" s="18"/>
      <c r="N748" s="16"/>
      <c r="O748" s="15"/>
      <c r="P748" s="11"/>
      <c r="Q748" s="11"/>
      <c r="R748" s="11"/>
      <c r="S748" s="11"/>
      <c r="T748" s="11"/>
      <c r="U748" s="11"/>
      <c r="V748" s="11"/>
      <c r="W748" s="11"/>
      <c r="X748" s="11"/>
      <c r="Y748" s="11"/>
      <c r="Z748" s="11"/>
      <c r="AA748" s="11"/>
      <c r="AB748" s="11"/>
      <c r="AC748" s="11"/>
    </row>
    <row r="749" spans="1:29" hidden="1">
      <c r="A749" s="28"/>
      <c r="B749" s="18"/>
      <c r="C749" s="28"/>
      <c r="D749" s="16"/>
      <c r="E749" s="28"/>
      <c r="F749" s="28"/>
      <c r="G749" s="28"/>
      <c r="H749" s="29"/>
      <c r="I749" s="17"/>
      <c r="J749" s="28"/>
      <c r="K749" s="28"/>
      <c r="L749" s="13" t="str">
        <f t="shared" si="2"/>
        <v/>
      </c>
      <c r="M749" s="18"/>
      <c r="N749" s="16"/>
      <c r="O749" s="15"/>
      <c r="P749" s="11"/>
      <c r="Q749" s="11"/>
      <c r="R749" s="11"/>
      <c r="S749" s="11"/>
      <c r="T749" s="11"/>
      <c r="U749" s="11"/>
      <c r="V749" s="11"/>
      <c r="W749" s="11"/>
      <c r="X749" s="11"/>
      <c r="Y749" s="11"/>
      <c r="Z749" s="11"/>
      <c r="AA749" s="11"/>
      <c r="AB749" s="11"/>
      <c r="AC749" s="11"/>
    </row>
    <row r="750" spans="1:29" hidden="1">
      <c r="A750" s="28"/>
      <c r="B750" s="18"/>
      <c r="C750" s="28"/>
      <c r="D750" s="16"/>
      <c r="E750" s="28"/>
      <c r="F750" s="28"/>
      <c r="G750" s="28"/>
      <c r="H750" s="29"/>
      <c r="I750" s="17"/>
      <c r="J750" s="28"/>
      <c r="K750" s="28"/>
      <c r="L750" s="13" t="str">
        <f t="shared" si="2"/>
        <v/>
      </c>
      <c r="M750" s="18"/>
      <c r="N750" s="16"/>
      <c r="O750" s="15"/>
      <c r="P750" s="11"/>
      <c r="Q750" s="11"/>
      <c r="R750" s="11"/>
      <c r="S750" s="11"/>
      <c r="T750" s="11"/>
      <c r="U750" s="11"/>
      <c r="V750" s="11"/>
      <c r="W750" s="11"/>
      <c r="X750" s="11"/>
      <c r="Y750" s="11"/>
      <c r="Z750" s="11"/>
      <c r="AA750" s="11"/>
      <c r="AB750" s="11"/>
      <c r="AC750" s="11"/>
    </row>
    <row r="751" spans="1:29" hidden="1">
      <c r="A751" s="28"/>
      <c r="B751" s="18"/>
      <c r="C751" s="28"/>
      <c r="D751" s="16"/>
      <c r="E751" s="28"/>
      <c r="F751" s="28"/>
      <c r="G751" s="28"/>
      <c r="H751" s="29"/>
      <c r="I751" s="17"/>
      <c r="J751" s="28"/>
      <c r="K751" s="28"/>
      <c r="L751" s="13" t="str">
        <f t="shared" si="2"/>
        <v/>
      </c>
      <c r="M751" s="18"/>
      <c r="N751" s="16"/>
      <c r="O751" s="15"/>
      <c r="P751" s="11"/>
      <c r="Q751" s="11"/>
      <c r="R751" s="11"/>
      <c r="S751" s="11"/>
      <c r="T751" s="11"/>
      <c r="U751" s="11"/>
      <c r="V751" s="11"/>
      <c r="W751" s="11"/>
      <c r="X751" s="11"/>
      <c r="Y751" s="11"/>
      <c r="Z751" s="11"/>
      <c r="AA751" s="11"/>
      <c r="AB751" s="11"/>
      <c r="AC751" s="11"/>
    </row>
    <row r="752" spans="1:29" hidden="1">
      <c r="A752" s="28"/>
      <c r="B752" s="18"/>
      <c r="C752" s="28"/>
      <c r="D752" s="16"/>
      <c r="E752" s="28"/>
      <c r="F752" s="28"/>
      <c r="G752" s="28"/>
      <c r="H752" s="29"/>
      <c r="I752" s="17"/>
      <c r="J752" s="28"/>
      <c r="K752" s="28"/>
      <c r="L752" s="13" t="str">
        <f t="shared" si="2"/>
        <v/>
      </c>
      <c r="M752" s="18"/>
      <c r="N752" s="16"/>
      <c r="O752" s="15"/>
      <c r="P752" s="11"/>
      <c r="Q752" s="11"/>
      <c r="R752" s="11"/>
      <c r="S752" s="11"/>
      <c r="T752" s="11"/>
      <c r="U752" s="11"/>
      <c r="V752" s="11"/>
      <c r="W752" s="11"/>
      <c r="X752" s="11"/>
      <c r="Y752" s="11"/>
      <c r="Z752" s="11"/>
      <c r="AA752" s="11"/>
      <c r="AB752" s="11"/>
      <c r="AC752" s="11"/>
    </row>
    <row r="753" spans="1:29" hidden="1">
      <c r="A753" s="28"/>
      <c r="B753" s="18"/>
      <c r="C753" s="28"/>
      <c r="D753" s="16"/>
      <c r="E753" s="28"/>
      <c r="F753" s="28"/>
      <c r="G753" s="28"/>
      <c r="H753" s="29"/>
      <c r="I753" s="17"/>
      <c r="J753" s="28"/>
      <c r="K753" s="28"/>
      <c r="L753" s="13" t="str">
        <f t="shared" si="2"/>
        <v/>
      </c>
      <c r="M753" s="18"/>
      <c r="N753" s="16"/>
      <c r="O753" s="15"/>
      <c r="P753" s="11"/>
      <c r="Q753" s="11"/>
      <c r="R753" s="11"/>
      <c r="S753" s="11"/>
      <c r="T753" s="11"/>
      <c r="U753" s="11"/>
      <c r="V753" s="11"/>
      <c r="W753" s="11"/>
      <c r="X753" s="11"/>
      <c r="Y753" s="11"/>
      <c r="Z753" s="11"/>
      <c r="AA753" s="11"/>
      <c r="AB753" s="11"/>
      <c r="AC753" s="11"/>
    </row>
    <row r="754" spans="1:29" hidden="1">
      <c r="A754" s="28"/>
      <c r="B754" s="18"/>
      <c r="C754" s="28"/>
      <c r="D754" s="16"/>
      <c r="E754" s="28"/>
      <c r="F754" s="28"/>
      <c r="G754" s="28"/>
      <c r="H754" s="29"/>
      <c r="I754" s="17"/>
      <c r="J754" s="28"/>
      <c r="K754" s="28"/>
      <c r="L754" s="13" t="str">
        <f t="shared" si="2"/>
        <v/>
      </c>
      <c r="M754" s="18"/>
      <c r="N754" s="16"/>
      <c r="O754" s="15"/>
      <c r="P754" s="11"/>
      <c r="Q754" s="11"/>
      <c r="R754" s="11"/>
      <c r="S754" s="11"/>
      <c r="T754" s="11"/>
      <c r="U754" s="11"/>
      <c r="V754" s="11"/>
      <c r="W754" s="11"/>
      <c r="X754" s="11"/>
      <c r="Y754" s="11"/>
      <c r="Z754" s="11"/>
      <c r="AA754" s="11"/>
      <c r="AB754" s="11"/>
      <c r="AC754" s="11"/>
    </row>
    <row r="755" spans="1:29" hidden="1">
      <c r="A755" s="28"/>
      <c r="B755" s="18"/>
      <c r="C755" s="28"/>
      <c r="D755" s="16"/>
      <c r="E755" s="28"/>
      <c r="F755" s="28"/>
      <c r="G755" s="28"/>
      <c r="H755" s="29"/>
      <c r="I755" s="17"/>
      <c r="J755" s="28"/>
      <c r="K755" s="28"/>
      <c r="L755" s="13" t="str">
        <f t="shared" si="2"/>
        <v/>
      </c>
      <c r="M755" s="18"/>
      <c r="N755" s="16"/>
      <c r="O755" s="15"/>
      <c r="P755" s="11"/>
      <c r="Q755" s="11"/>
      <c r="R755" s="11"/>
      <c r="S755" s="11"/>
      <c r="T755" s="11"/>
      <c r="U755" s="11"/>
      <c r="V755" s="11"/>
      <c r="W755" s="11"/>
      <c r="X755" s="11"/>
      <c r="Y755" s="11"/>
      <c r="Z755" s="11"/>
      <c r="AA755" s="11"/>
      <c r="AB755" s="11"/>
      <c r="AC755" s="11"/>
    </row>
    <row r="756" spans="1:29" hidden="1">
      <c r="A756" s="28"/>
      <c r="B756" s="18"/>
      <c r="C756" s="28"/>
      <c r="D756" s="16"/>
      <c r="E756" s="28"/>
      <c r="F756" s="28"/>
      <c r="G756" s="28"/>
      <c r="H756" s="29"/>
      <c r="I756" s="17"/>
      <c r="J756" s="28"/>
      <c r="K756" s="28"/>
      <c r="L756" s="13" t="str">
        <f t="shared" si="2"/>
        <v/>
      </c>
      <c r="M756" s="18"/>
      <c r="N756" s="16"/>
      <c r="O756" s="15"/>
      <c r="P756" s="11"/>
      <c r="Q756" s="11"/>
      <c r="R756" s="11"/>
      <c r="S756" s="11"/>
      <c r="T756" s="11"/>
      <c r="U756" s="11"/>
      <c r="V756" s="11"/>
      <c r="W756" s="11"/>
      <c r="X756" s="11"/>
      <c r="Y756" s="11"/>
      <c r="Z756" s="11"/>
      <c r="AA756" s="11"/>
      <c r="AB756" s="11"/>
      <c r="AC756" s="11"/>
    </row>
    <row r="757" spans="1:29" hidden="1">
      <c r="A757" s="28"/>
      <c r="B757" s="18"/>
      <c r="C757" s="28"/>
      <c r="D757" s="16"/>
      <c r="E757" s="28"/>
      <c r="F757" s="28"/>
      <c r="G757" s="28"/>
      <c r="H757" s="29"/>
      <c r="I757" s="17"/>
      <c r="J757" s="28"/>
      <c r="K757" s="28"/>
      <c r="L757" s="13" t="str">
        <f t="shared" si="2"/>
        <v/>
      </c>
      <c r="M757" s="18"/>
      <c r="N757" s="16"/>
      <c r="O757" s="15"/>
      <c r="P757" s="11"/>
      <c r="Q757" s="11"/>
      <c r="R757" s="11"/>
      <c r="S757" s="11"/>
      <c r="T757" s="11"/>
      <c r="U757" s="11"/>
      <c r="V757" s="11"/>
      <c r="W757" s="11"/>
      <c r="X757" s="11"/>
      <c r="Y757" s="11"/>
      <c r="Z757" s="11"/>
      <c r="AA757" s="11"/>
      <c r="AB757" s="11"/>
      <c r="AC757" s="11"/>
    </row>
    <row r="758" spans="1:29" hidden="1">
      <c r="A758" s="28"/>
      <c r="B758" s="18"/>
      <c r="C758" s="28"/>
      <c r="D758" s="16"/>
      <c r="E758" s="28"/>
      <c r="F758" s="28"/>
      <c r="G758" s="28"/>
      <c r="H758" s="29"/>
      <c r="I758" s="17"/>
      <c r="J758" s="28"/>
      <c r="K758" s="28"/>
      <c r="L758" s="13" t="str">
        <f t="shared" si="2"/>
        <v/>
      </c>
      <c r="M758" s="18"/>
      <c r="N758" s="16"/>
      <c r="O758" s="15"/>
      <c r="P758" s="11"/>
      <c r="Q758" s="11"/>
      <c r="R758" s="11"/>
      <c r="S758" s="11"/>
      <c r="T758" s="11"/>
      <c r="U758" s="11"/>
      <c r="V758" s="11"/>
      <c r="W758" s="11"/>
      <c r="X758" s="11"/>
      <c r="Y758" s="11"/>
      <c r="Z758" s="11"/>
      <c r="AA758" s="11"/>
      <c r="AB758" s="11"/>
      <c r="AC758" s="11"/>
    </row>
    <row r="759" spans="1:29" hidden="1">
      <c r="A759" s="28"/>
      <c r="B759" s="18"/>
      <c r="C759" s="28"/>
      <c r="D759" s="16"/>
      <c r="E759" s="28"/>
      <c r="F759" s="28"/>
      <c r="G759" s="28"/>
      <c r="H759" s="29"/>
      <c r="I759" s="17"/>
      <c r="J759" s="28"/>
      <c r="K759" s="28"/>
      <c r="L759" s="13" t="str">
        <f t="shared" si="2"/>
        <v/>
      </c>
      <c r="M759" s="18"/>
      <c r="N759" s="16"/>
      <c r="O759" s="15"/>
      <c r="P759" s="11"/>
      <c r="Q759" s="11"/>
      <c r="R759" s="11"/>
      <c r="S759" s="11"/>
      <c r="T759" s="11"/>
      <c r="U759" s="11"/>
      <c r="V759" s="11"/>
      <c r="W759" s="11"/>
      <c r="X759" s="11"/>
      <c r="Y759" s="11"/>
      <c r="Z759" s="11"/>
      <c r="AA759" s="11"/>
      <c r="AB759" s="11"/>
      <c r="AC759" s="11"/>
    </row>
    <row r="760" spans="1:29" hidden="1">
      <c r="A760" s="28"/>
      <c r="B760" s="18"/>
      <c r="C760" s="28"/>
      <c r="D760" s="16"/>
      <c r="E760" s="28"/>
      <c r="F760" s="28"/>
      <c r="G760" s="28"/>
      <c r="H760" s="29"/>
      <c r="I760" s="17"/>
      <c r="J760" s="28"/>
      <c r="K760" s="28"/>
      <c r="L760" s="13" t="str">
        <f t="shared" si="2"/>
        <v/>
      </c>
      <c r="M760" s="18"/>
      <c r="N760" s="16"/>
      <c r="O760" s="15"/>
      <c r="P760" s="11"/>
      <c r="Q760" s="11"/>
      <c r="R760" s="11"/>
      <c r="S760" s="11"/>
      <c r="T760" s="11"/>
      <c r="U760" s="11"/>
      <c r="V760" s="11"/>
      <c r="W760" s="11"/>
      <c r="X760" s="11"/>
      <c r="Y760" s="11"/>
      <c r="Z760" s="11"/>
      <c r="AA760" s="11"/>
      <c r="AB760" s="11"/>
      <c r="AC760" s="11"/>
    </row>
    <row r="761" spans="1:29" hidden="1">
      <c r="A761" s="28"/>
      <c r="B761" s="18"/>
      <c r="C761" s="28"/>
      <c r="D761" s="16"/>
      <c r="E761" s="28"/>
      <c r="F761" s="28"/>
      <c r="G761" s="28"/>
      <c r="H761" s="29"/>
      <c r="I761" s="17"/>
      <c r="J761" s="28"/>
      <c r="K761" s="28"/>
      <c r="L761" s="13" t="str">
        <f t="shared" ref="L761:L1000" si="3">IF(F761="","",IF(OR(K761="Pass",K761="Not a bug",K761="Temporary feature",K761="Temporary disappear",K761="Dupplicated"),"Closed","Open"))</f>
        <v/>
      </c>
      <c r="M761" s="18"/>
      <c r="N761" s="16"/>
      <c r="O761" s="15"/>
      <c r="P761" s="11"/>
      <c r="Q761" s="11"/>
      <c r="R761" s="11"/>
      <c r="S761" s="11"/>
      <c r="T761" s="11"/>
      <c r="U761" s="11"/>
      <c r="V761" s="11"/>
      <c r="W761" s="11"/>
      <c r="X761" s="11"/>
      <c r="Y761" s="11"/>
      <c r="Z761" s="11"/>
      <c r="AA761" s="11"/>
      <c r="AB761" s="11"/>
      <c r="AC761" s="11"/>
    </row>
    <row r="762" spans="1:29" hidden="1">
      <c r="A762" s="28"/>
      <c r="B762" s="18"/>
      <c r="C762" s="28"/>
      <c r="D762" s="16"/>
      <c r="E762" s="28"/>
      <c r="F762" s="28"/>
      <c r="G762" s="28"/>
      <c r="H762" s="29"/>
      <c r="I762" s="17"/>
      <c r="J762" s="28"/>
      <c r="K762" s="28"/>
      <c r="L762" s="13" t="str">
        <f t="shared" si="3"/>
        <v/>
      </c>
      <c r="M762" s="18"/>
      <c r="N762" s="16"/>
      <c r="O762" s="15"/>
      <c r="P762" s="11"/>
      <c r="Q762" s="11"/>
      <c r="R762" s="11"/>
      <c r="S762" s="11"/>
      <c r="T762" s="11"/>
      <c r="U762" s="11"/>
      <c r="V762" s="11"/>
      <c r="W762" s="11"/>
      <c r="X762" s="11"/>
      <c r="Y762" s="11"/>
      <c r="Z762" s="11"/>
      <c r="AA762" s="11"/>
      <c r="AB762" s="11"/>
      <c r="AC762" s="11"/>
    </row>
    <row r="763" spans="1:29" hidden="1">
      <c r="A763" s="28"/>
      <c r="B763" s="18"/>
      <c r="C763" s="28"/>
      <c r="D763" s="16"/>
      <c r="E763" s="28"/>
      <c r="F763" s="28"/>
      <c r="G763" s="28"/>
      <c r="H763" s="29"/>
      <c r="I763" s="17"/>
      <c r="J763" s="28"/>
      <c r="K763" s="28"/>
      <c r="L763" s="13" t="str">
        <f t="shared" si="3"/>
        <v/>
      </c>
      <c r="M763" s="18"/>
      <c r="N763" s="16"/>
      <c r="O763" s="15"/>
      <c r="P763" s="11"/>
      <c r="Q763" s="11"/>
      <c r="R763" s="11"/>
      <c r="S763" s="11"/>
      <c r="T763" s="11"/>
      <c r="U763" s="11"/>
      <c r="V763" s="11"/>
      <c r="W763" s="11"/>
      <c r="X763" s="11"/>
      <c r="Y763" s="11"/>
      <c r="Z763" s="11"/>
      <c r="AA763" s="11"/>
      <c r="AB763" s="11"/>
      <c r="AC763" s="11"/>
    </row>
    <row r="764" spans="1:29" hidden="1">
      <c r="A764" s="28"/>
      <c r="B764" s="18"/>
      <c r="C764" s="28"/>
      <c r="D764" s="16"/>
      <c r="E764" s="28"/>
      <c r="F764" s="28"/>
      <c r="G764" s="28"/>
      <c r="H764" s="29"/>
      <c r="I764" s="17"/>
      <c r="J764" s="28"/>
      <c r="K764" s="28"/>
      <c r="L764" s="13" t="str">
        <f t="shared" si="3"/>
        <v/>
      </c>
      <c r="M764" s="18"/>
      <c r="N764" s="16"/>
      <c r="O764" s="15"/>
      <c r="P764" s="11"/>
      <c r="Q764" s="11"/>
      <c r="R764" s="11"/>
      <c r="S764" s="11"/>
      <c r="T764" s="11"/>
      <c r="U764" s="11"/>
      <c r="V764" s="11"/>
      <c r="W764" s="11"/>
      <c r="X764" s="11"/>
      <c r="Y764" s="11"/>
      <c r="Z764" s="11"/>
      <c r="AA764" s="11"/>
      <c r="AB764" s="11"/>
      <c r="AC764" s="11"/>
    </row>
    <row r="765" spans="1:29" hidden="1">
      <c r="A765" s="28"/>
      <c r="B765" s="18"/>
      <c r="C765" s="28"/>
      <c r="D765" s="16"/>
      <c r="E765" s="28"/>
      <c r="F765" s="28"/>
      <c r="G765" s="28"/>
      <c r="H765" s="29"/>
      <c r="I765" s="17"/>
      <c r="J765" s="28"/>
      <c r="K765" s="28"/>
      <c r="L765" s="13" t="str">
        <f t="shared" si="3"/>
        <v/>
      </c>
      <c r="M765" s="18"/>
      <c r="N765" s="16"/>
      <c r="O765" s="15"/>
      <c r="P765" s="11"/>
      <c r="Q765" s="11"/>
      <c r="R765" s="11"/>
      <c r="S765" s="11"/>
      <c r="T765" s="11"/>
      <c r="U765" s="11"/>
      <c r="V765" s="11"/>
      <c r="W765" s="11"/>
      <c r="X765" s="11"/>
      <c r="Y765" s="11"/>
      <c r="Z765" s="11"/>
      <c r="AA765" s="11"/>
      <c r="AB765" s="11"/>
      <c r="AC765" s="11"/>
    </row>
    <row r="766" spans="1:29" hidden="1">
      <c r="A766" s="28"/>
      <c r="B766" s="18"/>
      <c r="C766" s="28"/>
      <c r="D766" s="16"/>
      <c r="E766" s="28"/>
      <c r="F766" s="28"/>
      <c r="G766" s="28"/>
      <c r="H766" s="29"/>
      <c r="I766" s="17"/>
      <c r="J766" s="28"/>
      <c r="K766" s="28"/>
      <c r="L766" s="13" t="str">
        <f t="shared" si="3"/>
        <v/>
      </c>
      <c r="M766" s="18"/>
      <c r="N766" s="16"/>
      <c r="O766" s="15"/>
      <c r="P766" s="11"/>
      <c r="Q766" s="11"/>
      <c r="R766" s="11"/>
      <c r="S766" s="11"/>
      <c r="T766" s="11"/>
      <c r="U766" s="11"/>
      <c r="V766" s="11"/>
      <c r="W766" s="11"/>
      <c r="X766" s="11"/>
      <c r="Y766" s="11"/>
      <c r="Z766" s="11"/>
      <c r="AA766" s="11"/>
      <c r="AB766" s="11"/>
      <c r="AC766" s="11"/>
    </row>
    <row r="767" spans="1:29" hidden="1">
      <c r="A767" s="28"/>
      <c r="B767" s="18"/>
      <c r="C767" s="28"/>
      <c r="D767" s="16"/>
      <c r="E767" s="28"/>
      <c r="F767" s="28"/>
      <c r="G767" s="28"/>
      <c r="H767" s="29"/>
      <c r="I767" s="17"/>
      <c r="J767" s="28"/>
      <c r="K767" s="28"/>
      <c r="L767" s="13" t="str">
        <f t="shared" si="3"/>
        <v/>
      </c>
      <c r="M767" s="18"/>
      <c r="N767" s="16"/>
      <c r="O767" s="15"/>
      <c r="P767" s="11"/>
      <c r="Q767" s="11"/>
      <c r="R767" s="11"/>
      <c r="S767" s="11"/>
      <c r="T767" s="11"/>
      <c r="U767" s="11"/>
      <c r="V767" s="11"/>
      <c r="W767" s="11"/>
      <c r="X767" s="11"/>
      <c r="Y767" s="11"/>
      <c r="Z767" s="11"/>
      <c r="AA767" s="11"/>
      <c r="AB767" s="11"/>
      <c r="AC767" s="11"/>
    </row>
    <row r="768" spans="1:29" hidden="1">
      <c r="A768" s="28"/>
      <c r="B768" s="18"/>
      <c r="C768" s="28"/>
      <c r="D768" s="16"/>
      <c r="E768" s="28"/>
      <c r="F768" s="28"/>
      <c r="G768" s="28"/>
      <c r="H768" s="29"/>
      <c r="I768" s="17"/>
      <c r="J768" s="28"/>
      <c r="K768" s="28"/>
      <c r="L768" s="13" t="str">
        <f t="shared" si="3"/>
        <v/>
      </c>
      <c r="M768" s="18"/>
      <c r="N768" s="16"/>
      <c r="O768" s="15"/>
      <c r="P768" s="11"/>
      <c r="Q768" s="11"/>
      <c r="R768" s="11"/>
      <c r="S768" s="11"/>
      <c r="T768" s="11"/>
      <c r="U768" s="11"/>
      <c r="V768" s="11"/>
      <c r="W768" s="11"/>
      <c r="X768" s="11"/>
      <c r="Y768" s="11"/>
      <c r="Z768" s="11"/>
      <c r="AA768" s="11"/>
      <c r="AB768" s="11"/>
      <c r="AC768" s="11"/>
    </row>
    <row r="769" spans="1:29" hidden="1">
      <c r="A769" s="28"/>
      <c r="B769" s="18"/>
      <c r="C769" s="28"/>
      <c r="D769" s="16"/>
      <c r="E769" s="28"/>
      <c r="F769" s="28"/>
      <c r="G769" s="28"/>
      <c r="H769" s="29"/>
      <c r="I769" s="17"/>
      <c r="J769" s="28"/>
      <c r="K769" s="28"/>
      <c r="L769" s="13" t="str">
        <f t="shared" si="3"/>
        <v/>
      </c>
      <c r="M769" s="18"/>
      <c r="N769" s="16"/>
      <c r="O769" s="15"/>
      <c r="P769" s="11"/>
      <c r="Q769" s="11"/>
      <c r="R769" s="11"/>
      <c r="S769" s="11"/>
      <c r="T769" s="11"/>
      <c r="U769" s="11"/>
      <c r="V769" s="11"/>
      <c r="W769" s="11"/>
      <c r="X769" s="11"/>
      <c r="Y769" s="11"/>
      <c r="Z769" s="11"/>
      <c r="AA769" s="11"/>
      <c r="AB769" s="11"/>
      <c r="AC769" s="11"/>
    </row>
    <row r="770" spans="1:29" hidden="1">
      <c r="A770" s="28"/>
      <c r="B770" s="18"/>
      <c r="C770" s="28"/>
      <c r="D770" s="16"/>
      <c r="E770" s="28"/>
      <c r="F770" s="28"/>
      <c r="G770" s="28"/>
      <c r="H770" s="29"/>
      <c r="I770" s="17"/>
      <c r="J770" s="28"/>
      <c r="K770" s="28"/>
      <c r="L770" s="13" t="str">
        <f t="shared" si="3"/>
        <v/>
      </c>
      <c r="M770" s="18"/>
      <c r="N770" s="16"/>
      <c r="O770" s="15"/>
      <c r="P770" s="11"/>
      <c r="Q770" s="11"/>
      <c r="R770" s="11"/>
      <c r="S770" s="11"/>
      <c r="T770" s="11"/>
      <c r="U770" s="11"/>
      <c r="V770" s="11"/>
      <c r="W770" s="11"/>
      <c r="X770" s="11"/>
      <c r="Y770" s="11"/>
      <c r="Z770" s="11"/>
      <c r="AA770" s="11"/>
      <c r="AB770" s="11"/>
      <c r="AC770" s="11"/>
    </row>
    <row r="771" spans="1:29" hidden="1">
      <c r="A771" s="28"/>
      <c r="B771" s="18"/>
      <c r="C771" s="28"/>
      <c r="D771" s="16"/>
      <c r="E771" s="28"/>
      <c r="F771" s="28"/>
      <c r="G771" s="28"/>
      <c r="H771" s="29"/>
      <c r="I771" s="17"/>
      <c r="J771" s="28"/>
      <c r="K771" s="28"/>
      <c r="L771" s="13" t="str">
        <f t="shared" si="3"/>
        <v/>
      </c>
      <c r="M771" s="18"/>
      <c r="N771" s="16"/>
      <c r="O771" s="15"/>
      <c r="P771" s="11"/>
      <c r="Q771" s="11"/>
      <c r="R771" s="11"/>
      <c r="S771" s="11"/>
      <c r="T771" s="11"/>
      <c r="U771" s="11"/>
      <c r="V771" s="11"/>
      <c r="W771" s="11"/>
      <c r="X771" s="11"/>
      <c r="Y771" s="11"/>
      <c r="Z771" s="11"/>
      <c r="AA771" s="11"/>
      <c r="AB771" s="11"/>
      <c r="AC771" s="11"/>
    </row>
    <row r="772" spans="1:29" hidden="1">
      <c r="A772" s="28"/>
      <c r="B772" s="18"/>
      <c r="C772" s="28"/>
      <c r="D772" s="16"/>
      <c r="E772" s="28"/>
      <c r="F772" s="28"/>
      <c r="G772" s="28"/>
      <c r="H772" s="29"/>
      <c r="I772" s="17"/>
      <c r="J772" s="28"/>
      <c r="K772" s="28"/>
      <c r="L772" s="13" t="str">
        <f t="shared" si="3"/>
        <v/>
      </c>
      <c r="M772" s="18"/>
      <c r="N772" s="16"/>
      <c r="O772" s="15"/>
      <c r="P772" s="11"/>
      <c r="Q772" s="11"/>
      <c r="R772" s="11"/>
      <c r="S772" s="11"/>
      <c r="T772" s="11"/>
      <c r="U772" s="11"/>
      <c r="V772" s="11"/>
      <c r="W772" s="11"/>
      <c r="X772" s="11"/>
      <c r="Y772" s="11"/>
      <c r="Z772" s="11"/>
      <c r="AA772" s="11"/>
      <c r="AB772" s="11"/>
      <c r="AC772" s="11"/>
    </row>
    <row r="773" spans="1:29" hidden="1">
      <c r="A773" s="28"/>
      <c r="B773" s="18"/>
      <c r="C773" s="28"/>
      <c r="D773" s="16"/>
      <c r="E773" s="28"/>
      <c r="F773" s="28"/>
      <c r="G773" s="28"/>
      <c r="H773" s="29"/>
      <c r="I773" s="17"/>
      <c r="J773" s="28"/>
      <c r="K773" s="28"/>
      <c r="L773" s="13" t="str">
        <f t="shared" si="3"/>
        <v/>
      </c>
      <c r="M773" s="18"/>
      <c r="N773" s="16"/>
      <c r="O773" s="15"/>
      <c r="P773" s="11"/>
      <c r="Q773" s="11"/>
      <c r="R773" s="11"/>
      <c r="S773" s="11"/>
      <c r="T773" s="11"/>
      <c r="U773" s="11"/>
      <c r="V773" s="11"/>
      <c r="W773" s="11"/>
      <c r="X773" s="11"/>
      <c r="Y773" s="11"/>
      <c r="Z773" s="11"/>
      <c r="AA773" s="11"/>
      <c r="AB773" s="11"/>
      <c r="AC773" s="11"/>
    </row>
    <row r="774" spans="1:29" hidden="1">
      <c r="A774" s="28"/>
      <c r="B774" s="18"/>
      <c r="C774" s="28"/>
      <c r="D774" s="16"/>
      <c r="E774" s="28"/>
      <c r="F774" s="28"/>
      <c r="G774" s="28"/>
      <c r="H774" s="29"/>
      <c r="I774" s="17"/>
      <c r="J774" s="28"/>
      <c r="K774" s="28"/>
      <c r="L774" s="13" t="str">
        <f t="shared" si="3"/>
        <v/>
      </c>
      <c r="M774" s="18"/>
      <c r="N774" s="16"/>
      <c r="O774" s="15"/>
      <c r="P774" s="11"/>
      <c r="Q774" s="11"/>
      <c r="R774" s="11"/>
      <c r="S774" s="11"/>
      <c r="T774" s="11"/>
      <c r="U774" s="11"/>
      <c r="V774" s="11"/>
      <c r="W774" s="11"/>
      <c r="X774" s="11"/>
      <c r="Y774" s="11"/>
      <c r="Z774" s="11"/>
      <c r="AA774" s="11"/>
      <c r="AB774" s="11"/>
      <c r="AC774" s="11"/>
    </row>
    <row r="775" spans="1:29" hidden="1">
      <c r="A775" s="28"/>
      <c r="B775" s="18"/>
      <c r="C775" s="28"/>
      <c r="D775" s="16"/>
      <c r="E775" s="28"/>
      <c r="F775" s="28"/>
      <c r="G775" s="28"/>
      <c r="H775" s="29"/>
      <c r="I775" s="17"/>
      <c r="J775" s="28"/>
      <c r="K775" s="28"/>
      <c r="L775" s="13" t="str">
        <f t="shared" si="3"/>
        <v/>
      </c>
      <c r="M775" s="18"/>
      <c r="N775" s="16"/>
      <c r="O775" s="15"/>
      <c r="P775" s="11"/>
      <c r="Q775" s="11"/>
      <c r="R775" s="11"/>
      <c r="S775" s="11"/>
      <c r="T775" s="11"/>
      <c r="U775" s="11"/>
      <c r="V775" s="11"/>
      <c r="W775" s="11"/>
      <c r="X775" s="11"/>
      <c r="Y775" s="11"/>
      <c r="Z775" s="11"/>
      <c r="AA775" s="11"/>
      <c r="AB775" s="11"/>
      <c r="AC775" s="11"/>
    </row>
    <row r="776" spans="1:29" hidden="1">
      <c r="A776" s="28"/>
      <c r="B776" s="18"/>
      <c r="C776" s="28"/>
      <c r="D776" s="16"/>
      <c r="E776" s="28"/>
      <c r="F776" s="28"/>
      <c r="G776" s="28"/>
      <c r="H776" s="29"/>
      <c r="I776" s="17"/>
      <c r="J776" s="28"/>
      <c r="K776" s="28"/>
      <c r="L776" s="13" t="str">
        <f t="shared" si="3"/>
        <v/>
      </c>
      <c r="M776" s="18"/>
      <c r="N776" s="16"/>
      <c r="O776" s="15"/>
      <c r="P776" s="11"/>
      <c r="Q776" s="11"/>
      <c r="R776" s="11"/>
      <c r="S776" s="11"/>
      <c r="T776" s="11"/>
      <c r="U776" s="11"/>
      <c r="V776" s="11"/>
      <c r="W776" s="11"/>
      <c r="X776" s="11"/>
      <c r="Y776" s="11"/>
      <c r="Z776" s="11"/>
      <c r="AA776" s="11"/>
      <c r="AB776" s="11"/>
      <c r="AC776" s="11"/>
    </row>
    <row r="777" spans="1:29" hidden="1">
      <c r="A777" s="28"/>
      <c r="B777" s="18"/>
      <c r="C777" s="28"/>
      <c r="D777" s="16"/>
      <c r="E777" s="28"/>
      <c r="F777" s="28"/>
      <c r="G777" s="28"/>
      <c r="H777" s="29"/>
      <c r="I777" s="17"/>
      <c r="J777" s="28"/>
      <c r="K777" s="28"/>
      <c r="L777" s="13" t="str">
        <f t="shared" si="3"/>
        <v/>
      </c>
      <c r="M777" s="18"/>
      <c r="N777" s="16"/>
      <c r="O777" s="15"/>
      <c r="P777" s="11"/>
      <c r="Q777" s="11"/>
      <c r="R777" s="11"/>
      <c r="S777" s="11"/>
      <c r="T777" s="11"/>
      <c r="U777" s="11"/>
      <c r="V777" s="11"/>
      <c r="W777" s="11"/>
      <c r="X777" s="11"/>
      <c r="Y777" s="11"/>
      <c r="Z777" s="11"/>
      <c r="AA777" s="11"/>
      <c r="AB777" s="11"/>
      <c r="AC777" s="11"/>
    </row>
    <row r="778" spans="1:29" hidden="1">
      <c r="A778" s="28"/>
      <c r="B778" s="18"/>
      <c r="C778" s="28"/>
      <c r="D778" s="16"/>
      <c r="E778" s="28"/>
      <c r="F778" s="28"/>
      <c r="G778" s="28"/>
      <c r="H778" s="29"/>
      <c r="I778" s="17"/>
      <c r="J778" s="28"/>
      <c r="K778" s="28"/>
      <c r="L778" s="13" t="str">
        <f t="shared" si="3"/>
        <v/>
      </c>
      <c r="M778" s="18"/>
      <c r="N778" s="16"/>
      <c r="O778" s="15"/>
      <c r="P778" s="11"/>
      <c r="Q778" s="11"/>
      <c r="R778" s="11"/>
      <c r="S778" s="11"/>
      <c r="T778" s="11"/>
      <c r="U778" s="11"/>
      <c r="V778" s="11"/>
      <c r="W778" s="11"/>
      <c r="X778" s="11"/>
      <c r="Y778" s="11"/>
      <c r="Z778" s="11"/>
      <c r="AA778" s="11"/>
      <c r="AB778" s="11"/>
      <c r="AC778" s="11"/>
    </row>
    <row r="779" spans="1:29" hidden="1">
      <c r="A779" s="28"/>
      <c r="B779" s="18"/>
      <c r="C779" s="28"/>
      <c r="D779" s="16"/>
      <c r="E779" s="28"/>
      <c r="F779" s="28"/>
      <c r="G779" s="28"/>
      <c r="H779" s="29"/>
      <c r="I779" s="17"/>
      <c r="J779" s="28"/>
      <c r="K779" s="28"/>
      <c r="L779" s="13" t="str">
        <f t="shared" si="3"/>
        <v/>
      </c>
      <c r="M779" s="18"/>
      <c r="N779" s="16"/>
      <c r="O779" s="15"/>
      <c r="P779" s="11"/>
      <c r="Q779" s="11"/>
      <c r="R779" s="11"/>
      <c r="S779" s="11"/>
      <c r="T779" s="11"/>
      <c r="U779" s="11"/>
      <c r="V779" s="11"/>
      <c r="W779" s="11"/>
      <c r="X779" s="11"/>
      <c r="Y779" s="11"/>
      <c r="Z779" s="11"/>
      <c r="AA779" s="11"/>
      <c r="AB779" s="11"/>
      <c r="AC779" s="11"/>
    </row>
    <row r="780" spans="1:29" hidden="1">
      <c r="A780" s="28"/>
      <c r="B780" s="18"/>
      <c r="C780" s="28"/>
      <c r="D780" s="16"/>
      <c r="E780" s="28"/>
      <c r="F780" s="28"/>
      <c r="G780" s="28"/>
      <c r="H780" s="29"/>
      <c r="I780" s="17"/>
      <c r="J780" s="28"/>
      <c r="K780" s="28"/>
      <c r="L780" s="13" t="str">
        <f t="shared" si="3"/>
        <v/>
      </c>
      <c r="M780" s="18"/>
      <c r="N780" s="16"/>
      <c r="O780" s="15"/>
      <c r="P780" s="11"/>
      <c r="Q780" s="11"/>
      <c r="R780" s="11"/>
      <c r="S780" s="11"/>
      <c r="T780" s="11"/>
      <c r="U780" s="11"/>
      <c r="V780" s="11"/>
      <c r="W780" s="11"/>
      <c r="X780" s="11"/>
      <c r="Y780" s="11"/>
      <c r="Z780" s="11"/>
      <c r="AA780" s="11"/>
      <c r="AB780" s="11"/>
      <c r="AC780" s="11"/>
    </row>
    <row r="781" spans="1:29" hidden="1">
      <c r="A781" s="28"/>
      <c r="B781" s="18"/>
      <c r="C781" s="28"/>
      <c r="D781" s="16"/>
      <c r="E781" s="28"/>
      <c r="F781" s="28"/>
      <c r="G781" s="28"/>
      <c r="H781" s="29"/>
      <c r="I781" s="17"/>
      <c r="J781" s="28"/>
      <c r="K781" s="28"/>
      <c r="L781" s="13" t="str">
        <f t="shared" si="3"/>
        <v/>
      </c>
      <c r="M781" s="18"/>
      <c r="N781" s="16"/>
      <c r="O781" s="15"/>
      <c r="P781" s="11"/>
      <c r="Q781" s="11"/>
      <c r="R781" s="11"/>
      <c r="S781" s="11"/>
      <c r="T781" s="11"/>
      <c r="U781" s="11"/>
      <c r="V781" s="11"/>
      <c r="W781" s="11"/>
      <c r="X781" s="11"/>
      <c r="Y781" s="11"/>
      <c r="Z781" s="11"/>
      <c r="AA781" s="11"/>
      <c r="AB781" s="11"/>
      <c r="AC781" s="11"/>
    </row>
    <row r="782" spans="1:29" hidden="1">
      <c r="A782" s="28"/>
      <c r="B782" s="18"/>
      <c r="C782" s="28"/>
      <c r="D782" s="16"/>
      <c r="E782" s="28"/>
      <c r="F782" s="28"/>
      <c r="G782" s="28"/>
      <c r="H782" s="29"/>
      <c r="I782" s="17"/>
      <c r="J782" s="28"/>
      <c r="K782" s="28"/>
      <c r="L782" s="13" t="str">
        <f t="shared" si="3"/>
        <v/>
      </c>
      <c r="M782" s="18"/>
      <c r="N782" s="16"/>
      <c r="O782" s="15"/>
      <c r="P782" s="11"/>
      <c r="Q782" s="11"/>
      <c r="R782" s="11"/>
      <c r="S782" s="11"/>
      <c r="T782" s="11"/>
      <c r="U782" s="11"/>
      <c r="V782" s="11"/>
      <c r="W782" s="11"/>
      <c r="X782" s="11"/>
      <c r="Y782" s="11"/>
      <c r="Z782" s="11"/>
      <c r="AA782" s="11"/>
      <c r="AB782" s="11"/>
      <c r="AC782" s="11"/>
    </row>
    <row r="783" spans="1:29" hidden="1">
      <c r="A783" s="28"/>
      <c r="B783" s="18"/>
      <c r="C783" s="28"/>
      <c r="D783" s="16"/>
      <c r="E783" s="28"/>
      <c r="F783" s="28"/>
      <c r="G783" s="28"/>
      <c r="H783" s="29"/>
      <c r="I783" s="17"/>
      <c r="J783" s="28"/>
      <c r="K783" s="28"/>
      <c r="L783" s="13" t="str">
        <f t="shared" si="3"/>
        <v/>
      </c>
      <c r="M783" s="18"/>
      <c r="N783" s="16"/>
      <c r="O783" s="15"/>
      <c r="P783" s="11"/>
      <c r="Q783" s="11"/>
      <c r="R783" s="11"/>
      <c r="S783" s="11"/>
      <c r="T783" s="11"/>
      <c r="U783" s="11"/>
      <c r="V783" s="11"/>
      <c r="W783" s="11"/>
      <c r="X783" s="11"/>
      <c r="Y783" s="11"/>
      <c r="Z783" s="11"/>
      <c r="AA783" s="11"/>
      <c r="AB783" s="11"/>
      <c r="AC783" s="11"/>
    </row>
    <row r="784" spans="1:29" hidden="1">
      <c r="A784" s="28"/>
      <c r="B784" s="18"/>
      <c r="C784" s="28"/>
      <c r="D784" s="16"/>
      <c r="E784" s="28"/>
      <c r="F784" s="28"/>
      <c r="G784" s="28"/>
      <c r="H784" s="29"/>
      <c r="I784" s="17"/>
      <c r="J784" s="28"/>
      <c r="K784" s="28"/>
      <c r="L784" s="13" t="str">
        <f t="shared" si="3"/>
        <v/>
      </c>
      <c r="M784" s="18"/>
      <c r="N784" s="16"/>
      <c r="O784" s="15"/>
      <c r="P784" s="11"/>
      <c r="Q784" s="11"/>
      <c r="R784" s="11"/>
      <c r="S784" s="11"/>
      <c r="T784" s="11"/>
      <c r="U784" s="11"/>
      <c r="V784" s="11"/>
      <c r="W784" s="11"/>
      <c r="X784" s="11"/>
      <c r="Y784" s="11"/>
      <c r="Z784" s="11"/>
      <c r="AA784" s="11"/>
      <c r="AB784" s="11"/>
      <c r="AC784" s="11"/>
    </row>
    <row r="785" spans="1:29" hidden="1">
      <c r="A785" s="28"/>
      <c r="B785" s="18"/>
      <c r="C785" s="28"/>
      <c r="D785" s="16"/>
      <c r="E785" s="28"/>
      <c r="F785" s="28"/>
      <c r="G785" s="28"/>
      <c r="H785" s="29"/>
      <c r="I785" s="17"/>
      <c r="J785" s="28"/>
      <c r="K785" s="28"/>
      <c r="L785" s="13" t="str">
        <f t="shared" si="3"/>
        <v/>
      </c>
      <c r="M785" s="18"/>
      <c r="N785" s="16"/>
      <c r="O785" s="15"/>
      <c r="P785" s="11"/>
      <c r="Q785" s="11"/>
      <c r="R785" s="11"/>
      <c r="S785" s="11"/>
      <c r="T785" s="11"/>
      <c r="U785" s="11"/>
      <c r="V785" s="11"/>
      <c r="W785" s="11"/>
      <c r="X785" s="11"/>
      <c r="Y785" s="11"/>
      <c r="Z785" s="11"/>
      <c r="AA785" s="11"/>
      <c r="AB785" s="11"/>
      <c r="AC785" s="11"/>
    </row>
    <row r="786" spans="1:29" hidden="1">
      <c r="A786" s="28"/>
      <c r="B786" s="18"/>
      <c r="C786" s="28"/>
      <c r="D786" s="16"/>
      <c r="E786" s="28"/>
      <c r="F786" s="28"/>
      <c r="G786" s="28"/>
      <c r="H786" s="29"/>
      <c r="I786" s="17"/>
      <c r="J786" s="28"/>
      <c r="K786" s="28"/>
      <c r="L786" s="13" t="str">
        <f t="shared" si="3"/>
        <v/>
      </c>
      <c r="M786" s="18"/>
      <c r="N786" s="16"/>
      <c r="O786" s="15"/>
      <c r="P786" s="11"/>
      <c r="Q786" s="11"/>
      <c r="R786" s="11"/>
      <c r="S786" s="11"/>
      <c r="T786" s="11"/>
      <c r="U786" s="11"/>
      <c r="V786" s="11"/>
      <c r="W786" s="11"/>
      <c r="X786" s="11"/>
      <c r="Y786" s="11"/>
      <c r="Z786" s="11"/>
      <c r="AA786" s="11"/>
      <c r="AB786" s="11"/>
      <c r="AC786" s="11"/>
    </row>
    <row r="787" spans="1:29" hidden="1">
      <c r="A787" s="28"/>
      <c r="B787" s="18"/>
      <c r="C787" s="28"/>
      <c r="D787" s="16"/>
      <c r="E787" s="28"/>
      <c r="F787" s="28"/>
      <c r="G787" s="28"/>
      <c r="H787" s="29"/>
      <c r="I787" s="17"/>
      <c r="J787" s="28"/>
      <c r="K787" s="28"/>
      <c r="L787" s="13" t="str">
        <f t="shared" si="3"/>
        <v/>
      </c>
      <c r="M787" s="18"/>
      <c r="N787" s="16"/>
      <c r="O787" s="15"/>
      <c r="P787" s="11"/>
      <c r="Q787" s="11"/>
      <c r="R787" s="11"/>
      <c r="S787" s="11"/>
      <c r="T787" s="11"/>
      <c r="U787" s="11"/>
      <c r="V787" s="11"/>
      <c r="W787" s="11"/>
      <c r="X787" s="11"/>
      <c r="Y787" s="11"/>
      <c r="Z787" s="11"/>
      <c r="AA787" s="11"/>
      <c r="AB787" s="11"/>
      <c r="AC787" s="11"/>
    </row>
    <row r="788" spans="1:29" hidden="1">
      <c r="A788" s="28"/>
      <c r="B788" s="18"/>
      <c r="C788" s="28"/>
      <c r="D788" s="16"/>
      <c r="E788" s="28"/>
      <c r="F788" s="28"/>
      <c r="G788" s="28"/>
      <c r="H788" s="29"/>
      <c r="I788" s="17"/>
      <c r="J788" s="28"/>
      <c r="K788" s="28"/>
      <c r="L788" s="13" t="str">
        <f t="shared" si="3"/>
        <v/>
      </c>
      <c r="M788" s="18"/>
      <c r="N788" s="16"/>
      <c r="O788" s="15"/>
      <c r="P788" s="11"/>
      <c r="Q788" s="11"/>
      <c r="R788" s="11"/>
      <c r="S788" s="11"/>
      <c r="T788" s="11"/>
      <c r="U788" s="11"/>
      <c r="V788" s="11"/>
      <c r="W788" s="11"/>
      <c r="X788" s="11"/>
      <c r="Y788" s="11"/>
      <c r="Z788" s="11"/>
      <c r="AA788" s="11"/>
      <c r="AB788" s="11"/>
      <c r="AC788" s="11"/>
    </row>
    <row r="789" spans="1:29" hidden="1">
      <c r="A789" s="28"/>
      <c r="B789" s="18"/>
      <c r="C789" s="28"/>
      <c r="D789" s="16"/>
      <c r="E789" s="28"/>
      <c r="F789" s="28"/>
      <c r="G789" s="28"/>
      <c r="H789" s="29"/>
      <c r="I789" s="17"/>
      <c r="J789" s="28"/>
      <c r="K789" s="28"/>
      <c r="L789" s="13" t="str">
        <f t="shared" si="3"/>
        <v/>
      </c>
      <c r="M789" s="18"/>
      <c r="N789" s="16"/>
      <c r="O789" s="15"/>
      <c r="P789" s="11"/>
      <c r="Q789" s="11"/>
      <c r="R789" s="11"/>
      <c r="S789" s="11"/>
      <c r="T789" s="11"/>
      <c r="U789" s="11"/>
      <c r="V789" s="11"/>
      <c r="W789" s="11"/>
      <c r="X789" s="11"/>
      <c r="Y789" s="11"/>
      <c r="Z789" s="11"/>
      <c r="AA789" s="11"/>
      <c r="AB789" s="11"/>
      <c r="AC789" s="11"/>
    </row>
    <row r="790" spans="1:29" hidden="1">
      <c r="A790" s="28"/>
      <c r="B790" s="18"/>
      <c r="C790" s="28"/>
      <c r="D790" s="16"/>
      <c r="E790" s="28"/>
      <c r="F790" s="28"/>
      <c r="G790" s="28"/>
      <c r="H790" s="29"/>
      <c r="I790" s="17"/>
      <c r="J790" s="28"/>
      <c r="K790" s="28"/>
      <c r="L790" s="13" t="str">
        <f t="shared" si="3"/>
        <v/>
      </c>
      <c r="M790" s="18"/>
      <c r="N790" s="16"/>
      <c r="O790" s="15"/>
      <c r="P790" s="11"/>
      <c r="Q790" s="11"/>
      <c r="R790" s="11"/>
      <c r="S790" s="11"/>
      <c r="T790" s="11"/>
      <c r="U790" s="11"/>
      <c r="V790" s="11"/>
      <c r="W790" s="11"/>
      <c r="X790" s="11"/>
      <c r="Y790" s="11"/>
      <c r="Z790" s="11"/>
      <c r="AA790" s="11"/>
      <c r="AB790" s="11"/>
      <c r="AC790" s="11"/>
    </row>
    <row r="791" spans="1:29" hidden="1">
      <c r="A791" s="28"/>
      <c r="B791" s="18"/>
      <c r="C791" s="28"/>
      <c r="D791" s="16"/>
      <c r="E791" s="28"/>
      <c r="F791" s="28"/>
      <c r="G791" s="28"/>
      <c r="H791" s="29"/>
      <c r="I791" s="17"/>
      <c r="J791" s="28"/>
      <c r="K791" s="28"/>
      <c r="L791" s="13" t="str">
        <f t="shared" si="3"/>
        <v/>
      </c>
      <c r="M791" s="18"/>
      <c r="N791" s="16"/>
      <c r="O791" s="15"/>
      <c r="P791" s="11"/>
      <c r="Q791" s="11"/>
      <c r="R791" s="11"/>
      <c r="S791" s="11"/>
      <c r="T791" s="11"/>
      <c r="U791" s="11"/>
      <c r="V791" s="11"/>
      <c r="W791" s="11"/>
      <c r="X791" s="11"/>
      <c r="Y791" s="11"/>
      <c r="Z791" s="11"/>
      <c r="AA791" s="11"/>
      <c r="AB791" s="11"/>
      <c r="AC791" s="11"/>
    </row>
    <row r="792" spans="1:29" hidden="1">
      <c r="A792" s="28"/>
      <c r="B792" s="18"/>
      <c r="C792" s="28"/>
      <c r="D792" s="16"/>
      <c r="E792" s="28"/>
      <c r="F792" s="28"/>
      <c r="G792" s="28"/>
      <c r="H792" s="29"/>
      <c r="I792" s="17"/>
      <c r="J792" s="28"/>
      <c r="K792" s="28"/>
      <c r="L792" s="13" t="str">
        <f t="shared" si="3"/>
        <v/>
      </c>
      <c r="M792" s="18"/>
      <c r="N792" s="16"/>
      <c r="O792" s="15"/>
      <c r="P792" s="11"/>
      <c r="Q792" s="11"/>
      <c r="R792" s="11"/>
      <c r="S792" s="11"/>
      <c r="T792" s="11"/>
      <c r="U792" s="11"/>
      <c r="V792" s="11"/>
      <c r="W792" s="11"/>
      <c r="X792" s="11"/>
      <c r="Y792" s="11"/>
      <c r="Z792" s="11"/>
      <c r="AA792" s="11"/>
      <c r="AB792" s="11"/>
      <c r="AC792" s="11"/>
    </row>
    <row r="793" spans="1:29" hidden="1">
      <c r="A793" s="28"/>
      <c r="B793" s="18"/>
      <c r="C793" s="28"/>
      <c r="D793" s="16"/>
      <c r="E793" s="28"/>
      <c r="F793" s="28"/>
      <c r="G793" s="28"/>
      <c r="H793" s="29"/>
      <c r="I793" s="17"/>
      <c r="J793" s="28"/>
      <c r="K793" s="28"/>
      <c r="L793" s="13" t="str">
        <f t="shared" si="3"/>
        <v/>
      </c>
      <c r="M793" s="18"/>
      <c r="N793" s="16"/>
      <c r="O793" s="15"/>
      <c r="P793" s="11"/>
      <c r="Q793" s="11"/>
      <c r="R793" s="11"/>
      <c r="S793" s="11"/>
      <c r="T793" s="11"/>
      <c r="U793" s="11"/>
      <c r="V793" s="11"/>
      <c r="W793" s="11"/>
      <c r="X793" s="11"/>
      <c r="Y793" s="11"/>
      <c r="Z793" s="11"/>
      <c r="AA793" s="11"/>
      <c r="AB793" s="11"/>
      <c r="AC793" s="11"/>
    </row>
    <row r="794" spans="1:29" hidden="1">
      <c r="A794" s="28"/>
      <c r="B794" s="18"/>
      <c r="C794" s="28"/>
      <c r="D794" s="16"/>
      <c r="E794" s="28"/>
      <c r="F794" s="28"/>
      <c r="G794" s="28"/>
      <c r="H794" s="29"/>
      <c r="I794" s="17"/>
      <c r="J794" s="28"/>
      <c r="K794" s="28"/>
      <c r="L794" s="13" t="str">
        <f t="shared" si="3"/>
        <v/>
      </c>
      <c r="M794" s="18"/>
      <c r="N794" s="16"/>
      <c r="O794" s="15"/>
      <c r="P794" s="11"/>
      <c r="Q794" s="11"/>
      <c r="R794" s="11"/>
      <c r="S794" s="11"/>
      <c r="T794" s="11"/>
      <c r="U794" s="11"/>
      <c r="V794" s="11"/>
      <c r="W794" s="11"/>
      <c r="X794" s="11"/>
      <c r="Y794" s="11"/>
      <c r="Z794" s="11"/>
      <c r="AA794" s="11"/>
      <c r="AB794" s="11"/>
      <c r="AC794" s="11"/>
    </row>
    <row r="795" spans="1:29" hidden="1">
      <c r="A795" s="28"/>
      <c r="B795" s="18"/>
      <c r="C795" s="28"/>
      <c r="D795" s="16"/>
      <c r="E795" s="28"/>
      <c r="F795" s="28"/>
      <c r="G795" s="28"/>
      <c r="H795" s="29"/>
      <c r="I795" s="17"/>
      <c r="J795" s="28"/>
      <c r="K795" s="28"/>
      <c r="L795" s="13" t="str">
        <f t="shared" si="3"/>
        <v/>
      </c>
      <c r="M795" s="18"/>
      <c r="N795" s="16"/>
      <c r="O795" s="15"/>
      <c r="P795" s="11"/>
      <c r="Q795" s="11"/>
      <c r="R795" s="11"/>
      <c r="S795" s="11"/>
      <c r="T795" s="11"/>
      <c r="U795" s="11"/>
      <c r="V795" s="11"/>
      <c r="W795" s="11"/>
      <c r="X795" s="11"/>
      <c r="Y795" s="11"/>
      <c r="Z795" s="11"/>
      <c r="AA795" s="11"/>
      <c r="AB795" s="11"/>
      <c r="AC795" s="11"/>
    </row>
    <row r="796" spans="1:29" hidden="1">
      <c r="A796" s="28"/>
      <c r="B796" s="18"/>
      <c r="C796" s="28"/>
      <c r="D796" s="16"/>
      <c r="E796" s="28"/>
      <c r="F796" s="28"/>
      <c r="G796" s="28"/>
      <c r="H796" s="29"/>
      <c r="I796" s="17"/>
      <c r="J796" s="28"/>
      <c r="K796" s="28"/>
      <c r="L796" s="13" t="str">
        <f t="shared" si="3"/>
        <v/>
      </c>
      <c r="M796" s="18"/>
      <c r="N796" s="16"/>
      <c r="O796" s="15"/>
      <c r="P796" s="11"/>
      <c r="Q796" s="11"/>
      <c r="R796" s="11"/>
      <c r="S796" s="11"/>
      <c r="T796" s="11"/>
      <c r="U796" s="11"/>
      <c r="V796" s="11"/>
      <c r="W796" s="11"/>
      <c r="X796" s="11"/>
      <c r="Y796" s="11"/>
      <c r="Z796" s="11"/>
      <c r="AA796" s="11"/>
      <c r="AB796" s="11"/>
      <c r="AC796" s="11"/>
    </row>
    <row r="797" spans="1:29" hidden="1">
      <c r="A797" s="28"/>
      <c r="B797" s="18"/>
      <c r="C797" s="28"/>
      <c r="D797" s="16"/>
      <c r="E797" s="28"/>
      <c r="F797" s="28"/>
      <c r="G797" s="28"/>
      <c r="H797" s="29"/>
      <c r="I797" s="17"/>
      <c r="J797" s="28"/>
      <c r="K797" s="28"/>
      <c r="L797" s="13" t="str">
        <f t="shared" si="3"/>
        <v/>
      </c>
      <c r="M797" s="18"/>
      <c r="N797" s="16"/>
      <c r="O797" s="15"/>
      <c r="P797" s="11"/>
      <c r="Q797" s="11"/>
      <c r="R797" s="11"/>
      <c r="S797" s="11"/>
      <c r="T797" s="11"/>
      <c r="U797" s="11"/>
      <c r="V797" s="11"/>
      <c r="W797" s="11"/>
      <c r="X797" s="11"/>
      <c r="Y797" s="11"/>
      <c r="Z797" s="11"/>
      <c r="AA797" s="11"/>
      <c r="AB797" s="11"/>
      <c r="AC797" s="11"/>
    </row>
    <row r="798" spans="1:29" hidden="1">
      <c r="A798" s="28"/>
      <c r="B798" s="18"/>
      <c r="C798" s="28"/>
      <c r="D798" s="16"/>
      <c r="E798" s="28"/>
      <c r="F798" s="28"/>
      <c r="G798" s="28"/>
      <c r="H798" s="29"/>
      <c r="I798" s="17"/>
      <c r="J798" s="28"/>
      <c r="K798" s="28"/>
      <c r="L798" s="13" t="str">
        <f t="shared" si="3"/>
        <v/>
      </c>
      <c r="M798" s="18"/>
      <c r="N798" s="16"/>
      <c r="O798" s="15"/>
      <c r="P798" s="11"/>
      <c r="Q798" s="11"/>
      <c r="R798" s="11"/>
      <c r="S798" s="11"/>
      <c r="T798" s="11"/>
      <c r="U798" s="11"/>
      <c r="V798" s="11"/>
      <c r="W798" s="11"/>
      <c r="X798" s="11"/>
      <c r="Y798" s="11"/>
      <c r="Z798" s="11"/>
      <c r="AA798" s="11"/>
      <c r="AB798" s="11"/>
      <c r="AC798" s="11"/>
    </row>
    <row r="799" spans="1:29" hidden="1">
      <c r="A799" s="28"/>
      <c r="B799" s="18"/>
      <c r="C799" s="28"/>
      <c r="D799" s="16"/>
      <c r="E799" s="28"/>
      <c r="F799" s="28"/>
      <c r="G799" s="28"/>
      <c r="H799" s="29"/>
      <c r="I799" s="17"/>
      <c r="J799" s="28"/>
      <c r="K799" s="28"/>
      <c r="L799" s="13" t="str">
        <f t="shared" si="3"/>
        <v/>
      </c>
      <c r="M799" s="18"/>
      <c r="N799" s="16"/>
      <c r="O799" s="15"/>
      <c r="P799" s="11"/>
      <c r="Q799" s="11"/>
      <c r="R799" s="11"/>
      <c r="S799" s="11"/>
      <c r="T799" s="11"/>
      <c r="U799" s="11"/>
      <c r="V799" s="11"/>
      <c r="W799" s="11"/>
      <c r="X799" s="11"/>
      <c r="Y799" s="11"/>
      <c r="Z799" s="11"/>
      <c r="AA799" s="11"/>
      <c r="AB799" s="11"/>
      <c r="AC799" s="11"/>
    </row>
    <row r="800" spans="1:29" hidden="1">
      <c r="A800" s="28"/>
      <c r="B800" s="18"/>
      <c r="C800" s="28"/>
      <c r="D800" s="16"/>
      <c r="E800" s="28"/>
      <c r="F800" s="28"/>
      <c r="G800" s="28"/>
      <c r="H800" s="29"/>
      <c r="I800" s="17"/>
      <c r="J800" s="28"/>
      <c r="K800" s="28"/>
      <c r="L800" s="13" t="str">
        <f t="shared" si="3"/>
        <v/>
      </c>
      <c r="M800" s="18"/>
      <c r="N800" s="16"/>
      <c r="O800" s="15"/>
      <c r="P800" s="11"/>
      <c r="Q800" s="11"/>
      <c r="R800" s="11"/>
      <c r="S800" s="11"/>
      <c r="T800" s="11"/>
      <c r="U800" s="11"/>
      <c r="V800" s="11"/>
      <c r="W800" s="11"/>
      <c r="X800" s="11"/>
      <c r="Y800" s="11"/>
      <c r="Z800" s="11"/>
      <c r="AA800" s="11"/>
      <c r="AB800" s="11"/>
      <c r="AC800" s="11"/>
    </row>
    <row r="801" spans="1:29" hidden="1">
      <c r="A801" s="28"/>
      <c r="B801" s="18"/>
      <c r="C801" s="28"/>
      <c r="D801" s="16"/>
      <c r="E801" s="28"/>
      <c r="F801" s="28"/>
      <c r="G801" s="28"/>
      <c r="H801" s="29"/>
      <c r="I801" s="17"/>
      <c r="J801" s="28"/>
      <c r="K801" s="28"/>
      <c r="L801" s="13" t="str">
        <f t="shared" si="3"/>
        <v/>
      </c>
      <c r="M801" s="18"/>
      <c r="N801" s="16"/>
      <c r="O801" s="15"/>
      <c r="P801" s="11"/>
      <c r="Q801" s="11"/>
      <c r="R801" s="11"/>
      <c r="S801" s="11"/>
      <c r="T801" s="11"/>
      <c r="U801" s="11"/>
      <c r="V801" s="11"/>
      <c r="W801" s="11"/>
      <c r="X801" s="11"/>
      <c r="Y801" s="11"/>
      <c r="Z801" s="11"/>
      <c r="AA801" s="11"/>
      <c r="AB801" s="11"/>
      <c r="AC801" s="11"/>
    </row>
    <row r="802" spans="1:29" hidden="1">
      <c r="A802" s="28"/>
      <c r="B802" s="18"/>
      <c r="C802" s="28"/>
      <c r="D802" s="16"/>
      <c r="E802" s="28"/>
      <c r="F802" s="28"/>
      <c r="G802" s="28"/>
      <c r="H802" s="29"/>
      <c r="I802" s="17"/>
      <c r="J802" s="28"/>
      <c r="K802" s="28"/>
      <c r="L802" s="13" t="str">
        <f t="shared" si="3"/>
        <v/>
      </c>
      <c r="M802" s="18"/>
      <c r="N802" s="16"/>
      <c r="O802" s="15"/>
      <c r="P802" s="11"/>
      <c r="Q802" s="11"/>
      <c r="R802" s="11"/>
      <c r="S802" s="11"/>
      <c r="T802" s="11"/>
      <c r="U802" s="11"/>
      <c r="V802" s="11"/>
      <c r="W802" s="11"/>
      <c r="X802" s="11"/>
      <c r="Y802" s="11"/>
      <c r="Z802" s="11"/>
      <c r="AA802" s="11"/>
      <c r="AB802" s="11"/>
      <c r="AC802" s="11"/>
    </row>
    <row r="803" spans="1:29" hidden="1">
      <c r="A803" s="28"/>
      <c r="B803" s="18"/>
      <c r="C803" s="28"/>
      <c r="D803" s="16"/>
      <c r="E803" s="28"/>
      <c r="F803" s="28"/>
      <c r="G803" s="28"/>
      <c r="H803" s="29"/>
      <c r="I803" s="17"/>
      <c r="J803" s="28"/>
      <c r="K803" s="28"/>
      <c r="L803" s="13" t="str">
        <f t="shared" si="3"/>
        <v/>
      </c>
      <c r="M803" s="18"/>
      <c r="N803" s="16"/>
      <c r="O803" s="15"/>
      <c r="P803" s="11"/>
      <c r="Q803" s="11"/>
      <c r="R803" s="11"/>
      <c r="S803" s="11"/>
      <c r="T803" s="11"/>
      <c r="U803" s="11"/>
      <c r="V803" s="11"/>
      <c r="W803" s="11"/>
      <c r="X803" s="11"/>
      <c r="Y803" s="11"/>
      <c r="Z803" s="11"/>
      <c r="AA803" s="11"/>
      <c r="AB803" s="11"/>
      <c r="AC803" s="11"/>
    </row>
    <row r="804" spans="1:29" hidden="1">
      <c r="A804" s="28"/>
      <c r="B804" s="18"/>
      <c r="C804" s="28"/>
      <c r="D804" s="16"/>
      <c r="E804" s="28"/>
      <c r="F804" s="28"/>
      <c r="G804" s="28"/>
      <c r="H804" s="29"/>
      <c r="I804" s="17"/>
      <c r="J804" s="28"/>
      <c r="K804" s="28"/>
      <c r="L804" s="13" t="str">
        <f t="shared" si="3"/>
        <v/>
      </c>
      <c r="M804" s="18"/>
      <c r="N804" s="16"/>
      <c r="O804" s="15"/>
      <c r="P804" s="11"/>
      <c r="Q804" s="11"/>
      <c r="R804" s="11"/>
      <c r="S804" s="11"/>
      <c r="T804" s="11"/>
      <c r="U804" s="11"/>
      <c r="V804" s="11"/>
      <c r="W804" s="11"/>
      <c r="X804" s="11"/>
      <c r="Y804" s="11"/>
      <c r="Z804" s="11"/>
      <c r="AA804" s="11"/>
      <c r="AB804" s="11"/>
      <c r="AC804" s="11"/>
    </row>
    <row r="805" spans="1:29" hidden="1">
      <c r="A805" s="28"/>
      <c r="B805" s="18"/>
      <c r="C805" s="28"/>
      <c r="D805" s="16"/>
      <c r="E805" s="28"/>
      <c r="F805" s="28"/>
      <c r="G805" s="28"/>
      <c r="H805" s="29"/>
      <c r="I805" s="17"/>
      <c r="J805" s="28"/>
      <c r="K805" s="28"/>
      <c r="L805" s="13" t="str">
        <f t="shared" si="3"/>
        <v/>
      </c>
      <c r="M805" s="18"/>
      <c r="N805" s="16"/>
      <c r="O805" s="15"/>
      <c r="P805" s="11"/>
      <c r="Q805" s="11"/>
      <c r="R805" s="11"/>
      <c r="S805" s="11"/>
      <c r="T805" s="11"/>
      <c r="U805" s="11"/>
      <c r="V805" s="11"/>
      <c r="W805" s="11"/>
      <c r="X805" s="11"/>
      <c r="Y805" s="11"/>
      <c r="Z805" s="11"/>
      <c r="AA805" s="11"/>
      <c r="AB805" s="11"/>
      <c r="AC805" s="11"/>
    </row>
    <row r="806" spans="1:29" hidden="1">
      <c r="A806" s="28"/>
      <c r="B806" s="18"/>
      <c r="C806" s="28"/>
      <c r="D806" s="16"/>
      <c r="E806" s="28"/>
      <c r="F806" s="28"/>
      <c r="G806" s="28"/>
      <c r="H806" s="29"/>
      <c r="I806" s="17"/>
      <c r="J806" s="28"/>
      <c r="K806" s="28"/>
      <c r="L806" s="13" t="str">
        <f t="shared" si="3"/>
        <v/>
      </c>
      <c r="M806" s="18"/>
      <c r="N806" s="16"/>
      <c r="O806" s="15"/>
      <c r="P806" s="11"/>
      <c r="Q806" s="11"/>
      <c r="R806" s="11"/>
      <c r="S806" s="11"/>
      <c r="T806" s="11"/>
      <c r="U806" s="11"/>
      <c r="V806" s="11"/>
      <c r="W806" s="11"/>
      <c r="X806" s="11"/>
      <c r="Y806" s="11"/>
      <c r="Z806" s="11"/>
      <c r="AA806" s="11"/>
      <c r="AB806" s="11"/>
      <c r="AC806" s="11"/>
    </row>
    <row r="807" spans="1:29" hidden="1">
      <c r="A807" s="28"/>
      <c r="B807" s="18"/>
      <c r="C807" s="28"/>
      <c r="D807" s="16"/>
      <c r="E807" s="28"/>
      <c r="F807" s="28"/>
      <c r="G807" s="28"/>
      <c r="H807" s="29"/>
      <c r="I807" s="17"/>
      <c r="J807" s="28"/>
      <c r="K807" s="28"/>
      <c r="L807" s="13" t="str">
        <f t="shared" si="3"/>
        <v/>
      </c>
      <c r="M807" s="18"/>
      <c r="N807" s="16"/>
      <c r="O807" s="15"/>
      <c r="P807" s="11"/>
      <c r="Q807" s="11"/>
      <c r="R807" s="11"/>
      <c r="S807" s="11"/>
      <c r="T807" s="11"/>
      <c r="U807" s="11"/>
      <c r="V807" s="11"/>
      <c r="W807" s="11"/>
      <c r="X807" s="11"/>
      <c r="Y807" s="11"/>
      <c r="Z807" s="11"/>
      <c r="AA807" s="11"/>
      <c r="AB807" s="11"/>
      <c r="AC807" s="11"/>
    </row>
    <row r="808" spans="1:29" hidden="1">
      <c r="A808" s="28"/>
      <c r="B808" s="18"/>
      <c r="C808" s="28"/>
      <c r="D808" s="16"/>
      <c r="E808" s="28"/>
      <c r="F808" s="28"/>
      <c r="G808" s="28"/>
      <c r="H808" s="29"/>
      <c r="I808" s="17"/>
      <c r="J808" s="28"/>
      <c r="K808" s="28"/>
      <c r="L808" s="13" t="str">
        <f t="shared" si="3"/>
        <v/>
      </c>
      <c r="M808" s="18"/>
      <c r="N808" s="16"/>
      <c r="O808" s="15"/>
      <c r="P808" s="11"/>
      <c r="Q808" s="11"/>
      <c r="R808" s="11"/>
      <c r="S808" s="11"/>
      <c r="T808" s="11"/>
      <c r="U808" s="11"/>
      <c r="V808" s="11"/>
      <c r="W808" s="11"/>
      <c r="X808" s="11"/>
      <c r="Y808" s="11"/>
      <c r="Z808" s="11"/>
      <c r="AA808" s="11"/>
      <c r="AB808" s="11"/>
      <c r="AC808" s="11"/>
    </row>
    <row r="809" spans="1:29" hidden="1">
      <c r="A809" s="28"/>
      <c r="B809" s="18"/>
      <c r="C809" s="28"/>
      <c r="D809" s="16"/>
      <c r="E809" s="28"/>
      <c r="F809" s="28"/>
      <c r="G809" s="28"/>
      <c r="H809" s="29"/>
      <c r="I809" s="17"/>
      <c r="J809" s="28"/>
      <c r="K809" s="28"/>
      <c r="L809" s="13" t="str">
        <f t="shared" si="3"/>
        <v/>
      </c>
      <c r="M809" s="18"/>
      <c r="N809" s="16"/>
      <c r="O809" s="15"/>
      <c r="P809" s="11"/>
      <c r="Q809" s="11"/>
      <c r="R809" s="11"/>
      <c r="S809" s="11"/>
      <c r="T809" s="11"/>
      <c r="U809" s="11"/>
      <c r="V809" s="11"/>
      <c r="W809" s="11"/>
      <c r="X809" s="11"/>
      <c r="Y809" s="11"/>
      <c r="Z809" s="11"/>
      <c r="AA809" s="11"/>
      <c r="AB809" s="11"/>
      <c r="AC809" s="11"/>
    </row>
    <row r="810" spans="1:29" hidden="1">
      <c r="A810" s="28"/>
      <c r="B810" s="18"/>
      <c r="C810" s="28"/>
      <c r="D810" s="16"/>
      <c r="E810" s="28"/>
      <c r="F810" s="28"/>
      <c r="G810" s="28"/>
      <c r="H810" s="29"/>
      <c r="I810" s="17"/>
      <c r="J810" s="28"/>
      <c r="K810" s="28"/>
      <c r="L810" s="13" t="str">
        <f t="shared" si="3"/>
        <v/>
      </c>
      <c r="M810" s="18"/>
      <c r="N810" s="16"/>
      <c r="O810" s="15"/>
      <c r="P810" s="11"/>
      <c r="Q810" s="11"/>
      <c r="R810" s="11"/>
      <c r="S810" s="11"/>
      <c r="T810" s="11"/>
      <c r="U810" s="11"/>
      <c r="V810" s="11"/>
      <c r="W810" s="11"/>
      <c r="X810" s="11"/>
      <c r="Y810" s="11"/>
      <c r="Z810" s="11"/>
      <c r="AA810" s="11"/>
      <c r="AB810" s="11"/>
      <c r="AC810" s="11"/>
    </row>
    <row r="811" spans="1:29" hidden="1">
      <c r="A811" s="28"/>
      <c r="B811" s="18"/>
      <c r="C811" s="28"/>
      <c r="D811" s="16"/>
      <c r="E811" s="28"/>
      <c r="F811" s="28"/>
      <c r="G811" s="28"/>
      <c r="H811" s="29"/>
      <c r="I811" s="17"/>
      <c r="J811" s="28"/>
      <c r="K811" s="28"/>
      <c r="L811" s="13" t="str">
        <f t="shared" si="3"/>
        <v/>
      </c>
      <c r="M811" s="18"/>
      <c r="N811" s="16"/>
      <c r="O811" s="15"/>
      <c r="P811" s="11"/>
      <c r="Q811" s="11"/>
      <c r="R811" s="11"/>
      <c r="S811" s="11"/>
      <c r="T811" s="11"/>
      <c r="U811" s="11"/>
      <c r="V811" s="11"/>
      <c r="W811" s="11"/>
      <c r="X811" s="11"/>
      <c r="Y811" s="11"/>
      <c r="Z811" s="11"/>
      <c r="AA811" s="11"/>
      <c r="AB811" s="11"/>
      <c r="AC811" s="11"/>
    </row>
    <row r="812" spans="1:29" hidden="1">
      <c r="A812" s="28"/>
      <c r="B812" s="18"/>
      <c r="C812" s="28"/>
      <c r="D812" s="16"/>
      <c r="E812" s="28"/>
      <c r="F812" s="28"/>
      <c r="G812" s="28"/>
      <c r="H812" s="29"/>
      <c r="I812" s="17"/>
      <c r="J812" s="28"/>
      <c r="K812" s="28"/>
      <c r="L812" s="13" t="str">
        <f t="shared" si="3"/>
        <v/>
      </c>
      <c r="M812" s="18"/>
      <c r="N812" s="16"/>
      <c r="O812" s="15"/>
      <c r="P812" s="11"/>
      <c r="Q812" s="11"/>
      <c r="R812" s="11"/>
      <c r="S812" s="11"/>
      <c r="T812" s="11"/>
      <c r="U812" s="11"/>
      <c r="V812" s="11"/>
      <c r="W812" s="11"/>
      <c r="X812" s="11"/>
      <c r="Y812" s="11"/>
      <c r="Z812" s="11"/>
      <c r="AA812" s="11"/>
      <c r="AB812" s="11"/>
      <c r="AC812" s="11"/>
    </row>
    <row r="813" spans="1:29" hidden="1">
      <c r="A813" s="28"/>
      <c r="B813" s="18"/>
      <c r="C813" s="28"/>
      <c r="D813" s="16"/>
      <c r="E813" s="28"/>
      <c r="F813" s="28"/>
      <c r="G813" s="28"/>
      <c r="H813" s="29"/>
      <c r="I813" s="17"/>
      <c r="J813" s="28"/>
      <c r="K813" s="28"/>
      <c r="L813" s="13" t="str">
        <f t="shared" si="3"/>
        <v/>
      </c>
      <c r="M813" s="18"/>
      <c r="N813" s="16"/>
      <c r="O813" s="15"/>
      <c r="P813" s="11"/>
      <c r="Q813" s="11"/>
      <c r="R813" s="11"/>
      <c r="S813" s="11"/>
      <c r="T813" s="11"/>
      <c r="U813" s="11"/>
      <c r="V813" s="11"/>
      <c r="W813" s="11"/>
      <c r="X813" s="11"/>
      <c r="Y813" s="11"/>
      <c r="Z813" s="11"/>
      <c r="AA813" s="11"/>
      <c r="AB813" s="11"/>
      <c r="AC813" s="11"/>
    </row>
    <row r="814" spans="1:29" hidden="1">
      <c r="A814" s="28"/>
      <c r="B814" s="18"/>
      <c r="C814" s="28"/>
      <c r="D814" s="16"/>
      <c r="E814" s="28"/>
      <c r="F814" s="28"/>
      <c r="G814" s="28"/>
      <c r="H814" s="29"/>
      <c r="I814" s="17"/>
      <c r="J814" s="28"/>
      <c r="K814" s="28"/>
      <c r="L814" s="13" t="str">
        <f t="shared" si="3"/>
        <v/>
      </c>
      <c r="M814" s="18"/>
      <c r="N814" s="16"/>
      <c r="O814" s="15"/>
      <c r="P814" s="11"/>
      <c r="Q814" s="11"/>
      <c r="R814" s="11"/>
      <c r="S814" s="11"/>
      <c r="T814" s="11"/>
      <c r="U814" s="11"/>
      <c r="V814" s="11"/>
      <c r="W814" s="11"/>
      <c r="X814" s="11"/>
      <c r="Y814" s="11"/>
      <c r="Z814" s="11"/>
      <c r="AA814" s="11"/>
      <c r="AB814" s="11"/>
      <c r="AC814" s="11"/>
    </row>
    <row r="815" spans="1:29" hidden="1">
      <c r="A815" s="28"/>
      <c r="B815" s="18"/>
      <c r="C815" s="28"/>
      <c r="D815" s="16"/>
      <c r="E815" s="28"/>
      <c r="F815" s="28"/>
      <c r="G815" s="28"/>
      <c r="H815" s="29"/>
      <c r="I815" s="17"/>
      <c r="J815" s="28"/>
      <c r="K815" s="28"/>
      <c r="L815" s="13" t="str">
        <f t="shared" si="3"/>
        <v/>
      </c>
      <c r="M815" s="18"/>
      <c r="N815" s="16"/>
      <c r="O815" s="15"/>
      <c r="P815" s="11"/>
      <c r="Q815" s="11"/>
      <c r="R815" s="11"/>
      <c r="S815" s="11"/>
      <c r="T815" s="11"/>
      <c r="U815" s="11"/>
      <c r="V815" s="11"/>
      <c r="W815" s="11"/>
      <c r="X815" s="11"/>
      <c r="Y815" s="11"/>
      <c r="Z815" s="11"/>
      <c r="AA815" s="11"/>
      <c r="AB815" s="11"/>
      <c r="AC815" s="11"/>
    </row>
    <row r="816" spans="1:29" hidden="1">
      <c r="A816" s="28"/>
      <c r="B816" s="18"/>
      <c r="C816" s="28"/>
      <c r="D816" s="16"/>
      <c r="E816" s="28"/>
      <c r="F816" s="28"/>
      <c r="G816" s="28"/>
      <c r="H816" s="29"/>
      <c r="I816" s="17"/>
      <c r="J816" s="28"/>
      <c r="K816" s="28"/>
      <c r="L816" s="13" t="str">
        <f t="shared" si="3"/>
        <v/>
      </c>
      <c r="M816" s="18"/>
      <c r="N816" s="16"/>
      <c r="O816" s="15"/>
      <c r="P816" s="11"/>
      <c r="Q816" s="11"/>
      <c r="R816" s="11"/>
      <c r="S816" s="11"/>
      <c r="T816" s="11"/>
      <c r="U816" s="11"/>
      <c r="V816" s="11"/>
      <c r="W816" s="11"/>
      <c r="X816" s="11"/>
      <c r="Y816" s="11"/>
      <c r="Z816" s="11"/>
      <c r="AA816" s="11"/>
      <c r="AB816" s="11"/>
      <c r="AC816" s="11"/>
    </row>
    <row r="817" spans="1:29" hidden="1">
      <c r="A817" s="28"/>
      <c r="B817" s="18"/>
      <c r="C817" s="28"/>
      <c r="D817" s="16"/>
      <c r="E817" s="28"/>
      <c r="F817" s="28"/>
      <c r="G817" s="28"/>
      <c r="H817" s="29"/>
      <c r="I817" s="17"/>
      <c r="J817" s="28"/>
      <c r="K817" s="28"/>
      <c r="L817" s="13" t="str">
        <f t="shared" si="3"/>
        <v/>
      </c>
      <c r="M817" s="18"/>
      <c r="N817" s="16"/>
      <c r="O817" s="15"/>
      <c r="P817" s="11"/>
      <c r="Q817" s="11"/>
      <c r="R817" s="11"/>
      <c r="S817" s="11"/>
      <c r="T817" s="11"/>
      <c r="U817" s="11"/>
      <c r="V817" s="11"/>
      <c r="W817" s="11"/>
      <c r="X817" s="11"/>
      <c r="Y817" s="11"/>
      <c r="Z817" s="11"/>
      <c r="AA817" s="11"/>
      <c r="AB817" s="11"/>
      <c r="AC817" s="11"/>
    </row>
    <row r="818" spans="1:29" hidden="1">
      <c r="A818" s="28"/>
      <c r="B818" s="18"/>
      <c r="C818" s="28"/>
      <c r="D818" s="16"/>
      <c r="E818" s="28"/>
      <c r="F818" s="28"/>
      <c r="G818" s="28"/>
      <c r="H818" s="29"/>
      <c r="I818" s="17"/>
      <c r="J818" s="28"/>
      <c r="K818" s="28"/>
      <c r="L818" s="13" t="str">
        <f t="shared" si="3"/>
        <v/>
      </c>
      <c r="M818" s="18"/>
      <c r="N818" s="16"/>
      <c r="O818" s="15"/>
      <c r="P818" s="11"/>
      <c r="Q818" s="11"/>
      <c r="R818" s="11"/>
      <c r="S818" s="11"/>
      <c r="T818" s="11"/>
      <c r="U818" s="11"/>
      <c r="V818" s="11"/>
      <c r="W818" s="11"/>
      <c r="X818" s="11"/>
      <c r="Y818" s="11"/>
      <c r="Z818" s="11"/>
      <c r="AA818" s="11"/>
      <c r="AB818" s="11"/>
      <c r="AC818" s="11"/>
    </row>
    <row r="819" spans="1:29" hidden="1">
      <c r="A819" s="28"/>
      <c r="B819" s="18"/>
      <c r="C819" s="28"/>
      <c r="D819" s="16"/>
      <c r="E819" s="28"/>
      <c r="F819" s="28"/>
      <c r="G819" s="28"/>
      <c r="H819" s="29"/>
      <c r="I819" s="17"/>
      <c r="J819" s="28"/>
      <c r="K819" s="28"/>
      <c r="L819" s="13" t="str">
        <f t="shared" si="3"/>
        <v/>
      </c>
      <c r="M819" s="18"/>
      <c r="N819" s="16"/>
      <c r="O819" s="15"/>
      <c r="P819" s="11"/>
      <c r="Q819" s="11"/>
      <c r="R819" s="11"/>
      <c r="S819" s="11"/>
      <c r="T819" s="11"/>
      <c r="U819" s="11"/>
      <c r="V819" s="11"/>
      <c r="W819" s="11"/>
      <c r="X819" s="11"/>
      <c r="Y819" s="11"/>
      <c r="Z819" s="11"/>
      <c r="AA819" s="11"/>
      <c r="AB819" s="11"/>
      <c r="AC819" s="11"/>
    </row>
    <row r="820" spans="1:29" hidden="1">
      <c r="A820" s="28"/>
      <c r="B820" s="18"/>
      <c r="C820" s="28"/>
      <c r="D820" s="16"/>
      <c r="E820" s="28"/>
      <c r="F820" s="28"/>
      <c r="G820" s="28"/>
      <c r="H820" s="29"/>
      <c r="I820" s="17"/>
      <c r="J820" s="28"/>
      <c r="K820" s="28"/>
      <c r="L820" s="13" t="str">
        <f t="shared" si="3"/>
        <v/>
      </c>
      <c r="M820" s="18"/>
      <c r="N820" s="16"/>
      <c r="O820" s="15"/>
      <c r="P820" s="11"/>
      <c r="Q820" s="11"/>
      <c r="R820" s="11"/>
      <c r="S820" s="11"/>
      <c r="T820" s="11"/>
      <c r="U820" s="11"/>
      <c r="V820" s="11"/>
      <c r="W820" s="11"/>
      <c r="X820" s="11"/>
      <c r="Y820" s="11"/>
      <c r="Z820" s="11"/>
      <c r="AA820" s="11"/>
      <c r="AB820" s="11"/>
      <c r="AC820" s="11"/>
    </row>
    <row r="821" spans="1:29" hidden="1">
      <c r="A821" s="28"/>
      <c r="B821" s="18"/>
      <c r="C821" s="28"/>
      <c r="D821" s="16"/>
      <c r="E821" s="28"/>
      <c r="F821" s="28"/>
      <c r="G821" s="28"/>
      <c r="H821" s="29"/>
      <c r="I821" s="17"/>
      <c r="J821" s="28"/>
      <c r="K821" s="28"/>
      <c r="L821" s="13" t="str">
        <f t="shared" si="3"/>
        <v/>
      </c>
      <c r="M821" s="18"/>
      <c r="N821" s="16"/>
      <c r="O821" s="15"/>
      <c r="P821" s="11"/>
      <c r="Q821" s="11"/>
      <c r="R821" s="11"/>
      <c r="S821" s="11"/>
      <c r="T821" s="11"/>
      <c r="U821" s="11"/>
      <c r="V821" s="11"/>
      <c r="W821" s="11"/>
      <c r="X821" s="11"/>
      <c r="Y821" s="11"/>
      <c r="Z821" s="11"/>
      <c r="AA821" s="11"/>
      <c r="AB821" s="11"/>
      <c r="AC821" s="11"/>
    </row>
    <row r="822" spans="1:29" hidden="1">
      <c r="A822" s="28"/>
      <c r="B822" s="18"/>
      <c r="C822" s="28"/>
      <c r="D822" s="16"/>
      <c r="E822" s="28"/>
      <c r="F822" s="28"/>
      <c r="G822" s="28"/>
      <c r="H822" s="29"/>
      <c r="I822" s="17"/>
      <c r="J822" s="28"/>
      <c r="K822" s="28"/>
      <c r="L822" s="13" t="str">
        <f t="shared" si="3"/>
        <v/>
      </c>
      <c r="M822" s="18"/>
      <c r="N822" s="16"/>
      <c r="O822" s="15"/>
      <c r="P822" s="11"/>
      <c r="Q822" s="11"/>
      <c r="R822" s="11"/>
      <c r="S822" s="11"/>
      <c r="T822" s="11"/>
      <c r="U822" s="11"/>
      <c r="V822" s="11"/>
      <c r="W822" s="11"/>
      <c r="X822" s="11"/>
      <c r="Y822" s="11"/>
      <c r="Z822" s="11"/>
      <c r="AA822" s="11"/>
      <c r="AB822" s="11"/>
      <c r="AC822" s="11"/>
    </row>
    <row r="823" spans="1:29" hidden="1">
      <c r="A823" s="28"/>
      <c r="B823" s="18"/>
      <c r="C823" s="28"/>
      <c r="D823" s="16"/>
      <c r="E823" s="28"/>
      <c r="F823" s="28"/>
      <c r="G823" s="28"/>
      <c r="H823" s="29"/>
      <c r="I823" s="17"/>
      <c r="J823" s="28"/>
      <c r="K823" s="28"/>
      <c r="L823" s="13" t="str">
        <f t="shared" si="3"/>
        <v/>
      </c>
      <c r="M823" s="18"/>
      <c r="N823" s="16"/>
      <c r="O823" s="15"/>
      <c r="P823" s="11"/>
      <c r="Q823" s="11"/>
      <c r="R823" s="11"/>
      <c r="S823" s="11"/>
      <c r="T823" s="11"/>
      <c r="U823" s="11"/>
      <c r="V823" s="11"/>
      <c r="W823" s="11"/>
      <c r="X823" s="11"/>
      <c r="Y823" s="11"/>
      <c r="Z823" s="11"/>
      <c r="AA823" s="11"/>
      <c r="AB823" s="11"/>
      <c r="AC823" s="11"/>
    </row>
    <row r="824" spans="1:29" hidden="1">
      <c r="A824" s="28"/>
      <c r="B824" s="18"/>
      <c r="C824" s="28"/>
      <c r="D824" s="16"/>
      <c r="E824" s="28"/>
      <c r="F824" s="28"/>
      <c r="G824" s="28"/>
      <c r="H824" s="29"/>
      <c r="I824" s="17"/>
      <c r="J824" s="28"/>
      <c r="K824" s="28"/>
      <c r="L824" s="13" t="str">
        <f t="shared" si="3"/>
        <v/>
      </c>
      <c r="M824" s="18"/>
      <c r="N824" s="16"/>
      <c r="O824" s="15"/>
      <c r="P824" s="11"/>
      <c r="Q824" s="11"/>
      <c r="R824" s="11"/>
      <c r="S824" s="11"/>
      <c r="T824" s="11"/>
      <c r="U824" s="11"/>
      <c r="V824" s="11"/>
      <c r="W824" s="11"/>
      <c r="X824" s="11"/>
      <c r="Y824" s="11"/>
      <c r="Z824" s="11"/>
      <c r="AA824" s="11"/>
      <c r="AB824" s="11"/>
      <c r="AC824" s="11"/>
    </row>
    <row r="825" spans="1:29" hidden="1">
      <c r="A825" s="28"/>
      <c r="B825" s="18"/>
      <c r="C825" s="28"/>
      <c r="D825" s="16"/>
      <c r="E825" s="28"/>
      <c r="F825" s="28"/>
      <c r="G825" s="28"/>
      <c r="H825" s="29"/>
      <c r="I825" s="17"/>
      <c r="J825" s="28"/>
      <c r="K825" s="28"/>
      <c r="L825" s="13" t="str">
        <f t="shared" si="3"/>
        <v/>
      </c>
      <c r="M825" s="18"/>
      <c r="N825" s="16"/>
      <c r="O825" s="15"/>
      <c r="P825" s="11"/>
      <c r="Q825" s="11"/>
      <c r="R825" s="11"/>
      <c r="S825" s="11"/>
      <c r="T825" s="11"/>
      <c r="U825" s="11"/>
      <c r="V825" s="11"/>
      <c r="W825" s="11"/>
      <c r="X825" s="11"/>
      <c r="Y825" s="11"/>
      <c r="Z825" s="11"/>
      <c r="AA825" s="11"/>
      <c r="AB825" s="11"/>
      <c r="AC825" s="11"/>
    </row>
    <row r="826" spans="1:29" hidden="1">
      <c r="A826" s="28"/>
      <c r="B826" s="18"/>
      <c r="C826" s="28"/>
      <c r="D826" s="16"/>
      <c r="E826" s="28"/>
      <c r="F826" s="28"/>
      <c r="G826" s="28"/>
      <c r="H826" s="29"/>
      <c r="I826" s="17"/>
      <c r="J826" s="28"/>
      <c r="K826" s="28"/>
      <c r="L826" s="13" t="str">
        <f t="shared" si="3"/>
        <v/>
      </c>
      <c r="M826" s="18"/>
      <c r="N826" s="16"/>
      <c r="O826" s="15"/>
      <c r="P826" s="11"/>
      <c r="Q826" s="11"/>
      <c r="R826" s="11"/>
      <c r="S826" s="11"/>
      <c r="T826" s="11"/>
      <c r="U826" s="11"/>
      <c r="V826" s="11"/>
      <c r="W826" s="11"/>
      <c r="X826" s="11"/>
      <c r="Y826" s="11"/>
      <c r="Z826" s="11"/>
      <c r="AA826" s="11"/>
      <c r="AB826" s="11"/>
      <c r="AC826" s="11"/>
    </row>
    <row r="827" spans="1:29" hidden="1">
      <c r="A827" s="28"/>
      <c r="B827" s="18"/>
      <c r="C827" s="28"/>
      <c r="D827" s="16"/>
      <c r="E827" s="28"/>
      <c r="F827" s="28"/>
      <c r="G827" s="28"/>
      <c r="H827" s="29"/>
      <c r="I827" s="17"/>
      <c r="J827" s="28"/>
      <c r="K827" s="28"/>
      <c r="L827" s="13" t="str">
        <f t="shared" si="3"/>
        <v/>
      </c>
      <c r="M827" s="18"/>
      <c r="N827" s="16"/>
      <c r="O827" s="15"/>
      <c r="P827" s="11"/>
      <c r="Q827" s="11"/>
      <c r="R827" s="11"/>
      <c r="S827" s="11"/>
      <c r="T827" s="11"/>
      <c r="U827" s="11"/>
      <c r="V827" s="11"/>
      <c r="W827" s="11"/>
      <c r="X827" s="11"/>
      <c r="Y827" s="11"/>
      <c r="Z827" s="11"/>
      <c r="AA827" s="11"/>
      <c r="AB827" s="11"/>
      <c r="AC827" s="11"/>
    </row>
    <row r="828" spans="1:29" hidden="1">
      <c r="A828" s="28"/>
      <c r="B828" s="18"/>
      <c r="C828" s="28"/>
      <c r="D828" s="16"/>
      <c r="E828" s="28"/>
      <c r="F828" s="28"/>
      <c r="G828" s="28"/>
      <c r="H828" s="29"/>
      <c r="I828" s="17"/>
      <c r="J828" s="28"/>
      <c r="K828" s="28"/>
      <c r="L828" s="13" t="str">
        <f t="shared" si="3"/>
        <v/>
      </c>
      <c r="M828" s="18"/>
      <c r="N828" s="16"/>
      <c r="O828" s="15"/>
      <c r="P828" s="11"/>
      <c r="Q828" s="11"/>
      <c r="R828" s="11"/>
      <c r="S828" s="11"/>
      <c r="T828" s="11"/>
      <c r="U828" s="11"/>
      <c r="V828" s="11"/>
      <c r="W828" s="11"/>
      <c r="X828" s="11"/>
      <c r="Y828" s="11"/>
      <c r="Z828" s="11"/>
      <c r="AA828" s="11"/>
      <c r="AB828" s="11"/>
      <c r="AC828" s="11"/>
    </row>
    <row r="829" spans="1:29" hidden="1">
      <c r="A829" s="28"/>
      <c r="B829" s="18"/>
      <c r="C829" s="28"/>
      <c r="D829" s="16"/>
      <c r="E829" s="28"/>
      <c r="F829" s="28"/>
      <c r="G829" s="28"/>
      <c r="H829" s="29"/>
      <c r="I829" s="17"/>
      <c r="J829" s="28"/>
      <c r="K829" s="28"/>
      <c r="L829" s="13" t="str">
        <f t="shared" si="3"/>
        <v/>
      </c>
      <c r="M829" s="18"/>
      <c r="N829" s="16"/>
      <c r="O829" s="15"/>
      <c r="P829" s="11"/>
      <c r="Q829" s="11"/>
      <c r="R829" s="11"/>
      <c r="S829" s="11"/>
      <c r="T829" s="11"/>
      <c r="U829" s="11"/>
      <c r="V829" s="11"/>
      <c r="W829" s="11"/>
      <c r="X829" s="11"/>
      <c r="Y829" s="11"/>
      <c r="Z829" s="11"/>
      <c r="AA829" s="11"/>
      <c r="AB829" s="11"/>
      <c r="AC829" s="11"/>
    </row>
    <row r="830" spans="1:29" hidden="1">
      <c r="A830" s="28"/>
      <c r="B830" s="18"/>
      <c r="C830" s="28"/>
      <c r="D830" s="16"/>
      <c r="E830" s="28"/>
      <c r="F830" s="28"/>
      <c r="G830" s="28"/>
      <c r="H830" s="29"/>
      <c r="I830" s="17"/>
      <c r="J830" s="28"/>
      <c r="K830" s="28"/>
      <c r="L830" s="13" t="str">
        <f t="shared" si="3"/>
        <v/>
      </c>
      <c r="M830" s="18"/>
      <c r="N830" s="16"/>
      <c r="O830" s="15"/>
      <c r="P830" s="11"/>
      <c r="Q830" s="11"/>
      <c r="R830" s="11"/>
      <c r="S830" s="11"/>
      <c r="T830" s="11"/>
      <c r="U830" s="11"/>
      <c r="V830" s="11"/>
      <c r="W830" s="11"/>
      <c r="X830" s="11"/>
      <c r="Y830" s="11"/>
      <c r="Z830" s="11"/>
      <c r="AA830" s="11"/>
      <c r="AB830" s="11"/>
      <c r="AC830" s="11"/>
    </row>
    <row r="831" spans="1:29" hidden="1">
      <c r="A831" s="28"/>
      <c r="B831" s="18"/>
      <c r="C831" s="28"/>
      <c r="D831" s="16"/>
      <c r="E831" s="28"/>
      <c r="F831" s="28"/>
      <c r="G831" s="28"/>
      <c r="H831" s="29"/>
      <c r="I831" s="17"/>
      <c r="J831" s="28"/>
      <c r="K831" s="28"/>
      <c r="L831" s="13" t="str">
        <f t="shared" si="3"/>
        <v/>
      </c>
      <c r="M831" s="18"/>
      <c r="N831" s="16"/>
      <c r="O831" s="15"/>
      <c r="P831" s="11"/>
      <c r="Q831" s="11"/>
      <c r="R831" s="11"/>
      <c r="S831" s="11"/>
      <c r="T831" s="11"/>
      <c r="U831" s="11"/>
      <c r="V831" s="11"/>
      <c r="W831" s="11"/>
      <c r="X831" s="11"/>
      <c r="Y831" s="11"/>
      <c r="Z831" s="11"/>
      <c r="AA831" s="11"/>
      <c r="AB831" s="11"/>
      <c r="AC831" s="11"/>
    </row>
    <row r="832" spans="1:29" hidden="1">
      <c r="A832" s="28"/>
      <c r="B832" s="18"/>
      <c r="C832" s="28"/>
      <c r="D832" s="16"/>
      <c r="E832" s="28"/>
      <c r="F832" s="28"/>
      <c r="G832" s="28"/>
      <c r="H832" s="29"/>
      <c r="I832" s="17"/>
      <c r="J832" s="28"/>
      <c r="K832" s="28"/>
      <c r="L832" s="13" t="str">
        <f t="shared" si="3"/>
        <v/>
      </c>
      <c r="M832" s="18"/>
      <c r="N832" s="16"/>
      <c r="O832" s="15"/>
      <c r="P832" s="11"/>
      <c r="Q832" s="11"/>
      <c r="R832" s="11"/>
      <c r="S832" s="11"/>
      <c r="T832" s="11"/>
      <c r="U832" s="11"/>
      <c r="V832" s="11"/>
      <c r="W832" s="11"/>
      <c r="X832" s="11"/>
      <c r="Y832" s="11"/>
      <c r="Z832" s="11"/>
      <c r="AA832" s="11"/>
      <c r="AB832" s="11"/>
      <c r="AC832" s="11"/>
    </row>
    <row r="833" spans="1:29" hidden="1">
      <c r="A833" s="28"/>
      <c r="B833" s="18"/>
      <c r="C833" s="28"/>
      <c r="D833" s="16"/>
      <c r="E833" s="28"/>
      <c r="F833" s="28"/>
      <c r="G833" s="28"/>
      <c r="H833" s="29"/>
      <c r="I833" s="17"/>
      <c r="J833" s="28"/>
      <c r="K833" s="28"/>
      <c r="L833" s="13" t="str">
        <f t="shared" si="3"/>
        <v/>
      </c>
      <c r="M833" s="18"/>
      <c r="N833" s="16"/>
      <c r="O833" s="15"/>
      <c r="P833" s="11"/>
      <c r="Q833" s="11"/>
      <c r="R833" s="11"/>
      <c r="S833" s="11"/>
      <c r="T833" s="11"/>
      <c r="U833" s="11"/>
      <c r="V833" s="11"/>
      <c r="W833" s="11"/>
      <c r="X833" s="11"/>
      <c r="Y833" s="11"/>
      <c r="Z833" s="11"/>
      <c r="AA833" s="11"/>
      <c r="AB833" s="11"/>
      <c r="AC833" s="11"/>
    </row>
    <row r="834" spans="1:29" hidden="1">
      <c r="A834" s="28"/>
      <c r="B834" s="18"/>
      <c r="C834" s="28"/>
      <c r="D834" s="16"/>
      <c r="E834" s="28"/>
      <c r="F834" s="28"/>
      <c r="G834" s="28"/>
      <c r="H834" s="29"/>
      <c r="I834" s="17"/>
      <c r="J834" s="28"/>
      <c r="K834" s="28"/>
      <c r="L834" s="13" t="str">
        <f t="shared" si="3"/>
        <v/>
      </c>
      <c r="M834" s="18"/>
      <c r="N834" s="16"/>
      <c r="O834" s="15"/>
      <c r="P834" s="11"/>
      <c r="Q834" s="11"/>
      <c r="R834" s="11"/>
      <c r="S834" s="11"/>
      <c r="T834" s="11"/>
      <c r="U834" s="11"/>
      <c r="V834" s="11"/>
      <c r="W834" s="11"/>
      <c r="X834" s="11"/>
      <c r="Y834" s="11"/>
      <c r="Z834" s="11"/>
      <c r="AA834" s="11"/>
      <c r="AB834" s="11"/>
      <c r="AC834" s="11"/>
    </row>
    <row r="835" spans="1:29" hidden="1">
      <c r="A835" s="28"/>
      <c r="B835" s="18"/>
      <c r="C835" s="28"/>
      <c r="D835" s="16"/>
      <c r="E835" s="28"/>
      <c r="F835" s="28"/>
      <c r="G835" s="28"/>
      <c r="H835" s="29"/>
      <c r="I835" s="17"/>
      <c r="J835" s="28"/>
      <c r="K835" s="28"/>
      <c r="L835" s="13" t="str">
        <f t="shared" si="3"/>
        <v/>
      </c>
      <c r="M835" s="18"/>
      <c r="N835" s="16"/>
      <c r="O835" s="15"/>
      <c r="P835" s="11"/>
      <c r="Q835" s="11"/>
      <c r="R835" s="11"/>
      <c r="S835" s="11"/>
      <c r="T835" s="11"/>
      <c r="U835" s="11"/>
      <c r="V835" s="11"/>
      <c r="W835" s="11"/>
      <c r="X835" s="11"/>
      <c r="Y835" s="11"/>
      <c r="Z835" s="11"/>
      <c r="AA835" s="11"/>
      <c r="AB835" s="11"/>
      <c r="AC835" s="11"/>
    </row>
    <row r="836" spans="1:29" hidden="1">
      <c r="A836" s="28"/>
      <c r="B836" s="18"/>
      <c r="C836" s="28"/>
      <c r="D836" s="16"/>
      <c r="E836" s="28"/>
      <c r="F836" s="28"/>
      <c r="G836" s="28"/>
      <c r="H836" s="29"/>
      <c r="I836" s="17"/>
      <c r="J836" s="28"/>
      <c r="K836" s="28"/>
      <c r="L836" s="13" t="str">
        <f t="shared" si="3"/>
        <v/>
      </c>
      <c r="M836" s="18"/>
      <c r="N836" s="16"/>
      <c r="O836" s="15"/>
      <c r="P836" s="11"/>
      <c r="Q836" s="11"/>
      <c r="R836" s="11"/>
      <c r="S836" s="11"/>
      <c r="T836" s="11"/>
      <c r="U836" s="11"/>
      <c r="V836" s="11"/>
      <c r="W836" s="11"/>
      <c r="X836" s="11"/>
      <c r="Y836" s="11"/>
      <c r="Z836" s="11"/>
      <c r="AA836" s="11"/>
      <c r="AB836" s="11"/>
      <c r="AC836" s="11"/>
    </row>
    <row r="837" spans="1:29" hidden="1">
      <c r="A837" s="28"/>
      <c r="B837" s="18"/>
      <c r="C837" s="28"/>
      <c r="D837" s="16"/>
      <c r="E837" s="28"/>
      <c r="F837" s="28"/>
      <c r="G837" s="28"/>
      <c r="H837" s="29"/>
      <c r="I837" s="17"/>
      <c r="J837" s="28"/>
      <c r="K837" s="28"/>
      <c r="L837" s="13" t="str">
        <f t="shared" si="3"/>
        <v/>
      </c>
      <c r="M837" s="18"/>
      <c r="N837" s="16"/>
      <c r="O837" s="15"/>
      <c r="P837" s="11"/>
      <c r="Q837" s="11"/>
      <c r="R837" s="11"/>
      <c r="S837" s="11"/>
      <c r="T837" s="11"/>
      <c r="U837" s="11"/>
      <c r="V837" s="11"/>
      <c r="W837" s="11"/>
      <c r="X837" s="11"/>
      <c r="Y837" s="11"/>
      <c r="Z837" s="11"/>
      <c r="AA837" s="11"/>
      <c r="AB837" s="11"/>
      <c r="AC837" s="11"/>
    </row>
    <row r="838" spans="1:29" hidden="1">
      <c r="A838" s="28"/>
      <c r="B838" s="18"/>
      <c r="C838" s="28"/>
      <c r="D838" s="16"/>
      <c r="E838" s="28"/>
      <c r="F838" s="28"/>
      <c r="G838" s="28"/>
      <c r="H838" s="29"/>
      <c r="I838" s="17"/>
      <c r="J838" s="28"/>
      <c r="K838" s="28"/>
      <c r="L838" s="13" t="str">
        <f t="shared" si="3"/>
        <v/>
      </c>
      <c r="M838" s="18"/>
      <c r="N838" s="16"/>
      <c r="O838" s="15"/>
      <c r="P838" s="11"/>
      <c r="Q838" s="11"/>
      <c r="R838" s="11"/>
      <c r="S838" s="11"/>
      <c r="T838" s="11"/>
      <c r="U838" s="11"/>
      <c r="V838" s="11"/>
      <c r="W838" s="11"/>
      <c r="X838" s="11"/>
      <c r="Y838" s="11"/>
      <c r="Z838" s="11"/>
      <c r="AA838" s="11"/>
      <c r="AB838" s="11"/>
      <c r="AC838" s="11"/>
    </row>
    <row r="839" spans="1:29" hidden="1">
      <c r="A839" s="28"/>
      <c r="B839" s="18"/>
      <c r="C839" s="28"/>
      <c r="D839" s="16"/>
      <c r="E839" s="28"/>
      <c r="F839" s="28"/>
      <c r="G839" s="28"/>
      <c r="H839" s="29"/>
      <c r="I839" s="17"/>
      <c r="J839" s="28"/>
      <c r="K839" s="28"/>
      <c r="L839" s="13" t="str">
        <f t="shared" si="3"/>
        <v/>
      </c>
      <c r="M839" s="18"/>
      <c r="N839" s="16"/>
      <c r="O839" s="15"/>
      <c r="P839" s="11"/>
      <c r="Q839" s="11"/>
      <c r="R839" s="11"/>
      <c r="S839" s="11"/>
      <c r="T839" s="11"/>
      <c r="U839" s="11"/>
      <c r="V839" s="11"/>
      <c r="W839" s="11"/>
      <c r="X839" s="11"/>
      <c r="Y839" s="11"/>
      <c r="Z839" s="11"/>
      <c r="AA839" s="11"/>
      <c r="AB839" s="11"/>
      <c r="AC839" s="11"/>
    </row>
    <row r="840" spans="1:29" hidden="1">
      <c r="A840" s="28"/>
      <c r="B840" s="18"/>
      <c r="C840" s="28"/>
      <c r="D840" s="16"/>
      <c r="E840" s="28"/>
      <c r="F840" s="28"/>
      <c r="G840" s="28"/>
      <c r="H840" s="29"/>
      <c r="I840" s="17"/>
      <c r="J840" s="28"/>
      <c r="K840" s="28"/>
      <c r="L840" s="13" t="str">
        <f t="shared" si="3"/>
        <v/>
      </c>
      <c r="M840" s="18"/>
      <c r="N840" s="16"/>
      <c r="O840" s="15"/>
      <c r="P840" s="11"/>
      <c r="Q840" s="11"/>
      <c r="R840" s="11"/>
      <c r="S840" s="11"/>
      <c r="T840" s="11"/>
      <c r="U840" s="11"/>
      <c r="V840" s="11"/>
      <c r="W840" s="11"/>
      <c r="X840" s="11"/>
      <c r="Y840" s="11"/>
      <c r="Z840" s="11"/>
      <c r="AA840" s="11"/>
      <c r="AB840" s="11"/>
      <c r="AC840" s="11"/>
    </row>
    <row r="841" spans="1:29" hidden="1">
      <c r="A841" s="28"/>
      <c r="B841" s="18"/>
      <c r="C841" s="28"/>
      <c r="D841" s="16"/>
      <c r="E841" s="28"/>
      <c r="F841" s="28"/>
      <c r="G841" s="28"/>
      <c r="H841" s="29"/>
      <c r="I841" s="17"/>
      <c r="J841" s="28"/>
      <c r="K841" s="28"/>
      <c r="L841" s="13" t="str">
        <f t="shared" si="3"/>
        <v/>
      </c>
      <c r="M841" s="18"/>
      <c r="N841" s="16"/>
      <c r="O841" s="15"/>
      <c r="P841" s="11"/>
      <c r="Q841" s="11"/>
      <c r="R841" s="11"/>
      <c r="S841" s="11"/>
      <c r="T841" s="11"/>
      <c r="U841" s="11"/>
      <c r="V841" s="11"/>
      <c r="W841" s="11"/>
      <c r="X841" s="11"/>
      <c r="Y841" s="11"/>
      <c r="Z841" s="11"/>
      <c r="AA841" s="11"/>
      <c r="AB841" s="11"/>
      <c r="AC841" s="11"/>
    </row>
    <row r="842" spans="1:29" hidden="1">
      <c r="A842" s="28"/>
      <c r="B842" s="18"/>
      <c r="C842" s="28"/>
      <c r="D842" s="16"/>
      <c r="E842" s="28"/>
      <c r="F842" s="28"/>
      <c r="G842" s="28"/>
      <c r="H842" s="29"/>
      <c r="I842" s="17"/>
      <c r="J842" s="28"/>
      <c r="K842" s="28"/>
      <c r="L842" s="13" t="str">
        <f t="shared" si="3"/>
        <v/>
      </c>
      <c r="M842" s="18"/>
      <c r="N842" s="16"/>
      <c r="O842" s="15"/>
      <c r="P842" s="11"/>
      <c r="Q842" s="11"/>
      <c r="R842" s="11"/>
      <c r="S842" s="11"/>
      <c r="T842" s="11"/>
      <c r="U842" s="11"/>
      <c r="V842" s="11"/>
      <c r="W842" s="11"/>
      <c r="X842" s="11"/>
      <c r="Y842" s="11"/>
      <c r="Z842" s="11"/>
      <c r="AA842" s="11"/>
      <c r="AB842" s="11"/>
      <c r="AC842" s="11"/>
    </row>
    <row r="843" spans="1:29" hidden="1">
      <c r="A843" s="28"/>
      <c r="B843" s="18"/>
      <c r="C843" s="28"/>
      <c r="D843" s="16"/>
      <c r="E843" s="28"/>
      <c r="F843" s="28"/>
      <c r="G843" s="28"/>
      <c r="H843" s="29"/>
      <c r="I843" s="17"/>
      <c r="J843" s="28"/>
      <c r="K843" s="28"/>
      <c r="L843" s="13" t="str">
        <f t="shared" si="3"/>
        <v/>
      </c>
      <c r="M843" s="18"/>
      <c r="N843" s="16"/>
      <c r="O843" s="15"/>
      <c r="P843" s="11"/>
      <c r="Q843" s="11"/>
      <c r="R843" s="11"/>
      <c r="S843" s="11"/>
      <c r="T843" s="11"/>
      <c r="U843" s="11"/>
      <c r="V843" s="11"/>
      <c r="W843" s="11"/>
      <c r="X843" s="11"/>
      <c r="Y843" s="11"/>
      <c r="Z843" s="11"/>
      <c r="AA843" s="11"/>
      <c r="AB843" s="11"/>
      <c r="AC843" s="11"/>
    </row>
    <row r="844" spans="1:29" hidden="1">
      <c r="A844" s="28"/>
      <c r="B844" s="18"/>
      <c r="C844" s="28"/>
      <c r="D844" s="16"/>
      <c r="E844" s="28"/>
      <c r="F844" s="28"/>
      <c r="G844" s="28"/>
      <c r="H844" s="29"/>
      <c r="I844" s="17"/>
      <c r="J844" s="28"/>
      <c r="K844" s="28"/>
      <c r="L844" s="13" t="str">
        <f t="shared" si="3"/>
        <v/>
      </c>
      <c r="M844" s="18"/>
      <c r="N844" s="16"/>
      <c r="O844" s="15"/>
      <c r="P844" s="11"/>
      <c r="Q844" s="11"/>
      <c r="R844" s="11"/>
      <c r="S844" s="11"/>
      <c r="T844" s="11"/>
      <c r="U844" s="11"/>
      <c r="V844" s="11"/>
      <c r="W844" s="11"/>
      <c r="X844" s="11"/>
      <c r="Y844" s="11"/>
      <c r="Z844" s="11"/>
      <c r="AA844" s="11"/>
      <c r="AB844" s="11"/>
      <c r="AC844" s="11"/>
    </row>
    <row r="845" spans="1:29" hidden="1">
      <c r="A845" s="28"/>
      <c r="B845" s="18"/>
      <c r="C845" s="28"/>
      <c r="D845" s="16"/>
      <c r="E845" s="28"/>
      <c r="F845" s="28"/>
      <c r="G845" s="28"/>
      <c r="H845" s="29"/>
      <c r="I845" s="17"/>
      <c r="J845" s="28"/>
      <c r="K845" s="28"/>
      <c r="L845" s="13" t="str">
        <f t="shared" si="3"/>
        <v/>
      </c>
      <c r="M845" s="18"/>
      <c r="N845" s="16"/>
      <c r="O845" s="15"/>
      <c r="P845" s="11"/>
      <c r="Q845" s="11"/>
      <c r="R845" s="11"/>
      <c r="S845" s="11"/>
      <c r="T845" s="11"/>
      <c r="U845" s="11"/>
      <c r="V845" s="11"/>
      <c r="W845" s="11"/>
      <c r="X845" s="11"/>
      <c r="Y845" s="11"/>
      <c r="Z845" s="11"/>
      <c r="AA845" s="11"/>
      <c r="AB845" s="11"/>
      <c r="AC845" s="11"/>
    </row>
    <row r="846" spans="1:29" hidden="1">
      <c r="A846" s="28"/>
      <c r="B846" s="18"/>
      <c r="C846" s="28"/>
      <c r="D846" s="16"/>
      <c r="E846" s="28"/>
      <c r="F846" s="28"/>
      <c r="G846" s="28"/>
      <c r="H846" s="29"/>
      <c r="I846" s="17"/>
      <c r="J846" s="28"/>
      <c r="K846" s="28"/>
      <c r="L846" s="13" t="str">
        <f t="shared" si="3"/>
        <v/>
      </c>
      <c r="M846" s="18"/>
      <c r="N846" s="16"/>
      <c r="O846" s="15"/>
      <c r="P846" s="11"/>
      <c r="Q846" s="11"/>
      <c r="R846" s="11"/>
      <c r="S846" s="11"/>
      <c r="T846" s="11"/>
      <c r="U846" s="11"/>
      <c r="V846" s="11"/>
      <c r="W846" s="11"/>
      <c r="X846" s="11"/>
      <c r="Y846" s="11"/>
      <c r="Z846" s="11"/>
      <c r="AA846" s="11"/>
      <c r="AB846" s="11"/>
      <c r="AC846" s="11"/>
    </row>
    <row r="847" spans="1:29" hidden="1">
      <c r="A847" s="28"/>
      <c r="B847" s="18"/>
      <c r="C847" s="28"/>
      <c r="D847" s="16"/>
      <c r="E847" s="28"/>
      <c r="F847" s="28"/>
      <c r="G847" s="28"/>
      <c r="H847" s="29"/>
      <c r="I847" s="17"/>
      <c r="J847" s="28"/>
      <c r="K847" s="28"/>
      <c r="L847" s="13" t="str">
        <f t="shared" si="3"/>
        <v/>
      </c>
      <c r="M847" s="18"/>
      <c r="N847" s="16"/>
      <c r="O847" s="15"/>
      <c r="P847" s="11"/>
      <c r="Q847" s="11"/>
      <c r="R847" s="11"/>
      <c r="S847" s="11"/>
      <c r="T847" s="11"/>
      <c r="U847" s="11"/>
      <c r="V847" s="11"/>
      <c r="W847" s="11"/>
      <c r="X847" s="11"/>
      <c r="Y847" s="11"/>
      <c r="Z847" s="11"/>
      <c r="AA847" s="11"/>
      <c r="AB847" s="11"/>
      <c r="AC847" s="11"/>
    </row>
    <row r="848" spans="1:29" hidden="1">
      <c r="A848" s="28"/>
      <c r="B848" s="18"/>
      <c r="C848" s="28"/>
      <c r="D848" s="16"/>
      <c r="E848" s="28"/>
      <c r="F848" s="28"/>
      <c r="G848" s="28"/>
      <c r="H848" s="29"/>
      <c r="I848" s="17"/>
      <c r="J848" s="28"/>
      <c r="K848" s="28"/>
      <c r="L848" s="13" t="str">
        <f t="shared" si="3"/>
        <v/>
      </c>
      <c r="M848" s="18"/>
      <c r="N848" s="16"/>
      <c r="O848" s="15"/>
      <c r="P848" s="11"/>
      <c r="Q848" s="11"/>
      <c r="R848" s="11"/>
      <c r="S848" s="11"/>
      <c r="T848" s="11"/>
      <c r="U848" s="11"/>
      <c r="V848" s="11"/>
      <c r="W848" s="11"/>
      <c r="X848" s="11"/>
      <c r="Y848" s="11"/>
      <c r="Z848" s="11"/>
      <c r="AA848" s="11"/>
      <c r="AB848" s="11"/>
      <c r="AC848" s="11"/>
    </row>
    <row r="849" spans="1:29" hidden="1">
      <c r="A849" s="28"/>
      <c r="B849" s="18"/>
      <c r="C849" s="28"/>
      <c r="D849" s="16"/>
      <c r="E849" s="28"/>
      <c r="F849" s="28"/>
      <c r="G849" s="28"/>
      <c r="H849" s="29"/>
      <c r="I849" s="17"/>
      <c r="J849" s="28"/>
      <c r="K849" s="28"/>
      <c r="L849" s="13" t="str">
        <f t="shared" si="3"/>
        <v/>
      </c>
      <c r="M849" s="18"/>
      <c r="N849" s="16"/>
      <c r="O849" s="15"/>
      <c r="P849" s="11"/>
      <c r="Q849" s="11"/>
      <c r="R849" s="11"/>
      <c r="S849" s="11"/>
      <c r="T849" s="11"/>
      <c r="U849" s="11"/>
      <c r="V849" s="11"/>
      <c r="W849" s="11"/>
      <c r="X849" s="11"/>
      <c r="Y849" s="11"/>
      <c r="Z849" s="11"/>
      <c r="AA849" s="11"/>
      <c r="AB849" s="11"/>
      <c r="AC849" s="11"/>
    </row>
    <row r="850" spans="1:29" hidden="1">
      <c r="A850" s="28"/>
      <c r="B850" s="18"/>
      <c r="C850" s="28"/>
      <c r="D850" s="16"/>
      <c r="E850" s="28"/>
      <c r="F850" s="28"/>
      <c r="G850" s="28"/>
      <c r="H850" s="29"/>
      <c r="I850" s="17"/>
      <c r="J850" s="28"/>
      <c r="K850" s="28"/>
      <c r="L850" s="13" t="str">
        <f t="shared" si="3"/>
        <v/>
      </c>
      <c r="M850" s="18"/>
      <c r="N850" s="16"/>
      <c r="O850" s="15"/>
      <c r="P850" s="11"/>
      <c r="Q850" s="11"/>
      <c r="R850" s="11"/>
      <c r="S850" s="11"/>
      <c r="T850" s="11"/>
      <c r="U850" s="11"/>
      <c r="V850" s="11"/>
      <c r="W850" s="11"/>
      <c r="X850" s="11"/>
      <c r="Y850" s="11"/>
      <c r="Z850" s="11"/>
      <c r="AA850" s="11"/>
      <c r="AB850" s="11"/>
      <c r="AC850" s="11"/>
    </row>
    <row r="851" spans="1:29" hidden="1">
      <c r="A851" s="28"/>
      <c r="B851" s="18"/>
      <c r="C851" s="28"/>
      <c r="D851" s="16"/>
      <c r="E851" s="28"/>
      <c r="F851" s="28"/>
      <c r="G851" s="28"/>
      <c r="H851" s="29"/>
      <c r="I851" s="17"/>
      <c r="J851" s="28"/>
      <c r="K851" s="28"/>
      <c r="L851" s="13" t="str">
        <f t="shared" si="3"/>
        <v/>
      </c>
      <c r="M851" s="18"/>
      <c r="N851" s="16"/>
      <c r="O851" s="15"/>
      <c r="P851" s="11"/>
      <c r="Q851" s="11"/>
      <c r="R851" s="11"/>
      <c r="S851" s="11"/>
      <c r="T851" s="11"/>
      <c r="U851" s="11"/>
      <c r="V851" s="11"/>
      <c r="W851" s="11"/>
      <c r="X851" s="11"/>
      <c r="Y851" s="11"/>
      <c r="Z851" s="11"/>
      <c r="AA851" s="11"/>
      <c r="AB851" s="11"/>
      <c r="AC851" s="11"/>
    </row>
    <row r="852" spans="1:29" hidden="1">
      <c r="A852" s="28"/>
      <c r="B852" s="18"/>
      <c r="C852" s="28"/>
      <c r="D852" s="16"/>
      <c r="E852" s="28"/>
      <c r="F852" s="28"/>
      <c r="G852" s="28"/>
      <c r="H852" s="29"/>
      <c r="I852" s="17"/>
      <c r="J852" s="28"/>
      <c r="K852" s="28"/>
      <c r="L852" s="13" t="str">
        <f t="shared" si="3"/>
        <v/>
      </c>
      <c r="M852" s="18"/>
      <c r="N852" s="16"/>
      <c r="O852" s="15"/>
      <c r="P852" s="11"/>
      <c r="Q852" s="11"/>
      <c r="R852" s="11"/>
      <c r="S852" s="11"/>
      <c r="T852" s="11"/>
      <c r="U852" s="11"/>
      <c r="V852" s="11"/>
      <c r="W852" s="11"/>
      <c r="X852" s="11"/>
      <c r="Y852" s="11"/>
      <c r="Z852" s="11"/>
      <c r="AA852" s="11"/>
      <c r="AB852" s="11"/>
      <c r="AC852" s="11"/>
    </row>
    <row r="853" spans="1:29" hidden="1">
      <c r="A853" s="28"/>
      <c r="B853" s="18"/>
      <c r="C853" s="28"/>
      <c r="D853" s="16"/>
      <c r="E853" s="28"/>
      <c r="F853" s="28"/>
      <c r="G853" s="28"/>
      <c r="H853" s="29"/>
      <c r="I853" s="17"/>
      <c r="J853" s="28"/>
      <c r="K853" s="28"/>
      <c r="L853" s="13" t="str">
        <f t="shared" si="3"/>
        <v/>
      </c>
      <c r="M853" s="18"/>
      <c r="N853" s="16"/>
      <c r="O853" s="15"/>
      <c r="P853" s="11"/>
      <c r="Q853" s="11"/>
      <c r="R853" s="11"/>
      <c r="S853" s="11"/>
      <c r="T853" s="11"/>
      <c r="U853" s="11"/>
      <c r="V853" s="11"/>
      <c r="W853" s="11"/>
      <c r="X853" s="11"/>
      <c r="Y853" s="11"/>
      <c r="Z853" s="11"/>
      <c r="AA853" s="11"/>
      <c r="AB853" s="11"/>
      <c r="AC853" s="11"/>
    </row>
    <row r="854" spans="1:29" hidden="1">
      <c r="A854" s="28"/>
      <c r="B854" s="18"/>
      <c r="C854" s="28"/>
      <c r="D854" s="16"/>
      <c r="E854" s="28"/>
      <c r="F854" s="28"/>
      <c r="G854" s="28"/>
      <c r="H854" s="29"/>
      <c r="I854" s="17"/>
      <c r="J854" s="28"/>
      <c r="K854" s="28"/>
      <c r="L854" s="13" t="str">
        <f t="shared" si="3"/>
        <v/>
      </c>
      <c r="M854" s="18"/>
      <c r="N854" s="16"/>
      <c r="O854" s="15"/>
      <c r="P854" s="11"/>
      <c r="Q854" s="11"/>
      <c r="R854" s="11"/>
      <c r="S854" s="11"/>
      <c r="T854" s="11"/>
      <c r="U854" s="11"/>
      <c r="V854" s="11"/>
      <c r="W854" s="11"/>
      <c r="X854" s="11"/>
      <c r="Y854" s="11"/>
      <c r="Z854" s="11"/>
      <c r="AA854" s="11"/>
      <c r="AB854" s="11"/>
      <c r="AC854" s="11"/>
    </row>
    <row r="855" spans="1:29" hidden="1">
      <c r="A855" s="28"/>
      <c r="B855" s="18"/>
      <c r="C855" s="28"/>
      <c r="D855" s="16"/>
      <c r="E855" s="28"/>
      <c r="F855" s="28"/>
      <c r="G855" s="28"/>
      <c r="H855" s="29"/>
      <c r="I855" s="17"/>
      <c r="J855" s="28"/>
      <c r="K855" s="28"/>
      <c r="L855" s="13" t="str">
        <f t="shared" si="3"/>
        <v/>
      </c>
      <c r="M855" s="18"/>
      <c r="N855" s="16"/>
      <c r="O855" s="15"/>
      <c r="P855" s="11"/>
      <c r="Q855" s="11"/>
      <c r="R855" s="11"/>
      <c r="S855" s="11"/>
      <c r="T855" s="11"/>
      <c r="U855" s="11"/>
      <c r="V855" s="11"/>
      <c r="W855" s="11"/>
      <c r="X855" s="11"/>
      <c r="Y855" s="11"/>
      <c r="Z855" s="11"/>
      <c r="AA855" s="11"/>
      <c r="AB855" s="11"/>
      <c r="AC855" s="11"/>
    </row>
    <row r="856" spans="1:29" hidden="1">
      <c r="A856" s="28"/>
      <c r="B856" s="18"/>
      <c r="C856" s="28"/>
      <c r="D856" s="16"/>
      <c r="E856" s="28"/>
      <c r="F856" s="28"/>
      <c r="G856" s="28"/>
      <c r="H856" s="29"/>
      <c r="I856" s="17"/>
      <c r="J856" s="28"/>
      <c r="K856" s="28"/>
      <c r="L856" s="13" t="str">
        <f t="shared" si="3"/>
        <v/>
      </c>
      <c r="M856" s="18"/>
      <c r="N856" s="16"/>
      <c r="O856" s="15"/>
      <c r="P856" s="11"/>
      <c r="Q856" s="11"/>
      <c r="R856" s="11"/>
      <c r="S856" s="11"/>
      <c r="T856" s="11"/>
      <c r="U856" s="11"/>
      <c r="V856" s="11"/>
      <c r="W856" s="11"/>
      <c r="X856" s="11"/>
      <c r="Y856" s="11"/>
      <c r="Z856" s="11"/>
      <c r="AA856" s="11"/>
      <c r="AB856" s="11"/>
      <c r="AC856" s="11"/>
    </row>
    <row r="857" spans="1:29" hidden="1">
      <c r="A857" s="28"/>
      <c r="B857" s="18"/>
      <c r="C857" s="28"/>
      <c r="D857" s="16"/>
      <c r="E857" s="28"/>
      <c r="F857" s="28"/>
      <c r="G857" s="28"/>
      <c r="H857" s="29"/>
      <c r="I857" s="17"/>
      <c r="J857" s="28"/>
      <c r="K857" s="28"/>
      <c r="L857" s="13" t="str">
        <f t="shared" si="3"/>
        <v/>
      </c>
      <c r="M857" s="18"/>
      <c r="N857" s="16"/>
      <c r="O857" s="15"/>
      <c r="P857" s="11"/>
      <c r="Q857" s="11"/>
      <c r="R857" s="11"/>
      <c r="S857" s="11"/>
      <c r="T857" s="11"/>
      <c r="U857" s="11"/>
      <c r="V857" s="11"/>
      <c r="W857" s="11"/>
      <c r="X857" s="11"/>
      <c r="Y857" s="11"/>
      <c r="Z857" s="11"/>
      <c r="AA857" s="11"/>
      <c r="AB857" s="11"/>
      <c r="AC857" s="11"/>
    </row>
    <row r="858" spans="1:29" hidden="1">
      <c r="A858" s="28"/>
      <c r="B858" s="18"/>
      <c r="C858" s="28"/>
      <c r="D858" s="16"/>
      <c r="E858" s="28"/>
      <c r="F858" s="28"/>
      <c r="G858" s="28"/>
      <c r="H858" s="29"/>
      <c r="I858" s="17"/>
      <c r="J858" s="28"/>
      <c r="K858" s="28"/>
      <c r="L858" s="13" t="str">
        <f t="shared" si="3"/>
        <v/>
      </c>
      <c r="M858" s="18"/>
      <c r="N858" s="16"/>
      <c r="O858" s="15"/>
      <c r="P858" s="11"/>
      <c r="Q858" s="11"/>
      <c r="R858" s="11"/>
      <c r="S858" s="11"/>
      <c r="T858" s="11"/>
      <c r="U858" s="11"/>
      <c r="V858" s="11"/>
      <c r="W858" s="11"/>
      <c r="X858" s="11"/>
      <c r="Y858" s="11"/>
      <c r="Z858" s="11"/>
      <c r="AA858" s="11"/>
      <c r="AB858" s="11"/>
      <c r="AC858" s="11"/>
    </row>
    <row r="859" spans="1:29" hidden="1">
      <c r="A859" s="28"/>
      <c r="B859" s="18"/>
      <c r="C859" s="28"/>
      <c r="D859" s="16"/>
      <c r="E859" s="28"/>
      <c r="F859" s="28"/>
      <c r="G859" s="28"/>
      <c r="H859" s="29"/>
      <c r="I859" s="17"/>
      <c r="J859" s="28"/>
      <c r="K859" s="28"/>
      <c r="L859" s="13" t="str">
        <f t="shared" si="3"/>
        <v/>
      </c>
      <c r="M859" s="18"/>
      <c r="N859" s="16"/>
      <c r="O859" s="15"/>
      <c r="P859" s="11"/>
      <c r="Q859" s="11"/>
      <c r="R859" s="11"/>
      <c r="S859" s="11"/>
      <c r="T859" s="11"/>
      <c r="U859" s="11"/>
      <c r="V859" s="11"/>
      <c r="W859" s="11"/>
      <c r="X859" s="11"/>
      <c r="Y859" s="11"/>
      <c r="Z859" s="11"/>
      <c r="AA859" s="11"/>
      <c r="AB859" s="11"/>
      <c r="AC859" s="11"/>
    </row>
    <row r="860" spans="1:29" hidden="1">
      <c r="A860" s="28"/>
      <c r="B860" s="18"/>
      <c r="C860" s="28"/>
      <c r="D860" s="16"/>
      <c r="E860" s="28"/>
      <c r="F860" s="28"/>
      <c r="G860" s="28"/>
      <c r="H860" s="29"/>
      <c r="I860" s="17"/>
      <c r="J860" s="28"/>
      <c r="K860" s="28"/>
      <c r="L860" s="13" t="str">
        <f t="shared" si="3"/>
        <v/>
      </c>
      <c r="M860" s="18"/>
      <c r="N860" s="16"/>
      <c r="O860" s="15"/>
      <c r="P860" s="11"/>
      <c r="Q860" s="11"/>
      <c r="R860" s="11"/>
      <c r="S860" s="11"/>
      <c r="T860" s="11"/>
      <c r="U860" s="11"/>
      <c r="V860" s="11"/>
      <c r="W860" s="11"/>
      <c r="X860" s="11"/>
      <c r="Y860" s="11"/>
      <c r="Z860" s="11"/>
      <c r="AA860" s="11"/>
      <c r="AB860" s="11"/>
      <c r="AC860" s="11"/>
    </row>
    <row r="861" spans="1:29" hidden="1">
      <c r="A861" s="28"/>
      <c r="B861" s="18"/>
      <c r="C861" s="28"/>
      <c r="D861" s="16"/>
      <c r="E861" s="28"/>
      <c r="F861" s="28"/>
      <c r="G861" s="28"/>
      <c r="H861" s="29"/>
      <c r="I861" s="17"/>
      <c r="J861" s="28"/>
      <c r="K861" s="28"/>
      <c r="L861" s="13" t="str">
        <f t="shared" si="3"/>
        <v/>
      </c>
      <c r="M861" s="18"/>
      <c r="N861" s="16"/>
      <c r="O861" s="15"/>
      <c r="P861" s="11"/>
      <c r="Q861" s="11"/>
      <c r="R861" s="11"/>
      <c r="S861" s="11"/>
      <c r="T861" s="11"/>
      <c r="U861" s="11"/>
      <c r="V861" s="11"/>
      <c r="W861" s="11"/>
      <c r="X861" s="11"/>
      <c r="Y861" s="11"/>
      <c r="Z861" s="11"/>
      <c r="AA861" s="11"/>
      <c r="AB861" s="11"/>
      <c r="AC861" s="11"/>
    </row>
    <row r="862" spans="1:29" hidden="1">
      <c r="A862" s="28"/>
      <c r="B862" s="18"/>
      <c r="C862" s="28"/>
      <c r="D862" s="16"/>
      <c r="E862" s="28"/>
      <c r="F862" s="28"/>
      <c r="G862" s="28"/>
      <c r="H862" s="29"/>
      <c r="I862" s="17"/>
      <c r="J862" s="28"/>
      <c r="K862" s="28"/>
      <c r="L862" s="13" t="str">
        <f t="shared" si="3"/>
        <v/>
      </c>
      <c r="M862" s="18"/>
      <c r="N862" s="16"/>
      <c r="O862" s="15"/>
      <c r="P862" s="11"/>
      <c r="Q862" s="11"/>
      <c r="R862" s="11"/>
      <c r="S862" s="11"/>
      <c r="T862" s="11"/>
      <c r="U862" s="11"/>
      <c r="V862" s="11"/>
      <c r="W862" s="11"/>
      <c r="X862" s="11"/>
      <c r="Y862" s="11"/>
      <c r="Z862" s="11"/>
      <c r="AA862" s="11"/>
      <c r="AB862" s="11"/>
      <c r="AC862" s="11"/>
    </row>
    <row r="863" spans="1:29" hidden="1">
      <c r="A863" s="28"/>
      <c r="B863" s="18"/>
      <c r="C863" s="28"/>
      <c r="D863" s="16"/>
      <c r="E863" s="28"/>
      <c r="F863" s="28"/>
      <c r="G863" s="28"/>
      <c r="H863" s="29"/>
      <c r="I863" s="17"/>
      <c r="J863" s="28"/>
      <c r="K863" s="28"/>
      <c r="L863" s="13" t="str">
        <f t="shared" si="3"/>
        <v/>
      </c>
      <c r="M863" s="18"/>
      <c r="N863" s="16"/>
      <c r="O863" s="15"/>
      <c r="P863" s="11"/>
      <c r="Q863" s="11"/>
      <c r="R863" s="11"/>
      <c r="S863" s="11"/>
      <c r="T863" s="11"/>
      <c r="U863" s="11"/>
      <c r="V863" s="11"/>
      <c r="W863" s="11"/>
      <c r="X863" s="11"/>
      <c r="Y863" s="11"/>
      <c r="Z863" s="11"/>
      <c r="AA863" s="11"/>
      <c r="AB863" s="11"/>
      <c r="AC863" s="11"/>
    </row>
    <row r="864" spans="1:29" hidden="1">
      <c r="A864" s="28"/>
      <c r="B864" s="18"/>
      <c r="C864" s="28"/>
      <c r="D864" s="16"/>
      <c r="E864" s="28"/>
      <c r="F864" s="28"/>
      <c r="G864" s="28"/>
      <c r="H864" s="29"/>
      <c r="I864" s="17"/>
      <c r="J864" s="28"/>
      <c r="K864" s="28"/>
      <c r="L864" s="13" t="str">
        <f t="shared" si="3"/>
        <v/>
      </c>
      <c r="M864" s="18"/>
      <c r="N864" s="16"/>
      <c r="O864" s="15"/>
      <c r="P864" s="11"/>
      <c r="Q864" s="11"/>
      <c r="R864" s="11"/>
      <c r="S864" s="11"/>
      <c r="T864" s="11"/>
      <c r="U864" s="11"/>
      <c r="V864" s="11"/>
      <c r="W864" s="11"/>
      <c r="X864" s="11"/>
      <c r="Y864" s="11"/>
      <c r="Z864" s="11"/>
      <c r="AA864" s="11"/>
      <c r="AB864" s="11"/>
      <c r="AC864" s="11"/>
    </row>
    <row r="865" spans="1:29" hidden="1">
      <c r="A865" s="28"/>
      <c r="B865" s="18"/>
      <c r="C865" s="28"/>
      <c r="D865" s="16"/>
      <c r="E865" s="28"/>
      <c r="F865" s="28"/>
      <c r="G865" s="28"/>
      <c r="H865" s="29"/>
      <c r="I865" s="17"/>
      <c r="J865" s="28"/>
      <c r="K865" s="28"/>
      <c r="L865" s="13" t="str">
        <f t="shared" si="3"/>
        <v/>
      </c>
      <c r="M865" s="18"/>
      <c r="N865" s="16"/>
      <c r="O865" s="15"/>
      <c r="P865" s="11"/>
      <c r="Q865" s="11"/>
      <c r="R865" s="11"/>
      <c r="S865" s="11"/>
      <c r="T865" s="11"/>
      <c r="U865" s="11"/>
      <c r="V865" s="11"/>
      <c r="W865" s="11"/>
      <c r="X865" s="11"/>
      <c r="Y865" s="11"/>
      <c r="Z865" s="11"/>
      <c r="AA865" s="11"/>
      <c r="AB865" s="11"/>
      <c r="AC865" s="11"/>
    </row>
    <row r="866" spans="1:29" hidden="1">
      <c r="A866" s="28"/>
      <c r="B866" s="18"/>
      <c r="C866" s="28"/>
      <c r="D866" s="16"/>
      <c r="E866" s="28"/>
      <c r="F866" s="28"/>
      <c r="G866" s="28"/>
      <c r="H866" s="29"/>
      <c r="I866" s="17"/>
      <c r="J866" s="28"/>
      <c r="K866" s="28"/>
      <c r="L866" s="13" t="str">
        <f t="shared" si="3"/>
        <v/>
      </c>
      <c r="M866" s="18"/>
      <c r="N866" s="16"/>
      <c r="O866" s="15"/>
      <c r="P866" s="11"/>
      <c r="Q866" s="11"/>
      <c r="R866" s="11"/>
      <c r="S866" s="11"/>
      <c r="T866" s="11"/>
      <c r="U866" s="11"/>
      <c r="V866" s="11"/>
      <c r="W866" s="11"/>
      <c r="X866" s="11"/>
      <c r="Y866" s="11"/>
      <c r="Z866" s="11"/>
      <c r="AA866" s="11"/>
      <c r="AB866" s="11"/>
      <c r="AC866" s="11"/>
    </row>
    <row r="867" spans="1:29" hidden="1">
      <c r="A867" s="28"/>
      <c r="B867" s="18"/>
      <c r="C867" s="28"/>
      <c r="D867" s="16"/>
      <c r="E867" s="28"/>
      <c r="F867" s="28"/>
      <c r="G867" s="28"/>
      <c r="H867" s="29"/>
      <c r="I867" s="17"/>
      <c r="J867" s="28"/>
      <c r="K867" s="28"/>
      <c r="L867" s="13" t="str">
        <f t="shared" si="3"/>
        <v/>
      </c>
      <c r="M867" s="18"/>
      <c r="N867" s="16"/>
      <c r="O867" s="15"/>
      <c r="P867" s="11"/>
      <c r="Q867" s="11"/>
      <c r="R867" s="11"/>
      <c r="S867" s="11"/>
      <c r="T867" s="11"/>
      <c r="U867" s="11"/>
      <c r="V867" s="11"/>
      <c r="W867" s="11"/>
      <c r="X867" s="11"/>
      <c r="Y867" s="11"/>
      <c r="Z867" s="11"/>
      <c r="AA867" s="11"/>
      <c r="AB867" s="11"/>
      <c r="AC867" s="11"/>
    </row>
    <row r="868" spans="1:29" hidden="1">
      <c r="A868" s="28"/>
      <c r="B868" s="18"/>
      <c r="C868" s="28"/>
      <c r="D868" s="16"/>
      <c r="E868" s="28"/>
      <c r="F868" s="28"/>
      <c r="G868" s="28"/>
      <c r="H868" s="29"/>
      <c r="I868" s="17"/>
      <c r="J868" s="28"/>
      <c r="K868" s="28"/>
      <c r="L868" s="13" t="str">
        <f t="shared" si="3"/>
        <v/>
      </c>
      <c r="M868" s="18"/>
      <c r="N868" s="16"/>
      <c r="O868" s="15"/>
      <c r="P868" s="11"/>
      <c r="Q868" s="11"/>
      <c r="R868" s="11"/>
      <c r="S868" s="11"/>
      <c r="T868" s="11"/>
      <c r="U868" s="11"/>
      <c r="V868" s="11"/>
      <c r="W868" s="11"/>
      <c r="X868" s="11"/>
      <c r="Y868" s="11"/>
      <c r="Z868" s="11"/>
      <c r="AA868" s="11"/>
      <c r="AB868" s="11"/>
      <c r="AC868" s="11"/>
    </row>
    <row r="869" spans="1:29" hidden="1">
      <c r="A869" s="28"/>
      <c r="B869" s="18"/>
      <c r="C869" s="28"/>
      <c r="D869" s="16"/>
      <c r="E869" s="28"/>
      <c r="F869" s="28"/>
      <c r="G869" s="28"/>
      <c r="H869" s="29"/>
      <c r="I869" s="17"/>
      <c r="J869" s="28"/>
      <c r="K869" s="28"/>
      <c r="L869" s="13" t="str">
        <f t="shared" si="3"/>
        <v/>
      </c>
      <c r="M869" s="18"/>
      <c r="N869" s="16"/>
      <c r="O869" s="15"/>
      <c r="P869" s="11"/>
      <c r="Q869" s="11"/>
      <c r="R869" s="11"/>
      <c r="S869" s="11"/>
      <c r="T869" s="11"/>
      <c r="U869" s="11"/>
      <c r="V869" s="11"/>
      <c r="W869" s="11"/>
      <c r="X869" s="11"/>
      <c r="Y869" s="11"/>
      <c r="Z869" s="11"/>
      <c r="AA869" s="11"/>
      <c r="AB869" s="11"/>
      <c r="AC869" s="11"/>
    </row>
    <row r="870" spans="1:29" hidden="1">
      <c r="A870" s="28"/>
      <c r="B870" s="18"/>
      <c r="C870" s="28"/>
      <c r="D870" s="16"/>
      <c r="E870" s="28"/>
      <c r="F870" s="28"/>
      <c r="G870" s="28"/>
      <c r="H870" s="29"/>
      <c r="I870" s="17"/>
      <c r="J870" s="28"/>
      <c r="K870" s="28"/>
      <c r="L870" s="13" t="str">
        <f t="shared" si="3"/>
        <v/>
      </c>
      <c r="M870" s="18"/>
      <c r="N870" s="16"/>
      <c r="O870" s="15"/>
      <c r="P870" s="11"/>
      <c r="Q870" s="11"/>
      <c r="R870" s="11"/>
      <c r="S870" s="11"/>
      <c r="T870" s="11"/>
      <c r="U870" s="11"/>
      <c r="V870" s="11"/>
      <c r="W870" s="11"/>
      <c r="X870" s="11"/>
      <c r="Y870" s="11"/>
      <c r="Z870" s="11"/>
      <c r="AA870" s="11"/>
      <c r="AB870" s="11"/>
      <c r="AC870" s="11"/>
    </row>
    <row r="871" spans="1:29" hidden="1">
      <c r="A871" s="28"/>
      <c r="B871" s="18"/>
      <c r="C871" s="28"/>
      <c r="D871" s="16"/>
      <c r="E871" s="28"/>
      <c r="F871" s="28"/>
      <c r="G871" s="28"/>
      <c r="H871" s="29"/>
      <c r="I871" s="17"/>
      <c r="J871" s="28"/>
      <c r="K871" s="28"/>
      <c r="L871" s="13" t="str">
        <f t="shared" si="3"/>
        <v/>
      </c>
      <c r="M871" s="18"/>
      <c r="N871" s="16"/>
      <c r="O871" s="15"/>
      <c r="P871" s="11"/>
      <c r="Q871" s="11"/>
      <c r="R871" s="11"/>
      <c r="S871" s="11"/>
      <c r="T871" s="11"/>
      <c r="U871" s="11"/>
      <c r="V871" s="11"/>
      <c r="W871" s="11"/>
      <c r="X871" s="11"/>
      <c r="Y871" s="11"/>
      <c r="Z871" s="11"/>
      <c r="AA871" s="11"/>
      <c r="AB871" s="11"/>
      <c r="AC871" s="11"/>
    </row>
    <row r="872" spans="1:29" hidden="1">
      <c r="A872" s="28"/>
      <c r="B872" s="18"/>
      <c r="C872" s="28"/>
      <c r="D872" s="16"/>
      <c r="E872" s="28"/>
      <c r="F872" s="28"/>
      <c r="G872" s="28"/>
      <c r="H872" s="29"/>
      <c r="I872" s="17"/>
      <c r="J872" s="28"/>
      <c r="K872" s="28"/>
      <c r="L872" s="13" t="str">
        <f t="shared" si="3"/>
        <v/>
      </c>
      <c r="M872" s="18"/>
      <c r="N872" s="16"/>
      <c r="O872" s="15"/>
      <c r="P872" s="11"/>
      <c r="Q872" s="11"/>
      <c r="R872" s="11"/>
      <c r="S872" s="11"/>
      <c r="T872" s="11"/>
      <c r="U872" s="11"/>
      <c r="V872" s="11"/>
      <c r="W872" s="11"/>
      <c r="X872" s="11"/>
      <c r="Y872" s="11"/>
      <c r="Z872" s="11"/>
      <c r="AA872" s="11"/>
      <c r="AB872" s="11"/>
      <c r="AC872" s="11"/>
    </row>
    <row r="873" spans="1:29" hidden="1">
      <c r="A873" s="28"/>
      <c r="B873" s="18"/>
      <c r="C873" s="28"/>
      <c r="D873" s="16"/>
      <c r="E873" s="28"/>
      <c r="F873" s="28"/>
      <c r="G873" s="28"/>
      <c r="H873" s="29"/>
      <c r="I873" s="17"/>
      <c r="J873" s="28"/>
      <c r="K873" s="28"/>
      <c r="L873" s="13" t="str">
        <f t="shared" si="3"/>
        <v/>
      </c>
      <c r="M873" s="18"/>
      <c r="N873" s="16"/>
      <c r="O873" s="15"/>
      <c r="P873" s="11"/>
      <c r="Q873" s="11"/>
      <c r="R873" s="11"/>
      <c r="S873" s="11"/>
      <c r="T873" s="11"/>
      <c r="U873" s="11"/>
      <c r="V873" s="11"/>
      <c r="W873" s="11"/>
      <c r="X873" s="11"/>
      <c r="Y873" s="11"/>
      <c r="Z873" s="11"/>
      <c r="AA873" s="11"/>
      <c r="AB873" s="11"/>
      <c r="AC873" s="11"/>
    </row>
    <row r="874" spans="1:29" hidden="1">
      <c r="A874" s="28"/>
      <c r="B874" s="18"/>
      <c r="C874" s="28"/>
      <c r="D874" s="16"/>
      <c r="E874" s="28"/>
      <c r="F874" s="28"/>
      <c r="G874" s="28"/>
      <c r="H874" s="29"/>
      <c r="I874" s="17"/>
      <c r="J874" s="28"/>
      <c r="K874" s="28"/>
      <c r="L874" s="13" t="str">
        <f t="shared" si="3"/>
        <v/>
      </c>
      <c r="M874" s="18"/>
      <c r="N874" s="16"/>
      <c r="O874" s="15"/>
      <c r="P874" s="11"/>
      <c r="Q874" s="11"/>
      <c r="R874" s="11"/>
      <c r="S874" s="11"/>
      <c r="T874" s="11"/>
      <c r="U874" s="11"/>
      <c r="V874" s="11"/>
      <c r="W874" s="11"/>
      <c r="X874" s="11"/>
      <c r="Y874" s="11"/>
      <c r="Z874" s="11"/>
      <c r="AA874" s="11"/>
      <c r="AB874" s="11"/>
      <c r="AC874" s="11"/>
    </row>
    <row r="875" spans="1:29" hidden="1">
      <c r="A875" s="28"/>
      <c r="B875" s="18"/>
      <c r="C875" s="28"/>
      <c r="D875" s="16"/>
      <c r="E875" s="28"/>
      <c r="F875" s="28"/>
      <c r="G875" s="28"/>
      <c r="H875" s="29"/>
      <c r="I875" s="17"/>
      <c r="J875" s="28"/>
      <c r="K875" s="28"/>
      <c r="L875" s="13" t="str">
        <f t="shared" si="3"/>
        <v/>
      </c>
      <c r="M875" s="18"/>
      <c r="N875" s="16"/>
      <c r="O875" s="15"/>
      <c r="P875" s="11"/>
      <c r="Q875" s="11"/>
      <c r="R875" s="11"/>
      <c r="S875" s="11"/>
      <c r="T875" s="11"/>
      <c r="U875" s="11"/>
      <c r="V875" s="11"/>
      <c r="W875" s="11"/>
      <c r="X875" s="11"/>
      <c r="Y875" s="11"/>
      <c r="Z875" s="11"/>
      <c r="AA875" s="11"/>
      <c r="AB875" s="11"/>
      <c r="AC875" s="11"/>
    </row>
    <row r="876" spans="1:29" hidden="1">
      <c r="A876" s="28"/>
      <c r="B876" s="18"/>
      <c r="C876" s="28"/>
      <c r="D876" s="16"/>
      <c r="E876" s="28"/>
      <c r="F876" s="28"/>
      <c r="G876" s="28"/>
      <c r="H876" s="29"/>
      <c r="I876" s="17"/>
      <c r="J876" s="28"/>
      <c r="K876" s="28"/>
      <c r="L876" s="13" t="str">
        <f t="shared" si="3"/>
        <v/>
      </c>
      <c r="M876" s="18"/>
      <c r="N876" s="16"/>
      <c r="O876" s="15"/>
      <c r="P876" s="11"/>
      <c r="Q876" s="11"/>
      <c r="R876" s="11"/>
      <c r="S876" s="11"/>
      <c r="T876" s="11"/>
      <c r="U876" s="11"/>
      <c r="V876" s="11"/>
      <c r="W876" s="11"/>
      <c r="X876" s="11"/>
      <c r="Y876" s="11"/>
      <c r="Z876" s="11"/>
      <c r="AA876" s="11"/>
      <c r="AB876" s="11"/>
      <c r="AC876" s="11"/>
    </row>
    <row r="877" spans="1:29" hidden="1">
      <c r="A877" s="28"/>
      <c r="B877" s="18"/>
      <c r="C877" s="28"/>
      <c r="D877" s="16"/>
      <c r="E877" s="28"/>
      <c r="F877" s="28"/>
      <c r="G877" s="28"/>
      <c r="H877" s="29"/>
      <c r="I877" s="17"/>
      <c r="J877" s="28"/>
      <c r="K877" s="28"/>
      <c r="L877" s="13" t="str">
        <f t="shared" si="3"/>
        <v/>
      </c>
      <c r="M877" s="18"/>
      <c r="N877" s="16"/>
      <c r="O877" s="15"/>
      <c r="P877" s="11"/>
      <c r="Q877" s="11"/>
      <c r="R877" s="11"/>
      <c r="S877" s="11"/>
      <c r="T877" s="11"/>
      <c r="U877" s="11"/>
      <c r="V877" s="11"/>
      <c r="W877" s="11"/>
      <c r="X877" s="11"/>
      <c r="Y877" s="11"/>
      <c r="Z877" s="11"/>
      <c r="AA877" s="11"/>
      <c r="AB877" s="11"/>
      <c r="AC877" s="11"/>
    </row>
    <row r="878" spans="1:29" hidden="1">
      <c r="A878" s="28"/>
      <c r="B878" s="18"/>
      <c r="C878" s="28"/>
      <c r="D878" s="16"/>
      <c r="E878" s="28"/>
      <c r="F878" s="28"/>
      <c r="G878" s="28"/>
      <c r="H878" s="29"/>
      <c r="I878" s="17"/>
      <c r="J878" s="28"/>
      <c r="K878" s="28"/>
      <c r="L878" s="13" t="str">
        <f t="shared" si="3"/>
        <v/>
      </c>
      <c r="M878" s="18"/>
      <c r="N878" s="16"/>
      <c r="O878" s="15"/>
      <c r="P878" s="11"/>
      <c r="Q878" s="11"/>
      <c r="R878" s="11"/>
      <c r="S878" s="11"/>
      <c r="T878" s="11"/>
      <c r="U878" s="11"/>
      <c r="V878" s="11"/>
      <c r="W878" s="11"/>
      <c r="X878" s="11"/>
      <c r="Y878" s="11"/>
      <c r="Z878" s="11"/>
      <c r="AA878" s="11"/>
      <c r="AB878" s="11"/>
      <c r="AC878" s="11"/>
    </row>
    <row r="879" spans="1:29" hidden="1">
      <c r="A879" s="28"/>
      <c r="B879" s="18"/>
      <c r="C879" s="28"/>
      <c r="D879" s="16"/>
      <c r="E879" s="28"/>
      <c r="F879" s="28"/>
      <c r="G879" s="28"/>
      <c r="H879" s="29"/>
      <c r="I879" s="17"/>
      <c r="J879" s="28"/>
      <c r="K879" s="28"/>
      <c r="L879" s="13" t="str">
        <f t="shared" si="3"/>
        <v/>
      </c>
      <c r="M879" s="18"/>
      <c r="N879" s="16"/>
      <c r="O879" s="15"/>
      <c r="P879" s="11"/>
      <c r="Q879" s="11"/>
      <c r="R879" s="11"/>
      <c r="S879" s="11"/>
      <c r="T879" s="11"/>
      <c r="U879" s="11"/>
      <c r="V879" s="11"/>
      <c r="W879" s="11"/>
      <c r="X879" s="11"/>
      <c r="Y879" s="11"/>
      <c r="Z879" s="11"/>
      <c r="AA879" s="11"/>
      <c r="AB879" s="11"/>
      <c r="AC879" s="11"/>
    </row>
    <row r="880" spans="1:29" hidden="1">
      <c r="A880" s="28"/>
      <c r="B880" s="18"/>
      <c r="C880" s="28"/>
      <c r="D880" s="16"/>
      <c r="E880" s="28"/>
      <c r="F880" s="28"/>
      <c r="G880" s="28"/>
      <c r="H880" s="29"/>
      <c r="I880" s="17"/>
      <c r="J880" s="28"/>
      <c r="K880" s="28"/>
      <c r="L880" s="13" t="str">
        <f t="shared" si="3"/>
        <v/>
      </c>
      <c r="M880" s="18"/>
      <c r="N880" s="16"/>
      <c r="O880" s="15"/>
      <c r="P880" s="11"/>
      <c r="Q880" s="11"/>
      <c r="R880" s="11"/>
      <c r="S880" s="11"/>
      <c r="T880" s="11"/>
      <c r="U880" s="11"/>
      <c r="V880" s="11"/>
      <c r="W880" s="11"/>
      <c r="X880" s="11"/>
      <c r="Y880" s="11"/>
      <c r="Z880" s="11"/>
      <c r="AA880" s="11"/>
      <c r="AB880" s="11"/>
      <c r="AC880" s="11"/>
    </row>
    <row r="881" spans="1:29" hidden="1">
      <c r="A881" s="28"/>
      <c r="B881" s="18"/>
      <c r="C881" s="28"/>
      <c r="D881" s="16"/>
      <c r="E881" s="28"/>
      <c r="F881" s="28"/>
      <c r="G881" s="28"/>
      <c r="H881" s="29"/>
      <c r="I881" s="17"/>
      <c r="J881" s="28"/>
      <c r="K881" s="28"/>
      <c r="L881" s="13" t="str">
        <f t="shared" si="3"/>
        <v/>
      </c>
      <c r="M881" s="18"/>
      <c r="N881" s="16"/>
      <c r="O881" s="15"/>
      <c r="P881" s="11"/>
      <c r="Q881" s="11"/>
      <c r="R881" s="11"/>
      <c r="S881" s="11"/>
      <c r="T881" s="11"/>
      <c r="U881" s="11"/>
      <c r="V881" s="11"/>
      <c r="W881" s="11"/>
      <c r="X881" s="11"/>
      <c r="Y881" s="11"/>
      <c r="Z881" s="11"/>
      <c r="AA881" s="11"/>
      <c r="AB881" s="11"/>
      <c r="AC881" s="11"/>
    </row>
    <row r="882" spans="1:29" hidden="1">
      <c r="A882" s="28"/>
      <c r="B882" s="18"/>
      <c r="C882" s="28"/>
      <c r="D882" s="16"/>
      <c r="E882" s="28"/>
      <c r="F882" s="28"/>
      <c r="G882" s="28"/>
      <c r="H882" s="29"/>
      <c r="I882" s="17"/>
      <c r="J882" s="28"/>
      <c r="K882" s="28"/>
      <c r="L882" s="13" t="str">
        <f t="shared" si="3"/>
        <v/>
      </c>
      <c r="M882" s="18"/>
      <c r="N882" s="16"/>
      <c r="O882" s="15"/>
      <c r="P882" s="11"/>
      <c r="Q882" s="11"/>
      <c r="R882" s="11"/>
      <c r="S882" s="11"/>
      <c r="T882" s="11"/>
      <c r="U882" s="11"/>
      <c r="V882" s="11"/>
      <c r="W882" s="11"/>
      <c r="X882" s="11"/>
      <c r="Y882" s="11"/>
      <c r="Z882" s="11"/>
      <c r="AA882" s="11"/>
      <c r="AB882" s="11"/>
      <c r="AC882" s="11"/>
    </row>
    <row r="883" spans="1:29" hidden="1">
      <c r="A883" s="28"/>
      <c r="B883" s="18"/>
      <c r="C883" s="28"/>
      <c r="D883" s="16"/>
      <c r="E883" s="28"/>
      <c r="F883" s="28"/>
      <c r="G883" s="28"/>
      <c r="H883" s="29"/>
      <c r="I883" s="17"/>
      <c r="J883" s="28"/>
      <c r="K883" s="28"/>
      <c r="L883" s="13" t="str">
        <f t="shared" si="3"/>
        <v/>
      </c>
      <c r="M883" s="18"/>
      <c r="N883" s="16"/>
      <c r="O883" s="15"/>
      <c r="P883" s="11"/>
      <c r="Q883" s="11"/>
      <c r="R883" s="11"/>
      <c r="S883" s="11"/>
      <c r="T883" s="11"/>
      <c r="U883" s="11"/>
      <c r="V883" s="11"/>
      <c r="W883" s="11"/>
      <c r="X883" s="11"/>
      <c r="Y883" s="11"/>
      <c r="Z883" s="11"/>
      <c r="AA883" s="11"/>
      <c r="AB883" s="11"/>
      <c r="AC883" s="11"/>
    </row>
    <row r="884" spans="1:29" hidden="1">
      <c r="A884" s="28"/>
      <c r="B884" s="18"/>
      <c r="C884" s="28"/>
      <c r="D884" s="16"/>
      <c r="E884" s="28"/>
      <c r="F884" s="28"/>
      <c r="G884" s="28"/>
      <c r="H884" s="29"/>
      <c r="I884" s="17"/>
      <c r="J884" s="28"/>
      <c r="K884" s="28"/>
      <c r="L884" s="13" t="str">
        <f t="shared" si="3"/>
        <v/>
      </c>
      <c r="M884" s="18"/>
      <c r="N884" s="16"/>
      <c r="O884" s="15"/>
      <c r="P884" s="11"/>
      <c r="Q884" s="11"/>
      <c r="R884" s="11"/>
      <c r="S884" s="11"/>
      <c r="T884" s="11"/>
      <c r="U884" s="11"/>
      <c r="V884" s="11"/>
      <c r="W884" s="11"/>
      <c r="X884" s="11"/>
      <c r="Y884" s="11"/>
      <c r="Z884" s="11"/>
      <c r="AA884" s="11"/>
      <c r="AB884" s="11"/>
      <c r="AC884" s="11"/>
    </row>
    <row r="885" spans="1:29" hidden="1">
      <c r="A885" s="28"/>
      <c r="B885" s="18"/>
      <c r="C885" s="28"/>
      <c r="D885" s="16"/>
      <c r="E885" s="28"/>
      <c r="F885" s="28"/>
      <c r="G885" s="28"/>
      <c r="H885" s="29"/>
      <c r="I885" s="17"/>
      <c r="J885" s="28"/>
      <c r="K885" s="28"/>
      <c r="L885" s="13" t="str">
        <f t="shared" si="3"/>
        <v/>
      </c>
      <c r="M885" s="18"/>
      <c r="N885" s="16"/>
      <c r="O885" s="15"/>
      <c r="P885" s="11"/>
      <c r="Q885" s="11"/>
      <c r="R885" s="11"/>
      <c r="S885" s="11"/>
      <c r="T885" s="11"/>
      <c r="U885" s="11"/>
      <c r="V885" s="11"/>
      <c r="W885" s="11"/>
      <c r="X885" s="11"/>
      <c r="Y885" s="11"/>
      <c r="Z885" s="11"/>
      <c r="AA885" s="11"/>
      <c r="AB885" s="11"/>
      <c r="AC885" s="11"/>
    </row>
    <row r="886" spans="1:29" hidden="1">
      <c r="A886" s="28"/>
      <c r="B886" s="18"/>
      <c r="C886" s="28"/>
      <c r="D886" s="16"/>
      <c r="E886" s="28"/>
      <c r="F886" s="28"/>
      <c r="G886" s="28"/>
      <c r="H886" s="29"/>
      <c r="I886" s="17"/>
      <c r="J886" s="28"/>
      <c r="K886" s="28"/>
      <c r="L886" s="13" t="str">
        <f t="shared" si="3"/>
        <v/>
      </c>
      <c r="M886" s="18"/>
      <c r="N886" s="16"/>
      <c r="O886" s="15"/>
      <c r="P886" s="11"/>
      <c r="Q886" s="11"/>
      <c r="R886" s="11"/>
      <c r="S886" s="11"/>
      <c r="T886" s="11"/>
      <c r="U886" s="11"/>
      <c r="V886" s="11"/>
      <c r="W886" s="11"/>
      <c r="X886" s="11"/>
      <c r="Y886" s="11"/>
      <c r="Z886" s="11"/>
      <c r="AA886" s="11"/>
      <c r="AB886" s="11"/>
      <c r="AC886" s="11"/>
    </row>
    <row r="887" spans="1:29" hidden="1">
      <c r="A887" s="28"/>
      <c r="B887" s="18"/>
      <c r="C887" s="28"/>
      <c r="D887" s="16"/>
      <c r="E887" s="28"/>
      <c r="F887" s="28"/>
      <c r="G887" s="28"/>
      <c r="H887" s="29"/>
      <c r="I887" s="17"/>
      <c r="J887" s="28"/>
      <c r="K887" s="28"/>
      <c r="L887" s="13" t="str">
        <f t="shared" si="3"/>
        <v/>
      </c>
      <c r="M887" s="18"/>
      <c r="N887" s="16"/>
      <c r="O887" s="15"/>
      <c r="P887" s="11"/>
      <c r="Q887" s="11"/>
      <c r="R887" s="11"/>
      <c r="S887" s="11"/>
      <c r="T887" s="11"/>
      <c r="U887" s="11"/>
      <c r="V887" s="11"/>
      <c r="W887" s="11"/>
      <c r="X887" s="11"/>
      <c r="Y887" s="11"/>
      <c r="Z887" s="11"/>
      <c r="AA887" s="11"/>
      <c r="AB887" s="11"/>
      <c r="AC887" s="11"/>
    </row>
    <row r="888" spans="1:29" hidden="1">
      <c r="A888" s="28"/>
      <c r="B888" s="18"/>
      <c r="C888" s="28"/>
      <c r="D888" s="16"/>
      <c r="E888" s="28"/>
      <c r="F888" s="28"/>
      <c r="G888" s="28"/>
      <c r="H888" s="29"/>
      <c r="I888" s="17"/>
      <c r="J888" s="28"/>
      <c r="K888" s="28"/>
      <c r="L888" s="13" t="str">
        <f t="shared" si="3"/>
        <v/>
      </c>
      <c r="M888" s="18"/>
      <c r="N888" s="16"/>
      <c r="O888" s="15"/>
      <c r="P888" s="11"/>
      <c r="Q888" s="11"/>
      <c r="R888" s="11"/>
      <c r="S888" s="11"/>
      <c r="T888" s="11"/>
      <c r="U888" s="11"/>
      <c r="V888" s="11"/>
      <c r="W888" s="11"/>
      <c r="X888" s="11"/>
      <c r="Y888" s="11"/>
      <c r="Z888" s="11"/>
      <c r="AA888" s="11"/>
      <c r="AB888" s="11"/>
      <c r="AC888" s="11"/>
    </row>
    <row r="889" spans="1:29" hidden="1">
      <c r="A889" s="28"/>
      <c r="B889" s="18"/>
      <c r="C889" s="28"/>
      <c r="D889" s="16"/>
      <c r="E889" s="28"/>
      <c r="F889" s="28"/>
      <c r="G889" s="28"/>
      <c r="H889" s="29"/>
      <c r="I889" s="17"/>
      <c r="J889" s="28"/>
      <c r="K889" s="28"/>
      <c r="L889" s="13" t="str">
        <f t="shared" si="3"/>
        <v/>
      </c>
      <c r="M889" s="18"/>
      <c r="N889" s="16"/>
      <c r="O889" s="15"/>
      <c r="P889" s="11"/>
      <c r="Q889" s="11"/>
      <c r="R889" s="11"/>
      <c r="S889" s="11"/>
      <c r="T889" s="11"/>
      <c r="U889" s="11"/>
      <c r="V889" s="11"/>
      <c r="W889" s="11"/>
      <c r="X889" s="11"/>
      <c r="Y889" s="11"/>
      <c r="Z889" s="11"/>
      <c r="AA889" s="11"/>
      <c r="AB889" s="11"/>
      <c r="AC889" s="11"/>
    </row>
    <row r="890" spans="1:29" hidden="1">
      <c r="A890" s="28"/>
      <c r="B890" s="18"/>
      <c r="C890" s="28"/>
      <c r="D890" s="16"/>
      <c r="E890" s="28"/>
      <c r="F890" s="28"/>
      <c r="G890" s="28"/>
      <c r="H890" s="29"/>
      <c r="I890" s="17"/>
      <c r="J890" s="28"/>
      <c r="K890" s="28"/>
      <c r="L890" s="13" t="str">
        <f t="shared" si="3"/>
        <v/>
      </c>
      <c r="M890" s="18"/>
      <c r="N890" s="16"/>
      <c r="O890" s="15"/>
      <c r="P890" s="11"/>
      <c r="Q890" s="11"/>
      <c r="R890" s="11"/>
      <c r="S890" s="11"/>
      <c r="T890" s="11"/>
      <c r="U890" s="11"/>
      <c r="V890" s="11"/>
      <c r="W890" s="11"/>
      <c r="X890" s="11"/>
      <c r="Y890" s="11"/>
      <c r="Z890" s="11"/>
      <c r="AA890" s="11"/>
      <c r="AB890" s="11"/>
      <c r="AC890" s="11"/>
    </row>
    <row r="891" spans="1:29" hidden="1">
      <c r="A891" s="28"/>
      <c r="B891" s="18"/>
      <c r="C891" s="28"/>
      <c r="D891" s="16"/>
      <c r="E891" s="28"/>
      <c r="F891" s="28"/>
      <c r="G891" s="28"/>
      <c r="H891" s="29"/>
      <c r="I891" s="17"/>
      <c r="J891" s="28"/>
      <c r="K891" s="28"/>
      <c r="L891" s="13" t="str">
        <f t="shared" si="3"/>
        <v/>
      </c>
      <c r="M891" s="18"/>
      <c r="N891" s="16"/>
      <c r="O891" s="15"/>
      <c r="P891" s="11"/>
      <c r="Q891" s="11"/>
      <c r="R891" s="11"/>
      <c r="S891" s="11"/>
      <c r="T891" s="11"/>
      <c r="U891" s="11"/>
      <c r="V891" s="11"/>
      <c r="W891" s="11"/>
      <c r="X891" s="11"/>
      <c r="Y891" s="11"/>
      <c r="Z891" s="11"/>
      <c r="AA891" s="11"/>
      <c r="AB891" s="11"/>
      <c r="AC891" s="11"/>
    </row>
    <row r="892" spans="1:29" hidden="1">
      <c r="A892" s="28"/>
      <c r="B892" s="18"/>
      <c r="C892" s="28"/>
      <c r="D892" s="16"/>
      <c r="E892" s="28"/>
      <c r="F892" s="28"/>
      <c r="G892" s="28"/>
      <c r="H892" s="29"/>
      <c r="I892" s="17"/>
      <c r="J892" s="28"/>
      <c r="K892" s="28"/>
      <c r="L892" s="13" t="str">
        <f t="shared" si="3"/>
        <v/>
      </c>
      <c r="M892" s="18"/>
      <c r="N892" s="16"/>
      <c r="O892" s="15"/>
      <c r="P892" s="11"/>
      <c r="Q892" s="11"/>
      <c r="R892" s="11"/>
      <c r="S892" s="11"/>
      <c r="T892" s="11"/>
      <c r="U892" s="11"/>
      <c r="V892" s="11"/>
      <c r="W892" s="11"/>
      <c r="X892" s="11"/>
      <c r="Y892" s="11"/>
      <c r="Z892" s="11"/>
      <c r="AA892" s="11"/>
      <c r="AB892" s="11"/>
      <c r="AC892" s="11"/>
    </row>
    <row r="893" spans="1:29" hidden="1">
      <c r="A893" s="28"/>
      <c r="B893" s="18"/>
      <c r="C893" s="28"/>
      <c r="D893" s="16"/>
      <c r="E893" s="28"/>
      <c r="F893" s="28"/>
      <c r="G893" s="28"/>
      <c r="H893" s="29"/>
      <c r="I893" s="17"/>
      <c r="J893" s="28"/>
      <c r="K893" s="28"/>
      <c r="L893" s="13" t="str">
        <f t="shared" si="3"/>
        <v/>
      </c>
      <c r="M893" s="18"/>
      <c r="N893" s="16"/>
      <c r="O893" s="15"/>
      <c r="P893" s="11"/>
      <c r="Q893" s="11"/>
      <c r="R893" s="11"/>
      <c r="S893" s="11"/>
      <c r="T893" s="11"/>
      <c r="U893" s="11"/>
      <c r="V893" s="11"/>
      <c r="W893" s="11"/>
      <c r="X893" s="11"/>
      <c r="Y893" s="11"/>
      <c r="Z893" s="11"/>
      <c r="AA893" s="11"/>
      <c r="AB893" s="11"/>
      <c r="AC893" s="11"/>
    </row>
    <row r="894" spans="1:29" hidden="1">
      <c r="A894" s="28"/>
      <c r="B894" s="18"/>
      <c r="C894" s="28"/>
      <c r="D894" s="16"/>
      <c r="E894" s="28"/>
      <c r="F894" s="28"/>
      <c r="G894" s="28"/>
      <c r="H894" s="29"/>
      <c r="I894" s="17"/>
      <c r="J894" s="28"/>
      <c r="K894" s="28"/>
      <c r="L894" s="13" t="str">
        <f t="shared" si="3"/>
        <v/>
      </c>
      <c r="M894" s="18"/>
      <c r="N894" s="16"/>
      <c r="O894" s="15"/>
      <c r="P894" s="11"/>
      <c r="Q894" s="11"/>
      <c r="R894" s="11"/>
      <c r="S894" s="11"/>
      <c r="T894" s="11"/>
      <c r="U894" s="11"/>
      <c r="V894" s="11"/>
      <c r="W894" s="11"/>
      <c r="X894" s="11"/>
      <c r="Y894" s="11"/>
      <c r="Z894" s="11"/>
      <c r="AA894" s="11"/>
      <c r="AB894" s="11"/>
      <c r="AC894" s="11"/>
    </row>
    <row r="895" spans="1:29" hidden="1">
      <c r="A895" s="28"/>
      <c r="B895" s="18"/>
      <c r="C895" s="28"/>
      <c r="D895" s="16"/>
      <c r="E895" s="28"/>
      <c r="F895" s="28"/>
      <c r="G895" s="28"/>
      <c r="H895" s="29"/>
      <c r="I895" s="17"/>
      <c r="J895" s="28"/>
      <c r="K895" s="28"/>
      <c r="L895" s="13" t="str">
        <f t="shared" si="3"/>
        <v/>
      </c>
      <c r="M895" s="18"/>
      <c r="N895" s="16"/>
      <c r="O895" s="15"/>
      <c r="P895" s="11"/>
      <c r="Q895" s="11"/>
      <c r="R895" s="11"/>
      <c r="S895" s="11"/>
      <c r="T895" s="11"/>
      <c r="U895" s="11"/>
      <c r="V895" s="11"/>
      <c r="W895" s="11"/>
      <c r="X895" s="11"/>
      <c r="Y895" s="11"/>
      <c r="Z895" s="11"/>
      <c r="AA895" s="11"/>
      <c r="AB895" s="11"/>
      <c r="AC895" s="11"/>
    </row>
    <row r="896" spans="1:29" hidden="1">
      <c r="A896" s="28"/>
      <c r="B896" s="18"/>
      <c r="C896" s="28"/>
      <c r="D896" s="16"/>
      <c r="E896" s="28"/>
      <c r="F896" s="28"/>
      <c r="G896" s="28"/>
      <c r="H896" s="29"/>
      <c r="I896" s="17"/>
      <c r="J896" s="28"/>
      <c r="K896" s="28"/>
      <c r="L896" s="13" t="str">
        <f t="shared" si="3"/>
        <v/>
      </c>
      <c r="M896" s="18"/>
      <c r="N896" s="16"/>
      <c r="O896" s="15"/>
      <c r="P896" s="11"/>
      <c r="Q896" s="11"/>
      <c r="R896" s="11"/>
      <c r="S896" s="11"/>
      <c r="T896" s="11"/>
      <c r="U896" s="11"/>
      <c r="V896" s="11"/>
      <c r="W896" s="11"/>
      <c r="X896" s="11"/>
      <c r="Y896" s="11"/>
      <c r="Z896" s="11"/>
      <c r="AA896" s="11"/>
      <c r="AB896" s="11"/>
      <c r="AC896" s="11"/>
    </row>
    <row r="897" spans="1:29" hidden="1">
      <c r="A897" s="28"/>
      <c r="B897" s="18"/>
      <c r="C897" s="28"/>
      <c r="D897" s="16"/>
      <c r="E897" s="28"/>
      <c r="F897" s="28"/>
      <c r="G897" s="28"/>
      <c r="H897" s="29"/>
      <c r="I897" s="17"/>
      <c r="J897" s="28"/>
      <c r="K897" s="28"/>
      <c r="L897" s="13" t="str">
        <f t="shared" si="3"/>
        <v/>
      </c>
      <c r="M897" s="18"/>
      <c r="N897" s="16"/>
      <c r="O897" s="15"/>
      <c r="P897" s="11"/>
      <c r="Q897" s="11"/>
      <c r="R897" s="11"/>
      <c r="S897" s="11"/>
      <c r="T897" s="11"/>
      <c r="U897" s="11"/>
      <c r="V897" s="11"/>
      <c r="W897" s="11"/>
      <c r="X897" s="11"/>
      <c r="Y897" s="11"/>
      <c r="Z897" s="11"/>
      <c r="AA897" s="11"/>
      <c r="AB897" s="11"/>
      <c r="AC897" s="11"/>
    </row>
    <row r="898" spans="1:29" hidden="1">
      <c r="A898" s="28"/>
      <c r="B898" s="18"/>
      <c r="C898" s="28"/>
      <c r="D898" s="16"/>
      <c r="E898" s="28"/>
      <c r="F898" s="28"/>
      <c r="G898" s="28"/>
      <c r="H898" s="29"/>
      <c r="I898" s="17"/>
      <c r="J898" s="28"/>
      <c r="K898" s="28"/>
      <c r="L898" s="13" t="str">
        <f t="shared" si="3"/>
        <v/>
      </c>
      <c r="M898" s="18"/>
      <c r="N898" s="16"/>
      <c r="O898" s="15"/>
      <c r="P898" s="11"/>
      <c r="Q898" s="11"/>
      <c r="R898" s="11"/>
      <c r="S898" s="11"/>
      <c r="T898" s="11"/>
      <c r="U898" s="11"/>
      <c r="V898" s="11"/>
      <c r="W898" s="11"/>
      <c r="X898" s="11"/>
      <c r="Y898" s="11"/>
      <c r="Z898" s="11"/>
      <c r="AA898" s="11"/>
      <c r="AB898" s="11"/>
      <c r="AC898" s="11"/>
    </row>
    <row r="899" spans="1:29" hidden="1">
      <c r="A899" s="28"/>
      <c r="B899" s="18"/>
      <c r="C899" s="28"/>
      <c r="D899" s="16"/>
      <c r="E899" s="28"/>
      <c r="F899" s="28"/>
      <c r="G899" s="28"/>
      <c r="H899" s="29"/>
      <c r="I899" s="17"/>
      <c r="J899" s="28"/>
      <c r="K899" s="28"/>
      <c r="L899" s="13" t="str">
        <f t="shared" si="3"/>
        <v/>
      </c>
      <c r="M899" s="18"/>
      <c r="N899" s="16"/>
      <c r="O899" s="15"/>
      <c r="P899" s="11"/>
      <c r="Q899" s="11"/>
      <c r="R899" s="11"/>
      <c r="S899" s="11"/>
      <c r="T899" s="11"/>
      <c r="U899" s="11"/>
      <c r="V899" s="11"/>
      <c r="W899" s="11"/>
      <c r="X899" s="11"/>
      <c r="Y899" s="11"/>
      <c r="Z899" s="11"/>
      <c r="AA899" s="11"/>
      <c r="AB899" s="11"/>
      <c r="AC899" s="11"/>
    </row>
    <row r="900" spans="1:29" hidden="1">
      <c r="A900" s="28"/>
      <c r="B900" s="18"/>
      <c r="C900" s="28"/>
      <c r="D900" s="16"/>
      <c r="E900" s="28"/>
      <c r="F900" s="28"/>
      <c r="G900" s="28"/>
      <c r="H900" s="29"/>
      <c r="I900" s="17"/>
      <c r="J900" s="28"/>
      <c r="K900" s="28"/>
      <c r="L900" s="13" t="str">
        <f t="shared" si="3"/>
        <v/>
      </c>
      <c r="M900" s="18"/>
      <c r="N900" s="16"/>
      <c r="O900" s="15"/>
      <c r="P900" s="11"/>
      <c r="Q900" s="11"/>
      <c r="R900" s="11"/>
      <c r="S900" s="11"/>
      <c r="T900" s="11"/>
      <c r="U900" s="11"/>
      <c r="V900" s="11"/>
      <c r="W900" s="11"/>
      <c r="X900" s="11"/>
      <c r="Y900" s="11"/>
      <c r="Z900" s="11"/>
      <c r="AA900" s="11"/>
      <c r="AB900" s="11"/>
      <c r="AC900" s="11"/>
    </row>
    <row r="901" spans="1:29" hidden="1">
      <c r="A901" s="28"/>
      <c r="B901" s="18"/>
      <c r="C901" s="28"/>
      <c r="D901" s="16"/>
      <c r="E901" s="28"/>
      <c r="F901" s="28"/>
      <c r="G901" s="28"/>
      <c r="H901" s="29"/>
      <c r="I901" s="17"/>
      <c r="J901" s="28"/>
      <c r="K901" s="28"/>
      <c r="L901" s="13" t="str">
        <f t="shared" si="3"/>
        <v/>
      </c>
      <c r="M901" s="18"/>
      <c r="N901" s="16"/>
      <c r="O901" s="15"/>
      <c r="P901" s="11"/>
      <c r="Q901" s="11"/>
      <c r="R901" s="11"/>
      <c r="S901" s="11"/>
      <c r="T901" s="11"/>
      <c r="U901" s="11"/>
      <c r="V901" s="11"/>
      <c r="W901" s="11"/>
      <c r="X901" s="11"/>
      <c r="Y901" s="11"/>
      <c r="Z901" s="11"/>
      <c r="AA901" s="11"/>
      <c r="AB901" s="11"/>
      <c r="AC901" s="11"/>
    </row>
    <row r="902" spans="1:29" hidden="1">
      <c r="A902" s="28"/>
      <c r="B902" s="18"/>
      <c r="C902" s="28"/>
      <c r="D902" s="16"/>
      <c r="E902" s="28"/>
      <c r="F902" s="28"/>
      <c r="G902" s="28"/>
      <c r="H902" s="29"/>
      <c r="I902" s="17"/>
      <c r="J902" s="28"/>
      <c r="K902" s="28"/>
      <c r="L902" s="13" t="str">
        <f t="shared" si="3"/>
        <v/>
      </c>
      <c r="M902" s="18"/>
      <c r="N902" s="16"/>
      <c r="O902" s="15"/>
      <c r="P902" s="11"/>
      <c r="Q902" s="11"/>
      <c r="R902" s="11"/>
      <c r="S902" s="11"/>
      <c r="T902" s="11"/>
      <c r="U902" s="11"/>
      <c r="V902" s="11"/>
      <c r="W902" s="11"/>
      <c r="X902" s="11"/>
      <c r="Y902" s="11"/>
      <c r="Z902" s="11"/>
      <c r="AA902" s="11"/>
      <c r="AB902" s="11"/>
      <c r="AC902" s="11"/>
    </row>
    <row r="903" spans="1:29" hidden="1">
      <c r="A903" s="28"/>
      <c r="B903" s="18"/>
      <c r="C903" s="28"/>
      <c r="D903" s="16"/>
      <c r="E903" s="28"/>
      <c r="F903" s="28"/>
      <c r="G903" s="28"/>
      <c r="H903" s="29"/>
      <c r="I903" s="17"/>
      <c r="J903" s="28"/>
      <c r="K903" s="28"/>
      <c r="L903" s="13" t="str">
        <f t="shared" si="3"/>
        <v/>
      </c>
      <c r="M903" s="18"/>
      <c r="N903" s="16"/>
      <c r="O903" s="15"/>
      <c r="P903" s="11"/>
      <c r="Q903" s="11"/>
      <c r="R903" s="11"/>
      <c r="S903" s="11"/>
      <c r="T903" s="11"/>
      <c r="U903" s="11"/>
      <c r="V903" s="11"/>
      <c r="W903" s="11"/>
      <c r="X903" s="11"/>
      <c r="Y903" s="11"/>
      <c r="Z903" s="11"/>
      <c r="AA903" s="11"/>
      <c r="AB903" s="11"/>
      <c r="AC903" s="11"/>
    </row>
    <row r="904" spans="1:29" hidden="1">
      <c r="A904" s="28"/>
      <c r="B904" s="18"/>
      <c r="C904" s="28"/>
      <c r="D904" s="16"/>
      <c r="E904" s="28"/>
      <c r="F904" s="28"/>
      <c r="G904" s="28"/>
      <c r="H904" s="29"/>
      <c r="I904" s="17"/>
      <c r="J904" s="28"/>
      <c r="K904" s="28"/>
      <c r="L904" s="13" t="str">
        <f t="shared" si="3"/>
        <v/>
      </c>
      <c r="M904" s="18"/>
      <c r="N904" s="16"/>
      <c r="O904" s="15"/>
      <c r="P904" s="11"/>
      <c r="Q904" s="11"/>
      <c r="R904" s="11"/>
      <c r="S904" s="11"/>
      <c r="T904" s="11"/>
      <c r="U904" s="11"/>
      <c r="V904" s="11"/>
      <c r="W904" s="11"/>
      <c r="X904" s="11"/>
      <c r="Y904" s="11"/>
      <c r="Z904" s="11"/>
      <c r="AA904" s="11"/>
      <c r="AB904" s="11"/>
      <c r="AC904" s="11"/>
    </row>
    <row r="905" spans="1:29" hidden="1">
      <c r="A905" s="28"/>
      <c r="B905" s="18"/>
      <c r="C905" s="28"/>
      <c r="D905" s="16"/>
      <c r="E905" s="28"/>
      <c r="F905" s="28"/>
      <c r="G905" s="28"/>
      <c r="H905" s="29"/>
      <c r="I905" s="17"/>
      <c r="J905" s="28"/>
      <c r="K905" s="28"/>
      <c r="L905" s="13" t="str">
        <f t="shared" si="3"/>
        <v/>
      </c>
      <c r="M905" s="18"/>
      <c r="N905" s="16"/>
      <c r="O905" s="15"/>
      <c r="P905" s="11"/>
      <c r="Q905" s="11"/>
      <c r="R905" s="11"/>
      <c r="S905" s="11"/>
      <c r="T905" s="11"/>
      <c r="U905" s="11"/>
      <c r="V905" s="11"/>
      <c r="W905" s="11"/>
      <c r="X905" s="11"/>
      <c r="Y905" s="11"/>
      <c r="Z905" s="11"/>
      <c r="AA905" s="11"/>
      <c r="AB905" s="11"/>
      <c r="AC905" s="11"/>
    </row>
    <row r="906" spans="1:29" hidden="1">
      <c r="A906" s="28"/>
      <c r="B906" s="18"/>
      <c r="C906" s="28"/>
      <c r="D906" s="16"/>
      <c r="E906" s="28"/>
      <c r="F906" s="28"/>
      <c r="G906" s="28"/>
      <c r="H906" s="29"/>
      <c r="I906" s="17"/>
      <c r="J906" s="28"/>
      <c r="K906" s="28"/>
      <c r="L906" s="13" t="str">
        <f t="shared" si="3"/>
        <v/>
      </c>
      <c r="M906" s="18"/>
      <c r="N906" s="16"/>
      <c r="O906" s="15"/>
      <c r="P906" s="11"/>
      <c r="Q906" s="11"/>
      <c r="R906" s="11"/>
      <c r="S906" s="11"/>
      <c r="T906" s="11"/>
      <c r="U906" s="11"/>
      <c r="V906" s="11"/>
      <c r="W906" s="11"/>
      <c r="X906" s="11"/>
      <c r="Y906" s="11"/>
      <c r="Z906" s="11"/>
      <c r="AA906" s="11"/>
      <c r="AB906" s="11"/>
      <c r="AC906" s="11"/>
    </row>
    <row r="907" spans="1:29" hidden="1">
      <c r="A907" s="28"/>
      <c r="B907" s="18"/>
      <c r="C907" s="28"/>
      <c r="D907" s="16"/>
      <c r="E907" s="28"/>
      <c r="F907" s="28"/>
      <c r="G907" s="28"/>
      <c r="H907" s="29"/>
      <c r="I907" s="17"/>
      <c r="J907" s="28"/>
      <c r="K907" s="28"/>
      <c r="L907" s="13" t="str">
        <f t="shared" si="3"/>
        <v/>
      </c>
      <c r="M907" s="18"/>
      <c r="N907" s="16"/>
      <c r="O907" s="15"/>
      <c r="P907" s="11"/>
      <c r="Q907" s="11"/>
      <c r="R907" s="11"/>
      <c r="S907" s="11"/>
      <c r="T907" s="11"/>
      <c r="U907" s="11"/>
      <c r="V907" s="11"/>
      <c r="W907" s="11"/>
      <c r="X907" s="11"/>
      <c r="Y907" s="11"/>
      <c r="Z907" s="11"/>
      <c r="AA907" s="11"/>
      <c r="AB907" s="11"/>
      <c r="AC907" s="11"/>
    </row>
    <row r="908" spans="1:29" hidden="1">
      <c r="A908" s="28"/>
      <c r="B908" s="18"/>
      <c r="C908" s="28"/>
      <c r="D908" s="16"/>
      <c r="E908" s="28"/>
      <c r="F908" s="28"/>
      <c r="G908" s="28"/>
      <c r="H908" s="29"/>
      <c r="I908" s="17"/>
      <c r="J908" s="28"/>
      <c r="K908" s="28"/>
      <c r="L908" s="13" t="str">
        <f t="shared" si="3"/>
        <v/>
      </c>
      <c r="M908" s="18"/>
      <c r="N908" s="16"/>
      <c r="O908" s="15"/>
      <c r="P908" s="11"/>
      <c r="Q908" s="11"/>
      <c r="R908" s="11"/>
      <c r="S908" s="11"/>
      <c r="T908" s="11"/>
      <c r="U908" s="11"/>
      <c r="V908" s="11"/>
      <c r="W908" s="11"/>
      <c r="X908" s="11"/>
      <c r="Y908" s="11"/>
      <c r="Z908" s="11"/>
      <c r="AA908" s="11"/>
      <c r="AB908" s="11"/>
      <c r="AC908" s="11"/>
    </row>
    <row r="909" spans="1:29" hidden="1">
      <c r="A909" s="28"/>
      <c r="B909" s="18"/>
      <c r="C909" s="28"/>
      <c r="D909" s="16"/>
      <c r="E909" s="28"/>
      <c r="F909" s="28"/>
      <c r="G909" s="28"/>
      <c r="H909" s="29"/>
      <c r="I909" s="17"/>
      <c r="J909" s="28"/>
      <c r="K909" s="28"/>
      <c r="L909" s="13" t="str">
        <f t="shared" si="3"/>
        <v/>
      </c>
      <c r="M909" s="18"/>
      <c r="N909" s="16"/>
      <c r="O909" s="15"/>
      <c r="P909" s="11"/>
      <c r="Q909" s="11"/>
      <c r="R909" s="11"/>
      <c r="S909" s="11"/>
      <c r="T909" s="11"/>
      <c r="U909" s="11"/>
      <c r="V909" s="11"/>
      <c r="W909" s="11"/>
      <c r="X909" s="11"/>
      <c r="Y909" s="11"/>
      <c r="Z909" s="11"/>
      <c r="AA909" s="11"/>
      <c r="AB909" s="11"/>
      <c r="AC909" s="11"/>
    </row>
    <row r="910" spans="1:29" hidden="1">
      <c r="A910" s="28"/>
      <c r="B910" s="18"/>
      <c r="C910" s="28"/>
      <c r="D910" s="16"/>
      <c r="E910" s="28"/>
      <c r="F910" s="28"/>
      <c r="G910" s="28"/>
      <c r="H910" s="29"/>
      <c r="I910" s="17"/>
      <c r="J910" s="28"/>
      <c r="K910" s="28"/>
      <c r="L910" s="13" t="str">
        <f t="shared" si="3"/>
        <v/>
      </c>
      <c r="M910" s="18"/>
      <c r="N910" s="16"/>
      <c r="O910" s="15"/>
      <c r="P910" s="11"/>
      <c r="Q910" s="11"/>
      <c r="R910" s="11"/>
      <c r="S910" s="11"/>
      <c r="T910" s="11"/>
      <c r="U910" s="11"/>
      <c r="V910" s="11"/>
      <c r="W910" s="11"/>
      <c r="X910" s="11"/>
      <c r="Y910" s="11"/>
      <c r="Z910" s="11"/>
      <c r="AA910" s="11"/>
      <c r="AB910" s="11"/>
      <c r="AC910" s="11"/>
    </row>
    <row r="911" spans="1:29" hidden="1">
      <c r="A911" s="28"/>
      <c r="B911" s="18"/>
      <c r="C911" s="28"/>
      <c r="D911" s="16"/>
      <c r="E911" s="28"/>
      <c r="F911" s="28"/>
      <c r="G911" s="28"/>
      <c r="H911" s="29"/>
      <c r="I911" s="17"/>
      <c r="J911" s="28"/>
      <c r="K911" s="28"/>
      <c r="L911" s="13" t="str">
        <f t="shared" si="3"/>
        <v/>
      </c>
      <c r="M911" s="18"/>
      <c r="N911" s="16"/>
      <c r="O911" s="15"/>
      <c r="P911" s="11"/>
      <c r="Q911" s="11"/>
      <c r="R911" s="11"/>
      <c r="S911" s="11"/>
      <c r="T911" s="11"/>
      <c r="U911" s="11"/>
      <c r="V911" s="11"/>
      <c r="W911" s="11"/>
      <c r="X911" s="11"/>
      <c r="Y911" s="11"/>
      <c r="Z911" s="11"/>
      <c r="AA911" s="11"/>
      <c r="AB911" s="11"/>
      <c r="AC911" s="11"/>
    </row>
    <row r="912" spans="1:29" hidden="1">
      <c r="A912" s="28"/>
      <c r="B912" s="18"/>
      <c r="C912" s="28"/>
      <c r="D912" s="16"/>
      <c r="E912" s="28"/>
      <c r="F912" s="28"/>
      <c r="G912" s="28"/>
      <c r="H912" s="29"/>
      <c r="I912" s="17"/>
      <c r="J912" s="28"/>
      <c r="K912" s="28"/>
      <c r="L912" s="13" t="str">
        <f t="shared" si="3"/>
        <v/>
      </c>
      <c r="M912" s="18"/>
      <c r="N912" s="16"/>
      <c r="O912" s="15"/>
      <c r="P912" s="11"/>
      <c r="Q912" s="11"/>
      <c r="R912" s="11"/>
      <c r="S912" s="11"/>
      <c r="T912" s="11"/>
      <c r="U912" s="11"/>
      <c r="V912" s="11"/>
      <c r="W912" s="11"/>
      <c r="X912" s="11"/>
      <c r="Y912" s="11"/>
      <c r="Z912" s="11"/>
      <c r="AA912" s="11"/>
      <c r="AB912" s="11"/>
      <c r="AC912" s="11"/>
    </row>
    <row r="913" spans="1:29" hidden="1">
      <c r="A913" s="28"/>
      <c r="B913" s="18"/>
      <c r="C913" s="28"/>
      <c r="D913" s="16"/>
      <c r="E913" s="28"/>
      <c r="F913" s="28"/>
      <c r="G913" s="28"/>
      <c r="H913" s="29"/>
      <c r="I913" s="17"/>
      <c r="J913" s="28"/>
      <c r="K913" s="28"/>
      <c r="L913" s="13" t="str">
        <f t="shared" si="3"/>
        <v/>
      </c>
      <c r="M913" s="18"/>
      <c r="N913" s="16"/>
      <c r="O913" s="15"/>
      <c r="P913" s="11"/>
      <c r="Q913" s="11"/>
      <c r="R913" s="11"/>
      <c r="S913" s="11"/>
      <c r="T913" s="11"/>
      <c r="U913" s="11"/>
      <c r="V913" s="11"/>
      <c r="W913" s="11"/>
      <c r="X913" s="11"/>
      <c r="Y913" s="11"/>
      <c r="Z913" s="11"/>
      <c r="AA913" s="11"/>
      <c r="AB913" s="11"/>
      <c r="AC913" s="11"/>
    </row>
    <row r="914" spans="1:29" hidden="1">
      <c r="A914" s="28"/>
      <c r="B914" s="18"/>
      <c r="C914" s="28"/>
      <c r="D914" s="16"/>
      <c r="E914" s="28"/>
      <c r="F914" s="28"/>
      <c r="G914" s="28"/>
      <c r="H914" s="29"/>
      <c r="I914" s="17"/>
      <c r="J914" s="28"/>
      <c r="K914" s="28"/>
      <c r="L914" s="13" t="str">
        <f t="shared" si="3"/>
        <v/>
      </c>
      <c r="M914" s="18"/>
      <c r="N914" s="16"/>
      <c r="O914" s="15"/>
      <c r="P914" s="11"/>
      <c r="Q914" s="11"/>
      <c r="R914" s="11"/>
      <c r="S914" s="11"/>
      <c r="T914" s="11"/>
      <c r="U914" s="11"/>
      <c r="V914" s="11"/>
      <c r="W914" s="11"/>
      <c r="X914" s="11"/>
      <c r="Y914" s="11"/>
      <c r="Z914" s="11"/>
      <c r="AA914" s="11"/>
      <c r="AB914" s="11"/>
      <c r="AC914" s="11"/>
    </row>
    <row r="915" spans="1:29" hidden="1">
      <c r="A915" s="28"/>
      <c r="B915" s="18"/>
      <c r="C915" s="28"/>
      <c r="D915" s="16"/>
      <c r="E915" s="28"/>
      <c r="F915" s="28"/>
      <c r="G915" s="28"/>
      <c r="H915" s="29"/>
      <c r="I915" s="17"/>
      <c r="J915" s="28"/>
      <c r="K915" s="28"/>
      <c r="L915" s="13" t="str">
        <f t="shared" si="3"/>
        <v/>
      </c>
      <c r="M915" s="18"/>
      <c r="N915" s="16"/>
      <c r="O915" s="15"/>
      <c r="P915" s="11"/>
      <c r="Q915" s="11"/>
      <c r="R915" s="11"/>
      <c r="S915" s="11"/>
      <c r="T915" s="11"/>
      <c r="U915" s="11"/>
      <c r="V915" s="11"/>
      <c r="W915" s="11"/>
      <c r="X915" s="11"/>
      <c r="Y915" s="11"/>
      <c r="Z915" s="11"/>
      <c r="AA915" s="11"/>
      <c r="AB915" s="11"/>
      <c r="AC915" s="11"/>
    </row>
    <row r="916" spans="1:29" hidden="1">
      <c r="A916" s="28"/>
      <c r="B916" s="18"/>
      <c r="C916" s="28"/>
      <c r="D916" s="16"/>
      <c r="E916" s="28"/>
      <c r="F916" s="28"/>
      <c r="G916" s="28"/>
      <c r="H916" s="29"/>
      <c r="I916" s="17"/>
      <c r="J916" s="28"/>
      <c r="K916" s="28"/>
      <c r="L916" s="13" t="str">
        <f t="shared" si="3"/>
        <v/>
      </c>
      <c r="M916" s="18"/>
      <c r="N916" s="16"/>
      <c r="O916" s="15"/>
      <c r="P916" s="11"/>
      <c r="Q916" s="11"/>
      <c r="R916" s="11"/>
      <c r="S916" s="11"/>
      <c r="T916" s="11"/>
      <c r="U916" s="11"/>
      <c r="V916" s="11"/>
      <c r="W916" s="11"/>
      <c r="X916" s="11"/>
      <c r="Y916" s="11"/>
      <c r="Z916" s="11"/>
      <c r="AA916" s="11"/>
      <c r="AB916" s="11"/>
      <c r="AC916" s="11"/>
    </row>
    <row r="917" spans="1:29" hidden="1">
      <c r="A917" s="28"/>
      <c r="B917" s="18"/>
      <c r="C917" s="28"/>
      <c r="D917" s="16"/>
      <c r="E917" s="28"/>
      <c r="F917" s="28"/>
      <c r="G917" s="28"/>
      <c r="H917" s="29"/>
      <c r="I917" s="17"/>
      <c r="J917" s="28"/>
      <c r="K917" s="28"/>
      <c r="L917" s="13" t="str">
        <f t="shared" si="3"/>
        <v/>
      </c>
      <c r="M917" s="18"/>
      <c r="N917" s="16"/>
      <c r="O917" s="15"/>
      <c r="P917" s="11"/>
      <c r="Q917" s="11"/>
      <c r="R917" s="11"/>
      <c r="S917" s="11"/>
      <c r="T917" s="11"/>
      <c r="U917" s="11"/>
      <c r="V917" s="11"/>
      <c r="W917" s="11"/>
      <c r="X917" s="11"/>
      <c r="Y917" s="11"/>
      <c r="Z917" s="11"/>
      <c r="AA917" s="11"/>
      <c r="AB917" s="11"/>
      <c r="AC917" s="11"/>
    </row>
    <row r="918" spans="1:29" hidden="1">
      <c r="A918" s="28"/>
      <c r="B918" s="18"/>
      <c r="C918" s="28"/>
      <c r="D918" s="16"/>
      <c r="E918" s="28"/>
      <c r="F918" s="28"/>
      <c r="G918" s="28"/>
      <c r="H918" s="29"/>
      <c r="I918" s="17"/>
      <c r="J918" s="28"/>
      <c r="K918" s="28"/>
      <c r="L918" s="13" t="str">
        <f t="shared" si="3"/>
        <v/>
      </c>
      <c r="M918" s="18"/>
      <c r="N918" s="16"/>
      <c r="O918" s="15"/>
      <c r="P918" s="11"/>
      <c r="Q918" s="11"/>
      <c r="R918" s="11"/>
      <c r="S918" s="11"/>
      <c r="T918" s="11"/>
      <c r="U918" s="11"/>
      <c r="V918" s="11"/>
      <c r="W918" s="11"/>
      <c r="X918" s="11"/>
      <c r="Y918" s="11"/>
      <c r="Z918" s="11"/>
      <c r="AA918" s="11"/>
      <c r="AB918" s="11"/>
      <c r="AC918" s="11"/>
    </row>
    <row r="919" spans="1:29" hidden="1">
      <c r="A919" s="28"/>
      <c r="B919" s="18"/>
      <c r="C919" s="28"/>
      <c r="D919" s="16"/>
      <c r="E919" s="28"/>
      <c r="F919" s="28"/>
      <c r="G919" s="28"/>
      <c r="H919" s="29"/>
      <c r="I919" s="17"/>
      <c r="J919" s="28"/>
      <c r="K919" s="28"/>
      <c r="L919" s="13" t="str">
        <f t="shared" si="3"/>
        <v/>
      </c>
      <c r="M919" s="18"/>
      <c r="N919" s="16"/>
      <c r="O919" s="15"/>
      <c r="P919" s="11"/>
      <c r="Q919" s="11"/>
      <c r="R919" s="11"/>
      <c r="S919" s="11"/>
      <c r="T919" s="11"/>
      <c r="U919" s="11"/>
      <c r="V919" s="11"/>
      <c r="W919" s="11"/>
      <c r="X919" s="11"/>
      <c r="Y919" s="11"/>
      <c r="Z919" s="11"/>
      <c r="AA919" s="11"/>
      <c r="AB919" s="11"/>
      <c r="AC919" s="11"/>
    </row>
    <row r="920" spans="1:29" hidden="1">
      <c r="A920" s="28"/>
      <c r="B920" s="18"/>
      <c r="C920" s="28"/>
      <c r="D920" s="16"/>
      <c r="E920" s="28"/>
      <c r="F920" s="28"/>
      <c r="G920" s="28"/>
      <c r="H920" s="29"/>
      <c r="I920" s="17"/>
      <c r="J920" s="28"/>
      <c r="K920" s="28"/>
      <c r="L920" s="13" t="str">
        <f t="shared" si="3"/>
        <v/>
      </c>
      <c r="M920" s="18"/>
      <c r="N920" s="16"/>
      <c r="O920" s="15"/>
      <c r="P920" s="11"/>
      <c r="Q920" s="11"/>
      <c r="R920" s="11"/>
      <c r="S920" s="11"/>
      <c r="T920" s="11"/>
      <c r="U920" s="11"/>
      <c r="V920" s="11"/>
      <c r="W920" s="11"/>
      <c r="X920" s="11"/>
      <c r="Y920" s="11"/>
      <c r="Z920" s="11"/>
      <c r="AA920" s="11"/>
      <c r="AB920" s="11"/>
      <c r="AC920" s="11"/>
    </row>
    <row r="921" spans="1:29" hidden="1">
      <c r="A921" s="28"/>
      <c r="B921" s="18"/>
      <c r="C921" s="28"/>
      <c r="D921" s="16"/>
      <c r="E921" s="28"/>
      <c r="F921" s="28"/>
      <c r="G921" s="28"/>
      <c r="H921" s="29"/>
      <c r="I921" s="17"/>
      <c r="J921" s="28"/>
      <c r="K921" s="28"/>
      <c r="L921" s="13" t="str">
        <f t="shared" si="3"/>
        <v/>
      </c>
      <c r="M921" s="18"/>
      <c r="N921" s="16"/>
      <c r="O921" s="15"/>
      <c r="P921" s="11"/>
      <c r="Q921" s="11"/>
      <c r="R921" s="11"/>
      <c r="S921" s="11"/>
      <c r="T921" s="11"/>
      <c r="U921" s="11"/>
      <c r="V921" s="11"/>
      <c r="W921" s="11"/>
      <c r="X921" s="11"/>
      <c r="Y921" s="11"/>
      <c r="Z921" s="11"/>
      <c r="AA921" s="11"/>
      <c r="AB921" s="11"/>
      <c r="AC921" s="11"/>
    </row>
    <row r="922" spans="1:29" hidden="1">
      <c r="A922" s="28"/>
      <c r="B922" s="18"/>
      <c r="C922" s="28"/>
      <c r="D922" s="16"/>
      <c r="E922" s="28"/>
      <c r="F922" s="28"/>
      <c r="G922" s="28"/>
      <c r="H922" s="29"/>
      <c r="I922" s="17"/>
      <c r="J922" s="28"/>
      <c r="K922" s="28"/>
      <c r="L922" s="13" t="str">
        <f t="shared" si="3"/>
        <v/>
      </c>
      <c r="M922" s="18"/>
      <c r="N922" s="16"/>
      <c r="O922" s="15"/>
      <c r="P922" s="11"/>
      <c r="Q922" s="11"/>
      <c r="R922" s="11"/>
      <c r="S922" s="11"/>
      <c r="T922" s="11"/>
      <c r="U922" s="11"/>
      <c r="V922" s="11"/>
      <c r="W922" s="11"/>
      <c r="X922" s="11"/>
      <c r="Y922" s="11"/>
      <c r="Z922" s="11"/>
      <c r="AA922" s="11"/>
      <c r="AB922" s="11"/>
      <c r="AC922" s="11"/>
    </row>
    <row r="923" spans="1:29" hidden="1">
      <c r="A923" s="28"/>
      <c r="B923" s="18"/>
      <c r="C923" s="28"/>
      <c r="D923" s="16"/>
      <c r="E923" s="28"/>
      <c r="F923" s="28"/>
      <c r="G923" s="28"/>
      <c r="H923" s="29"/>
      <c r="I923" s="17"/>
      <c r="J923" s="28"/>
      <c r="K923" s="28"/>
      <c r="L923" s="13" t="str">
        <f t="shared" si="3"/>
        <v/>
      </c>
      <c r="M923" s="18"/>
      <c r="N923" s="16"/>
      <c r="O923" s="15"/>
      <c r="P923" s="11"/>
      <c r="Q923" s="11"/>
      <c r="R923" s="11"/>
      <c r="S923" s="11"/>
      <c r="T923" s="11"/>
      <c r="U923" s="11"/>
      <c r="V923" s="11"/>
      <c r="W923" s="11"/>
      <c r="X923" s="11"/>
      <c r="Y923" s="11"/>
      <c r="Z923" s="11"/>
      <c r="AA923" s="11"/>
      <c r="AB923" s="11"/>
      <c r="AC923" s="11"/>
    </row>
    <row r="924" spans="1:29" hidden="1">
      <c r="A924" s="28"/>
      <c r="B924" s="18"/>
      <c r="C924" s="28"/>
      <c r="D924" s="16"/>
      <c r="E924" s="28"/>
      <c r="F924" s="28"/>
      <c r="G924" s="28"/>
      <c r="H924" s="29"/>
      <c r="I924" s="17"/>
      <c r="J924" s="28"/>
      <c r="K924" s="28"/>
      <c r="L924" s="13" t="str">
        <f t="shared" si="3"/>
        <v/>
      </c>
      <c r="M924" s="18"/>
      <c r="N924" s="16"/>
      <c r="O924" s="15"/>
      <c r="P924" s="11"/>
      <c r="Q924" s="11"/>
      <c r="R924" s="11"/>
      <c r="S924" s="11"/>
      <c r="T924" s="11"/>
      <c r="U924" s="11"/>
      <c r="V924" s="11"/>
      <c r="W924" s="11"/>
      <c r="X924" s="11"/>
      <c r="Y924" s="11"/>
      <c r="Z924" s="11"/>
      <c r="AA924" s="11"/>
      <c r="AB924" s="11"/>
      <c r="AC924" s="11"/>
    </row>
    <row r="925" spans="1:29" hidden="1">
      <c r="A925" s="28"/>
      <c r="B925" s="18"/>
      <c r="C925" s="28"/>
      <c r="D925" s="16"/>
      <c r="E925" s="28"/>
      <c r="F925" s="28"/>
      <c r="G925" s="28"/>
      <c r="H925" s="29"/>
      <c r="I925" s="17"/>
      <c r="J925" s="28"/>
      <c r="K925" s="28"/>
      <c r="L925" s="13" t="str">
        <f t="shared" si="3"/>
        <v/>
      </c>
      <c r="M925" s="18"/>
      <c r="N925" s="16"/>
      <c r="O925" s="15"/>
      <c r="P925" s="11"/>
      <c r="Q925" s="11"/>
      <c r="R925" s="11"/>
      <c r="S925" s="11"/>
      <c r="T925" s="11"/>
      <c r="U925" s="11"/>
      <c r="V925" s="11"/>
      <c r="W925" s="11"/>
      <c r="X925" s="11"/>
      <c r="Y925" s="11"/>
      <c r="Z925" s="11"/>
      <c r="AA925" s="11"/>
      <c r="AB925" s="11"/>
      <c r="AC925" s="11"/>
    </row>
    <row r="926" spans="1:29" hidden="1">
      <c r="A926" s="28"/>
      <c r="B926" s="18"/>
      <c r="C926" s="28"/>
      <c r="D926" s="16"/>
      <c r="E926" s="28"/>
      <c r="F926" s="28"/>
      <c r="G926" s="28"/>
      <c r="H926" s="29"/>
      <c r="I926" s="17"/>
      <c r="J926" s="28"/>
      <c r="K926" s="28"/>
      <c r="L926" s="13" t="str">
        <f t="shared" si="3"/>
        <v/>
      </c>
      <c r="M926" s="18"/>
      <c r="N926" s="16"/>
      <c r="O926" s="15"/>
      <c r="P926" s="11"/>
      <c r="Q926" s="11"/>
      <c r="R926" s="11"/>
      <c r="S926" s="11"/>
      <c r="T926" s="11"/>
      <c r="U926" s="11"/>
      <c r="V926" s="11"/>
      <c r="W926" s="11"/>
      <c r="X926" s="11"/>
      <c r="Y926" s="11"/>
      <c r="Z926" s="11"/>
      <c r="AA926" s="11"/>
      <c r="AB926" s="11"/>
      <c r="AC926" s="11"/>
    </row>
    <row r="927" spans="1:29" hidden="1">
      <c r="A927" s="28"/>
      <c r="B927" s="18"/>
      <c r="C927" s="28"/>
      <c r="D927" s="16"/>
      <c r="E927" s="28"/>
      <c r="F927" s="28"/>
      <c r="G927" s="28"/>
      <c r="H927" s="29"/>
      <c r="I927" s="17"/>
      <c r="J927" s="28"/>
      <c r="K927" s="28"/>
      <c r="L927" s="13" t="str">
        <f t="shared" si="3"/>
        <v/>
      </c>
      <c r="M927" s="18"/>
      <c r="N927" s="16"/>
      <c r="O927" s="15"/>
      <c r="P927" s="11"/>
      <c r="Q927" s="11"/>
      <c r="R927" s="11"/>
      <c r="S927" s="11"/>
      <c r="T927" s="11"/>
      <c r="U927" s="11"/>
      <c r="V927" s="11"/>
      <c r="W927" s="11"/>
      <c r="X927" s="11"/>
      <c r="Y927" s="11"/>
      <c r="Z927" s="11"/>
      <c r="AA927" s="11"/>
      <c r="AB927" s="11"/>
      <c r="AC927" s="11"/>
    </row>
    <row r="928" spans="1:29" hidden="1">
      <c r="A928" s="28"/>
      <c r="B928" s="18"/>
      <c r="C928" s="28"/>
      <c r="D928" s="16"/>
      <c r="E928" s="28"/>
      <c r="F928" s="28"/>
      <c r="G928" s="28"/>
      <c r="H928" s="29"/>
      <c r="I928" s="17"/>
      <c r="J928" s="28"/>
      <c r="K928" s="28"/>
      <c r="L928" s="13" t="str">
        <f t="shared" si="3"/>
        <v/>
      </c>
      <c r="M928" s="18"/>
      <c r="N928" s="16"/>
      <c r="O928" s="15"/>
      <c r="P928" s="11"/>
      <c r="Q928" s="11"/>
      <c r="R928" s="11"/>
      <c r="S928" s="11"/>
      <c r="T928" s="11"/>
      <c r="U928" s="11"/>
      <c r="V928" s="11"/>
      <c r="W928" s="11"/>
      <c r="X928" s="11"/>
      <c r="Y928" s="11"/>
      <c r="Z928" s="11"/>
      <c r="AA928" s="11"/>
      <c r="AB928" s="11"/>
      <c r="AC928" s="11"/>
    </row>
    <row r="929" spans="1:29" hidden="1">
      <c r="A929" s="28"/>
      <c r="B929" s="18"/>
      <c r="C929" s="28"/>
      <c r="D929" s="16"/>
      <c r="E929" s="28"/>
      <c r="F929" s="28"/>
      <c r="G929" s="28"/>
      <c r="H929" s="29"/>
      <c r="I929" s="17"/>
      <c r="J929" s="28"/>
      <c r="K929" s="28"/>
      <c r="L929" s="13" t="str">
        <f t="shared" si="3"/>
        <v/>
      </c>
      <c r="M929" s="18"/>
      <c r="N929" s="16"/>
      <c r="O929" s="15"/>
      <c r="P929" s="11"/>
      <c r="Q929" s="11"/>
      <c r="R929" s="11"/>
      <c r="S929" s="11"/>
      <c r="T929" s="11"/>
      <c r="U929" s="11"/>
      <c r="V929" s="11"/>
      <c r="W929" s="11"/>
      <c r="X929" s="11"/>
      <c r="Y929" s="11"/>
      <c r="Z929" s="11"/>
      <c r="AA929" s="11"/>
      <c r="AB929" s="11"/>
      <c r="AC929" s="11"/>
    </row>
    <row r="930" spans="1:29" hidden="1">
      <c r="A930" s="28"/>
      <c r="B930" s="18"/>
      <c r="C930" s="28"/>
      <c r="D930" s="16"/>
      <c r="E930" s="28"/>
      <c r="F930" s="28"/>
      <c r="G930" s="28"/>
      <c r="H930" s="29"/>
      <c r="I930" s="17"/>
      <c r="J930" s="28"/>
      <c r="K930" s="28"/>
      <c r="L930" s="13" t="str">
        <f t="shared" si="3"/>
        <v/>
      </c>
      <c r="M930" s="18"/>
      <c r="N930" s="16"/>
      <c r="O930" s="15"/>
      <c r="P930" s="11"/>
      <c r="Q930" s="11"/>
      <c r="R930" s="11"/>
      <c r="S930" s="11"/>
      <c r="T930" s="11"/>
      <c r="U930" s="11"/>
      <c r="V930" s="11"/>
      <c r="W930" s="11"/>
      <c r="X930" s="11"/>
      <c r="Y930" s="11"/>
      <c r="Z930" s="11"/>
      <c r="AA930" s="11"/>
      <c r="AB930" s="11"/>
      <c r="AC930" s="11"/>
    </row>
    <row r="931" spans="1:29" hidden="1">
      <c r="A931" s="28"/>
      <c r="B931" s="18"/>
      <c r="C931" s="28"/>
      <c r="D931" s="16"/>
      <c r="E931" s="28"/>
      <c r="F931" s="28"/>
      <c r="G931" s="28"/>
      <c r="H931" s="29"/>
      <c r="I931" s="17"/>
      <c r="J931" s="28"/>
      <c r="K931" s="28"/>
      <c r="L931" s="13" t="str">
        <f t="shared" si="3"/>
        <v/>
      </c>
      <c r="M931" s="18"/>
      <c r="N931" s="16"/>
      <c r="O931" s="15"/>
      <c r="P931" s="11"/>
      <c r="Q931" s="11"/>
      <c r="R931" s="11"/>
      <c r="S931" s="11"/>
      <c r="T931" s="11"/>
      <c r="U931" s="11"/>
      <c r="V931" s="11"/>
      <c r="W931" s="11"/>
      <c r="X931" s="11"/>
      <c r="Y931" s="11"/>
      <c r="Z931" s="11"/>
      <c r="AA931" s="11"/>
      <c r="AB931" s="11"/>
      <c r="AC931" s="11"/>
    </row>
    <row r="932" spans="1:29" hidden="1">
      <c r="A932" s="28"/>
      <c r="B932" s="18"/>
      <c r="C932" s="28"/>
      <c r="D932" s="16"/>
      <c r="E932" s="28"/>
      <c r="F932" s="28"/>
      <c r="G932" s="28"/>
      <c r="H932" s="29"/>
      <c r="I932" s="17"/>
      <c r="J932" s="28"/>
      <c r="K932" s="28"/>
      <c r="L932" s="13" t="str">
        <f t="shared" si="3"/>
        <v/>
      </c>
      <c r="M932" s="18"/>
      <c r="N932" s="16"/>
      <c r="O932" s="15"/>
      <c r="P932" s="11"/>
      <c r="Q932" s="11"/>
      <c r="R932" s="11"/>
      <c r="S932" s="11"/>
      <c r="T932" s="11"/>
      <c r="U932" s="11"/>
      <c r="V932" s="11"/>
      <c r="W932" s="11"/>
      <c r="X932" s="11"/>
      <c r="Y932" s="11"/>
      <c r="Z932" s="11"/>
      <c r="AA932" s="11"/>
      <c r="AB932" s="11"/>
      <c r="AC932" s="11"/>
    </row>
    <row r="933" spans="1:29" hidden="1">
      <c r="A933" s="28"/>
      <c r="B933" s="18"/>
      <c r="C933" s="28"/>
      <c r="D933" s="16"/>
      <c r="E933" s="28"/>
      <c r="F933" s="28"/>
      <c r="G933" s="28"/>
      <c r="H933" s="29"/>
      <c r="I933" s="17"/>
      <c r="J933" s="28"/>
      <c r="K933" s="28"/>
      <c r="L933" s="13" t="str">
        <f t="shared" si="3"/>
        <v/>
      </c>
      <c r="M933" s="18"/>
      <c r="N933" s="16"/>
      <c r="O933" s="15"/>
      <c r="P933" s="11"/>
      <c r="Q933" s="11"/>
      <c r="R933" s="11"/>
      <c r="S933" s="11"/>
      <c r="T933" s="11"/>
      <c r="U933" s="11"/>
      <c r="V933" s="11"/>
      <c r="W933" s="11"/>
      <c r="X933" s="11"/>
      <c r="Y933" s="11"/>
      <c r="Z933" s="11"/>
      <c r="AA933" s="11"/>
      <c r="AB933" s="11"/>
      <c r="AC933" s="11"/>
    </row>
    <row r="934" spans="1:29" hidden="1">
      <c r="A934" s="28"/>
      <c r="B934" s="18"/>
      <c r="C934" s="28"/>
      <c r="D934" s="16"/>
      <c r="E934" s="28"/>
      <c r="F934" s="28"/>
      <c r="G934" s="28"/>
      <c r="H934" s="29"/>
      <c r="I934" s="17"/>
      <c r="J934" s="28"/>
      <c r="K934" s="28"/>
      <c r="L934" s="13" t="str">
        <f t="shared" si="3"/>
        <v/>
      </c>
      <c r="M934" s="18"/>
      <c r="N934" s="16"/>
      <c r="O934" s="15"/>
      <c r="P934" s="11"/>
      <c r="Q934" s="11"/>
      <c r="R934" s="11"/>
      <c r="S934" s="11"/>
      <c r="T934" s="11"/>
      <c r="U934" s="11"/>
      <c r="V934" s="11"/>
      <c r="W934" s="11"/>
      <c r="X934" s="11"/>
      <c r="Y934" s="11"/>
      <c r="Z934" s="11"/>
      <c r="AA934" s="11"/>
      <c r="AB934" s="11"/>
      <c r="AC934" s="11"/>
    </row>
    <row r="935" spans="1:29" hidden="1">
      <c r="A935" s="28"/>
      <c r="B935" s="18"/>
      <c r="C935" s="28"/>
      <c r="D935" s="16"/>
      <c r="E935" s="28"/>
      <c r="F935" s="28"/>
      <c r="G935" s="28"/>
      <c r="H935" s="29"/>
      <c r="I935" s="17"/>
      <c r="J935" s="28"/>
      <c r="K935" s="28"/>
      <c r="L935" s="13" t="str">
        <f t="shared" si="3"/>
        <v/>
      </c>
      <c r="M935" s="18"/>
      <c r="N935" s="16"/>
      <c r="O935" s="15"/>
      <c r="P935" s="11"/>
      <c r="Q935" s="11"/>
      <c r="R935" s="11"/>
      <c r="S935" s="11"/>
      <c r="T935" s="11"/>
      <c r="U935" s="11"/>
      <c r="V935" s="11"/>
      <c r="W935" s="11"/>
      <c r="X935" s="11"/>
      <c r="Y935" s="11"/>
      <c r="Z935" s="11"/>
      <c r="AA935" s="11"/>
      <c r="AB935" s="11"/>
      <c r="AC935" s="11"/>
    </row>
    <row r="936" spans="1:29" hidden="1">
      <c r="A936" s="28"/>
      <c r="B936" s="18"/>
      <c r="C936" s="28"/>
      <c r="D936" s="16"/>
      <c r="E936" s="28"/>
      <c r="F936" s="28"/>
      <c r="G936" s="28"/>
      <c r="H936" s="29"/>
      <c r="I936" s="17"/>
      <c r="J936" s="28"/>
      <c r="K936" s="28"/>
      <c r="L936" s="13" t="str">
        <f t="shared" si="3"/>
        <v/>
      </c>
      <c r="M936" s="18"/>
      <c r="N936" s="16"/>
      <c r="O936" s="15"/>
      <c r="P936" s="11"/>
      <c r="Q936" s="11"/>
      <c r="R936" s="11"/>
      <c r="S936" s="11"/>
      <c r="T936" s="11"/>
      <c r="U936" s="11"/>
      <c r="V936" s="11"/>
      <c r="W936" s="11"/>
      <c r="X936" s="11"/>
      <c r="Y936" s="11"/>
      <c r="Z936" s="11"/>
      <c r="AA936" s="11"/>
      <c r="AB936" s="11"/>
      <c r="AC936" s="11"/>
    </row>
    <row r="937" spans="1:29" hidden="1">
      <c r="A937" s="28"/>
      <c r="B937" s="18"/>
      <c r="C937" s="28"/>
      <c r="D937" s="16"/>
      <c r="E937" s="28"/>
      <c r="F937" s="28"/>
      <c r="G937" s="28"/>
      <c r="H937" s="29"/>
      <c r="I937" s="17"/>
      <c r="J937" s="28"/>
      <c r="K937" s="28"/>
      <c r="L937" s="13" t="str">
        <f t="shared" si="3"/>
        <v/>
      </c>
      <c r="M937" s="18"/>
      <c r="N937" s="16"/>
      <c r="O937" s="15"/>
      <c r="P937" s="11"/>
      <c r="Q937" s="11"/>
      <c r="R937" s="11"/>
      <c r="S937" s="11"/>
      <c r="T937" s="11"/>
      <c r="U937" s="11"/>
      <c r="V937" s="11"/>
      <c r="W937" s="11"/>
      <c r="X937" s="11"/>
      <c r="Y937" s="11"/>
      <c r="Z937" s="11"/>
      <c r="AA937" s="11"/>
      <c r="AB937" s="11"/>
      <c r="AC937" s="11"/>
    </row>
    <row r="938" spans="1:29" hidden="1">
      <c r="A938" s="28"/>
      <c r="B938" s="18"/>
      <c r="C938" s="28"/>
      <c r="D938" s="16"/>
      <c r="E938" s="28"/>
      <c r="F938" s="28"/>
      <c r="G938" s="28"/>
      <c r="H938" s="29"/>
      <c r="I938" s="17"/>
      <c r="J938" s="28"/>
      <c r="K938" s="28"/>
      <c r="L938" s="13" t="str">
        <f t="shared" si="3"/>
        <v/>
      </c>
      <c r="M938" s="18"/>
      <c r="N938" s="16"/>
      <c r="O938" s="15"/>
      <c r="P938" s="11"/>
      <c r="Q938" s="11"/>
      <c r="R938" s="11"/>
      <c r="S938" s="11"/>
      <c r="T938" s="11"/>
      <c r="U938" s="11"/>
      <c r="V938" s="11"/>
      <c r="W938" s="11"/>
      <c r="X938" s="11"/>
      <c r="Y938" s="11"/>
      <c r="Z938" s="11"/>
      <c r="AA938" s="11"/>
      <c r="AB938" s="11"/>
      <c r="AC938" s="11"/>
    </row>
    <row r="939" spans="1:29" hidden="1">
      <c r="A939" s="28"/>
      <c r="B939" s="18"/>
      <c r="C939" s="28"/>
      <c r="D939" s="16"/>
      <c r="E939" s="28"/>
      <c r="F939" s="28"/>
      <c r="G939" s="28"/>
      <c r="H939" s="29"/>
      <c r="I939" s="17"/>
      <c r="J939" s="28"/>
      <c r="K939" s="28"/>
      <c r="L939" s="13" t="str">
        <f t="shared" si="3"/>
        <v/>
      </c>
      <c r="M939" s="18"/>
      <c r="N939" s="16"/>
      <c r="O939" s="15"/>
      <c r="P939" s="11"/>
      <c r="Q939" s="11"/>
      <c r="R939" s="11"/>
      <c r="S939" s="11"/>
      <c r="T939" s="11"/>
      <c r="U939" s="11"/>
      <c r="V939" s="11"/>
      <c r="W939" s="11"/>
      <c r="X939" s="11"/>
      <c r="Y939" s="11"/>
      <c r="Z939" s="11"/>
      <c r="AA939" s="11"/>
      <c r="AB939" s="11"/>
      <c r="AC939" s="11"/>
    </row>
    <row r="940" spans="1:29" hidden="1">
      <c r="A940" s="28"/>
      <c r="B940" s="18"/>
      <c r="C940" s="28"/>
      <c r="D940" s="16"/>
      <c r="E940" s="28"/>
      <c r="F940" s="28"/>
      <c r="G940" s="28"/>
      <c r="H940" s="29"/>
      <c r="I940" s="17"/>
      <c r="J940" s="28"/>
      <c r="K940" s="28"/>
      <c r="L940" s="13" t="str">
        <f t="shared" si="3"/>
        <v/>
      </c>
      <c r="M940" s="18"/>
      <c r="N940" s="16"/>
      <c r="O940" s="15"/>
      <c r="P940" s="11"/>
      <c r="Q940" s="11"/>
      <c r="R940" s="11"/>
      <c r="S940" s="11"/>
      <c r="T940" s="11"/>
      <c r="U940" s="11"/>
      <c r="V940" s="11"/>
      <c r="W940" s="11"/>
      <c r="X940" s="11"/>
      <c r="Y940" s="11"/>
      <c r="Z940" s="11"/>
      <c r="AA940" s="11"/>
      <c r="AB940" s="11"/>
      <c r="AC940" s="11"/>
    </row>
    <row r="941" spans="1:29" hidden="1">
      <c r="A941" s="28"/>
      <c r="B941" s="18"/>
      <c r="C941" s="28"/>
      <c r="D941" s="16"/>
      <c r="E941" s="28"/>
      <c r="F941" s="28"/>
      <c r="G941" s="28"/>
      <c r="H941" s="29"/>
      <c r="I941" s="17"/>
      <c r="J941" s="28"/>
      <c r="K941" s="28"/>
      <c r="L941" s="13" t="str">
        <f t="shared" si="3"/>
        <v/>
      </c>
      <c r="M941" s="18"/>
      <c r="N941" s="16"/>
      <c r="O941" s="15"/>
      <c r="P941" s="11"/>
      <c r="Q941" s="11"/>
      <c r="R941" s="11"/>
      <c r="S941" s="11"/>
      <c r="T941" s="11"/>
      <c r="U941" s="11"/>
      <c r="V941" s="11"/>
      <c r="W941" s="11"/>
      <c r="X941" s="11"/>
      <c r="Y941" s="11"/>
      <c r="Z941" s="11"/>
      <c r="AA941" s="11"/>
      <c r="AB941" s="11"/>
      <c r="AC941" s="11"/>
    </row>
    <row r="942" spans="1:29" hidden="1">
      <c r="A942" s="28"/>
      <c r="B942" s="18"/>
      <c r="C942" s="28"/>
      <c r="D942" s="16"/>
      <c r="E942" s="28"/>
      <c r="F942" s="28"/>
      <c r="G942" s="28"/>
      <c r="H942" s="29"/>
      <c r="I942" s="17"/>
      <c r="J942" s="28"/>
      <c r="K942" s="28"/>
      <c r="L942" s="13" t="str">
        <f t="shared" si="3"/>
        <v/>
      </c>
      <c r="M942" s="18"/>
      <c r="N942" s="16"/>
      <c r="O942" s="15"/>
      <c r="P942" s="11"/>
      <c r="Q942" s="11"/>
      <c r="R942" s="11"/>
      <c r="S942" s="11"/>
      <c r="T942" s="11"/>
      <c r="U942" s="11"/>
      <c r="V942" s="11"/>
      <c r="W942" s="11"/>
      <c r="X942" s="11"/>
      <c r="Y942" s="11"/>
      <c r="Z942" s="11"/>
      <c r="AA942" s="11"/>
      <c r="AB942" s="11"/>
      <c r="AC942" s="11"/>
    </row>
    <row r="943" spans="1:29" hidden="1">
      <c r="A943" s="28"/>
      <c r="B943" s="18"/>
      <c r="C943" s="28"/>
      <c r="D943" s="16"/>
      <c r="E943" s="28"/>
      <c r="F943" s="28"/>
      <c r="G943" s="28"/>
      <c r="H943" s="29"/>
      <c r="I943" s="17"/>
      <c r="J943" s="28"/>
      <c r="K943" s="28"/>
      <c r="L943" s="13" t="str">
        <f t="shared" si="3"/>
        <v/>
      </c>
      <c r="M943" s="18"/>
      <c r="N943" s="16"/>
      <c r="O943" s="15"/>
      <c r="P943" s="11"/>
      <c r="Q943" s="11"/>
      <c r="R943" s="11"/>
      <c r="S943" s="11"/>
      <c r="T943" s="11"/>
      <c r="U943" s="11"/>
      <c r="V943" s="11"/>
      <c r="W943" s="11"/>
      <c r="X943" s="11"/>
      <c r="Y943" s="11"/>
      <c r="Z943" s="11"/>
      <c r="AA943" s="11"/>
      <c r="AB943" s="11"/>
      <c r="AC943" s="11"/>
    </row>
    <row r="944" spans="1:29" hidden="1">
      <c r="A944" s="28"/>
      <c r="B944" s="18"/>
      <c r="C944" s="28"/>
      <c r="D944" s="16"/>
      <c r="E944" s="28"/>
      <c r="F944" s="28"/>
      <c r="G944" s="28"/>
      <c r="H944" s="29"/>
      <c r="I944" s="17"/>
      <c r="J944" s="28"/>
      <c r="K944" s="28"/>
      <c r="L944" s="13" t="str">
        <f t="shared" si="3"/>
        <v/>
      </c>
      <c r="M944" s="18"/>
      <c r="N944" s="16"/>
      <c r="O944" s="15"/>
      <c r="P944" s="11"/>
      <c r="Q944" s="11"/>
      <c r="R944" s="11"/>
      <c r="S944" s="11"/>
      <c r="T944" s="11"/>
      <c r="U944" s="11"/>
      <c r="V944" s="11"/>
      <c r="W944" s="11"/>
      <c r="X944" s="11"/>
      <c r="Y944" s="11"/>
      <c r="Z944" s="11"/>
      <c r="AA944" s="11"/>
      <c r="AB944" s="11"/>
      <c r="AC944" s="11"/>
    </row>
    <row r="945" spans="1:29" hidden="1">
      <c r="A945" s="28"/>
      <c r="B945" s="18"/>
      <c r="C945" s="28"/>
      <c r="D945" s="16"/>
      <c r="E945" s="28"/>
      <c r="F945" s="28"/>
      <c r="G945" s="28"/>
      <c r="H945" s="29"/>
      <c r="I945" s="17"/>
      <c r="J945" s="28"/>
      <c r="K945" s="28"/>
      <c r="L945" s="13" t="str">
        <f t="shared" si="3"/>
        <v/>
      </c>
      <c r="M945" s="18"/>
      <c r="N945" s="16"/>
      <c r="O945" s="15"/>
      <c r="P945" s="11"/>
      <c r="Q945" s="11"/>
      <c r="R945" s="11"/>
      <c r="S945" s="11"/>
      <c r="T945" s="11"/>
      <c r="U945" s="11"/>
      <c r="V945" s="11"/>
      <c r="W945" s="11"/>
      <c r="X945" s="11"/>
      <c r="Y945" s="11"/>
      <c r="Z945" s="11"/>
      <c r="AA945" s="11"/>
      <c r="AB945" s="11"/>
      <c r="AC945" s="11"/>
    </row>
    <row r="946" spans="1:29" hidden="1">
      <c r="A946" s="28"/>
      <c r="B946" s="18"/>
      <c r="C946" s="28"/>
      <c r="D946" s="16"/>
      <c r="E946" s="28"/>
      <c r="F946" s="28"/>
      <c r="G946" s="28"/>
      <c r="H946" s="29"/>
      <c r="I946" s="17"/>
      <c r="J946" s="28"/>
      <c r="K946" s="28"/>
      <c r="L946" s="13" t="str">
        <f t="shared" si="3"/>
        <v/>
      </c>
      <c r="M946" s="18"/>
      <c r="N946" s="16"/>
      <c r="O946" s="15"/>
      <c r="P946" s="11"/>
      <c r="Q946" s="11"/>
      <c r="R946" s="11"/>
      <c r="S946" s="11"/>
      <c r="T946" s="11"/>
      <c r="U946" s="11"/>
      <c r="V946" s="11"/>
      <c r="W946" s="11"/>
      <c r="X946" s="11"/>
      <c r="Y946" s="11"/>
      <c r="Z946" s="11"/>
      <c r="AA946" s="11"/>
      <c r="AB946" s="11"/>
      <c r="AC946" s="11"/>
    </row>
    <row r="947" spans="1:29" hidden="1">
      <c r="A947" s="28"/>
      <c r="B947" s="18"/>
      <c r="C947" s="28"/>
      <c r="D947" s="16"/>
      <c r="E947" s="28"/>
      <c r="F947" s="28"/>
      <c r="G947" s="28"/>
      <c r="H947" s="29"/>
      <c r="I947" s="17"/>
      <c r="J947" s="28"/>
      <c r="K947" s="28"/>
      <c r="L947" s="13" t="str">
        <f t="shared" si="3"/>
        <v/>
      </c>
      <c r="M947" s="18"/>
      <c r="N947" s="16"/>
      <c r="O947" s="15"/>
      <c r="P947" s="11"/>
      <c r="Q947" s="11"/>
      <c r="R947" s="11"/>
      <c r="S947" s="11"/>
      <c r="T947" s="11"/>
      <c r="U947" s="11"/>
      <c r="V947" s="11"/>
      <c r="W947" s="11"/>
      <c r="X947" s="11"/>
      <c r="Y947" s="11"/>
      <c r="Z947" s="11"/>
      <c r="AA947" s="11"/>
      <c r="AB947" s="11"/>
      <c r="AC947" s="11"/>
    </row>
    <row r="948" spans="1:29" hidden="1">
      <c r="A948" s="28"/>
      <c r="B948" s="18"/>
      <c r="C948" s="28"/>
      <c r="D948" s="16"/>
      <c r="E948" s="28"/>
      <c r="F948" s="28"/>
      <c r="G948" s="28"/>
      <c r="H948" s="29"/>
      <c r="I948" s="17"/>
      <c r="J948" s="28"/>
      <c r="K948" s="28"/>
      <c r="L948" s="13" t="str">
        <f t="shared" si="3"/>
        <v/>
      </c>
      <c r="M948" s="18"/>
      <c r="N948" s="16"/>
      <c r="O948" s="15"/>
      <c r="P948" s="11"/>
      <c r="Q948" s="11"/>
      <c r="R948" s="11"/>
      <c r="S948" s="11"/>
      <c r="T948" s="11"/>
      <c r="U948" s="11"/>
      <c r="V948" s="11"/>
      <c r="W948" s="11"/>
      <c r="X948" s="11"/>
      <c r="Y948" s="11"/>
      <c r="Z948" s="11"/>
      <c r="AA948" s="11"/>
      <c r="AB948" s="11"/>
      <c r="AC948" s="11"/>
    </row>
    <row r="949" spans="1:29" hidden="1">
      <c r="A949" s="28"/>
      <c r="B949" s="18"/>
      <c r="C949" s="28"/>
      <c r="D949" s="16"/>
      <c r="E949" s="28"/>
      <c r="F949" s="28"/>
      <c r="G949" s="28"/>
      <c r="H949" s="29"/>
      <c r="I949" s="17"/>
      <c r="J949" s="28"/>
      <c r="K949" s="28"/>
      <c r="L949" s="13" t="str">
        <f t="shared" si="3"/>
        <v/>
      </c>
      <c r="M949" s="18"/>
      <c r="N949" s="16"/>
      <c r="O949" s="15"/>
      <c r="P949" s="11"/>
      <c r="Q949" s="11"/>
      <c r="R949" s="11"/>
      <c r="S949" s="11"/>
      <c r="T949" s="11"/>
      <c r="U949" s="11"/>
      <c r="V949" s="11"/>
      <c r="W949" s="11"/>
      <c r="X949" s="11"/>
      <c r="Y949" s="11"/>
      <c r="Z949" s="11"/>
      <c r="AA949" s="11"/>
      <c r="AB949" s="11"/>
      <c r="AC949" s="11"/>
    </row>
    <row r="950" spans="1:29" hidden="1">
      <c r="A950" s="28"/>
      <c r="B950" s="18"/>
      <c r="C950" s="28"/>
      <c r="D950" s="16"/>
      <c r="E950" s="28"/>
      <c r="F950" s="28"/>
      <c r="G950" s="28"/>
      <c r="H950" s="29"/>
      <c r="I950" s="17"/>
      <c r="J950" s="28"/>
      <c r="K950" s="28"/>
      <c r="L950" s="13" t="str">
        <f t="shared" si="3"/>
        <v/>
      </c>
      <c r="M950" s="18"/>
      <c r="N950" s="16"/>
      <c r="O950" s="15"/>
      <c r="P950" s="11"/>
      <c r="Q950" s="11"/>
      <c r="R950" s="11"/>
      <c r="S950" s="11"/>
      <c r="T950" s="11"/>
      <c r="U950" s="11"/>
      <c r="V950" s="11"/>
      <c r="W950" s="11"/>
      <c r="X950" s="11"/>
      <c r="Y950" s="11"/>
      <c r="Z950" s="11"/>
      <c r="AA950" s="11"/>
      <c r="AB950" s="11"/>
      <c r="AC950" s="11"/>
    </row>
    <row r="951" spans="1:29" hidden="1">
      <c r="A951" s="28"/>
      <c r="B951" s="18"/>
      <c r="C951" s="28"/>
      <c r="D951" s="16"/>
      <c r="E951" s="28"/>
      <c r="F951" s="28"/>
      <c r="G951" s="28"/>
      <c r="H951" s="29"/>
      <c r="I951" s="17"/>
      <c r="J951" s="28"/>
      <c r="K951" s="28"/>
      <c r="L951" s="13" t="str">
        <f t="shared" si="3"/>
        <v/>
      </c>
      <c r="M951" s="18"/>
      <c r="N951" s="16"/>
      <c r="O951" s="15"/>
      <c r="P951" s="11"/>
      <c r="Q951" s="11"/>
      <c r="R951" s="11"/>
      <c r="S951" s="11"/>
      <c r="T951" s="11"/>
      <c r="U951" s="11"/>
      <c r="V951" s="11"/>
      <c r="W951" s="11"/>
      <c r="X951" s="11"/>
      <c r="Y951" s="11"/>
      <c r="Z951" s="11"/>
      <c r="AA951" s="11"/>
      <c r="AB951" s="11"/>
      <c r="AC951" s="11"/>
    </row>
    <row r="952" spans="1:29" hidden="1">
      <c r="A952" s="28"/>
      <c r="B952" s="18"/>
      <c r="C952" s="28"/>
      <c r="D952" s="16"/>
      <c r="E952" s="28"/>
      <c r="F952" s="28"/>
      <c r="G952" s="28"/>
      <c r="H952" s="29"/>
      <c r="I952" s="17"/>
      <c r="J952" s="28"/>
      <c r="K952" s="28"/>
      <c r="L952" s="13" t="str">
        <f t="shared" si="3"/>
        <v/>
      </c>
      <c r="M952" s="18"/>
      <c r="N952" s="16"/>
      <c r="O952" s="15"/>
      <c r="P952" s="11"/>
      <c r="Q952" s="11"/>
      <c r="R952" s="11"/>
      <c r="S952" s="11"/>
      <c r="T952" s="11"/>
      <c r="U952" s="11"/>
      <c r="V952" s="11"/>
      <c r="W952" s="11"/>
      <c r="X952" s="11"/>
      <c r="Y952" s="11"/>
      <c r="Z952" s="11"/>
      <c r="AA952" s="11"/>
      <c r="AB952" s="11"/>
      <c r="AC952" s="11"/>
    </row>
    <row r="953" spans="1:29" hidden="1">
      <c r="A953" s="28"/>
      <c r="B953" s="18"/>
      <c r="C953" s="28"/>
      <c r="D953" s="16"/>
      <c r="E953" s="28"/>
      <c r="F953" s="28"/>
      <c r="G953" s="28"/>
      <c r="H953" s="29"/>
      <c r="I953" s="17"/>
      <c r="J953" s="28"/>
      <c r="K953" s="28"/>
      <c r="L953" s="13" t="str">
        <f t="shared" si="3"/>
        <v/>
      </c>
      <c r="M953" s="18"/>
      <c r="N953" s="16"/>
      <c r="O953" s="15"/>
      <c r="P953" s="11"/>
      <c r="Q953" s="11"/>
      <c r="R953" s="11"/>
      <c r="S953" s="11"/>
      <c r="T953" s="11"/>
      <c r="U953" s="11"/>
      <c r="V953" s="11"/>
      <c r="W953" s="11"/>
      <c r="X953" s="11"/>
      <c r="Y953" s="11"/>
      <c r="Z953" s="11"/>
      <c r="AA953" s="11"/>
      <c r="AB953" s="11"/>
      <c r="AC953" s="11"/>
    </row>
    <row r="954" spans="1:29" hidden="1">
      <c r="A954" s="28"/>
      <c r="B954" s="18"/>
      <c r="C954" s="28"/>
      <c r="D954" s="16"/>
      <c r="E954" s="28"/>
      <c r="F954" s="28"/>
      <c r="G954" s="28"/>
      <c r="H954" s="29"/>
      <c r="I954" s="17"/>
      <c r="J954" s="28"/>
      <c r="K954" s="28"/>
      <c r="L954" s="13" t="str">
        <f t="shared" si="3"/>
        <v/>
      </c>
      <c r="M954" s="18"/>
      <c r="N954" s="16"/>
      <c r="O954" s="15"/>
      <c r="P954" s="11"/>
      <c r="Q954" s="11"/>
      <c r="R954" s="11"/>
      <c r="S954" s="11"/>
      <c r="T954" s="11"/>
      <c r="U954" s="11"/>
      <c r="V954" s="11"/>
      <c r="W954" s="11"/>
      <c r="X954" s="11"/>
      <c r="Y954" s="11"/>
      <c r="Z954" s="11"/>
      <c r="AA954" s="11"/>
      <c r="AB954" s="11"/>
      <c r="AC954" s="11"/>
    </row>
    <row r="955" spans="1:29" hidden="1">
      <c r="A955" s="28"/>
      <c r="B955" s="18"/>
      <c r="C955" s="28"/>
      <c r="D955" s="16"/>
      <c r="E955" s="28"/>
      <c r="F955" s="28"/>
      <c r="G955" s="28"/>
      <c r="H955" s="29"/>
      <c r="I955" s="17"/>
      <c r="J955" s="28"/>
      <c r="K955" s="28"/>
      <c r="L955" s="13" t="str">
        <f t="shared" si="3"/>
        <v/>
      </c>
      <c r="M955" s="18"/>
      <c r="N955" s="16"/>
      <c r="O955" s="15"/>
      <c r="P955" s="11"/>
      <c r="Q955" s="11"/>
      <c r="R955" s="11"/>
      <c r="S955" s="11"/>
      <c r="T955" s="11"/>
      <c r="U955" s="11"/>
      <c r="V955" s="11"/>
      <c r="W955" s="11"/>
      <c r="X955" s="11"/>
      <c r="Y955" s="11"/>
      <c r="Z955" s="11"/>
      <c r="AA955" s="11"/>
      <c r="AB955" s="11"/>
      <c r="AC955" s="11"/>
    </row>
    <row r="956" spans="1:29" hidden="1">
      <c r="A956" s="28"/>
      <c r="B956" s="18"/>
      <c r="C956" s="28"/>
      <c r="D956" s="16"/>
      <c r="E956" s="28"/>
      <c r="F956" s="28"/>
      <c r="G956" s="28"/>
      <c r="H956" s="29"/>
      <c r="I956" s="17"/>
      <c r="J956" s="28"/>
      <c r="K956" s="28"/>
      <c r="L956" s="13" t="str">
        <f t="shared" si="3"/>
        <v/>
      </c>
      <c r="M956" s="18"/>
      <c r="N956" s="16"/>
      <c r="O956" s="15"/>
      <c r="P956" s="11"/>
      <c r="Q956" s="11"/>
      <c r="R956" s="11"/>
      <c r="S956" s="11"/>
      <c r="T956" s="11"/>
      <c r="U956" s="11"/>
      <c r="V956" s="11"/>
      <c r="W956" s="11"/>
      <c r="X956" s="11"/>
      <c r="Y956" s="11"/>
      <c r="Z956" s="11"/>
      <c r="AA956" s="11"/>
      <c r="AB956" s="11"/>
      <c r="AC956" s="11"/>
    </row>
    <row r="957" spans="1:29" hidden="1">
      <c r="A957" s="28"/>
      <c r="B957" s="18"/>
      <c r="C957" s="28"/>
      <c r="D957" s="16"/>
      <c r="E957" s="28"/>
      <c r="F957" s="28"/>
      <c r="G957" s="28"/>
      <c r="H957" s="29"/>
      <c r="I957" s="17"/>
      <c r="J957" s="28"/>
      <c r="K957" s="28"/>
      <c r="L957" s="13" t="str">
        <f t="shared" si="3"/>
        <v/>
      </c>
      <c r="M957" s="18"/>
      <c r="N957" s="16"/>
      <c r="O957" s="15"/>
      <c r="P957" s="11"/>
      <c r="Q957" s="11"/>
      <c r="R957" s="11"/>
      <c r="S957" s="11"/>
      <c r="T957" s="11"/>
      <c r="U957" s="11"/>
      <c r="V957" s="11"/>
      <c r="W957" s="11"/>
      <c r="X957" s="11"/>
      <c r="Y957" s="11"/>
      <c r="Z957" s="11"/>
      <c r="AA957" s="11"/>
      <c r="AB957" s="11"/>
      <c r="AC957" s="11"/>
    </row>
    <row r="958" spans="1:29" hidden="1">
      <c r="A958" s="28"/>
      <c r="B958" s="18"/>
      <c r="C958" s="28"/>
      <c r="D958" s="16"/>
      <c r="E958" s="28"/>
      <c r="F958" s="28"/>
      <c r="G958" s="28"/>
      <c r="H958" s="29"/>
      <c r="I958" s="17"/>
      <c r="J958" s="28"/>
      <c r="K958" s="28"/>
      <c r="L958" s="13" t="str">
        <f t="shared" si="3"/>
        <v/>
      </c>
      <c r="M958" s="18"/>
      <c r="N958" s="16"/>
      <c r="O958" s="15"/>
      <c r="P958" s="11"/>
      <c r="Q958" s="11"/>
      <c r="R958" s="11"/>
      <c r="S958" s="11"/>
      <c r="T958" s="11"/>
      <c r="U958" s="11"/>
      <c r="V958" s="11"/>
      <c r="W958" s="11"/>
      <c r="X958" s="11"/>
      <c r="Y958" s="11"/>
      <c r="Z958" s="11"/>
      <c r="AA958" s="11"/>
      <c r="AB958" s="11"/>
      <c r="AC958" s="11"/>
    </row>
    <row r="959" spans="1:29" hidden="1">
      <c r="A959" s="28"/>
      <c r="B959" s="18"/>
      <c r="C959" s="28"/>
      <c r="D959" s="16"/>
      <c r="E959" s="28"/>
      <c r="F959" s="28"/>
      <c r="G959" s="28"/>
      <c r="H959" s="29"/>
      <c r="I959" s="17"/>
      <c r="J959" s="28"/>
      <c r="K959" s="28"/>
      <c r="L959" s="13" t="str">
        <f t="shared" si="3"/>
        <v/>
      </c>
      <c r="M959" s="18"/>
      <c r="N959" s="16"/>
      <c r="O959" s="15"/>
      <c r="P959" s="11"/>
      <c r="Q959" s="11"/>
      <c r="R959" s="11"/>
      <c r="S959" s="11"/>
      <c r="T959" s="11"/>
      <c r="U959" s="11"/>
      <c r="V959" s="11"/>
      <c r="W959" s="11"/>
      <c r="X959" s="11"/>
      <c r="Y959" s="11"/>
      <c r="Z959" s="11"/>
      <c r="AA959" s="11"/>
      <c r="AB959" s="11"/>
      <c r="AC959" s="11"/>
    </row>
    <row r="960" spans="1:29" hidden="1">
      <c r="A960" s="28"/>
      <c r="B960" s="18"/>
      <c r="C960" s="28"/>
      <c r="D960" s="16"/>
      <c r="E960" s="28"/>
      <c r="F960" s="28"/>
      <c r="G960" s="28"/>
      <c r="H960" s="29"/>
      <c r="I960" s="17"/>
      <c r="J960" s="28"/>
      <c r="K960" s="28"/>
      <c r="L960" s="13" t="str">
        <f t="shared" si="3"/>
        <v/>
      </c>
      <c r="M960" s="18"/>
      <c r="N960" s="16"/>
      <c r="O960" s="15"/>
      <c r="P960" s="11"/>
      <c r="Q960" s="11"/>
      <c r="R960" s="11"/>
      <c r="S960" s="11"/>
      <c r="T960" s="11"/>
      <c r="U960" s="11"/>
      <c r="V960" s="11"/>
      <c r="W960" s="11"/>
      <c r="X960" s="11"/>
      <c r="Y960" s="11"/>
      <c r="Z960" s="11"/>
      <c r="AA960" s="11"/>
      <c r="AB960" s="11"/>
      <c r="AC960" s="11"/>
    </row>
    <row r="961" spans="1:29" hidden="1">
      <c r="A961" s="28"/>
      <c r="B961" s="18"/>
      <c r="C961" s="28"/>
      <c r="D961" s="16"/>
      <c r="E961" s="28"/>
      <c r="F961" s="28"/>
      <c r="G961" s="28"/>
      <c r="H961" s="29"/>
      <c r="I961" s="17"/>
      <c r="J961" s="28"/>
      <c r="K961" s="28"/>
      <c r="L961" s="13" t="str">
        <f t="shared" si="3"/>
        <v/>
      </c>
      <c r="M961" s="18"/>
      <c r="N961" s="16"/>
      <c r="O961" s="15"/>
      <c r="P961" s="11"/>
      <c r="Q961" s="11"/>
      <c r="R961" s="11"/>
      <c r="S961" s="11"/>
      <c r="T961" s="11"/>
      <c r="U961" s="11"/>
      <c r="V961" s="11"/>
      <c r="W961" s="11"/>
      <c r="X961" s="11"/>
      <c r="Y961" s="11"/>
      <c r="Z961" s="11"/>
      <c r="AA961" s="11"/>
      <c r="AB961" s="11"/>
      <c r="AC961" s="11"/>
    </row>
    <row r="962" spans="1:29" hidden="1">
      <c r="A962" s="28"/>
      <c r="B962" s="18"/>
      <c r="C962" s="28"/>
      <c r="D962" s="16"/>
      <c r="E962" s="28"/>
      <c r="F962" s="28"/>
      <c r="G962" s="28"/>
      <c r="H962" s="29"/>
      <c r="I962" s="17"/>
      <c r="J962" s="28"/>
      <c r="K962" s="28"/>
      <c r="L962" s="13" t="str">
        <f t="shared" si="3"/>
        <v/>
      </c>
      <c r="M962" s="18"/>
      <c r="N962" s="16"/>
      <c r="O962" s="15"/>
      <c r="P962" s="11"/>
      <c r="Q962" s="11"/>
      <c r="R962" s="11"/>
      <c r="S962" s="11"/>
      <c r="T962" s="11"/>
      <c r="U962" s="11"/>
      <c r="V962" s="11"/>
      <c r="W962" s="11"/>
      <c r="X962" s="11"/>
      <c r="Y962" s="11"/>
      <c r="Z962" s="11"/>
      <c r="AA962" s="11"/>
      <c r="AB962" s="11"/>
      <c r="AC962" s="11"/>
    </row>
    <row r="963" spans="1:29" hidden="1">
      <c r="A963" s="28"/>
      <c r="B963" s="18"/>
      <c r="C963" s="28"/>
      <c r="D963" s="16"/>
      <c r="E963" s="28"/>
      <c r="F963" s="28"/>
      <c r="G963" s="28"/>
      <c r="H963" s="29"/>
      <c r="I963" s="17"/>
      <c r="J963" s="28"/>
      <c r="K963" s="28"/>
      <c r="L963" s="13" t="str">
        <f t="shared" si="3"/>
        <v/>
      </c>
      <c r="M963" s="18"/>
      <c r="N963" s="16"/>
      <c r="O963" s="15"/>
      <c r="P963" s="11"/>
      <c r="Q963" s="11"/>
      <c r="R963" s="11"/>
      <c r="S963" s="11"/>
      <c r="T963" s="11"/>
      <c r="U963" s="11"/>
      <c r="V963" s="11"/>
      <c r="W963" s="11"/>
      <c r="X963" s="11"/>
      <c r="Y963" s="11"/>
      <c r="Z963" s="11"/>
      <c r="AA963" s="11"/>
      <c r="AB963" s="11"/>
      <c r="AC963" s="11"/>
    </row>
    <row r="964" spans="1:29" hidden="1">
      <c r="A964" s="28"/>
      <c r="B964" s="18"/>
      <c r="C964" s="28"/>
      <c r="D964" s="16"/>
      <c r="E964" s="28"/>
      <c r="F964" s="28"/>
      <c r="G964" s="28"/>
      <c r="H964" s="29"/>
      <c r="I964" s="17"/>
      <c r="J964" s="28"/>
      <c r="K964" s="28"/>
      <c r="L964" s="13" t="str">
        <f t="shared" si="3"/>
        <v/>
      </c>
      <c r="M964" s="18"/>
      <c r="N964" s="16"/>
      <c r="O964" s="15"/>
      <c r="P964" s="11"/>
      <c r="Q964" s="11"/>
      <c r="R964" s="11"/>
      <c r="S964" s="11"/>
      <c r="T964" s="11"/>
      <c r="U964" s="11"/>
      <c r="V964" s="11"/>
      <c r="W964" s="11"/>
      <c r="X964" s="11"/>
      <c r="Y964" s="11"/>
      <c r="Z964" s="11"/>
      <c r="AA964" s="11"/>
      <c r="AB964" s="11"/>
      <c r="AC964" s="11"/>
    </row>
    <row r="965" spans="1:29" hidden="1">
      <c r="A965" s="28"/>
      <c r="B965" s="18"/>
      <c r="C965" s="28"/>
      <c r="D965" s="16"/>
      <c r="E965" s="28"/>
      <c r="F965" s="28"/>
      <c r="G965" s="28"/>
      <c r="H965" s="29"/>
      <c r="I965" s="17"/>
      <c r="J965" s="28"/>
      <c r="K965" s="28"/>
      <c r="L965" s="13" t="str">
        <f t="shared" si="3"/>
        <v/>
      </c>
      <c r="M965" s="18"/>
      <c r="N965" s="16"/>
      <c r="O965" s="15"/>
      <c r="P965" s="11"/>
      <c r="Q965" s="11"/>
      <c r="R965" s="11"/>
      <c r="S965" s="11"/>
      <c r="T965" s="11"/>
      <c r="U965" s="11"/>
      <c r="V965" s="11"/>
      <c r="W965" s="11"/>
      <c r="X965" s="11"/>
      <c r="Y965" s="11"/>
      <c r="Z965" s="11"/>
      <c r="AA965" s="11"/>
      <c r="AB965" s="11"/>
      <c r="AC965" s="11"/>
    </row>
    <row r="966" spans="1:29" hidden="1">
      <c r="A966" s="28"/>
      <c r="B966" s="18"/>
      <c r="C966" s="28"/>
      <c r="D966" s="16"/>
      <c r="E966" s="28"/>
      <c r="F966" s="28"/>
      <c r="G966" s="28"/>
      <c r="H966" s="29"/>
      <c r="I966" s="17"/>
      <c r="J966" s="28"/>
      <c r="K966" s="28"/>
      <c r="L966" s="13" t="str">
        <f t="shared" si="3"/>
        <v/>
      </c>
      <c r="M966" s="18"/>
      <c r="N966" s="16"/>
      <c r="O966" s="15"/>
      <c r="P966" s="11"/>
      <c r="Q966" s="11"/>
      <c r="R966" s="11"/>
      <c r="S966" s="11"/>
      <c r="T966" s="11"/>
      <c r="U966" s="11"/>
      <c r="V966" s="11"/>
      <c r="W966" s="11"/>
      <c r="X966" s="11"/>
      <c r="Y966" s="11"/>
      <c r="Z966" s="11"/>
      <c r="AA966" s="11"/>
      <c r="AB966" s="11"/>
      <c r="AC966" s="11"/>
    </row>
    <row r="967" spans="1:29" hidden="1">
      <c r="A967" s="28"/>
      <c r="B967" s="18"/>
      <c r="C967" s="28"/>
      <c r="D967" s="16"/>
      <c r="E967" s="28"/>
      <c r="F967" s="28"/>
      <c r="G967" s="28"/>
      <c r="H967" s="29"/>
      <c r="I967" s="17"/>
      <c r="J967" s="28"/>
      <c r="K967" s="28"/>
      <c r="L967" s="13" t="str">
        <f t="shared" si="3"/>
        <v/>
      </c>
      <c r="M967" s="18"/>
      <c r="N967" s="16"/>
      <c r="O967" s="15"/>
      <c r="P967" s="11"/>
      <c r="Q967" s="11"/>
      <c r="R967" s="11"/>
      <c r="S967" s="11"/>
      <c r="T967" s="11"/>
      <c r="U967" s="11"/>
      <c r="V967" s="11"/>
      <c r="W967" s="11"/>
      <c r="X967" s="11"/>
      <c r="Y967" s="11"/>
      <c r="Z967" s="11"/>
      <c r="AA967" s="11"/>
      <c r="AB967" s="11"/>
      <c r="AC967" s="11"/>
    </row>
    <row r="968" spans="1:29" hidden="1">
      <c r="A968" s="28"/>
      <c r="B968" s="18"/>
      <c r="C968" s="28"/>
      <c r="D968" s="16"/>
      <c r="E968" s="28"/>
      <c r="F968" s="28"/>
      <c r="G968" s="28"/>
      <c r="H968" s="29"/>
      <c r="I968" s="17"/>
      <c r="J968" s="28"/>
      <c r="K968" s="28"/>
      <c r="L968" s="13" t="str">
        <f t="shared" si="3"/>
        <v/>
      </c>
      <c r="M968" s="18"/>
      <c r="N968" s="16"/>
      <c r="O968" s="15"/>
      <c r="P968" s="11"/>
      <c r="Q968" s="11"/>
      <c r="R968" s="11"/>
      <c r="S968" s="11"/>
      <c r="T968" s="11"/>
      <c r="U968" s="11"/>
      <c r="V968" s="11"/>
      <c r="W968" s="11"/>
      <c r="X968" s="11"/>
      <c r="Y968" s="11"/>
      <c r="Z968" s="11"/>
      <c r="AA968" s="11"/>
      <c r="AB968" s="11"/>
      <c r="AC968" s="11"/>
    </row>
    <row r="969" spans="1:29" hidden="1">
      <c r="A969" s="28"/>
      <c r="B969" s="18"/>
      <c r="C969" s="28"/>
      <c r="D969" s="16"/>
      <c r="E969" s="28"/>
      <c r="F969" s="28"/>
      <c r="G969" s="28"/>
      <c r="H969" s="29"/>
      <c r="I969" s="17"/>
      <c r="J969" s="28"/>
      <c r="K969" s="28"/>
      <c r="L969" s="13" t="str">
        <f t="shared" si="3"/>
        <v/>
      </c>
      <c r="M969" s="18"/>
      <c r="N969" s="16"/>
      <c r="O969" s="15"/>
      <c r="P969" s="11"/>
      <c r="Q969" s="11"/>
      <c r="R969" s="11"/>
      <c r="S969" s="11"/>
      <c r="T969" s="11"/>
      <c r="U969" s="11"/>
      <c r="V969" s="11"/>
      <c r="W969" s="11"/>
      <c r="X969" s="11"/>
      <c r="Y969" s="11"/>
      <c r="Z969" s="11"/>
      <c r="AA969" s="11"/>
      <c r="AB969" s="11"/>
      <c r="AC969" s="11"/>
    </row>
    <row r="970" spans="1:29" hidden="1">
      <c r="A970" s="28"/>
      <c r="B970" s="18"/>
      <c r="C970" s="28"/>
      <c r="D970" s="16"/>
      <c r="E970" s="28"/>
      <c r="F970" s="28"/>
      <c r="G970" s="28"/>
      <c r="H970" s="29"/>
      <c r="I970" s="17"/>
      <c r="J970" s="28"/>
      <c r="K970" s="28"/>
      <c r="L970" s="13" t="str">
        <f t="shared" si="3"/>
        <v/>
      </c>
      <c r="M970" s="18"/>
      <c r="N970" s="16"/>
      <c r="O970" s="15"/>
      <c r="P970" s="11"/>
      <c r="Q970" s="11"/>
      <c r="R970" s="11"/>
      <c r="S970" s="11"/>
      <c r="T970" s="11"/>
      <c r="U970" s="11"/>
      <c r="V970" s="11"/>
      <c r="W970" s="11"/>
      <c r="X970" s="11"/>
      <c r="Y970" s="11"/>
      <c r="Z970" s="11"/>
      <c r="AA970" s="11"/>
      <c r="AB970" s="11"/>
      <c r="AC970" s="11"/>
    </row>
    <row r="971" spans="1:29" hidden="1">
      <c r="A971" s="28"/>
      <c r="B971" s="18"/>
      <c r="C971" s="28"/>
      <c r="D971" s="16"/>
      <c r="E971" s="28"/>
      <c r="F971" s="28"/>
      <c r="G971" s="28"/>
      <c r="H971" s="29"/>
      <c r="I971" s="17"/>
      <c r="J971" s="28"/>
      <c r="K971" s="28"/>
      <c r="L971" s="13" t="str">
        <f t="shared" si="3"/>
        <v/>
      </c>
      <c r="M971" s="18"/>
      <c r="N971" s="16"/>
      <c r="O971" s="15"/>
      <c r="P971" s="11"/>
      <c r="Q971" s="11"/>
      <c r="R971" s="11"/>
      <c r="S971" s="11"/>
      <c r="T971" s="11"/>
      <c r="U971" s="11"/>
      <c r="V971" s="11"/>
      <c r="W971" s="11"/>
      <c r="X971" s="11"/>
      <c r="Y971" s="11"/>
      <c r="Z971" s="11"/>
      <c r="AA971" s="11"/>
      <c r="AB971" s="11"/>
      <c r="AC971" s="11"/>
    </row>
    <row r="972" spans="1:29" hidden="1">
      <c r="A972" s="28"/>
      <c r="B972" s="18"/>
      <c r="C972" s="28"/>
      <c r="D972" s="16"/>
      <c r="E972" s="28"/>
      <c r="F972" s="28"/>
      <c r="G972" s="28"/>
      <c r="H972" s="29"/>
      <c r="I972" s="17"/>
      <c r="J972" s="28"/>
      <c r="K972" s="28"/>
      <c r="L972" s="13" t="str">
        <f t="shared" si="3"/>
        <v/>
      </c>
      <c r="M972" s="18"/>
      <c r="N972" s="16"/>
      <c r="O972" s="15"/>
      <c r="P972" s="11"/>
      <c r="Q972" s="11"/>
      <c r="R972" s="11"/>
      <c r="S972" s="11"/>
      <c r="T972" s="11"/>
      <c r="U972" s="11"/>
      <c r="V972" s="11"/>
      <c r="W972" s="11"/>
      <c r="X972" s="11"/>
      <c r="Y972" s="11"/>
      <c r="Z972" s="11"/>
      <c r="AA972" s="11"/>
      <c r="AB972" s="11"/>
      <c r="AC972" s="11"/>
    </row>
    <row r="973" spans="1:29" hidden="1">
      <c r="A973" s="28"/>
      <c r="B973" s="18"/>
      <c r="C973" s="28"/>
      <c r="D973" s="16"/>
      <c r="E973" s="28"/>
      <c r="F973" s="28"/>
      <c r="G973" s="28"/>
      <c r="H973" s="29"/>
      <c r="I973" s="17"/>
      <c r="J973" s="28"/>
      <c r="K973" s="28"/>
      <c r="L973" s="13" t="str">
        <f t="shared" si="3"/>
        <v/>
      </c>
      <c r="M973" s="18"/>
      <c r="N973" s="16"/>
      <c r="O973" s="15"/>
      <c r="P973" s="11"/>
      <c r="Q973" s="11"/>
      <c r="R973" s="11"/>
      <c r="S973" s="11"/>
      <c r="T973" s="11"/>
      <c r="U973" s="11"/>
      <c r="V973" s="11"/>
      <c r="W973" s="11"/>
      <c r="X973" s="11"/>
      <c r="Y973" s="11"/>
      <c r="Z973" s="11"/>
      <c r="AA973" s="11"/>
      <c r="AB973" s="11"/>
      <c r="AC973" s="11"/>
    </row>
    <row r="974" spans="1:29" hidden="1">
      <c r="A974" s="28"/>
      <c r="B974" s="18"/>
      <c r="C974" s="28"/>
      <c r="D974" s="16"/>
      <c r="E974" s="28"/>
      <c r="F974" s="28"/>
      <c r="G974" s="28"/>
      <c r="H974" s="29"/>
      <c r="I974" s="17"/>
      <c r="J974" s="28"/>
      <c r="K974" s="28"/>
      <c r="L974" s="13" t="str">
        <f t="shared" si="3"/>
        <v/>
      </c>
      <c r="M974" s="18"/>
      <c r="N974" s="16"/>
      <c r="O974" s="15"/>
      <c r="P974" s="11"/>
      <c r="Q974" s="11"/>
      <c r="R974" s="11"/>
      <c r="S974" s="11"/>
      <c r="T974" s="11"/>
      <c r="U974" s="11"/>
      <c r="V974" s="11"/>
      <c r="W974" s="11"/>
      <c r="X974" s="11"/>
      <c r="Y974" s="11"/>
      <c r="Z974" s="11"/>
      <c r="AA974" s="11"/>
      <c r="AB974" s="11"/>
      <c r="AC974" s="11"/>
    </row>
    <row r="975" spans="1:29" hidden="1">
      <c r="A975" s="28"/>
      <c r="B975" s="18"/>
      <c r="C975" s="28"/>
      <c r="D975" s="16"/>
      <c r="E975" s="28"/>
      <c r="F975" s="28"/>
      <c r="G975" s="28"/>
      <c r="H975" s="29"/>
      <c r="I975" s="17"/>
      <c r="J975" s="28"/>
      <c r="K975" s="28"/>
      <c r="L975" s="13" t="str">
        <f t="shared" si="3"/>
        <v/>
      </c>
      <c r="M975" s="18"/>
      <c r="N975" s="16"/>
      <c r="O975" s="15"/>
      <c r="P975" s="11"/>
      <c r="Q975" s="11"/>
      <c r="R975" s="11"/>
      <c r="S975" s="11"/>
      <c r="T975" s="11"/>
      <c r="U975" s="11"/>
      <c r="V975" s="11"/>
      <c r="W975" s="11"/>
      <c r="X975" s="11"/>
      <c r="Y975" s="11"/>
      <c r="Z975" s="11"/>
      <c r="AA975" s="11"/>
      <c r="AB975" s="11"/>
      <c r="AC975" s="11"/>
    </row>
    <row r="976" spans="1:29" hidden="1">
      <c r="A976" s="28"/>
      <c r="B976" s="18"/>
      <c r="C976" s="28"/>
      <c r="D976" s="16"/>
      <c r="E976" s="28"/>
      <c r="F976" s="28"/>
      <c r="G976" s="28"/>
      <c r="H976" s="29"/>
      <c r="I976" s="17"/>
      <c r="J976" s="28"/>
      <c r="K976" s="28"/>
      <c r="L976" s="13" t="str">
        <f t="shared" si="3"/>
        <v/>
      </c>
      <c r="M976" s="18"/>
      <c r="N976" s="16"/>
      <c r="O976" s="15"/>
      <c r="P976" s="11"/>
      <c r="Q976" s="11"/>
      <c r="R976" s="11"/>
      <c r="S976" s="11"/>
      <c r="T976" s="11"/>
      <c r="U976" s="11"/>
      <c r="V976" s="11"/>
      <c r="W976" s="11"/>
      <c r="X976" s="11"/>
      <c r="Y976" s="11"/>
      <c r="Z976" s="11"/>
      <c r="AA976" s="11"/>
      <c r="AB976" s="11"/>
      <c r="AC976" s="11"/>
    </row>
    <row r="977" spans="1:29" hidden="1">
      <c r="A977" s="28"/>
      <c r="B977" s="18"/>
      <c r="C977" s="28"/>
      <c r="D977" s="16"/>
      <c r="E977" s="28"/>
      <c r="F977" s="28"/>
      <c r="G977" s="28"/>
      <c r="H977" s="29"/>
      <c r="I977" s="17"/>
      <c r="J977" s="28"/>
      <c r="K977" s="28"/>
      <c r="L977" s="13" t="str">
        <f t="shared" si="3"/>
        <v/>
      </c>
      <c r="M977" s="18"/>
      <c r="N977" s="16"/>
      <c r="O977" s="15"/>
      <c r="P977" s="11"/>
      <c r="Q977" s="11"/>
      <c r="R977" s="11"/>
      <c r="S977" s="11"/>
      <c r="T977" s="11"/>
      <c r="U977" s="11"/>
      <c r="V977" s="11"/>
      <c r="W977" s="11"/>
      <c r="X977" s="11"/>
      <c r="Y977" s="11"/>
      <c r="Z977" s="11"/>
      <c r="AA977" s="11"/>
      <c r="AB977" s="11"/>
      <c r="AC977" s="11"/>
    </row>
    <row r="978" spans="1:29" hidden="1">
      <c r="A978" s="28"/>
      <c r="B978" s="18"/>
      <c r="C978" s="28"/>
      <c r="D978" s="16"/>
      <c r="E978" s="28"/>
      <c r="F978" s="28"/>
      <c r="G978" s="28"/>
      <c r="H978" s="29"/>
      <c r="I978" s="17"/>
      <c r="J978" s="28"/>
      <c r="K978" s="28"/>
      <c r="L978" s="13" t="str">
        <f t="shared" si="3"/>
        <v/>
      </c>
      <c r="M978" s="18"/>
      <c r="N978" s="16"/>
      <c r="O978" s="15"/>
      <c r="P978" s="11"/>
      <c r="Q978" s="11"/>
      <c r="R978" s="11"/>
      <c r="S978" s="11"/>
      <c r="T978" s="11"/>
      <c r="U978" s="11"/>
      <c r="V978" s="11"/>
      <c r="W978" s="11"/>
      <c r="X978" s="11"/>
      <c r="Y978" s="11"/>
      <c r="Z978" s="11"/>
      <c r="AA978" s="11"/>
      <c r="AB978" s="11"/>
      <c r="AC978" s="11"/>
    </row>
    <row r="979" spans="1:29" hidden="1">
      <c r="A979" s="28"/>
      <c r="B979" s="18"/>
      <c r="C979" s="28"/>
      <c r="D979" s="16"/>
      <c r="E979" s="28"/>
      <c r="F979" s="28"/>
      <c r="G979" s="28"/>
      <c r="H979" s="29"/>
      <c r="I979" s="17"/>
      <c r="J979" s="28"/>
      <c r="K979" s="28"/>
      <c r="L979" s="13" t="str">
        <f t="shared" si="3"/>
        <v/>
      </c>
      <c r="M979" s="18"/>
      <c r="N979" s="16"/>
      <c r="O979" s="15"/>
      <c r="P979" s="11"/>
      <c r="Q979" s="11"/>
      <c r="R979" s="11"/>
      <c r="S979" s="11"/>
      <c r="T979" s="11"/>
      <c r="U979" s="11"/>
      <c r="V979" s="11"/>
      <c r="W979" s="11"/>
      <c r="X979" s="11"/>
      <c r="Y979" s="11"/>
      <c r="Z979" s="11"/>
      <c r="AA979" s="11"/>
      <c r="AB979" s="11"/>
      <c r="AC979" s="11"/>
    </row>
    <row r="980" spans="1:29" hidden="1">
      <c r="A980" s="28"/>
      <c r="B980" s="18"/>
      <c r="C980" s="28"/>
      <c r="D980" s="16"/>
      <c r="E980" s="28"/>
      <c r="F980" s="28"/>
      <c r="G980" s="28"/>
      <c r="H980" s="29"/>
      <c r="I980" s="17"/>
      <c r="J980" s="28"/>
      <c r="K980" s="28"/>
      <c r="L980" s="13" t="str">
        <f t="shared" si="3"/>
        <v/>
      </c>
      <c r="M980" s="18"/>
      <c r="N980" s="16"/>
      <c r="O980" s="15"/>
      <c r="P980" s="11"/>
      <c r="Q980" s="11"/>
      <c r="R980" s="11"/>
      <c r="S980" s="11"/>
      <c r="T980" s="11"/>
      <c r="U980" s="11"/>
      <c r="V980" s="11"/>
      <c r="W980" s="11"/>
      <c r="X980" s="11"/>
      <c r="Y980" s="11"/>
      <c r="Z980" s="11"/>
      <c r="AA980" s="11"/>
      <c r="AB980" s="11"/>
      <c r="AC980" s="11"/>
    </row>
    <row r="981" spans="1:29" hidden="1">
      <c r="A981" s="28"/>
      <c r="B981" s="18"/>
      <c r="C981" s="28"/>
      <c r="D981" s="16"/>
      <c r="E981" s="28"/>
      <c r="F981" s="28"/>
      <c r="G981" s="28"/>
      <c r="H981" s="29"/>
      <c r="I981" s="17"/>
      <c r="J981" s="28"/>
      <c r="K981" s="28"/>
      <c r="L981" s="13" t="str">
        <f t="shared" si="3"/>
        <v/>
      </c>
      <c r="M981" s="18"/>
      <c r="N981" s="16"/>
      <c r="O981" s="15"/>
      <c r="P981" s="11"/>
      <c r="Q981" s="11"/>
      <c r="R981" s="11"/>
      <c r="S981" s="11"/>
      <c r="T981" s="11"/>
      <c r="U981" s="11"/>
      <c r="V981" s="11"/>
      <c r="W981" s="11"/>
      <c r="X981" s="11"/>
      <c r="Y981" s="11"/>
      <c r="Z981" s="11"/>
      <c r="AA981" s="11"/>
      <c r="AB981" s="11"/>
      <c r="AC981" s="11"/>
    </row>
    <row r="982" spans="1:29" hidden="1">
      <c r="A982" s="28"/>
      <c r="B982" s="18"/>
      <c r="C982" s="28"/>
      <c r="D982" s="16"/>
      <c r="E982" s="28"/>
      <c r="F982" s="28"/>
      <c r="G982" s="28"/>
      <c r="H982" s="29"/>
      <c r="I982" s="17"/>
      <c r="J982" s="28"/>
      <c r="K982" s="28"/>
      <c r="L982" s="13" t="str">
        <f t="shared" si="3"/>
        <v/>
      </c>
      <c r="M982" s="18"/>
      <c r="N982" s="16"/>
      <c r="O982" s="15"/>
      <c r="P982" s="11"/>
      <c r="Q982" s="11"/>
      <c r="R982" s="11"/>
      <c r="S982" s="11"/>
      <c r="T982" s="11"/>
      <c r="U982" s="11"/>
      <c r="V982" s="11"/>
      <c r="W982" s="11"/>
      <c r="X982" s="11"/>
      <c r="Y982" s="11"/>
      <c r="Z982" s="11"/>
      <c r="AA982" s="11"/>
      <c r="AB982" s="11"/>
      <c r="AC982" s="11"/>
    </row>
    <row r="983" spans="1:29" hidden="1">
      <c r="A983" s="28"/>
      <c r="B983" s="18"/>
      <c r="C983" s="28"/>
      <c r="D983" s="16"/>
      <c r="E983" s="28"/>
      <c r="F983" s="28"/>
      <c r="G983" s="28"/>
      <c r="H983" s="29"/>
      <c r="I983" s="17"/>
      <c r="J983" s="28"/>
      <c r="K983" s="28"/>
      <c r="L983" s="13" t="str">
        <f t="shared" si="3"/>
        <v/>
      </c>
      <c r="M983" s="18"/>
      <c r="N983" s="16"/>
      <c r="O983" s="15"/>
      <c r="P983" s="11"/>
      <c r="Q983" s="11"/>
      <c r="R983" s="11"/>
      <c r="S983" s="11"/>
      <c r="T983" s="11"/>
      <c r="U983" s="11"/>
      <c r="V983" s="11"/>
      <c r="W983" s="11"/>
      <c r="X983" s="11"/>
      <c r="Y983" s="11"/>
      <c r="Z983" s="11"/>
      <c r="AA983" s="11"/>
      <c r="AB983" s="11"/>
      <c r="AC983" s="11"/>
    </row>
    <row r="984" spans="1:29" hidden="1">
      <c r="A984" s="28"/>
      <c r="B984" s="18"/>
      <c r="C984" s="28"/>
      <c r="D984" s="16"/>
      <c r="E984" s="28"/>
      <c r="F984" s="28"/>
      <c r="G984" s="28"/>
      <c r="H984" s="29"/>
      <c r="I984" s="17"/>
      <c r="J984" s="28"/>
      <c r="K984" s="28"/>
      <c r="L984" s="13" t="str">
        <f t="shared" si="3"/>
        <v/>
      </c>
      <c r="M984" s="18"/>
      <c r="N984" s="16"/>
      <c r="O984" s="15"/>
      <c r="P984" s="11"/>
      <c r="Q984" s="11"/>
      <c r="R984" s="11"/>
      <c r="S984" s="11"/>
      <c r="T984" s="11"/>
      <c r="U984" s="11"/>
      <c r="V984" s="11"/>
      <c r="W984" s="11"/>
      <c r="X984" s="11"/>
      <c r="Y984" s="11"/>
      <c r="Z984" s="11"/>
      <c r="AA984" s="11"/>
      <c r="AB984" s="11"/>
      <c r="AC984" s="11"/>
    </row>
    <row r="985" spans="1:29" hidden="1">
      <c r="A985" s="28"/>
      <c r="B985" s="18"/>
      <c r="C985" s="28"/>
      <c r="D985" s="16"/>
      <c r="E985" s="28"/>
      <c r="F985" s="28"/>
      <c r="G985" s="28"/>
      <c r="H985" s="29"/>
      <c r="I985" s="17"/>
      <c r="J985" s="28"/>
      <c r="K985" s="28"/>
      <c r="L985" s="13" t="str">
        <f t="shared" si="3"/>
        <v/>
      </c>
      <c r="M985" s="18"/>
      <c r="N985" s="16"/>
      <c r="O985" s="15"/>
      <c r="P985" s="11"/>
      <c r="Q985" s="11"/>
      <c r="R985" s="11"/>
      <c r="S985" s="11"/>
      <c r="T985" s="11"/>
      <c r="U985" s="11"/>
      <c r="V985" s="11"/>
      <c r="W985" s="11"/>
      <c r="X985" s="11"/>
      <c r="Y985" s="11"/>
      <c r="Z985" s="11"/>
      <c r="AA985" s="11"/>
      <c r="AB985" s="11"/>
      <c r="AC985" s="11"/>
    </row>
    <row r="986" spans="1:29" hidden="1">
      <c r="A986" s="28"/>
      <c r="B986" s="18"/>
      <c r="C986" s="28"/>
      <c r="D986" s="16"/>
      <c r="E986" s="28"/>
      <c r="F986" s="28"/>
      <c r="G986" s="28"/>
      <c r="H986" s="29"/>
      <c r="I986" s="17"/>
      <c r="J986" s="28"/>
      <c r="K986" s="28"/>
      <c r="L986" s="13" t="str">
        <f t="shared" si="3"/>
        <v/>
      </c>
      <c r="M986" s="18"/>
      <c r="N986" s="16"/>
      <c r="O986" s="15"/>
      <c r="P986" s="11"/>
      <c r="Q986" s="11"/>
      <c r="R986" s="11"/>
      <c r="S986" s="11"/>
      <c r="T986" s="11"/>
      <c r="U986" s="11"/>
      <c r="V986" s="11"/>
      <c r="W986" s="11"/>
      <c r="X986" s="11"/>
      <c r="Y986" s="11"/>
      <c r="Z986" s="11"/>
      <c r="AA986" s="11"/>
      <c r="AB986" s="11"/>
      <c r="AC986" s="11"/>
    </row>
    <row r="987" spans="1:29" hidden="1">
      <c r="A987" s="28"/>
      <c r="B987" s="18"/>
      <c r="C987" s="28"/>
      <c r="D987" s="16"/>
      <c r="E987" s="28"/>
      <c r="F987" s="28"/>
      <c r="G987" s="28"/>
      <c r="H987" s="29"/>
      <c r="I987" s="17"/>
      <c r="J987" s="28"/>
      <c r="K987" s="28"/>
      <c r="L987" s="13" t="str">
        <f t="shared" si="3"/>
        <v/>
      </c>
      <c r="M987" s="18"/>
      <c r="N987" s="16"/>
      <c r="O987" s="15"/>
      <c r="P987" s="11"/>
      <c r="Q987" s="11"/>
      <c r="R987" s="11"/>
      <c r="S987" s="11"/>
      <c r="T987" s="11"/>
      <c r="U987" s="11"/>
      <c r="V987" s="11"/>
      <c r="W987" s="11"/>
      <c r="X987" s="11"/>
      <c r="Y987" s="11"/>
      <c r="Z987" s="11"/>
      <c r="AA987" s="11"/>
      <c r="AB987" s="11"/>
      <c r="AC987" s="11"/>
    </row>
    <row r="988" spans="1:29" hidden="1">
      <c r="A988" s="28"/>
      <c r="B988" s="18"/>
      <c r="C988" s="28"/>
      <c r="D988" s="16"/>
      <c r="E988" s="28"/>
      <c r="F988" s="28"/>
      <c r="G988" s="28"/>
      <c r="H988" s="29"/>
      <c r="I988" s="17"/>
      <c r="J988" s="28"/>
      <c r="K988" s="28"/>
      <c r="L988" s="13" t="str">
        <f t="shared" si="3"/>
        <v/>
      </c>
      <c r="M988" s="18"/>
      <c r="N988" s="16"/>
      <c r="O988" s="15"/>
      <c r="P988" s="11"/>
      <c r="Q988" s="11"/>
      <c r="R988" s="11"/>
      <c r="S988" s="11"/>
      <c r="T988" s="11"/>
      <c r="U988" s="11"/>
      <c r="V988" s="11"/>
      <c r="W988" s="11"/>
      <c r="X988" s="11"/>
      <c r="Y988" s="11"/>
      <c r="Z988" s="11"/>
      <c r="AA988" s="11"/>
      <c r="AB988" s="11"/>
      <c r="AC988" s="11"/>
    </row>
    <row r="989" spans="1:29" hidden="1">
      <c r="A989" s="28"/>
      <c r="B989" s="18"/>
      <c r="C989" s="28"/>
      <c r="D989" s="16"/>
      <c r="E989" s="28"/>
      <c r="F989" s="28"/>
      <c r="G989" s="28"/>
      <c r="H989" s="29"/>
      <c r="I989" s="17"/>
      <c r="J989" s="28"/>
      <c r="K989" s="28"/>
      <c r="L989" s="13" t="str">
        <f t="shared" si="3"/>
        <v/>
      </c>
      <c r="M989" s="18"/>
      <c r="N989" s="16"/>
      <c r="O989" s="15"/>
      <c r="P989" s="11"/>
      <c r="Q989" s="11"/>
      <c r="R989" s="11"/>
      <c r="S989" s="11"/>
      <c r="T989" s="11"/>
      <c r="U989" s="11"/>
      <c r="V989" s="11"/>
      <c r="W989" s="11"/>
      <c r="X989" s="11"/>
      <c r="Y989" s="11"/>
      <c r="Z989" s="11"/>
      <c r="AA989" s="11"/>
      <c r="AB989" s="11"/>
      <c r="AC989" s="11"/>
    </row>
    <row r="990" spans="1:29" hidden="1">
      <c r="A990" s="28"/>
      <c r="B990" s="18"/>
      <c r="C990" s="28"/>
      <c r="D990" s="16"/>
      <c r="E990" s="28"/>
      <c r="F990" s="28"/>
      <c r="G990" s="28"/>
      <c r="H990" s="29"/>
      <c r="I990" s="17"/>
      <c r="J990" s="28"/>
      <c r="K990" s="28"/>
      <c r="L990" s="13" t="str">
        <f t="shared" si="3"/>
        <v/>
      </c>
      <c r="M990" s="18"/>
      <c r="N990" s="16"/>
      <c r="O990" s="15"/>
      <c r="P990" s="11"/>
      <c r="Q990" s="11"/>
      <c r="R990" s="11"/>
      <c r="S990" s="11"/>
      <c r="T990" s="11"/>
      <c r="U990" s="11"/>
      <c r="V990" s="11"/>
      <c r="W990" s="11"/>
      <c r="X990" s="11"/>
      <c r="Y990" s="11"/>
      <c r="Z990" s="11"/>
      <c r="AA990" s="11"/>
      <c r="AB990" s="11"/>
      <c r="AC990" s="11"/>
    </row>
    <row r="991" spans="1:29" hidden="1">
      <c r="A991" s="28"/>
      <c r="B991" s="18"/>
      <c r="C991" s="28"/>
      <c r="D991" s="16"/>
      <c r="E991" s="28"/>
      <c r="F991" s="28"/>
      <c r="G991" s="28"/>
      <c r="H991" s="29"/>
      <c r="I991" s="17"/>
      <c r="J991" s="28"/>
      <c r="K991" s="28"/>
      <c r="L991" s="13" t="str">
        <f t="shared" si="3"/>
        <v/>
      </c>
      <c r="M991" s="18"/>
      <c r="N991" s="16"/>
      <c r="O991" s="15"/>
      <c r="P991" s="11"/>
      <c r="Q991" s="11"/>
      <c r="R991" s="11"/>
      <c r="S991" s="11"/>
      <c r="T991" s="11"/>
      <c r="U991" s="11"/>
      <c r="V991" s="11"/>
      <c r="W991" s="11"/>
      <c r="X991" s="11"/>
      <c r="Y991" s="11"/>
      <c r="Z991" s="11"/>
      <c r="AA991" s="11"/>
      <c r="AB991" s="11"/>
      <c r="AC991" s="11"/>
    </row>
    <row r="992" spans="1:29" hidden="1">
      <c r="A992" s="28"/>
      <c r="B992" s="18"/>
      <c r="C992" s="28"/>
      <c r="D992" s="16"/>
      <c r="E992" s="28"/>
      <c r="F992" s="28"/>
      <c r="G992" s="28"/>
      <c r="H992" s="29"/>
      <c r="I992" s="17"/>
      <c r="J992" s="28"/>
      <c r="K992" s="28"/>
      <c r="L992" s="13" t="str">
        <f t="shared" si="3"/>
        <v/>
      </c>
      <c r="M992" s="18"/>
      <c r="N992" s="16"/>
      <c r="O992" s="15"/>
      <c r="P992" s="11"/>
      <c r="Q992" s="11"/>
      <c r="R992" s="11"/>
      <c r="S992" s="11"/>
      <c r="T992" s="11"/>
      <c r="U992" s="11"/>
      <c r="V992" s="11"/>
      <c r="W992" s="11"/>
      <c r="X992" s="11"/>
      <c r="Y992" s="11"/>
      <c r="Z992" s="11"/>
      <c r="AA992" s="11"/>
      <c r="AB992" s="11"/>
      <c r="AC992" s="11"/>
    </row>
    <row r="993" spans="1:29" hidden="1">
      <c r="A993" s="28"/>
      <c r="B993" s="18"/>
      <c r="C993" s="28"/>
      <c r="D993" s="16"/>
      <c r="E993" s="28"/>
      <c r="F993" s="28"/>
      <c r="G993" s="28"/>
      <c r="H993" s="29"/>
      <c r="I993" s="17"/>
      <c r="J993" s="28"/>
      <c r="K993" s="28"/>
      <c r="L993" s="13" t="str">
        <f t="shared" si="3"/>
        <v/>
      </c>
      <c r="M993" s="18"/>
      <c r="N993" s="16"/>
      <c r="O993" s="15"/>
      <c r="P993" s="11"/>
      <c r="Q993" s="11"/>
      <c r="R993" s="11"/>
      <c r="S993" s="11"/>
      <c r="T993" s="11"/>
      <c r="U993" s="11"/>
      <c r="V993" s="11"/>
      <c r="W993" s="11"/>
      <c r="X993" s="11"/>
      <c r="Y993" s="11"/>
      <c r="Z993" s="11"/>
      <c r="AA993" s="11"/>
      <c r="AB993" s="11"/>
      <c r="AC993" s="11"/>
    </row>
    <row r="994" spans="1:29" hidden="1">
      <c r="A994" s="28"/>
      <c r="B994" s="18"/>
      <c r="C994" s="28"/>
      <c r="D994" s="16"/>
      <c r="E994" s="28"/>
      <c r="F994" s="28"/>
      <c r="G994" s="28"/>
      <c r="H994" s="29"/>
      <c r="I994" s="17"/>
      <c r="J994" s="28"/>
      <c r="K994" s="28"/>
      <c r="L994" s="13" t="str">
        <f t="shared" si="3"/>
        <v/>
      </c>
      <c r="M994" s="18"/>
      <c r="N994" s="16"/>
      <c r="O994" s="15"/>
      <c r="P994" s="11"/>
      <c r="Q994" s="11"/>
      <c r="R994" s="11"/>
      <c r="S994" s="11"/>
      <c r="T994" s="11"/>
      <c r="U994" s="11"/>
      <c r="V994" s="11"/>
      <c r="W994" s="11"/>
      <c r="X994" s="11"/>
      <c r="Y994" s="11"/>
      <c r="Z994" s="11"/>
      <c r="AA994" s="11"/>
      <c r="AB994" s="11"/>
      <c r="AC994" s="11"/>
    </row>
    <row r="995" spans="1:29" hidden="1">
      <c r="A995" s="28"/>
      <c r="B995" s="18"/>
      <c r="C995" s="28"/>
      <c r="D995" s="16"/>
      <c r="E995" s="28"/>
      <c r="F995" s="28"/>
      <c r="G995" s="28"/>
      <c r="H995" s="29"/>
      <c r="I995" s="17"/>
      <c r="J995" s="28"/>
      <c r="K995" s="28"/>
      <c r="L995" s="13" t="str">
        <f t="shared" si="3"/>
        <v/>
      </c>
      <c r="M995" s="18"/>
      <c r="N995" s="16"/>
      <c r="O995" s="15"/>
      <c r="P995" s="11"/>
      <c r="Q995" s="11"/>
      <c r="R995" s="11"/>
      <c r="S995" s="11"/>
      <c r="T995" s="11"/>
      <c r="U995" s="11"/>
      <c r="V995" s="11"/>
      <c r="W995" s="11"/>
      <c r="X995" s="11"/>
      <c r="Y995" s="11"/>
      <c r="Z995" s="11"/>
      <c r="AA995" s="11"/>
      <c r="AB995" s="11"/>
      <c r="AC995" s="11"/>
    </row>
    <row r="996" spans="1:29" hidden="1">
      <c r="A996" s="28"/>
      <c r="B996" s="18"/>
      <c r="C996" s="28"/>
      <c r="D996" s="16"/>
      <c r="E996" s="28"/>
      <c r="F996" s="28"/>
      <c r="G996" s="28"/>
      <c r="H996" s="29"/>
      <c r="I996" s="17"/>
      <c r="J996" s="28"/>
      <c r="K996" s="28"/>
      <c r="L996" s="13" t="str">
        <f t="shared" si="3"/>
        <v/>
      </c>
      <c r="M996" s="18"/>
      <c r="N996" s="16"/>
      <c r="O996" s="15"/>
      <c r="P996" s="11"/>
      <c r="Q996" s="11"/>
      <c r="R996" s="11"/>
      <c r="S996" s="11"/>
      <c r="T996" s="11"/>
      <c r="U996" s="11"/>
      <c r="V996" s="11"/>
      <c r="W996" s="11"/>
      <c r="X996" s="11"/>
      <c r="Y996" s="11"/>
      <c r="Z996" s="11"/>
      <c r="AA996" s="11"/>
      <c r="AB996" s="11"/>
      <c r="AC996" s="11"/>
    </row>
    <row r="997" spans="1:29" hidden="1">
      <c r="A997" s="28"/>
      <c r="B997" s="18"/>
      <c r="C997" s="28"/>
      <c r="D997" s="16"/>
      <c r="E997" s="28"/>
      <c r="F997" s="28"/>
      <c r="G997" s="28"/>
      <c r="H997" s="29"/>
      <c r="I997" s="17"/>
      <c r="J997" s="28"/>
      <c r="K997" s="28"/>
      <c r="L997" s="13" t="str">
        <f t="shared" si="3"/>
        <v/>
      </c>
      <c r="M997" s="18"/>
      <c r="N997" s="16"/>
      <c r="O997" s="15"/>
      <c r="P997" s="11"/>
      <c r="Q997" s="11"/>
      <c r="R997" s="11"/>
      <c r="S997" s="11"/>
      <c r="T997" s="11"/>
      <c r="U997" s="11"/>
      <c r="V997" s="11"/>
      <c r="W997" s="11"/>
      <c r="X997" s="11"/>
      <c r="Y997" s="11"/>
      <c r="Z997" s="11"/>
      <c r="AA997" s="11"/>
      <c r="AB997" s="11"/>
      <c r="AC997" s="11"/>
    </row>
    <row r="998" spans="1:29" hidden="1">
      <c r="A998" s="28"/>
      <c r="B998" s="18"/>
      <c r="C998" s="28"/>
      <c r="D998" s="16"/>
      <c r="E998" s="28"/>
      <c r="F998" s="28"/>
      <c r="G998" s="28"/>
      <c r="H998" s="29"/>
      <c r="I998" s="17"/>
      <c r="J998" s="28"/>
      <c r="K998" s="28"/>
      <c r="L998" s="13" t="str">
        <f t="shared" si="3"/>
        <v/>
      </c>
      <c r="M998" s="18"/>
      <c r="N998" s="16"/>
      <c r="O998" s="15"/>
      <c r="P998" s="11"/>
      <c r="Q998" s="11"/>
      <c r="R998" s="11"/>
      <c r="S998" s="11"/>
      <c r="T998" s="11"/>
      <c r="U998" s="11"/>
      <c r="V998" s="11"/>
      <c r="W998" s="11"/>
      <c r="X998" s="11"/>
      <c r="Y998" s="11"/>
      <c r="Z998" s="11"/>
      <c r="AA998" s="11"/>
      <c r="AB998" s="11"/>
      <c r="AC998" s="11"/>
    </row>
    <row r="999" spans="1:29" hidden="1">
      <c r="A999" s="28"/>
      <c r="B999" s="18"/>
      <c r="C999" s="28"/>
      <c r="D999" s="16"/>
      <c r="E999" s="28"/>
      <c r="F999" s="28"/>
      <c r="G999" s="28"/>
      <c r="H999" s="29"/>
      <c r="I999" s="17"/>
      <c r="J999" s="28"/>
      <c r="K999" s="28"/>
      <c r="L999" s="13" t="str">
        <f t="shared" si="3"/>
        <v/>
      </c>
      <c r="M999" s="18"/>
      <c r="N999" s="16"/>
      <c r="O999" s="15"/>
      <c r="P999" s="11"/>
      <c r="Q999" s="11"/>
      <c r="R999" s="11"/>
      <c r="S999" s="11"/>
      <c r="T999" s="11"/>
      <c r="U999" s="11"/>
      <c r="V999" s="11"/>
      <c r="W999" s="11"/>
      <c r="X999" s="11"/>
      <c r="Y999" s="11"/>
      <c r="Z999" s="11"/>
      <c r="AA999" s="11"/>
      <c r="AB999" s="11"/>
      <c r="AC999" s="11"/>
    </row>
    <row r="1000" spans="1:29" hidden="1">
      <c r="A1000" s="28"/>
      <c r="B1000" s="18"/>
      <c r="C1000" s="28"/>
      <c r="D1000" s="16"/>
      <c r="E1000" s="28"/>
      <c r="F1000" s="28"/>
      <c r="G1000" s="28"/>
      <c r="H1000" s="29"/>
      <c r="I1000" s="17"/>
      <c r="J1000" s="28"/>
      <c r="K1000" s="28"/>
      <c r="L1000" s="13" t="str">
        <f t="shared" si="3"/>
        <v/>
      </c>
      <c r="M1000" s="18"/>
      <c r="N1000" s="16"/>
      <c r="O1000" s="15"/>
      <c r="P1000" s="11"/>
      <c r="Q1000" s="11"/>
      <c r="R1000" s="11"/>
      <c r="S1000" s="11"/>
      <c r="T1000" s="11"/>
      <c r="U1000" s="11"/>
      <c r="V1000" s="11"/>
      <c r="W1000" s="11"/>
      <c r="X1000" s="11"/>
      <c r="Y1000" s="11"/>
      <c r="Z1000" s="11"/>
      <c r="AA1000" s="11"/>
      <c r="AB1000" s="11"/>
      <c r="AC1000" s="11"/>
    </row>
  </sheetData>
  <autoFilter ref="A2:N1000" xr:uid="{00000000-0009-0000-0000-000001000000}">
    <filterColumn colId="11">
      <filters>
        <filter val="Open"/>
      </filters>
    </filterColumn>
  </autoFilter>
  <mergeCells count="1">
    <mergeCell ref="E1:G1"/>
  </mergeCells>
  <conditionalFormatting sqref="L1">
    <cfRule type="notContainsBlanks" dxfId="70" priority="1">
      <formula>LEN(TRIM(L1))&gt;0</formula>
    </cfRule>
  </conditionalFormatting>
  <conditionalFormatting sqref="H3:H303 H305:H1000 I316:I317 I321 I328:I330">
    <cfRule type="expression" dxfId="69" priority="2">
      <formula>AND(TODAY()&gt;H3,L3="Open")</formula>
    </cfRule>
  </conditionalFormatting>
  <conditionalFormatting sqref="H1">
    <cfRule type="notContainsBlanks" dxfId="68" priority="3">
      <formula>LEN(TRIM(H1))&gt;0</formula>
    </cfRule>
  </conditionalFormatting>
  <conditionalFormatting sqref="F3:F303 G79 F306:F1000">
    <cfRule type="expression" dxfId="67" priority="4">
      <formula>AND(F3&lt;&gt;"",H3="",I3="",L3="Open")</formula>
    </cfRule>
  </conditionalFormatting>
  <conditionalFormatting sqref="D3:D1000">
    <cfRule type="expression" dxfId="66" priority="5">
      <formula>AND(K3&lt;&gt;"Fail",K3&lt;&gt;"")</formula>
    </cfRule>
  </conditionalFormatting>
  <conditionalFormatting sqref="I3:I1000">
    <cfRule type="expression" dxfId="65" priority="6">
      <formula>AND(I3&lt;&gt;"",K3="")</formula>
    </cfRule>
  </conditionalFormatting>
  <conditionalFormatting sqref="K3:K302 K310:K311">
    <cfRule type="containsText" dxfId="64" priority="7" operator="containsText" text="Pass">
      <formula>NOT(ISERROR(SEARCH(("Pass"),(K3))))</formula>
    </cfRule>
  </conditionalFormatting>
  <conditionalFormatting sqref="K3:K302 K310:K311">
    <cfRule type="containsText" dxfId="63" priority="8" operator="containsText" text="Fail">
      <formula>NOT(ISERROR(SEARCH(("Fail"),(K3))))</formula>
    </cfRule>
  </conditionalFormatting>
  <conditionalFormatting sqref="D3:D306 D309:D418">
    <cfRule type="expression" dxfId="62" priority="9">
      <formula>AND(I3&lt;&gt;"",$K$3="Pass")</formula>
    </cfRule>
  </conditionalFormatting>
  <conditionalFormatting sqref="D3:D1000">
    <cfRule type="containsText" dxfId="61" priority="10" operator="containsText" text="Cao">
      <formula>NOT(ISERROR(SEARCH(("Cao"),(D3))))</formula>
    </cfRule>
  </conditionalFormatting>
  <conditionalFormatting sqref="D3:D1000">
    <cfRule type="containsText" dxfId="60" priority="11" operator="containsText" text="Trung bình">
      <formula>NOT(ISERROR(SEARCH(("Trung bình"),(D3))))</formula>
    </cfRule>
  </conditionalFormatting>
  <conditionalFormatting sqref="D3:D1000">
    <cfRule type="containsText" dxfId="59" priority="12" operator="containsText" text="Thấp">
      <formula>NOT(ISERROR(SEARCH(("Thấp"),(D3))))</formula>
    </cfRule>
  </conditionalFormatting>
  <conditionalFormatting sqref="I1">
    <cfRule type="notContainsBlanks" dxfId="58" priority="13">
      <formula>LEN(TRIM(I1))&gt;0</formula>
    </cfRule>
  </conditionalFormatting>
  <conditionalFormatting sqref="K1">
    <cfRule type="notContainsBlanks" dxfId="57" priority="14">
      <formula>LEN(TRIM(K1))&gt;0</formula>
    </cfRule>
  </conditionalFormatting>
  <conditionalFormatting sqref="D3:D1000">
    <cfRule type="containsText" dxfId="56" priority="15" operator="containsText" text="Khẩn cấp">
      <formula>NOT(ISERROR(SEARCH(("Khẩn cấp"),(D3))))</formula>
    </cfRule>
  </conditionalFormatting>
  <conditionalFormatting sqref="A1:D1">
    <cfRule type="containsBlanks" dxfId="55" priority="16">
      <formula>LEN(TRIM(A1))=0</formula>
    </cfRule>
  </conditionalFormatting>
  <dataValidations count="1">
    <dataValidation type="list" allowBlank="1" showErrorMessage="1" sqref="J270:J283 J285" xr:uid="{00000000-0002-0000-0100-000001000000}">
      <formula1>#REF!</formula1>
    </dataValidation>
  </dataValidations>
  <hyperlinks>
    <hyperlink ref="G3" r:id="rId1" xr:uid="{00000000-0004-0000-0100-000000000000}"/>
    <hyperlink ref="M3" r:id="rId2" xr:uid="{00000000-0004-0000-0100-000001000000}"/>
    <hyperlink ref="G4" r:id="rId3" xr:uid="{00000000-0004-0000-0100-000002000000}"/>
    <hyperlink ref="G5" r:id="rId4" xr:uid="{00000000-0004-0000-0100-000003000000}"/>
    <hyperlink ref="G6" r:id="rId5" xr:uid="{00000000-0004-0000-0100-000004000000}"/>
    <hyperlink ref="G7" r:id="rId6" xr:uid="{00000000-0004-0000-0100-000005000000}"/>
    <hyperlink ref="G8" r:id="rId7" xr:uid="{00000000-0004-0000-0100-000006000000}"/>
    <hyperlink ref="G9" r:id="rId8" xr:uid="{00000000-0004-0000-0100-000007000000}"/>
    <hyperlink ref="G10" r:id="rId9" xr:uid="{00000000-0004-0000-0100-000008000000}"/>
    <hyperlink ref="G11" r:id="rId10" xr:uid="{00000000-0004-0000-0100-000009000000}"/>
    <hyperlink ref="G12" r:id="rId11" xr:uid="{00000000-0004-0000-0100-00000A000000}"/>
    <hyperlink ref="G13" r:id="rId12" xr:uid="{00000000-0004-0000-0100-00000B000000}"/>
    <hyperlink ref="G14" r:id="rId13" xr:uid="{00000000-0004-0000-0100-00000C000000}"/>
    <hyperlink ref="G15" r:id="rId14" xr:uid="{00000000-0004-0000-0100-00000D000000}"/>
    <hyperlink ref="G16" r:id="rId15" xr:uid="{00000000-0004-0000-0100-00000E000000}"/>
    <hyperlink ref="G17" r:id="rId16" xr:uid="{00000000-0004-0000-0100-00000F000000}"/>
    <hyperlink ref="G18" r:id="rId17" xr:uid="{00000000-0004-0000-0100-000010000000}"/>
    <hyperlink ref="G19" r:id="rId18" xr:uid="{00000000-0004-0000-0100-000011000000}"/>
    <hyperlink ref="G20" r:id="rId19" xr:uid="{00000000-0004-0000-0100-000012000000}"/>
    <hyperlink ref="G21" r:id="rId20" xr:uid="{00000000-0004-0000-0100-000013000000}"/>
    <hyperlink ref="G22" r:id="rId21" xr:uid="{00000000-0004-0000-0100-000014000000}"/>
    <hyperlink ref="G23" r:id="rId22" xr:uid="{00000000-0004-0000-0100-000015000000}"/>
    <hyperlink ref="G24" r:id="rId23" xr:uid="{00000000-0004-0000-0100-000016000000}"/>
    <hyperlink ref="G25" r:id="rId24" xr:uid="{00000000-0004-0000-0100-000017000000}"/>
    <hyperlink ref="G26" r:id="rId25" xr:uid="{00000000-0004-0000-0100-000018000000}"/>
    <hyperlink ref="G27" r:id="rId26" xr:uid="{00000000-0004-0000-0100-000019000000}"/>
    <hyperlink ref="G28" r:id="rId27" xr:uid="{00000000-0004-0000-0100-00001A000000}"/>
    <hyperlink ref="G29" r:id="rId28" xr:uid="{00000000-0004-0000-0100-00001B000000}"/>
    <hyperlink ref="G30" r:id="rId29" xr:uid="{00000000-0004-0000-0100-00001C000000}"/>
    <hyperlink ref="G31" r:id="rId30" xr:uid="{00000000-0004-0000-0100-00001D000000}"/>
    <hyperlink ref="G32" r:id="rId31" xr:uid="{00000000-0004-0000-0100-00001E000000}"/>
    <hyperlink ref="G33" r:id="rId32" xr:uid="{00000000-0004-0000-0100-00001F000000}"/>
    <hyperlink ref="G34" r:id="rId33" xr:uid="{00000000-0004-0000-0100-000020000000}"/>
    <hyperlink ref="G35" r:id="rId34" xr:uid="{00000000-0004-0000-0100-000021000000}"/>
    <hyperlink ref="G36" r:id="rId35" xr:uid="{00000000-0004-0000-0100-000022000000}"/>
    <hyperlink ref="G37" r:id="rId36" xr:uid="{00000000-0004-0000-0100-000023000000}"/>
    <hyperlink ref="G38" r:id="rId37" xr:uid="{00000000-0004-0000-0100-000024000000}"/>
    <hyperlink ref="G39" r:id="rId38" xr:uid="{00000000-0004-0000-0100-000025000000}"/>
    <hyperlink ref="G40" r:id="rId39" xr:uid="{00000000-0004-0000-0100-000026000000}"/>
    <hyperlink ref="G41" r:id="rId40" xr:uid="{00000000-0004-0000-0100-000027000000}"/>
    <hyperlink ref="G42" r:id="rId41" xr:uid="{00000000-0004-0000-0100-000028000000}"/>
    <hyperlink ref="G43" r:id="rId42" xr:uid="{00000000-0004-0000-0100-000029000000}"/>
    <hyperlink ref="G45" r:id="rId43" xr:uid="{00000000-0004-0000-0100-00002A000000}"/>
    <hyperlink ref="G46" r:id="rId44" xr:uid="{00000000-0004-0000-0100-00002B000000}"/>
    <hyperlink ref="M47" r:id="rId45" xr:uid="{00000000-0004-0000-0100-00002C000000}"/>
    <hyperlink ref="G57" r:id="rId46" xr:uid="{00000000-0004-0000-0100-00002D000000}"/>
    <hyperlink ref="G60" r:id="rId47" xr:uid="{00000000-0004-0000-0100-00002E000000}"/>
    <hyperlink ref="G61" r:id="rId48" xr:uid="{00000000-0004-0000-0100-00002F000000}"/>
    <hyperlink ref="G62" r:id="rId49" xr:uid="{00000000-0004-0000-0100-000030000000}"/>
    <hyperlink ref="G63" r:id="rId50" xr:uid="{00000000-0004-0000-0100-000031000000}"/>
    <hyperlink ref="G65" r:id="rId51" xr:uid="{00000000-0004-0000-0100-000032000000}"/>
    <hyperlink ref="G66" r:id="rId52" xr:uid="{00000000-0004-0000-0100-000033000000}"/>
    <hyperlink ref="G67" r:id="rId53" xr:uid="{00000000-0004-0000-0100-000034000000}"/>
    <hyperlink ref="G68" r:id="rId54" xr:uid="{00000000-0004-0000-0100-000035000000}"/>
    <hyperlink ref="G69" r:id="rId55" xr:uid="{00000000-0004-0000-0100-000036000000}"/>
    <hyperlink ref="G70" r:id="rId56" xr:uid="{00000000-0004-0000-0100-000037000000}"/>
    <hyperlink ref="G71" r:id="rId57" xr:uid="{00000000-0004-0000-0100-000038000000}"/>
    <hyperlink ref="G72" r:id="rId58" xr:uid="{00000000-0004-0000-0100-000039000000}"/>
    <hyperlink ref="G73" r:id="rId59" xr:uid="{00000000-0004-0000-0100-00003A000000}"/>
    <hyperlink ref="G74" r:id="rId60" xr:uid="{00000000-0004-0000-0100-00003B000000}"/>
    <hyperlink ref="G75" r:id="rId61" xr:uid="{00000000-0004-0000-0100-00003C000000}"/>
    <hyperlink ref="G76" r:id="rId62" xr:uid="{00000000-0004-0000-0100-00003D000000}"/>
    <hyperlink ref="G77" r:id="rId63" xr:uid="{00000000-0004-0000-0100-00003E000000}"/>
    <hyperlink ref="G78" r:id="rId64" xr:uid="{00000000-0004-0000-0100-00003F000000}"/>
    <hyperlink ref="G79" r:id="rId65" xr:uid="{00000000-0004-0000-0100-000040000000}"/>
    <hyperlink ref="G80" r:id="rId66" xr:uid="{00000000-0004-0000-0100-000041000000}"/>
    <hyperlink ref="G81" r:id="rId67" xr:uid="{00000000-0004-0000-0100-000042000000}"/>
    <hyperlink ref="G82" r:id="rId68" xr:uid="{00000000-0004-0000-0100-000043000000}"/>
    <hyperlink ref="G83" r:id="rId69" xr:uid="{00000000-0004-0000-0100-000044000000}"/>
    <hyperlink ref="G84" r:id="rId70" xr:uid="{00000000-0004-0000-0100-000045000000}"/>
    <hyperlink ref="G85" r:id="rId71" xr:uid="{00000000-0004-0000-0100-000046000000}"/>
    <hyperlink ref="G86" r:id="rId72" xr:uid="{00000000-0004-0000-0100-000047000000}"/>
    <hyperlink ref="G87" r:id="rId73" xr:uid="{00000000-0004-0000-0100-000048000000}"/>
    <hyperlink ref="G88" r:id="rId74" xr:uid="{00000000-0004-0000-0100-000049000000}"/>
    <hyperlink ref="G90" r:id="rId75" xr:uid="{00000000-0004-0000-0100-00004A000000}"/>
    <hyperlink ref="G91" r:id="rId76" xr:uid="{00000000-0004-0000-0100-00004B000000}"/>
    <hyperlink ref="M91" r:id="rId77" xr:uid="{00000000-0004-0000-0100-00004C000000}"/>
    <hyperlink ref="G92" r:id="rId78" xr:uid="{00000000-0004-0000-0100-00004D000000}"/>
    <hyperlink ref="G93" r:id="rId79" xr:uid="{00000000-0004-0000-0100-00004E000000}"/>
    <hyperlink ref="G94" r:id="rId80" xr:uid="{00000000-0004-0000-0100-00004F000000}"/>
    <hyperlink ref="G95" r:id="rId81" xr:uid="{00000000-0004-0000-0100-000050000000}"/>
    <hyperlink ref="G96" r:id="rId82" xr:uid="{00000000-0004-0000-0100-000051000000}"/>
    <hyperlink ref="G97" r:id="rId83" xr:uid="{00000000-0004-0000-0100-000052000000}"/>
    <hyperlink ref="G98" r:id="rId84" xr:uid="{00000000-0004-0000-0100-000053000000}"/>
    <hyperlink ref="G99" r:id="rId85" xr:uid="{00000000-0004-0000-0100-000054000000}"/>
    <hyperlink ref="G100" r:id="rId86" xr:uid="{00000000-0004-0000-0100-000055000000}"/>
    <hyperlink ref="G106" r:id="rId87" xr:uid="{00000000-0004-0000-0100-000056000000}"/>
    <hyperlink ref="G107" r:id="rId88" xr:uid="{00000000-0004-0000-0100-000057000000}"/>
    <hyperlink ref="G108" r:id="rId89" xr:uid="{00000000-0004-0000-0100-000058000000}"/>
    <hyperlink ref="G109" r:id="rId90" xr:uid="{00000000-0004-0000-0100-000059000000}"/>
    <hyperlink ref="G110" r:id="rId91" xr:uid="{00000000-0004-0000-0100-00005A000000}"/>
    <hyperlink ref="G111" r:id="rId92" xr:uid="{00000000-0004-0000-0100-00005B000000}"/>
    <hyperlink ref="G112" r:id="rId93" xr:uid="{00000000-0004-0000-0100-00005C000000}"/>
    <hyperlink ref="M112" r:id="rId94" xr:uid="{00000000-0004-0000-0100-00005D000000}"/>
    <hyperlink ref="G113" r:id="rId95" xr:uid="{00000000-0004-0000-0100-00005E000000}"/>
    <hyperlink ref="G115" r:id="rId96" xr:uid="{00000000-0004-0000-0100-00005F000000}"/>
    <hyperlink ref="G116" r:id="rId97" xr:uid="{00000000-0004-0000-0100-000060000000}"/>
    <hyperlink ref="G125" r:id="rId98" xr:uid="{00000000-0004-0000-0100-000061000000}"/>
    <hyperlink ref="G126" r:id="rId99" xr:uid="{00000000-0004-0000-0100-000062000000}"/>
    <hyperlink ref="G127" r:id="rId100" xr:uid="{00000000-0004-0000-0100-000063000000}"/>
    <hyperlink ref="G128" r:id="rId101" xr:uid="{00000000-0004-0000-0100-000064000000}"/>
    <hyperlink ref="G130" r:id="rId102" xr:uid="{00000000-0004-0000-0100-000065000000}"/>
    <hyperlink ref="G131" r:id="rId103" xr:uid="{00000000-0004-0000-0100-000066000000}"/>
    <hyperlink ref="G132" r:id="rId104" xr:uid="{00000000-0004-0000-0100-000067000000}"/>
    <hyperlink ref="M132" r:id="rId105" xr:uid="{00000000-0004-0000-0100-000068000000}"/>
    <hyperlink ref="G133" r:id="rId106" xr:uid="{00000000-0004-0000-0100-000069000000}"/>
    <hyperlink ref="G134" r:id="rId107" xr:uid="{00000000-0004-0000-0100-00006A000000}"/>
    <hyperlink ref="G138" r:id="rId108" xr:uid="{00000000-0004-0000-0100-00006B000000}"/>
    <hyperlink ref="G139" r:id="rId109" xr:uid="{00000000-0004-0000-0100-00006C000000}"/>
    <hyperlink ref="G140" r:id="rId110" xr:uid="{00000000-0004-0000-0100-00006D000000}"/>
    <hyperlink ref="G141" r:id="rId111" xr:uid="{00000000-0004-0000-0100-00006E000000}"/>
    <hyperlink ref="G145" r:id="rId112" xr:uid="{00000000-0004-0000-0100-00006F000000}"/>
    <hyperlink ref="G147" r:id="rId113" xr:uid="{00000000-0004-0000-0100-000070000000}"/>
    <hyperlink ref="G148" r:id="rId114" xr:uid="{00000000-0004-0000-0100-000071000000}"/>
    <hyperlink ref="M148" r:id="rId115" xr:uid="{00000000-0004-0000-0100-000072000000}"/>
    <hyperlink ref="G149" r:id="rId116" xr:uid="{00000000-0004-0000-0100-000073000000}"/>
    <hyperlink ref="G150" r:id="rId117" xr:uid="{00000000-0004-0000-0100-000074000000}"/>
    <hyperlink ref="G151" r:id="rId118" xr:uid="{00000000-0004-0000-0100-000075000000}"/>
    <hyperlink ref="G152" r:id="rId119" xr:uid="{00000000-0004-0000-0100-000076000000}"/>
    <hyperlink ref="G153" r:id="rId120" xr:uid="{00000000-0004-0000-0100-000077000000}"/>
    <hyperlink ref="G154" r:id="rId121" xr:uid="{00000000-0004-0000-0100-000078000000}"/>
    <hyperlink ref="G156" r:id="rId122" xr:uid="{00000000-0004-0000-0100-000079000000}"/>
    <hyperlink ref="G157" r:id="rId123" xr:uid="{00000000-0004-0000-0100-00007A000000}"/>
    <hyperlink ref="G158" r:id="rId124" xr:uid="{00000000-0004-0000-0100-00007B000000}"/>
    <hyperlink ref="G159" r:id="rId125" xr:uid="{00000000-0004-0000-0100-00007C000000}"/>
    <hyperlink ref="G160" r:id="rId126" xr:uid="{00000000-0004-0000-0100-00007D000000}"/>
    <hyperlink ref="G161" r:id="rId127" xr:uid="{00000000-0004-0000-0100-00007E000000}"/>
    <hyperlink ref="G162" r:id="rId128" xr:uid="{00000000-0004-0000-0100-00007F000000}"/>
    <hyperlink ref="G163" r:id="rId129" xr:uid="{00000000-0004-0000-0100-000080000000}"/>
    <hyperlink ref="G166" r:id="rId130" xr:uid="{00000000-0004-0000-0100-000081000000}"/>
    <hyperlink ref="G167" r:id="rId131" xr:uid="{00000000-0004-0000-0100-000082000000}"/>
    <hyperlink ref="G168" r:id="rId132" xr:uid="{00000000-0004-0000-0100-000083000000}"/>
    <hyperlink ref="G169" r:id="rId133" xr:uid="{00000000-0004-0000-0100-000084000000}"/>
    <hyperlink ref="G170" r:id="rId134" xr:uid="{00000000-0004-0000-0100-000085000000}"/>
    <hyperlink ref="G171" r:id="rId135" xr:uid="{00000000-0004-0000-0100-000086000000}"/>
    <hyperlink ref="G172" r:id="rId136" xr:uid="{00000000-0004-0000-0100-000087000000}"/>
    <hyperlink ref="G174" r:id="rId137" xr:uid="{00000000-0004-0000-0100-000088000000}"/>
    <hyperlink ref="G176" r:id="rId138" xr:uid="{00000000-0004-0000-0100-000089000000}"/>
    <hyperlink ref="G177" r:id="rId139" xr:uid="{00000000-0004-0000-0100-00008A000000}"/>
    <hyperlink ref="G178" r:id="rId140" xr:uid="{00000000-0004-0000-0100-00008B000000}"/>
    <hyperlink ref="G179" r:id="rId141" xr:uid="{00000000-0004-0000-0100-00008C000000}"/>
    <hyperlink ref="G180" r:id="rId142" xr:uid="{00000000-0004-0000-0100-00008D000000}"/>
    <hyperlink ref="G181" r:id="rId143" xr:uid="{00000000-0004-0000-0100-00008E000000}"/>
    <hyperlink ref="G182" r:id="rId144" xr:uid="{00000000-0004-0000-0100-00008F000000}"/>
    <hyperlink ref="G184" r:id="rId145" xr:uid="{00000000-0004-0000-0100-000090000000}"/>
    <hyperlink ref="G189" r:id="rId146" xr:uid="{00000000-0004-0000-0100-000091000000}"/>
    <hyperlink ref="G190" r:id="rId147" xr:uid="{00000000-0004-0000-0100-000092000000}"/>
    <hyperlink ref="G191" r:id="rId148" xr:uid="{00000000-0004-0000-0100-000093000000}"/>
    <hyperlink ref="G192" r:id="rId149" xr:uid="{00000000-0004-0000-0100-000094000000}"/>
    <hyperlink ref="G193" r:id="rId150" xr:uid="{00000000-0004-0000-0100-000095000000}"/>
    <hyperlink ref="G194" r:id="rId151" xr:uid="{00000000-0004-0000-0100-000096000000}"/>
    <hyperlink ref="G195" r:id="rId152" xr:uid="{00000000-0004-0000-0100-000097000000}"/>
    <hyperlink ref="G196" r:id="rId153" xr:uid="{00000000-0004-0000-0100-000098000000}"/>
    <hyperlink ref="G197" r:id="rId154" xr:uid="{00000000-0004-0000-0100-000099000000}"/>
    <hyperlink ref="G198" r:id="rId155" xr:uid="{00000000-0004-0000-0100-00009A000000}"/>
    <hyperlink ref="G199" r:id="rId156" xr:uid="{00000000-0004-0000-0100-00009B000000}"/>
    <hyperlink ref="G200" r:id="rId157" xr:uid="{00000000-0004-0000-0100-00009C000000}"/>
    <hyperlink ref="G202" r:id="rId158" xr:uid="{00000000-0004-0000-0100-00009D000000}"/>
    <hyperlink ref="G203" r:id="rId159" xr:uid="{00000000-0004-0000-0100-00009E000000}"/>
    <hyperlink ref="G204" r:id="rId160" xr:uid="{00000000-0004-0000-0100-00009F000000}"/>
    <hyperlink ref="G205" r:id="rId161" xr:uid="{00000000-0004-0000-0100-0000A0000000}"/>
    <hyperlink ref="M205" r:id="rId162" xr:uid="{00000000-0004-0000-0100-0000A1000000}"/>
    <hyperlink ref="N205" r:id="rId163" xr:uid="{00000000-0004-0000-0100-0000A2000000}"/>
    <hyperlink ref="G206" r:id="rId164" xr:uid="{00000000-0004-0000-0100-0000A3000000}"/>
    <hyperlink ref="G207" r:id="rId165" xr:uid="{00000000-0004-0000-0100-0000A4000000}"/>
    <hyperlink ref="G208" r:id="rId166" xr:uid="{00000000-0004-0000-0100-0000A5000000}"/>
    <hyperlink ref="G209" r:id="rId167" xr:uid="{00000000-0004-0000-0100-0000A6000000}"/>
    <hyperlink ref="G210" r:id="rId168" xr:uid="{00000000-0004-0000-0100-0000A7000000}"/>
    <hyperlink ref="G211" r:id="rId169" xr:uid="{00000000-0004-0000-0100-0000A8000000}"/>
    <hyperlink ref="M211" r:id="rId170" xr:uid="{00000000-0004-0000-0100-0000A9000000}"/>
    <hyperlink ref="G212" r:id="rId171" xr:uid="{00000000-0004-0000-0100-0000AA000000}"/>
    <hyperlink ref="G213" r:id="rId172" xr:uid="{00000000-0004-0000-0100-0000AB000000}"/>
    <hyperlink ref="G214" r:id="rId173" xr:uid="{00000000-0004-0000-0100-0000AC000000}"/>
    <hyperlink ref="G215" r:id="rId174" xr:uid="{00000000-0004-0000-0100-0000AD000000}"/>
    <hyperlink ref="G216" r:id="rId175" xr:uid="{00000000-0004-0000-0100-0000AE000000}"/>
    <hyperlink ref="G217" r:id="rId176" xr:uid="{00000000-0004-0000-0100-0000AF000000}"/>
    <hyperlink ref="G218" r:id="rId177" xr:uid="{00000000-0004-0000-0100-0000B0000000}"/>
    <hyperlink ref="G219" r:id="rId178" xr:uid="{00000000-0004-0000-0100-0000B1000000}"/>
    <hyperlink ref="G220" r:id="rId179" xr:uid="{00000000-0004-0000-0100-0000B2000000}"/>
    <hyperlink ref="G221" r:id="rId180" xr:uid="{00000000-0004-0000-0100-0000B3000000}"/>
    <hyperlink ref="G222" r:id="rId181" xr:uid="{00000000-0004-0000-0100-0000B4000000}"/>
    <hyperlink ref="G223" r:id="rId182" xr:uid="{00000000-0004-0000-0100-0000B5000000}"/>
    <hyperlink ref="G224" r:id="rId183" xr:uid="{00000000-0004-0000-0100-0000B6000000}"/>
    <hyperlink ref="G225" r:id="rId184" xr:uid="{00000000-0004-0000-0100-0000B7000000}"/>
    <hyperlink ref="G226" r:id="rId185" xr:uid="{00000000-0004-0000-0100-0000B8000000}"/>
    <hyperlink ref="M226" r:id="rId186" xr:uid="{00000000-0004-0000-0100-0000B9000000}"/>
    <hyperlink ref="G227" r:id="rId187" xr:uid="{00000000-0004-0000-0100-0000BA000000}"/>
    <hyperlink ref="M227" r:id="rId188" xr:uid="{00000000-0004-0000-0100-0000BB000000}"/>
    <hyperlink ref="G228" r:id="rId189" xr:uid="{00000000-0004-0000-0100-0000BC000000}"/>
    <hyperlink ref="G229" r:id="rId190" xr:uid="{00000000-0004-0000-0100-0000BD000000}"/>
    <hyperlink ref="G230" r:id="rId191" xr:uid="{00000000-0004-0000-0100-0000BE000000}"/>
    <hyperlink ref="G231" r:id="rId192" xr:uid="{00000000-0004-0000-0100-0000BF000000}"/>
    <hyperlink ref="G232" r:id="rId193" xr:uid="{00000000-0004-0000-0100-0000C0000000}"/>
    <hyperlink ref="G233" r:id="rId194" xr:uid="{00000000-0004-0000-0100-0000C1000000}"/>
    <hyperlink ref="G234" r:id="rId195" xr:uid="{00000000-0004-0000-0100-0000C2000000}"/>
    <hyperlink ref="G235" r:id="rId196" xr:uid="{00000000-0004-0000-0100-0000C3000000}"/>
    <hyperlink ref="G236" r:id="rId197" xr:uid="{00000000-0004-0000-0100-0000C4000000}"/>
    <hyperlink ref="G237" r:id="rId198" xr:uid="{00000000-0004-0000-0100-0000C5000000}"/>
    <hyperlink ref="G238" r:id="rId199" xr:uid="{00000000-0004-0000-0100-0000C6000000}"/>
    <hyperlink ref="G239" r:id="rId200" xr:uid="{00000000-0004-0000-0100-0000C7000000}"/>
    <hyperlink ref="G240" r:id="rId201" xr:uid="{00000000-0004-0000-0100-0000C8000000}"/>
    <hyperlink ref="G241" r:id="rId202" xr:uid="{00000000-0004-0000-0100-0000C9000000}"/>
    <hyperlink ref="G242" r:id="rId203" xr:uid="{00000000-0004-0000-0100-0000CA000000}"/>
    <hyperlink ref="G243" r:id="rId204" xr:uid="{00000000-0004-0000-0100-0000CB000000}"/>
    <hyperlink ref="G244" r:id="rId205" xr:uid="{00000000-0004-0000-0100-0000CC000000}"/>
    <hyperlink ref="G245" r:id="rId206" xr:uid="{00000000-0004-0000-0100-0000CD000000}"/>
    <hyperlink ref="G246" r:id="rId207" xr:uid="{00000000-0004-0000-0100-0000CE000000}"/>
    <hyperlink ref="G247" r:id="rId208" xr:uid="{00000000-0004-0000-0100-0000CF000000}"/>
    <hyperlink ref="G248" r:id="rId209" xr:uid="{00000000-0004-0000-0100-0000D0000000}"/>
    <hyperlink ref="G249" r:id="rId210" xr:uid="{00000000-0004-0000-0100-0000D1000000}"/>
    <hyperlink ref="G250" r:id="rId211" xr:uid="{00000000-0004-0000-0100-0000D2000000}"/>
    <hyperlink ref="G251" r:id="rId212" xr:uid="{00000000-0004-0000-0100-0000D3000000}"/>
    <hyperlink ref="G252" r:id="rId213" xr:uid="{00000000-0004-0000-0100-0000D4000000}"/>
    <hyperlink ref="G253" r:id="rId214" xr:uid="{00000000-0004-0000-0100-0000D5000000}"/>
    <hyperlink ref="G254" r:id="rId215" xr:uid="{00000000-0004-0000-0100-0000D6000000}"/>
    <hyperlink ref="G255" r:id="rId216" xr:uid="{00000000-0004-0000-0100-0000D7000000}"/>
    <hyperlink ref="G256" r:id="rId217" xr:uid="{00000000-0004-0000-0100-0000D8000000}"/>
    <hyperlink ref="G261" r:id="rId218" xr:uid="{00000000-0004-0000-0100-0000D9000000}"/>
    <hyperlink ref="G264" r:id="rId219" xr:uid="{00000000-0004-0000-0100-0000DA000000}"/>
    <hyperlink ref="G265" r:id="rId220" xr:uid="{00000000-0004-0000-0100-0000DB000000}"/>
    <hyperlink ref="G266" r:id="rId221" xr:uid="{00000000-0004-0000-0100-0000DC000000}"/>
    <hyperlink ref="G267" r:id="rId222" xr:uid="{00000000-0004-0000-0100-0000DD000000}"/>
    <hyperlink ref="G268" r:id="rId223" xr:uid="{00000000-0004-0000-0100-0000DE000000}"/>
    <hyperlink ref="G270" r:id="rId224" xr:uid="{00000000-0004-0000-0100-0000DF000000}"/>
    <hyperlink ref="G271" r:id="rId225" xr:uid="{00000000-0004-0000-0100-0000E0000000}"/>
    <hyperlink ref="G272" r:id="rId226" xr:uid="{00000000-0004-0000-0100-0000E1000000}"/>
    <hyperlink ref="G275" r:id="rId227" xr:uid="{00000000-0004-0000-0100-0000E2000000}"/>
    <hyperlink ref="G276" r:id="rId228" xr:uid="{00000000-0004-0000-0100-0000E3000000}"/>
    <hyperlink ref="G277" r:id="rId229" xr:uid="{00000000-0004-0000-0100-0000E4000000}"/>
    <hyperlink ref="M277" r:id="rId230" xr:uid="{00000000-0004-0000-0100-0000E5000000}"/>
    <hyperlink ref="G278" r:id="rId231" xr:uid="{00000000-0004-0000-0100-0000E6000000}"/>
    <hyperlink ref="G280" r:id="rId232" xr:uid="{00000000-0004-0000-0100-0000E7000000}"/>
    <hyperlink ref="G281" r:id="rId233" xr:uid="{00000000-0004-0000-0100-0000E8000000}"/>
    <hyperlink ref="G283" r:id="rId234" xr:uid="{00000000-0004-0000-0100-0000E9000000}"/>
    <hyperlink ref="G285" r:id="rId235" xr:uid="{00000000-0004-0000-0100-0000EA000000}"/>
    <hyperlink ref="G286" r:id="rId236" xr:uid="{00000000-0004-0000-0100-0000EB000000}"/>
    <hyperlink ref="G287" r:id="rId237" xr:uid="{00000000-0004-0000-0100-0000EC000000}"/>
    <hyperlink ref="G288" r:id="rId238" xr:uid="{00000000-0004-0000-0100-0000ED000000}"/>
    <hyperlink ref="M288" r:id="rId239" xr:uid="{00000000-0004-0000-0100-0000EE000000}"/>
    <hyperlink ref="G289" r:id="rId240" xr:uid="{00000000-0004-0000-0100-0000EF000000}"/>
    <hyperlink ref="G290" r:id="rId241" xr:uid="{00000000-0004-0000-0100-0000F0000000}"/>
    <hyperlink ref="G291" r:id="rId242" xr:uid="{00000000-0004-0000-0100-0000F1000000}"/>
    <hyperlink ref="G292" r:id="rId243" xr:uid="{00000000-0004-0000-0100-0000F2000000}"/>
    <hyperlink ref="G293" r:id="rId244" xr:uid="{00000000-0004-0000-0100-0000F3000000}"/>
    <hyperlink ref="G294" r:id="rId245" xr:uid="{00000000-0004-0000-0100-0000F4000000}"/>
    <hyperlink ref="G295" r:id="rId246" xr:uid="{00000000-0004-0000-0100-0000F5000000}"/>
    <hyperlink ref="G297" r:id="rId247" xr:uid="{00000000-0004-0000-0100-0000F6000000}"/>
    <hyperlink ref="G298" r:id="rId248" xr:uid="{00000000-0004-0000-0100-0000F7000000}"/>
    <hyperlink ref="G299" r:id="rId249" xr:uid="{00000000-0004-0000-0100-0000F8000000}"/>
    <hyperlink ref="G300" r:id="rId250" xr:uid="{00000000-0004-0000-0100-0000F9000000}"/>
    <hyperlink ref="G301" r:id="rId251" xr:uid="{00000000-0004-0000-0100-0000FA000000}"/>
    <hyperlink ref="G302" r:id="rId252" xr:uid="{00000000-0004-0000-0100-0000FB000000}"/>
    <hyperlink ref="G303" r:id="rId253" xr:uid="{00000000-0004-0000-0100-0000FC000000}"/>
    <hyperlink ref="G304" r:id="rId254" xr:uid="{00000000-0004-0000-0100-0000FD000000}"/>
    <hyperlink ref="G305" r:id="rId255" xr:uid="{00000000-0004-0000-0100-0000FE000000}"/>
    <hyperlink ref="G306" r:id="rId256" xr:uid="{00000000-0004-0000-0100-0000FF000000}"/>
    <hyperlink ref="G307" r:id="rId257" xr:uid="{00000000-0004-0000-0100-000000010000}"/>
    <hyperlink ref="G308" r:id="rId258" xr:uid="{00000000-0004-0000-0100-000001010000}"/>
    <hyperlink ref="G310" r:id="rId259" xr:uid="{00000000-0004-0000-0100-000002010000}"/>
    <hyperlink ref="G312" r:id="rId260" xr:uid="{00000000-0004-0000-0100-000003010000}"/>
    <hyperlink ref="G314" r:id="rId261" xr:uid="{00000000-0004-0000-0100-000004010000}"/>
    <hyperlink ref="G315" r:id="rId262" xr:uid="{00000000-0004-0000-0100-000005010000}"/>
    <hyperlink ref="G316" r:id="rId263" xr:uid="{00000000-0004-0000-0100-000006010000}"/>
    <hyperlink ref="G317" r:id="rId264" xr:uid="{00000000-0004-0000-0100-000007010000}"/>
    <hyperlink ref="G318" r:id="rId265" xr:uid="{00000000-0004-0000-0100-000008010000}"/>
    <hyperlink ref="G320" r:id="rId266" xr:uid="{00000000-0004-0000-0100-000009010000}"/>
    <hyperlink ref="G321" r:id="rId267" xr:uid="{00000000-0004-0000-0100-00000A010000}"/>
    <hyperlink ref="G322" r:id="rId268" xr:uid="{00000000-0004-0000-0100-00000B010000}"/>
    <hyperlink ref="G323" r:id="rId269" xr:uid="{00000000-0004-0000-0100-00000C010000}"/>
    <hyperlink ref="G325" r:id="rId270" xr:uid="{00000000-0004-0000-0100-00000D010000}"/>
    <hyperlink ref="G326" r:id="rId271" xr:uid="{00000000-0004-0000-0100-00000E010000}"/>
    <hyperlink ref="G327" r:id="rId272" xr:uid="{00000000-0004-0000-0100-00000F010000}"/>
    <hyperlink ref="G328" r:id="rId273" xr:uid="{00000000-0004-0000-0100-000010010000}"/>
    <hyperlink ref="G329" r:id="rId274" xr:uid="{00000000-0004-0000-0100-000011010000}"/>
    <hyperlink ref="G330" r:id="rId275" xr:uid="{00000000-0004-0000-0100-000012010000}"/>
  </hyperlinks>
  <pageMargins left="0.7" right="0.7" top="0.75" bottom="0.75" header="0" footer="0"/>
  <pageSetup paperSize="9" orientation="portrait"/>
  <drawing r:id="rId276"/>
  <extLst>
    <ext xmlns:x14="http://schemas.microsoft.com/office/spreadsheetml/2009/9/main" uri="{CCE6A557-97BC-4b89-ADB6-D9C93CAAB3DF}">
      <x14:dataValidations xmlns:xm="http://schemas.microsoft.com/office/excel/2006/main" count="3">
        <x14:dataValidation type="list" allowBlank="1" xr:uid="{00000000-0002-0000-0100-000000000000}">
          <x14:formula1>
            <xm:f>Sheet2!$D$1:$D$4</xm:f>
          </x14:formula1>
          <xm:sqref>B3:B418</xm:sqref>
        </x14:dataValidation>
        <x14:dataValidation type="list" allowBlank="1" showErrorMessage="1" xr:uid="{00000000-0002-0000-0100-000002000000}">
          <x14:formula1>
            <xm:f>Sheet2!$B$1:$B$6</xm:f>
          </x14:formula1>
          <xm:sqref>K3:K1000</xm:sqref>
        </x14:dataValidation>
        <x14:dataValidation type="list" allowBlank="1" showErrorMessage="1" xr:uid="{00000000-0002-0000-0100-000003000000}">
          <x14:formula1>
            <xm:f>Sheet2!$A$1:$A$4</xm:f>
          </x14:formula1>
          <xm:sqref>D3:D306 D311 D313:D418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C2932"/>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 customHeight="1"/>
  <cols>
    <col min="1" max="1" width="8.85546875" customWidth="1"/>
    <col min="2" max="2" width="11.7109375" customWidth="1"/>
    <col min="3" max="3" width="10.140625" customWidth="1"/>
    <col min="4" max="4" width="10.7109375" customWidth="1"/>
    <col min="5" max="5" width="18.28515625" customWidth="1"/>
    <col min="6" max="6" width="57.42578125" customWidth="1"/>
    <col min="7" max="7" width="39.140625" customWidth="1"/>
    <col min="8" max="10" width="12.28515625" customWidth="1"/>
    <col min="11" max="11" width="16.140625" customWidth="1"/>
    <col min="12" max="12" width="14" customWidth="1"/>
    <col min="13" max="13" width="68" customWidth="1"/>
    <col min="14" max="14" width="29" customWidth="1"/>
    <col min="15" max="29" width="8.7109375" customWidth="1"/>
  </cols>
  <sheetData>
    <row r="1" spans="1:29" ht="57">
      <c r="A1" s="40"/>
      <c r="B1" s="2" t="str">
        <f>IF(COUNTIFS(D3:D932,"Cao",L3:L932,"Open")=0,"",COUNTIFS(D3:D932,"Cao",L3:L932,"Open")&amp;" Cao chưa đóng")</f>
        <v>150 Cao chưa đóng</v>
      </c>
      <c r="C1" s="3" t="str">
        <f>IF(COUNTIFS(D3:D932,"Trung bình",L3:L932,"Open")=0,"",COUNTIFS(D3:D932,"Trung bình",L3:L932,"Open")&amp;" Trung bình chưa đóng")</f>
        <v>98 Trung bình chưa đóng</v>
      </c>
      <c r="D1" s="4" t="str">
        <f>IF(COUNTIFS(D3:D932,"Thấp",L3:L932,"Open")=0,"",COUNTIFS(D3:D932,"Thấp",L3:L932,"Open")&amp;" Thấp chưa đóng")</f>
        <v>24 Thấp chưa đóng</v>
      </c>
      <c r="E1" s="130" t="s">
        <v>764</v>
      </c>
      <c r="F1" s="129"/>
      <c r="G1" s="129"/>
      <c r="H1" s="5" t="str">
        <f ca="1">IF(COUNTIFS(H3:H932,"&lt;"&amp;TODAY(),L3:L932,"Open")=0,"",COUNTIFS(H3:H932,"&lt;"&amp;TODAY(),L3:L932,"Open")&amp; " overdue task(s)")</f>
        <v>54 overdue task(s)</v>
      </c>
      <c r="I1" s="6" t="str">
        <f>IF(COUNTIFS(I3:I932,"&lt;&gt;"&amp;"",K3:K932,"")=0,"",COUNTIFS(I3:I932,"&lt;&gt;"&amp;"",K3:K932,"")&amp;" task(s) need re-test")</f>
        <v/>
      </c>
      <c r="J1" s="6"/>
      <c r="K1" s="7" t="str">
        <f>IF(COUNTIFS(K3:K932,"Fail")=0,"",COUNTIFS(K3:K932,"Fail")&amp;" task(s) need re-fix")</f>
        <v>35 task(s) need re-fix</v>
      </c>
      <c r="L1" s="8" t="str">
        <f>COUNTIFS(L3:L932,"Open")&amp;" open task(s)"</f>
        <v>275 open task(s)</v>
      </c>
      <c r="M1" s="41"/>
      <c r="N1" s="11"/>
      <c r="O1" s="11"/>
      <c r="P1" s="11"/>
      <c r="Q1" s="11"/>
      <c r="R1" s="11"/>
      <c r="S1" s="11"/>
      <c r="T1" s="11"/>
      <c r="U1" s="11"/>
      <c r="V1" s="11"/>
      <c r="W1" s="11"/>
      <c r="X1" s="11"/>
      <c r="Y1" s="11"/>
      <c r="Z1" s="11"/>
      <c r="AA1" s="11"/>
      <c r="AB1" s="11"/>
      <c r="AC1" s="11"/>
    </row>
    <row r="2" spans="1:29" ht="45">
      <c r="A2" s="12" t="s">
        <v>4</v>
      </c>
      <c r="B2" s="12" t="s">
        <v>5</v>
      </c>
      <c r="C2" s="12" t="s">
        <v>6</v>
      </c>
      <c r="D2" s="12" t="s">
        <v>7</v>
      </c>
      <c r="E2" s="12" t="s">
        <v>8</v>
      </c>
      <c r="F2" s="12" t="s">
        <v>9</v>
      </c>
      <c r="G2" s="12" t="s">
        <v>10</v>
      </c>
      <c r="H2" s="12" t="s">
        <v>11</v>
      </c>
      <c r="I2" s="12" t="s">
        <v>765</v>
      </c>
      <c r="J2" s="12" t="s">
        <v>13</v>
      </c>
      <c r="K2" s="12" t="s">
        <v>14</v>
      </c>
      <c r="L2" s="12" t="s">
        <v>15</v>
      </c>
      <c r="M2" s="16" t="s">
        <v>16</v>
      </c>
      <c r="N2" s="42" t="s">
        <v>17</v>
      </c>
      <c r="O2" s="11"/>
      <c r="P2" s="11"/>
      <c r="Q2" s="11"/>
      <c r="R2" s="11"/>
      <c r="S2" s="11"/>
      <c r="T2" s="11"/>
      <c r="U2" s="11"/>
      <c r="V2" s="11"/>
      <c r="W2" s="11"/>
      <c r="X2" s="11"/>
      <c r="Y2" s="11"/>
      <c r="Z2" s="11"/>
      <c r="AA2" s="11"/>
      <c r="AB2" s="11"/>
      <c r="AC2" s="11"/>
    </row>
    <row r="3" spans="1:29" ht="42.75" hidden="1">
      <c r="A3" s="13">
        <v>1</v>
      </c>
      <c r="B3" s="16" t="s">
        <v>18</v>
      </c>
      <c r="C3" s="17">
        <v>44831</v>
      </c>
      <c r="D3" s="16" t="s">
        <v>19</v>
      </c>
      <c r="E3" s="18" t="s">
        <v>37</v>
      </c>
      <c r="F3" s="18" t="s">
        <v>766</v>
      </c>
      <c r="G3" s="22" t="s">
        <v>767</v>
      </c>
      <c r="H3" s="17">
        <v>44844</v>
      </c>
      <c r="I3" s="17">
        <v>44840</v>
      </c>
      <c r="J3" s="13" t="s">
        <v>632</v>
      </c>
      <c r="K3" s="16" t="s">
        <v>34</v>
      </c>
      <c r="L3" s="13" t="str">
        <f t="shared" ref="L3:L257" si="0">IF(F3="","",IF(OR(K3="Pass",K3="Not a bug",K3="Temporary feature",K3="Temporary disappear",K3="Dupplicated"),"Closed","Open"))</f>
        <v>Closed</v>
      </c>
      <c r="M3" s="18" t="s">
        <v>768</v>
      </c>
      <c r="N3" s="13"/>
      <c r="O3" s="15"/>
      <c r="P3" s="11"/>
      <c r="Q3" s="11"/>
      <c r="R3" s="11"/>
      <c r="S3" s="11"/>
      <c r="T3" s="11"/>
      <c r="U3" s="11"/>
      <c r="V3" s="11"/>
      <c r="W3" s="11"/>
      <c r="X3" s="11"/>
      <c r="Y3" s="11"/>
      <c r="Z3" s="11"/>
      <c r="AA3" s="11"/>
      <c r="AB3" s="11"/>
      <c r="AC3" s="11"/>
    </row>
    <row r="4" spans="1:29" ht="142.5" hidden="1">
      <c r="A4" s="13">
        <f t="shared" ref="A4:A141" si="1">A3+1</f>
        <v>2</v>
      </c>
      <c r="B4" s="16" t="s">
        <v>18</v>
      </c>
      <c r="C4" s="17">
        <v>44831</v>
      </c>
      <c r="D4" s="16" t="s">
        <v>19</v>
      </c>
      <c r="E4" s="18" t="s">
        <v>769</v>
      </c>
      <c r="F4" s="18" t="s">
        <v>770</v>
      </c>
      <c r="G4" s="22" t="s">
        <v>771</v>
      </c>
      <c r="H4" s="17"/>
      <c r="I4" s="17">
        <v>44837</v>
      </c>
      <c r="J4" s="13" t="s">
        <v>67</v>
      </c>
      <c r="K4" s="16" t="s">
        <v>24</v>
      </c>
      <c r="L4" s="13" t="str">
        <f t="shared" si="0"/>
        <v>Open</v>
      </c>
      <c r="M4" s="18" t="s">
        <v>772</v>
      </c>
      <c r="N4" s="13">
        <v>6</v>
      </c>
      <c r="O4" s="15"/>
      <c r="P4" s="11"/>
      <c r="Q4" s="11"/>
      <c r="R4" s="11"/>
      <c r="S4" s="11"/>
      <c r="T4" s="11"/>
      <c r="U4" s="11"/>
      <c r="V4" s="11"/>
      <c r="W4" s="11"/>
      <c r="X4" s="11"/>
      <c r="Y4" s="11"/>
      <c r="Z4" s="11"/>
      <c r="AA4" s="11"/>
      <c r="AB4" s="11"/>
      <c r="AC4" s="11"/>
    </row>
    <row r="5" spans="1:29" ht="141" hidden="1" customHeight="1">
      <c r="A5" s="13">
        <f t="shared" si="1"/>
        <v>3</v>
      </c>
      <c r="B5" s="16" t="s">
        <v>18</v>
      </c>
      <c r="C5" s="17">
        <v>44831</v>
      </c>
      <c r="D5" s="16" t="s">
        <v>36</v>
      </c>
      <c r="E5" s="18" t="s">
        <v>769</v>
      </c>
      <c r="F5" s="18" t="s">
        <v>773</v>
      </c>
      <c r="G5" s="22" t="s">
        <v>774</v>
      </c>
      <c r="H5" s="17"/>
      <c r="I5" s="17">
        <v>44834</v>
      </c>
      <c r="J5" s="13" t="s">
        <v>67</v>
      </c>
      <c r="K5" s="16" t="s">
        <v>34</v>
      </c>
      <c r="L5" s="13" t="str">
        <f t="shared" si="0"/>
        <v>Closed</v>
      </c>
      <c r="M5" s="18" t="s">
        <v>775</v>
      </c>
      <c r="N5" s="13">
        <v>6</v>
      </c>
      <c r="O5" s="15"/>
      <c r="P5" s="11"/>
      <c r="Q5" s="11"/>
      <c r="R5" s="11"/>
      <c r="S5" s="11"/>
      <c r="T5" s="11"/>
      <c r="U5" s="11"/>
      <c r="V5" s="11"/>
      <c r="W5" s="11"/>
      <c r="X5" s="11"/>
      <c r="Y5" s="11"/>
      <c r="Z5" s="11"/>
      <c r="AA5" s="11"/>
      <c r="AB5" s="11"/>
      <c r="AC5" s="11"/>
    </row>
    <row r="6" spans="1:29" ht="99.75" hidden="1">
      <c r="A6" s="13">
        <f t="shared" si="1"/>
        <v>4</v>
      </c>
      <c r="B6" s="16" t="s">
        <v>18</v>
      </c>
      <c r="C6" s="17">
        <v>44831</v>
      </c>
      <c r="D6" s="16" t="s">
        <v>19</v>
      </c>
      <c r="E6" s="18" t="s">
        <v>255</v>
      </c>
      <c r="F6" s="18" t="s">
        <v>776</v>
      </c>
      <c r="G6" s="22" t="s">
        <v>777</v>
      </c>
      <c r="H6" s="17"/>
      <c r="I6" s="17">
        <v>44833</v>
      </c>
      <c r="J6" s="13" t="s">
        <v>632</v>
      </c>
      <c r="K6" s="16" t="s">
        <v>34</v>
      </c>
      <c r="L6" s="13" t="str">
        <f t="shared" si="0"/>
        <v>Closed</v>
      </c>
      <c r="M6" s="18" t="s">
        <v>778</v>
      </c>
      <c r="N6" s="13"/>
      <c r="O6" s="15"/>
      <c r="P6" s="11"/>
      <c r="Q6" s="11"/>
      <c r="R6" s="11"/>
      <c r="S6" s="11"/>
      <c r="T6" s="11"/>
      <c r="U6" s="11"/>
      <c r="V6" s="11"/>
      <c r="W6" s="11"/>
      <c r="X6" s="11"/>
      <c r="Y6" s="11"/>
      <c r="Z6" s="11"/>
      <c r="AA6" s="11"/>
      <c r="AB6" s="11"/>
      <c r="AC6" s="11"/>
    </row>
    <row r="7" spans="1:29" ht="42.75" hidden="1">
      <c r="A7" s="13">
        <f t="shared" si="1"/>
        <v>5</v>
      </c>
      <c r="B7" s="16" t="s">
        <v>18</v>
      </c>
      <c r="C7" s="17">
        <v>44831</v>
      </c>
      <c r="D7" s="16" t="s">
        <v>45</v>
      </c>
      <c r="E7" s="18" t="s">
        <v>255</v>
      </c>
      <c r="F7" s="18" t="s">
        <v>779</v>
      </c>
      <c r="G7" s="22" t="s">
        <v>780</v>
      </c>
      <c r="H7" s="17"/>
      <c r="I7" s="17"/>
      <c r="J7" s="17"/>
      <c r="K7" s="16" t="s">
        <v>43</v>
      </c>
      <c r="L7" s="13" t="str">
        <f t="shared" si="0"/>
        <v>Closed</v>
      </c>
      <c r="M7" s="18"/>
      <c r="N7" s="13"/>
      <c r="O7" s="15"/>
      <c r="P7" s="11"/>
      <c r="Q7" s="11"/>
      <c r="R7" s="11"/>
      <c r="S7" s="11"/>
      <c r="T7" s="11"/>
      <c r="U7" s="11"/>
      <c r="V7" s="11"/>
      <c r="W7" s="11"/>
      <c r="X7" s="11"/>
      <c r="Y7" s="11"/>
      <c r="Z7" s="11"/>
      <c r="AA7" s="11"/>
      <c r="AB7" s="11"/>
      <c r="AC7" s="11"/>
    </row>
    <row r="8" spans="1:29" ht="126" hidden="1" customHeight="1">
      <c r="A8" s="13">
        <f t="shared" si="1"/>
        <v>6</v>
      </c>
      <c r="B8" s="16" t="s">
        <v>18</v>
      </c>
      <c r="C8" s="17">
        <v>44831</v>
      </c>
      <c r="D8" s="16" t="s">
        <v>19</v>
      </c>
      <c r="E8" s="18" t="s">
        <v>781</v>
      </c>
      <c r="F8" s="18" t="s">
        <v>782</v>
      </c>
      <c r="G8" s="22" t="s">
        <v>783</v>
      </c>
      <c r="H8" s="17"/>
      <c r="I8" s="17">
        <v>44844</v>
      </c>
      <c r="J8" s="13" t="s">
        <v>23</v>
      </c>
      <c r="K8" s="16" t="s">
        <v>34</v>
      </c>
      <c r="L8" s="13" t="str">
        <f t="shared" si="0"/>
        <v>Closed</v>
      </c>
      <c r="M8" s="18" t="s">
        <v>784</v>
      </c>
      <c r="N8" s="13"/>
      <c r="O8" s="15"/>
      <c r="P8" s="11"/>
      <c r="Q8" s="11"/>
      <c r="R8" s="11"/>
      <c r="S8" s="11"/>
      <c r="T8" s="11"/>
      <c r="U8" s="11"/>
      <c r="V8" s="11"/>
      <c r="W8" s="11"/>
      <c r="X8" s="11"/>
      <c r="Y8" s="11"/>
      <c r="Z8" s="11"/>
      <c r="AA8" s="11"/>
      <c r="AB8" s="11"/>
      <c r="AC8" s="11"/>
    </row>
    <row r="9" spans="1:29" ht="79.5" hidden="1" customHeight="1">
      <c r="A9" s="13">
        <f t="shared" si="1"/>
        <v>7</v>
      </c>
      <c r="B9" s="16" t="s">
        <v>18</v>
      </c>
      <c r="C9" s="17">
        <v>44832</v>
      </c>
      <c r="D9" s="16" t="s">
        <v>19</v>
      </c>
      <c r="E9" s="18" t="s">
        <v>785</v>
      </c>
      <c r="F9" s="18" t="s">
        <v>786</v>
      </c>
      <c r="G9" s="22" t="s">
        <v>787</v>
      </c>
      <c r="H9" s="17"/>
      <c r="I9" s="17">
        <v>44837</v>
      </c>
      <c r="J9" s="13" t="s">
        <v>632</v>
      </c>
      <c r="K9" s="16" t="s">
        <v>34</v>
      </c>
      <c r="L9" s="13" t="str">
        <f t="shared" si="0"/>
        <v>Closed</v>
      </c>
      <c r="M9" s="43" t="s">
        <v>788</v>
      </c>
      <c r="N9" s="13">
        <v>7</v>
      </c>
      <c r="O9" s="15"/>
      <c r="P9" s="11"/>
      <c r="Q9" s="11"/>
      <c r="R9" s="11"/>
      <c r="S9" s="11"/>
      <c r="T9" s="11"/>
      <c r="U9" s="11"/>
      <c r="V9" s="11"/>
      <c r="W9" s="11"/>
      <c r="X9" s="11"/>
      <c r="Y9" s="11"/>
      <c r="Z9" s="11"/>
      <c r="AA9" s="11"/>
      <c r="AB9" s="11"/>
      <c r="AC9" s="11"/>
    </row>
    <row r="10" spans="1:29" ht="57" hidden="1">
      <c r="A10" s="13">
        <f t="shared" si="1"/>
        <v>8</v>
      </c>
      <c r="B10" s="16" t="s">
        <v>18</v>
      </c>
      <c r="C10" s="17">
        <v>44832</v>
      </c>
      <c r="D10" s="16" t="s">
        <v>19</v>
      </c>
      <c r="E10" s="18" t="s">
        <v>785</v>
      </c>
      <c r="F10" s="18" t="s">
        <v>789</v>
      </c>
      <c r="G10" s="22" t="s">
        <v>790</v>
      </c>
      <c r="H10" s="17"/>
      <c r="I10" s="17">
        <v>44839</v>
      </c>
      <c r="J10" s="13" t="s">
        <v>23</v>
      </c>
      <c r="K10" s="16" t="s">
        <v>34</v>
      </c>
      <c r="L10" s="13" t="str">
        <f t="shared" si="0"/>
        <v>Closed</v>
      </c>
      <c r="M10" s="18" t="s">
        <v>791</v>
      </c>
      <c r="N10" s="13">
        <v>7</v>
      </c>
      <c r="O10" s="15"/>
      <c r="P10" s="11"/>
      <c r="Q10" s="11"/>
      <c r="R10" s="11"/>
      <c r="S10" s="11"/>
      <c r="T10" s="11"/>
      <c r="U10" s="11"/>
      <c r="V10" s="11"/>
      <c r="W10" s="11"/>
      <c r="X10" s="11"/>
      <c r="Y10" s="11"/>
      <c r="Z10" s="11"/>
      <c r="AA10" s="11"/>
      <c r="AB10" s="11"/>
      <c r="AC10" s="11"/>
    </row>
    <row r="11" spans="1:29" ht="61.5" hidden="1" customHeight="1">
      <c r="A11" s="13">
        <f t="shared" si="1"/>
        <v>9</v>
      </c>
      <c r="B11" s="16" t="s">
        <v>18</v>
      </c>
      <c r="C11" s="17">
        <v>44832</v>
      </c>
      <c r="D11" s="16" t="s">
        <v>45</v>
      </c>
      <c r="E11" s="18" t="s">
        <v>345</v>
      </c>
      <c r="F11" s="18" t="s">
        <v>792</v>
      </c>
      <c r="G11" s="22" t="s">
        <v>793</v>
      </c>
      <c r="H11" s="17"/>
      <c r="I11" s="17">
        <v>44837</v>
      </c>
      <c r="J11" s="13" t="s">
        <v>632</v>
      </c>
      <c r="K11" s="16" t="s">
        <v>34</v>
      </c>
      <c r="L11" s="13" t="str">
        <f t="shared" si="0"/>
        <v>Closed</v>
      </c>
      <c r="M11" s="18" t="s">
        <v>794</v>
      </c>
      <c r="N11" s="13">
        <v>7</v>
      </c>
      <c r="O11" s="15"/>
      <c r="P11" s="11"/>
      <c r="Q11" s="11"/>
      <c r="R11" s="11"/>
      <c r="S11" s="11"/>
      <c r="T11" s="11"/>
      <c r="U11" s="11"/>
      <c r="V11" s="11"/>
      <c r="W11" s="11"/>
      <c r="X11" s="11"/>
      <c r="Y11" s="11"/>
      <c r="Z11" s="11"/>
      <c r="AA11" s="11"/>
      <c r="AB11" s="11"/>
      <c r="AC11" s="11"/>
    </row>
    <row r="12" spans="1:29" ht="114.75" hidden="1">
      <c r="A12" s="13">
        <f t="shared" si="1"/>
        <v>10</v>
      </c>
      <c r="B12" s="16" t="s">
        <v>18</v>
      </c>
      <c r="C12" s="17">
        <v>44832</v>
      </c>
      <c r="D12" s="16" t="s">
        <v>19</v>
      </c>
      <c r="E12" s="18" t="s">
        <v>345</v>
      </c>
      <c r="F12" s="18" t="s">
        <v>795</v>
      </c>
      <c r="G12" s="22" t="s">
        <v>796</v>
      </c>
      <c r="H12" s="17"/>
      <c r="I12" s="17">
        <v>44832</v>
      </c>
      <c r="J12" s="13"/>
      <c r="K12" s="16" t="s">
        <v>307</v>
      </c>
      <c r="L12" s="13" t="str">
        <f t="shared" si="0"/>
        <v>Closed</v>
      </c>
      <c r="M12" s="18" t="s">
        <v>797</v>
      </c>
      <c r="N12" s="13"/>
      <c r="O12" s="15"/>
      <c r="P12" s="11"/>
      <c r="Q12" s="11"/>
      <c r="R12" s="11"/>
      <c r="S12" s="11"/>
      <c r="T12" s="11"/>
      <c r="U12" s="11"/>
      <c r="V12" s="11"/>
      <c r="W12" s="11"/>
      <c r="X12" s="11"/>
      <c r="Y12" s="11"/>
      <c r="Z12" s="11"/>
      <c r="AA12" s="11"/>
      <c r="AB12" s="11"/>
      <c r="AC12" s="11"/>
    </row>
    <row r="13" spans="1:29" ht="43.5" hidden="1">
      <c r="A13" s="13">
        <f t="shared" si="1"/>
        <v>11</v>
      </c>
      <c r="B13" s="16" t="s">
        <v>2</v>
      </c>
      <c r="C13" s="17">
        <v>44832</v>
      </c>
      <c r="D13" s="16" t="s">
        <v>45</v>
      </c>
      <c r="E13" s="18" t="s">
        <v>30</v>
      </c>
      <c r="F13" s="18" t="s">
        <v>798</v>
      </c>
      <c r="G13" s="22" t="s">
        <v>799</v>
      </c>
      <c r="H13" s="17"/>
      <c r="I13" s="17"/>
      <c r="J13" s="13" t="s">
        <v>632</v>
      </c>
      <c r="K13" s="16"/>
      <c r="L13" s="13" t="str">
        <f t="shared" si="0"/>
        <v>Open</v>
      </c>
      <c r="M13" s="18"/>
      <c r="N13" s="13">
        <v>7</v>
      </c>
      <c r="O13" s="15"/>
      <c r="P13" s="11"/>
      <c r="Q13" s="11"/>
      <c r="R13" s="11"/>
      <c r="S13" s="11"/>
      <c r="T13" s="11"/>
      <c r="U13" s="11"/>
      <c r="V13" s="11"/>
      <c r="W13" s="11"/>
      <c r="X13" s="11"/>
      <c r="Y13" s="11"/>
      <c r="Z13" s="11"/>
      <c r="AA13" s="11"/>
      <c r="AB13" s="11"/>
      <c r="AC13" s="11"/>
    </row>
    <row r="14" spans="1:29" ht="42.75" hidden="1">
      <c r="A14" s="13">
        <f t="shared" si="1"/>
        <v>12</v>
      </c>
      <c r="B14" s="16" t="s">
        <v>18</v>
      </c>
      <c r="C14" s="17">
        <v>44832</v>
      </c>
      <c r="D14" s="16" t="s">
        <v>19</v>
      </c>
      <c r="E14" s="18" t="s">
        <v>800</v>
      </c>
      <c r="F14" s="18" t="s">
        <v>801</v>
      </c>
      <c r="G14" s="22" t="s">
        <v>802</v>
      </c>
      <c r="H14" s="17"/>
      <c r="I14" s="17">
        <v>44838</v>
      </c>
      <c r="J14" s="13" t="s">
        <v>632</v>
      </c>
      <c r="K14" s="16" t="s">
        <v>34</v>
      </c>
      <c r="L14" s="13" t="str">
        <f t="shared" si="0"/>
        <v>Closed</v>
      </c>
      <c r="M14" s="18"/>
      <c r="N14" s="13">
        <v>7</v>
      </c>
      <c r="O14" s="15"/>
      <c r="P14" s="11"/>
      <c r="Q14" s="11"/>
      <c r="R14" s="11"/>
      <c r="S14" s="11"/>
      <c r="T14" s="11"/>
      <c r="U14" s="11"/>
      <c r="V14" s="11"/>
      <c r="W14" s="11"/>
      <c r="X14" s="11"/>
      <c r="Y14" s="11"/>
      <c r="Z14" s="11"/>
      <c r="AA14" s="11"/>
      <c r="AB14" s="11"/>
      <c r="AC14" s="11"/>
    </row>
    <row r="15" spans="1:29" ht="42.75" hidden="1">
      <c r="A15" s="13">
        <f t="shared" si="1"/>
        <v>13</v>
      </c>
      <c r="B15" s="16" t="s">
        <v>18</v>
      </c>
      <c r="C15" s="17">
        <v>44832</v>
      </c>
      <c r="D15" s="16" t="s">
        <v>19</v>
      </c>
      <c r="E15" s="18" t="s">
        <v>30</v>
      </c>
      <c r="F15" s="18" t="s">
        <v>803</v>
      </c>
      <c r="G15" s="19" t="s">
        <v>804</v>
      </c>
      <c r="H15" s="17"/>
      <c r="I15" s="17">
        <v>44838</v>
      </c>
      <c r="J15" s="13" t="s">
        <v>632</v>
      </c>
      <c r="K15" s="16" t="s">
        <v>34</v>
      </c>
      <c r="L15" s="13" t="str">
        <f t="shared" si="0"/>
        <v>Closed</v>
      </c>
      <c r="M15" s="18" t="s">
        <v>805</v>
      </c>
      <c r="N15" s="13">
        <v>7</v>
      </c>
      <c r="O15" s="15"/>
      <c r="P15" s="11"/>
      <c r="Q15" s="11"/>
      <c r="R15" s="11"/>
      <c r="S15" s="11"/>
      <c r="T15" s="11"/>
      <c r="U15" s="11"/>
      <c r="V15" s="11"/>
      <c r="W15" s="11"/>
      <c r="X15" s="11"/>
      <c r="Y15" s="11"/>
      <c r="Z15" s="11"/>
      <c r="AA15" s="11"/>
      <c r="AB15" s="11"/>
      <c r="AC15" s="11"/>
    </row>
    <row r="16" spans="1:29" ht="57" hidden="1">
      <c r="A16" s="13">
        <f t="shared" si="1"/>
        <v>14</v>
      </c>
      <c r="B16" s="16" t="s">
        <v>18</v>
      </c>
      <c r="C16" s="17">
        <v>44832</v>
      </c>
      <c r="D16" s="16" t="s">
        <v>19</v>
      </c>
      <c r="E16" s="18" t="s">
        <v>30</v>
      </c>
      <c r="F16" s="18" t="s">
        <v>806</v>
      </c>
      <c r="G16" s="22" t="s">
        <v>807</v>
      </c>
      <c r="H16" s="17"/>
      <c r="I16" s="17">
        <v>44838</v>
      </c>
      <c r="J16" s="13" t="s">
        <v>632</v>
      </c>
      <c r="K16" s="16" t="s">
        <v>34</v>
      </c>
      <c r="L16" s="13" t="str">
        <f t="shared" si="0"/>
        <v>Closed</v>
      </c>
      <c r="M16" s="18" t="s">
        <v>808</v>
      </c>
      <c r="N16" s="13">
        <v>7</v>
      </c>
      <c r="O16" s="15"/>
      <c r="P16" s="11"/>
      <c r="Q16" s="11"/>
      <c r="R16" s="11"/>
      <c r="S16" s="11"/>
      <c r="T16" s="11"/>
      <c r="U16" s="11"/>
      <c r="V16" s="11"/>
      <c r="W16" s="11"/>
      <c r="X16" s="11"/>
      <c r="Y16" s="11"/>
      <c r="Z16" s="11"/>
      <c r="AA16" s="11"/>
      <c r="AB16" s="11"/>
      <c r="AC16" s="11"/>
    </row>
    <row r="17" spans="1:29" ht="114" hidden="1">
      <c r="A17" s="13">
        <f t="shared" si="1"/>
        <v>15</v>
      </c>
      <c r="B17" s="16" t="s">
        <v>18</v>
      </c>
      <c r="C17" s="17">
        <v>44832</v>
      </c>
      <c r="D17" s="16" t="s">
        <v>19</v>
      </c>
      <c r="E17" s="18" t="s">
        <v>30</v>
      </c>
      <c r="F17" s="18" t="s">
        <v>809</v>
      </c>
      <c r="G17" s="22" t="s">
        <v>810</v>
      </c>
      <c r="H17" s="17"/>
      <c r="I17" s="17">
        <v>44838</v>
      </c>
      <c r="J17" s="13" t="s">
        <v>632</v>
      </c>
      <c r="K17" s="16" t="s">
        <v>34</v>
      </c>
      <c r="L17" s="13" t="str">
        <f t="shared" si="0"/>
        <v>Closed</v>
      </c>
      <c r="M17" s="18" t="s">
        <v>808</v>
      </c>
      <c r="N17" s="13">
        <v>7</v>
      </c>
      <c r="O17" s="15"/>
      <c r="P17" s="11"/>
      <c r="Q17" s="11"/>
      <c r="R17" s="11"/>
      <c r="S17" s="11"/>
      <c r="T17" s="11"/>
      <c r="U17" s="11"/>
      <c r="V17" s="11"/>
      <c r="W17" s="11"/>
      <c r="X17" s="11"/>
      <c r="Y17" s="11"/>
      <c r="Z17" s="11"/>
      <c r="AA17" s="11"/>
      <c r="AB17" s="11"/>
      <c r="AC17" s="11"/>
    </row>
    <row r="18" spans="1:29" ht="56.25" hidden="1" customHeight="1">
      <c r="A18" s="13">
        <f t="shared" si="1"/>
        <v>16</v>
      </c>
      <c r="B18" s="16" t="s">
        <v>18</v>
      </c>
      <c r="C18" s="17">
        <v>44832</v>
      </c>
      <c r="D18" s="16" t="s">
        <v>19</v>
      </c>
      <c r="E18" s="18" t="s">
        <v>811</v>
      </c>
      <c r="F18" s="18" t="s">
        <v>812</v>
      </c>
      <c r="G18" s="19" t="s">
        <v>813</v>
      </c>
      <c r="H18" s="17"/>
      <c r="I18" s="17">
        <v>44834</v>
      </c>
      <c r="J18" s="13" t="s">
        <v>632</v>
      </c>
      <c r="K18" s="16" t="s">
        <v>34</v>
      </c>
      <c r="L18" s="13" t="str">
        <f t="shared" si="0"/>
        <v>Closed</v>
      </c>
      <c r="M18" s="18" t="s">
        <v>814</v>
      </c>
      <c r="N18" s="13">
        <v>7</v>
      </c>
      <c r="O18" s="15"/>
      <c r="P18" s="11"/>
      <c r="Q18" s="11"/>
      <c r="R18" s="11"/>
      <c r="S18" s="11"/>
      <c r="T18" s="11"/>
      <c r="U18" s="11"/>
      <c r="V18" s="11"/>
      <c r="W18" s="11"/>
      <c r="X18" s="11"/>
      <c r="Y18" s="11"/>
      <c r="Z18" s="11"/>
      <c r="AA18" s="11"/>
      <c r="AB18" s="11"/>
      <c r="AC18" s="11"/>
    </row>
    <row r="19" spans="1:29" ht="160.5" hidden="1" customHeight="1">
      <c r="A19" s="13">
        <f t="shared" si="1"/>
        <v>17</v>
      </c>
      <c r="B19" s="16" t="s">
        <v>18</v>
      </c>
      <c r="C19" s="17">
        <v>44832</v>
      </c>
      <c r="D19" s="16" t="s">
        <v>19</v>
      </c>
      <c r="E19" s="18" t="s">
        <v>30</v>
      </c>
      <c r="F19" s="18" t="s">
        <v>815</v>
      </c>
      <c r="G19" s="22" t="s">
        <v>816</v>
      </c>
      <c r="H19" s="17"/>
      <c r="I19" s="17">
        <v>44841</v>
      </c>
      <c r="J19" s="13" t="s">
        <v>23</v>
      </c>
      <c r="K19" s="16" t="s">
        <v>34</v>
      </c>
      <c r="L19" s="13" t="str">
        <f t="shared" si="0"/>
        <v>Closed</v>
      </c>
      <c r="M19" s="18" t="s">
        <v>817</v>
      </c>
      <c r="N19" s="13"/>
      <c r="O19" s="15"/>
      <c r="P19" s="11"/>
      <c r="Q19" s="11"/>
      <c r="R19" s="11"/>
      <c r="S19" s="11"/>
      <c r="T19" s="11"/>
      <c r="U19" s="11"/>
      <c r="V19" s="11"/>
      <c r="W19" s="11"/>
      <c r="X19" s="11"/>
      <c r="Y19" s="11"/>
      <c r="Z19" s="11"/>
      <c r="AA19" s="11"/>
      <c r="AB19" s="11"/>
      <c r="AC19" s="11"/>
    </row>
    <row r="20" spans="1:29" ht="42.75" hidden="1">
      <c r="A20" s="13">
        <f t="shared" si="1"/>
        <v>18</v>
      </c>
      <c r="B20" s="16" t="s">
        <v>18</v>
      </c>
      <c r="C20" s="17">
        <v>44832</v>
      </c>
      <c r="D20" s="16" t="s">
        <v>19</v>
      </c>
      <c r="E20" s="18" t="s">
        <v>30</v>
      </c>
      <c r="F20" s="18" t="s">
        <v>818</v>
      </c>
      <c r="G20" s="22" t="s">
        <v>819</v>
      </c>
      <c r="H20" s="17"/>
      <c r="I20" s="17">
        <v>44841</v>
      </c>
      <c r="J20" s="13" t="s">
        <v>23</v>
      </c>
      <c r="K20" s="16" t="s">
        <v>34</v>
      </c>
      <c r="L20" s="13" t="str">
        <f t="shared" si="0"/>
        <v>Closed</v>
      </c>
      <c r="M20" s="18"/>
      <c r="N20" s="13"/>
      <c r="O20" s="15"/>
      <c r="P20" s="11"/>
      <c r="Q20" s="11"/>
      <c r="R20" s="11"/>
      <c r="S20" s="11"/>
      <c r="T20" s="11"/>
      <c r="U20" s="11"/>
      <c r="V20" s="11"/>
      <c r="W20" s="11"/>
      <c r="X20" s="11"/>
      <c r="Y20" s="11"/>
      <c r="Z20" s="11"/>
      <c r="AA20" s="11"/>
      <c r="AB20" s="11"/>
      <c r="AC20" s="11"/>
    </row>
    <row r="21" spans="1:29" ht="142.5" hidden="1">
      <c r="A21" s="13">
        <f t="shared" si="1"/>
        <v>19</v>
      </c>
      <c r="B21" s="16" t="s">
        <v>18</v>
      </c>
      <c r="C21" s="17">
        <v>44832</v>
      </c>
      <c r="D21" s="16" t="s">
        <v>19</v>
      </c>
      <c r="E21" s="18" t="s">
        <v>30</v>
      </c>
      <c r="F21" s="18" t="s">
        <v>820</v>
      </c>
      <c r="G21" s="19" t="s">
        <v>821</v>
      </c>
      <c r="H21" s="17"/>
      <c r="I21" s="17">
        <v>44841</v>
      </c>
      <c r="J21" s="13" t="s">
        <v>23</v>
      </c>
      <c r="K21" s="16" t="s">
        <v>34</v>
      </c>
      <c r="L21" s="13" t="str">
        <f t="shared" si="0"/>
        <v>Closed</v>
      </c>
      <c r="M21" s="18" t="s">
        <v>822</v>
      </c>
      <c r="N21" s="13"/>
      <c r="O21" s="15"/>
      <c r="P21" s="11"/>
      <c r="Q21" s="11"/>
      <c r="R21" s="11"/>
      <c r="S21" s="11"/>
      <c r="T21" s="11"/>
      <c r="U21" s="11"/>
      <c r="V21" s="11"/>
      <c r="W21" s="11"/>
      <c r="X21" s="11"/>
      <c r="Y21" s="11"/>
      <c r="Z21" s="11"/>
      <c r="AA21" s="11"/>
      <c r="AB21" s="11"/>
      <c r="AC21" s="11"/>
    </row>
    <row r="22" spans="1:29" ht="42.75" hidden="1">
      <c r="A22" s="13">
        <f t="shared" si="1"/>
        <v>20</v>
      </c>
      <c r="B22" s="16" t="s">
        <v>18</v>
      </c>
      <c r="C22" s="17">
        <v>44832</v>
      </c>
      <c r="D22" s="16" t="s">
        <v>19</v>
      </c>
      <c r="E22" s="18" t="s">
        <v>823</v>
      </c>
      <c r="F22" s="18" t="s">
        <v>824</v>
      </c>
      <c r="G22" s="22" t="s">
        <v>825</v>
      </c>
      <c r="H22" s="17"/>
      <c r="I22" s="17">
        <v>44839</v>
      </c>
      <c r="J22" s="13" t="s">
        <v>632</v>
      </c>
      <c r="K22" s="16" t="s">
        <v>34</v>
      </c>
      <c r="L22" s="13" t="str">
        <f t="shared" si="0"/>
        <v>Closed</v>
      </c>
      <c r="M22" s="18" t="s">
        <v>826</v>
      </c>
      <c r="N22" s="13">
        <v>1</v>
      </c>
      <c r="O22" s="15"/>
      <c r="P22" s="11"/>
      <c r="Q22" s="11"/>
      <c r="R22" s="11"/>
      <c r="S22" s="11"/>
      <c r="T22" s="11"/>
      <c r="U22" s="11"/>
      <c r="V22" s="11"/>
      <c r="W22" s="11"/>
      <c r="X22" s="11"/>
      <c r="Y22" s="11"/>
      <c r="Z22" s="11"/>
      <c r="AA22" s="11"/>
      <c r="AB22" s="11"/>
      <c r="AC22" s="11"/>
    </row>
    <row r="23" spans="1:29" ht="42.75" hidden="1">
      <c r="A23" s="13">
        <f t="shared" si="1"/>
        <v>21</v>
      </c>
      <c r="B23" s="16" t="s">
        <v>18</v>
      </c>
      <c r="C23" s="17">
        <v>44832</v>
      </c>
      <c r="D23" s="16" t="s">
        <v>19</v>
      </c>
      <c r="E23" s="18" t="s">
        <v>54</v>
      </c>
      <c r="F23" s="18" t="s">
        <v>827</v>
      </c>
      <c r="G23" s="22" t="s">
        <v>828</v>
      </c>
      <c r="H23" s="17"/>
      <c r="I23" s="17">
        <v>44835</v>
      </c>
      <c r="J23" s="13" t="s">
        <v>632</v>
      </c>
      <c r="K23" s="16" t="s">
        <v>34</v>
      </c>
      <c r="L23" s="13" t="str">
        <f t="shared" si="0"/>
        <v>Closed</v>
      </c>
      <c r="M23" s="18" t="s">
        <v>829</v>
      </c>
      <c r="N23" s="13"/>
      <c r="O23" s="15"/>
      <c r="P23" s="11"/>
      <c r="Q23" s="11"/>
      <c r="R23" s="11"/>
      <c r="S23" s="11"/>
      <c r="T23" s="11"/>
      <c r="U23" s="11"/>
      <c r="V23" s="11"/>
      <c r="W23" s="11"/>
      <c r="X23" s="11"/>
      <c r="Y23" s="11"/>
      <c r="Z23" s="11"/>
      <c r="AA23" s="11"/>
      <c r="AB23" s="11"/>
      <c r="AC23" s="11"/>
    </row>
    <row r="24" spans="1:29" ht="157.5" hidden="1" customHeight="1">
      <c r="A24" s="13">
        <f t="shared" si="1"/>
        <v>22</v>
      </c>
      <c r="B24" s="16" t="s">
        <v>18</v>
      </c>
      <c r="C24" s="17">
        <v>44832</v>
      </c>
      <c r="D24" s="16" t="s">
        <v>19</v>
      </c>
      <c r="E24" s="18" t="s">
        <v>830</v>
      </c>
      <c r="F24" s="18" t="s">
        <v>831</v>
      </c>
      <c r="G24" s="22" t="s">
        <v>832</v>
      </c>
      <c r="H24" s="17"/>
      <c r="I24" s="17">
        <v>44835</v>
      </c>
      <c r="J24" s="13" t="s">
        <v>632</v>
      </c>
      <c r="K24" s="16" t="s">
        <v>34</v>
      </c>
      <c r="L24" s="13" t="str">
        <f t="shared" si="0"/>
        <v>Closed</v>
      </c>
      <c r="M24" s="18" t="s">
        <v>833</v>
      </c>
      <c r="N24" s="13">
        <v>2</v>
      </c>
      <c r="O24" s="15"/>
      <c r="P24" s="11"/>
      <c r="Q24" s="11"/>
      <c r="R24" s="11"/>
      <c r="S24" s="11"/>
      <c r="T24" s="11"/>
      <c r="U24" s="11"/>
      <c r="V24" s="11"/>
      <c r="W24" s="11"/>
      <c r="X24" s="11"/>
      <c r="Y24" s="11"/>
      <c r="Z24" s="11"/>
      <c r="AA24" s="11"/>
      <c r="AB24" s="11"/>
      <c r="AC24" s="11"/>
    </row>
    <row r="25" spans="1:29" ht="42.75" hidden="1">
      <c r="A25" s="13">
        <f t="shared" si="1"/>
        <v>23</v>
      </c>
      <c r="B25" s="16" t="s">
        <v>18</v>
      </c>
      <c r="C25" s="17">
        <v>44832</v>
      </c>
      <c r="D25" s="16" t="s">
        <v>19</v>
      </c>
      <c r="E25" s="18" t="s">
        <v>830</v>
      </c>
      <c r="F25" s="18" t="s">
        <v>834</v>
      </c>
      <c r="G25" s="22" t="s">
        <v>835</v>
      </c>
      <c r="H25" s="17"/>
      <c r="I25" s="17">
        <v>44835</v>
      </c>
      <c r="J25" s="13" t="s">
        <v>632</v>
      </c>
      <c r="K25" s="16" t="s">
        <v>34</v>
      </c>
      <c r="L25" s="13" t="str">
        <f t="shared" si="0"/>
        <v>Closed</v>
      </c>
      <c r="M25" s="18" t="s">
        <v>833</v>
      </c>
      <c r="N25" s="13">
        <v>2</v>
      </c>
      <c r="O25" s="15"/>
      <c r="P25" s="11"/>
      <c r="Q25" s="11"/>
      <c r="R25" s="11"/>
      <c r="S25" s="11"/>
      <c r="T25" s="11"/>
      <c r="U25" s="11"/>
      <c r="V25" s="11"/>
      <c r="W25" s="11"/>
      <c r="X25" s="11"/>
      <c r="Y25" s="11"/>
      <c r="Z25" s="11"/>
      <c r="AA25" s="11"/>
      <c r="AB25" s="11"/>
      <c r="AC25" s="11"/>
    </row>
    <row r="26" spans="1:29" ht="114" hidden="1">
      <c r="A26" s="13">
        <f t="shared" si="1"/>
        <v>24</v>
      </c>
      <c r="B26" s="16" t="s">
        <v>18</v>
      </c>
      <c r="C26" s="17">
        <v>44832</v>
      </c>
      <c r="D26" s="16" t="s">
        <v>19</v>
      </c>
      <c r="E26" s="18" t="s">
        <v>71</v>
      </c>
      <c r="F26" s="18" t="s">
        <v>836</v>
      </c>
      <c r="G26" s="22" t="s">
        <v>837</v>
      </c>
      <c r="H26" s="17"/>
      <c r="I26" s="17">
        <v>44835</v>
      </c>
      <c r="J26" s="13" t="s">
        <v>632</v>
      </c>
      <c r="K26" s="16" t="s">
        <v>34</v>
      </c>
      <c r="L26" s="13" t="str">
        <f t="shared" si="0"/>
        <v>Closed</v>
      </c>
      <c r="M26" s="18" t="s">
        <v>833</v>
      </c>
      <c r="N26" s="13"/>
      <c r="O26" s="15"/>
      <c r="P26" s="11"/>
      <c r="Q26" s="11"/>
      <c r="R26" s="11"/>
      <c r="S26" s="11"/>
      <c r="T26" s="11"/>
      <c r="U26" s="11"/>
      <c r="V26" s="11"/>
      <c r="W26" s="11"/>
      <c r="X26" s="11"/>
      <c r="Y26" s="11"/>
      <c r="Z26" s="11"/>
      <c r="AA26" s="11"/>
      <c r="AB26" s="11"/>
      <c r="AC26" s="11"/>
    </row>
    <row r="27" spans="1:29" ht="64.5" hidden="1" customHeight="1">
      <c r="A27" s="44">
        <f t="shared" si="1"/>
        <v>25</v>
      </c>
      <c r="B27" s="45" t="s">
        <v>18</v>
      </c>
      <c r="C27" s="46">
        <v>44832</v>
      </c>
      <c r="D27" s="45" t="s">
        <v>19</v>
      </c>
      <c r="E27" s="47" t="s">
        <v>26</v>
      </c>
      <c r="F27" s="18" t="s">
        <v>838</v>
      </c>
      <c r="G27" s="48" t="s">
        <v>839</v>
      </c>
      <c r="H27" s="17"/>
      <c r="I27" s="17">
        <v>44841</v>
      </c>
      <c r="J27" s="44" t="s">
        <v>23</v>
      </c>
      <c r="K27" s="45" t="s">
        <v>307</v>
      </c>
      <c r="L27" s="13" t="str">
        <f t="shared" si="0"/>
        <v>Closed</v>
      </c>
      <c r="M27" s="47" t="s">
        <v>840</v>
      </c>
      <c r="N27" s="44"/>
      <c r="O27" s="49"/>
      <c r="P27" s="50"/>
      <c r="Q27" s="50"/>
      <c r="R27" s="50"/>
      <c r="S27" s="50"/>
      <c r="T27" s="50"/>
      <c r="U27" s="50"/>
      <c r="V27" s="50"/>
      <c r="W27" s="50"/>
      <c r="X27" s="50"/>
      <c r="Y27" s="50"/>
      <c r="Z27" s="50"/>
      <c r="AA27" s="50"/>
      <c r="AB27" s="50"/>
      <c r="AC27" s="50"/>
    </row>
    <row r="28" spans="1:29" ht="57" hidden="1">
      <c r="A28" s="13">
        <f t="shared" si="1"/>
        <v>26</v>
      </c>
      <c r="B28" s="16" t="s">
        <v>18</v>
      </c>
      <c r="C28" s="17">
        <v>44833</v>
      </c>
      <c r="D28" s="16" t="s">
        <v>19</v>
      </c>
      <c r="E28" s="18" t="s">
        <v>103</v>
      </c>
      <c r="F28" s="18" t="s">
        <v>841</v>
      </c>
      <c r="G28" s="22" t="s">
        <v>842</v>
      </c>
      <c r="H28" s="17"/>
      <c r="I28" s="17">
        <v>44848</v>
      </c>
      <c r="J28" s="13" t="s">
        <v>67</v>
      </c>
      <c r="K28" s="16" t="s">
        <v>34</v>
      </c>
      <c r="L28" s="13" t="str">
        <f t="shared" si="0"/>
        <v>Closed</v>
      </c>
      <c r="M28" s="18" t="s">
        <v>843</v>
      </c>
      <c r="N28" s="13"/>
      <c r="O28" s="15"/>
      <c r="P28" s="11"/>
      <c r="Q28" s="11"/>
      <c r="R28" s="11"/>
      <c r="S28" s="11"/>
      <c r="T28" s="11"/>
      <c r="U28" s="11"/>
      <c r="V28" s="11"/>
      <c r="W28" s="11"/>
      <c r="X28" s="11"/>
      <c r="Y28" s="11"/>
      <c r="Z28" s="11"/>
      <c r="AA28" s="11"/>
      <c r="AB28" s="11"/>
      <c r="AC28" s="11"/>
    </row>
    <row r="29" spans="1:29" ht="72.75" hidden="1" customHeight="1">
      <c r="A29" s="13">
        <f t="shared" si="1"/>
        <v>27</v>
      </c>
      <c r="B29" s="16" t="s">
        <v>18</v>
      </c>
      <c r="C29" s="17">
        <v>44833</v>
      </c>
      <c r="D29" s="16" t="s">
        <v>19</v>
      </c>
      <c r="E29" s="18" t="s">
        <v>769</v>
      </c>
      <c r="F29" s="18" t="s">
        <v>844</v>
      </c>
      <c r="G29" s="22" t="s">
        <v>845</v>
      </c>
      <c r="H29" s="17"/>
      <c r="I29" s="17">
        <v>44837</v>
      </c>
      <c r="J29" s="13" t="s">
        <v>67</v>
      </c>
      <c r="K29" s="16" t="s">
        <v>34</v>
      </c>
      <c r="L29" s="13" t="str">
        <f t="shared" si="0"/>
        <v>Closed</v>
      </c>
      <c r="M29" s="18" t="s">
        <v>846</v>
      </c>
      <c r="N29" s="13"/>
      <c r="O29" s="15"/>
      <c r="P29" s="11"/>
      <c r="Q29" s="11"/>
      <c r="R29" s="11"/>
      <c r="S29" s="11"/>
      <c r="T29" s="11"/>
      <c r="U29" s="11"/>
      <c r="V29" s="11"/>
      <c r="W29" s="11"/>
      <c r="X29" s="11"/>
      <c r="Y29" s="11"/>
      <c r="Z29" s="11"/>
      <c r="AA29" s="11"/>
      <c r="AB29" s="11"/>
      <c r="AC29" s="11"/>
    </row>
    <row r="30" spans="1:29" ht="60" hidden="1" customHeight="1">
      <c r="A30" s="13">
        <f t="shared" si="1"/>
        <v>28</v>
      </c>
      <c r="B30" s="16" t="s">
        <v>18</v>
      </c>
      <c r="C30" s="17">
        <v>44833</v>
      </c>
      <c r="D30" s="16" t="s">
        <v>36</v>
      </c>
      <c r="E30" s="18" t="s">
        <v>332</v>
      </c>
      <c r="F30" s="18" t="s">
        <v>847</v>
      </c>
      <c r="G30" s="22" t="s">
        <v>848</v>
      </c>
      <c r="H30" s="17"/>
      <c r="I30" s="17"/>
      <c r="J30" s="17"/>
      <c r="K30" s="16" t="s">
        <v>29</v>
      </c>
      <c r="L30" s="13" t="str">
        <f t="shared" si="0"/>
        <v>Closed</v>
      </c>
      <c r="M30" s="18"/>
      <c r="N30" s="13"/>
      <c r="O30" s="15"/>
      <c r="P30" s="11"/>
      <c r="Q30" s="11"/>
      <c r="R30" s="11"/>
      <c r="S30" s="11"/>
      <c r="T30" s="11"/>
      <c r="U30" s="11"/>
      <c r="V30" s="11"/>
      <c r="W30" s="11"/>
      <c r="X30" s="11"/>
      <c r="Y30" s="11"/>
      <c r="Z30" s="11"/>
      <c r="AA30" s="11"/>
      <c r="AB30" s="11"/>
      <c r="AC30" s="11"/>
    </row>
    <row r="31" spans="1:29" ht="56.25" hidden="1" customHeight="1">
      <c r="A31" s="13">
        <f t="shared" si="1"/>
        <v>29</v>
      </c>
      <c r="B31" s="16" t="s">
        <v>18</v>
      </c>
      <c r="C31" s="17">
        <v>44833</v>
      </c>
      <c r="D31" s="16" t="s">
        <v>36</v>
      </c>
      <c r="E31" s="18" t="s">
        <v>332</v>
      </c>
      <c r="F31" s="18" t="s">
        <v>849</v>
      </c>
      <c r="G31" s="22" t="s">
        <v>850</v>
      </c>
      <c r="H31" s="17"/>
      <c r="I31" s="17"/>
      <c r="J31" s="17"/>
      <c r="K31" s="16" t="s">
        <v>29</v>
      </c>
      <c r="L31" s="13" t="str">
        <f t="shared" si="0"/>
        <v>Closed</v>
      </c>
      <c r="M31" s="18"/>
      <c r="N31" s="13"/>
      <c r="O31" s="15"/>
      <c r="P31" s="11"/>
      <c r="Q31" s="11"/>
      <c r="R31" s="11"/>
      <c r="S31" s="11"/>
      <c r="T31" s="11"/>
      <c r="U31" s="11"/>
      <c r="V31" s="11"/>
      <c r="W31" s="11"/>
      <c r="X31" s="11"/>
      <c r="Y31" s="11"/>
      <c r="Z31" s="11"/>
      <c r="AA31" s="11"/>
      <c r="AB31" s="11"/>
      <c r="AC31" s="11"/>
    </row>
    <row r="32" spans="1:29" ht="168.75" hidden="1" customHeight="1">
      <c r="A32" s="13">
        <f t="shared" si="1"/>
        <v>30</v>
      </c>
      <c r="B32" s="16" t="s">
        <v>18</v>
      </c>
      <c r="C32" s="17">
        <v>44834</v>
      </c>
      <c r="D32" s="16" t="s">
        <v>19</v>
      </c>
      <c r="E32" s="18" t="s">
        <v>345</v>
      </c>
      <c r="F32" s="18" t="s">
        <v>851</v>
      </c>
      <c r="G32" s="22" t="s">
        <v>852</v>
      </c>
      <c r="H32" s="17"/>
      <c r="I32" s="17">
        <v>44848</v>
      </c>
      <c r="J32" s="13" t="s">
        <v>23</v>
      </c>
      <c r="K32" s="16" t="s">
        <v>34</v>
      </c>
      <c r="L32" s="13" t="str">
        <f t="shared" si="0"/>
        <v>Closed</v>
      </c>
      <c r="M32" s="18" t="s">
        <v>853</v>
      </c>
      <c r="N32" s="13"/>
      <c r="O32" s="15"/>
      <c r="P32" s="11"/>
      <c r="Q32" s="11"/>
      <c r="R32" s="11"/>
      <c r="S32" s="11"/>
      <c r="T32" s="11"/>
      <c r="U32" s="11"/>
      <c r="V32" s="11"/>
      <c r="W32" s="11"/>
      <c r="X32" s="11"/>
      <c r="Y32" s="11"/>
      <c r="Z32" s="11"/>
      <c r="AA32" s="11"/>
      <c r="AB32" s="11"/>
      <c r="AC32" s="11"/>
    </row>
    <row r="33" spans="1:29" ht="167.25" hidden="1" customHeight="1">
      <c r="A33" s="13">
        <f t="shared" si="1"/>
        <v>31</v>
      </c>
      <c r="B33" s="16" t="s">
        <v>18</v>
      </c>
      <c r="C33" s="17">
        <v>44834</v>
      </c>
      <c r="D33" s="16" t="s">
        <v>19</v>
      </c>
      <c r="E33" s="18" t="s">
        <v>854</v>
      </c>
      <c r="F33" s="18" t="s">
        <v>855</v>
      </c>
      <c r="G33" s="19" t="s">
        <v>856</v>
      </c>
      <c r="H33" s="17"/>
      <c r="I33" s="17">
        <v>44848</v>
      </c>
      <c r="J33" s="13" t="s">
        <v>23</v>
      </c>
      <c r="K33" s="16" t="s">
        <v>34</v>
      </c>
      <c r="L33" s="13" t="str">
        <f t="shared" si="0"/>
        <v>Closed</v>
      </c>
      <c r="M33" s="18" t="s">
        <v>857</v>
      </c>
      <c r="N33" s="13"/>
      <c r="O33" s="15"/>
      <c r="P33" s="11"/>
      <c r="Q33" s="11"/>
      <c r="R33" s="11"/>
      <c r="S33" s="11"/>
      <c r="T33" s="11"/>
      <c r="U33" s="11"/>
      <c r="V33" s="11"/>
      <c r="W33" s="11"/>
      <c r="X33" s="11"/>
      <c r="Y33" s="11"/>
      <c r="Z33" s="11"/>
      <c r="AA33" s="11"/>
      <c r="AB33" s="11"/>
      <c r="AC33" s="11"/>
    </row>
    <row r="34" spans="1:29" ht="128.25" hidden="1" customHeight="1">
      <c r="A34" s="13">
        <f t="shared" si="1"/>
        <v>32</v>
      </c>
      <c r="B34" s="16" t="s">
        <v>18</v>
      </c>
      <c r="C34" s="17">
        <v>44834</v>
      </c>
      <c r="D34" s="16" t="s">
        <v>19</v>
      </c>
      <c r="E34" s="18" t="s">
        <v>858</v>
      </c>
      <c r="F34" s="18" t="s">
        <v>859</v>
      </c>
      <c r="G34" s="22" t="s">
        <v>860</v>
      </c>
      <c r="H34" s="17"/>
      <c r="I34" s="17">
        <v>44841</v>
      </c>
      <c r="J34" s="13" t="s">
        <v>23</v>
      </c>
      <c r="K34" s="16" t="s">
        <v>34</v>
      </c>
      <c r="L34" s="13" t="str">
        <f t="shared" si="0"/>
        <v>Closed</v>
      </c>
      <c r="M34" s="18" t="s">
        <v>861</v>
      </c>
      <c r="N34" s="13"/>
      <c r="O34" s="15"/>
      <c r="P34" s="11"/>
      <c r="Q34" s="11"/>
      <c r="R34" s="11"/>
      <c r="S34" s="11"/>
      <c r="T34" s="11"/>
      <c r="U34" s="11"/>
      <c r="V34" s="11"/>
      <c r="W34" s="11"/>
      <c r="X34" s="11"/>
      <c r="Y34" s="11"/>
      <c r="Z34" s="11"/>
      <c r="AA34" s="11"/>
      <c r="AB34" s="11"/>
      <c r="AC34" s="11"/>
    </row>
    <row r="35" spans="1:29" ht="62.25" hidden="1" customHeight="1">
      <c r="A35" s="13">
        <f t="shared" si="1"/>
        <v>33</v>
      </c>
      <c r="B35" s="16" t="s">
        <v>18</v>
      </c>
      <c r="C35" s="17">
        <v>44834</v>
      </c>
      <c r="D35" s="16" t="s">
        <v>19</v>
      </c>
      <c r="E35" s="18" t="s">
        <v>811</v>
      </c>
      <c r="F35" s="18" t="s">
        <v>862</v>
      </c>
      <c r="G35" s="22" t="s">
        <v>863</v>
      </c>
      <c r="H35" s="17"/>
      <c r="I35" s="17">
        <v>44841</v>
      </c>
      <c r="J35" s="13" t="s">
        <v>23</v>
      </c>
      <c r="K35" s="16" t="s">
        <v>34</v>
      </c>
      <c r="L35" s="13" t="str">
        <f t="shared" si="0"/>
        <v>Closed</v>
      </c>
      <c r="M35" s="18" t="s">
        <v>864</v>
      </c>
      <c r="N35" s="13"/>
      <c r="O35" s="15"/>
      <c r="P35" s="11"/>
      <c r="Q35" s="11"/>
      <c r="R35" s="11"/>
      <c r="S35" s="11"/>
      <c r="T35" s="11"/>
      <c r="U35" s="11"/>
      <c r="V35" s="11"/>
      <c r="W35" s="11"/>
      <c r="X35" s="11"/>
      <c r="Y35" s="11"/>
      <c r="Z35" s="11"/>
      <c r="AA35" s="11"/>
      <c r="AB35" s="11"/>
      <c r="AC35" s="11"/>
    </row>
    <row r="36" spans="1:29" ht="84" hidden="1" customHeight="1">
      <c r="A36" s="13">
        <f t="shared" si="1"/>
        <v>34</v>
      </c>
      <c r="B36" s="16" t="s">
        <v>18</v>
      </c>
      <c r="C36" s="17">
        <v>44834</v>
      </c>
      <c r="D36" s="16" t="s">
        <v>19</v>
      </c>
      <c r="E36" s="18" t="s">
        <v>20</v>
      </c>
      <c r="F36" s="18" t="s">
        <v>865</v>
      </c>
      <c r="G36" s="22" t="s">
        <v>866</v>
      </c>
      <c r="H36" s="17"/>
      <c r="I36" s="17">
        <v>44844</v>
      </c>
      <c r="J36" s="13" t="s">
        <v>632</v>
      </c>
      <c r="K36" s="16" t="s">
        <v>34</v>
      </c>
      <c r="L36" s="13" t="str">
        <f t="shared" si="0"/>
        <v>Closed</v>
      </c>
      <c r="M36" s="18" t="s">
        <v>867</v>
      </c>
      <c r="N36" s="13"/>
      <c r="O36" s="15"/>
      <c r="P36" s="11"/>
      <c r="Q36" s="11"/>
      <c r="R36" s="11"/>
      <c r="S36" s="11"/>
      <c r="T36" s="11"/>
      <c r="U36" s="11"/>
      <c r="V36" s="11"/>
      <c r="W36" s="11"/>
      <c r="X36" s="11"/>
      <c r="Y36" s="11"/>
      <c r="Z36" s="11"/>
      <c r="AA36" s="11"/>
      <c r="AB36" s="11"/>
      <c r="AC36" s="11"/>
    </row>
    <row r="37" spans="1:29" ht="117" hidden="1" customHeight="1">
      <c r="A37" s="13">
        <f t="shared" si="1"/>
        <v>35</v>
      </c>
      <c r="B37" s="16" t="s">
        <v>18</v>
      </c>
      <c r="C37" s="17">
        <v>44834</v>
      </c>
      <c r="D37" s="16" t="s">
        <v>19</v>
      </c>
      <c r="E37" s="18" t="s">
        <v>830</v>
      </c>
      <c r="F37" s="18" t="s">
        <v>868</v>
      </c>
      <c r="G37" s="22" t="s">
        <v>869</v>
      </c>
      <c r="H37" s="17"/>
      <c r="I37" s="17">
        <v>44838</v>
      </c>
      <c r="J37" s="13" t="s">
        <v>632</v>
      </c>
      <c r="K37" s="16" t="s">
        <v>34</v>
      </c>
      <c r="L37" s="13" t="str">
        <f t="shared" si="0"/>
        <v>Closed</v>
      </c>
      <c r="M37" s="18" t="s">
        <v>870</v>
      </c>
      <c r="N37" s="13">
        <v>2</v>
      </c>
      <c r="O37" s="15"/>
      <c r="P37" s="11"/>
      <c r="Q37" s="11"/>
      <c r="R37" s="11"/>
      <c r="S37" s="11"/>
      <c r="T37" s="11"/>
      <c r="U37" s="11"/>
      <c r="V37" s="11"/>
      <c r="W37" s="11"/>
      <c r="X37" s="11"/>
      <c r="Y37" s="11"/>
      <c r="Z37" s="11"/>
      <c r="AA37" s="11"/>
      <c r="AB37" s="11"/>
      <c r="AC37" s="11"/>
    </row>
    <row r="38" spans="1:29" ht="99.75" hidden="1">
      <c r="A38" s="13">
        <f t="shared" si="1"/>
        <v>36</v>
      </c>
      <c r="B38" s="16" t="s">
        <v>18</v>
      </c>
      <c r="C38" s="17">
        <v>44834</v>
      </c>
      <c r="D38" s="16" t="s">
        <v>36</v>
      </c>
      <c r="E38" s="18" t="s">
        <v>367</v>
      </c>
      <c r="F38" s="18" t="s">
        <v>871</v>
      </c>
      <c r="G38" s="22" t="s">
        <v>872</v>
      </c>
      <c r="H38" s="17"/>
      <c r="I38" s="17"/>
      <c r="J38" s="17"/>
      <c r="K38" s="16" t="s">
        <v>29</v>
      </c>
      <c r="L38" s="13" t="str">
        <f t="shared" si="0"/>
        <v>Closed</v>
      </c>
      <c r="M38" s="18" t="s">
        <v>873</v>
      </c>
      <c r="N38" s="13"/>
      <c r="O38" s="15"/>
      <c r="P38" s="11"/>
      <c r="Q38" s="11"/>
      <c r="R38" s="11"/>
      <c r="S38" s="11"/>
      <c r="T38" s="11"/>
      <c r="U38" s="11"/>
      <c r="V38" s="11"/>
      <c r="W38" s="11"/>
      <c r="X38" s="11"/>
      <c r="Y38" s="11"/>
      <c r="Z38" s="11"/>
      <c r="AA38" s="11"/>
      <c r="AB38" s="11"/>
      <c r="AC38" s="11"/>
    </row>
    <row r="39" spans="1:29" ht="45" hidden="1" customHeight="1">
      <c r="A39" s="13">
        <f t="shared" si="1"/>
        <v>37</v>
      </c>
      <c r="B39" s="16" t="s">
        <v>18</v>
      </c>
      <c r="C39" s="17">
        <v>44834</v>
      </c>
      <c r="D39" s="16" t="s">
        <v>36</v>
      </c>
      <c r="E39" s="18" t="s">
        <v>71</v>
      </c>
      <c r="F39" s="18" t="s">
        <v>874</v>
      </c>
      <c r="G39" s="22" t="s">
        <v>875</v>
      </c>
      <c r="H39" s="17"/>
      <c r="I39" s="17"/>
      <c r="J39" s="17"/>
      <c r="K39" s="16" t="s">
        <v>307</v>
      </c>
      <c r="L39" s="13" t="str">
        <f t="shared" si="0"/>
        <v>Closed</v>
      </c>
      <c r="M39" s="18" t="s">
        <v>876</v>
      </c>
      <c r="N39" s="13"/>
      <c r="O39" s="15"/>
      <c r="P39" s="11"/>
      <c r="Q39" s="11"/>
      <c r="R39" s="11"/>
      <c r="S39" s="11"/>
      <c r="T39" s="11"/>
      <c r="U39" s="11"/>
      <c r="V39" s="11"/>
      <c r="W39" s="11"/>
      <c r="X39" s="11"/>
      <c r="Y39" s="11"/>
      <c r="Z39" s="11"/>
      <c r="AA39" s="11"/>
      <c r="AB39" s="11"/>
      <c r="AC39" s="11"/>
    </row>
    <row r="40" spans="1:29" ht="57" hidden="1">
      <c r="A40" s="13">
        <f t="shared" si="1"/>
        <v>38</v>
      </c>
      <c r="B40" s="16" t="s">
        <v>18</v>
      </c>
      <c r="C40" s="17">
        <v>44834</v>
      </c>
      <c r="D40" s="16" t="s">
        <v>36</v>
      </c>
      <c r="E40" s="18" t="s">
        <v>769</v>
      </c>
      <c r="F40" s="18" t="s">
        <v>877</v>
      </c>
      <c r="G40" s="22" t="s">
        <v>878</v>
      </c>
      <c r="H40" s="17"/>
      <c r="I40" s="17"/>
      <c r="J40" s="17"/>
      <c r="K40" s="16" t="s">
        <v>29</v>
      </c>
      <c r="L40" s="13" t="str">
        <f t="shared" si="0"/>
        <v>Closed</v>
      </c>
      <c r="M40" s="18"/>
      <c r="N40" s="13">
        <v>5</v>
      </c>
      <c r="O40" s="15"/>
      <c r="P40" s="11"/>
      <c r="Q40" s="11"/>
      <c r="R40" s="11"/>
      <c r="S40" s="11"/>
      <c r="T40" s="11"/>
      <c r="U40" s="11"/>
      <c r="V40" s="11"/>
      <c r="W40" s="11"/>
      <c r="X40" s="11"/>
      <c r="Y40" s="11"/>
      <c r="Z40" s="11"/>
      <c r="AA40" s="11"/>
      <c r="AB40" s="11"/>
      <c r="AC40" s="11"/>
    </row>
    <row r="41" spans="1:29" ht="124.5" hidden="1" customHeight="1">
      <c r="A41" s="13">
        <f t="shared" si="1"/>
        <v>39</v>
      </c>
      <c r="B41" s="16" t="s">
        <v>2</v>
      </c>
      <c r="C41" s="17">
        <v>44834</v>
      </c>
      <c r="D41" s="16" t="s">
        <v>45</v>
      </c>
      <c r="E41" s="18" t="s">
        <v>879</v>
      </c>
      <c r="F41" s="18" t="s">
        <v>880</v>
      </c>
      <c r="G41" s="22" t="s">
        <v>881</v>
      </c>
      <c r="H41" s="17"/>
      <c r="I41" s="17"/>
      <c r="J41" s="17"/>
      <c r="K41" s="16"/>
      <c r="L41" s="13" t="str">
        <f t="shared" si="0"/>
        <v>Open</v>
      </c>
      <c r="M41" s="18"/>
      <c r="N41" s="13"/>
      <c r="O41" s="15"/>
      <c r="P41" s="11"/>
      <c r="Q41" s="11"/>
      <c r="R41" s="11"/>
      <c r="S41" s="11"/>
      <c r="T41" s="11"/>
      <c r="U41" s="11"/>
      <c r="V41" s="11"/>
      <c r="W41" s="11"/>
      <c r="X41" s="11"/>
      <c r="Y41" s="11"/>
      <c r="Z41" s="11"/>
      <c r="AA41" s="11"/>
      <c r="AB41" s="11"/>
      <c r="AC41" s="11"/>
    </row>
    <row r="42" spans="1:29" ht="99.75" hidden="1">
      <c r="A42" s="13">
        <f t="shared" si="1"/>
        <v>40</v>
      </c>
      <c r="B42" s="16" t="s">
        <v>18</v>
      </c>
      <c r="C42" s="17">
        <v>44834</v>
      </c>
      <c r="D42" s="16" t="s">
        <v>36</v>
      </c>
      <c r="E42" s="18" t="s">
        <v>882</v>
      </c>
      <c r="F42" s="18" t="s">
        <v>883</v>
      </c>
      <c r="G42" s="22" t="s">
        <v>884</v>
      </c>
      <c r="H42" s="17"/>
      <c r="I42" s="17"/>
      <c r="J42" s="17"/>
      <c r="K42" s="16" t="s">
        <v>43</v>
      </c>
      <c r="L42" s="13" t="str">
        <f t="shared" si="0"/>
        <v>Closed</v>
      </c>
      <c r="M42" s="18"/>
      <c r="N42" s="13"/>
      <c r="O42" s="15"/>
      <c r="P42" s="11"/>
      <c r="Q42" s="11"/>
      <c r="R42" s="11"/>
      <c r="S42" s="11"/>
      <c r="T42" s="11"/>
      <c r="U42" s="11"/>
      <c r="V42" s="11"/>
      <c r="W42" s="11"/>
      <c r="X42" s="11"/>
      <c r="Y42" s="11"/>
      <c r="Z42" s="11"/>
      <c r="AA42" s="11"/>
      <c r="AB42" s="11"/>
      <c r="AC42" s="11"/>
    </row>
    <row r="43" spans="1:29" ht="57" hidden="1" customHeight="1">
      <c r="A43" s="13">
        <f t="shared" si="1"/>
        <v>41</v>
      </c>
      <c r="B43" s="16" t="s">
        <v>18</v>
      </c>
      <c r="C43" s="17">
        <v>44834</v>
      </c>
      <c r="D43" s="16" t="s">
        <v>19</v>
      </c>
      <c r="E43" s="18" t="s">
        <v>30</v>
      </c>
      <c r="F43" s="18" t="s">
        <v>885</v>
      </c>
      <c r="G43" s="19" t="s">
        <v>886</v>
      </c>
      <c r="H43" s="17"/>
      <c r="I43" s="17">
        <v>44844</v>
      </c>
      <c r="J43" s="13" t="s">
        <v>23</v>
      </c>
      <c r="K43" s="16" t="s">
        <v>34</v>
      </c>
      <c r="L43" s="13" t="str">
        <f t="shared" si="0"/>
        <v>Closed</v>
      </c>
      <c r="M43" s="18" t="s">
        <v>887</v>
      </c>
      <c r="N43" s="13"/>
      <c r="O43" s="15"/>
      <c r="P43" s="11"/>
      <c r="Q43" s="11"/>
      <c r="R43" s="11"/>
      <c r="S43" s="11"/>
      <c r="T43" s="11"/>
      <c r="U43" s="11"/>
      <c r="V43" s="11"/>
      <c r="W43" s="11"/>
      <c r="X43" s="11"/>
      <c r="Y43" s="11"/>
      <c r="Z43" s="11"/>
      <c r="AA43" s="11"/>
      <c r="AB43" s="11"/>
      <c r="AC43" s="11"/>
    </row>
    <row r="44" spans="1:29" ht="73.5" hidden="1" customHeight="1">
      <c r="A44" s="13">
        <f t="shared" si="1"/>
        <v>42</v>
      </c>
      <c r="B44" s="16" t="s">
        <v>18</v>
      </c>
      <c r="C44" s="17">
        <v>44834</v>
      </c>
      <c r="D44" s="16" t="s">
        <v>19</v>
      </c>
      <c r="E44" s="18" t="s">
        <v>30</v>
      </c>
      <c r="F44" s="18" t="s">
        <v>888</v>
      </c>
      <c r="G44" s="19" t="s">
        <v>889</v>
      </c>
      <c r="H44" s="17"/>
      <c r="I44" s="17">
        <v>44844</v>
      </c>
      <c r="J44" s="13" t="s">
        <v>23</v>
      </c>
      <c r="K44" s="16" t="s">
        <v>34</v>
      </c>
      <c r="L44" s="13" t="str">
        <f t="shared" si="0"/>
        <v>Closed</v>
      </c>
      <c r="M44" s="18" t="s">
        <v>890</v>
      </c>
      <c r="N44" s="13"/>
      <c r="O44" s="15"/>
      <c r="P44" s="11"/>
      <c r="Q44" s="11"/>
      <c r="R44" s="11"/>
      <c r="S44" s="11"/>
      <c r="T44" s="11"/>
      <c r="U44" s="11"/>
      <c r="V44" s="11"/>
      <c r="W44" s="11"/>
      <c r="X44" s="11"/>
      <c r="Y44" s="11"/>
      <c r="Z44" s="11"/>
      <c r="AA44" s="11"/>
      <c r="AB44" s="11"/>
      <c r="AC44" s="11"/>
    </row>
    <row r="45" spans="1:29" ht="85.5" hidden="1">
      <c r="A45" s="13">
        <f t="shared" si="1"/>
        <v>43</v>
      </c>
      <c r="B45" s="16" t="s">
        <v>18</v>
      </c>
      <c r="C45" s="17">
        <v>44834</v>
      </c>
      <c r="D45" s="16" t="s">
        <v>36</v>
      </c>
      <c r="E45" s="18" t="s">
        <v>361</v>
      </c>
      <c r="F45" s="18" t="s">
        <v>891</v>
      </c>
      <c r="G45" s="22" t="s">
        <v>892</v>
      </c>
      <c r="H45" s="17"/>
      <c r="I45" s="17">
        <v>44838</v>
      </c>
      <c r="J45" s="13" t="s">
        <v>632</v>
      </c>
      <c r="K45" s="16" t="s">
        <v>34</v>
      </c>
      <c r="L45" s="13" t="str">
        <f t="shared" si="0"/>
        <v>Closed</v>
      </c>
      <c r="M45" s="18" t="s">
        <v>893</v>
      </c>
      <c r="N45" s="13"/>
      <c r="O45" s="15"/>
      <c r="P45" s="11"/>
      <c r="Q45" s="11"/>
      <c r="R45" s="11"/>
      <c r="S45" s="11"/>
      <c r="T45" s="11"/>
      <c r="U45" s="11"/>
      <c r="V45" s="11"/>
      <c r="W45" s="11"/>
      <c r="X45" s="11"/>
      <c r="Y45" s="11"/>
      <c r="Z45" s="11"/>
      <c r="AA45" s="11"/>
      <c r="AB45" s="11"/>
      <c r="AC45" s="11"/>
    </row>
    <row r="46" spans="1:29" ht="71.25" hidden="1">
      <c r="A46" s="13">
        <f t="shared" si="1"/>
        <v>44</v>
      </c>
      <c r="B46" s="16" t="s">
        <v>18</v>
      </c>
      <c r="C46" s="17">
        <v>44834</v>
      </c>
      <c r="D46" s="16" t="s">
        <v>36</v>
      </c>
      <c r="E46" s="18" t="s">
        <v>71</v>
      </c>
      <c r="F46" s="18" t="s">
        <v>894</v>
      </c>
      <c r="G46" s="22" t="s">
        <v>895</v>
      </c>
      <c r="H46" s="17"/>
      <c r="I46" s="17"/>
      <c r="J46" s="17"/>
      <c r="K46" s="16" t="s">
        <v>43</v>
      </c>
      <c r="L46" s="13" t="str">
        <f t="shared" si="0"/>
        <v>Closed</v>
      </c>
      <c r="M46" s="18" t="s">
        <v>768</v>
      </c>
      <c r="N46" s="13"/>
      <c r="O46" s="15"/>
      <c r="P46" s="11"/>
      <c r="Q46" s="11"/>
      <c r="R46" s="11"/>
      <c r="S46" s="11"/>
      <c r="T46" s="11"/>
      <c r="U46" s="11"/>
      <c r="V46" s="11"/>
      <c r="W46" s="11"/>
      <c r="X46" s="11"/>
      <c r="Y46" s="11"/>
      <c r="Z46" s="11"/>
      <c r="AA46" s="11"/>
      <c r="AB46" s="11"/>
      <c r="AC46" s="11"/>
    </row>
    <row r="47" spans="1:29" ht="114" hidden="1">
      <c r="A47" s="13">
        <f t="shared" si="1"/>
        <v>45</v>
      </c>
      <c r="B47" s="16" t="s">
        <v>18</v>
      </c>
      <c r="C47" s="17">
        <v>44834</v>
      </c>
      <c r="D47" s="16" t="s">
        <v>19</v>
      </c>
      <c r="E47" s="18" t="s">
        <v>30</v>
      </c>
      <c r="F47" s="18" t="s">
        <v>896</v>
      </c>
      <c r="G47" s="22" t="s">
        <v>897</v>
      </c>
      <c r="H47" s="17"/>
      <c r="I47" s="17">
        <v>44848</v>
      </c>
      <c r="J47" s="13" t="s">
        <v>23</v>
      </c>
      <c r="K47" s="16" t="s">
        <v>34</v>
      </c>
      <c r="L47" s="13" t="str">
        <f t="shared" si="0"/>
        <v>Closed</v>
      </c>
      <c r="M47" s="18" t="s">
        <v>898</v>
      </c>
      <c r="N47" s="13"/>
      <c r="O47" s="15"/>
      <c r="P47" s="11"/>
      <c r="Q47" s="11"/>
      <c r="R47" s="11"/>
      <c r="S47" s="11"/>
      <c r="T47" s="11"/>
      <c r="U47" s="11"/>
      <c r="V47" s="11"/>
      <c r="W47" s="11"/>
      <c r="X47" s="11"/>
      <c r="Y47" s="11"/>
      <c r="Z47" s="11"/>
      <c r="AA47" s="11"/>
      <c r="AB47" s="11"/>
      <c r="AC47" s="11"/>
    </row>
    <row r="48" spans="1:29" ht="150" hidden="1" customHeight="1">
      <c r="A48" s="13">
        <f t="shared" si="1"/>
        <v>46</v>
      </c>
      <c r="B48" s="16" t="s">
        <v>18</v>
      </c>
      <c r="C48" s="17">
        <v>44834</v>
      </c>
      <c r="D48" s="16" t="s">
        <v>19</v>
      </c>
      <c r="E48" s="18" t="s">
        <v>899</v>
      </c>
      <c r="F48" s="18" t="s">
        <v>900</v>
      </c>
      <c r="G48" s="22" t="s">
        <v>901</v>
      </c>
      <c r="H48" s="17"/>
      <c r="I48" s="17">
        <v>44852</v>
      </c>
      <c r="J48" s="13" t="s">
        <v>67</v>
      </c>
      <c r="K48" s="16" t="s">
        <v>34</v>
      </c>
      <c r="L48" s="13" t="str">
        <f t="shared" si="0"/>
        <v>Closed</v>
      </c>
      <c r="M48" s="18" t="s">
        <v>902</v>
      </c>
      <c r="N48" s="13"/>
      <c r="O48" s="15"/>
      <c r="P48" s="11"/>
      <c r="Q48" s="11"/>
      <c r="R48" s="11"/>
      <c r="S48" s="11"/>
      <c r="T48" s="11"/>
      <c r="U48" s="11"/>
      <c r="V48" s="11"/>
      <c r="W48" s="11"/>
      <c r="X48" s="11"/>
      <c r="Y48" s="11"/>
      <c r="Z48" s="11"/>
      <c r="AA48" s="11"/>
      <c r="AB48" s="11"/>
      <c r="AC48" s="11"/>
    </row>
    <row r="49" spans="1:29" ht="67.5" hidden="1" customHeight="1">
      <c r="A49" s="13">
        <f t="shared" si="1"/>
        <v>47</v>
      </c>
      <c r="B49" s="16" t="s">
        <v>18</v>
      </c>
      <c r="C49" s="17">
        <v>44834</v>
      </c>
      <c r="D49" s="16" t="s">
        <v>36</v>
      </c>
      <c r="E49" s="18" t="s">
        <v>781</v>
      </c>
      <c r="F49" s="18" t="s">
        <v>903</v>
      </c>
      <c r="G49" s="22" t="s">
        <v>904</v>
      </c>
      <c r="H49" s="17"/>
      <c r="I49" s="17"/>
      <c r="J49" s="17"/>
      <c r="K49" s="16" t="s">
        <v>43</v>
      </c>
      <c r="L49" s="13" t="str">
        <f t="shared" si="0"/>
        <v>Closed</v>
      </c>
      <c r="M49" s="18"/>
      <c r="N49" s="13"/>
      <c r="O49" s="15"/>
      <c r="P49" s="11"/>
      <c r="Q49" s="11"/>
      <c r="R49" s="11"/>
      <c r="S49" s="11"/>
      <c r="T49" s="11"/>
      <c r="U49" s="11"/>
      <c r="V49" s="11"/>
      <c r="W49" s="11"/>
      <c r="X49" s="11"/>
      <c r="Y49" s="11"/>
      <c r="Z49" s="11"/>
      <c r="AA49" s="11"/>
      <c r="AB49" s="11"/>
      <c r="AC49" s="11"/>
    </row>
    <row r="50" spans="1:29" ht="42.75" hidden="1">
      <c r="A50" s="13">
        <f t="shared" si="1"/>
        <v>48</v>
      </c>
      <c r="B50" s="16" t="s">
        <v>18</v>
      </c>
      <c r="C50" s="17">
        <v>44835</v>
      </c>
      <c r="D50" s="16" t="s">
        <v>36</v>
      </c>
      <c r="E50" s="18" t="s">
        <v>20</v>
      </c>
      <c r="F50" s="18" t="s">
        <v>905</v>
      </c>
      <c r="G50" s="22" t="s">
        <v>906</v>
      </c>
      <c r="H50" s="17"/>
      <c r="I50" s="17"/>
      <c r="J50" s="17"/>
      <c r="K50" s="16" t="s">
        <v>43</v>
      </c>
      <c r="L50" s="13" t="str">
        <f t="shared" si="0"/>
        <v>Closed</v>
      </c>
      <c r="M50" s="18"/>
      <c r="N50" s="13"/>
      <c r="O50" s="15"/>
      <c r="P50" s="11"/>
      <c r="Q50" s="11"/>
      <c r="R50" s="11"/>
      <c r="S50" s="11"/>
      <c r="T50" s="11"/>
      <c r="U50" s="11"/>
      <c r="V50" s="11"/>
      <c r="W50" s="11"/>
      <c r="X50" s="11"/>
      <c r="Y50" s="11"/>
      <c r="Z50" s="11"/>
      <c r="AA50" s="11"/>
      <c r="AB50" s="11"/>
      <c r="AC50" s="11"/>
    </row>
    <row r="51" spans="1:29" ht="102.75" hidden="1" customHeight="1">
      <c r="A51" s="13">
        <f t="shared" si="1"/>
        <v>49</v>
      </c>
      <c r="B51" s="16" t="s">
        <v>18</v>
      </c>
      <c r="C51" s="17">
        <v>44835</v>
      </c>
      <c r="D51" s="16" t="s">
        <v>36</v>
      </c>
      <c r="E51" s="18" t="s">
        <v>345</v>
      </c>
      <c r="F51" s="18" t="s">
        <v>907</v>
      </c>
      <c r="G51" s="22" t="s">
        <v>908</v>
      </c>
      <c r="H51" s="17"/>
      <c r="I51" s="17"/>
      <c r="J51" s="17"/>
      <c r="K51" s="16" t="s">
        <v>43</v>
      </c>
      <c r="L51" s="13" t="str">
        <f t="shared" si="0"/>
        <v>Closed</v>
      </c>
      <c r="M51" s="18" t="s">
        <v>909</v>
      </c>
      <c r="N51" s="13"/>
      <c r="O51" s="15"/>
      <c r="P51" s="11"/>
      <c r="Q51" s="11"/>
      <c r="R51" s="11"/>
      <c r="S51" s="11"/>
      <c r="T51" s="11"/>
      <c r="U51" s="11"/>
      <c r="V51" s="11"/>
      <c r="W51" s="11"/>
      <c r="X51" s="11"/>
      <c r="Y51" s="11"/>
      <c r="Z51" s="11"/>
      <c r="AA51" s="11"/>
      <c r="AB51" s="11"/>
      <c r="AC51" s="11"/>
    </row>
    <row r="52" spans="1:29" ht="120.75" hidden="1" customHeight="1">
      <c r="A52" s="13">
        <f t="shared" si="1"/>
        <v>50</v>
      </c>
      <c r="B52" s="16" t="s">
        <v>18</v>
      </c>
      <c r="C52" s="17">
        <v>44835</v>
      </c>
      <c r="D52" s="16" t="s">
        <v>36</v>
      </c>
      <c r="E52" s="18" t="s">
        <v>30</v>
      </c>
      <c r="F52" s="18" t="s">
        <v>910</v>
      </c>
      <c r="G52" s="22" t="s">
        <v>911</v>
      </c>
      <c r="H52" s="17"/>
      <c r="I52" s="17"/>
      <c r="J52" s="17"/>
      <c r="K52" s="16" t="s">
        <v>29</v>
      </c>
      <c r="L52" s="13" t="str">
        <f t="shared" si="0"/>
        <v>Closed</v>
      </c>
      <c r="M52" s="43" t="s">
        <v>912</v>
      </c>
      <c r="N52" s="13"/>
      <c r="O52" s="15"/>
      <c r="P52" s="11"/>
      <c r="Q52" s="11"/>
      <c r="R52" s="11"/>
      <c r="S52" s="11"/>
      <c r="T52" s="11"/>
      <c r="U52" s="11"/>
      <c r="V52" s="11"/>
      <c r="W52" s="11"/>
      <c r="X52" s="11"/>
      <c r="Y52" s="11"/>
      <c r="Z52" s="11"/>
      <c r="AA52" s="11"/>
      <c r="AB52" s="11"/>
      <c r="AC52" s="11"/>
    </row>
    <row r="53" spans="1:29" ht="107.25" hidden="1" customHeight="1">
      <c r="A53" s="13">
        <f t="shared" si="1"/>
        <v>51</v>
      </c>
      <c r="B53" s="16" t="s">
        <v>18</v>
      </c>
      <c r="C53" s="17">
        <v>44835</v>
      </c>
      <c r="D53" s="16" t="s">
        <v>36</v>
      </c>
      <c r="E53" s="18" t="s">
        <v>913</v>
      </c>
      <c r="F53" s="18" t="s">
        <v>914</v>
      </c>
      <c r="G53" s="22" t="s">
        <v>915</v>
      </c>
      <c r="H53" s="17"/>
      <c r="I53" s="17"/>
      <c r="J53" s="17"/>
      <c r="K53" s="16" t="s">
        <v>29</v>
      </c>
      <c r="L53" s="13" t="str">
        <f t="shared" si="0"/>
        <v>Closed</v>
      </c>
      <c r="M53" s="18"/>
      <c r="N53" s="13"/>
      <c r="O53" s="15"/>
      <c r="P53" s="11"/>
      <c r="Q53" s="11"/>
      <c r="R53" s="11"/>
      <c r="S53" s="11"/>
      <c r="T53" s="11"/>
      <c r="U53" s="11"/>
      <c r="V53" s="11"/>
      <c r="W53" s="11"/>
      <c r="X53" s="11"/>
      <c r="Y53" s="11"/>
      <c r="Z53" s="11"/>
      <c r="AA53" s="11"/>
      <c r="AB53" s="11"/>
      <c r="AC53" s="11"/>
    </row>
    <row r="54" spans="1:29" ht="51" hidden="1" customHeight="1">
      <c r="A54" s="13">
        <f t="shared" si="1"/>
        <v>52</v>
      </c>
      <c r="B54" s="16" t="s">
        <v>18</v>
      </c>
      <c r="C54" s="17">
        <v>44835</v>
      </c>
      <c r="D54" s="16" t="s">
        <v>36</v>
      </c>
      <c r="E54" s="18" t="s">
        <v>913</v>
      </c>
      <c r="F54" s="18" t="s">
        <v>916</v>
      </c>
      <c r="G54" s="22" t="s">
        <v>917</v>
      </c>
      <c r="H54" s="17"/>
      <c r="I54" s="17"/>
      <c r="J54" s="17"/>
      <c r="K54" s="16" t="s">
        <v>29</v>
      </c>
      <c r="L54" s="13" t="str">
        <f t="shared" si="0"/>
        <v>Closed</v>
      </c>
      <c r="M54" s="18"/>
      <c r="N54" s="13"/>
      <c r="O54" s="15"/>
      <c r="P54" s="11"/>
      <c r="Q54" s="11"/>
      <c r="R54" s="11"/>
      <c r="S54" s="11"/>
      <c r="T54" s="11"/>
      <c r="U54" s="11"/>
      <c r="V54" s="11"/>
      <c r="W54" s="11"/>
      <c r="X54" s="11"/>
      <c r="Y54" s="11"/>
      <c r="Z54" s="11"/>
      <c r="AA54" s="11"/>
      <c r="AB54" s="11"/>
      <c r="AC54" s="11"/>
    </row>
    <row r="55" spans="1:29" ht="125.25" hidden="1" customHeight="1">
      <c r="A55" s="13">
        <f t="shared" si="1"/>
        <v>53</v>
      </c>
      <c r="B55" s="16" t="s">
        <v>18</v>
      </c>
      <c r="C55" s="17">
        <v>44835</v>
      </c>
      <c r="D55" s="16" t="s">
        <v>19</v>
      </c>
      <c r="E55" s="18" t="s">
        <v>20</v>
      </c>
      <c r="F55" s="18" t="s">
        <v>918</v>
      </c>
      <c r="G55" s="22" t="s">
        <v>919</v>
      </c>
      <c r="H55" s="17"/>
      <c r="I55" s="17">
        <v>44841</v>
      </c>
      <c r="J55" s="13" t="s">
        <v>632</v>
      </c>
      <c r="K55" s="16" t="s">
        <v>34</v>
      </c>
      <c r="L55" s="13" t="str">
        <f t="shared" si="0"/>
        <v>Closed</v>
      </c>
      <c r="M55" s="18"/>
      <c r="N55" s="13"/>
      <c r="O55" s="15"/>
      <c r="P55" s="11"/>
      <c r="Q55" s="11"/>
      <c r="R55" s="11"/>
      <c r="S55" s="11"/>
      <c r="T55" s="11"/>
      <c r="U55" s="11"/>
      <c r="V55" s="11"/>
      <c r="W55" s="11"/>
      <c r="X55" s="11"/>
      <c r="Y55" s="11"/>
      <c r="Z55" s="11"/>
      <c r="AA55" s="11"/>
      <c r="AB55" s="11"/>
      <c r="AC55" s="11"/>
    </row>
    <row r="56" spans="1:29" ht="158.25" hidden="1" customHeight="1">
      <c r="A56" s="13">
        <f t="shared" si="1"/>
        <v>54</v>
      </c>
      <c r="B56" s="16" t="s">
        <v>18</v>
      </c>
      <c r="C56" s="17">
        <v>44835</v>
      </c>
      <c r="D56" s="16" t="s">
        <v>36</v>
      </c>
      <c r="E56" s="18" t="s">
        <v>71</v>
      </c>
      <c r="F56" s="18" t="s">
        <v>920</v>
      </c>
      <c r="G56" s="22" t="s">
        <v>921</v>
      </c>
      <c r="H56" s="17"/>
      <c r="I56" s="17"/>
      <c r="J56" s="17"/>
      <c r="K56" s="16" t="s">
        <v>43</v>
      </c>
      <c r="L56" s="13" t="str">
        <f t="shared" si="0"/>
        <v>Closed</v>
      </c>
      <c r="M56" s="18"/>
      <c r="N56" s="13"/>
      <c r="O56" s="15"/>
      <c r="P56" s="11"/>
      <c r="Q56" s="11"/>
      <c r="R56" s="11"/>
      <c r="S56" s="11"/>
      <c r="T56" s="11"/>
      <c r="U56" s="11"/>
      <c r="V56" s="11"/>
      <c r="W56" s="11"/>
      <c r="X56" s="11"/>
      <c r="Y56" s="11"/>
      <c r="Z56" s="11"/>
      <c r="AA56" s="11"/>
      <c r="AB56" s="11"/>
      <c r="AC56" s="11"/>
    </row>
    <row r="57" spans="1:29" ht="213.75" hidden="1">
      <c r="A57" s="13">
        <f t="shared" si="1"/>
        <v>55</v>
      </c>
      <c r="B57" s="16" t="s">
        <v>18</v>
      </c>
      <c r="C57" s="17">
        <v>44835</v>
      </c>
      <c r="D57" s="16" t="s">
        <v>19</v>
      </c>
      <c r="E57" s="18" t="s">
        <v>922</v>
      </c>
      <c r="F57" s="18" t="s">
        <v>923</v>
      </c>
      <c r="G57" s="22" t="s">
        <v>924</v>
      </c>
      <c r="H57" s="17"/>
      <c r="I57" s="17">
        <v>44844</v>
      </c>
      <c r="J57" s="13" t="s">
        <v>23</v>
      </c>
      <c r="K57" s="16" t="s">
        <v>34</v>
      </c>
      <c r="L57" s="13" t="str">
        <f t="shared" si="0"/>
        <v>Closed</v>
      </c>
      <c r="M57" s="18" t="s">
        <v>925</v>
      </c>
      <c r="N57" s="13"/>
      <c r="O57" s="15"/>
      <c r="P57" s="11"/>
      <c r="Q57" s="11"/>
      <c r="R57" s="11"/>
      <c r="S57" s="11"/>
      <c r="T57" s="11"/>
      <c r="U57" s="11"/>
      <c r="V57" s="11"/>
      <c r="W57" s="11"/>
      <c r="X57" s="11"/>
      <c r="Y57" s="11"/>
      <c r="Z57" s="11"/>
      <c r="AA57" s="11"/>
      <c r="AB57" s="11"/>
      <c r="AC57" s="11"/>
    </row>
    <row r="58" spans="1:29" ht="100.5" hidden="1">
      <c r="A58" s="13">
        <f t="shared" si="1"/>
        <v>56</v>
      </c>
      <c r="B58" s="16" t="s">
        <v>18</v>
      </c>
      <c r="C58" s="17">
        <v>44835</v>
      </c>
      <c r="D58" s="16" t="s">
        <v>36</v>
      </c>
      <c r="E58" s="18" t="s">
        <v>345</v>
      </c>
      <c r="F58" s="18" t="s">
        <v>926</v>
      </c>
      <c r="G58" s="22" t="s">
        <v>927</v>
      </c>
      <c r="H58" s="17"/>
      <c r="I58" s="17"/>
      <c r="J58" s="17"/>
      <c r="K58" s="16" t="s">
        <v>43</v>
      </c>
      <c r="L58" s="13" t="str">
        <f t="shared" si="0"/>
        <v>Closed</v>
      </c>
      <c r="M58" s="18"/>
      <c r="N58" s="13"/>
      <c r="O58" s="15"/>
      <c r="P58" s="11"/>
      <c r="Q58" s="11"/>
      <c r="R58" s="11"/>
      <c r="S58" s="11"/>
      <c r="T58" s="11"/>
      <c r="U58" s="11"/>
      <c r="V58" s="11"/>
      <c r="W58" s="11"/>
      <c r="X58" s="11"/>
      <c r="Y58" s="11"/>
      <c r="Z58" s="11"/>
      <c r="AA58" s="11"/>
      <c r="AB58" s="11"/>
      <c r="AC58" s="11"/>
    </row>
    <row r="59" spans="1:29" ht="57.75" hidden="1" customHeight="1">
      <c r="A59" s="13">
        <f t="shared" si="1"/>
        <v>57</v>
      </c>
      <c r="B59" s="16" t="s">
        <v>18</v>
      </c>
      <c r="C59" s="17">
        <v>44835</v>
      </c>
      <c r="D59" s="16" t="s">
        <v>45</v>
      </c>
      <c r="E59" s="18" t="s">
        <v>345</v>
      </c>
      <c r="F59" s="18" t="s">
        <v>928</v>
      </c>
      <c r="G59" s="22" t="s">
        <v>929</v>
      </c>
      <c r="H59" s="17"/>
      <c r="I59" s="17"/>
      <c r="J59" s="17"/>
      <c r="K59" s="16"/>
      <c r="L59" s="13" t="str">
        <f t="shared" si="0"/>
        <v>Open</v>
      </c>
      <c r="M59" s="18"/>
      <c r="N59" s="13"/>
      <c r="O59" s="15"/>
      <c r="P59" s="11"/>
      <c r="Q59" s="11"/>
      <c r="R59" s="11"/>
      <c r="S59" s="11"/>
      <c r="T59" s="11"/>
      <c r="U59" s="11"/>
      <c r="V59" s="11"/>
      <c r="W59" s="11"/>
      <c r="X59" s="11"/>
      <c r="Y59" s="11"/>
      <c r="Z59" s="11"/>
      <c r="AA59" s="11"/>
      <c r="AB59" s="11"/>
      <c r="AC59" s="11"/>
    </row>
    <row r="60" spans="1:29" ht="191.25" hidden="1" customHeight="1">
      <c r="A60" s="13">
        <f t="shared" si="1"/>
        <v>58</v>
      </c>
      <c r="B60" s="16" t="s">
        <v>18</v>
      </c>
      <c r="C60" s="17">
        <v>44835</v>
      </c>
      <c r="D60" s="16" t="s">
        <v>19</v>
      </c>
      <c r="E60" s="18" t="s">
        <v>71</v>
      </c>
      <c r="F60" s="18" t="s">
        <v>930</v>
      </c>
      <c r="G60" s="22" t="s">
        <v>931</v>
      </c>
      <c r="H60" s="17"/>
      <c r="I60" s="17">
        <v>44841</v>
      </c>
      <c r="J60" s="13" t="s">
        <v>23</v>
      </c>
      <c r="K60" s="16" t="s">
        <v>34</v>
      </c>
      <c r="L60" s="13" t="str">
        <f t="shared" si="0"/>
        <v>Closed</v>
      </c>
      <c r="M60" s="18"/>
      <c r="N60" s="13"/>
      <c r="O60" s="15"/>
      <c r="P60" s="11"/>
      <c r="Q60" s="11"/>
      <c r="R60" s="11"/>
      <c r="S60" s="11"/>
      <c r="T60" s="11"/>
      <c r="U60" s="11"/>
      <c r="V60" s="11"/>
      <c r="W60" s="11"/>
      <c r="X60" s="11"/>
      <c r="Y60" s="11"/>
      <c r="Z60" s="11"/>
      <c r="AA60" s="11"/>
      <c r="AB60" s="11"/>
      <c r="AC60" s="11"/>
    </row>
    <row r="61" spans="1:29" ht="115.5" hidden="1" customHeight="1">
      <c r="A61" s="13">
        <f t="shared" si="1"/>
        <v>59</v>
      </c>
      <c r="B61" s="16" t="s">
        <v>18</v>
      </c>
      <c r="C61" s="17">
        <v>44836</v>
      </c>
      <c r="D61" s="16" t="s">
        <v>19</v>
      </c>
      <c r="E61" s="18" t="s">
        <v>71</v>
      </c>
      <c r="F61" s="18" t="s">
        <v>932</v>
      </c>
      <c r="G61" s="22" t="s">
        <v>933</v>
      </c>
      <c r="H61" s="17"/>
      <c r="I61" s="17">
        <v>44842</v>
      </c>
      <c r="J61" s="13" t="s">
        <v>23</v>
      </c>
      <c r="K61" s="16" t="s">
        <v>34</v>
      </c>
      <c r="L61" s="13" t="str">
        <f t="shared" si="0"/>
        <v>Closed</v>
      </c>
      <c r="M61" s="20" t="s">
        <v>934</v>
      </c>
      <c r="N61" s="13"/>
      <c r="O61" s="15"/>
      <c r="P61" s="11"/>
      <c r="Q61" s="11"/>
      <c r="R61" s="11"/>
      <c r="S61" s="11"/>
      <c r="T61" s="11"/>
      <c r="U61" s="11"/>
      <c r="V61" s="11"/>
      <c r="W61" s="11"/>
      <c r="X61" s="11"/>
      <c r="Y61" s="11"/>
      <c r="Z61" s="11"/>
      <c r="AA61" s="11"/>
      <c r="AB61" s="11"/>
      <c r="AC61" s="11"/>
    </row>
    <row r="62" spans="1:29" ht="42.75" hidden="1">
      <c r="A62" s="13">
        <f t="shared" si="1"/>
        <v>60</v>
      </c>
      <c r="B62" s="16" t="s">
        <v>18</v>
      </c>
      <c r="C62" s="17">
        <v>44836</v>
      </c>
      <c r="D62" s="16" t="s">
        <v>19</v>
      </c>
      <c r="E62" s="18" t="s">
        <v>20</v>
      </c>
      <c r="F62" s="18" t="s">
        <v>935</v>
      </c>
      <c r="G62" s="22" t="s">
        <v>936</v>
      </c>
      <c r="H62" s="17"/>
      <c r="I62" s="17">
        <v>44841</v>
      </c>
      <c r="J62" s="13" t="s">
        <v>67</v>
      </c>
      <c r="K62" s="16" t="s">
        <v>307</v>
      </c>
      <c r="L62" s="13" t="str">
        <f t="shared" si="0"/>
        <v>Closed</v>
      </c>
      <c r="M62" s="18" t="s">
        <v>937</v>
      </c>
      <c r="N62" s="13"/>
      <c r="O62" s="15"/>
      <c r="P62" s="11"/>
      <c r="Q62" s="11"/>
      <c r="R62" s="11"/>
      <c r="S62" s="11"/>
      <c r="T62" s="11"/>
      <c r="U62" s="11"/>
      <c r="V62" s="11"/>
      <c r="W62" s="11"/>
      <c r="X62" s="11"/>
      <c r="Y62" s="11"/>
      <c r="Z62" s="11"/>
      <c r="AA62" s="11"/>
      <c r="AB62" s="11"/>
      <c r="AC62" s="11"/>
    </row>
    <row r="63" spans="1:29" ht="114" hidden="1">
      <c r="A63" s="13">
        <f t="shared" si="1"/>
        <v>61</v>
      </c>
      <c r="B63" s="16" t="s">
        <v>18</v>
      </c>
      <c r="C63" s="17">
        <v>44836</v>
      </c>
      <c r="D63" s="16" t="s">
        <v>36</v>
      </c>
      <c r="E63" s="18" t="s">
        <v>30</v>
      </c>
      <c r="F63" s="18" t="s">
        <v>938</v>
      </c>
      <c r="G63" s="22" t="s">
        <v>939</v>
      </c>
      <c r="H63" s="17"/>
      <c r="I63" s="17"/>
      <c r="J63" s="17"/>
      <c r="K63" s="16" t="s">
        <v>43</v>
      </c>
      <c r="L63" s="13" t="str">
        <f t="shared" si="0"/>
        <v>Closed</v>
      </c>
      <c r="M63" s="18" t="s">
        <v>940</v>
      </c>
      <c r="N63" s="13"/>
      <c r="O63" s="15"/>
      <c r="P63" s="11"/>
      <c r="Q63" s="11"/>
      <c r="R63" s="11"/>
      <c r="S63" s="11"/>
      <c r="T63" s="11"/>
      <c r="U63" s="11"/>
      <c r="V63" s="11"/>
      <c r="W63" s="11"/>
      <c r="X63" s="11"/>
      <c r="Y63" s="11"/>
      <c r="Z63" s="11"/>
      <c r="AA63" s="11"/>
      <c r="AB63" s="11"/>
      <c r="AC63" s="11"/>
    </row>
    <row r="64" spans="1:29" ht="114" hidden="1">
      <c r="A64" s="13">
        <f t="shared" si="1"/>
        <v>62</v>
      </c>
      <c r="B64" s="16" t="s">
        <v>18</v>
      </c>
      <c r="C64" s="17">
        <v>44836</v>
      </c>
      <c r="D64" s="16" t="s">
        <v>36</v>
      </c>
      <c r="E64" s="18" t="s">
        <v>30</v>
      </c>
      <c r="F64" s="18" t="s">
        <v>941</v>
      </c>
      <c r="G64" s="22" t="s">
        <v>942</v>
      </c>
      <c r="H64" s="17"/>
      <c r="I64" s="17"/>
      <c r="J64" s="17"/>
      <c r="K64" s="16" t="s">
        <v>43</v>
      </c>
      <c r="L64" s="13" t="str">
        <f t="shared" si="0"/>
        <v>Closed</v>
      </c>
      <c r="M64" s="18" t="s">
        <v>940</v>
      </c>
      <c r="N64" s="13"/>
      <c r="O64" s="15"/>
      <c r="P64" s="11"/>
      <c r="Q64" s="11"/>
      <c r="R64" s="11"/>
      <c r="S64" s="11"/>
      <c r="T64" s="11"/>
      <c r="U64" s="11"/>
      <c r="V64" s="11"/>
      <c r="W64" s="11"/>
      <c r="X64" s="11"/>
      <c r="Y64" s="11"/>
      <c r="Z64" s="11"/>
      <c r="AA64" s="11"/>
      <c r="AB64" s="11"/>
      <c r="AC64" s="11"/>
    </row>
    <row r="65" spans="1:29" ht="114" hidden="1">
      <c r="A65" s="13">
        <f t="shared" si="1"/>
        <v>63</v>
      </c>
      <c r="B65" s="16" t="s">
        <v>18</v>
      </c>
      <c r="C65" s="17">
        <v>44836</v>
      </c>
      <c r="D65" s="16" t="s">
        <v>19</v>
      </c>
      <c r="E65" s="18" t="s">
        <v>30</v>
      </c>
      <c r="F65" s="18" t="s">
        <v>943</v>
      </c>
      <c r="G65" s="19" t="s">
        <v>944</v>
      </c>
      <c r="H65" s="17"/>
      <c r="I65" s="17">
        <v>44841</v>
      </c>
      <c r="J65" s="13" t="s">
        <v>23</v>
      </c>
      <c r="K65" s="16" t="s">
        <v>34</v>
      </c>
      <c r="L65" s="13" t="str">
        <f t="shared" si="0"/>
        <v>Closed</v>
      </c>
      <c r="M65" s="18" t="s">
        <v>945</v>
      </c>
      <c r="N65" s="13">
        <v>7</v>
      </c>
      <c r="O65" s="15"/>
      <c r="P65" s="11"/>
      <c r="Q65" s="11"/>
      <c r="R65" s="11"/>
      <c r="S65" s="11"/>
      <c r="T65" s="11"/>
      <c r="U65" s="11"/>
      <c r="V65" s="11"/>
      <c r="W65" s="11"/>
      <c r="X65" s="11"/>
      <c r="Y65" s="11"/>
      <c r="Z65" s="11"/>
      <c r="AA65" s="11"/>
      <c r="AB65" s="11"/>
      <c r="AC65" s="11"/>
    </row>
    <row r="66" spans="1:29" ht="71.25" hidden="1">
      <c r="A66" s="13">
        <f t="shared" si="1"/>
        <v>64</v>
      </c>
      <c r="B66" s="16" t="s">
        <v>18</v>
      </c>
      <c r="C66" s="17">
        <v>44836</v>
      </c>
      <c r="D66" s="16" t="s">
        <v>19</v>
      </c>
      <c r="E66" s="18" t="s">
        <v>946</v>
      </c>
      <c r="F66" s="18" t="s">
        <v>947</v>
      </c>
      <c r="G66" s="19" t="s">
        <v>948</v>
      </c>
      <c r="H66" s="17"/>
      <c r="I66" s="17">
        <v>44841</v>
      </c>
      <c r="J66" s="13" t="s">
        <v>23</v>
      </c>
      <c r="K66" s="16" t="s">
        <v>34</v>
      </c>
      <c r="L66" s="13" t="str">
        <f t="shared" si="0"/>
        <v>Closed</v>
      </c>
      <c r="M66" s="18" t="s">
        <v>949</v>
      </c>
      <c r="N66" s="13"/>
      <c r="O66" s="15"/>
      <c r="P66" s="11"/>
      <c r="Q66" s="11"/>
      <c r="R66" s="11"/>
      <c r="S66" s="11"/>
      <c r="T66" s="11"/>
      <c r="U66" s="11"/>
      <c r="V66" s="11"/>
      <c r="W66" s="11"/>
      <c r="X66" s="11"/>
      <c r="Y66" s="11"/>
      <c r="Z66" s="11"/>
      <c r="AA66" s="11"/>
      <c r="AB66" s="11"/>
      <c r="AC66" s="11"/>
    </row>
    <row r="67" spans="1:29" ht="42.75" hidden="1">
      <c r="A67" s="13">
        <f t="shared" si="1"/>
        <v>65</v>
      </c>
      <c r="B67" s="16" t="s">
        <v>18</v>
      </c>
      <c r="C67" s="17">
        <v>44836</v>
      </c>
      <c r="D67" s="16" t="s">
        <v>36</v>
      </c>
      <c r="E67" s="18" t="s">
        <v>54</v>
      </c>
      <c r="F67" s="18" t="s">
        <v>950</v>
      </c>
      <c r="G67" s="22" t="s">
        <v>951</v>
      </c>
      <c r="H67" s="17"/>
      <c r="I67" s="17"/>
      <c r="J67" s="17"/>
      <c r="K67" s="16"/>
      <c r="L67" s="13" t="str">
        <f t="shared" si="0"/>
        <v>Open</v>
      </c>
      <c r="M67" s="18"/>
      <c r="N67" s="13"/>
      <c r="O67" s="15"/>
      <c r="P67" s="11"/>
      <c r="Q67" s="11"/>
      <c r="R67" s="11"/>
      <c r="S67" s="11"/>
      <c r="T67" s="11"/>
      <c r="U67" s="11"/>
      <c r="V67" s="11"/>
      <c r="W67" s="11"/>
      <c r="X67" s="11"/>
      <c r="Y67" s="11"/>
      <c r="Z67" s="11"/>
      <c r="AA67" s="11"/>
      <c r="AB67" s="11"/>
      <c r="AC67" s="11"/>
    </row>
    <row r="68" spans="1:29" ht="42.75" hidden="1">
      <c r="A68" s="13">
        <f t="shared" si="1"/>
        <v>66</v>
      </c>
      <c r="B68" s="16" t="s">
        <v>18</v>
      </c>
      <c r="C68" s="17">
        <v>44836</v>
      </c>
      <c r="D68" s="16" t="s">
        <v>19</v>
      </c>
      <c r="E68" s="18" t="s">
        <v>54</v>
      </c>
      <c r="F68" s="18" t="s">
        <v>952</v>
      </c>
      <c r="G68" s="22" t="s">
        <v>953</v>
      </c>
      <c r="H68" s="17"/>
      <c r="I68" s="17">
        <v>44841</v>
      </c>
      <c r="J68" s="13" t="s">
        <v>23</v>
      </c>
      <c r="K68" s="16" t="s">
        <v>34</v>
      </c>
      <c r="L68" s="13" t="str">
        <f t="shared" si="0"/>
        <v>Closed</v>
      </c>
      <c r="M68" s="18" t="s">
        <v>954</v>
      </c>
      <c r="N68" s="13"/>
      <c r="O68" s="15"/>
      <c r="P68" s="11"/>
      <c r="Q68" s="11"/>
      <c r="R68" s="11"/>
      <c r="S68" s="11"/>
      <c r="T68" s="11"/>
      <c r="U68" s="11"/>
      <c r="V68" s="11"/>
      <c r="W68" s="11"/>
      <c r="X68" s="11"/>
      <c r="Y68" s="11"/>
      <c r="Z68" s="11"/>
      <c r="AA68" s="11"/>
      <c r="AB68" s="11"/>
      <c r="AC68" s="11"/>
    </row>
    <row r="69" spans="1:29" ht="171" hidden="1">
      <c r="A69" s="13">
        <f t="shared" si="1"/>
        <v>67</v>
      </c>
      <c r="B69" s="16" t="s">
        <v>18</v>
      </c>
      <c r="C69" s="17">
        <v>44836</v>
      </c>
      <c r="D69" s="16" t="s">
        <v>19</v>
      </c>
      <c r="E69" s="18" t="s">
        <v>54</v>
      </c>
      <c r="F69" s="18" t="s">
        <v>955</v>
      </c>
      <c r="G69" s="22" t="s">
        <v>956</v>
      </c>
      <c r="H69" s="17"/>
      <c r="I69" s="17">
        <v>44844</v>
      </c>
      <c r="J69" s="13" t="s">
        <v>23</v>
      </c>
      <c r="K69" s="16" t="s">
        <v>34</v>
      </c>
      <c r="L69" s="13" t="str">
        <f t="shared" si="0"/>
        <v>Closed</v>
      </c>
      <c r="M69" s="18" t="s">
        <v>784</v>
      </c>
      <c r="N69" s="13">
        <v>7</v>
      </c>
      <c r="O69" s="15"/>
      <c r="P69" s="11"/>
      <c r="Q69" s="11"/>
      <c r="R69" s="11"/>
      <c r="S69" s="11"/>
      <c r="T69" s="11"/>
      <c r="U69" s="11"/>
      <c r="V69" s="11"/>
      <c r="W69" s="11"/>
      <c r="X69" s="11"/>
      <c r="Y69" s="11"/>
      <c r="Z69" s="11"/>
      <c r="AA69" s="11"/>
      <c r="AB69" s="11"/>
      <c r="AC69" s="11"/>
    </row>
    <row r="70" spans="1:29" ht="42.75" hidden="1">
      <c r="A70" s="13">
        <f t="shared" si="1"/>
        <v>68</v>
      </c>
      <c r="B70" s="16" t="s">
        <v>18</v>
      </c>
      <c r="C70" s="17">
        <v>44836</v>
      </c>
      <c r="D70" s="16" t="s">
        <v>36</v>
      </c>
      <c r="E70" s="18" t="s">
        <v>54</v>
      </c>
      <c r="F70" s="18" t="s">
        <v>957</v>
      </c>
      <c r="G70" s="22" t="s">
        <v>958</v>
      </c>
      <c r="H70" s="17"/>
      <c r="I70" s="17"/>
      <c r="J70" s="17"/>
      <c r="K70" s="16"/>
      <c r="L70" s="13" t="str">
        <f t="shared" si="0"/>
        <v>Open</v>
      </c>
      <c r="M70" s="18"/>
      <c r="N70" s="13"/>
      <c r="O70" s="15"/>
      <c r="P70" s="11"/>
      <c r="Q70" s="11"/>
      <c r="R70" s="11"/>
      <c r="S70" s="11"/>
      <c r="T70" s="11"/>
      <c r="U70" s="11"/>
      <c r="V70" s="11"/>
      <c r="W70" s="11"/>
      <c r="X70" s="11"/>
      <c r="Y70" s="11"/>
      <c r="Z70" s="11"/>
      <c r="AA70" s="11"/>
      <c r="AB70" s="11"/>
      <c r="AC70" s="11"/>
    </row>
    <row r="71" spans="1:29" ht="124.5" hidden="1" customHeight="1">
      <c r="A71" s="13">
        <f t="shared" si="1"/>
        <v>69</v>
      </c>
      <c r="B71" s="16" t="s">
        <v>18</v>
      </c>
      <c r="C71" s="17">
        <v>44837</v>
      </c>
      <c r="D71" s="16" t="s">
        <v>19</v>
      </c>
      <c r="E71" s="18" t="s">
        <v>959</v>
      </c>
      <c r="F71" s="18" t="s">
        <v>960</v>
      </c>
      <c r="G71" s="22" t="s">
        <v>961</v>
      </c>
      <c r="H71" s="17"/>
      <c r="I71" s="17">
        <v>44852</v>
      </c>
      <c r="J71" s="13" t="s">
        <v>23</v>
      </c>
      <c r="K71" s="16" t="s">
        <v>34</v>
      </c>
      <c r="L71" s="13" t="str">
        <f t="shared" si="0"/>
        <v>Closed</v>
      </c>
      <c r="M71" s="20" t="s">
        <v>962</v>
      </c>
      <c r="N71" s="13">
        <v>10</v>
      </c>
      <c r="O71" s="15"/>
      <c r="P71" s="11"/>
      <c r="Q71" s="11"/>
      <c r="R71" s="11"/>
      <c r="S71" s="11"/>
      <c r="T71" s="11"/>
      <c r="U71" s="11"/>
      <c r="V71" s="11"/>
      <c r="W71" s="11"/>
      <c r="X71" s="11"/>
      <c r="Y71" s="11"/>
      <c r="Z71" s="11"/>
      <c r="AA71" s="11"/>
      <c r="AB71" s="11"/>
      <c r="AC71" s="11"/>
    </row>
    <row r="72" spans="1:29" ht="42.75" hidden="1">
      <c r="A72" s="13">
        <f t="shared" si="1"/>
        <v>70</v>
      </c>
      <c r="B72" s="16" t="s">
        <v>18</v>
      </c>
      <c r="C72" s="17">
        <v>44837</v>
      </c>
      <c r="D72" s="16" t="s">
        <v>19</v>
      </c>
      <c r="E72" s="18" t="s">
        <v>107</v>
      </c>
      <c r="F72" s="18" t="s">
        <v>963</v>
      </c>
      <c r="G72" s="22" t="s">
        <v>964</v>
      </c>
      <c r="H72" s="17"/>
      <c r="I72" s="17">
        <v>44838</v>
      </c>
      <c r="J72" s="13" t="s">
        <v>67</v>
      </c>
      <c r="K72" s="16" t="s">
        <v>34</v>
      </c>
      <c r="L72" s="13" t="str">
        <f t="shared" si="0"/>
        <v>Closed</v>
      </c>
      <c r="M72" s="18" t="s">
        <v>965</v>
      </c>
      <c r="N72" s="13">
        <v>11</v>
      </c>
      <c r="O72" s="15"/>
      <c r="P72" s="11"/>
      <c r="Q72" s="11"/>
      <c r="R72" s="11"/>
      <c r="S72" s="11"/>
      <c r="T72" s="11"/>
      <c r="U72" s="11"/>
      <c r="V72" s="11"/>
      <c r="W72" s="11"/>
      <c r="X72" s="11"/>
      <c r="Y72" s="11"/>
      <c r="Z72" s="11"/>
      <c r="AA72" s="11"/>
      <c r="AB72" s="11"/>
      <c r="AC72" s="11"/>
    </row>
    <row r="73" spans="1:29" ht="95.25" hidden="1" customHeight="1">
      <c r="A73" s="13">
        <f t="shared" si="1"/>
        <v>71</v>
      </c>
      <c r="B73" s="16" t="s">
        <v>18</v>
      </c>
      <c r="C73" s="17">
        <v>44837</v>
      </c>
      <c r="D73" s="16" t="s">
        <v>45</v>
      </c>
      <c r="E73" s="18" t="s">
        <v>966</v>
      </c>
      <c r="F73" s="18" t="s">
        <v>967</v>
      </c>
      <c r="G73" s="22" t="s">
        <v>968</v>
      </c>
      <c r="H73" s="17"/>
      <c r="I73" s="17"/>
      <c r="J73" s="17"/>
      <c r="K73" s="16" t="s">
        <v>29</v>
      </c>
      <c r="L73" s="13" t="str">
        <f t="shared" si="0"/>
        <v>Closed</v>
      </c>
      <c r="M73" s="18" t="s">
        <v>969</v>
      </c>
      <c r="N73" s="13">
        <v>5</v>
      </c>
      <c r="O73" s="15"/>
      <c r="P73" s="11"/>
      <c r="Q73" s="11"/>
      <c r="R73" s="11"/>
      <c r="S73" s="11"/>
      <c r="T73" s="11"/>
      <c r="U73" s="11"/>
      <c r="V73" s="11"/>
      <c r="W73" s="11"/>
      <c r="X73" s="11"/>
      <c r="Y73" s="11"/>
      <c r="Z73" s="11"/>
      <c r="AA73" s="11"/>
      <c r="AB73" s="11"/>
      <c r="AC73" s="11"/>
    </row>
    <row r="74" spans="1:29" ht="42.75" hidden="1">
      <c r="A74" s="13">
        <f t="shared" si="1"/>
        <v>72</v>
      </c>
      <c r="B74" s="16" t="s">
        <v>18</v>
      </c>
      <c r="C74" s="17">
        <v>44837</v>
      </c>
      <c r="D74" s="16" t="s">
        <v>36</v>
      </c>
      <c r="E74" s="18" t="s">
        <v>966</v>
      </c>
      <c r="F74" s="18" t="s">
        <v>970</v>
      </c>
      <c r="G74" s="22" t="s">
        <v>971</v>
      </c>
      <c r="H74" s="17"/>
      <c r="I74" s="17">
        <v>44841</v>
      </c>
      <c r="J74" s="13" t="s">
        <v>23</v>
      </c>
      <c r="K74" s="16" t="s">
        <v>34</v>
      </c>
      <c r="L74" s="13" t="str">
        <f t="shared" si="0"/>
        <v>Closed</v>
      </c>
      <c r="M74" s="18" t="s">
        <v>864</v>
      </c>
      <c r="N74" s="13"/>
      <c r="O74" s="15"/>
      <c r="P74" s="11"/>
      <c r="Q74" s="11"/>
      <c r="R74" s="11"/>
      <c r="S74" s="11"/>
      <c r="T74" s="11"/>
      <c r="U74" s="11"/>
      <c r="V74" s="11"/>
      <c r="W74" s="11"/>
      <c r="X74" s="11"/>
      <c r="Y74" s="11"/>
      <c r="Z74" s="11"/>
      <c r="AA74" s="11"/>
      <c r="AB74" s="11"/>
      <c r="AC74" s="11"/>
    </row>
    <row r="75" spans="1:29" ht="103.5" hidden="1" customHeight="1">
      <c r="A75" s="13">
        <f t="shared" si="1"/>
        <v>73</v>
      </c>
      <c r="B75" s="16" t="s">
        <v>18</v>
      </c>
      <c r="C75" s="17">
        <v>44837</v>
      </c>
      <c r="D75" s="16" t="s">
        <v>19</v>
      </c>
      <c r="E75" s="18" t="s">
        <v>54</v>
      </c>
      <c r="F75" s="18" t="s">
        <v>972</v>
      </c>
      <c r="G75" s="22" t="s">
        <v>973</v>
      </c>
      <c r="H75" s="17"/>
      <c r="I75" s="17">
        <v>44848</v>
      </c>
      <c r="J75" s="13" t="s">
        <v>23</v>
      </c>
      <c r="K75" s="16" t="s">
        <v>34</v>
      </c>
      <c r="L75" s="13" t="str">
        <f t="shared" si="0"/>
        <v>Closed</v>
      </c>
      <c r="M75" s="18" t="s">
        <v>898</v>
      </c>
      <c r="N75" s="13">
        <v>7</v>
      </c>
      <c r="O75" s="15"/>
      <c r="P75" s="11"/>
      <c r="Q75" s="11"/>
      <c r="R75" s="11"/>
      <c r="S75" s="11"/>
      <c r="T75" s="11"/>
      <c r="U75" s="11"/>
      <c r="V75" s="11"/>
      <c r="W75" s="11"/>
      <c r="X75" s="11"/>
      <c r="Y75" s="11"/>
      <c r="Z75" s="11"/>
      <c r="AA75" s="11"/>
      <c r="AB75" s="11"/>
      <c r="AC75" s="11"/>
    </row>
    <row r="76" spans="1:29" ht="88.5" hidden="1" customHeight="1">
      <c r="A76" s="13">
        <f t="shared" si="1"/>
        <v>74</v>
      </c>
      <c r="B76" s="16" t="s">
        <v>18</v>
      </c>
      <c r="C76" s="17">
        <v>44837</v>
      </c>
      <c r="D76" s="16" t="s">
        <v>36</v>
      </c>
      <c r="E76" s="18" t="s">
        <v>974</v>
      </c>
      <c r="F76" s="18" t="s">
        <v>975</v>
      </c>
      <c r="G76" s="22" t="s">
        <v>976</v>
      </c>
      <c r="H76" s="17"/>
      <c r="I76" s="17"/>
      <c r="J76" s="13" t="s">
        <v>23</v>
      </c>
      <c r="K76" s="16" t="s">
        <v>29</v>
      </c>
      <c r="L76" s="13" t="str">
        <f t="shared" si="0"/>
        <v>Closed</v>
      </c>
      <c r="M76" s="18" t="s">
        <v>977</v>
      </c>
      <c r="N76" s="13">
        <v>6</v>
      </c>
      <c r="O76" s="15"/>
      <c r="P76" s="11"/>
      <c r="Q76" s="11"/>
      <c r="R76" s="11"/>
      <c r="S76" s="11"/>
      <c r="T76" s="11"/>
      <c r="U76" s="11"/>
      <c r="V76" s="11"/>
      <c r="W76" s="11"/>
      <c r="X76" s="11"/>
      <c r="Y76" s="11"/>
      <c r="Z76" s="11"/>
      <c r="AA76" s="11"/>
      <c r="AB76" s="11"/>
      <c r="AC76" s="11"/>
    </row>
    <row r="77" spans="1:29" ht="128.25" hidden="1">
      <c r="A77" s="13">
        <f t="shared" si="1"/>
        <v>75</v>
      </c>
      <c r="B77" s="16" t="s">
        <v>18</v>
      </c>
      <c r="C77" s="17">
        <v>44837</v>
      </c>
      <c r="D77" s="16" t="s">
        <v>19</v>
      </c>
      <c r="E77" s="18" t="s">
        <v>830</v>
      </c>
      <c r="F77" s="18" t="s">
        <v>978</v>
      </c>
      <c r="G77" s="22" t="s">
        <v>979</v>
      </c>
      <c r="H77" s="17"/>
      <c r="I77" s="17">
        <v>44839</v>
      </c>
      <c r="J77" s="13" t="s">
        <v>632</v>
      </c>
      <c r="K77" s="16" t="s">
        <v>34</v>
      </c>
      <c r="L77" s="13" t="str">
        <f t="shared" si="0"/>
        <v>Closed</v>
      </c>
      <c r="M77" s="18" t="s">
        <v>980</v>
      </c>
      <c r="N77" s="13">
        <v>2</v>
      </c>
      <c r="O77" s="15"/>
      <c r="P77" s="11"/>
      <c r="Q77" s="11"/>
      <c r="R77" s="11"/>
      <c r="S77" s="11"/>
      <c r="T77" s="11"/>
      <c r="U77" s="11"/>
      <c r="V77" s="11"/>
      <c r="W77" s="11"/>
      <c r="X77" s="11"/>
      <c r="Y77" s="11"/>
      <c r="Z77" s="11"/>
      <c r="AA77" s="11"/>
      <c r="AB77" s="11"/>
      <c r="AC77" s="11"/>
    </row>
    <row r="78" spans="1:29" ht="70.5" hidden="1" customHeight="1">
      <c r="A78" s="13">
        <f t="shared" si="1"/>
        <v>76</v>
      </c>
      <c r="B78" s="16" t="s">
        <v>18</v>
      </c>
      <c r="C78" s="17">
        <v>44838</v>
      </c>
      <c r="D78" s="16" t="s">
        <v>19</v>
      </c>
      <c r="E78" s="18" t="s">
        <v>981</v>
      </c>
      <c r="F78" s="18" t="s">
        <v>982</v>
      </c>
      <c r="G78" s="22" t="s">
        <v>983</v>
      </c>
      <c r="H78" s="17"/>
      <c r="I78" s="17"/>
      <c r="J78" s="13" t="s">
        <v>23</v>
      </c>
      <c r="K78" s="16" t="s">
        <v>307</v>
      </c>
      <c r="L78" s="13" t="str">
        <f t="shared" si="0"/>
        <v>Closed</v>
      </c>
      <c r="M78" s="20" t="s">
        <v>984</v>
      </c>
      <c r="N78" s="28"/>
      <c r="O78" s="15"/>
      <c r="P78" s="11"/>
      <c r="Q78" s="11"/>
      <c r="R78" s="11"/>
      <c r="S78" s="11"/>
      <c r="T78" s="11"/>
      <c r="U78" s="11"/>
      <c r="V78" s="11"/>
      <c r="W78" s="11"/>
      <c r="X78" s="11"/>
      <c r="Y78" s="11"/>
      <c r="Z78" s="11"/>
      <c r="AA78" s="11"/>
      <c r="AB78" s="11"/>
      <c r="AC78" s="11"/>
    </row>
    <row r="79" spans="1:29" ht="114" hidden="1">
      <c r="A79" s="13">
        <f t="shared" si="1"/>
        <v>77</v>
      </c>
      <c r="B79" s="16" t="s">
        <v>18</v>
      </c>
      <c r="C79" s="17">
        <v>44838</v>
      </c>
      <c r="D79" s="16" t="s">
        <v>126</v>
      </c>
      <c r="E79" s="18" t="s">
        <v>444</v>
      </c>
      <c r="F79" s="23" t="s">
        <v>985</v>
      </c>
      <c r="G79" s="22" t="s">
        <v>986</v>
      </c>
      <c r="H79" s="17"/>
      <c r="I79" s="17">
        <v>44841</v>
      </c>
      <c r="J79" s="13" t="s">
        <v>67</v>
      </c>
      <c r="K79" s="16" t="s">
        <v>34</v>
      </c>
      <c r="L79" s="13" t="str">
        <f t="shared" si="0"/>
        <v>Closed</v>
      </c>
      <c r="M79" s="18" t="s">
        <v>987</v>
      </c>
      <c r="N79" s="28"/>
      <c r="O79" s="15"/>
      <c r="P79" s="11"/>
      <c r="Q79" s="11"/>
      <c r="R79" s="11"/>
      <c r="S79" s="11"/>
      <c r="T79" s="11"/>
      <c r="U79" s="11"/>
      <c r="V79" s="11"/>
      <c r="W79" s="11"/>
      <c r="X79" s="11"/>
      <c r="Y79" s="11"/>
      <c r="Z79" s="11"/>
      <c r="AA79" s="11"/>
      <c r="AB79" s="11"/>
      <c r="AC79" s="11"/>
    </row>
    <row r="80" spans="1:29" ht="65.25" hidden="1" customHeight="1">
      <c r="A80" s="13">
        <f t="shared" si="1"/>
        <v>78</v>
      </c>
      <c r="B80" s="16" t="s">
        <v>18</v>
      </c>
      <c r="C80" s="17">
        <v>44838</v>
      </c>
      <c r="D80" s="16" t="s">
        <v>36</v>
      </c>
      <c r="E80" s="18" t="s">
        <v>37</v>
      </c>
      <c r="F80" s="18" t="s">
        <v>988</v>
      </c>
      <c r="G80" s="22" t="s">
        <v>989</v>
      </c>
      <c r="H80" s="17"/>
      <c r="I80" s="17"/>
      <c r="J80" s="17"/>
      <c r="K80" s="16" t="s">
        <v>43</v>
      </c>
      <c r="L80" s="13" t="str">
        <f t="shared" si="0"/>
        <v>Closed</v>
      </c>
      <c r="M80" s="18"/>
      <c r="N80" s="28"/>
      <c r="O80" s="15"/>
      <c r="P80" s="11"/>
      <c r="Q80" s="11"/>
      <c r="R80" s="11"/>
      <c r="S80" s="11"/>
      <c r="T80" s="11"/>
      <c r="U80" s="11"/>
      <c r="V80" s="11"/>
      <c r="W80" s="11"/>
      <c r="X80" s="11"/>
      <c r="Y80" s="11"/>
      <c r="Z80" s="11"/>
      <c r="AA80" s="11"/>
      <c r="AB80" s="11"/>
      <c r="AC80" s="11"/>
    </row>
    <row r="81" spans="1:29" ht="77.25" hidden="1" customHeight="1">
      <c r="A81" s="13">
        <f t="shared" si="1"/>
        <v>79</v>
      </c>
      <c r="B81" s="16" t="s">
        <v>18</v>
      </c>
      <c r="C81" s="17">
        <v>44838</v>
      </c>
      <c r="D81" s="16" t="s">
        <v>45</v>
      </c>
      <c r="E81" s="18" t="s">
        <v>26</v>
      </c>
      <c r="F81" s="18" t="s">
        <v>990</v>
      </c>
      <c r="G81" s="22" t="s">
        <v>991</v>
      </c>
      <c r="H81" s="17"/>
      <c r="I81" s="17"/>
      <c r="J81" s="17"/>
      <c r="K81" s="16" t="s">
        <v>29</v>
      </c>
      <c r="L81" s="13" t="str">
        <f t="shared" si="0"/>
        <v>Closed</v>
      </c>
      <c r="M81" s="18"/>
      <c r="N81" s="28"/>
      <c r="O81" s="15"/>
      <c r="P81" s="11"/>
      <c r="Q81" s="11"/>
      <c r="R81" s="11"/>
      <c r="S81" s="11"/>
      <c r="T81" s="11"/>
      <c r="U81" s="11"/>
      <c r="V81" s="11"/>
      <c r="W81" s="11"/>
      <c r="X81" s="11"/>
      <c r="Y81" s="11"/>
      <c r="Z81" s="11"/>
      <c r="AA81" s="11"/>
      <c r="AB81" s="11"/>
      <c r="AC81" s="11"/>
    </row>
    <row r="82" spans="1:29" ht="42.75" hidden="1">
      <c r="A82" s="13">
        <f t="shared" si="1"/>
        <v>80</v>
      </c>
      <c r="B82" s="16" t="s">
        <v>18</v>
      </c>
      <c r="C82" s="17">
        <v>44839</v>
      </c>
      <c r="D82" s="16" t="s">
        <v>36</v>
      </c>
      <c r="E82" s="18" t="s">
        <v>26</v>
      </c>
      <c r="F82" s="18" t="s">
        <v>992</v>
      </c>
      <c r="G82" s="22" t="s">
        <v>993</v>
      </c>
      <c r="H82" s="17"/>
      <c r="I82" s="17"/>
      <c r="J82" s="17"/>
      <c r="K82" s="16" t="s">
        <v>29</v>
      </c>
      <c r="L82" s="13" t="str">
        <f t="shared" si="0"/>
        <v>Closed</v>
      </c>
      <c r="M82" s="18"/>
      <c r="N82" s="28"/>
      <c r="O82" s="15"/>
      <c r="P82" s="11"/>
      <c r="Q82" s="11"/>
      <c r="R82" s="11"/>
      <c r="S82" s="11"/>
      <c r="T82" s="11"/>
      <c r="U82" s="11"/>
      <c r="V82" s="11"/>
      <c r="W82" s="11"/>
      <c r="X82" s="11"/>
      <c r="Y82" s="11"/>
      <c r="Z82" s="11"/>
      <c r="AA82" s="11"/>
      <c r="AB82" s="11"/>
      <c r="AC82" s="11"/>
    </row>
    <row r="83" spans="1:29" ht="42.75" hidden="1">
      <c r="A83" s="13">
        <f t="shared" si="1"/>
        <v>81</v>
      </c>
      <c r="B83" s="16" t="s">
        <v>18</v>
      </c>
      <c r="C83" s="17">
        <v>44839</v>
      </c>
      <c r="D83" s="16" t="s">
        <v>36</v>
      </c>
      <c r="E83" s="18" t="s">
        <v>37</v>
      </c>
      <c r="F83" s="18" t="s">
        <v>994</v>
      </c>
      <c r="G83" s="22" t="s">
        <v>995</v>
      </c>
      <c r="H83" s="17"/>
      <c r="I83" s="17"/>
      <c r="J83" s="17"/>
      <c r="K83" s="16" t="s">
        <v>311</v>
      </c>
      <c r="L83" s="13" t="str">
        <f t="shared" si="0"/>
        <v>Closed</v>
      </c>
      <c r="M83" s="18"/>
      <c r="N83" s="28"/>
      <c r="O83" s="15"/>
      <c r="P83" s="11"/>
      <c r="Q83" s="11"/>
      <c r="R83" s="11"/>
      <c r="S83" s="11"/>
      <c r="T83" s="11"/>
      <c r="U83" s="11"/>
      <c r="V83" s="11"/>
      <c r="W83" s="11"/>
      <c r="X83" s="11"/>
      <c r="Y83" s="11"/>
      <c r="Z83" s="11"/>
      <c r="AA83" s="11"/>
      <c r="AB83" s="11"/>
      <c r="AC83" s="11"/>
    </row>
    <row r="84" spans="1:29" ht="42.75" hidden="1">
      <c r="A84" s="13">
        <f t="shared" si="1"/>
        <v>82</v>
      </c>
      <c r="B84" s="16" t="s">
        <v>18</v>
      </c>
      <c r="C84" s="17">
        <v>44839</v>
      </c>
      <c r="D84" s="16" t="s">
        <v>36</v>
      </c>
      <c r="E84" s="18" t="s">
        <v>652</v>
      </c>
      <c r="F84" s="18" t="s">
        <v>996</v>
      </c>
      <c r="G84" s="22" t="s">
        <v>997</v>
      </c>
      <c r="H84" s="17"/>
      <c r="I84" s="17"/>
      <c r="J84" s="17"/>
      <c r="K84" s="16" t="s">
        <v>29</v>
      </c>
      <c r="L84" s="13" t="str">
        <f t="shared" si="0"/>
        <v>Closed</v>
      </c>
      <c r="M84" s="18"/>
      <c r="N84" s="28"/>
      <c r="O84" s="15"/>
      <c r="P84" s="11"/>
      <c r="Q84" s="11"/>
      <c r="R84" s="11"/>
      <c r="S84" s="11"/>
      <c r="T84" s="11"/>
      <c r="U84" s="11"/>
      <c r="V84" s="11"/>
      <c r="W84" s="11"/>
      <c r="X84" s="11"/>
      <c r="Y84" s="11"/>
      <c r="Z84" s="11"/>
      <c r="AA84" s="11"/>
      <c r="AB84" s="11"/>
      <c r="AC84" s="11"/>
    </row>
    <row r="85" spans="1:29" ht="157.5" hidden="1" customHeight="1">
      <c r="A85" s="13">
        <f t="shared" si="1"/>
        <v>83</v>
      </c>
      <c r="B85" s="16" t="s">
        <v>18</v>
      </c>
      <c r="C85" s="17">
        <v>44839</v>
      </c>
      <c r="D85" s="16" t="s">
        <v>19</v>
      </c>
      <c r="E85" s="18" t="s">
        <v>107</v>
      </c>
      <c r="F85" s="18" t="s">
        <v>998</v>
      </c>
      <c r="G85" s="22" t="s">
        <v>999</v>
      </c>
      <c r="H85" s="17"/>
      <c r="I85" s="17">
        <v>44843</v>
      </c>
      <c r="J85" s="13" t="s">
        <v>23</v>
      </c>
      <c r="K85" s="16" t="s">
        <v>34</v>
      </c>
      <c r="L85" s="13" t="str">
        <f t="shared" si="0"/>
        <v>Closed</v>
      </c>
      <c r="M85" s="18" t="s">
        <v>1000</v>
      </c>
      <c r="N85" s="28">
        <v>11</v>
      </c>
      <c r="O85" s="15"/>
      <c r="P85" s="11"/>
      <c r="Q85" s="11"/>
      <c r="R85" s="11"/>
      <c r="S85" s="11"/>
      <c r="T85" s="11"/>
      <c r="U85" s="11"/>
      <c r="V85" s="11"/>
      <c r="W85" s="11"/>
      <c r="X85" s="11"/>
      <c r="Y85" s="11"/>
      <c r="Z85" s="11"/>
      <c r="AA85" s="11"/>
      <c r="AB85" s="11"/>
      <c r="AC85" s="11"/>
    </row>
    <row r="86" spans="1:29" ht="152.25" hidden="1" customHeight="1">
      <c r="A86" s="13">
        <f t="shared" si="1"/>
        <v>84</v>
      </c>
      <c r="B86" s="16" t="s">
        <v>18</v>
      </c>
      <c r="C86" s="17">
        <v>44839</v>
      </c>
      <c r="D86" s="16" t="s">
        <v>19</v>
      </c>
      <c r="E86" s="18" t="s">
        <v>107</v>
      </c>
      <c r="F86" s="18" t="s">
        <v>1001</v>
      </c>
      <c r="G86" s="22" t="s">
        <v>1002</v>
      </c>
      <c r="H86" s="17"/>
      <c r="I86" s="17">
        <v>44843</v>
      </c>
      <c r="J86" s="13" t="s">
        <v>23</v>
      </c>
      <c r="K86" s="16" t="s">
        <v>34</v>
      </c>
      <c r="L86" s="13" t="str">
        <f t="shared" si="0"/>
        <v>Closed</v>
      </c>
      <c r="M86" s="20" t="s">
        <v>1003</v>
      </c>
      <c r="N86" s="28">
        <v>11</v>
      </c>
      <c r="O86" s="15"/>
      <c r="P86" s="11"/>
      <c r="Q86" s="11"/>
      <c r="R86" s="11"/>
      <c r="S86" s="11"/>
      <c r="T86" s="11"/>
      <c r="U86" s="11"/>
      <c r="V86" s="11"/>
      <c r="W86" s="11"/>
      <c r="X86" s="11"/>
      <c r="Y86" s="11"/>
      <c r="Z86" s="11"/>
      <c r="AA86" s="11"/>
      <c r="AB86" s="11"/>
      <c r="AC86" s="11"/>
    </row>
    <row r="87" spans="1:29" ht="63.75" hidden="1" customHeight="1">
      <c r="A87" s="13">
        <f t="shared" si="1"/>
        <v>85</v>
      </c>
      <c r="B87" s="16" t="s">
        <v>1</v>
      </c>
      <c r="C87" s="17">
        <v>44839</v>
      </c>
      <c r="D87" s="16" t="s">
        <v>36</v>
      </c>
      <c r="E87" s="18" t="s">
        <v>30</v>
      </c>
      <c r="F87" s="18" t="s">
        <v>1004</v>
      </c>
      <c r="G87" s="22" t="s">
        <v>1005</v>
      </c>
      <c r="H87" s="17"/>
      <c r="I87" s="17"/>
      <c r="J87" s="17"/>
      <c r="K87" s="16" t="s">
        <v>311</v>
      </c>
      <c r="L87" s="13" t="str">
        <f t="shared" si="0"/>
        <v>Closed</v>
      </c>
      <c r="M87" s="18"/>
      <c r="N87" s="28"/>
      <c r="O87" s="15"/>
      <c r="P87" s="11"/>
      <c r="Q87" s="11"/>
      <c r="R87" s="11"/>
      <c r="S87" s="11"/>
      <c r="T87" s="11"/>
      <c r="U87" s="11"/>
      <c r="V87" s="11"/>
      <c r="W87" s="11"/>
      <c r="X87" s="11"/>
      <c r="Y87" s="11"/>
      <c r="Z87" s="11"/>
      <c r="AA87" s="11"/>
      <c r="AB87" s="11"/>
      <c r="AC87" s="11"/>
    </row>
    <row r="88" spans="1:29" ht="69.75" hidden="1" customHeight="1">
      <c r="A88" s="13">
        <f t="shared" si="1"/>
        <v>86</v>
      </c>
      <c r="B88" s="16" t="s">
        <v>18</v>
      </c>
      <c r="C88" s="17">
        <v>44839</v>
      </c>
      <c r="D88" s="16" t="s">
        <v>45</v>
      </c>
      <c r="E88" s="18" t="s">
        <v>1006</v>
      </c>
      <c r="F88" s="18" t="s">
        <v>1007</v>
      </c>
      <c r="G88" s="22" t="s">
        <v>1008</v>
      </c>
      <c r="H88" s="17"/>
      <c r="I88" s="17"/>
      <c r="J88" s="17"/>
      <c r="K88" s="16"/>
      <c r="L88" s="13" t="str">
        <f t="shared" si="0"/>
        <v>Open</v>
      </c>
      <c r="M88" s="18"/>
      <c r="N88" s="28"/>
      <c r="O88" s="15"/>
      <c r="P88" s="11"/>
      <c r="Q88" s="11"/>
      <c r="R88" s="11"/>
      <c r="S88" s="11"/>
      <c r="T88" s="11"/>
      <c r="U88" s="11"/>
      <c r="V88" s="11"/>
      <c r="W88" s="11"/>
      <c r="X88" s="11"/>
      <c r="Y88" s="11"/>
      <c r="Z88" s="11"/>
      <c r="AA88" s="11"/>
      <c r="AB88" s="11"/>
      <c r="AC88" s="11"/>
    </row>
    <row r="89" spans="1:29" ht="63.75" hidden="1" customHeight="1">
      <c r="A89" s="13">
        <f t="shared" si="1"/>
        <v>87</v>
      </c>
      <c r="B89" s="16" t="s">
        <v>18</v>
      </c>
      <c r="C89" s="17">
        <v>44839</v>
      </c>
      <c r="D89" s="16" t="s">
        <v>19</v>
      </c>
      <c r="E89" s="18" t="s">
        <v>345</v>
      </c>
      <c r="F89" s="18" t="s">
        <v>1009</v>
      </c>
      <c r="G89" s="19" t="s">
        <v>1010</v>
      </c>
      <c r="H89" s="17"/>
      <c r="I89" s="17">
        <v>44842</v>
      </c>
      <c r="J89" s="13" t="s">
        <v>23</v>
      </c>
      <c r="K89" s="16" t="s">
        <v>34</v>
      </c>
      <c r="L89" s="13" t="str">
        <f t="shared" si="0"/>
        <v>Closed</v>
      </c>
      <c r="M89" s="18" t="s">
        <v>1011</v>
      </c>
      <c r="N89" s="28"/>
      <c r="O89" s="15"/>
      <c r="P89" s="11"/>
      <c r="Q89" s="11"/>
      <c r="R89" s="11"/>
      <c r="S89" s="11"/>
      <c r="T89" s="11"/>
      <c r="U89" s="11"/>
      <c r="V89" s="11"/>
      <c r="W89" s="11"/>
      <c r="X89" s="11"/>
      <c r="Y89" s="11"/>
      <c r="Z89" s="11"/>
      <c r="AA89" s="11"/>
      <c r="AB89" s="11"/>
      <c r="AC89" s="11"/>
    </row>
    <row r="90" spans="1:29" ht="102.75" hidden="1" customHeight="1">
      <c r="A90" s="13">
        <f t="shared" si="1"/>
        <v>88</v>
      </c>
      <c r="B90" s="16" t="s">
        <v>18</v>
      </c>
      <c r="C90" s="17">
        <v>44839</v>
      </c>
      <c r="D90" s="16" t="s">
        <v>19</v>
      </c>
      <c r="E90" s="18" t="s">
        <v>345</v>
      </c>
      <c r="F90" s="18" t="s">
        <v>1012</v>
      </c>
      <c r="G90" s="22" t="s">
        <v>1013</v>
      </c>
      <c r="H90" s="17"/>
      <c r="I90" s="17">
        <v>44851</v>
      </c>
      <c r="J90" s="13" t="s">
        <v>23</v>
      </c>
      <c r="K90" s="16" t="s">
        <v>43</v>
      </c>
      <c r="L90" s="13" t="str">
        <f t="shared" si="0"/>
        <v>Closed</v>
      </c>
      <c r="M90" s="20" t="s">
        <v>1014</v>
      </c>
      <c r="N90" s="28"/>
      <c r="O90" s="15"/>
      <c r="P90" s="11"/>
      <c r="Q90" s="11"/>
      <c r="R90" s="11"/>
      <c r="S90" s="11"/>
      <c r="T90" s="11"/>
      <c r="U90" s="11"/>
      <c r="V90" s="11"/>
      <c r="W90" s="11"/>
      <c r="X90" s="11"/>
      <c r="Y90" s="11"/>
      <c r="Z90" s="11"/>
      <c r="AA90" s="11"/>
      <c r="AB90" s="11"/>
      <c r="AC90" s="11"/>
    </row>
    <row r="91" spans="1:29" ht="42.75" hidden="1">
      <c r="A91" s="13">
        <f t="shared" si="1"/>
        <v>89</v>
      </c>
      <c r="B91" s="16" t="s">
        <v>18</v>
      </c>
      <c r="C91" s="17">
        <v>44840</v>
      </c>
      <c r="D91" s="16" t="s">
        <v>45</v>
      </c>
      <c r="E91" s="18" t="s">
        <v>1015</v>
      </c>
      <c r="F91" s="18" t="s">
        <v>1016</v>
      </c>
      <c r="G91" s="22" t="s">
        <v>1017</v>
      </c>
      <c r="H91" s="17"/>
      <c r="I91" s="17"/>
      <c r="J91" s="17"/>
      <c r="K91" s="16"/>
      <c r="L91" s="13" t="str">
        <f t="shared" si="0"/>
        <v>Open</v>
      </c>
      <c r="M91" s="18"/>
      <c r="N91" s="28"/>
      <c r="O91" s="15"/>
      <c r="P91" s="11"/>
      <c r="Q91" s="11"/>
      <c r="R91" s="11"/>
      <c r="S91" s="11"/>
      <c r="T91" s="11"/>
      <c r="U91" s="11"/>
      <c r="V91" s="11"/>
      <c r="W91" s="11"/>
      <c r="X91" s="11"/>
      <c r="Y91" s="11"/>
      <c r="Z91" s="11"/>
      <c r="AA91" s="11"/>
      <c r="AB91" s="11"/>
      <c r="AC91" s="11"/>
    </row>
    <row r="92" spans="1:29" ht="102.75" hidden="1" customHeight="1">
      <c r="A92" s="13">
        <f t="shared" si="1"/>
        <v>90</v>
      </c>
      <c r="B92" s="16" t="s">
        <v>18</v>
      </c>
      <c r="C92" s="17">
        <v>44840</v>
      </c>
      <c r="D92" s="16" t="s">
        <v>19</v>
      </c>
      <c r="E92" s="18" t="s">
        <v>107</v>
      </c>
      <c r="F92" s="18" t="s">
        <v>1018</v>
      </c>
      <c r="G92" s="22" t="s">
        <v>1019</v>
      </c>
      <c r="H92" s="17"/>
      <c r="I92" s="17">
        <v>44852</v>
      </c>
      <c r="J92" s="13" t="s">
        <v>23</v>
      </c>
      <c r="K92" s="16" t="s">
        <v>34</v>
      </c>
      <c r="L92" s="13" t="str">
        <f t="shared" si="0"/>
        <v>Closed</v>
      </c>
      <c r="M92" s="18" t="s">
        <v>1020</v>
      </c>
      <c r="N92" s="28">
        <v>10</v>
      </c>
      <c r="O92" s="15"/>
      <c r="P92" s="11"/>
      <c r="Q92" s="11"/>
      <c r="R92" s="11"/>
      <c r="S92" s="11"/>
      <c r="T92" s="11"/>
      <c r="U92" s="11"/>
      <c r="V92" s="11"/>
      <c r="W92" s="11"/>
      <c r="X92" s="11"/>
      <c r="Y92" s="11"/>
      <c r="Z92" s="11"/>
      <c r="AA92" s="11"/>
      <c r="AB92" s="11"/>
      <c r="AC92" s="11"/>
    </row>
    <row r="93" spans="1:29" ht="51" hidden="1" customHeight="1">
      <c r="A93" s="13">
        <f t="shared" si="1"/>
        <v>91</v>
      </c>
      <c r="B93" s="16" t="s">
        <v>18</v>
      </c>
      <c r="C93" s="17">
        <v>44840</v>
      </c>
      <c r="D93" s="16" t="s">
        <v>19</v>
      </c>
      <c r="E93" s="18" t="s">
        <v>107</v>
      </c>
      <c r="F93" s="18" t="s">
        <v>1021</v>
      </c>
      <c r="G93" s="22" t="s">
        <v>1022</v>
      </c>
      <c r="H93" s="17"/>
      <c r="I93" s="17">
        <v>44849</v>
      </c>
      <c r="J93" s="13" t="s">
        <v>23</v>
      </c>
      <c r="K93" s="16" t="s">
        <v>34</v>
      </c>
      <c r="L93" s="13" t="str">
        <f t="shared" si="0"/>
        <v>Closed</v>
      </c>
      <c r="M93" s="18" t="s">
        <v>1023</v>
      </c>
      <c r="N93" s="28">
        <v>11</v>
      </c>
      <c r="O93" s="15"/>
      <c r="P93" s="11"/>
      <c r="Q93" s="11"/>
      <c r="R93" s="11"/>
      <c r="S93" s="11"/>
      <c r="T93" s="11"/>
      <c r="U93" s="11"/>
      <c r="V93" s="11"/>
      <c r="W93" s="11"/>
      <c r="X93" s="11"/>
      <c r="Y93" s="11"/>
      <c r="Z93" s="11"/>
      <c r="AA93" s="11"/>
      <c r="AB93" s="11"/>
      <c r="AC93" s="11"/>
    </row>
    <row r="94" spans="1:29" ht="58.5" hidden="1" customHeight="1">
      <c r="A94" s="13">
        <f t="shared" si="1"/>
        <v>92</v>
      </c>
      <c r="B94" s="16" t="s">
        <v>18</v>
      </c>
      <c r="C94" s="17">
        <v>44840</v>
      </c>
      <c r="D94" s="16" t="s">
        <v>45</v>
      </c>
      <c r="E94" s="18" t="s">
        <v>1024</v>
      </c>
      <c r="F94" s="18" t="s">
        <v>1025</v>
      </c>
      <c r="G94" s="22" t="s">
        <v>1026</v>
      </c>
      <c r="H94" s="17"/>
      <c r="I94" s="17"/>
      <c r="J94" s="17"/>
      <c r="K94" s="16"/>
      <c r="L94" s="13" t="str">
        <f t="shared" si="0"/>
        <v>Open</v>
      </c>
      <c r="M94" s="18"/>
      <c r="N94" s="28"/>
      <c r="O94" s="15"/>
      <c r="P94" s="11"/>
      <c r="Q94" s="11"/>
      <c r="R94" s="11"/>
      <c r="S94" s="11"/>
      <c r="T94" s="11"/>
      <c r="U94" s="11"/>
      <c r="V94" s="11"/>
      <c r="W94" s="11"/>
      <c r="X94" s="11"/>
      <c r="Y94" s="11"/>
      <c r="Z94" s="11"/>
      <c r="AA94" s="11"/>
      <c r="AB94" s="11"/>
      <c r="AC94" s="11"/>
    </row>
    <row r="95" spans="1:29" ht="42.75" hidden="1">
      <c r="A95" s="13">
        <f t="shared" si="1"/>
        <v>93</v>
      </c>
      <c r="B95" s="16" t="s">
        <v>18</v>
      </c>
      <c r="C95" s="17">
        <v>44840</v>
      </c>
      <c r="D95" s="16" t="s">
        <v>45</v>
      </c>
      <c r="E95" s="18" t="s">
        <v>1027</v>
      </c>
      <c r="F95" s="18" t="s">
        <v>1028</v>
      </c>
      <c r="G95" s="22" t="s">
        <v>1029</v>
      </c>
      <c r="H95" s="17"/>
      <c r="I95" s="17"/>
      <c r="J95" s="17"/>
      <c r="K95" s="16"/>
      <c r="L95" s="13" t="str">
        <f t="shared" si="0"/>
        <v>Open</v>
      </c>
      <c r="M95" s="18"/>
      <c r="N95" s="28"/>
      <c r="O95" s="15"/>
      <c r="P95" s="11"/>
      <c r="Q95" s="11"/>
      <c r="R95" s="11"/>
      <c r="S95" s="11"/>
      <c r="T95" s="11"/>
      <c r="U95" s="11"/>
      <c r="V95" s="11"/>
      <c r="W95" s="11"/>
      <c r="X95" s="11"/>
      <c r="Y95" s="11"/>
      <c r="Z95" s="11"/>
      <c r="AA95" s="11"/>
      <c r="AB95" s="11"/>
      <c r="AC95" s="11"/>
    </row>
    <row r="96" spans="1:29" ht="42.75" hidden="1">
      <c r="A96" s="13">
        <f t="shared" si="1"/>
        <v>94</v>
      </c>
      <c r="B96" s="16" t="s">
        <v>18</v>
      </c>
      <c r="C96" s="17">
        <v>44840</v>
      </c>
      <c r="D96" s="16" t="s">
        <v>45</v>
      </c>
      <c r="E96" s="18" t="s">
        <v>26</v>
      </c>
      <c r="F96" s="18" t="s">
        <v>1030</v>
      </c>
      <c r="G96" s="22" t="s">
        <v>1031</v>
      </c>
      <c r="H96" s="17"/>
      <c r="I96" s="17"/>
      <c r="J96" s="17"/>
      <c r="K96" s="16" t="s">
        <v>34</v>
      </c>
      <c r="L96" s="13" t="str">
        <f t="shared" si="0"/>
        <v>Closed</v>
      </c>
      <c r="M96" s="18" t="s">
        <v>1032</v>
      </c>
      <c r="N96" s="28"/>
      <c r="O96" s="15"/>
      <c r="P96" s="11"/>
      <c r="Q96" s="11"/>
      <c r="R96" s="11"/>
      <c r="S96" s="11"/>
      <c r="T96" s="11"/>
      <c r="U96" s="11"/>
      <c r="V96" s="11"/>
      <c r="W96" s="11"/>
      <c r="X96" s="11"/>
      <c r="Y96" s="11"/>
      <c r="Z96" s="11"/>
      <c r="AA96" s="11"/>
      <c r="AB96" s="11"/>
      <c r="AC96" s="11"/>
    </row>
    <row r="97" spans="1:29" ht="42.75" hidden="1">
      <c r="A97" s="13">
        <f t="shared" si="1"/>
        <v>95</v>
      </c>
      <c r="B97" s="16" t="s">
        <v>18</v>
      </c>
      <c r="C97" s="17">
        <v>44840</v>
      </c>
      <c r="D97" s="16" t="s">
        <v>19</v>
      </c>
      <c r="E97" s="18" t="s">
        <v>54</v>
      </c>
      <c r="F97" s="18" t="s">
        <v>1033</v>
      </c>
      <c r="G97" s="22" t="s">
        <v>1034</v>
      </c>
      <c r="H97" s="17"/>
      <c r="I97" s="17">
        <v>44841</v>
      </c>
      <c r="J97" s="13" t="s">
        <v>23</v>
      </c>
      <c r="K97" s="16" t="s">
        <v>34</v>
      </c>
      <c r="L97" s="13" t="str">
        <f t="shared" si="0"/>
        <v>Closed</v>
      </c>
      <c r="M97" s="18"/>
      <c r="N97" s="13">
        <v>7</v>
      </c>
      <c r="O97" s="15"/>
      <c r="P97" s="11"/>
      <c r="Q97" s="11"/>
      <c r="R97" s="11"/>
      <c r="S97" s="11"/>
      <c r="T97" s="11"/>
      <c r="U97" s="11"/>
      <c r="V97" s="11"/>
      <c r="W97" s="11"/>
      <c r="X97" s="11"/>
      <c r="Y97" s="11"/>
      <c r="Z97" s="11"/>
      <c r="AA97" s="11"/>
      <c r="AB97" s="11"/>
      <c r="AC97" s="11"/>
    </row>
    <row r="98" spans="1:29" ht="56.25" hidden="1" customHeight="1">
      <c r="A98" s="13">
        <f t="shared" si="1"/>
        <v>96</v>
      </c>
      <c r="B98" s="16" t="s">
        <v>18</v>
      </c>
      <c r="C98" s="17">
        <v>44841</v>
      </c>
      <c r="D98" s="16" t="s">
        <v>36</v>
      </c>
      <c r="E98" s="18" t="s">
        <v>71</v>
      </c>
      <c r="F98" s="18" t="s">
        <v>1035</v>
      </c>
      <c r="G98" s="22" t="s">
        <v>1036</v>
      </c>
      <c r="H98" s="17"/>
      <c r="I98" s="17"/>
      <c r="J98" s="17"/>
      <c r="K98" s="16"/>
      <c r="L98" s="13" t="str">
        <f t="shared" si="0"/>
        <v>Open</v>
      </c>
      <c r="M98" s="18"/>
      <c r="N98" s="28"/>
      <c r="O98" s="15"/>
      <c r="P98" s="11"/>
      <c r="Q98" s="11"/>
      <c r="R98" s="11"/>
      <c r="S98" s="11"/>
      <c r="T98" s="11"/>
      <c r="U98" s="11"/>
      <c r="V98" s="11"/>
      <c r="W98" s="11"/>
      <c r="X98" s="11"/>
      <c r="Y98" s="11"/>
      <c r="Z98" s="11"/>
      <c r="AA98" s="11"/>
      <c r="AB98" s="11"/>
      <c r="AC98" s="11"/>
    </row>
    <row r="99" spans="1:29" ht="117.75" hidden="1" customHeight="1">
      <c r="A99" s="13">
        <f t="shared" si="1"/>
        <v>97</v>
      </c>
      <c r="B99" s="16" t="s">
        <v>18</v>
      </c>
      <c r="C99" s="17">
        <v>44841</v>
      </c>
      <c r="D99" s="16" t="s">
        <v>19</v>
      </c>
      <c r="E99" s="18" t="s">
        <v>1037</v>
      </c>
      <c r="F99" s="18" t="s">
        <v>1038</v>
      </c>
      <c r="G99" s="22" t="s">
        <v>1039</v>
      </c>
      <c r="H99" s="17"/>
      <c r="I99" s="17">
        <v>44849</v>
      </c>
      <c r="J99" s="13" t="s">
        <v>23</v>
      </c>
      <c r="K99" s="16" t="s">
        <v>34</v>
      </c>
      <c r="L99" s="13" t="str">
        <f t="shared" si="0"/>
        <v>Closed</v>
      </c>
      <c r="M99" s="18" t="s">
        <v>1040</v>
      </c>
      <c r="N99" s="28"/>
      <c r="O99" s="15"/>
      <c r="P99" s="11"/>
      <c r="Q99" s="11"/>
      <c r="R99" s="11"/>
      <c r="S99" s="11"/>
      <c r="T99" s="11"/>
      <c r="U99" s="11"/>
      <c r="V99" s="11"/>
      <c r="W99" s="11"/>
      <c r="X99" s="11"/>
      <c r="Y99" s="11"/>
      <c r="Z99" s="11"/>
      <c r="AA99" s="11"/>
      <c r="AB99" s="11"/>
      <c r="AC99" s="11"/>
    </row>
    <row r="100" spans="1:29" ht="53.25" hidden="1" customHeight="1">
      <c r="A100" s="13">
        <f t="shared" si="1"/>
        <v>98</v>
      </c>
      <c r="B100" s="16" t="s">
        <v>18</v>
      </c>
      <c r="C100" s="17">
        <v>44841</v>
      </c>
      <c r="D100" s="16" t="s">
        <v>19</v>
      </c>
      <c r="E100" s="18" t="s">
        <v>71</v>
      </c>
      <c r="F100" s="18" t="s">
        <v>1041</v>
      </c>
      <c r="G100" s="22" t="s">
        <v>1042</v>
      </c>
      <c r="H100" s="17"/>
      <c r="I100" s="17">
        <v>44841</v>
      </c>
      <c r="J100" s="13" t="s">
        <v>23</v>
      </c>
      <c r="K100" s="16" t="s">
        <v>34</v>
      </c>
      <c r="L100" s="13" t="str">
        <f t="shared" si="0"/>
        <v>Closed</v>
      </c>
      <c r="M100" s="18"/>
      <c r="N100" s="28"/>
      <c r="O100" s="15"/>
      <c r="P100" s="11"/>
      <c r="Q100" s="11"/>
      <c r="R100" s="11"/>
      <c r="S100" s="11"/>
      <c r="T100" s="11"/>
      <c r="U100" s="11"/>
      <c r="V100" s="11"/>
      <c r="W100" s="11"/>
      <c r="X100" s="11"/>
      <c r="Y100" s="11"/>
      <c r="Z100" s="11"/>
      <c r="AA100" s="11"/>
      <c r="AB100" s="11"/>
      <c r="AC100" s="11"/>
    </row>
    <row r="101" spans="1:29" ht="114" hidden="1">
      <c r="A101" s="13">
        <f t="shared" si="1"/>
        <v>99</v>
      </c>
      <c r="B101" s="16" t="s">
        <v>18</v>
      </c>
      <c r="C101" s="17">
        <v>44841</v>
      </c>
      <c r="D101" s="16" t="s">
        <v>19</v>
      </c>
      <c r="E101" s="18" t="s">
        <v>1043</v>
      </c>
      <c r="F101" s="18" t="s">
        <v>1044</v>
      </c>
      <c r="G101" s="22" t="s">
        <v>1045</v>
      </c>
      <c r="H101" s="17"/>
      <c r="I101" s="17">
        <v>44841</v>
      </c>
      <c r="J101" s="13" t="s">
        <v>67</v>
      </c>
      <c r="K101" s="16" t="s">
        <v>34</v>
      </c>
      <c r="L101" s="13" t="str">
        <f t="shared" si="0"/>
        <v>Closed</v>
      </c>
      <c r="M101" s="18"/>
      <c r="N101" s="28"/>
      <c r="O101" s="15"/>
      <c r="P101" s="11"/>
      <c r="Q101" s="11"/>
      <c r="R101" s="11"/>
      <c r="S101" s="11"/>
      <c r="T101" s="11"/>
      <c r="U101" s="11"/>
      <c r="V101" s="11"/>
      <c r="W101" s="11"/>
      <c r="X101" s="11"/>
      <c r="Y101" s="11"/>
      <c r="Z101" s="11"/>
      <c r="AA101" s="11"/>
      <c r="AB101" s="11"/>
      <c r="AC101" s="11"/>
    </row>
    <row r="102" spans="1:29" ht="39" hidden="1" customHeight="1">
      <c r="A102" s="13">
        <f t="shared" si="1"/>
        <v>100</v>
      </c>
      <c r="B102" s="16" t="s">
        <v>18</v>
      </c>
      <c r="C102" s="17">
        <v>44841</v>
      </c>
      <c r="D102" s="16" t="s">
        <v>36</v>
      </c>
      <c r="E102" s="18" t="s">
        <v>20</v>
      </c>
      <c r="F102" s="18" t="s">
        <v>1046</v>
      </c>
      <c r="G102" s="22" t="s">
        <v>1047</v>
      </c>
      <c r="H102" s="17"/>
      <c r="I102" s="17"/>
      <c r="J102" s="17"/>
      <c r="K102" s="16" t="s">
        <v>43</v>
      </c>
      <c r="L102" s="13" t="str">
        <f t="shared" si="0"/>
        <v>Closed</v>
      </c>
      <c r="M102" s="18" t="s">
        <v>1048</v>
      </c>
      <c r="N102" s="28"/>
      <c r="O102" s="15"/>
      <c r="P102" s="11"/>
      <c r="Q102" s="11"/>
      <c r="R102" s="11"/>
      <c r="S102" s="11"/>
      <c r="T102" s="11"/>
      <c r="U102" s="11"/>
      <c r="V102" s="11"/>
      <c r="W102" s="11"/>
      <c r="X102" s="11"/>
      <c r="Y102" s="11"/>
      <c r="Z102" s="11"/>
      <c r="AA102" s="11"/>
      <c r="AB102" s="11"/>
      <c r="AC102" s="11"/>
    </row>
    <row r="103" spans="1:29" ht="47.25" hidden="1" customHeight="1">
      <c r="A103" s="13">
        <f t="shared" si="1"/>
        <v>101</v>
      </c>
      <c r="B103" s="16" t="s">
        <v>18</v>
      </c>
      <c r="C103" s="17">
        <v>44841</v>
      </c>
      <c r="D103" s="16" t="s">
        <v>36</v>
      </c>
      <c r="E103" s="18" t="s">
        <v>1049</v>
      </c>
      <c r="F103" s="18" t="s">
        <v>1050</v>
      </c>
      <c r="G103" s="22" t="s">
        <v>1051</v>
      </c>
      <c r="H103" s="17"/>
      <c r="I103" s="17"/>
      <c r="J103" s="17"/>
      <c r="K103" s="16" t="s">
        <v>34</v>
      </c>
      <c r="L103" s="13" t="str">
        <f t="shared" si="0"/>
        <v>Closed</v>
      </c>
      <c r="M103" s="18"/>
      <c r="N103" s="28"/>
      <c r="O103" s="15"/>
      <c r="P103" s="11"/>
      <c r="Q103" s="11"/>
      <c r="R103" s="11"/>
      <c r="S103" s="11"/>
      <c r="T103" s="11"/>
      <c r="U103" s="11"/>
      <c r="V103" s="11"/>
      <c r="W103" s="11"/>
      <c r="X103" s="11"/>
      <c r="Y103" s="11"/>
      <c r="Z103" s="11"/>
      <c r="AA103" s="11"/>
      <c r="AB103" s="11"/>
      <c r="AC103" s="11"/>
    </row>
    <row r="104" spans="1:29" ht="45" hidden="1" customHeight="1">
      <c r="A104" s="13">
        <f t="shared" si="1"/>
        <v>102</v>
      </c>
      <c r="B104" s="16" t="s">
        <v>18</v>
      </c>
      <c r="C104" s="17">
        <v>44842</v>
      </c>
      <c r="D104" s="16" t="s">
        <v>36</v>
      </c>
      <c r="E104" s="18" t="s">
        <v>26</v>
      </c>
      <c r="F104" s="18" t="s">
        <v>1052</v>
      </c>
      <c r="G104" s="22" t="s">
        <v>1053</v>
      </c>
      <c r="H104" s="17"/>
      <c r="I104" s="17"/>
      <c r="J104" s="17"/>
      <c r="K104" s="16" t="s">
        <v>34</v>
      </c>
      <c r="L104" s="13" t="str">
        <f t="shared" si="0"/>
        <v>Closed</v>
      </c>
      <c r="M104" s="18" t="s">
        <v>1032</v>
      </c>
      <c r="N104" s="28"/>
      <c r="O104" s="15"/>
      <c r="P104" s="11"/>
      <c r="Q104" s="11"/>
      <c r="R104" s="11"/>
      <c r="S104" s="11"/>
      <c r="T104" s="11"/>
      <c r="U104" s="11"/>
      <c r="V104" s="11"/>
      <c r="W104" s="11"/>
      <c r="X104" s="11"/>
      <c r="Y104" s="11"/>
      <c r="Z104" s="11"/>
      <c r="AA104" s="11"/>
      <c r="AB104" s="11"/>
      <c r="AC104" s="11"/>
    </row>
    <row r="105" spans="1:29" ht="72" hidden="1" customHeight="1">
      <c r="A105" s="13">
        <f t="shared" si="1"/>
        <v>103</v>
      </c>
      <c r="B105" s="16" t="s">
        <v>18</v>
      </c>
      <c r="C105" s="17">
        <v>44842</v>
      </c>
      <c r="D105" s="16" t="s">
        <v>36</v>
      </c>
      <c r="E105" s="18" t="s">
        <v>345</v>
      </c>
      <c r="F105" s="18" t="s">
        <v>1054</v>
      </c>
      <c r="G105" s="22" t="s">
        <v>1055</v>
      </c>
      <c r="H105" s="17"/>
      <c r="I105" s="17"/>
      <c r="J105" s="17"/>
      <c r="K105" s="16" t="s">
        <v>43</v>
      </c>
      <c r="L105" s="13" t="str">
        <f t="shared" si="0"/>
        <v>Closed</v>
      </c>
      <c r="M105" s="18" t="s">
        <v>1048</v>
      </c>
      <c r="N105" s="28">
        <v>7.3</v>
      </c>
      <c r="O105" s="15"/>
      <c r="P105" s="11"/>
      <c r="Q105" s="11"/>
      <c r="R105" s="11"/>
      <c r="S105" s="11"/>
      <c r="T105" s="11"/>
      <c r="U105" s="11"/>
      <c r="V105" s="11"/>
      <c r="W105" s="11"/>
      <c r="X105" s="11"/>
      <c r="Y105" s="11"/>
      <c r="Z105" s="11"/>
      <c r="AA105" s="11"/>
      <c r="AB105" s="11"/>
      <c r="AC105" s="11"/>
    </row>
    <row r="106" spans="1:29" ht="114" hidden="1" customHeight="1">
      <c r="A106" s="13">
        <f t="shared" si="1"/>
        <v>104</v>
      </c>
      <c r="B106" s="16" t="s">
        <v>18</v>
      </c>
      <c r="C106" s="17">
        <v>44842</v>
      </c>
      <c r="D106" s="16" t="s">
        <v>19</v>
      </c>
      <c r="E106" s="18" t="s">
        <v>1056</v>
      </c>
      <c r="F106" s="18" t="s">
        <v>1057</v>
      </c>
      <c r="G106" s="22" t="s">
        <v>1058</v>
      </c>
      <c r="H106" s="17"/>
      <c r="I106" s="17">
        <v>44853</v>
      </c>
      <c r="J106" s="13" t="s">
        <v>23</v>
      </c>
      <c r="K106" s="16" t="s">
        <v>34</v>
      </c>
      <c r="L106" s="13" t="str">
        <f t="shared" si="0"/>
        <v>Closed</v>
      </c>
      <c r="M106" s="18" t="s">
        <v>1059</v>
      </c>
      <c r="N106" s="28"/>
      <c r="O106" s="15"/>
      <c r="P106" s="11"/>
      <c r="Q106" s="11"/>
      <c r="R106" s="11"/>
      <c r="S106" s="11"/>
      <c r="T106" s="11"/>
      <c r="U106" s="11"/>
      <c r="V106" s="11"/>
      <c r="W106" s="11"/>
      <c r="X106" s="11"/>
      <c r="Y106" s="11"/>
      <c r="Z106" s="11"/>
      <c r="AA106" s="11"/>
      <c r="AB106" s="11"/>
      <c r="AC106" s="11"/>
    </row>
    <row r="107" spans="1:29" ht="201.75" hidden="1" customHeight="1">
      <c r="A107" s="13">
        <f t="shared" si="1"/>
        <v>105</v>
      </c>
      <c r="B107" s="16" t="s">
        <v>18</v>
      </c>
      <c r="C107" s="17">
        <v>44842</v>
      </c>
      <c r="D107" s="16" t="s">
        <v>19</v>
      </c>
      <c r="E107" s="18" t="s">
        <v>54</v>
      </c>
      <c r="F107" s="18" t="s">
        <v>1060</v>
      </c>
      <c r="G107" s="22" t="s">
        <v>1061</v>
      </c>
      <c r="H107" s="17"/>
      <c r="I107" s="17">
        <v>44842</v>
      </c>
      <c r="J107" s="13" t="s">
        <v>23</v>
      </c>
      <c r="K107" s="16" t="s">
        <v>34</v>
      </c>
      <c r="L107" s="13" t="str">
        <f t="shared" si="0"/>
        <v>Closed</v>
      </c>
      <c r="M107" s="18" t="s">
        <v>1062</v>
      </c>
      <c r="N107" s="28"/>
      <c r="O107" s="15"/>
      <c r="P107" s="11"/>
      <c r="Q107" s="11"/>
      <c r="R107" s="11"/>
      <c r="S107" s="11"/>
      <c r="T107" s="11"/>
      <c r="U107" s="11"/>
      <c r="V107" s="11"/>
      <c r="W107" s="11"/>
      <c r="X107" s="11"/>
      <c r="Y107" s="11"/>
      <c r="Z107" s="11"/>
      <c r="AA107" s="11"/>
      <c r="AB107" s="11"/>
      <c r="AC107" s="11"/>
    </row>
    <row r="108" spans="1:29" ht="69.75" hidden="1" customHeight="1">
      <c r="A108" s="13">
        <f t="shared" si="1"/>
        <v>106</v>
      </c>
      <c r="B108" s="16" t="s">
        <v>18</v>
      </c>
      <c r="C108" s="17">
        <v>44842</v>
      </c>
      <c r="D108" s="16" t="s">
        <v>19</v>
      </c>
      <c r="E108" s="18" t="s">
        <v>444</v>
      </c>
      <c r="F108" s="18" t="s">
        <v>1063</v>
      </c>
      <c r="G108" s="19" t="s">
        <v>1064</v>
      </c>
      <c r="H108" s="17"/>
      <c r="I108" s="17">
        <v>44842</v>
      </c>
      <c r="J108" s="13" t="s">
        <v>23</v>
      </c>
      <c r="K108" s="16" t="s">
        <v>34</v>
      </c>
      <c r="L108" s="13" t="str">
        <f t="shared" si="0"/>
        <v>Closed</v>
      </c>
      <c r="M108" s="18" t="s">
        <v>1065</v>
      </c>
      <c r="N108" s="28"/>
      <c r="O108" s="15"/>
      <c r="P108" s="11"/>
      <c r="Q108" s="11"/>
      <c r="R108" s="11"/>
      <c r="S108" s="11"/>
      <c r="T108" s="11"/>
      <c r="U108" s="11"/>
      <c r="V108" s="11"/>
      <c r="W108" s="11"/>
      <c r="X108" s="11"/>
      <c r="Y108" s="11"/>
      <c r="Z108" s="11"/>
      <c r="AA108" s="11"/>
      <c r="AB108" s="11"/>
      <c r="AC108" s="11"/>
    </row>
    <row r="109" spans="1:29" ht="149.25" hidden="1" customHeight="1">
      <c r="A109" s="13">
        <f t="shared" si="1"/>
        <v>107</v>
      </c>
      <c r="B109" s="16" t="s">
        <v>18</v>
      </c>
      <c r="C109" s="17">
        <v>44842</v>
      </c>
      <c r="D109" s="16" t="s">
        <v>36</v>
      </c>
      <c r="E109" s="18" t="s">
        <v>54</v>
      </c>
      <c r="F109" s="18" t="s">
        <v>1066</v>
      </c>
      <c r="G109" s="22" t="s">
        <v>1067</v>
      </c>
      <c r="H109" s="17"/>
      <c r="I109" s="17"/>
      <c r="J109" s="17"/>
      <c r="K109" s="16"/>
      <c r="L109" s="13" t="str">
        <f t="shared" si="0"/>
        <v>Open</v>
      </c>
      <c r="M109" s="18"/>
      <c r="N109" s="28"/>
      <c r="O109" s="15"/>
      <c r="P109" s="11"/>
      <c r="Q109" s="11"/>
      <c r="R109" s="11"/>
      <c r="S109" s="11"/>
      <c r="T109" s="11"/>
      <c r="U109" s="11"/>
      <c r="V109" s="11"/>
      <c r="W109" s="11"/>
      <c r="X109" s="11"/>
      <c r="Y109" s="11"/>
      <c r="Z109" s="11"/>
      <c r="AA109" s="11"/>
      <c r="AB109" s="11"/>
      <c r="AC109" s="11"/>
    </row>
    <row r="110" spans="1:29" ht="118.5" hidden="1" customHeight="1">
      <c r="A110" s="13">
        <f t="shared" si="1"/>
        <v>108</v>
      </c>
      <c r="B110" s="16" t="s">
        <v>18</v>
      </c>
      <c r="C110" s="17">
        <v>44842</v>
      </c>
      <c r="D110" s="16" t="s">
        <v>19</v>
      </c>
      <c r="E110" s="18" t="s">
        <v>54</v>
      </c>
      <c r="F110" s="18" t="s">
        <v>1068</v>
      </c>
      <c r="G110" s="22" t="s">
        <v>1069</v>
      </c>
      <c r="H110" s="17"/>
      <c r="I110" s="17">
        <v>44842</v>
      </c>
      <c r="J110" s="13" t="s">
        <v>23</v>
      </c>
      <c r="K110" s="16" t="s">
        <v>34</v>
      </c>
      <c r="L110" s="13" t="str">
        <f t="shared" si="0"/>
        <v>Closed</v>
      </c>
      <c r="M110" s="18" t="s">
        <v>1070</v>
      </c>
      <c r="N110" s="28"/>
      <c r="O110" s="15"/>
      <c r="P110" s="11"/>
      <c r="Q110" s="11"/>
      <c r="R110" s="11"/>
      <c r="S110" s="11"/>
      <c r="T110" s="11"/>
      <c r="U110" s="11"/>
      <c r="V110" s="11"/>
      <c r="W110" s="11"/>
      <c r="X110" s="11"/>
      <c r="Y110" s="11"/>
      <c r="Z110" s="11"/>
      <c r="AA110" s="11"/>
      <c r="AB110" s="11"/>
      <c r="AC110" s="11"/>
    </row>
    <row r="111" spans="1:29" ht="78" hidden="1" customHeight="1">
      <c r="A111" s="13">
        <f t="shared" si="1"/>
        <v>109</v>
      </c>
      <c r="B111" s="16" t="s">
        <v>1</v>
      </c>
      <c r="C111" s="17">
        <v>44842</v>
      </c>
      <c r="D111" s="16" t="s">
        <v>19</v>
      </c>
      <c r="E111" s="18" t="s">
        <v>30</v>
      </c>
      <c r="F111" s="18" t="s">
        <v>1071</v>
      </c>
      <c r="G111" s="19" t="s">
        <v>1072</v>
      </c>
      <c r="H111" s="17"/>
      <c r="I111" s="17">
        <v>44855</v>
      </c>
      <c r="J111" s="13" t="s">
        <v>23</v>
      </c>
      <c r="K111" s="16" t="s">
        <v>43</v>
      </c>
      <c r="L111" s="13" t="str">
        <f t="shared" si="0"/>
        <v>Closed</v>
      </c>
      <c r="M111" s="18" t="s">
        <v>1073</v>
      </c>
      <c r="N111" s="28"/>
      <c r="O111" s="15"/>
      <c r="P111" s="11"/>
      <c r="Q111" s="11"/>
      <c r="R111" s="11"/>
      <c r="S111" s="11"/>
      <c r="T111" s="11"/>
      <c r="U111" s="11"/>
      <c r="V111" s="11"/>
      <c r="W111" s="11"/>
      <c r="X111" s="11"/>
      <c r="Y111" s="11"/>
      <c r="Z111" s="11"/>
      <c r="AA111" s="11"/>
      <c r="AB111" s="11"/>
      <c r="AC111" s="11"/>
    </row>
    <row r="112" spans="1:29" ht="62.25" hidden="1" customHeight="1">
      <c r="A112" s="13">
        <f t="shared" si="1"/>
        <v>110</v>
      </c>
      <c r="B112" s="16" t="s">
        <v>18</v>
      </c>
      <c r="C112" s="17">
        <v>44842</v>
      </c>
      <c r="D112" s="16" t="s">
        <v>19</v>
      </c>
      <c r="E112" s="18" t="s">
        <v>30</v>
      </c>
      <c r="F112" s="18" t="s">
        <v>1074</v>
      </c>
      <c r="G112" s="19" t="s">
        <v>1075</v>
      </c>
      <c r="H112" s="17"/>
      <c r="I112" s="17">
        <v>44842</v>
      </c>
      <c r="J112" s="13" t="s">
        <v>23</v>
      </c>
      <c r="K112" s="16" t="s">
        <v>34</v>
      </c>
      <c r="L112" s="13" t="str">
        <f t="shared" si="0"/>
        <v>Closed</v>
      </c>
      <c r="M112" s="18" t="s">
        <v>1076</v>
      </c>
      <c r="N112" s="28"/>
      <c r="O112" s="15"/>
      <c r="P112" s="11"/>
      <c r="Q112" s="11"/>
      <c r="R112" s="11"/>
      <c r="S112" s="11"/>
      <c r="T112" s="11"/>
      <c r="U112" s="11"/>
      <c r="V112" s="11"/>
      <c r="W112" s="11"/>
      <c r="X112" s="11"/>
      <c r="Y112" s="11"/>
      <c r="Z112" s="11"/>
      <c r="AA112" s="11"/>
      <c r="AB112" s="11"/>
      <c r="AC112" s="11"/>
    </row>
    <row r="113" spans="1:29" ht="56.25" hidden="1" customHeight="1">
      <c r="A113" s="13">
        <f t="shared" si="1"/>
        <v>111</v>
      </c>
      <c r="B113" s="16" t="s">
        <v>18</v>
      </c>
      <c r="C113" s="17">
        <v>44842</v>
      </c>
      <c r="D113" s="16" t="s">
        <v>19</v>
      </c>
      <c r="E113" s="18" t="s">
        <v>1077</v>
      </c>
      <c r="F113" s="18" t="s">
        <v>1078</v>
      </c>
      <c r="G113" s="18"/>
      <c r="H113" s="17"/>
      <c r="I113" s="17">
        <v>44842</v>
      </c>
      <c r="J113" s="13" t="s">
        <v>23</v>
      </c>
      <c r="K113" s="16" t="s">
        <v>34</v>
      </c>
      <c r="L113" s="13" t="str">
        <f t="shared" si="0"/>
        <v>Closed</v>
      </c>
      <c r="M113" s="18" t="s">
        <v>1079</v>
      </c>
      <c r="N113" s="28"/>
      <c r="O113" s="15"/>
      <c r="P113" s="11"/>
      <c r="Q113" s="11"/>
      <c r="R113" s="11"/>
      <c r="S113" s="11"/>
      <c r="T113" s="11"/>
      <c r="U113" s="11"/>
      <c r="V113" s="11"/>
      <c r="W113" s="11"/>
      <c r="X113" s="11"/>
      <c r="Y113" s="11"/>
      <c r="Z113" s="11"/>
      <c r="AA113" s="11"/>
      <c r="AB113" s="11"/>
      <c r="AC113" s="11"/>
    </row>
    <row r="114" spans="1:29" ht="135.75" hidden="1" customHeight="1">
      <c r="A114" s="13">
        <f t="shared" si="1"/>
        <v>112</v>
      </c>
      <c r="B114" s="16" t="s">
        <v>18</v>
      </c>
      <c r="C114" s="17">
        <v>44845</v>
      </c>
      <c r="D114" s="16" t="s">
        <v>19</v>
      </c>
      <c r="E114" s="18" t="s">
        <v>20</v>
      </c>
      <c r="F114" s="18" t="s">
        <v>1080</v>
      </c>
      <c r="G114" s="22" t="s">
        <v>1081</v>
      </c>
      <c r="H114" s="17"/>
      <c r="I114" s="17">
        <v>44851</v>
      </c>
      <c r="J114" s="13" t="s">
        <v>23</v>
      </c>
      <c r="K114" s="16" t="s">
        <v>34</v>
      </c>
      <c r="L114" s="13" t="str">
        <f t="shared" si="0"/>
        <v>Closed</v>
      </c>
      <c r="M114" s="18" t="s">
        <v>1082</v>
      </c>
      <c r="N114" s="28"/>
      <c r="O114" s="15"/>
      <c r="P114" s="11"/>
      <c r="Q114" s="11"/>
      <c r="R114" s="11"/>
      <c r="S114" s="11"/>
      <c r="T114" s="11"/>
      <c r="U114" s="11"/>
      <c r="V114" s="11"/>
      <c r="W114" s="11"/>
      <c r="X114" s="11"/>
      <c r="Y114" s="11"/>
      <c r="Z114" s="11"/>
      <c r="AA114" s="11"/>
      <c r="AB114" s="11"/>
      <c r="AC114" s="11"/>
    </row>
    <row r="115" spans="1:29" ht="51.75" hidden="1" customHeight="1">
      <c r="A115" s="13">
        <f t="shared" si="1"/>
        <v>113</v>
      </c>
      <c r="B115" s="16" t="s">
        <v>18</v>
      </c>
      <c r="C115" s="17">
        <v>44845</v>
      </c>
      <c r="D115" s="16" t="s">
        <v>36</v>
      </c>
      <c r="E115" s="18" t="s">
        <v>1083</v>
      </c>
      <c r="F115" s="18" t="s">
        <v>1084</v>
      </c>
      <c r="G115" s="22" t="s">
        <v>1085</v>
      </c>
      <c r="H115" s="17">
        <v>44862</v>
      </c>
      <c r="J115" s="13" t="s">
        <v>632</v>
      </c>
      <c r="K115" s="16" t="s">
        <v>43</v>
      </c>
      <c r="L115" s="13" t="str">
        <f t="shared" si="0"/>
        <v>Closed</v>
      </c>
      <c r="M115" s="18" t="s">
        <v>1086</v>
      </c>
      <c r="N115" s="28"/>
      <c r="O115" s="15"/>
      <c r="P115" s="11"/>
      <c r="Q115" s="11"/>
      <c r="R115" s="11"/>
      <c r="S115" s="11"/>
      <c r="T115" s="11"/>
      <c r="U115" s="11"/>
      <c r="V115" s="11"/>
      <c r="W115" s="11"/>
      <c r="X115" s="11"/>
      <c r="Y115" s="11"/>
      <c r="Z115" s="11"/>
      <c r="AA115" s="11"/>
      <c r="AB115" s="11"/>
      <c r="AC115" s="11"/>
    </row>
    <row r="116" spans="1:29" ht="51" hidden="1" customHeight="1">
      <c r="A116" s="13">
        <f t="shared" si="1"/>
        <v>114</v>
      </c>
      <c r="B116" s="16" t="s">
        <v>2</v>
      </c>
      <c r="C116" s="17">
        <v>44845</v>
      </c>
      <c r="D116" s="16" t="s">
        <v>36</v>
      </c>
      <c r="E116" s="18" t="s">
        <v>1087</v>
      </c>
      <c r="F116" s="18" t="s">
        <v>1088</v>
      </c>
      <c r="G116" s="22" t="s">
        <v>1089</v>
      </c>
      <c r="H116" s="17"/>
      <c r="I116" s="17"/>
      <c r="J116" s="13" t="s">
        <v>23</v>
      </c>
      <c r="K116" s="16" t="s">
        <v>34</v>
      </c>
      <c r="L116" s="13" t="str">
        <f t="shared" si="0"/>
        <v>Closed</v>
      </c>
      <c r="M116" s="18"/>
      <c r="N116" s="28"/>
      <c r="O116" s="15"/>
      <c r="P116" s="11"/>
      <c r="Q116" s="11"/>
      <c r="R116" s="11"/>
      <c r="S116" s="11"/>
      <c r="T116" s="11"/>
      <c r="U116" s="11"/>
      <c r="V116" s="11"/>
      <c r="W116" s="11"/>
      <c r="X116" s="11"/>
      <c r="Y116" s="11"/>
      <c r="Z116" s="11"/>
      <c r="AA116" s="11"/>
      <c r="AB116" s="11"/>
      <c r="AC116" s="11"/>
    </row>
    <row r="117" spans="1:29" ht="132.75" hidden="1" customHeight="1">
      <c r="A117" s="13">
        <f t="shared" si="1"/>
        <v>115</v>
      </c>
      <c r="B117" s="16" t="s">
        <v>18</v>
      </c>
      <c r="C117" s="17">
        <v>44845</v>
      </c>
      <c r="D117" s="16" t="s">
        <v>126</v>
      </c>
      <c r="E117" s="18" t="s">
        <v>54</v>
      </c>
      <c r="F117" s="18" t="s">
        <v>1090</v>
      </c>
      <c r="G117" s="19" t="s">
        <v>1091</v>
      </c>
      <c r="H117" s="17"/>
      <c r="I117" s="17">
        <v>44875</v>
      </c>
      <c r="J117" s="13" t="s">
        <v>67</v>
      </c>
      <c r="K117" s="16" t="s">
        <v>34</v>
      </c>
      <c r="L117" s="13" t="str">
        <f t="shared" si="0"/>
        <v>Closed</v>
      </c>
      <c r="M117" s="18" t="s">
        <v>1092</v>
      </c>
      <c r="N117" s="28"/>
      <c r="O117" s="15"/>
      <c r="P117" s="11"/>
      <c r="Q117" s="11"/>
      <c r="R117" s="11"/>
      <c r="S117" s="11"/>
      <c r="T117" s="11"/>
      <c r="U117" s="11"/>
      <c r="V117" s="11"/>
      <c r="W117" s="11"/>
      <c r="X117" s="11"/>
      <c r="Y117" s="11"/>
      <c r="Z117" s="11"/>
      <c r="AA117" s="11"/>
      <c r="AB117" s="11"/>
      <c r="AC117" s="11"/>
    </row>
    <row r="118" spans="1:29" ht="54" hidden="1" customHeight="1">
      <c r="A118" s="13">
        <f t="shared" si="1"/>
        <v>116</v>
      </c>
      <c r="B118" s="16" t="s">
        <v>18</v>
      </c>
      <c r="C118" s="17">
        <v>44845</v>
      </c>
      <c r="D118" s="16" t="s">
        <v>36</v>
      </c>
      <c r="E118" s="18" t="s">
        <v>1093</v>
      </c>
      <c r="F118" s="18" t="s">
        <v>1094</v>
      </c>
      <c r="G118" s="22" t="s">
        <v>1095</v>
      </c>
      <c r="H118" s="17"/>
      <c r="I118" s="17"/>
      <c r="J118" s="17"/>
      <c r="K118" s="16"/>
      <c r="L118" s="13" t="str">
        <f t="shared" si="0"/>
        <v>Open</v>
      </c>
      <c r="M118" s="18"/>
      <c r="N118" s="28"/>
      <c r="O118" s="15"/>
      <c r="P118" s="11"/>
      <c r="Q118" s="11"/>
      <c r="R118" s="11"/>
      <c r="S118" s="11"/>
      <c r="T118" s="11"/>
      <c r="U118" s="11"/>
      <c r="V118" s="11"/>
      <c r="W118" s="11"/>
      <c r="X118" s="11"/>
      <c r="Y118" s="11"/>
      <c r="Z118" s="11"/>
      <c r="AA118" s="11"/>
      <c r="AB118" s="11"/>
      <c r="AC118" s="11"/>
    </row>
    <row r="119" spans="1:29" ht="118.5" hidden="1" customHeight="1">
      <c r="A119" s="13">
        <f t="shared" si="1"/>
        <v>117</v>
      </c>
      <c r="B119" s="16" t="s">
        <v>18</v>
      </c>
      <c r="C119" s="17">
        <v>44845</v>
      </c>
      <c r="D119" s="16" t="s">
        <v>126</v>
      </c>
      <c r="E119" s="18" t="s">
        <v>1077</v>
      </c>
      <c r="F119" s="18" t="s">
        <v>1096</v>
      </c>
      <c r="G119" s="22" t="s">
        <v>1097</v>
      </c>
      <c r="H119" s="17"/>
      <c r="I119" s="17">
        <v>44845</v>
      </c>
      <c r="J119" s="13" t="s">
        <v>67</v>
      </c>
      <c r="K119" s="16" t="s">
        <v>34</v>
      </c>
      <c r="L119" s="13" t="str">
        <f t="shared" si="0"/>
        <v>Closed</v>
      </c>
      <c r="M119" s="18" t="s">
        <v>1098</v>
      </c>
      <c r="N119" s="28"/>
      <c r="O119" s="15"/>
      <c r="P119" s="11"/>
      <c r="Q119" s="11"/>
      <c r="R119" s="11"/>
      <c r="S119" s="11"/>
      <c r="T119" s="11"/>
      <c r="U119" s="11"/>
      <c r="V119" s="11"/>
      <c r="W119" s="11"/>
      <c r="X119" s="11"/>
      <c r="Y119" s="11"/>
      <c r="Z119" s="11"/>
      <c r="AA119" s="11"/>
      <c r="AB119" s="11"/>
      <c r="AC119" s="11"/>
    </row>
    <row r="120" spans="1:29" ht="138.75" hidden="1" customHeight="1">
      <c r="A120" s="13">
        <f t="shared" si="1"/>
        <v>118</v>
      </c>
      <c r="B120" s="16" t="s">
        <v>18</v>
      </c>
      <c r="C120" s="17">
        <v>44846</v>
      </c>
      <c r="D120" s="16" t="s">
        <v>19</v>
      </c>
      <c r="E120" s="18" t="s">
        <v>71</v>
      </c>
      <c r="F120" s="18" t="s">
        <v>1099</v>
      </c>
      <c r="G120" s="22" t="s">
        <v>1100</v>
      </c>
      <c r="H120" s="17"/>
      <c r="I120" s="17">
        <v>44849</v>
      </c>
      <c r="J120" s="13" t="s">
        <v>67</v>
      </c>
      <c r="K120" s="16" t="s">
        <v>34</v>
      </c>
      <c r="L120" s="13" t="str">
        <f t="shared" si="0"/>
        <v>Closed</v>
      </c>
      <c r="M120" s="18" t="s">
        <v>1101</v>
      </c>
      <c r="N120" s="28"/>
      <c r="O120" s="15"/>
      <c r="P120" s="11"/>
      <c r="Q120" s="11"/>
      <c r="R120" s="11"/>
      <c r="S120" s="11"/>
      <c r="T120" s="11"/>
      <c r="U120" s="11"/>
      <c r="V120" s="11"/>
      <c r="W120" s="11"/>
      <c r="X120" s="11"/>
      <c r="Y120" s="11"/>
      <c r="Z120" s="11"/>
      <c r="AA120" s="11"/>
      <c r="AB120" s="11"/>
      <c r="AC120" s="11"/>
    </row>
    <row r="121" spans="1:29" ht="62.25" hidden="1" customHeight="1">
      <c r="A121" s="13">
        <f t="shared" si="1"/>
        <v>119</v>
      </c>
      <c r="B121" s="16" t="s">
        <v>18</v>
      </c>
      <c r="C121" s="17">
        <v>44846</v>
      </c>
      <c r="D121" s="16" t="s">
        <v>126</v>
      </c>
      <c r="E121" s="18" t="s">
        <v>71</v>
      </c>
      <c r="F121" s="18" t="s">
        <v>1102</v>
      </c>
      <c r="G121" s="19" t="s">
        <v>1103</v>
      </c>
      <c r="H121" s="17"/>
      <c r="I121" s="17">
        <v>44846</v>
      </c>
      <c r="J121" s="13" t="s">
        <v>67</v>
      </c>
      <c r="K121" s="16" t="s">
        <v>34</v>
      </c>
      <c r="L121" s="13" t="str">
        <f t="shared" si="0"/>
        <v>Closed</v>
      </c>
      <c r="M121" s="18" t="s">
        <v>1104</v>
      </c>
      <c r="N121" s="28"/>
      <c r="O121" s="15"/>
      <c r="P121" s="11"/>
      <c r="Q121" s="11"/>
      <c r="R121" s="11"/>
      <c r="S121" s="11"/>
      <c r="T121" s="11"/>
      <c r="U121" s="11"/>
      <c r="V121" s="11"/>
      <c r="W121" s="11"/>
      <c r="X121" s="11"/>
      <c r="Y121" s="11"/>
      <c r="Z121" s="11"/>
      <c r="AA121" s="11"/>
      <c r="AB121" s="11"/>
      <c r="AC121" s="11"/>
    </row>
    <row r="122" spans="1:29" ht="71.25" hidden="1">
      <c r="A122" s="13">
        <f t="shared" si="1"/>
        <v>120</v>
      </c>
      <c r="B122" s="16" t="s">
        <v>18</v>
      </c>
      <c r="C122" s="17">
        <v>44846</v>
      </c>
      <c r="D122" s="16" t="s">
        <v>19</v>
      </c>
      <c r="E122" s="18" t="s">
        <v>71</v>
      </c>
      <c r="F122" s="18" t="s">
        <v>1105</v>
      </c>
      <c r="G122" s="19" t="s">
        <v>1106</v>
      </c>
      <c r="H122" s="17"/>
      <c r="I122" s="17">
        <v>44846</v>
      </c>
      <c r="J122" s="13" t="s">
        <v>67</v>
      </c>
      <c r="K122" s="16" t="s">
        <v>34</v>
      </c>
      <c r="L122" s="13" t="str">
        <f t="shared" si="0"/>
        <v>Closed</v>
      </c>
      <c r="M122" s="18" t="s">
        <v>1107</v>
      </c>
      <c r="N122" s="28"/>
      <c r="O122" s="15"/>
      <c r="P122" s="11"/>
      <c r="Q122" s="11"/>
      <c r="R122" s="11"/>
      <c r="S122" s="11"/>
      <c r="T122" s="11"/>
      <c r="U122" s="11"/>
      <c r="V122" s="11"/>
      <c r="W122" s="11"/>
      <c r="X122" s="11"/>
      <c r="Y122" s="11"/>
      <c r="Z122" s="11"/>
      <c r="AA122" s="11"/>
      <c r="AB122" s="11"/>
      <c r="AC122" s="11"/>
    </row>
    <row r="123" spans="1:29" ht="70.5" hidden="1" customHeight="1">
      <c r="A123" s="13">
        <f t="shared" si="1"/>
        <v>121</v>
      </c>
      <c r="B123" s="16" t="s">
        <v>18</v>
      </c>
      <c r="C123" s="17">
        <v>44846</v>
      </c>
      <c r="D123" s="16" t="s">
        <v>19</v>
      </c>
      <c r="E123" s="18" t="s">
        <v>20</v>
      </c>
      <c r="F123" s="18" t="s">
        <v>1108</v>
      </c>
      <c r="G123" s="19" t="s">
        <v>1109</v>
      </c>
      <c r="H123" s="17"/>
      <c r="I123" s="17">
        <v>44846</v>
      </c>
      <c r="J123" s="13" t="s">
        <v>67</v>
      </c>
      <c r="K123" s="16" t="s">
        <v>34</v>
      </c>
      <c r="L123" s="13" t="str">
        <f t="shared" si="0"/>
        <v>Closed</v>
      </c>
      <c r="M123" s="18" t="s">
        <v>1104</v>
      </c>
      <c r="N123" s="28"/>
      <c r="O123" s="15"/>
      <c r="P123" s="11"/>
      <c r="Q123" s="11"/>
      <c r="R123" s="11"/>
      <c r="S123" s="11"/>
      <c r="T123" s="11"/>
      <c r="U123" s="11"/>
      <c r="V123" s="11"/>
      <c r="W123" s="11"/>
      <c r="X123" s="11"/>
      <c r="Y123" s="11"/>
      <c r="Z123" s="11"/>
      <c r="AA123" s="11"/>
      <c r="AB123" s="11"/>
      <c r="AC123" s="11"/>
    </row>
    <row r="124" spans="1:29" ht="107.25" hidden="1" customHeight="1">
      <c r="A124" s="13">
        <f t="shared" si="1"/>
        <v>122</v>
      </c>
      <c r="B124" s="16" t="s">
        <v>18</v>
      </c>
      <c r="C124" s="17">
        <v>44846</v>
      </c>
      <c r="D124" s="16" t="s">
        <v>19</v>
      </c>
      <c r="E124" s="18" t="s">
        <v>30</v>
      </c>
      <c r="F124" s="18" t="s">
        <v>1110</v>
      </c>
      <c r="G124" s="19" t="s">
        <v>1111</v>
      </c>
      <c r="H124" s="17"/>
      <c r="I124" s="17"/>
      <c r="J124" s="13" t="s">
        <v>23</v>
      </c>
      <c r="K124" s="16" t="s">
        <v>29</v>
      </c>
      <c r="L124" s="13" t="str">
        <f t="shared" si="0"/>
        <v>Closed</v>
      </c>
      <c r="M124" s="18" t="s">
        <v>1112</v>
      </c>
      <c r="N124" s="28"/>
      <c r="O124" s="15"/>
      <c r="P124" s="11"/>
      <c r="Q124" s="11"/>
      <c r="R124" s="11"/>
      <c r="S124" s="11"/>
      <c r="T124" s="11"/>
      <c r="U124" s="11"/>
      <c r="V124" s="11"/>
      <c r="W124" s="11"/>
      <c r="X124" s="11"/>
      <c r="Y124" s="11"/>
      <c r="Z124" s="11"/>
      <c r="AA124" s="11"/>
      <c r="AB124" s="11"/>
      <c r="AC124" s="11"/>
    </row>
    <row r="125" spans="1:29" ht="57.75" hidden="1" customHeight="1">
      <c r="A125" s="13">
        <f t="shared" si="1"/>
        <v>123</v>
      </c>
      <c r="B125" s="16" t="s">
        <v>18</v>
      </c>
      <c r="C125" s="17">
        <v>44846</v>
      </c>
      <c r="D125" s="16" t="s">
        <v>19</v>
      </c>
      <c r="E125" s="18" t="s">
        <v>30</v>
      </c>
      <c r="F125" s="18" t="s">
        <v>1113</v>
      </c>
      <c r="G125" s="22" t="s">
        <v>1114</v>
      </c>
      <c r="H125" s="17"/>
      <c r="I125" s="17">
        <v>44852</v>
      </c>
      <c r="J125" s="13" t="s">
        <v>23</v>
      </c>
      <c r="K125" s="16" t="s">
        <v>34</v>
      </c>
      <c r="L125" s="13" t="str">
        <f t="shared" si="0"/>
        <v>Closed</v>
      </c>
      <c r="M125" s="18" t="s">
        <v>1115</v>
      </c>
      <c r="N125" s="28"/>
      <c r="O125" s="15"/>
      <c r="P125" s="11"/>
      <c r="Q125" s="11"/>
      <c r="R125" s="11"/>
      <c r="S125" s="11"/>
      <c r="T125" s="11"/>
      <c r="U125" s="11"/>
      <c r="V125" s="11"/>
      <c r="W125" s="11"/>
      <c r="X125" s="11"/>
      <c r="Y125" s="11"/>
      <c r="Z125" s="11"/>
      <c r="AA125" s="11"/>
      <c r="AB125" s="11"/>
      <c r="AC125" s="11"/>
    </row>
    <row r="126" spans="1:29" ht="57" hidden="1">
      <c r="A126" s="13">
        <f t="shared" si="1"/>
        <v>124</v>
      </c>
      <c r="B126" s="16" t="s">
        <v>18</v>
      </c>
      <c r="C126" s="17">
        <v>44846</v>
      </c>
      <c r="D126" s="16" t="s">
        <v>19</v>
      </c>
      <c r="E126" s="18" t="s">
        <v>107</v>
      </c>
      <c r="F126" s="18" t="s">
        <v>1116</v>
      </c>
      <c r="G126" s="19" t="s">
        <v>1117</v>
      </c>
      <c r="H126" s="17"/>
      <c r="I126" s="17">
        <v>44846</v>
      </c>
      <c r="J126" s="13" t="s">
        <v>23</v>
      </c>
      <c r="K126" s="16" t="s">
        <v>34</v>
      </c>
      <c r="L126" s="13" t="str">
        <f t="shared" si="0"/>
        <v>Closed</v>
      </c>
      <c r="M126" s="18" t="s">
        <v>1118</v>
      </c>
      <c r="N126" s="28"/>
      <c r="O126" s="15"/>
      <c r="P126" s="11"/>
      <c r="Q126" s="11"/>
      <c r="R126" s="11"/>
      <c r="S126" s="11"/>
      <c r="T126" s="11"/>
      <c r="U126" s="11"/>
      <c r="V126" s="11"/>
      <c r="W126" s="11"/>
      <c r="X126" s="11"/>
      <c r="Y126" s="11"/>
      <c r="Z126" s="11"/>
      <c r="AA126" s="11"/>
      <c r="AB126" s="11"/>
      <c r="AC126" s="11"/>
    </row>
    <row r="127" spans="1:29" ht="137.25" hidden="1" customHeight="1">
      <c r="A127" s="13">
        <f t="shared" si="1"/>
        <v>125</v>
      </c>
      <c r="B127" s="16" t="s">
        <v>18</v>
      </c>
      <c r="C127" s="17">
        <v>44846</v>
      </c>
      <c r="D127" s="16" t="s">
        <v>19</v>
      </c>
      <c r="E127" s="18" t="s">
        <v>107</v>
      </c>
      <c r="F127" s="18" t="s">
        <v>1119</v>
      </c>
      <c r="G127" s="19" t="s">
        <v>1120</v>
      </c>
      <c r="H127" s="17"/>
      <c r="I127" s="17">
        <v>44846</v>
      </c>
      <c r="J127" s="13" t="s">
        <v>23</v>
      </c>
      <c r="K127" s="16" t="s">
        <v>34</v>
      </c>
      <c r="L127" s="13" t="str">
        <f t="shared" si="0"/>
        <v>Closed</v>
      </c>
      <c r="M127" s="18" t="s">
        <v>1121</v>
      </c>
      <c r="N127" s="28"/>
      <c r="O127" s="15"/>
      <c r="P127" s="11"/>
      <c r="Q127" s="11"/>
      <c r="R127" s="11"/>
      <c r="S127" s="11"/>
      <c r="T127" s="11"/>
      <c r="U127" s="11"/>
      <c r="V127" s="11"/>
      <c r="W127" s="11"/>
      <c r="X127" s="11"/>
      <c r="Y127" s="11"/>
      <c r="Z127" s="11"/>
      <c r="AA127" s="11"/>
      <c r="AB127" s="11"/>
      <c r="AC127" s="11"/>
    </row>
    <row r="128" spans="1:29" ht="42" hidden="1" customHeight="1">
      <c r="A128" s="13">
        <f t="shared" si="1"/>
        <v>126</v>
      </c>
      <c r="B128" s="16" t="s">
        <v>18</v>
      </c>
      <c r="C128" s="17">
        <v>44846</v>
      </c>
      <c r="D128" s="16" t="s">
        <v>19</v>
      </c>
      <c r="E128" s="18" t="s">
        <v>107</v>
      </c>
      <c r="F128" s="18" t="s">
        <v>1122</v>
      </c>
      <c r="G128" s="22" t="s">
        <v>1123</v>
      </c>
      <c r="H128" s="17"/>
      <c r="I128" s="17">
        <v>44846</v>
      </c>
      <c r="J128" s="13" t="s">
        <v>67</v>
      </c>
      <c r="K128" s="16" t="s">
        <v>34</v>
      </c>
      <c r="L128" s="13" t="str">
        <f t="shared" si="0"/>
        <v>Closed</v>
      </c>
      <c r="M128" s="18" t="s">
        <v>1104</v>
      </c>
      <c r="N128" s="28"/>
      <c r="O128" s="15"/>
      <c r="P128" s="11"/>
      <c r="Q128" s="11"/>
      <c r="R128" s="11"/>
      <c r="S128" s="11"/>
      <c r="T128" s="11"/>
      <c r="U128" s="11"/>
      <c r="V128" s="11"/>
      <c r="W128" s="11"/>
      <c r="X128" s="11"/>
      <c r="Y128" s="11"/>
      <c r="Z128" s="11"/>
      <c r="AA128" s="11"/>
      <c r="AB128" s="11"/>
      <c r="AC128" s="11"/>
    </row>
    <row r="129" spans="1:29" ht="133.5" hidden="1" customHeight="1">
      <c r="A129" s="13">
        <f t="shared" si="1"/>
        <v>127</v>
      </c>
      <c r="B129" s="16" t="s">
        <v>18</v>
      </c>
      <c r="C129" s="17">
        <v>44846</v>
      </c>
      <c r="D129" s="16" t="s">
        <v>36</v>
      </c>
      <c r="E129" s="18" t="s">
        <v>107</v>
      </c>
      <c r="F129" s="18" t="s">
        <v>1124</v>
      </c>
      <c r="G129" s="22" t="s">
        <v>1125</v>
      </c>
      <c r="H129" s="17"/>
      <c r="I129" s="17"/>
      <c r="J129" s="17"/>
      <c r="K129" s="16" t="s">
        <v>307</v>
      </c>
      <c r="L129" s="13" t="str">
        <f t="shared" si="0"/>
        <v>Closed</v>
      </c>
      <c r="M129" s="18" t="s">
        <v>1126</v>
      </c>
      <c r="N129" s="28"/>
      <c r="O129" s="15"/>
      <c r="P129" s="11"/>
      <c r="Q129" s="11"/>
      <c r="R129" s="11"/>
      <c r="S129" s="11"/>
      <c r="T129" s="11"/>
      <c r="U129" s="11"/>
      <c r="V129" s="11"/>
      <c r="W129" s="11"/>
      <c r="X129" s="11"/>
      <c r="Y129" s="11"/>
      <c r="Z129" s="11"/>
      <c r="AA129" s="11"/>
      <c r="AB129" s="11"/>
      <c r="AC129" s="11"/>
    </row>
    <row r="130" spans="1:29" ht="55.5" hidden="1" customHeight="1">
      <c r="A130" s="13">
        <f t="shared" si="1"/>
        <v>128</v>
      </c>
      <c r="B130" s="16" t="s">
        <v>18</v>
      </c>
      <c r="C130" s="17">
        <v>44846</v>
      </c>
      <c r="D130" s="16" t="s">
        <v>36</v>
      </c>
      <c r="E130" s="18" t="s">
        <v>1127</v>
      </c>
      <c r="F130" s="18" t="s">
        <v>1128</v>
      </c>
      <c r="G130" s="22" t="s">
        <v>1129</v>
      </c>
      <c r="H130" s="17"/>
      <c r="I130" s="17"/>
      <c r="J130" s="17"/>
      <c r="K130" s="16"/>
      <c r="L130" s="13" t="str">
        <f t="shared" si="0"/>
        <v>Open</v>
      </c>
      <c r="M130" s="18"/>
      <c r="N130" s="28"/>
      <c r="O130" s="15"/>
      <c r="P130" s="11"/>
      <c r="Q130" s="11"/>
      <c r="R130" s="11"/>
      <c r="S130" s="11"/>
      <c r="T130" s="11"/>
      <c r="U130" s="11"/>
      <c r="V130" s="11"/>
      <c r="W130" s="11"/>
      <c r="X130" s="11"/>
      <c r="Y130" s="11"/>
      <c r="Z130" s="11"/>
      <c r="AA130" s="11"/>
      <c r="AB130" s="11"/>
      <c r="AC130" s="11"/>
    </row>
    <row r="131" spans="1:29" ht="55.5" hidden="1" customHeight="1">
      <c r="A131" s="13">
        <f t="shared" si="1"/>
        <v>129</v>
      </c>
      <c r="B131" s="16" t="s">
        <v>18</v>
      </c>
      <c r="C131" s="17">
        <v>44847</v>
      </c>
      <c r="D131" s="16" t="s">
        <v>19</v>
      </c>
      <c r="E131" s="18" t="s">
        <v>1127</v>
      </c>
      <c r="F131" s="18" t="s">
        <v>1130</v>
      </c>
      <c r="G131" s="19" t="s">
        <v>1131</v>
      </c>
      <c r="H131" s="17"/>
      <c r="I131" s="17">
        <v>44849</v>
      </c>
      <c r="J131" s="13" t="s">
        <v>67</v>
      </c>
      <c r="K131" s="16" t="s">
        <v>34</v>
      </c>
      <c r="L131" s="13" t="str">
        <f t="shared" si="0"/>
        <v>Closed</v>
      </c>
      <c r="M131" s="18" t="s">
        <v>1132</v>
      </c>
      <c r="N131" s="28"/>
      <c r="O131" s="15"/>
      <c r="P131" s="11"/>
      <c r="Q131" s="11"/>
      <c r="R131" s="11"/>
      <c r="S131" s="11"/>
      <c r="T131" s="11"/>
      <c r="U131" s="11"/>
      <c r="V131" s="11"/>
      <c r="W131" s="11"/>
      <c r="X131" s="11"/>
      <c r="Y131" s="11"/>
      <c r="Z131" s="11"/>
      <c r="AA131" s="11"/>
      <c r="AB131" s="11"/>
      <c r="AC131" s="11"/>
    </row>
    <row r="132" spans="1:29" ht="42.75" hidden="1">
      <c r="A132" s="13">
        <f t="shared" si="1"/>
        <v>130</v>
      </c>
      <c r="B132" s="16" t="s">
        <v>18</v>
      </c>
      <c r="C132" s="17">
        <v>44847</v>
      </c>
      <c r="D132" s="16" t="s">
        <v>36</v>
      </c>
      <c r="E132" s="18" t="s">
        <v>107</v>
      </c>
      <c r="F132" s="18" t="s">
        <v>1133</v>
      </c>
      <c r="G132" s="22" t="s">
        <v>1134</v>
      </c>
      <c r="H132" s="17"/>
      <c r="I132" s="17">
        <v>44848</v>
      </c>
      <c r="J132" s="13" t="s">
        <v>67</v>
      </c>
      <c r="K132" s="16" t="s">
        <v>34</v>
      </c>
      <c r="L132" s="13" t="str">
        <f t="shared" si="0"/>
        <v>Closed</v>
      </c>
      <c r="M132" s="18" t="s">
        <v>1135</v>
      </c>
      <c r="N132" s="28"/>
      <c r="O132" s="15"/>
      <c r="P132" s="11"/>
      <c r="Q132" s="11"/>
      <c r="R132" s="11"/>
      <c r="S132" s="11"/>
      <c r="T132" s="11"/>
      <c r="U132" s="11"/>
      <c r="V132" s="11"/>
      <c r="W132" s="11"/>
      <c r="X132" s="11"/>
      <c r="Y132" s="11"/>
      <c r="Z132" s="11"/>
      <c r="AA132" s="11"/>
      <c r="AB132" s="11"/>
      <c r="AC132" s="11"/>
    </row>
    <row r="133" spans="1:29" ht="57" hidden="1" customHeight="1">
      <c r="A133" s="13">
        <f t="shared" si="1"/>
        <v>131</v>
      </c>
      <c r="B133" s="16" t="s">
        <v>18</v>
      </c>
      <c r="C133" s="17">
        <v>44847</v>
      </c>
      <c r="D133" s="16" t="s">
        <v>36</v>
      </c>
      <c r="E133" s="18" t="s">
        <v>20</v>
      </c>
      <c r="F133" s="18" t="s">
        <v>1136</v>
      </c>
      <c r="G133" s="22" t="s">
        <v>1137</v>
      </c>
      <c r="H133" s="17"/>
      <c r="I133" s="17"/>
      <c r="J133" s="17"/>
      <c r="K133" s="16" t="s">
        <v>43</v>
      </c>
      <c r="L133" s="13" t="str">
        <f t="shared" si="0"/>
        <v>Closed</v>
      </c>
      <c r="M133" s="18" t="s">
        <v>1048</v>
      </c>
      <c r="N133" s="28"/>
      <c r="O133" s="15"/>
      <c r="P133" s="11"/>
      <c r="Q133" s="11"/>
      <c r="R133" s="11"/>
      <c r="S133" s="11"/>
      <c r="T133" s="11"/>
      <c r="U133" s="11"/>
      <c r="V133" s="11"/>
      <c r="W133" s="11"/>
      <c r="X133" s="11"/>
      <c r="Y133" s="11"/>
      <c r="Z133" s="11"/>
      <c r="AA133" s="11"/>
      <c r="AB133" s="11"/>
      <c r="AC133" s="11"/>
    </row>
    <row r="134" spans="1:29" ht="48" hidden="1" customHeight="1">
      <c r="A134" s="13">
        <f t="shared" si="1"/>
        <v>132</v>
      </c>
      <c r="B134" s="16" t="s">
        <v>18</v>
      </c>
      <c r="C134" s="17">
        <v>44847</v>
      </c>
      <c r="D134" s="16" t="s">
        <v>19</v>
      </c>
      <c r="E134" s="18" t="s">
        <v>107</v>
      </c>
      <c r="F134" s="18" t="s">
        <v>1138</v>
      </c>
      <c r="G134" s="22" t="s">
        <v>1139</v>
      </c>
      <c r="H134" s="17"/>
      <c r="I134" s="17">
        <v>44848</v>
      </c>
      <c r="J134" s="13" t="s">
        <v>67</v>
      </c>
      <c r="K134" s="16" t="s">
        <v>34</v>
      </c>
      <c r="L134" s="13" t="str">
        <f t="shared" si="0"/>
        <v>Closed</v>
      </c>
      <c r="M134" s="18" t="s">
        <v>1135</v>
      </c>
      <c r="N134" s="28"/>
      <c r="O134" s="15"/>
      <c r="P134" s="11"/>
      <c r="Q134" s="11"/>
      <c r="R134" s="11"/>
      <c r="S134" s="11"/>
      <c r="T134" s="11"/>
      <c r="U134" s="11"/>
      <c r="V134" s="11"/>
      <c r="W134" s="11"/>
      <c r="X134" s="11"/>
      <c r="Y134" s="11"/>
      <c r="Z134" s="11"/>
      <c r="AA134" s="11"/>
      <c r="AB134" s="11"/>
      <c r="AC134" s="11"/>
    </row>
    <row r="135" spans="1:29" ht="42.75" hidden="1">
      <c r="A135" s="13">
        <f t="shared" si="1"/>
        <v>133</v>
      </c>
      <c r="B135" s="16" t="s">
        <v>18</v>
      </c>
      <c r="C135" s="17">
        <v>44848</v>
      </c>
      <c r="D135" s="16" t="s">
        <v>45</v>
      </c>
      <c r="E135" s="18" t="s">
        <v>107</v>
      </c>
      <c r="F135" s="18" t="s">
        <v>1140</v>
      </c>
      <c r="G135" s="22" t="s">
        <v>1141</v>
      </c>
      <c r="H135" s="17"/>
      <c r="I135" s="17"/>
      <c r="J135" s="17"/>
      <c r="K135" s="16"/>
      <c r="L135" s="13" t="str">
        <f t="shared" si="0"/>
        <v>Open</v>
      </c>
      <c r="M135" s="18"/>
      <c r="N135" s="28"/>
      <c r="O135" s="15"/>
      <c r="P135" s="11"/>
      <c r="Q135" s="11"/>
      <c r="R135" s="11"/>
      <c r="S135" s="11"/>
      <c r="T135" s="11"/>
      <c r="U135" s="11"/>
      <c r="V135" s="11"/>
      <c r="W135" s="11"/>
      <c r="X135" s="11"/>
      <c r="Y135" s="11"/>
      <c r="Z135" s="11"/>
      <c r="AA135" s="11"/>
      <c r="AB135" s="11"/>
      <c r="AC135" s="11"/>
    </row>
    <row r="136" spans="1:29" ht="161.25" hidden="1" customHeight="1">
      <c r="A136" s="13">
        <f t="shared" si="1"/>
        <v>134</v>
      </c>
      <c r="B136" s="16" t="s">
        <v>1</v>
      </c>
      <c r="C136" s="17">
        <v>44848</v>
      </c>
      <c r="D136" s="16" t="s">
        <v>19</v>
      </c>
      <c r="E136" s="18" t="s">
        <v>30</v>
      </c>
      <c r="F136" s="18" t="s">
        <v>1142</v>
      </c>
      <c r="G136" s="18"/>
      <c r="H136" s="17"/>
      <c r="I136" s="17">
        <v>44855</v>
      </c>
      <c r="J136" s="13" t="s">
        <v>23</v>
      </c>
      <c r="K136" s="16" t="s">
        <v>34</v>
      </c>
      <c r="L136" s="13" t="str">
        <f t="shared" si="0"/>
        <v>Closed</v>
      </c>
      <c r="M136" s="18" t="s">
        <v>1143</v>
      </c>
      <c r="N136" s="28"/>
      <c r="O136" s="15"/>
      <c r="P136" s="11"/>
      <c r="Q136" s="11"/>
      <c r="R136" s="11"/>
      <c r="S136" s="11"/>
      <c r="T136" s="11"/>
      <c r="U136" s="11"/>
      <c r="V136" s="11"/>
      <c r="W136" s="11"/>
      <c r="X136" s="11"/>
      <c r="Y136" s="11"/>
      <c r="Z136" s="11"/>
      <c r="AA136" s="11"/>
      <c r="AB136" s="11"/>
      <c r="AC136" s="11"/>
    </row>
    <row r="137" spans="1:29" ht="196.5" hidden="1" customHeight="1">
      <c r="A137" s="13">
        <f t="shared" si="1"/>
        <v>135</v>
      </c>
      <c r="B137" s="16" t="s">
        <v>18</v>
      </c>
      <c r="C137" s="17">
        <v>44848</v>
      </c>
      <c r="D137" s="16" t="s">
        <v>19</v>
      </c>
      <c r="E137" s="18" t="s">
        <v>1144</v>
      </c>
      <c r="F137" s="18" t="s">
        <v>1145</v>
      </c>
      <c r="G137" s="18"/>
      <c r="H137" s="17"/>
      <c r="I137" s="17">
        <v>44850</v>
      </c>
      <c r="J137" s="13" t="s">
        <v>23</v>
      </c>
      <c r="K137" s="16" t="s">
        <v>34</v>
      </c>
      <c r="L137" s="13" t="str">
        <f t="shared" si="0"/>
        <v>Closed</v>
      </c>
      <c r="M137" s="20" t="s">
        <v>1146</v>
      </c>
      <c r="N137" s="28"/>
      <c r="O137" s="15"/>
      <c r="P137" s="11"/>
      <c r="Q137" s="11"/>
      <c r="R137" s="11"/>
      <c r="S137" s="11"/>
      <c r="T137" s="11"/>
      <c r="U137" s="11"/>
      <c r="V137" s="11"/>
      <c r="W137" s="11"/>
      <c r="X137" s="11"/>
      <c r="Y137" s="11"/>
      <c r="Z137" s="11"/>
      <c r="AA137" s="11"/>
      <c r="AB137" s="11"/>
      <c r="AC137" s="11"/>
    </row>
    <row r="138" spans="1:29" ht="42.75" hidden="1">
      <c r="A138" s="13">
        <f t="shared" si="1"/>
        <v>136</v>
      </c>
      <c r="B138" s="16" t="s">
        <v>18</v>
      </c>
      <c r="C138" s="17">
        <v>44848</v>
      </c>
      <c r="D138" s="16" t="s">
        <v>19</v>
      </c>
      <c r="E138" s="18" t="s">
        <v>107</v>
      </c>
      <c r="F138" s="18" t="s">
        <v>1147</v>
      </c>
      <c r="G138" s="22" t="s">
        <v>1148</v>
      </c>
      <c r="H138" s="17"/>
      <c r="I138" s="17">
        <v>44855</v>
      </c>
      <c r="J138" s="13" t="s">
        <v>67</v>
      </c>
      <c r="K138" s="16" t="s">
        <v>34</v>
      </c>
      <c r="L138" s="13" t="str">
        <f t="shared" si="0"/>
        <v>Closed</v>
      </c>
      <c r="M138" s="18" t="s">
        <v>1149</v>
      </c>
      <c r="N138" s="28"/>
      <c r="O138" s="15"/>
      <c r="P138" s="11"/>
      <c r="Q138" s="11"/>
      <c r="R138" s="11"/>
      <c r="S138" s="11"/>
      <c r="T138" s="11"/>
      <c r="U138" s="11"/>
      <c r="V138" s="11"/>
      <c r="W138" s="11"/>
      <c r="X138" s="11"/>
      <c r="Y138" s="11"/>
      <c r="Z138" s="11"/>
      <c r="AA138" s="11"/>
      <c r="AB138" s="11"/>
      <c r="AC138" s="11"/>
    </row>
    <row r="139" spans="1:29" ht="42.75" hidden="1">
      <c r="A139" s="13">
        <f t="shared" si="1"/>
        <v>137</v>
      </c>
      <c r="B139" s="16" t="s">
        <v>18</v>
      </c>
      <c r="C139" s="17">
        <v>44848</v>
      </c>
      <c r="D139" s="16" t="s">
        <v>36</v>
      </c>
      <c r="E139" s="18" t="s">
        <v>1150</v>
      </c>
      <c r="F139" s="18" t="s">
        <v>1151</v>
      </c>
      <c r="G139" s="22" t="s">
        <v>1152</v>
      </c>
      <c r="H139" s="17"/>
      <c r="I139" s="17"/>
      <c r="J139" s="17"/>
      <c r="K139" s="16"/>
      <c r="L139" s="13" t="str">
        <f t="shared" si="0"/>
        <v>Open</v>
      </c>
      <c r="M139" s="18"/>
      <c r="N139" s="28"/>
      <c r="O139" s="15"/>
      <c r="P139" s="11"/>
      <c r="Q139" s="11"/>
      <c r="R139" s="11"/>
      <c r="S139" s="11"/>
      <c r="T139" s="11"/>
      <c r="U139" s="11"/>
      <c r="V139" s="11"/>
      <c r="W139" s="11"/>
      <c r="X139" s="11"/>
      <c r="Y139" s="11"/>
      <c r="Z139" s="11"/>
      <c r="AA139" s="11"/>
      <c r="AB139" s="11"/>
      <c r="AC139" s="11"/>
    </row>
    <row r="140" spans="1:29" ht="42.75" hidden="1">
      <c r="A140" s="13">
        <f t="shared" si="1"/>
        <v>138</v>
      </c>
      <c r="B140" s="16" t="s">
        <v>18</v>
      </c>
      <c r="C140" s="17">
        <v>44848</v>
      </c>
      <c r="D140" s="16" t="s">
        <v>19</v>
      </c>
      <c r="E140" s="18" t="s">
        <v>107</v>
      </c>
      <c r="F140" s="18" t="s">
        <v>1153</v>
      </c>
      <c r="G140" s="19" t="s">
        <v>1154</v>
      </c>
      <c r="H140" s="17"/>
      <c r="I140" s="17"/>
      <c r="J140" s="13" t="s">
        <v>67</v>
      </c>
      <c r="K140" s="16" t="s">
        <v>307</v>
      </c>
      <c r="L140" s="13" t="str">
        <f t="shared" si="0"/>
        <v>Closed</v>
      </c>
      <c r="M140" s="18" t="s">
        <v>1155</v>
      </c>
      <c r="N140" s="28"/>
      <c r="O140" s="15"/>
      <c r="P140" s="11"/>
      <c r="Q140" s="11"/>
      <c r="R140" s="11"/>
      <c r="S140" s="11"/>
      <c r="T140" s="11"/>
      <c r="U140" s="11"/>
      <c r="V140" s="11"/>
      <c r="W140" s="11"/>
      <c r="X140" s="11"/>
      <c r="Y140" s="11"/>
      <c r="Z140" s="11"/>
      <c r="AA140" s="11"/>
      <c r="AB140" s="11"/>
      <c r="AC140" s="11"/>
    </row>
    <row r="141" spans="1:29" ht="42" hidden="1" customHeight="1">
      <c r="A141" s="13">
        <f t="shared" si="1"/>
        <v>139</v>
      </c>
      <c r="B141" s="16" t="s">
        <v>18</v>
      </c>
      <c r="C141" s="17">
        <v>44848</v>
      </c>
      <c r="D141" s="16" t="s">
        <v>19</v>
      </c>
      <c r="E141" s="18" t="s">
        <v>1156</v>
      </c>
      <c r="F141" s="18" t="s">
        <v>1157</v>
      </c>
      <c r="G141" s="22" t="s">
        <v>1158</v>
      </c>
      <c r="H141" s="17"/>
      <c r="I141" s="17">
        <v>44848</v>
      </c>
      <c r="J141" s="13" t="s">
        <v>67</v>
      </c>
      <c r="K141" s="16" t="s">
        <v>34</v>
      </c>
      <c r="L141" s="13" t="str">
        <f t="shared" si="0"/>
        <v>Closed</v>
      </c>
      <c r="M141" s="18" t="s">
        <v>1135</v>
      </c>
      <c r="N141" s="28"/>
      <c r="O141" s="15"/>
      <c r="P141" s="11"/>
      <c r="Q141" s="11"/>
      <c r="R141" s="11"/>
      <c r="S141" s="11"/>
      <c r="T141" s="11"/>
      <c r="U141" s="11"/>
      <c r="V141" s="11"/>
      <c r="W141" s="11"/>
      <c r="X141" s="11"/>
      <c r="Y141" s="11"/>
      <c r="Z141" s="11"/>
      <c r="AA141" s="11"/>
      <c r="AB141" s="11"/>
      <c r="AC141" s="11"/>
    </row>
    <row r="142" spans="1:29" ht="137.25" hidden="1" customHeight="1">
      <c r="A142" s="13">
        <f>A143+1</f>
        <v>141</v>
      </c>
      <c r="B142" s="16" t="s">
        <v>18</v>
      </c>
      <c r="C142" s="17">
        <v>44848</v>
      </c>
      <c r="D142" s="16" t="s">
        <v>19</v>
      </c>
      <c r="E142" s="18" t="s">
        <v>107</v>
      </c>
      <c r="F142" s="18" t="s">
        <v>1159</v>
      </c>
      <c r="G142" s="22" t="s">
        <v>1160</v>
      </c>
      <c r="H142" s="17"/>
      <c r="I142" s="17">
        <v>44848</v>
      </c>
      <c r="J142" s="13" t="s">
        <v>67</v>
      </c>
      <c r="K142" s="16" t="s">
        <v>34</v>
      </c>
      <c r="L142" s="13" t="str">
        <f t="shared" si="0"/>
        <v>Closed</v>
      </c>
      <c r="M142" s="18" t="s">
        <v>1135</v>
      </c>
      <c r="N142" s="28"/>
      <c r="O142" s="15"/>
      <c r="P142" s="11"/>
      <c r="Q142" s="11"/>
      <c r="R142" s="11"/>
      <c r="S142" s="11"/>
      <c r="T142" s="11"/>
      <c r="U142" s="11"/>
      <c r="V142" s="11"/>
      <c r="W142" s="11"/>
      <c r="X142" s="11"/>
      <c r="Y142" s="11"/>
      <c r="Z142" s="11"/>
      <c r="AA142" s="11"/>
      <c r="AB142" s="11"/>
      <c r="AC142" s="11"/>
    </row>
    <row r="143" spans="1:29" ht="42.75" hidden="1">
      <c r="A143" s="13">
        <f>A141+1</f>
        <v>140</v>
      </c>
      <c r="B143" s="16" t="s">
        <v>18</v>
      </c>
      <c r="C143" s="17">
        <v>44848</v>
      </c>
      <c r="D143" s="16" t="s">
        <v>45</v>
      </c>
      <c r="E143" s="18" t="s">
        <v>107</v>
      </c>
      <c r="F143" s="18" t="s">
        <v>1161</v>
      </c>
      <c r="G143" s="22" t="s">
        <v>1162</v>
      </c>
      <c r="H143" s="17"/>
      <c r="I143" s="17"/>
      <c r="J143" s="17"/>
      <c r="K143" s="16"/>
      <c r="L143" s="13" t="str">
        <f t="shared" si="0"/>
        <v>Open</v>
      </c>
      <c r="M143" s="18"/>
      <c r="N143" s="28"/>
      <c r="O143" s="15"/>
      <c r="P143" s="11"/>
      <c r="Q143" s="11"/>
      <c r="R143" s="11"/>
      <c r="S143" s="11"/>
      <c r="T143" s="11"/>
      <c r="U143" s="11"/>
      <c r="V143" s="11"/>
      <c r="W143" s="11"/>
      <c r="X143" s="11"/>
      <c r="Y143" s="11"/>
      <c r="Z143" s="11"/>
      <c r="AA143" s="11"/>
      <c r="AB143" s="11"/>
      <c r="AC143" s="11"/>
    </row>
    <row r="144" spans="1:29" ht="57.75" hidden="1" customHeight="1">
      <c r="A144" s="13">
        <f>A145+1</f>
        <v>143</v>
      </c>
      <c r="B144" s="16" t="s">
        <v>1</v>
      </c>
      <c r="C144" s="17">
        <v>44848</v>
      </c>
      <c r="D144" s="16" t="s">
        <v>36</v>
      </c>
      <c r="E144" s="18" t="s">
        <v>153</v>
      </c>
      <c r="F144" s="18" t="s">
        <v>1163</v>
      </c>
      <c r="G144" s="22" t="s">
        <v>1164</v>
      </c>
      <c r="H144" s="17"/>
      <c r="I144" s="17"/>
      <c r="J144" s="17"/>
      <c r="K144" s="16"/>
      <c r="L144" s="13" t="str">
        <f t="shared" si="0"/>
        <v>Open</v>
      </c>
      <c r="M144" s="18"/>
      <c r="N144" s="28"/>
      <c r="O144" s="15"/>
      <c r="P144" s="11"/>
      <c r="Q144" s="11"/>
      <c r="R144" s="11"/>
      <c r="S144" s="11"/>
      <c r="T144" s="11"/>
      <c r="U144" s="11"/>
      <c r="V144" s="11"/>
      <c r="W144" s="11"/>
      <c r="X144" s="11"/>
      <c r="Y144" s="11"/>
      <c r="Z144" s="11"/>
      <c r="AA144" s="11"/>
      <c r="AB144" s="11"/>
      <c r="AC144" s="11"/>
    </row>
    <row r="145" spans="1:29" ht="122.25" hidden="1" customHeight="1">
      <c r="A145" s="13">
        <f>A142+1</f>
        <v>142</v>
      </c>
      <c r="B145" s="16" t="s">
        <v>18</v>
      </c>
      <c r="C145" s="17">
        <v>44848</v>
      </c>
      <c r="D145" s="16" t="s">
        <v>19</v>
      </c>
      <c r="E145" s="18" t="s">
        <v>1150</v>
      </c>
      <c r="F145" s="18" t="s">
        <v>1165</v>
      </c>
      <c r="G145" s="22" t="s">
        <v>1166</v>
      </c>
      <c r="H145" s="17"/>
      <c r="I145" s="17">
        <v>44848</v>
      </c>
      <c r="J145" s="13" t="s">
        <v>67</v>
      </c>
      <c r="K145" s="16" t="s">
        <v>34</v>
      </c>
      <c r="L145" s="13" t="str">
        <f t="shared" si="0"/>
        <v>Closed</v>
      </c>
      <c r="M145" s="20" t="s">
        <v>1167</v>
      </c>
      <c r="N145" s="28"/>
      <c r="O145" s="15"/>
      <c r="P145" s="11"/>
      <c r="Q145" s="11"/>
      <c r="R145" s="11"/>
      <c r="S145" s="11"/>
      <c r="T145" s="11"/>
      <c r="U145" s="11"/>
      <c r="V145" s="11"/>
      <c r="W145" s="11"/>
      <c r="X145" s="11"/>
      <c r="Y145" s="11"/>
      <c r="Z145" s="11"/>
      <c r="AA145" s="11"/>
      <c r="AB145" s="11"/>
      <c r="AC145" s="11"/>
    </row>
    <row r="146" spans="1:29" ht="70.5" hidden="1" customHeight="1">
      <c r="A146" s="13">
        <f>A144+1</f>
        <v>144</v>
      </c>
      <c r="B146" s="16" t="s">
        <v>18</v>
      </c>
      <c r="C146" s="17">
        <v>44848</v>
      </c>
      <c r="D146" s="16" t="s">
        <v>19</v>
      </c>
      <c r="E146" s="18" t="s">
        <v>1168</v>
      </c>
      <c r="F146" s="18" t="s">
        <v>1169</v>
      </c>
      <c r="G146" s="22" t="s">
        <v>1170</v>
      </c>
      <c r="H146" s="17"/>
      <c r="I146" s="17">
        <v>44848</v>
      </c>
      <c r="J146" s="13" t="s">
        <v>67</v>
      </c>
      <c r="K146" s="16" t="s">
        <v>34</v>
      </c>
      <c r="L146" s="13" t="str">
        <f t="shared" si="0"/>
        <v>Closed</v>
      </c>
      <c r="M146" s="18" t="s">
        <v>1135</v>
      </c>
      <c r="N146" s="28"/>
      <c r="O146" s="15"/>
      <c r="P146" s="11"/>
      <c r="Q146" s="11"/>
      <c r="R146" s="11"/>
      <c r="S146" s="11"/>
      <c r="T146" s="11"/>
      <c r="U146" s="11"/>
      <c r="V146" s="11"/>
      <c r="W146" s="11"/>
      <c r="X146" s="11"/>
      <c r="Y146" s="11"/>
      <c r="Z146" s="11"/>
      <c r="AA146" s="11"/>
      <c r="AB146" s="11"/>
      <c r="AC146" s="11"/>
    </row>
    <row r="147" spans="1:29" ht="64.5" hidden="1" customHeight="1">
      <c r="A147" s="13">
        <f t="shared" ref="A147:A153" si="2">A146+1</f>
        <v>145</v>
      </c>
      <c r="B147" s="16" t="s">
        <v>18</v>
      </c>
      <c r="C147" s="17">
        <v>44848</v>
      </c>
      <c r="D147" s="16" t="s">
        <v>19</v>
      </c>
      <c r="E147" s="18" t="s">
        <v>444</v>
      </c>
      <c r="F147" s="18" t="s">
        <v>1171</v>
      </c>
      <c r="G147" s="19" t="s">
        <v>1172</v>
      </c>
      <c r="H147" s="17">
        <v>44854</v>
      </c>
      <c r="I147" s="17"/>
      <c r="J147" s="13" t="s">
        <v>67</v>
      </c>
      <c r="K147" s="16"/>
      <c r="L147" s="13" t="str">
        <f t="shared" si="0"/>
        <v>Open</v>
      </c>
      <c r="M147" s="18"/>
      <c r="N147" s="28"/>
      <c r="O147" s="15"/>
      <c r="P147" s="11"/>
      <c r="Q147" s="11"/>
      <c r="R147" s="11"/>
      <c r="S147" s="11"/>
      <c r="T147" s="11"/>
      <c r="U147" s="11"/>
      <c r="V147" s="11"/>
      <c r="W147" s="11"/>
      <c r="X147" s="11"/>
      <c r="Y147" s="11"/>
      <c r="Z147" s="11"/>
      <c r="AA147" s="11"/>
      <c r="AB147" s="11"/>
      <c r="AC147" s="11"/>
    </row>
    <row r="148" spans="1:29" ht="106.5" hidden="1" customHeight="1">
      <c r="A148" s="13">
        <f t="shared" si="2"/>
        <v>146</v>
      </c>
      <c r="B148" s="16" t="s">
        <v>18</v>
      </c>
      <c r="C148" s="17">
        <v>44848</v>
      </c>
      <c r="D148" s="16" t="s">
        <v>19</v>
      </c>
      <c r="E148" s="18" t="s">
        <v>107</v>
      </c>
      <c r="F148" s="18" t="s">
        <v>1173</v>
      </c>
      <c r="G148" s="22" t="s">
        <v>1174</v>
      </c>
      <c r="H148" s="17"/>
      <c r="I148" s="17"/>
      <c r="J148" s="17"/>
      <c r="K148" s="16" t="s">
        <v>307</v>
      </c>
      <c r="L148" s="13" t="str">
        <f t="shared" si="0"/>
        <v>Closed</v>
      </c>
      <c r="M148" s="18" t="s">
        <v>1175</v>
      </c>
      <c r="N148" s="28"/>
      <c r="O148" s="15"/>
      <c r="P148" s="11"/>
      <c r="Q148" s="11"/>
      <c r="R148" s="11"/>
      <c r="S148" s="11"/>
      <c r="T148" s="11"/>
      <c r="U148" s="11"/>
      <c r="V148" s="11"/>
      <c r="W148" s="11"/>
      <c r="X148" s="11"/>
      <c r="Y148" s="11"/>
      <c r="Z148" s="11"/>
      <c r="AA148" s="11"/>
      <c r="AB148" s="11"/>
      <c r="AC148" s="11"/>
    </row>
    <row r="149" spans="1:29" ht="140.25" hidden="1" customHeight="1">
      <c r="A149" s="13">
        <f t="shared" si="2"/>
        <v>147</v>
      </c>
      <c r="B149" s="16" t="s">
        <v>18</v>
      </c>
      <c r="C149" s="17">
        <v>44849</v>
      </c>
      <c r="D149" s="16" t="s">
        <v>45</v>
      </c>
      <c r="E149" s="18" t="s">
        <v>1176</v>
      </c>
      <c r="F149" s="18" t="s">
        <v>1177</v>
      </c>
      <c r="G149" s="22" t="s">
        <v>1178</v>
      </c>
      <c r="H149" s="17"/>
      <c r="I149" s="17"/>
      <c r="J149" s="17"/>
      <c r="K149" s="16"/>
      <c r="L149" s="13" t="str">
        <f t="shared" si="0"/>
        <v>Open</v>
      </c>
      <c r="M149" s="18"/>
      <c r="N149" s="28"/>
      <c r="O149" s="15"/>
      <c r="P149" s="11"/>
      <c r="Q149" s="11"/>
      <c r="R149" s="11"/>
      <c r="S149" s="11"/>
      <c r="T149" s="11"/>
      <c r="U149" s="11"/>
      <c r="V149" s="11"/>
      <c r="W149" s="11"/>
      <c r="X149" s="11"/>
      <c r="Y149" s="11"/>
      <c r="Z149" s="11"/>
      <c r="AA149" s="11"/>
      <c r="AB149" s="11"/>
      <c r="AC149" s="11"/>
    </row>
    <row r="150" spans="1:29" ht="57" hidden="1">
      <c r="A150" s="13">
        <f t="shared" si="2"/>
        <v>148</v>
      </c>
      <c r="B150" s="16" t="s">
        <v>18</v>
      </c>
      <c r="C150" s="17">
        <v>44849</v>
      </c>
      <c r="D150" s="16" t="s">
        <v>126</v>
      </c>
      <c r="E150" s="18" t="s">
        <v>71</v>
      </c>
      <c r="F150" s="18" t="s">
        <v>1179</v>
      </c>
      <c r="G150" s="22" t="s">
        <v>1180</v>
      </c>
      <c r="H150" s="17"/>
      <c r="I150" s="17">
        <v>44849</v>
      </c>
      <c r="J150" s="13" t="s">
        <v>23</v>
      </c>
      <c r="K150" s="16" t="s">
        <v>34</v>
      </c>
      <c r="L150" s="13" t="str">
        <f t="shared" si="0"/>
        <v>Closed</v>
      </c>
      <c r="M150" s="18" t="s">
        <v>1040</v>
      </c>
      <c r="N150" s="28"/>
      <c r="O150" s="15"/>
      <c r="P150" s="11"/>
      <c r="Q150" s="11"/>
      <c r="R150" s="11"/>
      <c r="S150" s="11"/>
      <c r="T150" s="11"/>
      <c r="U150" s="11"/>
      <c r="V150" s="11"/>
      <c r="W150" s="11"/>
      <c r="X150" s="11"/>
      <c r="Y150" s="11"/>
      <c r="Z150" s="11"/>
      <c r="AA150" s="11"/>
      <c r="AB150" s="11"/>
      <c r="AC150" s="11"/>
    </row>
    <row r="151" spans="1:29" ht="138" hidden="1" customHeight="1">
      <c r="A151" s="13">
        <f t="shared" si="2"/>
        <v>149</v>
      </c>
      <c r="B151" s="16" t="s">
        <v>18</v>
      </c>
      <c r="C151" s="17">
        <v>44849</v>
      </c>
      <c r="D151" s="16" t="s">
        <v>19</v>
      </c>
      <c r="E151" s="18" t="s">
        <v>107</v>
      </c>
      <c r="F151" s="18" t="s">
        <v>1181</v>
      </c>
      <c r="G151" s="22" t="s">
        <v>1182</v>
      </c>
      <c r="H151" s="17"/>
      <c r="I151" s="17">
        <v>44849</v>
      </c>
      <c r="J151" s="13" t="s">
        <v>23</v>
      </c>
      <c r="K151" s="16" t="s">
        <v>34</v>
      </c>
      <c r="L151" s="13" t="str">
        <f t="shared" si="0"/>
        <v>Closed</v>
      </c>
      <c r="M151" s="18" t="s">
        <v>1183</v>
      </c>
      <c r="N151" s="28"/>
      <c r="O151" s="15"/>
      <c r="P151" s="11"/>
      <c r="Q151" s="11"/>
      <c r="R151" s="11"/>
      <c r="S151" s="11"/>
      <c r="T151" s="11"/>
      <c r="U151" s="11"/>
      <c r="V151" s="11"/>
      <c r="W151" s="11"/>
      <c r="X151" s="11"/>
      <c r="Y151" s="11"/>
      <c r="Z151" s="11"/>
      <c r="AA151" s="11"/>
      <c r="AB151" s="11"/>
      <c r="AC151" s="11"/>
    </row>
    <row r="152" spans="1:29" ht="69.75" hidden="1" customHeight="1">
      <c r="A152" s="13">
        <f t="shared" si="2"/>
        <v>150</v>
      </c>
      <c r="B152" s="16" t="s">
        <v>18</v>
      </c>
      <c r="C152" s="17">
        <v>44849</v>
      </c>
      <c r="D152" s="16" t="s">
        <v>19</v>
      </c>
      <c r="E152" s="18" t="s">
        <v>444</v>
      </c>
      <c r="F152" s="18" t="s">
        <v>1184</v>
      </c>
      <c r="G152" s="19" t="s">
        <v>1185</v>
      </c>
      <c r="H152" s="17"/>
      <c r="I152" s="17">
        <v>44850</v>
      </c>
      <c r="J152" s="13" t="s">
        <v>23</v>
      </c>
      <c r="K152" s="16" t="s">
        <v>34</v>
      </c>
      <c r="L152" s="13" t="str">
        <f t="shared" si="0"/>
        <v>Closed</v>
      </c>
      <c r="M152" s="18" t="s">
        <v>1186</v>
      </c>
      <c r="N152" s="28"/>
      <c r="O152" s="15"/>
      <c r="P152" s="11"/>
      <c r="Q152" s="11"/>
      <c r="R152" s="11"/>
      <c r="S152" s="11"/>
      <c r="T152" s="11"/>
      <c r="U152" s="11"/>
      <c r="V152" s="11"/>
      <c r="W152" s="11"/>
      <c r="X152" s="11"/>
      <c r="Y152" s="11"/>
      <c r="Z152" s="11"/>
      <c r="AA152" s="11"/>
      <c r="AB152" s="11"/>
      <c r="AC152" s="11"/>
    </row>
    <row r="153" spans="1:29" ht="42.75" hidden="1" customHeight="1">
      <c r="A153" s="13">
        <f t="shared" si="2"/>
        <v>151</v>
      </c>
      <c r="B153" s="16" t="s">
        <v>18</v>
      </c>
      <c r="C153" s="17">
        <v>44851</v>
      </c>
      <c r="D153" s="16" t="s">
        <v>19</v>
      </c>
      <c r="E153" s="18" t="s">
        <v>107</v>
      </c>
      <c r="F153" s="18" t="s">
        <v>1187</v>
      </c>
      <c r="G153" s="22" t="s">
        <v>1188</v>
      </c>
      <c r="H153" s="17"/>
      <c r="I153" s="17">
        <v>44851</v>
      </c>
      <c r="J153" s="13" t="s">
        <v>23</v>
      </c>
      <c r="K153" s="16" t="s">
        <v>34</v>
      </c>
      <c r="L153" s="13" t="str">
        <f t="shared" si="0"/>
        <v>Closed</v>
      </c>
      <c r="M153" s="18" t="s">
        <v>1189</v>
      </c>
      <c r="N153" s="28"/>
      <c r="O153" s="15"/>
      <c r="P153" s="11"/>
      <c r="Q153" s="11"/>
      <c r="R153" s="11"/>
      <c r="S153" s="11"/>
      <c r="T153" s="11"/>
      <c r="U153" s="11"/>
      <c r="V153" s="11"/>
      <c r="W153" s="11"/>
      <c r="X153" s="11"/>
      <c r="Y153" s="11"/>
      <c r="Z153" s="11"/>
      <c r="AA153" s="11"/>
      <c r="AB153" s="11"/>
      <c r="AC153" s="11"/>
    </row>
    <row r="154" spans="1:29" ht="68.25" hidden="1" customHeight="1">
      <c r="A154" s="13">
        <f>A155+1</f>
        <v>153</v>
      </c>
      <c r="B154" s="16" t="s">
        <v>18</v>
      </c>
      <c r="C154" s="17">
        <v>44852</v>
      </c>
      <c r="D154" s="16" t="s">
        <v>19</v>
      </c>
      <c r="E154" s="18" t="s">
        <v>1190</v>
      </c>
      <c r="F154" s="18" t="s">
        <v>1191</v>
      </c>
      <c r="G154" s="22" t="s">
        <v>1192</v>
      </c>
      <c r="H154" s="17"/>
      <c r="I154" s="17">
        <v>44852</v>
      </c>
      <c r="J154" s="13" t="s">
        <v>67</v>
      </c>
      <c r="K154" s="16" t="s">
        <v>34</v>
      </c>
      <c r="L154" s="13" t="str">
        <f t="shared" si="0"/>
        <v>Closed</v>
      </c>
      <c r="M154" s="18" t="s">
        <v>1193</v>
      </c>
      <c r="N154" s="28"/>
      <c r="O154" s="15"/>
      <c r="P154" s="11"/>
      <c r="Q154" s="11"/>
      <c r="R154" s="11"/>
      <c r="S154" s="11"/>
      <c r="T154" s="11"/>
      <c r="U154" s="11"/>
      <c r="V154" s="11"/>
      <c r="W154" s="11"/>
      <c r="X154" s="11"/>
      <c r="Y154" s="11"/>
      <c r="Z154" s="11"/>
      <c r="AA154" s="11"/>
      <c r="AB154" s="11"/>
      <c r="AC154" s="11"/>
    </row>
    <row r="155" spans="1:29" ht="128.25" hidden="1" customHeight="1">
      <c r="A155" s="13">
        <f t="shared" ref="A155:A156" si="3">A153+1</f>
        <v>152</v>
      </c>
      <c r="B155" s="16" t="s">
        <v>18</v>
      </c>
      <c r="C155" s="17">
        <v>44851</v>
      </c>
      <c r="D155" s="16" t="s">
        <v>36</v>
      </c>
      <c r="E155" s="18" t="s">
        <v>1194</v>
      </c>
      <c r="F155" s="18" t="s">
        <v>1195</v>
      </c>
      <c r="G155" s="22" t="s">
        <v>1196</v>
      </c>
      <c r="H155" s="17"/>
      <c r="I155" s="17">
        <v>44853</v>
      </c>
      <c r="J155" s="13" t="s">
        <v>67</v>
      </c>
      <c r="K155" s="16" t="s">
        <v>24</v>
      </c>
      <c r="L155" s="13" t="str">
        <f t="shared" si="0"/>
        <v>Open</v>
      </c>
      <c r="M155" s="18" t="s">
        <v>1197</v>
      </c>
      <c r="N155" s="28"/>
      <c r="O155" s="15"/>
      <c r="P155" s="11"/>
      <c r="Q155" s="11"/>
      <c r="R155" s="11"/>
      <c r="S155" s="11"/>
      <c r="T155" s="11"/>
      <c r="U155" s="11"/>
      <c r="V155" s="11"/>
      <c r="W155" s="11"/>
      <c r="X155" s="11"/>
      <c r="Y155" s="11"/>
      <c r="Z155" s="11"/>
      <c r="AA155" s="11"/>
      <c r="AB155" s="11"/>
      <c r="AC155" s="11"/>
    </row>
    <row r="156" spans="1:29" ht="69" hidden="1" customHeight="1">
      <c r="A156" s="13">
        <f t="shared" si="3"/>
        <v>154</v>
      </c>
      <c r="B156" s="16" t="s">
        <v>18</v>
      </c>
      <c r="C156" s="17">
        <v>44852</v>
      </c>
      <c r="D156" s="16" t="s">
        <v>19</v>
      </c>
      <c r="E156" s="18" t="s">
        <v>107</v>
      </c>
      <c r="F156" s="18" t="s">
        <v>1198</v>
      </c>
      <c r="G156" s="22" t="s">
        <v>1199</v>
      </c>
      <c r="H156" s="17"/>
      <c r="I156" s="17">
        <v>44853</v>
      </c>
      <c r="J156" s="13" t="s">
        <v>67</v>
      </c>
      <c r="K156" s="16" t="s">
        <v>34</v>
      </c>
      <c r="L156" s="13" t="str">
        <f t="shared" si="0"/>
        <v>Closed</v>
      </c>
      <c r="M156" s="18" t="s">
        <v>1200</v>
      </c>
      <c r="N156" s="28"/>
      <c r="O156" s="15"/>
      <c r="P156" s="11"/>
      <c r="Q156" s="11"/>
      <c r="R156" s="11"/>
      <c r="S156" s="11"/>
      <c r="T156" s="11"/>
      <c r="U156" s="11"/>
      <c r="V156" s="11"/>
      <c r="W156" s="11"/>
      <c r="X156" s="11"/>
      <c r="Y156" s="11"/>
      <c r="Z156" s="11"/>
      <c r="AA156" s="11"/>
      <c r="AB156" s="11"/>
      <c r="AC156" s="11"/>
    </row>
    <row r="157" spans="1:29" ht="62.25" hidden="1" customHeight="1">
      <c r="A157" s="13">
        <f t="shared" ref="A157:A356" si="4">A156+1</f>
        <v>155</v>
      </c>
      <c r="B157" s="16" t="s">
        <v>1</v>
      </c>
      <c r="C157" s="17">
        <v>44852</v>
      </c>
      <c r="D157" s="16" t="s">
        <v>19</v>
      </c>
      <c r="E157" s="18" t="s">
        <v>107</v>
      </c>
      <c r="F157" s="18" t="s">
        <v>1201</v>
      </c>
      <c r="G157" s="22" t="s">
        <v>1202</v>
      </c>
      <c r="H157" s="17"/>
      <c r="I157" s="17">
        <v>44852</v>
      </c>
      <c r="J157" s="13" t="s">
        <v>67</v>
      </c>
      <c r="K157" s="16" t="s">
        <v>34</v>
      </c>
      <c r="L157" s="13" t="str">
        <f t="shared" si="0"/>
        <v>Closed</v>
      </c>
      <c r="M157" s="18" t="s">
        <v>902</v>
      </c>
      <c r="N157" s="28"/>
      <c r="O157" s="15"/>
      <c r="P157" s="11"/>
      <c r="Q157" s="11"/>
      <c r="R157" s="11"/>
      <c r="S157" s="11"/>
      <c r="T157" s="11"/>
      <c r="U157" s="11"/>
      <c r="V157" s="11"/>
      <c r="W157" s="11"/>
      <c r="X157" s="11"/>
      <c r="Y157" s="11"/>
      <c r="Z157" s="11"/>
      <c r="AA157" s="11"/>
      <c r="AB157" s="11"/>
      <c r="AC157" s="11"/>
    </row>
    <row r="158" spans="1:29" ht="75" hidden="1" customHeight="1">
      <c r="A158" s="13">
        <f t="shared" si="4"/>
        <v>156</v>
      </c>
      <c r="B158" s="16" t="s">
        <v>18</v>
      </c>
      <c r="C158" s="17">
        <v>44852</v>
      </c>
      <c r="D158" s="16" t="s">
        <v>36</v>
      </c>
      <c r="E158" s="18" t="s">
        <v>103</v>
      </c>
      <c r="F158" s="18" t="s">
        <v>1203</v>
      </c>
      <c r="G158" s="22" t="s">
        <v>1204</v>
      </c>
      <c r="H158" s="17"/>
      <c r="I158" s="17"/>
      <c r="J158" s="17"/>
      <c r="K158" s="16"/>
      <c r="L158" s="13" t="str">
        <f t="shared" si="0"/>
        <v>Open</v>
      </c>
      <c r="M158" s="18"/>
      <c r="N158" s="28"/>
      <c r="O158" s="15"/>
      <c r="P158" s="11"/>
      <c r="Q158" s="11"/>
      <c r="R158" s="11"/>
      <c r="S158" s="11"/>
      <c r="T158" s="11"/>
      <c r="U158" s="11"/>
      <c r="V158" s="11"/>
      <c r="W158" s="11"/>
      <c r="X158" s="11"/>
      <c r="Y158" s="11"/>
      <c r="Z158" s="11"/>
      <c r="AA158" s="11"/>
      <c r="AB158" s="11"/>
      <c r="AC158" s="11"/>
    </row>
    <row r="159" spans="1:29" ht="114" hidden="1">
      <c r="A159" s="13">
        <f t="shared" si="4"/>
        <v>157</v>
      </c>
      <c r="B159" s="16" t="s">
        <v>18</v>
      </c>
      <c r="C159" s="17">
        <v>44852</v>
      </c>
      <c r="D159" s="16" t="s">
        <v>19</v>
      </c>
      <c r="E159" s="18" t="s">
        <v>103</v>
      </c>
      <c r="F159" s="18" t="s">
        <v>1205</v>
      </c>
      <c r="G159" s="22" t="s">
        <v>1206</v>
      </c>
      <c r="H159" s="17">
        <v>44853</v>
      </c>
      <c r="I159" s="17">
        <v>44854</v>
      </c>
      <c r="J159" s="13" t="s">
        <v>23</v>
      </c>
      <c r="K159" s="16" t="s">
        <v>34</v>
      </c>
      <c r="L159" s="13" t="str">
        <f t="shared" si="0"/>
        <v>Closed</v>
      </c>
      <c r="M159" s="18" t="s">
        <v>1207</v>
      </c>
      <c r="N159" s="28"/>
      <c r="O159" s="15"/>
      <c r="P159" s="11"/>
      <c r="Q159" s="11"/>
      <c r="R159" s="11"/>
      <c r="S159" s="11"/>
      <c r="T159" s="11"/>
      <c r="U159" s="11"/>
      <c r="V159" s="11"/>
      <c r="W159" s="11"/>
      <c r="X159" s="11"/>
      <c r="Y159" s="11"/>
      <c r="Z159" s="11"/>
      <c r="AA159" s="11"/>
      <c r="AB159" s="11"/>
      <c r="AC159" s="11"/>
    </row>
    <row r="160" spans="1:29" ht="47.25" hidden="1" customHeight="1">
      <c r="A160" s="13">
        <f t="shared" si="4"/>
        <v>158</v>
      </c>
      <c r="B160" s="16" t="s">
        <v>18</v>
      </c>
      <c r="C160" s="17">
        <v>44852</v>
      </c>
      <c r="D160" s="16" t="s">
        <v>45</v>
      </c>
      <c r="E160" s="18" t="s">
        <v>150</v>
      </c>
      <c r="F160" s="18" t="s">
        <v>1208</v>
      </c>
      <c r="G160" s="22" t="s">
        <v>1209</v>
      </c>
      <c r="H160" s="17"/>
      <c r="I160" s="17"/>
      <c r="J160" s="17"/>
      <c r="K160" s="16"/>
      <c r="L160" s="13" t="str">
        <f t="shared" si="0"/>
        <v>Open</v>
      </c>
      <c r="M160" s="18"/>
      <c r="N160" s="28"/>
      <c r="O160" s="15"/>
      <c r="P160" s="11"/>
      <c r="Q160" s="11"/>
      <c r="R160" s="11"/>
      <c r="S160" s="11"/>
      <c r="T160" s="11"/>
      <c r="U160" s="11"/>
      <c r="V160" s="11"/>
      <c r="W160" s="11"/>
      <c r="X160" s="11"/>
      <c r="Y160" s="11"/>
      <c r="Z160" s="11"/>
      <c r="AA160" s="11"/>
      <c r="AB160" s="11"/>
      <c r="AC160" s="11"/>
    </row>
    <row r="161" spans="1:29" ht="83.25" hidden="1" customHeight="1">
      <c r="A161" s="13">
        <f t="shared" si="4"/>
        <v>159</v>
      </c>
      <c r="B161" s="16" t="s">
        <v>18</v>
      </c>
      <c r="C161" s="17">
        <v>44852</v>
      </c>
      <c r="D161" s="16" t="s">
        <v>19</v>
      </c>
      <c r="E161" s="18" t="s">
        <v>1210</v>
      </c>
      <c r="F161" s="18" t="s">
        <v>1211</v>
      </c>
      <c r="G161" s="19" t="s">
        <v>1212</v>
      </c>
      <c r="I161" s="17">
        <v>44861</v>
      </c>
      <c r="J161" s="13" t="s">
        <v>23</v>
      </c>
      <c r="K161" s="16" t="s">
        <v>34</v>
      </c>
      <c r="L161" s="13" t="str">
        <f t="shared" si="0"/>
        <v>Closed</v>
      </c>
      <c r="M161" s="20" t="s">
        <v>1213</v>
      </c>
      <c r="N161" s="28"/>
      <c r="O161" s="15"/>
      <c r="P161" s="11"/>
      <c r="Q161" s="11"/>
      <c r="R161" s="11"/>
      <c r="S161" s="11"/>
      <c r="T161" s="11"/>
      <c r="U161" s="11"/>
      <c r="V161" s="11"/>
      <c r="W161" s="11"/>
      <c r="X161" s="11"/>
      <c r="Y161" s="11"/>
      <c r="Z161" s="11"/>
      <c r="AA161" s="11"/>
      <c r="AB161" s="11"/>
      <c r="AC161" s="11"/>
    </row>
    <row r="162" spans="1:29" ht="39" hidden="1" customHeight="1">
      <c r="A162" s="13">
        <f t="shared" si="4"/>
        <v>160</v>
      </c>
      <c r="B162" s="16" t="s">
        <v>18</v>
      </c>
      <c r="C162" s="17">
        <v>44852</v>
      </c>
      <c r="D162" s="16" t="s">
        <v>19</v>
      </c>
      <c r="E162" s="18" t="s">
        <v>150</v>
      </c>
      <c r="F162" s="18" t="s">
        <v>1214</v>
      </c>
      <c r="G162" s="22" t="s">
        <v>1215</v>
      </c>
      <c r="H162" s="17">
        <v>44854</v>
      </c>
      <c r="I162" s="17">
        <v>44855</v>
      </c>
      <c r="J162" s="13" t="s">
        <v>23</v>
      </c>
      <c r="K162" s="16" t="s">
        <v>34</v>
      </c>
      <c r="L162" s="13" t="str">
        <f t="shared" si="0"/>
        <v>Closed</v>
      </c>
      <c r="M162" s="51" t="s">
        <v>1216</v>
      </c>
      <c r="N162" s="28"/>
      <c r="O162" s="15"/>
      <c r="P162" s="11"/>
      <c r="Q162" s="11"/>
      <c r="R162" s="11"/>
      <c r="S162" s="11"/>
      <c r="T162" s="11"/>
      <c r="U162" s="11"/>
      <c r="V162" s="11"/>
      <c r="W162" s="11"/>
      <c r="X162" s="11"/>
      <c r="Y162" s="11"/>
      <c r="Z162" s="11"/>
      <c r="AA162" s="11"/>
      <c r="AB162" s="11"/>
      <c r="AC162" s="11"/>
    </row>
    <row r="163" spans="1:29" ht="63" hidden="1" customHeight="1">
      <c r="A163" s="13">
        <f t="shared" si="4"/>
        <v>161</v>
      </c>
      <c r="B163" s="16" t="s">
        <v>18</v>
      </c>
      <c r="C163" s="17">
        <v>44853</v>
      </c>
      <c r="D163" s="16" t="s">
        <v>19</v>
      </c>
      <c r="E163" s="18" t="s">
        <v>444</v>
      </c>
      <c r="F163" s="18" t="s">
        <v>1217</v>
      </c>
      <c r="G163" s="19" t="s">
        <v>1218</v>
      </c>
      <c r="H163" s="17">
        <v>44854</v>
      </c>
      <c r="I163" s="17"/>
      <c r="J163" s="13" t="s">
        <v>67</v>
      </c>
      <c r="K163" s="16"/>
      <c r="L163" s="13" t="str">
        <f t="shared" si="0"/>
        <v>Open</v>
      </c>
      <c r="M163" s="18"/>
      <c r="N163" s="28"/>
      <c r="O163" s="15"/>
      <c r="P163" s="11"/>
      <c r="Q163" s="11"/>
      <c r="R163" s="11"/>
      <c r="S163" s="11"/>
      <c r="T163" s="11"/>
      <c r="U163" s="11"/>
      <c r="V163" s="11"/>
      <c r="W163" s="11"/>
      <c r="X163" s="11"/>
      <c r="Y163" s="11"/>
      <c r="Z163" s="11"/>
      <c r="AA163" s="11"/>
      <c r="AB163" s="11"/>
      <c r="AC163" s="11"/>
    </row>
    <row r="164" spans="1:29" ht="205.5" hidden="1" customHeight="1">
      <c r="A164" s="13">
        <f t="shared" si="4"/>
        <v>162</v>
      </c>
      <c r="B164" s="16" t="s">
        <v>1</v>
      </c>
      <c r="C164" s="17">
        <v>44853</v>
      </c>
      <c r="D164" s="16" t="s">
        <v>126</v>
      </c>
      <c r="E164" s="18" t="s">
        <v>107</v>
      </c>
      <c r="F164" s="18" t="s">
        <v>1219</v>
      </c>
      <c r="G164" s="18"/>
      <c r="H164" s="17">
        <v>44854</v>
      </c>
      <c r="I164" s="17">
        <v>44854</v>
      </c>
      <c r="J164" s="13" t="s">
        <v>23</v>
      </c>
      <c r="K164" s="16" t="s">
        <v>34</v>
      </c>
      <c r="L164" s="13" t="str">
        <f t="shared" si="0"/>
        <v>Closed</v>
      </c>
      <c r="M164" s="18" t="s">
        <v>1220</v>
      </c>
      <c r="N164" s="28"/>
      <c r="O164" s="15"/>
      <c r="P164" s="11"/>
      <c r="Q164" s="11"/>
      <c r="R164" s="11"/>
      <c r="S164" s="11"/>
      <c r="T164" s="11"/>
      <c r="U164" s="11"/>
      <c r="V164" s="11"/>
      <c r="W164" s="11"/>
      <c r="X164" s="11"/>
      <c r="Y164" s="11"/>
      <c r="Z164" s="11"/>
      <c r="AA164" s="11"/>
      <c r="AB164" s="11"/>
      <c r="AC164" s="11"/>
    </row>
    <row r="165" spans="1:29" ht="122.25" hidden="1" customHeight="1">
      <c r="A165" s="13">
        <f t="shared" si="4"/>
        <v>163</v>
      </c>
      <c r="B165" s="16" t="s">
        <v>18</v>
      </c>
      <c r="C165" s="17">
        <v>44853</v>
      </c>
      <c r="D165" s="16" t="s">
        <v>126</v>
      </c>
      <c r="E165" s="18" t="s">
        <v>71</v>
      </c>
      <c r="F165" s="18" t="s">
        <v>1221</v>
      </c>
      <c r="G165" s="22" t="s">
        <v>1222</v>
      </c>
      <c r="H165" s="17"/>
      <c r="I165" s="17"/>
      <c r="J165" s="17"/>
      <c r="K165" s="16" t="s">
        <v>307</v>
      </c>
      <c r="L165" s="13" t="str">
        <f t="shared" si="0"/>
        <v>Closed</v>
      </c>
      <c r="M165" s="18"/>
      <c r="N165" s="28"/>
      <c r="O165" s="15"/>
      <c r="P165" s="11"/>
      <c r="Q165" s="11"/>
      <c r="R165" s="11"/>
      <c r="S165" s="11"/>
      <c r="T165" s="11"/>
      <c r="U165" s="11"/>
      <c r="V165" s="11"/>
      <c r="W165" s="11"/>
      <c r="X165" s="11"/>
      <c r="Y165" s="11"/>
      <c r="Z165" s="11"/>
      <c r="AA165" s="11"/>
      <c r="AB165" s="11"/>
      <c r="AC165" s="11"/>
    </row>
    <row r="166" spans="1:29" ht="90" hidden="1" customHeight="1">
      <c r="A166" s="13">
        <f t="shared" si="4"/>
        <v>164</v>
      </c>
      <c r="B166" s="16" t="s">
        <v>18</v>
      </c>
      <c r="C166" s="17">
        <v>44853</v>
      </c>
      <c r="D166" s="16" t="s">
        <v>19</v>
      </c>
      <c r="E166" s="18" t="s">
        <v>1223</v>
      </c>
      <c r="F166" s="18" t="s">
        <v>1224</v>
      </c>
      <c r="G166" s="22" t="s">
        <v>1225</v>
      </c>
      <c r="H166" s="17"/>
      <c r="I166" s="17">
        <v>44853</v>
      </c>
      <c r="J166" s="13" t="s">
        <v>67</v>
      </c>
      <c r="K166" s="16" t="s">
        <v>307</v>
      </c>
      <c r="L166" s="13" t="str">
        <f t="shared" si="0"/>
        <v>Closed</v>
      </c>
      <c r="M166" s="18" t="s">
        <v>1226</v>
      </c>
      <c r="N166" s="28"/>
      <c r="O166" s="15"/>
      <c r="P166" s="11"/>
      <c r="Q166" s="11"/>
      <c r="R166" s="11"/>
      <c r="S166" s="11"/>
      <c r="T166" s="11"/>
      <c r="U166" s="11"/>
      <c r="V166" s="11"/>
      <c r="W166" s="11"/>
      <c r="X166" s="11"/>
      <c r="Y166" s="11"/>
      <c r="Z166" s="11"/>
      <c r="AA166" s="11"/>
      <c r="AB166" s="11"/>
      <c r="AC166" s="11"/>
    </row>
    <row r="167" spans="1:29" ht="115.5" hidden="1" customHeight="1">
      <c r="A167" s="13">
        <f t="shared" si="4"/>
        <v>165</v>
      </c>
      <c r="B167" s="16" t="s">
        <v>18</v>
      </c>
      <c r="C167" s="17">
        <v>44853</v>
      </c>
      <c r="D167" s="16" t="s">
        <v>36</v>
      </c>
      <c r="E167" s="18" t="s">
        <v>1227</v>
      </c>
      <c r="F167" s="18" t="s">
        <v>1228</v>
      </c>
      <c r="G167" s="18"/>
      <c r="H167" s="17"/>
      <c r="I167" s="17"/>
      <c r="J167" s="17"/>
      <c r="K167" s="16"/>
      <c r="L167" s="13" t="str">
        <f t="shared" si="0"/>
        <v>Open</v>
      </c>
      <c r="M167" s="18" t="s">
        <v>1229</v>
      </c>
      <c r="N167" s="28"/>
      <c r="O167" s="15"/>
      <c r="P167" s="11"/>
      <c r="Q167" s="11"/>
      <c r="R167" s="11"/>
      <c r="S167" s="11"/>
      <c r="T167" s="11"/>
      <c r="U167" s="11"/>
      <c r="V167" s="11"/>
      <c r="W167" s="11"/>
      <c r="X167" s="11"/>
      <c r="Y167" s="11"/>
      <c r="Z167" s="11"/>
      <c r="AA167" s="11"/>
      <c r="AB167" s="11"/>
      <c r="AC167" s="11"/>
    </row>
    <row r="168" spans="1:29" ht="189" hidden="1" customHeight="1">
      <c r="A168" s="13">
        <f t="shared" si="4"/>
        <v>166</v>
      </c>
      <c r="B168" s="16" t="s">
        <v>18</v>
      </c>
      <c r="C168" s="17">
        <v>44853</v>
      </c>
      <c r="D168" s="16" t="s">
        <v>36</v>
      </c>
      <c r="E168" s="18" t="s">
        <v>1230</v>
      </c>
      <c r="F168" s="18" t="s">
        <v>1231</v>
      </c>
      <c r="G168" s="22" t="s">
        <v>1232</v>
      </c>
      <c r="H168" s="17"/>
      <c r="I168" s="17"/>
      <c r="J168" s="17"/>
      <c r="K168" s="16"/>
      <c r="L168" s="13" t="str">
        <f t="shared" si="0"/>
        <v>Open</v>
      </c>
      <c r="M168" s="18"/>
      <c r="N168" s="28"/>
      <c r="O168" s="15"/>
      <c r="P168" s="11"/>
      <c r="Q168" s="11"/>
      <c r="R168" s="11"/>
      <c r="S168" s="11"/>
      <c r="T168" s="11"/>
      <c r="U168" s="11"/>
      <c r="V168" s="11"/>
      <c r="W168" s="11"/>
      <c r="X168" s="11"/>
      <c r="Y168" s="11"/>
      <c r="Z168" s="11"/>
      <c r="AA168" s="11"/>
      <c r="AB168" s="11"/>
      <c r="AC168" s="11"/>
    </row>
    <row r="169" spans="1:29" ht="71.25" hidden="1">
      <c r="A169" s="13">
        <f t="shared" si="4"/>
        <v>167</v>
      </c>
      <c r="B169" s="16" t="s">
        <v>18</v>
      </c>
      <c r="C169" s="17">
        <v>44854</v>
      </c>
      <c r="D169" s="16" t="s">
        <v>126</v>
      </c>
      <c r="E169" s="18" t="s">
        <v>1077</v>
      </c>
      <c r="F169" s="18" t="s">
        <v>1233</v>
      </c>
      <c r="G169" s="18"/>
      <c r="H169" s="17"/>
      <c r="I169" s="17">
        <v>44854</v>
      </c>
      <c r="J169" s="13" t="s">
        <v>23</v>
      </c>
      <c r="K169" s="16" t="s">
        <v>34</v>
      </c>
      <c r="L169" s="13" t="str">
        <f t="shared" si="0"/>
        <v>Closed</v>
      </c>
      <c r="M169" s="18" t="s">
        <v>1207</v>
      </c>
      <c r="N169" s="28"/>
      <c r="O169" s="15"/>
      <c r="P169" s="11"/>
      <c r="Q169" s="11"/>
      <c r="R169" s="11"/>
      <c r="S169" s="11"/>
      <c r="T169" s="11"/>
      <c r="U169" s="11"/>
      <c r="V169" s="11"/>
      <c r="W169" s="11"/>
      <c r="X169" s="11"/>
      <c r="Y169" s="11"/>
      <c r="Z169" s="11"/>
      <c r="AA169" s="11"/>
      <c r="AB169" s="11"/>
      <c r="AC169" s="11"/>
    </row>
    <row r="170" spans="1:29" ht="163.5" hidden="1" customHeight="1">
      <c r="A170" s="13">
        <f t="shared" si="4"/>
        <v>168</v>
      </c>
      <c r="B170" s="16" t="s">
        <v>1</v>
      </c>
      <c r="C170" s="17">
        <v>44854</v>
      </c>
      <c r="D170" s="16" t="s">
        <v>19</v>
      </c>
      <c r="E170" s="18" t="s">
        <v>107</v>
      </c>
      <c r="F170" s="18" t="s">
        <v>1234</v>
      </c>
      <c r="G170" s="18"/>
      <c r="H170" s="17"/>
      <c r="I170" s="17">
        <v>44862</v>
      </c>
      <c r="J170" s="13" t="s">
        <v>23</v>
      </c>
      <c r="K170" s="16" t="s">
        <v>34</v>
      </c>
      <c r="L170" s="13" t="str">
        <f t="shared" si="0"/>
        <v>Closed</v>
      </c>
      <c r="M170" s="18" t="s">
        <v>1235</v>
      </c>
      <c r="N170" s="28"/>
      <c r="O170" s="15"/>
      <c r="P170" s="11"/>
      <c r="Q170" s="11"/>
      <c r="R170" s="11"/>
      <c r="S170" s="11"/>
      <c r="T170" s="11"/>
      <c r="U170" s="11"/>
      <c r="V170" s="11"/>
      <c r="W170" s="11"/>
      <c r="X170" s="11"/>
      <c r="Y170" s="11"/>
      <c r="Z170" s="11"/>
      <c r="AA170" s="11"/>
      <c r="AB170" s="11"/>
      <c r="AC170" s="11"/>
    </row>
    <row r="171" spans="1:29" ht="27" hidden="1" customHeight="1">
      <c r="A171" s="13">
        <f t="shared" si="4"/>
        <v>169</v>
      </c>
      <c r="B171" s="16" t="s">
        <v>18</v>
      </c>
      <c r="C171" s="17">
        <v>44855</v>
      </c>
      <c r="D171" s="16" t="s">
        <v>45</v>
      </c>
      <c r="E171" s="18" t="s">
        <v>71</v>
      </c>
      <c r="F171" s="18" t="s">
        <v>1236</v>
      </c>
      <c r="G171" s="18"/>
      <c r="H171" s="17"/>
      <c r="I171" s="17"/>
      <c r="J171" s="17"/>
      <c r="K171" s="16"/>
      <c r="L171" s="13" t="str">
        <f t="shared" si="0"/>
        <v>Open</v>
      </c>
      <c r="M171" s="18"/>
      <c r="N171" s="28"/>
      <c r="O171" s="15"/>
      <c r="P171" s="11"/>
      <c r="Q171" s="11"/>
      <c r="R171" s="11"/>
      <c r="S171" s="11"/>
      <c r="T171" s="11"/>
      <c r="U171" s="11"/>
      <c r="V171" s="11"/>
      <c r="W171" s="11"/>
      <c r="X171" s="11"/>
      <c r="Y171" s="11"/>
      <c r="Z171" s="11"/>
      <c r="AA171" s="11"/>
      <c r="AB171" s="11"/>
      <c r="AC171" s="11"/>
    </row>
    <row r="172" spans="1:29" ht="57" hidden="1">
      <c r="A172" s="13">
        <f t="shared" si="4"/>
        <v>170</v>
      </c>
      <c r="B172" s="16" t="s">
        <v>18</v>
      </c>
      <c r="C172" s="17">
        <v>44855</v>
      </c>
      <c r="D172" s="16" t="s">
        <v>19</v>
      </c>
      <c r="E172" s="18" t="s">
        <v>30</v>
      </c>
      <c r="F172" s="18" t="s">
        <v>1237</v>
      </c>
      <c r="G172" s="22" t="s">
        <v>1238</v>
      </c>
      <c r="H172" s="17"/>
      <c r="I172" s="17"/>
      <c r="J172" s="17"/>
      <c r="K172" s="16"/>
      <c r="L172" s="13" t="str">
        <f t="shared" si="0"/>
        <v>Open</v>
      </c>
      <c r="M172" s="18"/>
      <c r="N172" s="28"/>
      <c r="O172" s="15"/>
      <c r="P172" s="11"/>
      <c r="Q172" s="11"/>
      <c r="R172" s="11"/>
      <c r="S172" s="11"/>
      <c r="T172" s="11"/>
      <c r="U172" s="11"/>
      <c r="V172" s="11"/>
      <c r="W172" s="11"/>
      <c r="X172" s="11"/>
      <c r="Y172" s="11"/>
      <c r="Z172" s="11"/>
      <c r="AA172" s="11"/>
      <c r="AB172" s="11"/>
      <c r="AC172" s="11"/>
    </row>
    <row r="173" spans="1:29" ht="44.25" hidden="1" customHeight="1">
      <c r="A173" s="13">
        <f t="shared" si="4"/>
        <v>171</v>
      </c>
      <c r="B173" s="16" t="s">
        <v>18</v>
      </c>
      <c r="C173" s="17">
        <v>44856</v>
      </c>
      <c r="D173" s="16" t="s">
        <v>45</v>
      </c>
      <c r="E173" s="18" t="s">
        <v>361</v>
      </c>
      <c r="F173" s="18" t="s">
        <v>1239</v>
      </c>
      <c r="G173" s="22" t="s">
        <v>1240</v>
      </c>
      <c r="H173" s="17"/>
      <c r="I173" s="17"/>
      <c r="J173" s="17"/>
      <c r="K173" s="16"/>
      <c r="L173" s="13" t="str">
        <f t="shared" si="0"/>
        <v>Open</v>
      </c>
      <c r="M173" s="18"/>
      <c r="N173" s="28"/>
      <c r="O173" s="15"/>
      <c r="P173" s="11"/>
      <c r="Q173" s="11"/>
      <c r="R173" s="11"/>
      <c r="S173" s="11"/>
      <c r="T173" s="11"/>
      <c r="U173" s="11"/>
      <c r="V173" s="11"/>
      <c r="W173" s="11"/>
      <c r="X173" s="11"/>
      <c r="Y173" s="11"/>
      <c r="Z173" s="11"/>
      <c r="AA173" s="11"/>
      <c r="AB173" s="11"/>
      <c r="AC173" s="11"/>
    </row>
    <row r="174" spans="1:29" ht="47.25" hidden="1" customHeight="1">
      <c r="A174" s="13">
        <f t="shared" si="4"/>
        <v>172</v>
      </c>
      <c r="B174" s="16" t="s">
        <v>18</v>
      </c>
      <c r="C174" s="17">
        <v>44856</v>
      </c>
      <c r="D174" s="16" t="s">
        <v>36</v>
      </c>
      <c r="E174" s="18" t="s">
        <v>1241</v>
      </c>
      <c r="F174" s="18" t="s">
        <v>1242</v>
      </c>
      <c r="G174" s="22" t="s">
        <v>1243</v>
      </c>
      <c r="H174" s="17"/>
      <c r="I174" s="17"/>
      <c r="J174" s="17"/>
      <c r="K174" s="16"/>
      <c r="L174" s="13" t="str">
        <f t="shared" si="0"/>
        <v>Open</v>
      </c>
      <c r="M174" s="18"/>
      <c r="N174" s="28"/>
      <c r="O174" s="15"/>
      <c r="P174" s="11"/>
      <c r="Q174" s="11"/>
      <c r="R174" s="11"/>
      <c r="S174" s="11"/>
      <c r="T174" s="11"/>
      <c r="U174" s="11"/>
      <c r="V174" s="11"/>
      <c r="W174" s="11"/>
      <c r="X174" s="11"/>
      <c r="Y174" s="11"/>
      <c r="Z174" s="11"/>
      <c r="AA174" s="11"/>
      <c r="AB174" s="11"/>
      <c r="AC174" s="11"/>
    </row>
    <row r="175" spans="1:29" ht="42.75" hidden="1">
      <c r="A175" s="13">
        <f t="shared" si="4"/>
        <v>173</v>
      </c>
      <c r="B175" s="16" t="s">
        <v>18</v>
      </c>
      <c r="C175" s="17">
        <v>44856</v>
      </c>
      <c r="D175" s="16" t="s">
        <v>36</v>
      </c>
      <c r="E175" s="18" t="s">
        <v>367</v>
      </c>
      <c r="F175" s="18" t="s">
        <v>1244</v>
      </c>
      <c r="G175" s="22" t="s">
        <v>1245</v>
      </c>
      <c r="H175" s="17"/>
      <c r="I175" s="17"/>
      <c r="J175" s="17"/>
      <c r="K175" s="16"/>
      <c r="L175" s="13" t="str">
        <f t="shared" si="0"/>
        <v>Open</v>
      </c>
      <c r="M175" s="18"/>
      <c r="N175" s="28"/>
      <c r="O175" s="15"/>
      <c r="P175" s="11"/>
      <c r="Q175" s="11"/>
      <c r="R175" s="11"/>
      <c r="S175" s="11"/>
      <c r="T175" s="11"/>
      <c r="U175" s="11"/>
      <c r="V175" s="11"/>
      <c r="W175" s="11"/>
      <c r="X175" s="11"/>
      <c r="Y175" s="11"/>
      <c r="Z175" s="11"/>
      <c r="AA175" s="11"/>
      <c r="AB175" s="11"/>
      <c r="AC175" s="11"/>
    </row>
    <row r="176" spans="1:29" ht="111" hidden="1" customHeight="1">
      <c r="A176" s="13">
        <f t="shared" si="4"/>
        <v>174</v>
      </c>
      <c r="B176" s="16" t="s">
        <v>18</v>
      </c>
      <c r="C176" s="17">
        <v>44856</v>
      </c>
      <c r="D176" s="16" t="s">
        <v>19</v>
      </c>
      <c r="E176" s="18" t="s">
        <v>107</v>
      </c>
      <c r="F176" s="18" t="s">
        <v>1246</v>
      </c>
      <c r="G176" s="22" t="s">
        <v>1247</v>
      </c>
      <c r="H176" s="17"/>
      <c r="I176" s="17">
        <v>44859</v>
      </c>
      <c r="J176" s="13" t="s">
        <v>23</v>
      </c>
      <c r="K176" s="16" t="s">
        <v>34</v>
      </c>
      <c r="L176" s="13" t="str">
        <f t="shared" si="0"/>
        <v>Closed</v>
      </c>
      <c r="M176" s="20" t="s">
        <v>1248</v>
      </c>
      <c r="N176" s="28"/>
      <c r="O176" s="15"/>
      <c r="P176" s="11"/>
      <c r="Q176" s="11"/>
      <c r="R176" s="11"/>
      <c r="S176" s="11"/>
      <c r="T176" s="11"/>
      <c r="U176" s="11"/>
      <c r="V176" s="11"/>
      <c r="W176" s="11"/>
      <c r="X176" s="11"/>
      <c r="Y176" s="11"/>
      <c r="Z176" s="11"/>
      <c r="AA176" s="11"/>
      <c r="AB176" s="11"/>
      <c r="AC176" s="11"/>
    </row>
    <row r="177" spans="1:29" ht="49.5" hidden="1" customHeight="1">
      <c r="A177" s="13">
        <f t="shared" si="4"/>
        <v>175</v>
      </c>
      <c r="B177" s="16" t="s">
        <v>1</v>
      </c>
      <c r="C177" s="17">
        <v>44856</v>
      </c>
      <c r="D177" s="16" t="s">
        <v>36</v>
      </c>
      <c r="E177" s="18" t="s">
        <v>1249</v>
      </c>
      <c r="F177" s="18" t="s">
        <v>1250</v>
      </c>
      <c r="G177" s="22" t="s">
        <v>1251</v>
      </c>
      <c r="H177" s="17"/>
      <c r="I177" s="17"/>
      <c r="J177" s="17"/>
      <c r="K177" s="16"/>
      <c r="L177" s="13" t="str">
        <f t="shared" si="0"/>
        <v>Open</v>
      </c>
      <c r="M177" s="18"/>
      <c r="N177" s="28"/>
      <c r="O177" s="15"/>
      <c r="P177" s="11"/>
      <c r="Q177" s="11"/>
      <c r="R177" s="11"/>
      <c r="S177" s="11"/>
      <c r="T177" s="11"/>
      <c r="U177" s="11"/>
      <c r="V177" s="11"/>
      <c r="W177" s="11"/>
      <c r="X177" s="11"/>
      <c r="Y177" s="11"/>
      <c r="Z177" s="11"/>
      <c r="AA177" s="11"/>
      <c r="AB177" s="11"/>
      <c r="AC177" s="11"/>
    </row>
    <row r="178" spans="1:29" ht="28.5" hidden="1">
      <c r="A178" s="13">
        <f t="shared" si="4"/>
        <v>176</v>
      </c>
      <c r="B178" s="16" t="s">
        <v>2</v>
      </c>
      <c r="C178" s="17">
        <v>44857</v>
      </c>
      <c r="D178" s="16" t="s">
        <v>36</v>
      </c>
      <c r="E178" s="18" t="s">
        <v>1083</v>
      </c>
      <c r="F178" s="18" t="s">
        <v>1252</v>
      </c>
      <c r="G178" s="18"/>
      <c r="H178" s="17">
        <v>44860</v>
      </c>
      <c r="I178" s="17"/>
      <c r="J178" s="13" t="s">
        <v>632</v>
      </c>
      <c r="K178" s="16"/>
      <c r="L178" s="13" t="str">
        <f t="shared" si="0"/>
        <v>Open</v>
      </c>
      <c r="M178" s="18"/>
      <c r="N178" s="28"/>
      <c r="O178" s="15"/>
      <c r="P178" s="11"/>
      <c r="Q178" s="11"/>
      <c r="R178" s="11"/>
      <c r="S178" s="11"/>
      <c r="T178" s="11"/>
      <c r="U178" s="11"/>
      <c r="V178" s="11"/>
      <c r="W178" s="11"/>
      <c r="X178" s="11"/>
      <c r="Y178" s="11"/>
      <c r="Z178" s="11"/>
      <c r="AA178" s="11"/>
      <c r="AB178" s="11"/>
      <c r="AC178" s="11"/>
    </row>
    <row r="179" spans="1:29" ht="84.75" hidden="1" customHeight="1">
      <c r="A179" s="13">
        <f t="shared" si="4"/>
        <v>177</v>
      </c>
      <c r="B179" s="16" t="s">
        <v>18</v>
      </c>
      <c r="C179" s="17">
        <v>44857</v>
      </c>
      <c r="D179" s="16" t="s">
        <v>36</v>
      </c>
      <c r="E179" s="18" t="s">
        <v>361</v>
      </c>
      <c r="F179" s="18" t="s">
        <v>1253</v>
      </c>
      <c r="G179" s="22" t="s">
        <v>1254</v>
      </c>
      <c r="H179" s="17"/>
      <c r="I179" s="17"/>
      <c r="J179" s="17"/>
      <c r="K179" s="16"/>
      <c r="L179" s="13" t="str">
        <f t="shared" si="0"/>
        <v>Open</v>
      </c>
      <c r="M179" s="18"/>
      <c r="N179" s="28"/>
      <c r="O179" s="15"/>
      <c r="P179" s="11"/>
      <c r="Q179" s="11"/>
      <c r="R179" s="11"/>
      <c r="S179" s="11"/>
      <c r="T179" s="11"/>
      <c r="U179" s="11"/>
      <c r="V179" s="11"/>
      <c r="W179" s="11"/>
      <c r="X179" s="11"/>
      <c r="Y179" s="11"/>
      <c r="Z179" s="11"/>
      <c r="AA179" s="11"/>
      <c r="AB179" s="11"/>
      <c r="AC179" s="11"/>
    </row>
    <row r="180" spans="1:29" ht="42.75" hidden="1">
      <c r="A180" s="13">
        <f t="shared" si="4"/>
        <v>178</v>
      </c>
      <c r="B180" s="16" t="s">
        <v>2</v>
      </c>
      <c r="C180" s="17">
        <v>44857</v>
      </c>
      <c r="D180" s="16" t="s">
        <v>45</v>
      </c>
      <c r="E180" s="18" t="s">
        <v>26</v>
      </c>
      <c r="F180" s="18" t="s">
        <v>1255</v>
      </c>
      <c r="G180" s="22" t="s">
        <v>1256</v>
      </c>
      <c r="H180" s="17"/>
      <c r="I180" s="17"/>
      <c r="J180" s="17"/>
      <c r="K180" s="16"/>
      <c r="L180" s="13" t="str">
        <f t="shared" si="0"/>
        <v>Open</v>
      </c>
      <c r="M180" s="18"/>
      <c r="N180" s="28"/>
      <c r="O180" s="15"/>
      <c r="P180" s="11"/>
      <c r="Q180" s="11"/>
      <c r="R180" s="11"/>
      <c r="S180" s="11"/>
      <c r="T180" s="11"/>
      <c r="U180" s="11"/>
      <c r="V180" s="11"/>
      <c r="W180" s="11"/>
      <c r="X180" s="11"/>
      <c r="Y180" s="11"/>
      <c r="Z180" s="11"/>
      <c r="AA180" s="11"/>
      <c r="AB180" s="11"/>
      <c r="AC180" s="11"/>
    </row>
    <row r="181" spans="1:29" ht="114" hidden="1">
      <c r="A181" s="13">
        <f t="shared" si="4"/>
        <v>179</v>
      </c>
      <c r="B181" s="16" t="s">
        <v>18</v>
      </c>
      <c r="C181" s="17">
        <v>44857</v>
      </c>
      <c r="D181" s="16" t="s">
        <v>19</v>
      </c>
      <c r="E181" s="18" t="s">
        <v>1257</v>
      </c>
      <c r="F181" s="18" t="s">
        <v>1258</v>
      </c>
      <c r="G181" s="22" t="s">
        <v>1259</v>
      </c>
      <c r="H181" s="17">
        <v>44858</v>
      </c>
      <c r="I181" s="17"/>
      <c r="J181" s="13" t="s">
        <v>23</v>
      </c>
      <c r="K181" s="16" t="s">
        <v>34</v>
      </c>
      <c r="L181" s="13" t="str">
        <f t="shared" si="0"/>
        <v>Closed</v>
      </c>
      <c r="M181" s="18" t="s">
        <v>1260</v>
      </c>
      <c r="N181" s="28"/>
      <c r="O181" s="15"/>
      <c r="P181" s="11"/>
      <c r="Q181" s="11"/>
      <c r="R181" s="11"/>
      <c r="S181" s="11"/>
      <c r="T181" s="11"/>
      <c r="U181" s="11"/>
      <c r="V181" s="11"/>
      <c r="W181" s="11"/>
      <c r="X181" s="11"/>
      <c r="Y181" s="11"/>
      <c r="Z181" s="11"/>
      <c r="AA181" s="11"/>
      <c r="AB181" s="11"/>
      <c r="AC181" s="11"/>
    </row>
    <row r="182" spans="1:29" ht="66" hidden="1" customHeight="1">
      <c r="A182" s="13">
        <f t="shared" si="4"/>
        <v>180</v>
      </c>
      <c r="B182" s="16" t="s">
        <v>18</v>
      </c>
      <c r="C182" s="17">
        <v>44857</v>
      </c>
      <c r="D182" s="16" t="s">
        <v>19</v>
      </c>
      <c r="E182" s="18" t="s">
        <v>444</v>
      </c>
      <c r="F182" s="18" t="s">
        <v>1261</v>
      </c>
      <c r="G182" s="22" t="s">
        <v>1262</v>
      </c>
      <c r="H182" s="17"/>
      <c r="I182" s="17"/>
      <c r="J182" s="17"/>
      <c r="K182" s="16"/>
      <c r="L182" s="13" t="str">
        <f t="shared" si="0"/>
        <v>Open</v>
      </c>
      <c r="M182" s="18"/>
      <c r="N182" s="28"/>
      <c r="O182" s="15"/>
      <c r="P182" s="11"/>
      <c r="Q182" s="11"/>
      <c r="R182" s="11"/>
      <c r="S182" s="11"/>
      <c r="T182" s="11"/>
      <c r="U182" s="11"/>
      <c r="V182" s="11"/>
      <c r="W182" s="11"/>
      <c r="X182" s="11"/>
      <c r="Y182" s="11"/>
      <c r="Z182" s="11"/>
      <c r="AA182" s="11"/>
      <c r="AB182" s="11"/>
      <c r="AC182" s="11"/>
    </row>
    <row r="183" spans="1:29" ht="39.75" hidden="1" customHeight="1">
      <c r="A183" s="13">
        <f t="shared" si="4"/>
        <v>181</v>
      </c>
      <c r="B183" s="16" t="s">
        <v>1</v>
      </c>
      <c r="C183" s="17">
        <v>44858</v>
      </c>
      <c r="D183" s="16" t="s">
        <v>19</v>
      </c>
      <c r="E183" s="18" t="s">
        <v>1263</v>
      </c>
      <c r="F183" s="18" t="s">
        <v>1264</v>
      </c>
      <c r="G183" s="22" t="s">
        <v>1265</v>
      </c>
      <c r="H183" s="17"/>
      <c r="I183" s="17"/>
      <c r="J183" s="17"/>
      <c r="K183" s="16"/>
      <c r="L183" s="13" t="str">
        <f t="shared" si="0"/>
        <v>Open</v>
      </c>
      <c r="M183" s="18"/>
      <c r="N183" s="28"/>
      <c r="O183" s="15"/>
      <c r="P183" s="11"/>
      <c r="Q183" s="11"/>
      <c r="R183" s="11"/>
      <c r="S183" s="11"/>
      <c r="T183" s="11"/>
      <c r="U183" s="11"/>
      <c r="V183" s="11"/>
      <c r="W183" s="11"/>
      <c r="X183" s="11"/>
      <c r="Y183" s="11"/>
      <c r="Z183" s="11"/>
      <c r="AA183" s="11"/>
      <c r="AB183" s="11"/>
      <c r="AC183" s="11"/>
    </row>
    <row r="184" spans="1:29" ht="53.25" hidden="1" customHeight="1">
      <c r="A184" s="13">
        <f t="shared" si="4"/>
        <v>182</v>
      </c>
      <c r="B184" s="16" t="s">
        <v>18</v>
      </c>
      <c r="C184" s="17">
        <v>44858</v>
      </c>
      <c r="D184" s="16" t="s">
        <v>19</v>
      </c>
      <c r="E184" s="18" t="s">
        <v>367</v>
      </c>
      <c r="F184" s="18" t="s">
        <v>1266</v>
      </c>
      <c r="G184" s="19" t="s">
        <v>1267</v>
      </c>
      <c r="H184" s="17">
        <v>44858</v>
      </c>
      <c r="I184" s="17">
        <v>44859</v>
      </c>
      <c r="J184" s="13" t="s">
        <v>23</v>
      </c>
      <c r="K184" s="16" t="s">
        <v>34</v>
      </c>
      <c r="L184" s="13" t="str">
        <f t="shared" si="0"/>
        <v>Closed</v>
      </c>
      <c r="M184" s="18" t="s">
        <v>1268</v>
      </c>
      <c r="N184" s="28"/>
      <c r="O184" s="15"/>
      <c r="P184" s="11"/>
      <c r="Q184" s="11"/>
      <c r="R184" s="11"/>
      <c r="S184" s="11"/>
      <c r="T184" s="11"/>
      <c r="U184" s="11"/>
      <c r="V184" s="11"/>
      <c r="W184" s="11"/>
      <c r="X184" s="11"/>
      <c r="Y184" s="11"/>
      <c r="Z184" s="11"/>
      <c r="AA184" s="11"/>
      <c r="AB184" s="11"/>
      <c r="AC184" s="11"/>
    </row>
    <row r="185" spans="1:29" ht="42.75" hidden="1">
      <c r="A185" s="13">
        <f t="shared" si="4"/>
        <v>183</v>
      </c>
      <c r="B185" s="16" t="s">
        <v>18</v>
      </c>
      <c r="C185" s="17">
        <v>44856</v>
      </c>
      <c r="D185" s="16" t="s">
        <v>36</v>
      </c>
      <c r="E185" s="18" t="s">
        <v>361</v>
      </c>
      <c r="F185" s="18" t="s">
        <v>1269</v>
      </c>
      <c r="G185" s="19" t="s">
        <v>1270</v>
      </c>
      <c r="H185" s="17"/>
      <c r="I185" s="17"/>
      <c r="J185" s="17"/>
      <c r="K185" s="16"/>
      <c r="L185" s="13" t="str">
        <f t="shared" si="0"/>
        <v>Open</v>
      </c>
      <c r="M185" s="18"/>
      <c r="N185" s="28"/>
      <c r="O185" s="15"/>
      <c r="P185" s="11"/>
      <c r="Q185" s="11"/>
      <c r="R185" s="11"/>
      <c r="S185" s="11"/>
      <c r="T185" s="11"/>
      <c r="U185" s="11"/>
      <c r="V185" s="11"/>
      <c r="W185" s="11"/>
      <c r="X185" s="11"/>
      <c r="Y185" s="11"/>
      <c r="Z185" s="11"/>
      <c r="AA185" s="11"/>
      <c r="AB185" s="11"/>
      <c r="AC185" s="11"/>
    </row>
    <row r="186" spans="1:29" ht="45" hidden="1" customHeight="1">
      <c r="A186" s="13">
        <f t="shared" si="4"/>
        <v>184</v>
      </c>
      <c r="B186" s="16" t="s">
        <v>18</v>
      </c>
      <c r="C186" s="17">
        <v>44856</v>
      </c>
      <c r="D186" s="16" t="s">
        <v>45</v>
      </c>
      <c r="E186" s="18" t="s">
        <v>361</v>
      </c>
      <c r="F186" s="18" t="s">
        <v>1271</v>
      </c>
      <c r="G186" s="22" t="s">
        <v>1272</v>
      </c>
      <c r="H186" s="17"/>
      <c r="I186" s="17"/>
      <c r="J186" s="17"/>
      <c r="K186" s="16"/>
      <c r="L186" s="13" t="str">
        <f t="shared" si="0"/>
        <v>Open</v>
      </c>
      <c r="M186" s="18"/>
      <c r="N186" s="28"/>
      <c r="O186" s="15"/>
      <c r="P186" s="11"/>
      <c r="Q186" s="11"/>
      <c r="R186" s="11"/>
      <c r="S186" s="11"/>
      <c r="T186" s="11"/>
      <c r="U186" s="11"/>
      <c r="V186" s="11"/>
      <c r="W186" s="11"/>
      <c r="X186" s="11"/>
      <c r="Y186" s="11"/>
      <c r="Z186" s="11"/>
      <c r="AA186" s="11"/>
      <c r="AB186" s="11"/>
      <c r="AC186" s="11"/>
    </row>
    <row r="187" spans="1:29" ht="54.75" hidden="1" customHeight="1">
      <c r="A187" s="13">
        <f t="shared" si="4"/>
        <v>185</v>
      </c>
      <c r="B187" s="16" t="s">
        <v>18</v>
      </c>
      <c r="C187" s="17">
        <v>44858</v>
      </c>
      <c r="D187" s="16" t="s">
        <v>36</v>
      </c>
      <c r="E187" s="18"/>
      <c r="F187" s="18" t="s">
        <v>1273</v>
      </c>
      <c r="G187" s="22" t="s">
        <v>1274</v>
      </c>
      <c r="H187" s="17"/>
      <c r="I187" s="17"/>
      <c r="J187" s="17"/>
      <c r="K187" s="16"/>
      <c r="L187" s="13" t="str">
        <f t="shared" si="0"/>
        <v>Open</v>
      </c>
      <c r="M187" s="18"/>
      <c r="N187" s="28"/>
      <c r="O187" s="15"/>
      <c r="P187" s="11"/>
      <c r="Q187" s="11"/>
      <c r="R187" s="11"/>
      <c r="S187" s="11"/>
      <c r="T187" s="11"/>
      <c r="U187" s="11"/>
      <c r="V187" s="11"/>
      <c r="W187" s="11"/>
      <c r="X187" s="11"/>
      <c r="Y187" s="11"/>
      <c r="Z187" s="11"/>
      <c r="AA187" s="11"/>
      <c r="AB187" s="11"/>
      <c r="AC187" s="11"/>
    </row>
    <row r="188" spans="1:29" ht="52.5" hidden="1" customHeight="1">
      <c r="A188" s="13">
        <f t="shared" si="4"/>
        <v>186</v>
      </c>
      <c r="B188" s="16" t="s">
        <v>18</v>
      </c>
      <c r="C188" s="17">
        <v>44858</v>
      </c>
      <c r="D188" s="16" t="s">
        <v>19</v>
      </c>
      <c r="E188" s="18" t="s">
        <v>107</v>
      </c>
      <c r="F188" s="18" t="s">
        <v>1275</v>
      </c>
      <c r="G188" s="19" t="s">
        <v>163</v>
      </c>
      <c r="H188" s="17"/>
      <c r="I188" s="17"/>
      <c r="J188" s="13" t="s">
        <v>33</v>
      </c>
      <c r="K188" s="16" t="s">
        <v>43</v>
      </c>
      <c r="L188" s="13" t="str">
        <f t="shared" si="0"/>
        <v>Closed</v>
      </c>
      <c r="M188" s="18" t="s">
        <v>1276</v>
      </c>
      <c r="N188" s="28"/>
      <c r="O188" s="15"/>
      <c r="P188" s="11"/>
      <c r="Q188" s="11"/>
      <c r="R188" s="11"/>
      <c r="S188" s="11"/>
      <c r="T188" s="11"/>
      <c r="U188" s="11"/>
      <c r="V188" s="11"/>
      <c r="W188" s="11"/>
      <c r="X188" s="11"/>
      <c r="Y188" s="11"/>
      <c r="Z188" s="11"/>
      <c r="AA188" s="11"/>
      <c r="AB188" s="11"/>
      <c r="AC188" s="11"/>
    </row>
    <row r="189" spans="1:29" ht="123" hidden="1" customHeight="1">
      <c r="A189" s="13">
        <f t="shared" si="4"/>
        <v>187</v>
      </c>
      <c r="B189" s="16" t="s">
        <v>18</v>
      </c>
      <c r="C189" s="17">
        <v>44858</v>
      </c>
      <c r="D189" s="16" t="s">
        <v>19</v>
      </c>
      <c r="E189" s="18" t="s">
        <v>1277</v>
      </c>
      <c r="F189" s="18" t="s">
        <v>1278</v>
      </c>
      <c r="G189" s="22" t="s">
        <v>1279</v>
      </c>
      <c r="H189" s="17"/>
      <c r="I189" s="17">
        <v>44860</v>
      </c>
      <c r="J189" s="13" t="s">
        <v>23</v>
      </c>
      <c r="K189" s="16" t="s">
        <v>34</v>
      </c>
      <c r="L189" s="13" t="str">
        <f t="shared" si="0"/>
        <v>Closed</v>
      </c>
      <c r="M189" s="20" t="s">
        <v>1280</v>
      </c>
      <c r="N189" s="28"/>
      <c r="O189" s="15"/>
      <c r="P189" s="11"/>
      <c r="Q189" s="11"/>
      <c r="R189" s="11"/>
      <c r="S189" s="11"/>
      <c r="T189" s="11"/>
      <c r="U189" s="11"/>
      <c r="V189" s="11"/>
      <c r="W189" s="11"/>
      <c r="X189" s="11"/>
      <c r="Y189" s="11"/>
      <c r="Z189" s="11"/>
      <c r="AA189" s="11"/>
      <c r="AB189" s="11"/>
      <c r="AC189" s="11"/>
    </row>
    <row r="190" spans="1:29" ht="49.5" hidden="1" customHeight="1">
      <c r="A190" s="13">
        <f t="shared" si="4"/>
        <v>188</v>
      </c>
      <c r="B190" s="16" t="s">
        <v>2</v>
      </c>
      <c r="C190" s="17">
        <v>44858</v>
      </c>
      <c r="D190" s="16" t="s">
        <v>45</v>
      </c>
      <c r="E190" s="18" t="s">
        <v>1281</v>
      </c>
      <c r="F190" s="18" t="s">
        <v>1282</v>
      </c>
      <c r="G190" s="19" t="s">
        <v>1283</v>
      </c>
      <c r="H190" s="17"/>
      <c r="I190" s="17">
        <v>44858</v>
      </c>
      <c r="J190" s="13" t="s">
        <v>23</v>
      </c>
      <c r="K190" s="16" t="s">
        <v>34</v>
      </c>
      <c r="L190" s="13" t="str">
        <f t="shared" si="0"/>
        <v>Closed</v>
      </c>
      <c r="M190" s="18" t="s">
        <v>1284</v>
      </c>
      <c r="N190" s="28"/>
      <c r="O190" s="15"/>
      <c r="P190" s="11"/>
      <c r="Q190" s="11"/>
      <c r="R190" s="11"/>
      <c r="S190" s="11"/>
      <c r="T190" s="11"/>
      <c r="U190" s="11"/>
      <c r="V190" s="11"/>
      <c r="W190" s="11"/>
      <c r="X190" s="11"/>
      <c r="Y190" s="11"/>
      <c r="Z190" s="11"/>
      <c r="AA190" s="11"/>
      <c r="AB190" s="11"/>
      <c r="AC190" s="11"/>
    </row>
    <row r="191" spans="1:29" ht="107.25" hidden="1" customHeight="1">
      <c r="A191" s="13">
        <f t="shared" si="4"/>
        <v>189</v>
      </c>
      <c r="B191" s="16" t="s">
        <v>18</v>
      </c>
      <c r="C191" s="17">
        <v>44858</v>
      </c>
      <c r="D191" s="16" t="s">
        <v>45</v>
      </c>
      <c r="E191" s="18" t="s">
        <v>161</v>
      </c>
      <c r="F191" s="18" t="s">
        <v>1285</v>
      </c>
      <c r="G191" s="22" t="s">
        <v>1286</v>
      </c>
      <c r="H191" s="17"/>
      <c r="I191" s="17">
        <v>44858</v>
      </c>
      <c r="J191" s="13" t="s">
        <v>23</v>
      </c>
      <c r="K191" s="16" t="s">
        <v>34</v>
      </c>
      <c r="L191" s="13" t="str">
        <f t="shared" si="0"/>
        <v>Closed</v>
      </c>
      <c r="M191" s="18" t="s">
        <v>1287</v>
      </c>
      <c r="N191" s="28"/>
      <c r="O191" s="15"/>
      <c r="P191" s="11"/>
      <c r="Q191" s="11"/>
      <c r="R191" s="11"/>
      <c r="S191" s="11"/>
      <c r="T191" s="11"/>
      <c r="U191" s="11"/>
      <c r="V191" s="11"/>
      <c r="W191" s="11"/>
      <c r="X191" s="11"/>
      <c r="Y191" s="11"/>
      <c r="Z191" s="11"/>
      <c r="AA191" s="11"/>
      <c r="AB191" s="11"/>
      <c r="AC191" s="11"/>
    </row>
    <row r="192" spans="1:29" ht="42.75" hidden="1">
      <c r="A192" s="13">
        <f t="shared" si="4"/>
        <v>190</v>
      </c>
      <c r="B192" s="16" t="s">
        <v>2</v>
      </c>
      <c r="C192" s="17">
        <v>44858</v>
      </c>
      <c r="D192" s="16" t="s">
        <v>45</v>
      </c>
      <c r="E192" s="18" t="s">
        <v>1281</v>
      </c>
      <c r="F192" s="18" t="s">
        <v>1288</v>
      </c>
      <c r="G192" s="22" t="s">
        <v>1289</v>
      </c>
      <c r="H192" s="17"/>
      <c r="I192" s="17">
        <v>44858</v>
      </c>
      <c r="J192" s="13" t="s">
        <v>23</v>
      </c>
      <c r="K192" s="16" t="s">
        <v>34</v>
      </c>
      <c r="L192" s="13" t="str">
        <f t="shared" si="0"/>
        <v>Closed</v>
      </c>
      <c r="M192" s="18" t="s">
        <v>1290</v>
      </c>
      <c r="N192" s="28"/>
      <c r="O192" s="15"/>
      <c r="P192" s="11"/>
      <c r="Q192" s="11"/>
      <c r="R192" s="11"/>
      <c r="S192" s="11"/>
      <c r="T192" s="11"/>
      <c r="U192" s="11"/>
      <c r="V192" s="11"/>
      <c r="W192" s="11"/>
      <c r="X192" s="11"/>
      <c r="Y192" s="11"/>
      <c r="Z192" s="11"/>
      <c r="AA192" s="11"/>
      <c r="AB192" s="11"/>
      <c r="AC192" s="11"/>
    </row>
    <row r="193" spans="1:29" ht="48.75" hidden="1" customHeight="1">
      <c r="A193" s="13">
        <f t="shared" si="4"/>
        <v>191</v>
      </c>
      <c r="B193" s="16" t="s">
        <v>18</v>
      </c>
      <c r="C193" s="17">
        <v>44858</v>
      </c>
      <c r="D193" s="16" t="s">
        <v>19</v>
      </c>
      <c r="E193" s="18" t="s">
        <v>1281</v>
      </c>
      <c r="F193" s="18" t="s">
        <v>1291</v>
      </c>
      <c r="G193" s="22" t="s">
        <v>1292</v>
      </c>
      <c r="H193" s="17"/>
      <c r="I193" s="17">
        <v>44858</v>
      </c>
      <c r="J193" s="13" t="s">
        <v>23</v>
      </c>
      <c r="K193" s="16" t="s">
        <v>34</v>
      </c>
      <c r="L193" s="13" t="str">
        <f t="shared" si="0"/>
        <v>Closed</v>
      </c>
      <c r="M193" s="18" t="s">
        <v>1284</v>
      </c>
      <c r="N193" s="28"/>
      <c r="O193" s="15"/>
      <c r="P193" s="11"/>
      <c r="Q193" s="11"/>
      <c r="R193" s="11"/>
      <c r="S193" s="11"/>
      <c r="T193" s="11"/>
      <c r="U193" s="11"/>
      <c r="V193" s="11"/>
      <c r="W193" s="11"/>
      <c r="X193" s="11"/>
      <c r="Y193" s="11"/>
      <c r="Z193" s="11"/>
      <c r="AA193" s="11"/>
      <c r="AB193" s="11"/>
      <c r="AC193" s="11"/>
    </row>
    <row r="194" spans="1:29" ht="57.75" hidden="1" customHeight="1">
      <c r="A194" s="13">
        <f t="shared" si="4"/>
        <v>192</v>
      </c>
      <c r="B194" s="16" t="s">
        <v>18</v>
      </c>
      <c r="C194" s="17">
        <v>44858</v>
      </c>
      <c r="D194" s="16" t="s">
        <v>19</v>
      </c>
      <c r="E194" s="18" t="s">
        <v>161</v>
      </c>
      <c r="F194" s="18" t="s">
        <v>1293</v>
      </c>
      <c r="G194" s="19" t="s">
        <v>1294</v>
      </c>
      <c r="H194" s="17"/>
      <c r="I194" s="17"/>
      <c r="J194" s="17"/>
      <c r="K194" s="16" t="s">
        <v>43</v>
      </c>
      <c r="L194" s="13" t="str">
        <f t="shared" si="0"/>
        <v>Closed</v>
      </c>
      <c r="M194" s="18" t="s">
        <v>1295</v>
      </c>
      <c r="N194" s="28"/>
      <c r="O194" s="15"/>
      <c r="P194" s="11"/>
      <c r="Q194" s="11"/>
      <c r="R194" s="11"/>
      <c r="S194" s="11"/>
      <c r="T194" s="11"/>
      <c r="U194" s="11"/>
      <c r="V194" s="11"/>
      <c r="W194" s="11"/>
      <c r="X194" s="11"/>
      <c r="Y194" s="11"/>
      <c r="Z194" s="11"/>
      <c r="AA194" s="11"/>
      <c r="AB194" s="11"/>
      <c r="AC194" s="11"/>
    </row>
    <row r="195" spans="1:29" ht="47.25" hidden="1" customHeight="1">
      <c r="A195" s="13">
        <f t="shared" si="4"/>
        <v>193</v>
      </c>
      <c r="B195" s="16" t="s">
        <v>18</v>
      </c>
      <c r="C195" s="17">
        <v>44858</v>
      </c>
      <c r="D195" s="16" t="s">
        <v>19</v>
      </c>
      <c r="E195" s="18" t="s">
        <v>1281</v>
      </c>
      <c r="F195" s="18" t="s">
        <v>1296</v>
      </c>
      <c r="G195" s="19" t="s">
        <v>1297</v>
      </c>
      <c r="H195" s="17"/>
      <c r="I195" s="17">
        <v>44858</v>
      </c>
      <c r="J195" s="13" t="s">
        <v>23</v>
      </c>
      <c r="K195" s="16" t="s">
        <v>34</v>
      </c>
      <c r="L195" s="13" t="str">
        <f t="shared" si="0"/>
        <v>Closed</v>
      </c>
      <c r="M195" s="20" t="s">
        <v>1298</v>
      </c>
      <c r="N195" s="28"/>
      <c r="O195" s="15"/>
      <c r="P195" s="11"/>
      <c r="Q195" s="11"/>
      <c r="R195" s="11"/>
      <c r="S195" s="11"/>
      <c r="T195" s="11"/>
      <c r="U195" s="11"/>
      <c r="V195" s="11"/>
      <c r="W195" s="11"/>
      <c r="X195" s="11"/>
      <c r="Y195" s="11"/>
      <c r="Z195" s="11"/>
      <c r="AA195" s="11"/>
      <c r="AB195" s="11"/>
      <c r="AC195" s="11"/>
    </row>
    <row r="196" spans="1:29" ht="47.25" hidden="1" customHeight="1">
      <c r="A196" s="13">
        <f t="shared" si="4"/>
        <v>194</v>
      </c>
      <c r="B196" s="16" t="s">
        <v>18</v>
      </c>
      <c r="C196" s="17">
        <v>44858</v>
      </c>
      <c r="D196" s="16" t="s">
        <v>19</v>
      </c>
      <c r="E196" s="18" t="s">
        <v>107</v>
      </c>
      <c r="F196" s="18" t="s">
        <v>1299</v>
      </c>
      <c r="G196" s="19" t="s">
        <v>1300</v>
      </c>
      <c r="H196" s="17"/>
      <c r="I196" s="17">
        <v>44859</v>
      </c>
      <c r="J196" s="13" t="s">
        <v>23</v>
      </c>
      <c r="K196" s="16" t="s">
        <v>34</v>
      </c>
      <c r="L196" s="13" t="str">
        <f t="shared" si="0"/>
        <v>Closed</v>
      </c>
      <c r="M196" s="18" t="s">
        <v>1301</v>
      </c>
      <c r="N196" s="28"/>
      <c r="O196" s="15"/>
      <c r="P196" s="11"/>
      <c r="Q196" s="11"/>
      <c r="R196" s="11"/>
      <c r="S196" s="11"/>
      <c r="T196" s="11"/>
      <c r="U196" s="11"/>
      <c r="V196" s="11"/>
      <c r="W196" s="11"/>
      <c r="X196" s="11"/>
      <c r="Y196" s="11"/>
      <c r="Z196" s="11"/>
      <c r="AA196" s="11"/>
      <c r="AB196" s="11"/>
      <c r="AC196" s="11"/>
    </row>
    <row r="197" spans="1:29" ht="81" hidden="1" customHeight="1">
      <c r="A197" s="13">
        <f t="shared" si="4"/>
        <v>195</v>
      </c>
      <c r="B197" s="16" t="s">
        <v>18</v>
      </c>
      <c r="C197" s="17">
        <v>44858</v>
      </c>
      <c r="D197" s="16" t="s">
        <v>19</v>
      </c>
      <c r="E197" s="18" t="s">
        <v>1302</v>
      </c>
      <c r="F197" s="18" t="s">
        <v>1303</v>
      </c>
      <c r="G197" s="19" t="s">
        <v>1304</v>
      </c>
      <c r="H197" s="17"/>
      <c r="I197" s="17">
        <v>44866</v>
      </c>
      <c r="J197" s="13" t="s">
        <v>632</v>
      </c>
      <c r="K197" s="16" t="s">
        <v>34</v>
      </c>
      <c r="L197" s="13" t="str">
        <f t="shared" si="0"/>
        <v>Closed</v>
      </c>
      <c r="M197" s="18" t="s">
        <v>1305</v>
      </c>
      <c r="N197" s="28"/>
      <c r="O197" s="15"/>
      <c r="P197" s="11"/>
      <c r="Q197" s="11"/>
      <c r="R197" s="11"/>
      <c r="S197" s="11"/>
      <c r="T197" s="11"/>
      <c r="U197" s="11"/>
      <c r="V197" s="11"/>
      <c r="W197" s="11"/>
      <c r="X197" s="11"/>
      <c r="Y197" s="11"/>
      <c r="Z197" s="11"/>
      <c r="AA197" s="11"/>
      <c r="AB197" s="11"/>
      <c r="AC197" s="11"/>
    </row>
    <row r="198" spans="1:29" ht="55.5" hidden="1" customHeight="1">
      <c r="A198" s="13">
        <f t="shared" si="4"/>
        <v>196</v>
      </c>
      <c r="B198" s="16" t="s">
        <v>2</v>
      </c>
      <c r="C198" s="17">
        <v>44858</v>
      </c>
      <c r="D198" s="16" t="s">
        <v>45</v>
      </c>
      <c r="E198" s="18" t="s">
        <v>26</v>
      </c>
      <c r="F198" s="18" t="s">
        <v>1306</v>
      </c>
      <c r="G198" s="22" t="s">
        <v>1307</v>
      </c>
      <c r="H198" s="17"/>
      <c r="I198" s="17">
        <v>44865</v>
      </c>
      <c r="J198" s="13" t="s">
        <v>632</v>
      </c>
      <c r="K198" s="16" t="s">
        <v>34</v>
      </c>
      <c r="L198" s="13" t="str">
        <f t="shared" si="0"/>
        <v>Closed</v>
      </c>
      <c r="M198" s="18" t="s">
        <v>1308</v>
      </c>
      <c r="N198" s="28"/>
      <c r="O198" s="15"/>
      <c r="P198" s="11"/>
      <c r="Q198" s="11"/>
      <c r="R198" s="11"/>
      <c r="S198" s="11"/>
      <c r="T198" s="11"/>
      <c r="U198" s="11"/>
      <c r="V198" s="11"/>
      <c r="W198" s="11"/>
      <c r="X198" s="11"/>
      <c r="Y198" s="11"/>
      <c r="Z198" s="11"/>
      <c r="AA198" s="11"/>
      <c r="AB198" s="11"/>
      <c r="AC198" s="11"/>
    </row>
    <row r="199" spans="1:29" ht="42.75" hidden="1">
      <c r="A199" s="13">
        <f t="shared" si="4"/>
        <v>197</v>
      </c>
      <c r="B199" s="16" t="s">
        <v>18</v>
      </c>
      <c r="C199" s="17">
        <v>44858</v>
      </c>
      <c r="D199" s="16" t="s">
        <v>36</v>
      </c>
      <c r="E199" s="18" t="s">
        <v>26</v>
      </c>
      <c r="F199" s="18" t="s">
        <v>1309</v>
      </c>
      <c r="G199" s="22" t="s">
        <v>1310</v>
      </c>
      <c r="H199" s="17"/>
      <c r="I199" s="17">
        <v>44866</v>
      </c>
      <c r="J199" s="13" t="s">
        <v>632</v>
      </c>
      <c r="K199" s="16" t="s">
        <v>34</v>
      </c>
      <c r="L199" s="13" t="str">
        <f t="shared" si="0"/>
        <v>Closed</v>
      </c>
      <c r="M199" s="18" t="s">
        <v>1305</v>
      </c>
      <c r="N199" s="28"/>
      <c r="O199" s="15"/>
      <c r="P199" s="11"/>
      <c r="Q199" s="11"/>
      <c r="R199" s="11"/>
      <c r="S199" s="11"/>
      <c r="T199" s="11"/>
      <c r="U199" s="11"/>
      <c r="V199" s="11"/>
      <c r="W199" s="11"/>
      <c r="X199" s="11"/>
      <c r="Y199" s="11"/>
      <c r="Z199" s="11"/>
      <c r="AA199" s="11"/>
      <c r="AB199" s="11"/>
      <c r="AC199" s="11"/>
    </row>
    <row r="200" spans="1:29" ht="42.75" hidden="1">
      <c r="A200" s="13">
        <f t="shared" si="4"/>
        <v>198</v>
      </c>
      <c r="B200" s="16" t="s">
        <v>18</v>
      </c>
      <c r="C200" s="17">
        <v>44859</v>
      </c>
      <c r="D200" s="16" t="s">
        <v>19</v>
      </c>
      <c r="E200" s="18" t="s">
        <v>107</v>
      </c>
      <c r="F200" s="18" t="s">
        <v>1311</v>
      </c>
      <c r="G200" s="19" t="s">
        <v>1312</v>
      </c>
      <c r="H200" s="17"/>
      <c r="I200" s="17">
        <v>44859</v>
      </c>
      <c r="J200" s="13" t="s">
        <v>23</v>
      </c>
      <c r="K200" s="16" t="s">
        <v>34</v>
      </c>
      <c r="L200" s="13" t="str">
        <f t="shared" si="0"/>
        <v>Closed</v>
      </c>
      <c r="M200" s="18" t="s">
        <v>1313</v>
      </c>
      <c r="N200" s="28"/>
      <c r="O200" s="15"/>
      <c r="P200" s="11"/>
      <c r="Q200" s="11"/>
      <c r="R200" s="11"/>
      <c r="S200" s="11"/>
      <c r="T200" s="11"/>
      <c r="U200" s="11"/>
      <c r="V200" s="11"/>
      <c r="W200" s="11"/>
      <c r="X200" s="11"/>
      <c r="Y200" s="11"/>
      <c r="Z200" s="11"/>
      <c r="AA200" s="11"/>
      <c r="AB200" s="11"/>
      <c r="AC200" s="11"/>
    </row>
    <row r="201" spans="1:29" ht="54" hidden="1" customHeight="1">
      <c r="A201" s="13">
        <f t="shared" si="4"/>
        <v>199</v>
      </c>
      <c r="B201" s="16" t="s">
        <v>18</v>
      </c>
      <c r="C201" s="17">
        <v>44859</v>
      </c>
      <c r="D201" s="16" t="s">
        <v>19</v>
      </c>
      <c r="E201" s="18" t="s">
        <v>107</v>
      </c>
      <c r="F201" s="18" t="s">
        <v>1314</v>
      </c>
      <c r="G201" s="19" t="s">
        <v>1315</v>
      </c>
      <c r="H201" s="17">
        <v>44859</v>
      </c>
      <c r="I201" s="17">
        <v>44859</v>
      </c>
      <c r="J201" s="13" t="s">
        <v>23</v>
      </c>
      <c r="K201" s="16" t="s">
        <v>34</v>
      </c>
      <c r="L201" s="13" t="str">
        <f t="shared" si="0"/>
        <v>Closed</v>
      </c>
      <c r="M201" s="18" t="s">
        <v>1316</v>
      </c>
      <c r="N201" s="28"/>
      <c r="O201" s="15"/>
      <c r="P201" s="11"/>
      <c r="Q201" s="11"/>
      <c r="R201" s="11"/>
      <c r="S201" s="11"/>
      <c r="T201" s="11"/>
      <c r="U201" s="11"/>
      <c r="V201" s="11"/>
      <c r="W201" s="11"/>
      <c r="X201" s="11"/>
      <c r="Y201" s="11"/>
      <c r="Z201" s="11"/>
      <c r="AA201" s="11"/>
      <c r="AB201" s="11"/>
      <c r="AC201" s="11"/>
    </row>
    <row r="202" spans="1:29" ht="71.25" hidden="1">
      <c r="A202" s="13">
        <f t="shared" si="4"/>
        <v>200</v>
      </c>
      <c r="B202" s="16" t="s">
        <v>18</v>
      </c>
      <c r="C202" s="17">
        <v>44859</v>
      </c>
      <c r="D202" s="16" t="s">
        <v>19</v>
      </c>
      <c r="E202" s="18" t="s">
        <v>107</v>
      </c>
      <c r="F202" s="18" t="s">
        <v>1317</v>
      </c>
      <c r="G202" s="22" t="s">
        <v>1318</v>
      </c>
      <c r="H202" s="17">
        <v>44859</v>
      </c>
      <c r="I202" s="17">
        <v>44860</v>
      </c>
      <c r="J202" s="13" t="s">
        <v>23</v>
      </c>
      <c r="K202" s="16" t="s">
        <v>34</v>
      </c>
      <c r="L202" s="13" t="str">
        <f t="shared" si="0"/>
        <v>Closed</v>
      </c>
      <c r="M202" s="18" t="s">
        <v>1319</v>
      </c>
      <c r="N202" s="28"/>
      <c r="O202" s="15"/>
      <c r="P202" s="11"/>
      <c r="Q202" s="11"/>
      <c r="R202" s="11"/>
      <c r="S202" s="11"/>
      <c r="T202" s="11"/>
      <c r="U202" s="11"/>
      <c r="V202" s="11"/>
      <c r="W202" s="11"/>
      <c r="X202" s="11"/>
      <c r="Y202" s="11"/>
      <c r="Z202" s="11"/>
      <c r="AA202" s="11"/>
      <c r="AB202" s="11"/>
      <c r="AC202" s="11"/>
    </row>
    <row r="203" spans="1:29" ht="198" hidden="1" customHeight="1">
      <c r="A203" s="13">
        <f t="shared" si="4"/>
        <v>201</v>
      </c>
      <c r="B203" s="16" t="s">
        <v>18</v>
      </c>
      <c r="C203" s="17">
        <v>44860</v>
      </c>
      <c r="D203" s="16" t="s">
        <v>19</v>
      </c>
      <c r="E203" s="18" t="s">
        <v>107</v>
      </c>
      <c r="F203" s="18" t="s">
        <v>1320</v>
      </c>
      <c r="G203" s="19" t="s">
        <v>1321</v>
      </c>
      <c r="H203" s="17"/>
      <c r="I203" s="17">
        <v>44865</v>
      </c>
      <c r="J203" s="13" t="s">
        <v>23</v>
      </c>
      <c r="K203" s="16" t="s">
        <v>34</v>
      </c>
      <c r="L203" s="13" t="str">
        <f t="shared" si="0"/>
        <v>Closed</v>
      </c>
      <c r="M203" s="18" t="s">
        <v>1322</v>
      </c>
      <c r="N203" s="28"/>
      <c r="O203" s="15"/>
      <c r="P203" s="11"/>
      <c r="Q203" s="11"/>
      <c r="R203" s="11"/>
      <c r="S203" s="11"/>
      <c r="T203" s="11"/>
      <c r="U203" s="11"/>
      <c r="V203" s="11"/>
      <c r="W203" s="11"/>
      <c r="X203" s="11"/>
      <c r="Y203" s="11"/>
      <c r="Z203" s="11"/>
      <c r="AA203" s="11"/>
      <c r="AB203" s="11"/>
      <c r="AC203" s="11"/>
    </row>
    <row r="204" spans="1:29" ht="83.25" hidden="1" customHeight="1">
      <c r="A204" s="13">
        <f t="shared" si="4"/>
        <v>202</v>
      </c>
      <c r="B204" s="16" t="s">
        <v>18</v>
      </c>
      <c r="C204" s="17">
        <v>44860</v>
      </c>
      <c r="D204" s="16" t="s">
        <v>19</v>
      </c>
      <c r="E204" s="18" t="s">
        <v>20</v>
      </c>
      <c r="F204" s="18" t="s">
        <v>1323</v>
      </c>
      <c r="G204" s="22" t="s">
        <v>1324</v>
      </c>
      <c r="H204" s="17"/>
      <c r="I204" s="17">
        <v>44860</v>
      </c>
      <c r="J204" s="13" t="s">
        <v>23</v>
      </c>
      <c r="K204" s="16" t="s">
        <v>34</v>
      </c>
      <c r="L204" s="13" t="str">
        <f t="shared" si="0"/>
        <v>Closed</v>
      </c>
      <c r="M204" s="18" t="s">
        <v>1325</v>
      </c>
      <c r="N204" s="28"/>
      <c r="O204" s="15"/>
      <c r="P204" s="11"/>
      <c r="Q204" s="11"/>
      <c r="R204" s="11"/>
      <c r="S204" s="11"/>
      <c r="T204" s="11"/>
      <c r="U204" s="11"/>
      <c r="V204" s="11"/>
      <c r="W204" s="11"/>
      <c r="X204" s="11"/>
      <c r="Y204" s="11"/>
      <c r="Z204" s="11"/>
      <c r="AA204" s="11"/>
      <c r="AB204" s="11"/>
      <c r="AC204" s="11"/>
    </row>
    <row r="205" spans="1:29" ht="57" hidden="1">
      <c r="A205" s="13">
        <f t="shared" si="4"/>
        <v>203</v>
      </c>
      <c r="B205" s="16" t="s">
        <v>18</v>
      </c>
      <c r="C205" s="17">
        <v>44860</v>
      </c>
      <c r="D205" s="16" t="s">
        <v>19</v>
      </c>
      <c r="E205" s="18" t="s">
        <v>107</v>
      </c>
      <c r="F205" s="18" t="s">
        <v>1326</v>
      </c>
      <c r="G205" s="22" t="s">
        <v>1327</v>
      </c>
      <c r="H205" s="17">
        <v>44862</v>
      </c>
      <c r="I205" s="17">
        <v>44865</v>
      </c>
      <c r="J205" s="13" t="s">
        <v>23</v>
      </c>
      <c r="K205" s="16" t="s">
        <v>34</v>
      </c>
      <c r="L205" s="13" t="str">
        <f t="shared" si="0"/>
        <v>Closed</v>
      </c>
      <c r="M205" s="18" t="s">
        <v>1328</v>
      </c>
      <c r="N205" s="28"/>
      <c r="O205" s="15"/>
      <c r="P205" s="11"/>
      <c r="Q205" s="11"/>
      <c r="R205" s="11"/>
      <c r="S205" s="11"/>
      <c r="T205" s="11"/>
      <c r="U205" s="11"/>
      <c r="V205" s="11"/>
      <c r="W205" s="11"/>
      <c r="X205" s="11"/>
      <c r="Y205" s="11"/>
      <c r="Z205" s="11"/>
      <c r="AA205" s="11"/>
      <c r="AB205" s="11"/>
      <c r="AC205" s="11"/>
    </row>
    <row r="206" spans="1:29" ht="72.75" hidden="1" customHeight="1">
      <c r="A206" s="13">
        <f t="shared" si="4"/>
        <v>204</v>
      </c>
      <c r="B206" s="16" t="s">
        <v>18</v>
      </c>
      <c r="C206" s="17">
        <v>44860</v>
      </c>
      <c r="D206" s="16" t="s">
        <v>19</v>
      </c>
      <c r="E206" s="18" t="s">
        <v>107</v>
      </c>
      <c r="F206" s="18" t="s">
        <v>1329</v>
      </c>
      <c r="G206" s="22" t="s">
        <v>1330</v>
      </c>
      <c r="H206" s="17">
        <v>44862</v>
      </c>
      <c r="I206" s="17"/>
      <c r="J206" s="13" t="s">
        <v>23</v>
      </c>
      <c r="K206" s="16"/>
      <c r="L206" s="13" t="str">
        <f t="shared" si="0"/>
        <v>Open</v>
      </c>
      <c r="M206" s="18" t="s">
        <v>1331</v>
      </c>
      <c r="N206" s="28"/>
      <c r="O206" s="15"/>
      <c r="P206" s="11"/>
      <c r="Q206" s="11"/>
      <c r="R206" s="11"/>
      <c r="S206" s="11"/>
      <c r="T206" s="11"/>
      <c r="U206" s="11"/>
      <c r="V206" s="11"/>
      <c r="W206" s="11"/>
      <c r="X206" s="11"/>
      <c r="Y206" s="11"/>
      <c r="Z206" s="11"/>
      <c r="AA206" s="11"/>
      <c r="AB206" s="11"/>
      <c r="AC206" s="11"/>
    </row>
    <row r="207" spans="1:29" ht="57.75" hidden="1" customHeight="1">
      <c r="A207" s="13">
        <f t="shared" si="4"/>
        <v>205</v>
      </c>
      <c r="B207" s="16" t="s">
        <v>18</v>
      </c>
      <c r="C207" s="17">
        <v>44860</v>
      </c>
      <c r="D207" s="16" t="s">
        <v>45</v>
      </c>
      <c r="E207" s="18" t="s">
        <v>107</v>
      </c>
      <c r="F207" s="18" t="s">
        <v>1332</v>
      </c>
      <c r="G207" s="22" t="s">
        <v>1333</v>
      </c>
      <c r="H207" s="17"/>
      <c r="I207" s="17"/>
      <c r="J207" s="13" t="s">
        <v>23</v>
      </c>
      <c r="K207" s="16"/>
      <c r="L207" s="13" t="str">
        <f t="shared" si="0"/>
        <v>Open</v>
      </c>
      <c r="M207" s="18"/>
      <c r="N207" s="28"/>
      <c r="O207" s="15"/>
      <c r="P207" s="11"/>
      <c r="Q207" s="11"/>
      <c r="R207" s="11"/>
      <c r="S207" s="11"/>
      <c r="T207" s="11"/>
      <c r="U207" s="11"/>
      <c r="V207" s="11"/>
      <c r="W207" s="11"/>
      <c r="X207" s="11"/>
      <c r="Y207" s="11"/>
      <c r="Z207" s="11"/>
      <c r="AA207" s="11"/>
      <c r="AB207" s="11"/>
      <c r="AC207" s="11"/>
    </row>
    <row r="208" spans="1:29" ht="99.75" hidden="1">
      <c r="A208" s="13">
        <f t="shared" si="4"/>
        <v>206</v>
      </c>
      <c r="B208" s="16" t="s">
        <v>1</v>
      </c>
      <c r="C208" s="17">
        <v>44861</v>
      </c>
      <c r="D208" s="16" t="s">
        <v>36</v>
      </c>
      <c r="E208" s="18" t="s">
        <v>26</v>
      </c>
      <c r="F208" s="18" t="s">
        <v>1334</v>
      </c>
      <c r="G208" s="19" t="s">
        <v>1335</v>
      </c>
      <c r="H208" s="17"/>
      <c r="I208" s="17">
        <v>44865</v>
      </c>
      <c r="J208" s="13" t="s">
        <v>632</v>
      </c>
      <c r="K208" s="16" t="s">
        <v>34</v>
      </c>
      <c r="L208" s="13" t="str">
        <f t="shared" si="0"/>
        <v>Closed</v>
      </c>
      <c r="M208" s="18" t="s">
        <v>1308</v>
      </c>
      <c r="N208" s="28"/>
      <c r="O208" s="15"/>
      <c r="P208" s="11"/>
      <c r="Q208" s="11"/>
      <c r="R208" s="11"/>
      <c r="S208" s="11"/>
      <c r="T208" s="11"/>
      <c r="U208" s="11"/>
      <c r="V208" s="11"/>
      <c r="W208" s="11"/>
      <c r="X208" s="11"/>
      <c r="Y208" s="11"/>
      <c r="Z208" s="11"/>
      <c r="AA208" s="11"/>
      <c r="AB208" s="11"/>
      <c r="AC208" s="11"/>
    </row>
    <row r="209" spans="1:29" ht="42.75" hidden="1">
      <c r="A209" s="13">
        <f t="shared" si="4"/>
        <v>207</v>
      </c>
      <c r="B209" s="16" t="s">
        <v>18</v>
      </c>
      <c r="C209" s="17">
        <v>44861</v>
      </c>
      <c r="D209" s="16" t="s">
        <v>19</v>
      </c>
      <c r="E209" s="18" t="s">
        <v>107</v>
      </c>
      <c r="F209" s="18" t="s">
        <v>1336</v>
      </c>
      <c r="G209" s="19" t="s">
        <v>1337</v>
      </c>
      <c r="H209" s="17"/>
      <c r="I209" s="17"/>
      <c r="J209" s="13" t="s">
        <v>23</v>
      </c>
      <c r="K209" s="16"/>
      <c r="L209" s="13" t="str">
        <f t="shared" si="0"/>
        <v>Open</v>
      </c>
      <c r="M209" s="18" t="s">
        <v>1338</v>
      </c>
      <c r="N209" s="28"/>
      <c r="O209" s="15"/>
      <c r="P209" s="11"/>
      <c r="Q209" s="11"/>
      <c r="R209" s="11"/>
      <c r="S209" s="11"/>
      <c r="T209" s="11"/>
      <c r="U209" s="11"/>
      <c r="V209" s="11"/>
      <c r="W209" s="11"/>
      <c r="X209" s="11"/>
      <c r="Y209" s="11"/>
      <c r="Z209" s="11"/>
      <c r="AA209" s="11"/>
      <c r="AB209" s="11"/>
      <c r="AC209" s="11"/>
    </row>
    <row r="210" spans="1:29" ht="54" hidden="1" customHeight="1">
      <c r="A210" s="13">
        <f t="shared" si="4"/>
        <v>208</v>
      </c>
      <c r="B210" s="16" t="s">
        <v>18</v>
      </c>
      <c r="C210" s="17">
        <v>44861</v>
      </c>
      <c r="D210" s="16" t="s">
        <v>19</v>
      </c>
      <c r="E210" s="18" t="s">
        <v>107</v>
      </c>
      <c r="F210" s="18" t="s">
        <v>1339</v>
      </c>
      <c r="G210" s="22" t="s">
        <v>1340</v>
      </c>
      <c r="H210" s="17"/>
      <c r="I210" s="17"/>
      <c r="J210" s="17"/>
      <c r="K210" s="16" t="s">
        <v>29</v>
      </c>
      <c r="L210" s="13" t="str">
        <f t="shared" si="0"/>
        <v>Closed</v>
      </c>
      <c r="M210" s="18" t="s">
        <v>1341</v>
      </c>
      <c r="N210" s="28"/>
      <c r="O210" s="15"/>
      <c r="P210" s="11"/>
      <c r="Q210" s="11"/>
      <c r="R210" s="11"/>
      <c r="S210" s="11"/>
      <c r="T210" s="11"/>
      <c r="U210" s="11"/>
      <c r="V210" s="11"/>
      <c r="W210" s="11"/>
      <c r="X210" s="11"/>
      <c r="Y210" s="11"/>
      <c r="Z210" s="11"/>
      <c r="AA210" s="11"/>
      <c r="AB210" s="11"/>
      <c r="AC210" s="11"/>
    </row>
    <row r="211" spans="1:29" ht="42.75" hidden="1">
      <c r="A211" s="13">
        <f t="shared" si="4"/>
        <v>209</v>
      </c>
      <c r="B211" s="16" t="s">
        <v>18</v>
      </c>
      <c r="C211" s="17">
        <v>44861</v>
      </c>
      <c r="D211" s="16" t="s">
        <v>36</v>
      </c>
      <c r="E211" s="18" t="s">
        <v>1342</v>
      </c>
      <c r="F211" s="18" t="s">
        <v>1343</v>
      </c>
      <c r="G211" s="22" t="s">
        <v>1344</v>
      </c>
      <c r="H211" s="17"/>
      <c r="I211" s="17"/>
      <c r="J211" s="17"/>
      <c r="K211" s="16"/>
      <c r="L211" s="13" t="str">
        <f t="shared" si="0"/>
        <v>Open</v>
      </c>
      <c r="M211" s="20" t="s">
        <v>1345</v>
      </c>
      <c r="N211" s="28"/>
      <c r="O211" s="15"/>
      <c r="P211" s="11"/>
      <c r="Q211" s="11"/>
      <c r="R211" s="11"/>
      <c r="S211" s="11"/>
      <c r="T211" s="11"/>
      <c r="U211" s="11"/>
      <c r="V211" s="11"/>
      <c r="W211" s="11"/>
      <c r="X211" s="11"/>
      <c r="Y211" s="11"/>
      <c r="Z211" s="11"/>
      <c r="AA211" s="11"/>
      <c r="AB211" s="11"/>
      <c r="AC211" s="11"/>
    </row>
    <row r="212" spans="1:29" ht="42.75" hidden="1">
      <c r="A212" s="13">
        <f t="shared" si="4"/>
        <v>210</v>
      </c>
      <c r="B212" s="16" t="s">
        <v>18</v>
      </c>
      <c r="C212" s="17">
        <v>44863</v>
      </c>
      <c r="D212" s="16" t="s">
        <v>19</v>
      </c>
      <c r="E212" s="18" t="s">
        <v>367</v>
      </c>
      <c r="F212" s="18" t="s">
        <v>1346</v>
      </c>
      <c r="G212" s="19" t="s">
        <v>1347</v>
      </c>
      <c r="H212" s="17">
        <v>44865</v>
      </c>
      <c r="I212" s="17">
        <v>44865</v>
      </c>
      <c r="J212" s="13" t="s">
        <v>23</v>
      </c>
      <c r="K212" s="16" t="s">
        <v>34</v>
      </c>
      <c r="L212" s="13" t="str">
        <f t="shared" si="0"/>
        <v>Closed</v>
      </c>
      <c r="M212" s="18" t="s">
        <v>1348</v>
      </c>
      <c r="N212" s="28"/>
      <c r="O212" s="15"/>
      <c r="P212" s="11"/>
      <c r="Q212" s="11"/>
      <c r="R212" s="11"/>
      <c r="S212" s="11"/>
      <c r="T212" s="11"/>
      <c r="U212" s="11"/>
      <c r="V212" s="11"/>
      <c r="W212" s="11"/>
      <c r="X212" s="11"/>
      <c r="Y212" s="11"/>
      <c r="Z212" s="11"/>
      <c r="AA212" s="11"/>
      <c r="AB212" s="11"/>
      <c r="AC212" s="11"/>
    </row>
    <row r="213" spans="1:29" ht="42.75" hidden="1">
      <c r="A213" s="13">
        <f t="shared" si="4"/>
        <v>211</v>
      </c>
      <c r="B213" s="16" t="s">
        <v>2</v>
      </c>
      <c r="C213" s="17">
        <v>44863</v>
      </c>
      <c r="D213" s="16" t="s">
        <v>19</v>
      </c>
      <c r="E213" s="18" t="s">
        <v>30</v>
      </c>
      <c r="F213" s="18" t="s">
        <v>1349</v>
      </c>
      <c r="G213" s="22" t="s">
        <v>1350</v>
      </c>
      <c r="H213" s="17">
        <v>44867</v>
      </c>
      <c r="I213" s="17"/>
      <c r="J213" s="13" t="s">
        <v>23</v>
      </c>
      <c r="K213" s="16"/>
      <c r="L213" s="13" t="str">
        <f t="shared" si="0"/>
        <v>Open</v>
      </c>
      <c r="M213" s="18"/>
      <c r="N213" s="28"/>
      <c r="O213" s="15"/>
      <c r="P213" s="11"/>
      <c r="Q213" s="11"/>
      <c r="R213" s="11"/>
      <c r="S213" s="11"/>
      <c r="T213" s="11"/>
      <c r="U213" s="11"/>
      <c r="V213" s="11"/>
      <c r="W213" s="11"/>
      <c r="X213" s="11"/>
      <c r="Y213" s="11"/>
      <c r="Z213" s="11"/>
      <c r="AA213" s="11"/>
      <c r="AB213" s="11"/>
      <c r="AC213" s="11"/>
    </row>
    <row r="214" spans="1:29" ht="109.5" hidden="1" customHeight="1">
      <c r="A214" s="13">
        <f t="shared" si="4"/>
        <v>212</v>
      </c>
      <c r="B214" s="16" t="s">
        <v>2</v>
      </c>
      <c r="C214" s="17">
        <v>44863</v>
      </c>
      <c r="D214" s="16" t="s">
        <v>19</v>
      </c>
      <c r="E214" s="18" t="s">
        <v>30</v>
      </c>
      <c r="F214" s="18" t="s">
        <v>1351</v>
      </c>
      <c r="G214" s="22" t="s">
        <v>1352</v>
      </c>
      <c r="H214" s="17">
        <v>44866</v>
      </c>
      <c r="I214" s="17"/>
      <c r="J214" s="13" t="s">
        <v>23</v>
      </c>
      <c r="K214" s="16"/>
      <c r="L214" s="13" t="str">
        <f t="shared" si="0"/>
        <v>Open</v>
      </c>
      <c r="M214" s="18" t="s">
        <v>1260</v>
      </c>
      <c r="N214" s="28"/>
      <c r="O214" s="15"/>
      <c r="P214" s="11"/>
      <c r="Q214" s="11"/>
      <c r="R214" s="11"/>
      <c r="S214" s="11"/>
      <c r="T214" s="11"/>
      <c r="U214" s="11"/>
      <c r="V214" s="11"/>
      <c r="W214" s="11"/>
      <c r="X214" s="11"/>
      <c r="Y214" s="11"/>
      <c r="Z214" s="11"/>
      <c r="AA214" s="11"/>
      <c r="AB214" s="11"/>
      <c r="AC214" s="11"/>
    </row>
    <row r="215" spans="1:29" ht="71.25" hidden="1">
      <c r="A215" s="13">
        <f t="shared" si="4"/>
        <v>213</v>
      </c>
      <c r="B215" s="16" t="s">
        <v>18</v>
      </c>
      <c r="C215" s="17">
        <v>44864</v>
      </c>
      <c r="D215" s="16" t="s">
        <v>19</v>
      </c>
      <c r="E215" s="18" t="s">
        <v>26</v>
      </c>
      <c r="F215" s="18" t="s">
        <v>1353</v>
      </c>
      <c r="G215" s="22" t="s">
        <v>1354</v>
      </c>
      <c r="H215" s="17"/>
      <c r="I215" s="17"/>
      <c r="J215" s="13" t="s">
        <v>23</v>
      </c>
      <c r="K215" s="16"/>
      <c r="L215" s="13" t="str">
        <f t="shared" si="0"/>
        <v>Open</v>
      </c>
      <c r="M215" s="18"/>
      <c r="N215" s="28"/>
      <c r="O215" s="15"/>
      <c r="P215" s="11"/>
      <c r="Q215" s="11"/>
      <c r="R215" s="11"/>
      <c r="S215" s="11"/>
      <c r="T215" s="11"/>
      <c r="U215" s="11"/>
      <c r="V215" s="11"/>
      <c r="W215" s="11"/>
      <c r="X215" s="11"/>
      <c r="Y215" s="11"/>
      <c r="Z215" s="11"/>
      <c r="AA215" s="11"/>
      <c r="AB215" s="11"/>
      <c r="AC215" s="11"/>
    </row>
    <row r="216" spans="1:29" ht="54" hidden="1" customHeight="1">
      <c r="A216" s="13">
        <f t="shared" si="4"/>
        <v>214</v>
      </c>
      <c r="B216" s="16" t="s">
        <v>18</v>
      </c>
      <c r="C216" s="17">
        <v>44864</v>
      </c>
      <c r="D216" s="16" t="s">
        <v>45</v>
      </c>
      <c r="E216" s="18" t="s">
        <v>107</v>
      </c>
      <c r="F216" s="18" t="s">
        <v>1355</v>
      </c>
      <c r="G216" s="22" t="s">
        <v>1356</v>
      </c>
      <c r="H216" s="17"/>
      <c r="I216" s="17">
        <v>44865</v>
      </c>
      <c r="J216" s="13" t="s">
        <v>23</v>
      </c>
      <c r="K216" s="16" t="s">
        <v>34</v>
      </c>
      <c r="L216" s="13" t="str">
        <f t="shared" si="0"/>
        <v>Closed</v>
      </c>
      <c r="M216" s="18" t="s">
        <v>1348</v>
      </c>
      <c r="N216" s="28"/>
      <c r="O216" s="15"/>
      <c r="P216" s="11"/>
      <c r="Q216" s="11"/>
      <c r="R216" s="11"/>
      <c r="S216" s="11"/>
      <c r="T216" s="11"/>
      <c r="U216" s="11"/>
      <c r="V216" s="11"/>
      <c r="W216" s="11"/>
      <c r="X216" s="11"/>
      <c r="Y216" s="11"/>
      <c r="Z216" s="11"/>
      <c r="AA216" s="11"/>
      <c r="AB216" s="11"/>
      <c r="AC216" s="11"/>
    </row>
    <row r="217" spans="1:29" ht="56.25" hidden="1" customHeight="1">
      <c r="A217" s="13">
        <f t="shared" si="4"/>
        <v>215</v>
      </c>
      <c r="B217" s="16" t="s">
        <v>18</v>
      </c>
      <c r="C217" s="17">
        <v>44864</v>
      </c>
      <c r="D217" s="16" t="s">
        <v>45</v>
      </c>
      <c r="E217" s="18" t="s">
        <v>26</v>
      </c>
      <c r="F217" s="18" t="s">
        <v>1357</v>
      </c>
      <c r="G217" s="22" t="s">
        <v>1358</v>
      </c>
      <c r="H217" s="17"/>
      <c r="I217" s="17">
        <v>44865</v>
      </c>
      <c r="J217" s="13" t="s">
        <v>632</v>
      </c>
      <c r="K217" s="16" t="s">
        <v>34</v>
      </c>
      <c r="L217" s="13" t="str">
        <f t="shared" si="0"/>
        <v>Closed</v>
      </c>
      <c r="M217" s="18" t="s">
        <v>1308</v>
      </c>
      <c r="N217" s="28"/>
      <c r="O217" s="15"/>
      <c r="P217" s="11"/>
      <c r="Q217" s="11"/>
      <c r="R217" s="11"/>
      <c r="S217" s="11"/>
      <c r="T217" s="11"/>
      <c r="U217" s="11"/>
      <c r="V217" s="11"/>
      <c r="W217" s="11"/>
      <c r="X217" s="11"/>
      <c r="Y217" s="11"/>
      <c r="Z217" s="11"/>
      <c r="AA217" s="11"/>
      <c r="AB217" s="11"/>
      <c r="AC217" s="11"/>
    </row>
    <row r="218" spans="1:29" ht="49.5" hidden="1" customHeight="1">
      <c r="A218" s="13">
        <f t="shared" si="4"/>
        <v>216</v>
      </c>
      <c r="B218" s="16" t="s">
        <v>18</v>
      </c>
      <c r="C218" s="17">
        <v>44865</v>
      </c>
      <c r="D218" s="16" t="s">
        <v>19</v>
      </c>
      <c r="E218" s="18" t="s">
        <v>26</v>
      </c>
      <c r="F218" s="18" t="s">
        <v>1359</v>
      </c>
      <c r="G218" s="22" t="s">
        <v>1360</v>
      </c>
      <c r="H218" s="17"/>
      <c r="I218" s="17">
        <v>44866</v>
      </c>
      <c r="J218" s="13" t="s">
        <v>632</v>
      </c>
      <c r="K218" s="16" t="s">
        <v>43</v>
      </c>
      <c r="L218" s="13" t="str">
        <f t="shared" si="0"/>
        <v>Closed</v>
      </c>
      <c r="M218" s="18" t="s">
        <v>1361</v>
      </c>
      <c r="N218" s="28"/>
      <c r="O218" s="15"/>
      <c r="P218" s="11"/>
      <c r="Q218" s="11"/>
      <c r="R218" s="11"/>
      <c r="S218" s="11"/>
      <c r="T218" s="11"/>
      <c r="U218" s="11"/>
      <c r="V218" s="11"/>
      <c r="W218" s="11"/>
      <c r="X218" s="11"/>
      <c r="Y218" s="11"/>
      <c r="Z218" s="11"/>
      <c r="AA218" s="11"/>
      <c r="AB218" s="11"/>
      <c r="AC218" s="11"/>
    </row>
    <row r="219" spans="1:29" ht="93" hidden="1" customHeight="1">
      <c r="A219" s="13">
        <f t="shared" si="4"/>
        <v>217</v>
      </c>
      <c r="B219" s="16" t="s">
        <v>18</v>
      </c>
      <c r="C219" s="17">
        <v>44865</v>
      </c>
      <c r="D219" s="16" t="s">
        <v>45</v>
      </c>
      <c r="E219" s="18" t="s">
        <v>26</v>
      </c>
      <c r="F219" s="18" t="s">
        <v>1362</v>
      </c>
      <c r="G219" s="22" t="s">
        <v>1363</v>
      </c>
      <c r="H219" s="17"/>
      <c r="I219" s="17">
        <v>44866</v>
      </c>
      <c r="J219" s="13" t="s">
        <v>632</v>
      </c>
      <c r="K219" s="16" t="s">
        <v>24</v>
      </c>
      <c r="L219" s="13" t="str">
        <f t="shared" si="0"/>
        <v>Open</v>
      </c>
      <c r="M219" s="20" t="s">
        <v>1364</v>
      </c>
      <c r="N219" s="28"/>
      <c r="O219" s="15"/>
      <c r="P219" s="11"/>
      <c r="Q219" s="11"/>
      <c r="R219" s="11"/>
      <c r="S219" s="11"/>
      <c r="T219" s="11"/>
      <c r="U219" s="11"/>
      <c r="V219" s="11"/>
      <c r="W219" s="11"/>
      <c r="X219" s="11"/>
      <c r="Y219" s="11"/>
      <c r="Z219" s="11"/>
      <c r="AA219" s="11"/>
      <c r="AB219" s="11"/>
      <c r="AC219" s="11"/>
    </row>
    <row r="220" spans="1:29" ht="42.75" hidden="1">
      <c r="A220" s="13">
        <f t="shared" si="4"/>
        <v>218</v>
      </c>
      <c r="B220" s="16" t="s">
        <v>18</v>
      </c>
      <c r="C220" s="17">
        <v>44865</v>
      </c>
      <c r="D220" s="16" t="s">
        <v>19</v>
      </c>
      <c r="E220" s="18" t="s">
        <v>26</v>
      </c>
      <c r="F220" s="18" t="s">
        <v>1365</v>
      </c>
      <c r="G220" s="22" t="s">
        <v>1366</v>
      </c>
      <c r="H220" s="17"/>
      <c r="I220" s="17">
        <v>44866</v>
      </c>
      <c r="J220" s="13" t="s">
        <v>632</v>
      </c>
      <c r="K220" s="16" t="s">
        <v>34</v>
      </c>
      <c r="L220" s="13" t="str">
        <f t="shared" si="0"/>
        <v>Closed</v>
      </c>
      <c r="M220" s="18" t="s">
        <v>1305</v>
      </c>
      <c r="N220" s="28"/>
      <c r="O220" s="15"/>
      <c r="P220" s="11"/>
      <c r="Q220" s="11"/>
      <c r="R220" s="11"/>
      <c r="S220" s="11"/>
      <c r="T220" s="11"/>
      <c r="U220" s="11"/>
      <c r="V220" s="11"/>
      <c r="W220" s="11"/>
      <c r="X220" s="11"/>
      <c r="Y220" s="11"/>
      <c r="Z220" s="11"/>
      <c r="AA220" s="11"/>
      <c r="AB220" s="11"/>
      <c r="AC220" s="11"/>
    </row>
    <row r="221" spans="1:29" ht="51.75" hidden="1" customHeight="1">
      <c r="A221" s="13">
        <f t="shared" si="4"/>
        <v>219</v>
      </c>
      <c r="B221" s="16" t="s">
        <v>18</v>
      </c>
      <c r="C221" s="17">
        <v>44865</v>
      </c>
      <c r="D221" s="16" t="s">
        <v>36</v>
      </c>
      <c r="E221" s="18" t="s">
        <v>26</v>
      </c>
      <c r="F221" s="18" t="s">
        <v>1367</v>
      </c>
      <c r="G221" s="22" t="s">
        <v>1368</v>
      </c>
      <c r="H221" s="17"/>
      <c r="I221" s="17"/>
      <c r="J221" s="13" t="s">
        <v>632</v>
      </c>
      <c r="K221" s="16"/>
      <c r="L221" s="13" t="str">
        <f t="shared" si="0"/>
        <v>Open</v>
      </c>
      <c r="M221" s="18"/>
      <c r="N221" s="28"/>
      <c r="O221" s="15"/>
      <c r="P221" s="11"/>
      <c r="Q221" s="11"/>
      <c r="R221" s="11"/>
      <c r="S221" s="11"/>
      <c r="T221" s="11"/>
      <c r="U221" s="11"/>
      <c r="V221" s="11"/>
      <c r="W221" s="11"/>
      <c r="X221" s="11"/>
      <c r="Y221" s="11"/>
      <c r="Z221" s="11"/>
      <c r="AA221" s="11"/>
      <c r="AB221" s="11"/>
      <c r="AC221" s="11"/>
    </row>
    <row r="222" spans="1:29" ht="57" hidden="1">
      <c r="A222" s="13">
        <f t="shared" si="4"/>
        <v>220</v>
      </c>
      <c r="B222" s="16" t="s">
        <v>18</v>
      </c>
      <c r="C222" s="17">
        <v>44865</v>
      </c>
      <c r="D222" s="16" t="s">
        <v>19</v>
      </c>
      <c r="E222" s="18" t="s">
        <v>26</v>
      </c>
      <c r="F222" s="18" t="s">
        <v>1369</v>
      </c>
      <c r="G222" s="22" t="s">
        <v>1370</v>
      </c>
      <c r="H222" s="17"/>
      <c r="I222" s="17">
        <v>44866</v>
      </c>
      <c r="J222" s="13" t="s">
        <v>632</v>
      </c>
      <c r="K222" s="16" t="s">
        <v>34</v>
      </c>
      <c r="L222" s="13" t="str">
        <f t="shared" si="0"/>
        <v>Closed</v>
      </c>
      <c r="M222" s="18" t="s">
        <v>1305</v>
      </c>
      <c r="N222" s="28"/>
      <c r="O222" s="15"/>
      <c r="P222" s="11"/>
      <c r="Q222" s="11"/>
      <c r="R222" s="11"/>
      <c r="S222" s="11"/>
      <c r="T222" s="11"/>
      <c r="U222" s="11"/>
      <c r="V222" s="11"/>
      <c r="W222" s="11"/>
      <c r="X222" s="11"/>
      <c r="Y222" s="11"/>
      <c r="Z222" s="11"/>
      <c r="AA222" s="11"/>
      <c r="AB222" s="11"/>
      <c r="AC222" s="11"/>
    </row>
    <row r="223" spans="1:29" ht="44.25" hidden="1" customHeight="1">
      <c r="A223" s="13">
        <f t="shared" si="4"/>
        <v>221</v>
      </c>
      <c r="B223" s="16" t="s">
        <v>18</v>
      </c>
      <c r="C223" s="17">
        <v>44865</v>
      </c>
      <c r="D223" s="16" t="s">
        <v>36</v>
      </c>
      <c r="E223" s="18" t="s">
        <v>26</v>
      </c>
      <c r="F223" s="18" t="s">
        <v>1371</v>
      </c>
      <c r="G223" s="22" t="s">
        <v>1372</v>
      </c>
      <c r="H223" s="17"/>
      <c r="I223" s="17">
        <v>44866</v>
      </c>
      <c r="J223" s="13" t="s">
        <v>632</v>
      </c>
      <c r="K223" s="16" t="s">
        <v>34</v>
      </c>
      <c r="L223" s="13" t="str">
        <f t="shared" si="0"/>
        <v>Closed</v>
      </c>
      <c r="M223" s="18" t="s">
        <v>1305</v>
      </c>
      <c r="N223" s="28"/>
      <c r="O223" s="15"/>
      <c r="P223" s="11"/>
      <c r="Q223" s="11"/>
      <c r="R223" s="11"/>
      <c r="S223" s="11"/>
      <c r="T223" s="11"/>
      <c r="U223" s="11"/>
      <c r="V223" s="11"/>
      <c r="W223" s="11"/>
      <c r="X223" s="11"/>
      <c r="Y223" s="11"/>
      <c r="Z223" s="11"/>
      <c r="AA223" s="11"/>
      <c r="AB223" s="11"/>
      <c r="AC223" s="11"/>
    </row>
    <row r="224" spans="1:29" ht="82.5" hidden="1" customHeight="1">
      <c r="A224" s="13">
        <f t="shared" si="4"/>
        <v>222</v>
      </c>
      <c r="B224" s="16" t="s">
        <v>2</v>
      </c>
      <c r="C224" s="17">
        <v>44866</v>
      </c>
      <c r="D224" s="16" t="s">
        <v>36</v>
      </c>
      <c r="E224" s="18" t="s">
        <v>26</v>
      </c>
      <c r="F224" s="18" t="s">
        <v>1373</v>
      </c>
      <c r="G224" s="22" t="s">
        <v>1374</v>
      </c>
      <c r="H224" s="17"/>
      <c r="I224" s="17">
        <v>44866</v>
      </c>
      <c r="J224" s="13" t="s">
        <v>632</v>
      </c>
      <c r="K224" s="16" t="s">
        <v>34</v>
      </c>
      <c r="L224" s="13" t="str">
        <f t="shared" si="0"/>
        <v>Closed</v>
      </c>
      <c r="M224" s="18" t="s">
        <v>1305</v>
      </c>
      <c r="N224" s="28"/>
      <c r="O224" s="15"/>
      <c r="P224" s="11"/>
      <c r="Q224" s="11"/>
      <c r="R224" s="11"/>
      <c r="S224" s="11"/>
      <c r="T224" s="11"/>
      <c r="U224" s="11"/>
      <c r="V224" s="11"/>
      <c r="W224" s="11"/>
      <c r="X224" s="11"/>
      <c r="Y224" s="11"/>
      <c r="Z224" s="11"/>
      <c r="AA224" s="11"/>
      <c r="AB224" s="11"/>
      <c r="AC224" s="11"/>
    </row>
    <row r="225" spans="1:29" ht="148.5" hidden="1" customHeight="1">
      <c r="A225" s="13">
        <f t="shared" si="4"/>
        <v>223</v>
      </c>
      <c r="B225" s="16" t="s">
        <v>1</v>
      </c>
      <c r="C225" s="17">
        <v>44867</v>
      </c>
      <c r="D225" s="16" t="s">
        <v>36</v>
      </c>
      <c r="E225" s="18" t="s">
        <v>20</v>
      </c>
      <c r="F225" s="18" t="s">
        <v>1375</v>
      </c>
      <c r="G225" s="22" t="s">
        <v>1376</v>
      </c>
      <c r="H225" s="17"/>
      <c r="I225" s="17"/>
      <c r="J225" s="17"/>
      <c r="K225" s="16"/>
      <c r="L225" s="13" t="str">
        <f t="shared" si="0"/>
        <v>Open</v>
      </c>
      <c r="M225" s="18"/>
      <c r="N225" s="28"/>
      <c r="O225" s="15"/>
      <c r="P225" s="11"/>
      <c r="Q225" s="11"/>
      <c r="R225" s="11"/>
      <c r="S225" s="11"/>
      <c r="T225" s="11"/>
      <c r="U225" s="11"/>
      <c r="V225" s="11"/>
      <c r="W225" s="11"/>
      <c r="X225" s="11"/>
      <c r="Y225" s="11"/>
      <c r="Z225" s="11"/>
      <c r="AA225" s="11"/>
      <c r="AB225" s="11"/>
      <c r="AC225" s="11"/>
    </row>
    <row r="226" spans="1:29" ht="114" hidden="1" customHeight="1">
      <c r="A226" s="13">
        <f t="shared" si="4"/>
        <v>224</v>
      </c>
      <c r="B226" s="16" t="s">
        <v>1</v>
      </c>
      <c r="C226" s="17">
        <v>44867</v>
      </c>
      <c r="D226" s="16" t="s">
        <v>36</v>
      </c>
      <c r="E226" s="18" t="s">
        <v>20</v>
      </c>
      <c r="F226" s="18" t="s">
        <v>1377</v>
      </c>
      <c r="G226" s="22" t="s">
        <v>1378</v>
      </c>
      <c r="H226" s="17"/>
      <c r="I226" s="17"/>
      <c r="J226" s="17"/>
      <c r="K226" s="16"/>
      <c r="L226" s="13" t="str">
        <f t="shared" si="0"/>
        <v>Open</v>
      </c>
      <c r="M226" s="18"/>
      <c r="N226" s="28"/>
      <c r="O226" s="15"/>
      <c r="P226" s="11"/>
      <c r="Q226" s="11"/>
      <c r="R226" s="11"/>
      <c r="S226" s="11"/>
      <c r="T226" s="11"/>
      <c r="U226" s="11"/>
      <c r="V226" s="11"/>
      <c r="W226" s="11"/>
      <c r="X226" s="11"/>
      <c r="Y226" s="11"/>
      <c r="Z226" s="11"/>
      <c r="AA226" s="11"/>
      <c r="AB226" s="11"/>
      <c r="AC226" s="11"/>
    </row>
    <row r="227" spans="1:29" ht="57" hidden="1">
      <c r="A227" s="13">
        <f t="shared" si="4"/>
        <v>225</v>
      </c>
      <c r="B227" s="16" t="s">
        <v>1</v>
      </c>
      <c r="C227" s="17">
        <v>44867</v>
      </c>
      <c r="D227" s="16" t="s">
        <v>19</v>
      </c>
      <c r="E227" s="18" t="s">
        <v>1379</v>
      </c>
      <c r="F227" s="18" t="s">
        <v>1380</v>
      </c>
      <c r="G227" s="19" t="s">
        <v>1381</v>
      </c>
      <c r="H227" s="17"/>
      <c r="I227" s="17"/>
      <c r="J227" s="17"/>
      <c r="K227" s="16"/>
      <c r="L227" s="13" t="str">
        <f t="shared" si="0"/>
        <v>Open</v>
      </c>
      <c r="M227" s="18"/>
      <c r="N227" s="28"/>
      <c r="O227" s="15"/>
      <c r="P227" s="11"/>
      <c r="Q227" s="11"/>
      <c r="R227" s="11"/>
      <c r="S227" s="11"/>
      <c r="T227" s="11"/>
      <c r="U227" s="11"/>
      <c r="V227" s="11"/>
      <c r="W227" s="11"/>
      <c r="X227" s="11"/>
      <c r="Y227" s="11"/>
      <c r="Z227" s="11"/>
      <c r="AA227" s="11"/>
      <c r="AB227" s="11"/>
      <c r="AC227" s="11"/>
    </row>
    <row r="228" spans="1:29" ht="42.75" hidden="1">
      <c r="A228" s="13">
        <f t="shared" si="4"/>
        <v>226</v>
      </c>
      <c r="B228" s="16" t="s">
        <v>18</v>
      </c>
      <c r="C228" s="17">
        <v>44867</v>
      </c>
      <c r="D228" s="16" t="s">
        <v>45</v>
      </c>
      <c r="E228" s="18" t="s">
        <v>1382</v>
      </c>
      <c r="F228" s="18" t="s">
        <v>1383</v>
      </c>
      <c r="G228" s="22" t="s">
        <v>1384</v>
      </c>
      <c r="H228" s="17"/>
      <c r="I228" s="17"/>
      <c r="J228" s="17"/>
      <c r="K228" s="16"/>
      <c r="L228" s="13" t="str">
        <f t="shared" si="0"/>
        <v>Open</v>
      </c>
      <c r="M228" s="18"/>
      <c r="N228" s="28"/>
      <c r="O228" s="15"/>
      <c r="P228" s="11"/>
      <c r="Q228" s="11"/>
      <c r="R228" s="11"/>
      <c r="S228" s="11"/>
      <c r="T228" s="11"/>
      <c r="U228" s="11"/>
      <c r="V228" s="11"/>
      <c r="W228" s="11"/>
      <c r="X228" s="11"/>
      <c r="Y228" s="11"/>
      <c r="Z228" s="11"/>
      <c r="AA228" s="11"/>
      <c r="AB228" s="11"/>
      <c r="AC228" s="11"/>
    </row>
    <row r="229" spans="1:29" ht="50.25" hidden="1" customHeight="1">
      <c r="A229" s="13">
        <f t="shared" si="4"/>
        <v>227</v>
      </c>
      <c r="B229" s="16" t="s">
        <v>2</v>
      </c>
      <c r="C229" s="17">
        <v>44867</v>
      </c>
      <c r="D229" s="16" t="s">
        <v>19</v>
      </c>
      <c r="E229" s="18" t="s">
        <v>26</v>
      </c>
      <c r="F229" s="18" t="s">
        <v>1385</v>
      </c>
      <c r="G229" s="22" t="s">
        <v>1386</v>
      </c>
      <c r="H229" s="17"/>
      <c r="I229" s="17"/>
      <c r="J229" s="13" t="s">
        <v>632</v>
      </c>
      <c r="K229" s="16"/>
      <c r="L229" s="13" t="str">
        <f t="shared" si="0"/>
        <v>Open</v>
      </c>
      <c r="M229" s="18"/>
      <c r="N229" s="28"/>
      <c r="O229" s="15"/>
      <c r="P229" s="11"/>
      <c r="Q229" s="11"/>
      <c r="R229" s="11"/>
      <c r="S229" s="11"/>
      <c r="T229" s="11"/>
      <c r="U229" s="11"/>
      <c r="V229" s="11"/>
      <c r="W229" s="11"/>
      <c r="X229" s="11"/>
      <c r="Y229" s="11"/>
      <c r="Z229" s="11"/>
      <c r="AA229" s="11"/>
      <c r="AB229" s="11"/>
      <c r="AC229" s="11"/>
    </row>
    <row r="230" spans="1:29" ht="42.75" hidden="1">
      <c r="A230" s="13">
        <f t="shared" si="4"/>
        <v>228</v>
      </c>
      <c r="B230" s="16" t="s">
        <v>18</v>
      </c>
      <c r="C230" s="17">
        <v>44868</v>
      </c>
      <c r="D230" s="16" t="s">
        <v>19</v>
      </c>
      <c r="E230" s="18" t="s">
        <v>26</v>
      </c>
      <c r="F230" s="18" t="s">
        <v>1387</v>
      </c>
      <c r="G230" s="22" t="s">
        <v>1388</v>
      </c>
      <c r="H230" s="17"/>
      <c r="I230" s="17">
        <v>44869</v>
      </c>
      <c r="J230" s="13" t="s">
        <v>23</v>
      </c>
      <c r="K230" s="16" t="s">
        <v>34</v>
      </c>
      <c r="L230" s="13" t="str">
        <f t="shared" si="0"/>
        <v>Closed</v>
      </c>
      <c r="M230" s="18" t="s">
        <v>1389</v>
      </c>
      <c r="N230" s="28"/>
      <c r="O230" s="15"/>
      <c r="P230" s="11"/>
      <c r="Q230" s="11"/>
      <c r="R230" s="11"/>
      <c r="S230" s="11"/>
      <c r="T230" s="11"/>
      <c r="U230" s="11"/>
      <c r="V230" s="11"/>
      <c r="W230" s="11"/>
      <c r="X230" s="11"/>
      <c r="Y230" s="11"/>
      <c r="Z230" s="11"/>
      <c r="AA230" s="11"/>
      <c r="AB230" s="11"/>
      <c r="AC230" s="11"/>
    </row>
    <row r="231" spans="1:29" ht="51" hidden="1" customHeight="1">
      <c r="A231" s="13">
        <f t="shared" si="4"/>
        <v>229</v>
      </c>
      <c r="B231" s="16" t="s">
        <v>1</v>
      </c>
      <c r="C231" s="17">
        <v>44868</v>
      </c>
      <c r="D231" s="16" t="s">
        <v>45</v>
      </c>
      <c r="E231" s="18" t="s">
        <v>367</v>
      </c>
      <c r="F231" s="18" t="s">
        <v>1390</v>
      </c>
      <c r="G231" s="22" t="s">
        <v>1391</v>
      </c>
      <c r="H231" s="17"/>
      <c r="I231" s="17"/>
      <c r="J231" s="17"/>
      <c r="K231" s="16"/>
      <c r="L231" s="13" t="str">
        <f t="shared" si="0"/>
        <v>Open</v>
      </c>
      <c r="M231" s="18"/>
      <c r="N231" s="28"/>
      <c r="O231" s="15"/>
      <c r="P231" s="11"/>
      <c r="Q231" s="11"/>
      <c r="R231" s="11"/>
      <c r="S231" s="11"/>
      <c r="T231" s="11"/>
      <c r="U231" s="11"/>
      <c r="V231" s="11"/>
      <c r="W231" s="11"/>
      <c r="X231" s="11"/>
      <c r="Y231" s="11"/>
      <c r="Z231" s="11"/>
      <c r="AA231" s="11"/>
      <c r="AB231" s="11"/>
      <c r="AC231" s="11"/>
    </row>
    <row r="232" spans="1:29" ht="86.25" hidden="1" customHeight="1">
      <c r="A232" s="13">
        <f t="shared" si="4"/>
        <v>230</v>
      </c>
      <c r="B232" s="16" t="s">
        <v>1</v>
      </c>
      <c r="C232" s="17">
        <v>44868</v>
      </c>
      <c r="D232" s="16" t="s">
        <v>19</v>
      </c>
      <c r="E232" s="18" t="s">
        <v>30</v>
      </c>
      <c r="F232" s="18" t="s">
        <v>1392</v>
      </c>
      <c r="G232" s="18"/>
      <c r="H232" s="17"/>
      <c r="I232" s="17"/>
      <c r="J232" s="13" t="s">
        <v>23</v>
      </c>
      <c r="K232" s="16"/>
      <c r="L232" s="13" t="str">
        <f t="shared" si="0"/>
        <v>Open</v>
      </c>
      <c r="M232" s="18"/>
      <c r="N232" s="28"/>
      <c r="O232" s="15"/>
      <c r="P232" s="11"/>
      <c r="Q232" s="11"/>
      <c r="R232" s="11"/>
      <c r="S232" s="11"/>
      <c r="T232" s="11"/>
      <c r="U232" s="11"/>
      <c r="V232" s="11"/>
      <c r="W232" s="11"/>
      <c r="X232" s="11"/>
      <c r="Y232" s="11"/>
      <c r="Z232" s="11"/>
      <c r="AA232" s="11"/>
      <c r="AB232" s="11"/>
      <c r="AC232" s="11"/>
    </row>
    <row r="233" spans="1:29" ht="42.75" hidden="1">
      <c r="A233" s="13">
        <f t="shared" si="4"/>
        <v>231</v>
      </c>
      <c r="B233" s="16" t="s">
        <v>18</v>
      </c>
      <c r="C233" s="17">
        <v>44868</v>
      </c>
      <c r="D233" s="16" t="s">
        <v>45</v>
      </c>
      <c r="E233" s="18" t="s">
        <v>20</v>
      </c>
      <c r="F233" s="18" t="s">
        <v>1393</v>
      </c>
      <c r="G233" s="22" t="s">
        <v>1394</v>
      </c>
      <c r="H233" s="17"/>
      <c r="I233" s="17"/>
      <c r="J233" s="17"/>
      <c r="K233" s="16"/>
      <c r="L233" s="13" t="str">
        <f t="shared" si="0"/>
        <v>Open</v>
      </c>
      <c r="M233" s="18"/>
      <c r="N233" s="28"/>
      <c r="O233" s="15"/>
      <c r="P233" s="11"/>
      <c r="Q233" s="11"/>
      <c r="R233" s="11"/>
      <c r="S233" s="11"/>
      <c r="T233" s="11"/>
      <c r="U233" s="11"/>
      <c r="V233" s="11"/>
      <c r="W233" s="11"/>
      <c r="X233" s="11"/>
      <c r="Y233" s="11"/>
      <c r="Z233" s="11"/>
      <c r="AA233" s="11"/>
      <c r="AB233" s="11"/>
      <c r="AC233" s="11"/>
    </row>
    <row r="234" spans="1:29" ht="127.5" hidden="1" customHeight="1">
      <c r="A234" s="13">
        <f t="shared" si="4"/>
        <v>232</v>
      </c>
      <c r="B234" s="16" t="s">
        <v>1</v>
      </c>
      <c r="C234" s="17">
        <v>44868</v>
      </c>
      <c r="D234" s="16" t="s">
        <v>19</v>
      </c>
      <c r="E234" s="18" t="s">
        <v>367</v>
      </c>
      <c r="F234" s="18" t="s">
        <v>1395</v>
      </c>
      <c r="G234" s="22" t="s">
        <v>1396</v>
      </c>
      <c r="H234" s="17"/>
      <c r="I234" s="17"/>
      <c r="J234" s="13" t="s">
        <v>23</v>
      </c>
      <c r="K234" s="16"/>
      <c r="L234" s="13" t="str">
        <f t="shared" si="0"/>
        <v>Open</v>
      </c>
      <c r="M234" s="18"/>
      <c r="N234" s="28"/>
      <c r="O234" s="15"/>
      <c r="P234" s="11"/>
      <c r="Q234" s="11"/>
      <c r="R234" s="11"/>
      <c r="S234" s="11"/>
      <c r="T234" s="11"/>
      <c r="U234" s="11"/>
      <c r="V234" s="11"/>
      <c r="W234" s="11"/>
      <c r="X234" s="11"/>
      <c r="Y234" s="11"/>
      <c r="Z234" s="11"/>
      <c r="AA234" s="11"/>
      <c r="AB234" s="11"/>
      <c r="AC234" s="11"/>
    </row>
    <row r="235" spans="1:29" ht="49.5" hidden="1" customHeight="1">
      <c r="A235" s="13">
        <f t="shared" si="4"/>
        <v>233</v>
      </c>
      <c r="B235" s="16" t="s">
        <v>18</v>
      </c>
      <c r="C235" s="17">
        <v>44869</v>
      </c>
      <c r="D235" s="16" t="s">
        <v>19</v>
      </c>
      <c r="E235" s="18" t="s">
        <v>26</v>
      </c>
      <c r="F235" s="18" t="s">
        <v>1397</v>
      </c>
      <c r="G235" s="22" t="s">
        <v>1398</v>
      </c>
      <c r="H235" s="17"/>
      <c r="I235" s="17">
        <v>44869</v>
      </c>
      <c r="J235" s="13" t="s">
        <v>23</v>
      </c>
      <c r="K235" s="16" t="s">
        <v>34</v>
      </c>
      <c r="L235" s="13" t="str">
        <f t="shared" si="0"/>
        <v>Closed</v>
      </c>
      <c r="M235" s="18" t="s">
        <v>1399</v>
      </c>
      <c r="N235" s="28"/>
      <c r="O235" s="15"/>
      <c r="P235" s="11"/>
      <c r="Q235" s="11"/>
      <c r="R235" s="11"/>
      <c r="S235" s="11"/>
      <c r="T235" s="11"/>
      <c r="U235" s="11"/>
      <c r="V235" s="11"/>
      <c r="W235" s="11"/>
      <c r="X235" s="11"/>
      <c r="Y235" s="11"/>
      <c r="Z235" s="11"/>
      <c r="AA235" s="11"/>
      <c r="AB235" s="11"/>
      <c r="AC235" s="11"/>
    </row>
    <row r="236" spans="1:29" ht="54" hidden="1" customHeight="1">
      <c r="A236" s="13">
        <f t="shared" si="4"/>
        <v>234</v>
      </c>
      <c r="B236" s="16" t="s">
        <v>1</v>
      </c>
      <c r="C236" s="17">
        <v>44869</v>
      </c>
      <c r="D236" s="16" t="s">
        <v>36</v>
      </c>
      <c r="E236" s="18" t="s">
        <v>26</v>
      </c>
      <c r="F236" s="18" t="s">
        <v>1400</v>
      </c>
      <c r="G236" s="22" t="s">
        <v>1401</v>
      </c>
      <c r="H236" s="17"/>
      <c r="I236" s="17"/>
      <c r="J236" s="13" t="s">
        <v>632</v>
      </c>
      <c r="K236" s="16"/>
      <c r="L236" s="13" t="str">
        <f t="shared" si="0"/>
        <v>Open</v>
      </c>
      <c r="M236" s="18"/>
      <c r="N236" s="28"/>
      <c r="O236" s="15"/>
      <c r="P236" s="11"/>
      <c r="Q236" s="11"/>
      <c r="R236" s="11"/>
      <c r="S236" s="11"/>
      <c r="T236" s="11"/>
      <c r="U236" s="11"/>
      <c r="V236" s="11"/>
      <c r="W236" s="11"/>
      <c r="X236" s="11"/>
      <c r="Y236" s="11"/>
      <c r="Z236" s="11"/>
      <c r="AA236" s="11"/>
      <c r="AB236" s="11"/>
      <c r="AC236" s="11"/>
    </row>
    <row r="237" spans="1:29" ht="41.25" hidden="1" customHeight="1">
      <c r="A237" s="13">
        <f t="shared" si="4"/>
        <v>235</v>
      </c>
      <c r="B237" s="16" t="s">
        <v>2</v>
      </c>
      <c r="C237" s="17">
        <v>44869</v>
      </c>
      <c r="D237" s="16" t="s">
        <v>36</v>
      </c>
      <c r="E237" s="18" t="s">
        <v>26</v>
      </c>
      <c r="F237" s="18" t="s">
        <v>1402</v>
      </c>
      <c r="G237" s="22" t="s">
        <v>1403</v>
      </c>
      <c r="H237" s="17"/>
      <c r="I237" s="17"/>
      <c r="J237" s="17"/>
      <c r="K237" s="16"/>
      <c r="L237" s="13" t="str">
        <f t="shared" si="0"/>
        <v>Open</v>
      </c>
      <c r="M237" s="18"/>
      <c r="N237" s="28"/>
      <c r="O237" s="15"/>
      <c r="P237" s="11"/>
      <c r="Q237" s="11"/>
      <c r="R237" s="11"/>
      <c r="S237" s="11"/>
      <c r="T237" s="11"/>
      <c r="U237" s="11"/>
      <c r="V237" s="11"/>
      <c r="W237" s="11"/>
      <c r="X237" s="11"/>
      <c r="Y237" s="11"/>
      <c r="Z237" s="11"/>
      <c r="AA237" s="11"/>
      <c r="AB237" s="11"/>
      <c r="AC237" s="11"/>
    </row>
    <row r="238" spans="1:29" ht="78" hidden="1" customHeight="1">
      <c r="A238" s="13">
        <f t="shared" si="4"/>
        <v>236</v>
      </c>
      <c r="B238" s="16" t="s">
        <v>18</v>
      </c>
      <c r="C238" s="17">
        <v>44869</v>
      </c>
      <c r="D238" s="16" t="s">
        <v>19</v>
      </c>
      <c r="E238" s="18" t="s">
        <v>26</v>
      </c>
      <c r="F238" s="18" t="s">
        <v>1404</v>
      </c>
      <c r="G238" s="22" t="s">
        <v>1405</v>
      </c>
      <c r="H238" s="17"/>
      <c r="I238" s="17">
        <v>44869</v>
      </c>
      <c r="J238" s="13" t="s">
        <v>632</v>
      </c>
      <c r="K238" s="16" t="s">
        <v>34</v>
      </c>
      <c r="L238" s="13" t="str">
        <f t="shared" si="0"/>
        <v>Closed</v>
      </c>
      <c r="M238" s="18" t="s">
        <v>1406</v>
      </c>
      <c r="N238" s="28"/>
      <c r="O238" s="15"/>
      <c r="P238" s="11"/>
      <c r="Q238" s="11"/>
      <c r="R238" s="11"/>
      <c r="S238" s="11"/>
      <c r="T238" s="11"/>
      <c r="U238" s="11"/>
      <c r="V238" s="11"/>
      <c r="W238" s="11"/>
      <c r="X238" s="11"/>
      <c r="Y238" s="11"/>
      <c r="Z238" s="11"/>
      <c r="AA238" s="11"/>
      <c r="AB238" s="11"/>
      <c r="AC238" s="11"/>
    </row>
    <row r="239" spans="1:29" ht="50.25" hidden="1" customHeight="1">
      <c r="A239" s="13">
        <f t="shared" si="4"/>
        <v>237</v>
      </c>
      <c r="B239" s="16" t="s">
        <v>18</v>
      </c>
      <c r="C239" s="17">
        <v>44869</v>
      </c>
      <c r="D239" s="16" t="s">
        <v>45</v>
      </c>
      <c r="E239" s="18" t="s">
        <v>26</v>
      </c>
      <c r="F239" s="18" t="s">
        <v>1407</v>
      </c>
      <c r="G239" s="22" t="s">
        <v>1408</v>
      </c>
      <c r="H239" s="17"/>
      <c r="I239" s="17"/>
      <c r="J239" s="17"/>
      <c r="K239" s="16"/>
      <c r="L239" s="13" t="str">
        <f t="shared" si="0"/>
        <v>Open</v>
      </c>
      <c r="M239" s="18"/>
      <c r="N239" s="28"/>
      <c r="O239" s="15"/>
      <c r="P239" s="11"/>
      <c r="Q239" s="11"/>
      <c r="R239" s="11"/>
      <c r="S239" s="11"/>
      <c r="T239" s="11"/>
      <c r="U239" s="11"/>
      <c r="V239" s="11"/>
      <c r="W239" s="11"/>
      <c r="X239" s="11"/>
      <c r="Y239" s="11"/>
      <c r="Z239" s="11"/>
      <c r="AA239" s="11"/>
      <c r="AB239" s="11"/>
      <c r="AC239" s="11"/>
    </row>
    <row r="240" spans="1:29" ht="44.25" hidden="1" customHeight="1">
      <c r="A240" s="13">
        <f t="shared" si="4"/>
        <v>238</v>
      </c>
      <c r="B240" s="16" t="s">
        <v>18</v>
      </c>
      <c r="C240" s="17">
        <v>44869</v>
      </c>
      <c r="D240" s="16" t="s">
        <v>19</v>
      </c>
      <c r="E240" s="18" t="s">
        <v>54</v>
      </c>
      <c r="F240" s="18" t="s">
        <v>1409</v>
      </c>
      <c r="G240" s="18"/>
      <c r="H240" s="17"/>
      <c r="I240" s="17"/>
      <c r="J240" s="17"/>
      <c r="K240" s="16"/>
      <c r="L240" s="13" t="str">
        <f t="shared" si="0"/>
        <v>Open</v>
      </c>
      <c r="M240" s="18"/>
      <c r="N240" s="28"/>
      <c r="O240" s="15"/>
      <c r="P240" s="11"/>
      <c r="Q240" s="11"/>
      <c r="R240" s="11"/>
      <c r="S240" s="11"/>
      <c r="T240" s="11"/>
      <c r="U240" s="11"/>
      <c r="V240" s="11"/>
      <c r="W240" s="11"/>
      <c r="X240" s="11"/>
      <c r="Y240" s="11"/>
      <c r="Z240" s="11"/>
      <c r="AA240" s="11"/>
      <c r="AB240" s="11"/>
      <c r="AC240" s="11"/>
    </row>
    <row r="241" spans="1:29" ht="42.75" hidden="1">
      <c r="A241" s="13">
        <f t="shared" si="4"/>
        <v>239</v>
      </c>
      <c r="B241" s="16" t="s">
        <v>18</v>
      </c>
      <c r="C241" s="17">
        <v>44870</v>
      </c>
      <c r="D241" s="16" t="s">
        <v>19</v>
      </c>
      <c r="E241" s="18" t="s">
        <v>153</v>
      </c>
      <c r="F241" s="18" t="s">
        <v>1410</v>
      </c>
      <c r="G241" s="22" t="s">
        <v>1411</v>
      </c>
      <c r="H241" s="17"/>
      <c r="I241" s="17">
        <v>44890</v>
      </c>
      <c r="J241" s="13" t="s">
        <v>23</v>
      </c>
      <c r="K241" s="16" t="s">
        <v>34</v>
      </c>
      <c r="L241" s="13" t="str">
        <f t="shared" si="0"/>
        <v>Closed</v>
      </c>
      <c r="M241" s="18" t="s">
        <v>1412</v>
      </c>
      <c r="N241" s="28"/>
      <c r="O241" s="15"/>
      <c r="P241" s="11"/>
      <c r="Q241" s="11"/>
      <c r="R241" s="11"/>
      <c r="S241" s="11"/>
      <c r="T241" s="11"/>
      <c r="U241" s="11"/>
      <c r="V241" s="11"/>
      <c r="W241" s="11"/>
      <c r="X241" s="11"/>
      <c r="Y241" s="11"/>
      <c r="Z241" s="11"/>
      <c r="AA241" s="11"/>
      <c r="AB241" s="11"/>
      <c r="AC241" s="11"/>
    </row>
    <row r="242" spans="1:29" ht="62.25" hidden="1" customHeight="1">
      <c r="A242" s="13">
        <f t="shared" si="4"/>
        <v>240</v>
      </c>
      <c r="B242" s="16" t="s">
        <v>1</v>
      </c>
      <c r="C242" s="17">
        <v>44870</v>
      </c>
      <c r="D242" s="16" t="s">
        <v>19</v>
      </c>
      <c r="E242" s="18" t="s">
        <v>107</v>
      </c>
      <c r="F242" s="18" t="s">
        <v>1413</v>
      </c>
      <c r="G242" s="22" t="s">
        <v>1414</v>
      </c>
      <c r="H242" s="17"/>
      <c r="I242" s="17"/>
      <c r="J242" s="17"/>
      <c r="K242" s="16"/>
      <c r="L242" s="13" t="str">
        <f t="shared" si="0"/>
        <v>Open</v>
      </c>
      <c r="M242" s="18"/>
      <c r="N242" s="28"/>
      <c r="O242" s="15"/>
      <c r="P242" s="11"/>
      <c r="Q242" s="11"/>
      <c r="R242" s="11"/>
      <c r="S242" s="11"/>
      <c r="T242" s="11"/>
      <c r="U242" s="11"/>
      <c r="V242" s="11"/>
      <c r="W242" s="11"/>
      <c r="X242" s="11"/>
      <c r="Y242" s="11"/>
      <c r="Z242" s="11"/>
      <c r="AA242" s="11"/>
      <c r="AB242" s="11"/>
      <c r="AC242" s="11"/>
    </row>
    <row r="243" spans="1:29" ht="27.75" hidden="1" customHeight="1">
      <c r="A243" s="13">
        <f t="shared" si="4"/>
        <v>241</v>
      </c>
      <c r="B243" s="16" t="s">
        <v>1</v>
      </c>
      <c r="C243" s="17">
        <v>44870</v>
      </c>
      <c r="D243" s="16" t="s">
        <v>36</v>
      </c>
      <c r="E243" s="18" t="s">
        <v>153</v>
      </c>
      <c r="F243" s="18" t="s">
        <v>1415</v>
      </c>
      <c r="G243" s="18"/>
      <c r="H243" s="17"/>
      <c r="I243" s="17"/>
      <c r="J243" s="17"/>
      <c r="K243" s="16"/>
      <c r="L243" s="13" t="str">
        <f t="shared" si="0"/>
        <v>Open</v>
      </c>
      <c r="M243" s="18"/>
      <c r="N243" s="28"/>
      <c r="O243" s="15"/>
      <c r="P243" s="11"/>
      <c r="Q243" s="11"/>
      <c r="R243" s="11"/>
      <c r="S243" s="11"/>
      <c r="T243" s="11"/>
      <c r="U243" s="11"/>
      <c r="V243" s="11"/>
      <c r="W243" s="11"/>
      <c r="X243" s="11"/>
      <c r="Y243" s="11"/>
      <c r="Z243" s="11"/>
      <c r="AA243" s="11"/>
      <c r="AB243" s="11"/>
      <c r="AC243" s="11"/>
    </row>
    <row r="244" spans="1:29" ht="33" hidden="1" customHeight="1">
      <c r="A244" s="13">
        <f t="shared" si="4"/>
        <v>242</v>
      </c>
      <c r="B244" s="16" t="s">
        <v>18</v>
      </c>
      <c r="C244" s="17">
        <v>44870</v>
      </c>
      <c r="D244" s="16" t="s">
        <v>19</v>
      </c>
      <c r="E244" s="18" t="s">
        <v>1416</v>
      </c>
      <c r="F244" s="18" t="s">
        <v>1417</v>
      </c>
      <c r="G244" s="18"/>
      <c r="H244" s="17"/>
      <c r="I244" s="17"/>
      <c r="J244" s="17"/>
      <c r="K244" s="16"/>
      <c r="L244" s="13" t="str">
        <f t="shared" si="0"/>
        <v>Open</v>
      </c>
      <c r="M244" s="18"/>
      <c r="N244" s="28"/>
      <c r="O244" s="15"/>
      <c r="P244" s="11"/>
      <c r="Q244" s="11"/>
      <c r="R244" s="11"/>
      <c r="S244" s="11"/>
      <c r="T244" s="11"/>
      <c r="U244" s="11"/>
      <c r="V244" s="11"/>
      <c r="W244" s="11"/>
      <c r="X244" s="11"/>
      <c r="Y244" s="11"/>
      <c r="Z244" s="11"/>
      <c r="AA244" s="11"/>
      <c r="AB244" s="11"/>
      <c r="AC244" s="11"/>
    </row>
    <row r="245" spans="1:29" ht="42.75" hidden="1">
      <c r="A245" s="13">
        <f t="shared" si="4"/>
        <v>243</v>
      </c>
      <c r="B245" s="16" t="s">
        <v>18</v>
      </c>
      <c r="C245" s="17">
        <v>44870</v>
      </c>
      <c r="D245" s="16" t="s">
        <v>19</v>
      </c>
      <c r="E245" s="18" t="s">
        <v>1418</v>
      </c>
      <c r="F245" s="18" t="s">
        <v>1419</v>
      </c>
      <c r="G245" s="22" t="s">
        <v>1420</v>
      </c>
      <c r="H245" s="17"/>
      <c r="I245" s="17"/>
      <c r="J245" s="17"/>
      <c r="K245" s="16"/>
      <c r="L245" s="13" t="str">
        <f t="shared" si="0"/>
        <v>Open</v>
      </c>
      <c r="M245" s="18"/>
      <c r="N245" s="28"/>
      <c r="O245" s="15"/>
      <c r="P245" s="11"/>
      <c r="Q245" s="11"/>
      <c r="R245" s="11"/>
      <c r="S245" s="11"/>
      <c r="T245" s="11"/>
      <c r="U245" s="11"/>
      <c r="V245" s="11"/>
      <c r="W245" s="11"/>
      <c r="X245" s="11"/>
      <c r="Y245" s="11"/>
      <c r="Z245" s="11"/>
      <c r="AA245" s="11"/>
      <c r="AB245" s="11"/>
      <c r="AC245" s="11"/>
    </row>
    <row r="246" spans="1:29" ht="89.25" hidden="1" customHeight="1">
      <c r="A246" s="13">
        <f t="shared" si="4"/>
        <v>244</v>
      </c>
      <c r="B246" s="16" t="s">
        <v>1</v>
      </c>
      <c r="C246" s="17">
        <v>44870</v>
      </c>
      <c r="D246" s="16" t="s">
        <v>19</v>
      </c>
      <c r="E246" s="18" t="s">
        <v>107</v>
      </c>
      <c r="F246" s="18" t="s">
        <v>1421</v>
      </c>
      <c r="G246" s="18"/>
      <c r="H246" s="17"/>
      <c r="I246" s="17"/>
      <c r="J246" s="17"/>
      <c r="K246" s="16"/>
      <c r="L246" s="13" t="str">
        <f t="shared" si="0"/>
        <v>Open</v>
      </c>
      <c r="M246" s="18"/>
      <c r="N246" s="28"/>
      <c r="O246" s="15"/>
      <c r="P246" s="11"/>
      <c r="Q246" s="11"/>
      <c r="R246" s="11"/>
      <c r="S246" s="11"/>
      <c r="T246" s="11"/>
      <c r="U246" s="11"/>
      <c r="V246" s="11"/>
      <c r="W246" s="11"/>
      <c r="X246" s="11"/>
      <c r="Y246" s="11"/>
      <c r="Z246" s="11"/>
      <c r="AA246" s="11"/>
      <c r="AB246" s="11"/>
      <c r="AC246" s="11"/>
    </row>
    <row r="247" spans="1:29" ht="28.5" hidden="1">
      <c r="A247" s="13">
        <f t="shared" si="4"/>
        <v>245</v>
      </c>
      <c r="B247" s="16" t="s">
        <v>1</v>
      </c>
      <c r="C247" s="17">
        <v>44870</v>
      </c>
      <c r="D247" s="16" t="s">
        <v>36</v>
      </c>
      <c r="E247" s="18" t="s">
        <v>1418</v>
      </c>
      <c r="F247" s="18" t="s">
        <v>1422</v>
      </c>
      <c r="G247" s="18"/>
      <c r="H247" s="17"/>
      <c r="I247" s="17"/>
      <c r="J247" s="17"/>
      <c r="K247" s="16"/>
      <c r="L247" s="13" t="str">
        <f t="shared" si="0"/>
        <v>Open</v>
      </c>
      <c r="M247" s="18"/>
      <c r="N247" s="28"/>
      <c r="O247" s="15"/>
      <c r="P247" s="11"/>
      <c r="Q247" s="11"/>
      <c r="R247" s="11"/>
      <c r="S247" s="11"/>
      <c r="T247" s="11"/>
      <c r="U247" s="11"/>
      <c r="V247" s="11"/>
      <c r="W247" s="11"/>
      <c r="X247" s="11"/>
      <c r="Y247" s="11"/>
      <c r="Z247" s="11"/>
      <c r="AA247" s="11"/>
      <c r="AB247" s="11"/>
      <c r="AC247" s="11"/>
    </row>
    <row r="248" spans="1:29" ht="42.75" hidden="1">
      <c r="A248" s="13">
        <f t="shared" si="4"/>
        <v>246</v>
      </c>
      <c r="B248" s="16" t="s">
        <v>1</v>
      </c>
      <c r="C248" s="17">
        <v>44870</v>
      </c>
      <c r="D248" s="16" t="s">
        <v>36</v>
      </c>
      <c r="E248" s="18" t="s">
        <v>1418</v>
      </c>
      <c r="F248" s="18" t="s">
        <v>1423</v>
      </c>
      <c r="G248" s="18"/>
      <c r="H248" s="17"/>
      <c r="I248" s="17"/>
      <c r="J248" s="17"/>
      <c r="K248" s="16"/>
      <c r="L248" s="13" t="str">
        <f t="shared" si="0"/>
        <v>Open</v>
      </c>
      <c r="M248" s="18"/>
      <c r="N248" s="28"/>
      <c r="O248" s="15"/>
      <c r="P248" s="11"/>
      <c r="Q248" s="11"/>
      <c r="R248" s="11"/>
      <c r="S248" s="11"/>
      <c r="T248" s="11"/>
      <c r="U248" s="11"/>
      <c r="V248" s="11"/>
      <c r="W248" s="11"/>
      <c r="X248" s="11"/>
      <c r="Y248" s="11"/>
      <c r="Z248" s="11"/>
      <c r="AA248" s="11"/>
      <c r="AB248" s="11"/>
      <c r="AC248" s="11"/>
    </row>
    <row r="249" spans="1:29" ht="42.75" hidden="1">
      <c r="A249" s="13">
        <f t="shared" si="4"/>
        <v>247</v>
      </c>
      <c r="B249" s="16" t="s">
        <v>2</v>
      </c>
      <c r="C249" s="17">
        <v>44870</v>
      </c>
      <c r="D249" s="16" t="s">
        <v>19</v>
      </c>
      <c r="E249" s="18" t="s">
        <v>107</v>
      </c>
      <c r="F249" s="18" t="s">
        <v>1424</v>
      </c>
      <c r="G249" s="22" t="s">
        <v>1425</v>
      </c>
      <c r="H249" s="17"/>
      <c r="I249" s="17">
        <v>44896</v>
      </c>
      <c r="J249" s="13" t="s">
        <v>23</v>
      </c>
      <c r="K249" s="16" t="s">
        <v>24</v>
      </c>
      <c r="L249" s="13" t="str">
        <f t="shared" si="0"/>
        <v>Open</v>
      </c>
      <c r="M249" s="18" t="s">
        <v>1426</v>
      </c>
      <c r="N249" s="28"/>
      <c r="O249" s="15"/>
      <c r="P249" s="11"/>
      <c r="Q249" s="11"/>
      <c r="R249" s="11"/>
      <c r="S249" s="11"/>
      <c r="T249" s="11"/>
      <c r="U249" s="11"/>
      <c r="V249" s="11"/>
      <c r="W249" s="11"/>
      <c r="X249" s="11"/>
      <c r="Y249" s="11"/>
      <c r="Z249" s="11"/>
      <c r="AA249" s="11"/>
      <c r="AB249" s="11"/>
      <c r="AC249" s="11"/>
    </row>
    <row r="250" spans="1:29" ht="28.5" hidden="1">
      <c r="A250" s="13">
        <f t="shared" si="4"/>
        <v>248</v>
      </c>
      <c r="B250" s="16" t="s">
        <v>1</v>
      </c>
      <c r="C250" s="17">
        <v>44874</v>
      </c>
      <c r="D250" s="16" t="s">
        <v>19</v>
      </c>
      <c r="E250" s="18" t="s">
        <v>107</v>
      </c>
      <c r="F250" s="18" t="s">
        <v>1427</v>
      </c>
      <c r="G250" s="18"/>
      <c r="H250" s="17"/>
      <c r="I250" s="17"/>
      <c r="J250" s="13" t="s">
        <v>23</v>
      </c>
      <c r="K250" s="16"/>
      <c r="L250" s="13" t="str">
        <f t="shared" si="0"/>
        <v>Open</v>
      </c>
      <c r="M250" s="18"/>
      <c r="N250" s="28"/>
      <c r="O250" s="15"/>
      <c r="P250" s="11"/>
      <c r="Q250" s="11"/>
      <c r="R250" s="11"/>
      <c r="S250" s="11"/>
      <c r="T250" s="11"/>
      <c r="U250" s="11"/>
      <c r="V250" s="11"/>
      <c r="W250" s="11"/>
      <c r="X250" s="11"/>
      <c r="Y250" s="11"/>
      <c r="Z250" s="11"/>
      <c r="AA250" s="11"/>
      <c r="AB250" s="11"/>
      <c r="AC250" s="11"/>
    </row>
    <row r="251" spans="1:29" ht="28.5" hidden="1">
      <c r="A251" s="13">
        <f t="shared" si="4"/>
        <v>249</v>
      </c>
      <c r="B251" s="16" t="s">
        <v>1</v>
      </c>
      <c r="C251" s="17">
        <v>44875</v>
      </c>
      <c r="D251" s="16" t="s">
        <v>36</v>
      </c>
      <c r="E251" s="18" t="s">
        <v>107</v>
      </c>
      <c r="F251" s="18" t="s">
        <v>1428</v>
      </c>
      <c r="G251" s="18"/>
      <c r="H251" s="17"/>
      <c r="I251" s="17"/>
      <c r="J251" s="17"/>
      <c r="K251" s="16"/>
      <c r="L251" s="13" t="str">
        <f t="shared" si="0"/>
        <v>Open</v>
      </c>
      <c r="M251" s="18"/>
      <c r="N251" s="28"/>
      <c r="O251" s="15"/>
      <c r="P251" s="11"/>
      <c r="Q251" s="11"/>
      <c r="R251" s="11"/>
      <c r="S251" s="11"/>
      <c r="T251" s="11"/>
      <c r="U251" s="11"/>
      <c r="V251" s="11"/>
      <c r="W251" s="11"/>
      <c r="X251" s="11"/>
      <c r="Y251" s="11"/>
      <c r="Z251" s="11"/>
      <c r="AA251" s="11"/>
      <c r="AB251" s="11"/>
      <c r="AC251" s="11"/>
    </row>
    <row r="252" spans="1:29" ht="42.75" hidden="1" customHeight="1">
      <c r="A252" s="13">
        <f t="shared" si="4"/>
        <v>250</v>
      </c>
      <c r="B252" s="16" t="s">
        <v>1</v>
      </c>
      <c r="C252" s="17">
        <v>44875</v>
      </c>
      <c r="D252" s="16" t="s">
        <v>36</v>
      </c>
      <c r="E252" s="18" t="s">
        <v>1418</v>
      </c>
      <c r="F252" s="18" t="s">
        <v>1429</v>
      </c>
      <c r="G252" s="18"/>
      <c r="H252" s="17"/>
      <c r="I252" s="17"/>
      <c r="J252" s="17"/>
      <c r="K252" s="16"/>
      <c r="L252" s="13" t="str">
        <f t="shared" si="0"/>
        <v>Open</v>
      </c>
      <c r="M252" s="18"/>
      <c r="N252" s="28"/>
      <c r="O252" s="15"/>
      <c r="P252" s="11"/>
      <c r="Q252" s="11"/>
      <c r="R252" s="11"/>
      <c r="S252" s="11"/>
      <c r="T252" s="11"/>
      <c r="U252" s="11"/>
      <c r="V252" s="11"/>
      <c r="W252" s="11"/>
      <c r="X252" s="11"/>
      <c r="Y252" s="11"/>
      <c r="Z252" s="11"/>
      <c r="AA252" s="11"/>
      <c r="AB252" s="11"/>
      <c r="AC252" s="11"/>
    </row>
    <row r="253" spans="1:29" ht="71.25" hidden="1">
      <c r="A253" s="13">
        <f t="shared" si="4"/>
        <v>251</v>
      </c>
      <c r="B253" s="16" t="s">
        <v>1</v>
      </c>
      <c r="C253" s="17">
        <v>44875</v>
      </c>
      <c r="D253" s="16" t="s">
        <v>36</v>
      </c>
      <c r="E253" s="18" t="s">
        <v>107</v>
      </c>
      <c r="F253" s="18" t="s">
        <v>1430</v>
      </c>
      <c r="G253" s="18"/>
      <c r="H253" s="17"/>
      <c r="I253" s="17"/>
      <c r="J253" s="17"/>
      <c r="K253" s="16"/>
      <c r="L253" s="13" t="str">
        <f t="shared" si="0"/>
        <v>Open</v>
      </c>
      <c r="M253" s="18"/>
      <c r="N253" s="28"/>
      <c r="O253" s="15"/>
      <c r="P253" s="11"/>
      <c r="Q253" s="11"/>
      <c r="R253" s="11"/>
      <c r="S253" s="11"/>
      <c r="T253" s="11"/>
      <c r="U253" s="11"/>
      <c r="V253" s="11"/>
      <c r="W253" s="11"/>
      <c r="X253" s="11"/>
      <c r="Y253" s="11"/>
      <c r="Z253" s="11"/>
      <c r="AA253" s="11"/>
      <c r="AB253" s="11"/>
      <c r="AC253" s="11"/>
    </row>
    <row r="254" spans="1:29" ht="38.25" hidden="1" customHeight="1">
      <c r="A254" s="13">
        <f t="shared" si="4"/>
        <v>252</v>
      </c>
      <c r="B254" s="16" t="s">
        <v>1</v>
      </c>
      <c r="C254" s="17">
        <v>44875</v>
      </c>
      <c r="D254" s="16" t="s">
        <v>19</v>
      </c>
      <c r="E254" s="18" t="s">
        <v>1431</v>
      </c>
      <c r="F254" s="18" t="s">
        <v>1432</v>
      </c>
      <c r="G254" s="18"/>
      <c r="H254" s="17"/>
      <c r="I254" s="17"/>
      <c r="J254" s="17"/>
      <c r="K254" s="16"/>
      <c r="L254" s="13" t="str">
        <f t="shared" si="0"/>
        <v>Open</v>
      </c>
      <c r="M254" s="18"/>
      <c r="N254" s="28"/>
      <c r="O254" s="15"/>
      <c r="P254" s="11"/>
      <c r="Q254" s="11"/>
      <c r="R254" s="11"/>
      <c r="S254" s="11"/>
      <c r="T254" s="11"/>
      <c r="U254" s="11"/>
      <c r="V254" s="11"/>
      <c r="W254" s="11"/>
      <c r="X254" s="11"/>
      <c r="Y254" s="11"/>
      <c r="Z254" s="11"/>
      <c r="AA254" s="11"/>
      <c r="AB254" s="11"/>
      <c r="AC254" s="11"/>
    </row>
    <row r="255" spans="1:29" ht="42.75" hidden="1">
      <c r="A255" s="13">
        <f t="shared" si="4"/>
        <v>253</v>
      </c>
      <c r="B255" s="16" t="s">
        <v>1</v>
      </c>
      <c r="C255" s="17">
        <v>44878</v>
      </c>
      <c r="D255" s="16" t="s">
        <v>126</v>
      </c>
      <c r="E255" s="18" t="s">
        <v>332</v>
      </c>
      <c r="F255" s="18" t="s">
        <v>333</v>
      </c>
      <c r="G255" s="22" t="s">
        <v>334</v>
      </c>
      <c r="H255" s="17"/>
      <c r="I255" s="17"/>
      <c r="J255" s="17"/>
      <c r="K255" s="16" t="s">
        <v>29</v>
      </c>
      <c r="L255" s="13" t="str">
        <f t="shared" si="0"/>
        <v>Closed</v>
      </c>
      <c r="M255" s="18"/>
      <c r="N255" s="28"/>
      <c r="O255" s="15"/>
      <c r="P255" s="11"/>
      <c r="Q255" s="11"/>
      <c r="R255" s="11"/>
      <c r="S255" s="11"/>
      <c r="T255" s="11"/>
      <c r="U255" s="11"/>
      <c r="V255" s="11"/>
      <c r="W255" s="11"/>
      <c r="X255" s="11"/>
      <c r="Y255" s="11"/>
      <c r="Z255" s="11"/>
      <c r="AA255" s="11"/>
      <c r="AB255" s="11"/>
      <c r="AC255" s="11"/>
    </row>
    <row r="256" spans="1:29" ht="28.5" hidden="1">
      <c r="A256" s="13">
        <f t="shared" si="4"/>
        <v>254</v>
      </c>
      <c r="B256" s="16" t="s">
        <v>1</v>
      </c>
      <c r="C256" s="17">
        <v>44879</v>
      </c>
      <c r="D256" s="16" t="s">
        <v>19</v>
      </c>
      <c r="E256" s="18" t="s">
        <v>107</v>
      </c>
      <c r="F256" s="18" t="s">
        <v>1433</v>
      </c>
      <c r="G256" s="18"/>
      <c r="H256" s="17"/>
      <c r="I256" s="17"/>
      <c r="J256" s="17"/>
      <c r="K256" s="16"/>
      <c r="L256" s="13" t="str">
        <f t="shared" si="0"/>
        <v>Open</v>
      </c>
      <c r="M256" s="18"/>
      <c r="N256" s="28"/>
      <c r="O256" s="15"/>
      <c r="P256" s="11"/>
      <c r="Q256" s="11"/>
      <c r="R256" s="11"/>
      <c r="S256" s="11"/>
      <c r="T256" s="11"/>
      <c r="U256" s="11"/>
      <c r="V256" s="11"/>
      <c r="W256" s="11"/>
      <c r="X256" s="11"/>
      <c r="Y256" s="11"/>
      <c r="Z256" s="11"/>
      <c r="AA256" s="11"/>
      <c r="AB256" s="11"/>
      <c r="AC256" s="11"/>
    </row>
    <row r="257" spans="1:29" ht="50.25" hidden="1" customHeight="1">
      <c r="A257" s="13">
        <f t="shared" si="4"/>
        <v>255</v>
      </c>
      <c r="B257" s="16" t="s">
        <v>1</v>
      </c>
      <c r="C257" s="17">
        <v>44881</v>
      </c>
      <c r="D257" s="16" t="s">
        <v>36</v>
      </c>
      <c r="E257" s="18" t="s">
        <v>107</v>
      </c>
      <c r="F257" s="18" t="s">
        <v>1434</v>
      </c>
      <c r="G257" s="22" t="s">
        <v>1435</v>
      </c>
      <c r="H257" s="17"/>
      <c r="I257" s="17"/>
      <c r="J257" s="17"/>
      <c r="K257" s="16"/>
      <c r="L257" s="13" t="str">
        <f t="shared" si="0"/>
        <v>Open</v>
      </c>
      <c r="M257" s="18"/>
      <c r="N257" s="28"/>
      <c r="O257" s="15"/>
      <c r="P257" s="11"/>
      <c r="Q257" s="11"/>
      <c r="R257" s="11"/>
      <c r="S257" s="11"/>
      <c r="T257" s="11"/>
      <c r="U257" s="11"/>
      <c r="V257" s="11"/>
      <c r="W257" s="11"/>
      <c r="X257" s="11"/>
      <c r="Y257" s="11"/>
      <c r="Z257" s="11"/>
      <c r="AA257" s="11"/>
      <c r="AB257" s="11"/>
      <c r="AC257" s="11"/>
    </row>
    <row r="258" spans="1:29" ht="51" hidden="1" customHeight="1">
      <c r="A258" s="13">
        <f t="shared" si="4"/>
        <v>256</v>
      </c>
      <c r="B258" s="16" t="s">
        <v>1</v>
      </c>
      <c r="C258" s="17">
        <v>44882</v>
      </c>
      <c r="D258" s="16" t="s">
        <v>36</v>
      </c>
      <c r="E258" s="18" t="s">
        <v>367</v>
      </c>
      <c r="F258" s="18" t="s">
        <v>368</v>
      </c>
      <c r="G258" s="22" t="s">
        <v>1436</v>
      </c>
      <c r="H258" s="17"/>
      <c r="I258" s="17"/>
      <c r="J258" s="17"/>
      <c r="K258" s="16"/>
      <c r="L258" s="13" t="str">
        <f t="shared" ref="L258:L264" si="5">IF(F258="","",IF(OR(K258="Pass",K258="Not a bug",K258="Temporary feature",K258="Temporary disappear",K258="Dupplicated"),"Closed","Open"))</f>
        <v>Open</v>
      </c>
      <c r="M258" s="18"/>
      <c r="N258" s="28"/>
      <c r="O258" s="15"/>
      <c r="P258" s="11"/>
      <c r="Q258" s="11"/>
      <c r="R258" s="11"/>
      <c r="S258" s="11"/>
      <c r="T258" s="11"/>
      <c r="U258" s="11"/>
      <c r="V258" s="11"/>
      <c r="W258" s="11"/>
      <c r="X258" s="11"/>
      <c r="Y258" s="11"/>
      <c r="Z258" s="11"/>
      <c r="AA258" s="11"/>
      <c r="AB258" s="11"/>
      <c r="AC258" s="11"/>
    </row>
    <row r="259" spans="1:29" ht="68.25" hidden="1" customHeight="1">
      <c r="A259" s="13">
        <f t="shared" si="4"/>
        <v>257</v>
      </c>
      <c r="B259" s="16" t="s">
        <v>2</v>
      </c>
      <c r="C259" s="17">
        <v>44882</v>
      </c>
      <c r="D259" s="16" t="s">
        <v>126</v>
      </c>
      <c r="E259" s="18" t="s">
        <v>652</v>
      </c>
      <c r="F259" s="18" t="s">
        <v>1437</v>
      </c>
      <c r="G259" s="18"/>
      <c r="H259" s="17"/>
      <c r="I259" s="17"/>
      <c r="J259" s="17"/>
      <c r="K259" s="16" t="s">
        <v>34</v>
      </c>
      <c r="L259" s="13" t="str">
        <f t="shared" si="5"/>
        <v>Closed</v>
      </c>
      <c r="M259" s="18"/>
      <c r="N259" s="28"/>
      <c r="O259" s="15"/>
      <c r="P259" s="11"/>
      <c r="Q259" s="11"/>
      <c r="R259" s="11"/>
      <c r="S259" s="11"/>
      <c r="T259" s="11"/>
      <c r="U259" s="11"/>
      <c r="V259" s="11"/>
      <c r="W259" s="11"/>
      <c r="X259" s="11"/>
      <c r="Y259" s="11"/>
      <c r="Z259" s="11"/>
      <c r="AA259" s="11"/>
      <c r="AB259" s="11"/>
      <c r="AC259" s="11"/>
    </row>
    <row r="260" spans="1:29" ht="42.75" hidden="1">
      <c r="A260" s="13">
        <f t="shared" si="4"/>
        <v>258</v>
      </c>
      <c r="B260" s="16" t="s">
        <v>18</v>
      </c>
      <c r="C260" s="17">
        <v>44883</v>
      </c>
      <c r="D260" s="16" t="s">
        <v>19</v>
      </c>
      <c r="E260" s="18" t="s">
        <v>26</v>
      </c>
      <c r="F260" s="18" t="s">
        <v>1438</v>
      </c>
      <c r="G260" s="22" t="s">
        <v>1439</v>
      </c>
      <c r="H260" s="17"/>
      <c r="I260" s="17">
        <v>44896</v>
      </c>
      <c r="J260" s="13" t="s">
        <v>23</v>
      </c>
      <c r="K260" s="16" t="s">
        <v>34</v>
      </c>
      <c r="L260" s="13" t="str">
        <f t="shared" si="5"/>
        <v>Closed</v>
      </c>
      <c r="M260" s="18" t="s">
        <v>1440</v>
      </c>
      <c r="N260" s="28"/>
      <c r="O260" s="15"/>
      <c r="P260" s="11"/>
      <c r="Q260" s="11"/>
      <c r="R260" s="11"/>
      <c r="S260" s="11"/>
      <c r="T260" s="11"/>
      <c r="U260" s="11"/>
      <c r="V260" s="11"/>
      <c r="W260" s="11"/>
      <c r="X260" s="11"/>
      <c r="Y260" s="11"/>
      <c r="Z260" s="11"/>
      <c r="AA260" s="11"/>
      <c r="AB260" s="11"/>
      <c r="AC260" s="11"/>
    </row>
    <row r="261" spans="1:29" ht="60" hidden="1" customHeight="1">
      <c r="A261" s="13">
        <f t="shared" si="4"/>
        <v>259</v>
      </c>
      <c r="B261" s="16" t="s">
        <v>18</v>
      </c>
      <c r="C261" s="17">
        <v>44883</v>
      </c>
      <c r="D261" s="16" t="s">
        <v>19</v>
      </c>
      <c r="E261" s="18" t="s">
        <v>26</v>
      </c>
      <c r="F261" s="18" t="s">
        <v>1441</v>
      </c>
      <c r="G261" s="22" t="s">
        <v>1442</v>
      </c>
      <c r="H261" s="17"/>
      <c r="I261" s="17"/>
      <c r="J261" s="13" t="s">
        <v>632</v>
      </c>
      <c r="K261" s="16"/>
      <c r="L261" s="13" t="str">
        <f t="shared" si="5"/>
        <v>Open</v>
      </c>
      <c r="M261" s="18"/>
      <c r="N261" s="28"/>
      <c r="O261" s="15"/>
      <c r="P261" s="11"/>
      <c r="Q261" s="11"/>
      <c r="R261" s="11"/>
      <c r="S261" s="11"/>
      <c r="T261" s="11"/>
      <c r="U261" s="11"/>
      <c r="V261" s="11"/>
      <c r="W261" s="11"/>
      <c r="X261" s="11"/>
      <c r="Y261" s="11"/>
      <c r="Z261" s="11"/>
      <c r="AA261" s="11"/>
      <c r="AB261" s="11"/>
      <c r="AC261" s="11"/>
    </row>
    <row r="262" spans="1:29" ht="71.25" hidden="1">
      <c r="A262" s="13">
        <f t="shared" si="4"/>
        <v>260</v>
      </c>
      <c r="B262" s="16" t="s">
        <v>1</v>
      </c>
      <c r="C262" s="17">
        <v>44883</v>
      </c>
      <c r="D262" s="16" t="s">
        <v>19</v>
      </c>
      <c r="E262" s="18" t="s">
        <v>332</v>
      </c>
      <c r="F262" s="18" t="s">
        <v>1443</v>
      </c>
      <c r="G262" s="22" t="s">
        <v>1444</v>
      </c>
      <c r="H262" s="17"/>
      <c r="I262" s="17"/>
      <c r="J262" s="17"/>
      <c r="K262" s="16"/>
      <c r="L262" s="13" t="str">
        <f t="shared" si="5"/>
        <v>Open</v>
      </c>
      <c r="M262" s="18"/>
      <c r="N262" s="28"/>
      <c r="O262" s="15"/>
      <c r="P262" s="11"/>
      <c r="Q262" s="11"/>
      <c r="R262" s="11"/>
      <c r="S262" s="11"/>
      <c r="T262" s="11"/>
      <c r="U262" s="11"/>
      <c r="V262" s="11"/>
      <c r="W262" s="11"/>
      <c r="X262" s="11"/>
      <c r="Y262" s="11"/>
      <c r="Z262" s="11"/>
      <c r="AA262" s="11"/>
      <c r="AB262" s="11"/>
      <c r="AC262" s="11"/>
    </row>
    <row r="263" spans="1:29" ht="48.75" hidden="1" customHeight="1">
      <c r="A263" s="13">
        <f t="shared" si="4"/>
        <v>261</v>
      </c>
      <c r="B263" s="16" t="s">
        <v>18</v>
      </c>
      <c r="C263" s="17">
        <v>44883</v>
      </c>
      <c r="D263" s="16" t="s">
        <v>19</v>
      </c>
      <c r="E263" s="18" t="s">
        <v>1445</v>
      </c>
      <c r="F263" s="18" t="s">
        <v>1446</v>
      </c>
      <c r="G263" s="18"/>
      <c r="H263" s="17"/>
      <c r="I263" s="17"/>
      <c r="J263" s="17"/>
      <c r="K263" s="16"/>
      <c r="L263" s="13" t="str">
        <f t="shared" si="5"/>
        <v>Open</v>
      </c>
      <c r="M263" s="18"/>
      <c r="N263" s="28"/>
      <c r="O263" s="15"/>
      <c r="P263" s="11"/>
      <c r="Q263" s="11"/>
      <c r="R263" s="11"/>
      <c r="S263" s="11"/>
      <c r="T263" s="11"/>
      <c r="U263" s="11"/>
      <c r="V263" s="11"/>
      <c r="W263" s="11"/>
      <c r="X263" s="11"/>
      <c r="Y263" s="11"/>
      <c r="Z263" s="11"/>
      <c r="AA263" s="11"/>
      <c r="AB263" s="11"/>
      <c r="AC263" s="11"/>
    </row>
    <row r="264" spans="1:29" ht="42.75" hidden="1">
      <c r="A264" s="13">
        <f t="shared" si="4"/>
        <v>262</v>
      </c>
      <c r="B264" s="16" t="s">
        <v>18</v>
      </c>
      <c r="C264" s="17">
        <v>44883</v>
      </c>
      <c r="D264" s="16" t="s">
        <v>19</v>
      </c>
      <c r="E264" s="18" t="s">
        <v>1445</v>
      </c>
      <c r="F264" s="18" t="s">
        <v>1447</v>
      </c>
      <c r="G264" s="22" t="s">
        <v>1448</v>
      </c>
      <c r="H264" s="17"/>
      <c r="I264" s="17"/>
      <c r="J264" s="17"/>
      <c r="K264" s="16"/>
      <c r="L264" s="13" t="str">
        <f t="shared" si="5"/>
        <v>Open</v>
      </c>
      <c r="M264" s="18"/>
      <c r="N264" s="28"/>
      <c r="O264" s="15"/>
      <c r="P264" s="11"/>
      <c r="Q264" s="11"/>
      <c r="R264" s="11"/>
      <c r="S264" s="11"/>
      <c r="T264" s="11"/>
      <c r="U264" s="11"/>
      <c r="V264" s="11"/>
      <c r="W264" s="11"/>
      <c r="X264" s="11"/>
      <c r="Y264" s="11"/>
      <c r="Z264" s="11"/>
      <c r="AA264" s="11"/>
      <c r="AB264" s="11"/>
      <c r="AC264" s="11"/>
    </row>
    <row r="265" spans="1:29" ht="42.75" hidden="1">
      <c r="A265" s="13">
        <f t="shared" si="4"/>
        <v>263</v>
      </c>
      <c r="B265" s="16" t="s">
        <v>18</v>
      </c>
      <c r="C265" s="17">
        <v>44883</v>
      </c>
      <c r="D265" s="16" t="s">
        <v>19</v>
      </c>
      <c r="E265" s="18" t="s">
        <v>1445</v>
      </c>
      <c r="F265" s="18" t="s">
        <v>1449</v>
      </c>
      <c r="G265" s="22" t="s">
        <v>1450</v>
      </c>
      <c r="H265" s="17"/>
      <c r="I265" s="17"/>
      <c r="J265" s="13"/>
      <c r="K265" s="16"/>
      <c r="L265" s="13" t="str">
        <f>IF(C265="","",IF(OR(K265="Pass",K265="Not a bug",K265="Temporary feature",K265="Temporary disappear",K265="Dupplicated"),"Closed","Open"))</f>
        <v>Open</v>
      </c>
      <c r="M265" s="18"/>
      <c r="N265" s="28"/>
      <c r="O265" s="15"/>
      <c r="P265" s="11"/>
      <c r="Q265" s="11"/>
      <c r="R265" s="11"/>
      <c r="S265" s="11"/>
      <c r="T265" s="11"/>
      <c r="U265" s="11"/>
      <c r="V265" s="11"/>
      <c r="W265" s="11"/>
      <c r="X265" s="11"/>
      <c r="Y265" s="11"/>
      <c r="Z265" s="11"/>
      <c r="AA265" s="11"/>
      <c r="AB265" s="11"/>
      <c r="AC265" s="11"/>
    </row>
    <row r="266" spans="1:29" ht="85.5" hidden="1">
      <c r="A266" s="13">
        <f t="shared" si="4"/>
        <v>264</v>
      </c>
      <c r="B266" s="16" t="s">
        <v>1</v>
      </c>
      <c r="C266" s="17">
        <v>44883</v>
      </c>
      <c r="D266" s="16" t="s">
        <v>126</v>
      </c>
      <c r="E266" s="18" t="s">
        <v>107</v>
      </c>
      <c r="F266" s="18" t="s">
        <v>1451</v>
      </c>
      <c r="G266" s="18"/>
      <c r="H266" s="17"/>
      <c r="I266" s="17">
        <v>44890</v>
      </c>
      <c r="J266" s="13" t="s">
        <v>1452</v>
      </c>
      <c r="K266" s="16" t="s">
        <v>34</v>
      </c>
      <c r="L266" s="13" t="str">
        <f t="shared" ref="L266:L520" si="6">IF(F266="","",IF(OR(K266="Pass",K266="Not a bug",K266="Temporary feature",K266="Temporary disappear",K266="Dupplicated"),"Closed","Open"))</f>
        <v>Closed</v>
      </c>
      <c r="M266" s="18" t="s">
        <v>1453</v>
      </c>
      <c r="N266" s="28"/>
      <c r="O266" s="15"/>
      <c r="P266" s="11"/>
      <c r="Q266" s="11"/>
      <c r="R266" s="11"/>
      <c r="S266" s="11"/>
      <c r="T266" s="11"/>
      <c r="U266" s="11"/>
      <c r="V266" s="11"/>
      <c r="W266" s="11"/>
      <c r="X266" s="11"/>
      <c r="Y266" s="11"/>
      <c r="Z266" s="11"/>
      <c r="AA266" s="11"/>
      <c r="AB266" s="11"/>
      <c r="AC266" s="11"/>
    </row>
    <row r="267" spans="1:29" ht="57" hidden="1" customHeight="1">
      <c r="A267" s="13">
        <f t="shared" si="4"/>
        <v>265</v>
      </c>
      <c r="B267" s="16" t="s">
        <v>18</v>
      </c>
      <c r="C267" s="17">
        <v>44887</v>
      </c>
      <c r="D267" s="16" t="s">
        <v>126</v>
      </c>
      <c r="E267" s="18" t="s">
        <v>30</v>
      </c>
      <c r="F267" s="18" t="s">
        <v>1454</v>
      </c>
      <c r="G267" s="22" t="s">
        <v>1455</v>
      </c>
      <c r="H267" s="17"/>
      <c r="I267" s="17">
        <v>44897</v>
      </c>
      <c r="J267" s="13" t="s">
        <v>23</v>
      </c>
      <c r="K267" s="16" t="s">
        <v>24</v>
      </c>
      <c r="L267" s="13" t="str">
        <f t="shared" si="6"/>
        <v>Open</v>
      </c>
      <c r="M267" s="18" t="s">
        <v>1456</v>
      </c>
      <c r="N267" s="28"/>
      <c r="O267" s="15"/>
      <c r="P267" s="11"/>
      <c r="Q267" s="11"/>
      <c r="R267" s="11"/>
      <c r="S267" s="11"/>
      <c r="T267" s="11"/>
      <c r="U267" s="11"/>
      <c r="V267" s="11"/>
      <c r="W267" s="11"/>
      <c r="X267" s="11"/>
      <c r="Y267" s="11"/>
      <c r="Z267" s="11"/>
      <c r="AA267" s="11"/>
      <c r="AB267" s="11"/>
      <c r="AC267" s="11"/>
    </row>
    <row r="268" spans="1:29" ht="42.75" hidden="1">
      <c r="A268" s="13">
        <f t="shared" si="4"/>
        <v>266</v>
      </c>
      <c r="B268" s="16" t="s">
        <v>2</v>
      </c>
      <c r="C268" s="17">
        <v>44887</v>
      </c>
      <c r="D268" s="16" t="s">
        <v>19</v>
      </c>
      <c r="E268" s="18" t="s">
        <v>30</v>
      </c>
      <c r="F268" s="18" t="s">
        <v>1457</v>
      </c>
      <c r="G268" s="22" t="s">
        <v>1458</v>
      </c>
      <c r="H268" s="17"/>
      <c r="I268" s="17">
        <v>44897</v>
      </c>
      <c r="J268" s="13" t="s">
        <v>23</v>
      </c>
      <c r="K268" s="16" t="s">
        <v>24</v>
      </c>
      <c r="L268" s="13" t="str">
        <f t="shared" si="6"/>
        <v>Open</v>
      </c>
      <c r="M268" s="18" t="s">
        <v>1459</v>
      </c>
      <c r="N268" s="28"/>
      <c r="O268" s="15"/>
      <c r="P268" s="11"/>
      <c r="Q268" s="11"/>
      <c r="R268" s="11"/>
      <c r="S268" s="11"/>
      <c r="T268" s="11"/>
      <c r="U268" s="11"/>
      <c r="V268" s="11"/>
      <c r="W268" s="11"/>
      <c r="X268" s="11"/>
      <c r="Y268" s="11"/>
      <c r="Z268" s="11"/>
      <c r="AA268" s="11"/>
      <c r="AB268" s="11"/>
      <c r="AC268" s="11"/>
    </row>
    <row r="269" spans="1:29" ht="42.75" hidden="1">
      <c r="A269" s="13">
        <f t="shared" si="4"/>
        <v>267</v>
      </c>
      <c r="B269" s="16" t="s">
        <v>1</v>
      </c>
      <c r="C269" s="17">
        <v>44887</v>
      </c>
      <c r="D269" s="16" t="s">
        <v>36</v>
      </c>
      <c r="E269" s="18" t="s">
        <v>1083</v>
      </c>
      <c r="F269" s="18" t="s">
        <v>1460</v>
      </c>
      <c r="G269" s="22" t="s">
        <v>1461</v>
      </c>
      <c r="H269" s="17"/>
      <c r="I269" s="17"/>
      <c r="J269" s="17"/>
      <c r="K269" s="16"/>
      <c r="L269" s="13" t="str">
        <f t="shared" si="6"/>
        <v>Open</v>
      </c>
      <c r="M269" s="18"/>
      <c r="N269" s="28"/>
      <c r="O269" s="15"/>
      <c r="P269" s="11"/>
      <c r="Q269" s="11"/>
      <c r="R269" s="11"/>
      <c r="S269" s="11"/>
      <c r="T269" s="11"/>
      <c r="U269" s="11"/>
      <c r="V269" s="11"/>
      <c r="W269" s="11"/>
      <c r="X269" s="11"/>
      <c r="Y269" s="11"/>
      <c r="Z269" s="11"/>
      <c r="AA269" s="11"/>
      <c r="AB269" s="11"/>
      <c r="AC269" s="11"/>
    </row>
    <row r="270" spans="1:29" ht="42.75" hidden="1">
      <c r="A270" s="13">
        <f t="shared" si="4"/>
        <v>268</v>
      </c>
      <c r="B270" s="16" t="s">
        <v>1</v>
      </c>
      <c r="C270" s="17">
        <v>44887</v>
      </c>
      <c r="D270" s="16" t="s">
        <v>36</v>
      </c>
      <c r="E270" s="18" t="s">
        <v>153</v>
      </c>
      <c r="F270" s="18" t="s">
        <v>1462</v>
      </c>
      <c r="G270" s="22" t="s">
        <v>1463</v>
      </c>
      <c r="H270" s="13"/>
      <c r="I270" s="17"/>
      <c r="J270" s="17"/>
      <c r="K270" s="16"/>
      <c r="L270" s="13" t="str">
        <f t="shared" si="6"/>
        <v>Open</v>
      </c>
      <c r="M270" s="18"/>
      <c r="N270" s="28"/>
      <c r="O270" s="15"/>
      <c r="P270" s="11"/>
      <c r="Q270" s="11"/>
      <c r="R270" s="11"/>
      <c r="S270" s="11"/>
      <c r="T270" s="11"/>
      <c r="U270" s="11"/>
      <c r="V270" s="11"/>
      <c r="W270" s="11"/>
      <c r="X270" s="11"/>
      <c r="Y270" s="11"/>
      <c r="Z270" s="11"/>
      <c r="AA270" s="11"/>
      <c r="AB270" s="11"/>
      <c r="AC270" s="11"/>
    </row>
    <row r="271" spans="1:29" ht="42.75" hidden="1">
      <c r="A271" s="13">
        <f t="shared" si="4"/>
        <v>269</v>
      </c>
      <c r="B271" s="16" t="s">
        <v>1</v>
      </c>
      <c r="C271" s="17">
        <v>44887</v>
      </c>
      <c r="D271" s="16" t="s">
        <v>36</v>
      </c>
      <c r="E271" s="18" t="s">
        <v>26</v>
      </c>
      <c r="F271" s="18" t="s">
        <v>1464</v>
      </c>
      <c r="G271" s="22" t="s">
        <v>1465</v>
      </c>
      <c r="H271" s="17"/>
      <c r="I271" s="17"/>
      <c r="J271" s="17"/>
      <c r="K271" s="16"/>
      <c r="L271" s="13" t="str">
        <f t="shared" si="6"/>
        <v>Open</v>
      </c>
      <c r="M271" s="18"/>
      <c r="N271" s="28"/>
      <c r="O271" s="15"/>
      <c r="P271" s="11"/>
      <c r="Q271" s="11"/>
      <c r="R271" s="11"/>
      <c r="S271" s="11"/>
      <c r="T271" s="11"/>
      <c r="U271" s="11"/>
      <c r="V271" s="11"/>
      <c r="W271" s="11"/>
      <c r="X271" s="11"/>
      <c r="Y271" s="11"/>
      <c r="Z271" s="11"/>
      <c r="AA271" s="11"/>
      <c r="AB271" s="11"/>
      <c r="AC271" s="11"/>
    </row>
    <row r="272" spans="1:29" ht="114" hidden="1">
      <c r="A272" s="13">
        <f t="shared" si="4"/>
        <v>270</v>
      </c>
      <c r="B272" s="16" t="s">
        <v>1</v>
      </c>
      <c r="C272" s="17">
        <v>44887</v>
      </c>
      <c r="D272" s="16" t="s">
        <v>19</v>
      </c>
      <c r="E272" s="18" t="s">
        <v>153</v>
      </c>
      <c r="F272" s="18" t="s">
        <v>1466</v>
      </c>
      <c r="G272" s="22" t="s">
        <v>1467</v>
      </c>
      <c r="H272" s="17"/>
      <c r="I272" s="17"/>
      <c r="J272" s="17"/>
      <c r="K272" s="16"/>
      <c r="L272" s="13" t="str">
        <f t="shared" si="6"/>
        <v>Open</v>
      </c>
      <c r="M272" s="18"/>
      <c r="N272" s="28"/>
      <c r="O272" s="15"/>
      <c r="P272" s="11"/>
      <c r="Q272" s="11"/>
      <c r="R272" s="11"/>
      <c r="S272" s="11"/>
      <c r="T272" s="11"/>
      <c r="U272" s="11"/>
      <c r="V272" s="11"/>
      <c r="W272" s="11"/>
      <c r="X272" s="11"/>
      <c r="Y272" s="11"/>
      <c r="Z272" s="11"/>
      <c r="AA272" s="11"/>
      <c r="AB272" s="11"/>
      <c r="AC272" s="11"/>
    </row>
    <row r="273" spans="1:29" ht="57" hidden="1">
      <c r="A273" s="13">
        <f t="shared" si="4"/>
        <v>271</v>
      </c>
      <c r="B273" s="16" t="s">
        <v>18</v>
      </c>
      <c r="C273" s="17">
        <v>44887</v>
      </c>
      <c r="D273" s="16" t="s">
        <v>19</v>
      </c>
      <c r="E273" s="18" t="s">
        <v>153</v>
      </c>
      <c r="F273" s="18" t="s">
        <v>1468</v>
      </c>
      <c r="G273" s="22" t="s">
        <v>1469</v>
      </c>
      <c r="H273" s="17"/>
      <c r="I273" s="17"/>
      <c r="J273" s="17"/>
      <c r="K273" s="16"/>
      <c r="L273" s="13" t="str">
        <f t="shared" si="6"/>
        <v>Open</v>
      </c>
      <c r="M273" s="18"/>
      <c r="N273" s="28"/>
      <c r="O273" s="15"/>
      <c r="P273" s="11"/>
      <c r="Q273" s="11"/>
      <c r="R273" s="11"/>
      <c r="S273" s="11"/>
      <c r="T273" s="11"/>
      <c r="U273" s="11"/>
      <c r="V273" s="11"/>
      <c r="W273" s="11"/>
      <c r="X273" s="11"/>
      <c r="Y273" s="11"/>
      <c r="Z273" s="11"/>
      <c r="AA273" s="11"/>
      <c r="AB273" s="11"/>
      <c r="AC273" s="11"/>
    </row>
    <row r="274" spans="1:29" ht="94.5" hidden="1" customHeight="1">
      <c r="A274" s="13">
        <f t="shared" si="4"/>
        <v>272</v>
      </c>
      <c r="B274" s="16" t="s">
        <v>1</v>
      </c>
      <c r="C274" s="17">
        <v>44888</v>
      </c>
      <c r="D274" s="16" t="s">
        <v>19</v>
      </c>
      <c r="E274" s="18" t="s">
        <v>367</v>
      </c>
      <c r="F274" s="18" t="s">
        <v>1470</v>
      </c>
      <c r="G274" s="22" t="s">
        <v>1471</v>
      </c>
      <c r="H274" s="17"/>
      <c r="I274" s="17"/>
      <c r="J274" s="17"/>
      <c r="K274" s="16"/>
      <c r="L274" s="13" t="str">
        <f t="shared" si="6"/>
        <v>Open</v>
      </c>
      <c r="M274" s="18" t="s">
        <v>1472</v>
      </c>
      <c r="N274" s="28"/>
      <c r="O274" s="15"/>
      <c r="P274" s="11"/>
      <c r="Q274" s="11"/>
      <c r="R274" s="11"/>
      <c r="S274" s="11"/>
      <c r="T274" s="11"/>
      <c r="U274" s="11"/>
      <c r="V274" s="11"/>
      <c r="W274" s="11"/>
      <c r="X274" s="11"/>
      <c r="Y274" s="11"/>
      <c r="Z274" s="11"/>
      <c r="AA274" s="11"/>
      <c r="AB274" s="11"/>
      <c r="AC274" s="11"/>
    </row>
    <row r="275" spans="1:29" ht="42.75" hidden="1">
      <c r="A275" s="13">
        <f t="shared" si="4"/>
        <v>273</v>
      </c>
      <c r="B275" s="16" t="s">
        <v>18</v>
      </c>
      <c r="C275" s="17">
        <v>44888</v>
      </c>
      <c r="D275" s="16" t="s">
        <v>19</v>
      </c>
      <c r="E275" s="18" t="s">
        <v>153</v>
      </c>
      <c r="F275" s="18" t="s">
        <v>1473</v>
      </c>
      <c r="G275" s="22" t="s">
        <v>1474</v>
      </c>
      <c r="H275" s="17"/>
      <c r="I275" s="17">
        <v>44900</v>
      </c>
      <c r="J275" s="13" t="s">
        <v>632</v>
      </c>
      <c r="K275" s="16" t="s">
        <v>34</v>
      </c>
      <c r="L275" s="13" t="str">
        <f t="shared" si="6"/>
        <v>Closed</v>
      </c>
      <c r="M275" s="18" t="s">
        <v>1475</v>
      </c>
      <c r="N275" s="28"/>
      <c r="O275" s="15"/>
      <c r="P275" s="11"/>
      <c r="Q275" s="11"/>
      <c r="R275" s="11"/>
      <c r="S275" s="11"/>
      <c r="T275" s="11"/>
      <c r="U275" s="11"/>
      <c r="V275" s="11"/>
      <c r="W275" s="11"/>
      <c r="X275" s="11"/>
      <c r="Y275" s="11"/>
      <c r="Z275" s="11"/>
      <c r="AA275" s="11"/>
      <c r="AB275" s="11"/>
      <c r="AC275" s="11"/>
    </row>
    <row r="276" spans="1:29" ht="85.5" hidden="1">
      <c r="A276" s="13">
        <f t="shared" si="4"/>
        <v>274</v>
      </c>
      <c r="B276" s="16" t="s">
        <v>18</v>
      </c>
      <c r="C276" s="17">
        <v>44888</v>
      </c>
      <c r="D276" s="16" t="s">
        <v>36</v>
      </c>
      <c r="E276" s="18" t="s">
        <v>1476</v>
      </c>
      <c r="F276" s="18" t="s">
        <v>1477</v>
      </c>
      <c r="G276" s="22" t="s">
        <v>1478</v>
      </c>
      <c r="H276" s="17"/>
      <c r="I276" s="17"/>
      <c r="J276" s="17"/>
      <c r="K276" s="16"/>
      <c r="L276" s="13" t="str">
        <f t="shared" si="6"/>
        <v>Open</v>
      </c>
      <c r="M276" s="18"/>
      <c r="N276" s="28"/>
      <c r="O276" s="15"/>
      <c r="P276" s="11"/>
      <c r="Q276" s="11"/>
      <c r="R276" s="11"/>
      <c r="S276" s="11"/>
      <c r="T276" s="11"/>
      <c r="U276" s="11"/>
      <c r="V276" s="11"/>
      <c r="W276" s="11"/>
      <c r="X276" s="11"/>
      <c r="Y276" s="11"/>
      <c r="Z276" s="11"/>
      <c r="AA276" s="11"/>
      <c r="AB276" s="11"/>
      <c r="AC276" s="11"/>
    </row>
    <row r="277" spans="1:29" ht="54" hidden="1" customHeight="1">
      <c r="A277" s="13">
        <f t="shared" si="4"/>
        <v>275</v>
      </c>
      <c r="B277" s="16" t="s">
        <v>18</v>
      </c>
      <c r="C277" s="17">
        <v>44888</v>
      </c>
      <c r="D277" s="16" t="s">
        <v>19</v>
      </c>
      <c r="E277" s="18" t="s">
        <v>1476</v>
      </c>
      <c r="F277" s="18" t="s">
        <v>1479</v>
      </c>
      <c r="G277" s="22" t="s">
        <v>1480</v>
      </c>
      <c r="H277" s="17"/>
      <c r="I277" s="17">
        <v>44901</v>
      </c>
      <c r="J277" s="13" t="s">
        <v>632</v>
      </c>
      <c r="K277" s="16" t="s">
        <v>34</v>
      </c>
      <c r="L277" s="13" t="str">
        <f t="shared" si="6"/>
        <v>Closed</v>
      </c>
      <c r="M277" s="18" t="s">
        <v>1481</v>
      </c>
      <c r="N277" s="28"/>
      <c r="O277" s="15"/>
      <c r="P277" s="11"/>
      <c r="Q277" s="11"/>
      <c r="R277" s="11"/>
      <c r="S277" s="11"/>
      <c r="T277" s="11"/>
      <c r="U277" s="11"/>
      <c r="V277" s="11"/>
      <c r="W277" s="11"/>
      <c r="X277" s="11"/>
      <c r="Y277" s="11"/>
      <c r="Z277" s="11"/>
      <c r="AA277" s="11"/>
      <c r="AB277" s="11"/>
      <c r="AC277" s="11"/>
    </row>
    <row r="278" spans="1:29" ht="128.25" hidden="1">
      <c r="A278" s="13">
        <f t="shared" si="4"/>
        <v>276</v>
      </c>
      <c r="B278" s="16" t="s">
        <v>18</v>
      </c>
      <c r="C278" s="17">
        <v>44888</v>
      </c>
      <c r="D278" s="16" t="s">
        <v>19</v>
      </c>
      <c r="E278" s="18" t="s">
        <v>1476</v>
      </c>
      <c r="F278" s="18" t="s">
        <v>1482</v>
      </c>
      <c r="G278" s="22" t="s">
        <v>1483</v>
      </c>
      <c r="H278" s="17"/>
      <c r="I278" s="17"/>
      <c r="J278" s="17"/>
      <c r="K278" s="16"/>
      <c r="L278" s="13" t="str">
        <f t="shared" si="6"/>
        <v>Open</v>
      </c>
      <c r="M278" s="18"/>
      <c r="N278" s="28"/>
      <c r="O278" s="15"/>
      <c r="P278" s="11"/>
      <c r="Q278" s="11"/>
      <c r="R278" s="11"/>
      <c r="S278" s="11"/>
      <c r="T278" s="11"/>
      <c r="U278" s="11"/>
      <c r="V278" s="11"/>
      <c r="W278" s="11"/>
      <c r="X278" s="11"/>
      <c r="Y278" s="11"/>
      <c r="Z278" s="11"/>
      <c r="AA278" s="11"/>
      <c r="AB278" s="11"/>
      <c r="AC278" s="11"/>
    </row>
    <row r="279" spans="1:29" ht="95.25" hidden="1" customHeight="1">
      <c r="A279" s="13">
        <f t="shared" si="4"/>
        <v>277</v>
      </c>
      <c r="B279" s="16" t="s">
        <v>18</v>
      </c>
      <c r="C279" s="17">
        <v>44888</v>
      </c>
      <c r="D279" s="16" t="s">
        <v>19</v>
      </c>
      <c r="E279" s="18" t="s">
        <v>1476</v>
      </c>
      <c r="F279" s="18" t="s">
        <v>1484</v>
      </c>
      <c r="G279" s="52" t="s">
        <v>1485</v>
      </c>
      <c r="H279" s="17"/>
      <c r="I279" s="17"/>
      <c r="J279" s="17"/>
      <c r="K279" s="16"/>
      <c r="L279" s="13" t="str">
        <f t="shared" si="6"/>
        <v>Open</v>
      </c>
      <c r="M279" s="18"/>
      <c r="N279" s="28"/>
      <c r="O279" s="15"/>
      <c r="P279" s="11"/>
      <c r="Q279" s="11"/>
      <c r="R279" s="11"/>
      <c r="S279" s="11"/>
      <c r="T279" s="11"/>
      <c r="U279" s="11"/>
      <c r="V279" s="11"/>
      <c r="W279" s="11"/>
      <c r="X279" s="11"/>
      <c r="Y279" s="11"/>
      <c r="Z279" s="11"/>
      <c r="AA279" s="11"/>
      <c r="AB279" s="11"/>
      <c r="AC279" s="11"/>
    </row>
    <row r="280" spans="1:29" ht="42.75" hidden="1">
      <c r="A280" s="13">
        <f t="shared" si="4"/>
        <v>278</v>
      </c>
      <c r="B280" s="16" t="s">
        <v>1</v>
      </c>
      <c r="C280" s="17">
        <v>44889</v>
      </c>
      <c r="D280" s="16" t="s">
        <v>19</v>
      </c>
      <c r="E280" s="18" t="s">
        <v>652</v>
      </c>
      <c r="F280" s="18" t="s">
        <v>1486</v>
      </c>
      <c r="G280" s="18"/>
      <c r="H280" s="17"/>
      <c r="I280" s="17"/>
      <c r="J280" s="13" t="s">
        <v>23</v>
      </c>
      <c r="K280" s="16"/>
      <c r="L280" s="13" t="str">
        <f t="shared" si="6"/>
        <v>Open</v>
      </c>
      <c r="M280" s="18"/>
      <c r="N280" s="28"/>
      <c r="O280" s="15"/>
      <c r="P280" s="11"/>
      <c r="Q280" s="11"/>
      <c r="R280" s="11"/>
      <c r="S280" s="11"/>
      <c r="T280" s="11"/>
      <c r="U280" s="11"/>
      <c r="V280" s="11"/>
      <c r="W280" s="11"/>
      <c r="X280" s="11"/>
      <c r="Y280" s="11"/>
      <c r="Z280" s="11"/>
      <c r="AA280" s="11"/>
      <c r="AB280" s="11"/>
      <c r="AC280" s="11"/>
    </row>
    <row r="281" spans="1:29" ht="85.5" hidden="1" customHeight="1">
      <c r="A281" s="13">
        <f t="shared" si="4"/>
        <v>279</v>
      </c>
      <c r="B281" s="16" t="s">
        <v>1</v>
      </c>
      <c r="C281" s="17">
        <v>44889</v>
      </c>
      <c r="D281" s="16" t="s">
        <v>126</v>
      </c>
      <c r="E281" s="18" t="s">
        <v>652</v>
      </c>
      <c r="F281" s="18" t="s">
        <v>1487</v>
      </c>
      <c r="G281" s="18"/>
      <c r="H281" s="17"/>
      <c r="I281" s="17">
        <v>44889</v>
      </c>
      <c r="J281" s="13" t="s">
        <v>23</v>
      </c>
      <c r="K281" s="16" t="s">
        <v>34</v>
      </c>
      <c r="L281" s="13" t="str">
        <f t="shared" si="6"/>
        <v>Closed</v>
      </c>
      <c r="M281" s="18" t="s">
        <v>1488</v>
      </c>
      <c r="N281" s="28"/>
      <c r="O281" s="15"/>
      <c r="P281" s="11"/>
      <c r="Q281" s="11"/>
      <c r="R281" s="11"/>
      <c r="S281" s="11"/>
      <c r="T281" s="11"/>
      <c r="U281" s="11"/>
      <c r="V281" s="11"/>
      <c r="W281" s="11"/>
      <c r="X281" s="11"/>
      <c r="Y281" s="11"/>
      <c r="Z281" s="11"/>
      <c r="AA281" s="11"/>
      <c r="AB281" s="11"/>
      <c r="AC281" s="11"/>
    </row>
    <row r="282" spans="1:29" ht="52.5" hidden="1" customHeight="1">
      <c r="A282" s="13">
        <f t="shared" si="4"/>
        <v>280</v>
      </c>
      <c r="B282" s="16" t="s">
        <v>18</v>
      </c>
      <c r="C282" s="17">
        <v>44889</v>
      </c>
      <c r="D282" s="16" t="s">
        <v>36</v>
      </c>
      <c r="E282" s="18" t="s">
        <v>1445</v>
      </c>
      <c r="F282" s="18" t="s">
        <v>1489</v>
      </c>
      <c r="G282" s="22" t="s">
        <v>1490</v>
      </c>
      <c r="H282" s="17"/>
      <c r="I282" s="17"/>
      <c r="J282" s="17"/>
      <c r="K282" s="16"/>
      <c r="L282" s="13" t="str">
        <f t="shared" si="6"/>
        <v>Open</v>
      </c>
      <c r="M282" s="18"/>
      <c r="N282" s="28"/>
      <c r="O282" s="15"/>
      <c r="P282" s="11"/>
      <c r="Q282" s="11"/>
      <c r="R282" s="11"/>
      <c r="S282" s="11"/>
      <c r="T282" s="11"/>
      <c r="U282" s="11"/>
      <c r="V282" s="11"/>
      <c r="W282" s="11"/>
      <c r="X282" s="11"/>
      <c r="Y282" s="11"/>
      <c r="Z282" s="11"/>
      <c r="AA282" s="11"/>
      <c r="AB282" s="11"/>
      <c r="AC282" s="11"/>
    </row>
    <row r="283" spans="1:29" ht="93" hidden="1" customHeight="1">
      <c r="A283" s="13">
        <f t="shared" si="4"/>
        <v>281</v>
      </c>
      <c r="B283" s="16" t="s">
        <v>18</v>
      </c>
      <c r="C283" s="17">
        <v>44889</v>
      </c>
      <c r="D283" s="16" t="s">
        <v>19</v>
      </c>
      <c r="E283" s="18" t="s">
        <v>1445</v>
      </c>
      <c r="F283" s="18" t="s">
        <v>1491</v>
      </c>
      <c r="G283" s="22" t="s">
        <v>1492</v>
      </c>
      <c r="H283" s="17"/>
      <c r="I283" s="17">
        <v>44902</v>
      </c>
      <c r="J283" s="13" t="s">
        <v>67</v>
      </c>
      <c r="K283" s="16" t="s">
        <v>34</v>
      </c>
      <c r="L283" s="13" t="str">
        <f t="shared" si="6"/>
        <v>Closed</v>
      </c>
      <c r="M283" s="18" t="s">
        <v>1493</v>
      </c>
      <c r="N283" s="28"/>
      <c r="O283" s="15"/>
      <c r="P283" s="11"/>
      <c r="Q283" s="11"/>
      <c r="R283" s="11"/>
      <c r="S283" s="11"/>
      <c r="T283" s="11"/>
      <c r="U283" s="11"/>
      <c r="V283" s="11"/>
      <c r="W283" s="11"/>
      <c r="X283" s="11"/>
      <c r="Y283" s="11"/>
      <c r="Z283" s="11"/>
      <c r="AA283" s="11"/>
      <c r="AB283" s="11"/>
      <c r="AC283" s="11"/>
    </row>
    <row r="284" spans="1:29" ht="57" hidden="1">
      <c r="A284" s="13">
        <f t="shared" si="4"/>
        <v>282</v>
      </c>
      <c r="B284" s="16" t="s">
        <v>18</v>
      </c>
      <c r="C284" s="17">
        <v>44889</v>
      </c>
      <c r="D284" s="16" t="s">
        <v>19</v>
      </c>
      <c r="E284" s="18" t="s">
        <v>1445</v>
      </c>
      <c r="F284" s="18" t="s">
        <v>1494</v>
      </c>
      <c r="G284" s="22" t="s">
        <v>1495</v>
      </c>
      <c r="H284" s="17"/>
      <c r="I284" s="17"/>
      <c r="J284" s="17"/>
      <c r="K284" s="16"/>
      <c r="L284" s="13" t="str">
        <f t="shared" si="6"/>
        <v>Open</v>
      </c>
      <c r="M284" s="18"/>
      <c r="N284" s="28"/>
      <c r="O284" s="15"/>
      <c r="P284" s="11"/>
      <c r="Q284" s="11"/>
      <c r="R284" s="11"/>
      <c r="S284" s="11"/>
      <c r="T284" s="11"/>
      <c r="U284" s="11"/>
      <c r="V284" s="11"/>
      <c r="W284" s="11"/>
      <c r="X284" s="11"/>
      <c r="Y284" s="11"/>
      <c r="Z284" s="11"/>
      <c r="AA284" s="11"/>
      <c r="AB284" s="11"/>
      <c r="AC284" s="11"/>
    </row>
    <row r="285" spans="1:29" ht="42.75" hidden="1">
      <c r="A285" s="13">
        <f t="shared" si="4"/>
        <v>283</v>
      </c>
      <c r="B285" s="16" t="s">
        <v>18</v>
      </c>
      <c r="C285" s="17">
        <v>44889</v>
      </c>
      <c r="D285" s="16" t="s">
        <v>36</v>
      </c>
      <c r="E285" s="18" t="s">
        <v>153</v>
      </c>
      <c r="F285" s="18" t="s">
        <v>1496</v>
      </c>
      <c r="G285" s="22" t="s">
        <v>1497</v>
      </c>
      <c r="H285" s="17"/>
      <c r="I285" s="17"/>
      <c r="J285" s="17"/>
      <c r="K285" s="16"/>
      <c r="L285" s="13" t="str">
        <f t="shared" si="6"/>
        <v>Open</v>
      </c>
      <c r="M285" s="18"/>
      <c r="N285" s="28"/>
      <c r="O285" s="15"/>
      <c r="P285" s="11"/>
      <c r="Q285" s="11"/>
      <c r="R285" s="11"/>
      <c r="S285" s="11"/>
      <c r="T285" s="11"/>
      <c r="U285" s="11"/>
      <c r="V285" s="11"/>
      <c r="W285" s="11"/>
      <c r="X285" s="11"/>
      <c r="Y285" s="11"/>
      <c r="Z285" s="11"/>
      <c r="AA285" s="11"/>
      <c r="AB285" s="11"/>
      <c r="AC285" s="11"/>
    </row>
    <row r="286" spans="1:29" ht="69" hidden="1" customHeight="1">
      <c r="A286" s="13">
        <f t="shared" si="4"/>
        <v>284</v>
      </c>
      <c r="B286" s="16" t="s">
        <v>18</v>
      </c>
      <c r="C286" s="17">
        <v>44889</v>
      </c>
      <c r="D286" s="16" t="s">
        <v>19</v>
      </c>
      <c r="E286" s="18" t="s">
        <v>1476</v>
      </c>
      <c r="F286" s="18" t="s">
        <v>1498</v>
      </c>
      <c r="G286" s="18"/>
      <c r="H286" s="17"/>
      <c r="I286" s="17"/>
      <c r="J286" s="13" t="s">
        <v>23</v>
      </c>
      <c r="K286" s="16"/>
      <c r="L286" s="13" t="str">
        <f t="shared" si="6"/>
        <v>Open</v>
      </c>
      <c r="M286" s="18"/>
      <c r="N286" s="28"/>
      <c r="O286" s="15"/>
      <c r="P286" s="11"/>
      <c r="Q286" s="11"/>
      <c r="R286" s="11"/>
      <c r="S286" s="11"/>
      <c r="T286" s="11"/>
      <c r="U286" s="11"/>
      <c r="V286" s="11"/>
      <c r="W286" s="11"/>
      <c r="X286" s="11"/>
      <c r="Y286" s="11"/>
      <c r="Z286" s="11"/>
      <c r="AA286" s="11"/>
      <c r="AB286" s="11"/>
      <c r="AC286" s="11"/>
    </row>
    <row r="287" spans="1:29" ht="38.25" hidden="1" customHeight="1">
      <c r="A287" s="13">
        <f t="shared" si="4"/>
        <v>285</v>
      </c>
      <c r="B287" s="16" t="s">
        <v>18</v>
      </c>
      <c r="C287" s="17">
        <v>44889</v>
      </c>
      <c r="D287" s="16" t="s">
        <v>19</v>
      </c>
      <c r="E287" s="18" t="s">
        <v>1476</v>
      </c>
      <c r="F287" s="18" t="s">
        <v>1499</v>
      </c>
      <c r="G287" s="18"/>
      <c r="H287" s="17"/>
      <c r="I287" s="17"/>
      <c r="J287" s="13" t="s">
        <v>632</v>
      </c>
      <c r="K287" s="16"/>
      <c r="L287" s="13" t="str">
        <f t="shared" si="6"/>
        <v>Open</v>
      </c>
      <c r="M287" s="18"/>
      <c r="N287" s="28"/>
      <c r="O287" s="15"/>
      <c r="P287" s="11"/>
      <c r="Q287" s="11"/>
      <c r="R287" s="11"/>
      <c r="S287" s="11"/>
      <c r="T287" s="11"/>
      <c r="U287" s="11"/>
      <c r="V287" s="11"/>
      <c r="W287" s="11"/>
      <c r="X287" s="11"/>
      <c r="Y287" s="11"/>
      <c r="Z287" s="11"/>
      <c r="AA287" s="11"/>
      <c r="AB287" s="11"/>
      <c r="AC287" s="11"/>
    </row>
    <row r="288" spans="1:29" ht="39" hidden="1" customHeight="1">
      <c r="A288" s="13">
        <f t="shared" si="4"/>
        <v>286</v>
      </c>
      <c r="B288" s="16" t="s">
        <v>18</v>
      </c>
      <c r="C288" s="17">
        <v>44889</v>
      </c>
      <c r="D288" s="16" t="s">
        <v>19</v>
      </c>
      <c r="E288" s="18" t="s">
        <v>1476</v>
      </c>
      <c r="F288" s="18" t="s">
        <v>1500</v>
      </c>
      <c r="G288" s="18"/>
      <c r="H288" s="17"/>
      <c r="I288" s="17"/>
      <c r="J288" s="13" t="s">
        <v>23</v>
      </c>
      <c r="K288" s="16"/>
      <c r="L288" s="13" t="str">
        <f t="shared" si="6"/>
        <v>Open</v>
      </c>
      <c r="M288" s="18"/>
      <c r="N288" s="28"/>
      <c r="O288" s="15"/>
      <c r="P288" s="11"/>
      <c r="Q288" s="11"/>
      <c r="R288" s="11"/>
      <c r="S288" s="11"/>
      <c r="T288" s="11"/>
      <c r="U288" s="11"/>
      <c r="V288" s="11"/>
      <c r="W288" s="11"/>
      <c r="X288" s="11"/>
      <c r="Y288" s="11"/>
      <c r="Z288" s="11"/>
      <c r="AA288" s="11"/>
      <c r="AB288" s="11"/>
      <c r="AC288" s="11"/>
    </row>
    <row r="289" spans="1:29" ht="57" hidden="1">
      <c r="A289" s="13">
        <f t="shared" si="4"/>
        <v>287</v>
      </c>
      <c r="B289" s="16" t="s">
        <v>18</v>
      </c>
      <c r="C289" s="17">
        <v>44889</v>
      </c>
      <c r="D289" s="16" t="s">
        <v>19</v>
      </c>
      <c r="E289" s="18" t="s">
        <v>1476</v>
      </c>
      <c r="F289" s="18" t="s">
        <v>1501</v>
      </c>
      <c r="G289" s="22" t="s">
        <v>1502</v>
      </c>
      <c r="H289" s="17"/>
      <c r="I289" s="17"/>
      <c r="J289" s="13" t="s">
        <v>23</v>
      </c>
      <c r="K289" s="16"/>
      <c r="L289" s="13" t="str">
        <f t="shared" si="6"/>
        <v>Open</v>
      </c>
      <c r="M289" s="18"/>
      <c r="N289" s="28"/>
      <c r="O289" s="15"/>
      <c r="P289" s="11"/>
      <c r="Q289" s="11"/>
      <c r="R289" s="11"/>
      <c r="S289" s="11"/>
      <c r="T289" s="11"/>
      <c r="U289" s="11"/>
      <c r="V289" s="11"/>
      <c r="W289" s="11"/>
      <c r="X289" s="11"/>
      <c r="Y289" s="11"/>
      <c r="Z289" s="11"/>
      <c r="AA289" s="11"/>
      <c r="AB289" s="11"/>
      <c r="AC289" s="11"/>
    </row>
    <row r="290" spans="1:29" ht="43.5" hidden="1" customHeight="1">
      <c r="A290" s="13">
        <f t="shared" si="4"/>
        <v>288</v>
      </c>
      <c r="B290" s="16" t="s">
        <v>2</v>
      </c>
      <c r="C290" s="17">
        <v>44890</v>
      </c>
      <c r="D290" s="16" t="s">
        <v>36</v>
      </c>
      <c r="E290" s="18" t="s">
        <v>107</v>
      </c>
      <c r="F290" s="18" t="s">
        <v>396</v>
      </c>
      <c r="G290" s="22" t="s">
        <v>1503</v>
      </c>
      <c r="H290" s="17"/>
      <c r="I290" s="17"/>
      <c r="J290" s="17"/>
      <c r="K290" s="16"/>
      <c r="L290" s="13" t="str">
        <f t="shared" si="6"/>
        <v>Open</v>
      </c>
      <c r="M290" s="18"/>
      <c r="N290" s="28"/>
      <c r="O290" s="15"/>
      <c r="P290" s="11"/>
      <c r="Q290" s="11"/>
      <c r="R290" s="11"/>
      <c r="S290" s="11"/>
      <c r="T290" s="11"/>
      <c r="U290" s="11"/>
      <c r="V290" s="11"/>
      <c r="W290" s="11"/>
      <c r="X290" s="11"/>
      <c r="Y290" s="11"/>
      <c r="Z290" s="11"/>
      <c r="AA290" s="11"/>
      <c r="AB290" s="11"/>
      <c r="AC290" s="11"/>
    </row>
    <row r="291" spans="1:29" ht="67.5" hidden="1" customHeight="1">
      <c r="A291" s="13">
        <f t="shared" si="4"/>
        <v>289</v>
      </c>
      <c r="B291" s="16" t="s">
        <v>18</v>
      </c>
      <c r="C291" s="17">
        <v>44890</v>
      </c>
      <c r="D291" s="16" t="s">
        <v>19</v>
      </c>
      <c r="E291" s="18" t="s">
        <v>1476</v>
      </c>
      <c r="F291" s="18" t="s">
        <v>1504</v>
      </c>
      <c r="G291" s="22" t="s">
        <v>1505</v>
      </c>
      <c r="H291" s="17"/>
      <c r="I291" s="17"/>
      <c r="J291" s="17"/>
      <c r="K291" s="16"/>
      <c r="L291" s="13" t="str">
        <f t="shared" si="6"/>
        <v>Open</v>
      </c>
      <c r="M291" s="18"/>
      <c r="N291" s="28"/>
      <c r="O291" s="15"/>
      <c r="P291" s="11"/>
      <c r="Q291" s="11"/>
      <c r="R291" s="11"/>
      <c r="S291" s="11"/>
      <c r="T291" s="11"/>
      <c r="U291" s="11"/>
      <c r="V291" s="11"/>
      <c r="W291" s="11"/>
      <c r="X291" s="11"/>
      <c r="Y291" s="11"/>
      <c r="Z291" s="11"/>
      <c r="AA291" s="11"/>
      <c r="AB291" s="11"/>
      <c r="AC291" s="11"/>
    </row>
    <row r="292" spans="1:29" ht="108.75" hidden="1" customHeight="1">
      <c r="A292" s="13">
        <f t="shared" si="4"/>
        <v>290</v>
      </c>
      <c r="B292" s="16" t="s">
        <v>18</v>
      </c>
      <c r="C292" s="17">
        <v>44890</v>
      </c>
      <c r="D292" s="16" t="s">
        <v>19</v>
      </c>
      <c r="E292" s="18" t="s">
        <v>1445</v>
      </c>
      <c r="F292" s="18" t="s">
        <v>1506</v>
      </c>
      <c r="G292" s="18"/>
      <c r="H292" s="17"/>
      <c r="I292" s="17">
        <v>44901</v>
      </c>
      <c r="J292" s="13" t="s">
        <v>67</v>
      </c>
      <c r="K292" s="16" t="s">
        <v>34</v>
      </c>
      <c r="L292" s="13" t="str">
        <f t="shared" si="6"/>
        <v>Closed</v>
      </c>
      <c r="M292" s="18" t="s">
        <v>1507</v>
      </c>
      <c r="N292" s="28"/>
      <c r="O292" s="15"/>
      <c r="P292" s="11"/>
      <c r="Q292" s="11"/>
      <c r="R292" s="11"/>
      <c r="S292" s="11"/>
      <c r="T292" s="11"/>
      <c r="U292" s="11"/>
      <c r="V292" s="11"/>
      <c r="W292" s="11"/>
      <c r="X292" s="11"/>
      <c r="Y292" s="11"/>
      <c r="Z292" s="11"/>
      <c r="AA292" s="11"/>
      <c r="AB292" s="11"/>
      <c r="AC292" s="11"/>
    </row>
    <row r="293" spans="1:29" ht="42.75" hidden="1">
      <c r="A293" s="13">
        <f t="shared" si="4"/>
        <v>291</v>
      </c>
      <c r="B293" s="16" t="s">
        <v>18</v>
      </c>
      <c r="C293" s="17">
        <v>44890</v>
      </c>
      <c r="D293" s="16" t="s">
        <v>126</v>
      </c>
      <c r="E293" s="18" t="s">
        <v>367</v>
      </c>
      <c r="F293" s="18" t="s">
        <v>1508</v>
      </c>
      <c r="G293" s="22" t="s">
        <v>1509</v>
      </c>
      <c r="H293" s="17"/>
      <c r="I293" s="17"/>
      <c r="J293" s="17"/>
      <c r="K293" s="16" t="s">
        <v>307</v>
      </c>
      <c r="L293" s="13" t="str">
        <f t="shared" si="6"/>
        <v>Closed</v>
      </c>
      <c r="M293" s="18" t="s">
        <v>1510</v>
      </c>
      <c r="N293" s="28"/>
      <c r="O293" s="15"/>
      <c r="P293" s="11"/>
      <c r="Q293" s="11"/>
      <c r="R293" s="11"/>
      <c r="S293" s="11"/>
      <c r="T293" s="11"/>
      <c r="U293" s="11"/>
      <c r="V293" s="11"/>
      <c r="W293" s="11"/>
      <c r="X293" s="11"/>
      <c r="Y293" s="11"/>
      <c r="Z293" s="11"/>
      <c r="AA293" s="11"/>
      <c r="AB293" s="11"/>
      <c r="AC293" s="11"/>
    </row>
    <row r="294" spans="1:29" ht="58.5" hidden="1" customHeight="1">
      <c r="A294" s="13">
        <f t="shared" si="4"/>
        <v>292</v>
      </c>
      <c r="B294" s="16" t="s">
        <v>18</v>
      </c>
      <c r="C294" s="17">
        <v>44890</v>
      </c>
      <c r="D294" s="16" t="s">
        <v>19</v>
      </c>
      <c r="E294" s="18" t="s">
        <v>71</v>
      </c>
      <c r="F294" s="18" t="s">
        <v>1511</v>
      </c>
      <c r="G294" s="22" t="s">
        <v>1512</v>
      </c>
      <c r="H294" s="17"/>
      <c r="I294" s="17">
        <v>44901</v>
      </c>
      <c r="J294" s="13" t="s">
        <v>632</v>
      </c>
      <c r="K294" s="16" t="s">
        <v>34</v>
      </c>
      <c r="L294" s="13" t="str">
        <f t="shared" si="6"/>
        <v>Closed</v>
      </c>
      <c r="M294" s="18" t="s">
        <v>1481</v>
      </c>
      <c r="N294" s="28"/>
      <c r="O294" s="15"/>
      <c r="P294" s="11"/>
      <c r="Q294" s="11"/>
      <c r="R294" s="11"/>
      <c r="S294" s="11"/>
      <c r="T294" s="11"/>
      <c r="U294" s="11"/>
      <c r="V294" s="11"/>
      <c r="W294" s="11"/>
      <c r="X294" s="11"/>
      <c r="Y294" s="11"/>
      <c r="Z294" s="11"/>
      <c r="AA294" s="11"/>
      <c r="AB294" s="11"/>
      <c r="AC294" s="11"/>
    </row>
    <row r="295" spans="1:29" ht="39.75" hidden="1" customHeight="1">
      <c r="A295" s="13">
        <f t="shared" si="4"/>
        <v>293</v>
      </c>
      <c r="B295" s="16" t="s">
        <v>1</v>
      </c>
      <c r="C295" s="17">
        <v>44890</v>
      </c>
      <c r="D295" s="16" t="s">
        <v>19</v>
      </c>
      <c r="E295" s="18" t="s">
        <v>153</v>
      </c>
      <c r="F295" s="18" t="s">
        <v>1513</v>
      </c>
      <c r="G295" s="18"/>
      <c r="H295" s="17"/>
      <c r="I295" s="17"/>
      <c r="J295" s="17"/>
      <c r="K295" s="16"/>
      <c r="L295" s="13" t="str">
        <f t="shared" si="6"/>
        <v>Open</v>
      </c>
      <c r="M295" s="18"/>
      <c r="N295" s="28"/>
      <c r="O295" s="15"/>
      <c r="P295" s="11"/>
      <c r="Q295" s="11"/>
      <c r="R295" s="11"/>
      <c r="S295" s="11"/>
      <c r="T295" s="11"/>
      <c r="U295" s="11"/>
      <c r="V295" s="11"/>
      <c r="W295" s="11"/>
      <c r="X295" s="11"/>
      <c r="Y295" s="11"/>
      <c r="Z295" s="11"/>
      <c r="AA295" s="11"/>
      <c r="AB295" s="11"/>
      <c r="AC295" s="11"/>
    </row>
    <row r="296" spans="1:29" ht="57" hidden="1">
      <c r="A296" s="13">
        <f t="shared" si="4"/>
        <v>294</v>
      </c>
      <c r="B296" s="16" t="s">
        <v>18</v>
      </c>
      <c r="C296" s="17">
        <v>44894</v>
      </c>
      <c r="D296" s="16" t="s">
        <v>19</v>
      </c>
      <c r="E296" s="18" t="s">
        <v>54</v>
      </c>
      <c r="F296" s="18" t="s">
        <v>1514</v>
      </c>
      <c r="G296" s="22" t="s">
        <v>1515</v>
      </c>
      <c r="H296" s="17"/>
      <c r="I296" s="17">
        <v>44899</v>
      </c>
      <c r="J296" s="13" t="s">
        <v>23</v>
      </c>
      <c r="K296" s="16" t="s">
        <v>34</v>
      </c>
      <c r="L296" s="13" t="str">
        <f t="shared" si="6"/>
        <v>Closed</v>
      </c>
      <c r="M296" s="18" t="s">
        <v>1516</v>
      </c>
      <c r="N296" s="28"/>
      <c r="O296" s="15"/>
      <c r="P296" s="11"/>
      <c r="Q296" s="11"/>
      <c r="R296" s="11"/>
      <c r="S296" s="11"/>
      <c r="T296" s="11"/>
      <c r="U296" s="11"/>
      <c r="V296" s="11"/>
      <c r="W296" s="11"/>
      <c r="X296" s="11"/>
      <c r="Y296" s="11"/>
      <c r="Z296" s="11"/>
      <c r="AA296" s="11"/>
      <c r="AB296" s="11"/>
      <c r="AC296" s="11"/>
    </row>
    <row r="297" spans="1:29" ht="52.5" hidden="1" customHeight="1">
      <c r="A297" s="13">
        <f t="shared" si="4"/>
        <v>295</v>
      </c>
      <c r="B297" s="16" t="s">
        <v>18</v>
      </c>
      <c r="C297" s="17">
        <v>44894</v>
      </c>
      <c r="D297" s="16" t="s">
        <v>19</v>
      </c>
      <c r="E297" s="18" t="s">
        <v>1445</v>
      </c>
      <c r="F297" s="18" t="s">
        <v>1517</v>
      </c>
      <c r="G297" s="18"/>
      <c r="H297" s="17"/>
      <c r="I297" s="17"/>
      <c r="J297" s="17"/>
      <c r="K297" s="16"/>
      <c r="L297" s="13" t="str">
        <f t="shared" si="6"/>
        <v>Open</v>
      </c>
      <c r="M297" s="18"/>
      <c r="N297" s="28"/>
      <c r="O297" s="15"/>
      <c r="P297" s="11"/>
      <c r="Q297" s="11"/>
      <c r="R297" s="11"/>
      <c r="S297" s="11"/>
      <c r="T297" s="11"/>
      <c r="U297" s="11"/>
      <c r="V297" s="11"/>
      <c r="W297" s="11"/>
      <c r="X297" s="11"/>
      <c r="Y297" s="11"/>
      <c r="Z297" s="11"/>
      <c r="AA297" s="11"/>
      <c r="AB297" s="11"/>
      <c r="AC297" s="11"/>
    </row>
    <row r="298" spans="1:29" ht="99.75" hidden="1">
      <c r="A298" s="13">
        <f t="shared" si="4"/>
        <v>296</v>
      </c>
      <c r="B298" s="16" t="s">
        <v>18</v>
      </c>
      <c r="C298" s="17">
        <v>44895</v>
      </c>
      <c r="D298" s="16" t="s">
        <v>19</v>
      </c>
      <c r="E298" s="18" t="s">
        <v>404</v>
      </c>
      <c r="F298" s="18" t="s">
        <v>1518</v>
      </c>
      <c r="G298" s="22" t="s">
        <v>1519</v>
      </c>
      <c r="H298" s="17"/>
      <c r="I298" s="17"/>
      <c r="J298" s="17"/>
      <c r="K298" s="16"/>
      <c r="L298" s="13" t="str">
        <f t="shared" si="6"/>
        <v>Open</v>
      </c>
      <c r="M298" s="18"/>
      <c r="N298" s="28"/>
      <c r="O298" s="15"/>
      <c r="P298" s="11"/>
      <c r="Q298" s="11"/>
      <c r="R298" s="11"/>
      <c r="S298" s="11"/>
      <c r="T298" s="11"/>
      <c r="U298" s="11"/>
      <c r="V298" s="11"/>
      <c r="W298" s="11"/>
      <c r="X298" s="11"/>
      <c r="Y298" s="11"/>
      <c r="Z298" s="11"/>
      <c r="AA298" s="11"/>
      <c r="AB298" s="11"/>
      <c r="AC298" s="11"/>
    </row>
    <row r="299" spans="1:29" ht="71.25" hidden="1" customHeight="1">
      <c r="A299" s="13">
        <f t="shared" si="4"/>
        <v>297</v>
      </c>
      <c r="B299" s="16" t="s">
        <v>18</v>
      </c>
      <c r="C299" s="17">
        <v>44895</v>
      </c>
      <c r="D299" s="16" t="s">
        <v>126</v>
      </c>
      <c r="E299" s="18" t="s">
        <v>404</v>
      </c>
      <c r="F299" s="18" t="s">
        <v>1520</v>
      </c>
      <c r="G299" s="22" t="s">
        <v>1521</v>
      </c>
      <c r="H299" s="17"/>
      <c r="I299" s="17">
        <v>44900</v>
      </c>
      <c r="J299" s="13" t="s">
        <v>67</v>
      </c>
      <c r="K299" s="16" t="s">
        <v>34</v>
      </c>
      <c r="L299" s="13" t="str">
        <f t="shared" si="6"/>
        <v>Closed</v>
      </c>
      <c r="M299" s="18" t="s">
        <v>1522</v>
      </c>
      <c r="N299" s="28"/>
      <c r="O299" s="15"/>
      <c r="P299" s="11"/>
      <c r="Q299" s="11"/>
      <c r="R299" s="11"/>
      <c r="S299" s="11"/>
      <c r="T299" s="11"/>
      <c r="U299" s="11"/>
      <c r="V299" s="11"/>
      <c r="W299" s="11"/>
      <c r="X299" s="11"/>
      <c r="Y299" s="11"/>
      <c r="Z299" s="11"/>
      <c r="AA299" s="11"/>
      <c r="AB299" s="11"/>
      <c r="AC299" s="11"/>
    </row>
    <row r="300" spans="1:29" ht="47.25" hidden="1" customHeight="1">
      <c r="A300" s="13">
        <f t="shared" si="4"/>
        <v>298</v>
      </c>
      <c r="B300" s="16" t="s">
        <v>18</v>
      </c>
      <c r="C300" s="17">
        <v>44895</v>
      </c>
      <c r="D300" s="16" t="s">
        <v>19</v>
      </c>
      <c r="E300" s="18" t="s">
        <v>404</v>
      </c>
      <c r="F300" s="18" t="s">
        <v>1523</v>
      </c>
      <c r="G300" s="22" t="s">
        <v>1524</v>
      </c>
      <c r="H300" s="17"/>
      <c r="I300" s="17">
        <v>44900</v>
      </c>
      <c r="J300" s="13" t="s">
        <v>67</v>
      </c>
      <c r="K300" s="16" t="s">
        <v>34</v>
      </c>
      <c r="L300" s="13" t="str">
        <f t="shared" si="6"/>
        <v>Closed</v>
      </c>
      <c r="M300" s="18" t="s">
        <v>1522</v>
      </c>
      <c r="N300" s="28"/>
      <c r="O300" s="15"/>
      <c r="P300" s="11"/>
      <c r="Q300" s="11"/>
      <c r="R300" s="11"/>
      <c r="S300" s="11"/>
      <c r="T300" s="11"/>
      <c r="U300" s="11"/>
      <c r="V300" s="11"/>
      <c r="W300" s="11"/>
      <c r="X300" s="11"/>
      <c r="Y300" s="11"/>
      <c r="Z300" s="11"/>
      <c r="AA300" s="11"/>
      <c r="AB300" s="11"/>
      <c r="AC300" s="11"/>
    </row>
    <row r="301" spans="1:29" ht="50.25" hidden="1" customHeight="1">
      <c r="A301" s="13">
        <f t="shared" si="4"/>
        <v>299</v>
      </c>
      <c r="B301" s="16" t="s">
        <v>18</v>
      </c>
      <c r="C301" s="17">
        <v>44895</v>
      </c>
      <c r="D301" s="16" t="s">
        <v>19</v>
      </c>
      <c r="E301" s="18" t="s">
        <v>404</v>
      </c>
      <c r="F301" s="18" t="s">
        <v>1525</v>
      </c>
      <c r="G301" s="22" t="s">
        <v>1526</v>
      </c>
      <c r="H301" s="17"/>
      <c r="I301" s="17">
        <v>44899</v>
      </c>
      <c r="J301" s="13" t="s">
        <v>67</v>
      </c>
      <c r="K301" s="16" t="s">
        <v>34</v>
      </c>
      <c r="L301" s="13" t="str">
        <f t="shared" si="6"/>
        <v>Closed</v>
      </c>
      <c r="M301" s="18" t="s">
        <v>1527</v>
      </c>
      <c r="N301" s="28"/>
      <c r="O301" s="15"/>
      <c r="P301" s="11"/>
      <c r="Q301" s="11"/>
      <c r="R301" s="11"/>
      <c r="S301" s="11"/>
      <c r="T301" s="11"/>
      <c r="U301" s="11"/>
      <c r="V301" s="11"/>
      <c r="W301" s="11"/>
      <c r="X301" s="11"/>
      <c r="Y301" s="11"/>
      <c r="Z301" s="11"/>
      <c r="AA301" s="11"/>
      <c r="AB301" s="11"/>
      <c r="AC301" s="11"/>
    </row>
    <row r="302" spans="1:29" ht="53.25" hidden="1" customHeight="1">
      <c r="A302" s="13">
        <f t="shared" si="4"/>
        <v>300</v>
      </c>
      <c r="B302" s="16" t="s">
        <v>18</v>
      </c>
      <c r="C302" s="17">
        <v>44895</v>
      </c>
      <c r="D302" s="16" t="s">
        <v>36</v>
      </c>
      <c r="E302" s="18" t="s">
        <v>404</v>
      </c>
      <c r="F302" s="18" t="s">
        <v>1528</v>
      </c>
      <c r="G302" s="22" t="s">
        <v>1529</v>
      </c>
      <c r="H302" s="17"/>
      <c r="I302" s="17">
        <v>44899</v>
      </c>
      <c r="J302" s="13" t="s">
        <v>67</v>
      </c>
      <c r="K302" s="16" t="s">
        <v>24</v>
      </c>
      <c r="L302" s="13" t="str">
        <f t="shared" si="6"/>
        <v>Open</v>
      </c>
      <c r="M302" s="18" t="s">
        <v>1530</v>
      </c>
      <c r="N302" s="28"/>
      <c r="O302" s="15"/>
      <c r="P302" s="11"/>
      <c r="Q302" s="11"/>
      <c r="R302" s="11"/>
      <c r="S302" s="11"/>
      <c r="T302" s="11"/>
      <c r="U302" s="11"/>
      <c r="V302" s="11"/>
      <c r="W302" s="11"/>
      <c r="X302" s="11"/>
      <c r="Y302" s="11"/>
      <c r="Z302" s="11"/>
      <c r="AA302" s="11"/>
      <c r="AB302" s="11"/>
      <c r="AC302" s="11"/>
    </row>
    <row r="303" spans="1:29" ht="57" hidden="1" customHeight="1">
      <c r="A303" s="13">
        <f t="shared" si="4"/>
        <v>301</v>
      </c>
      <c r="B303" s="16" t="s">
        <v>18</v>
      </c>
      <c r="C303" s="17">
        <v>44895</v>
      </c>
      <c r="D303" s="16" t="s">
        <v>36</v>
      </c>
      <c r="E303" s="18" t="s">
        <v>404</v>
      </c>
      <c r="F303" s="18" t="s">
        <v>1531</v>
      </c>
      <c r="G303" s="22" t="s">
        <v>1532</v>
      </c>
      <c r="H303" s="17"/>
      <c r="I303" s="17">
        <v>44899</v>
      </c>
      <c r="J303" s="13" t="s">
        <v>67</v>
      </c>
      <c r="K303" s="16" t="s">
        <v>34</v>
      </c>
      <c r="L303" s="13" t="str">
        <f t="shared" si="6"/>
        <v>Closed</v>
      </c>
      <c r="M303" s="18" t="s">
        <v>1533</v>
      </c>
      <c r="N303" s="28"/>
      <c r="O303" s="11"/>
      <c r="P303" s="11"/>
      <c r="Q303" s="11"/>
      <c r="R303" s="11"/>
      <c r="S303" s="11"/>
      <c r="T303" s="11"/>
      <c r="U303" s="11"/>
      <c r="V303" s="11"/>
      <c r="W303" s="11"/>
      <c r="X303" s="11"/>
      <c r="Y303" s="11"/>
      <c r="Z303" s="11"/>
      <c r="AA303" s="11"/>
      <c r="AB303" s="11"/>
      <c r="AC303" s="11"/>
    </row>
    <row r="304" spans="1:29" ht="42.75" hidden="1">
      <c r="A304" s="13">
        <f t="shared" si="4"/>
        <v>302</v>
      </c>
      <c r="B304" s="16" t="s">
        <v>18</v>
      </c>
      <c r="C304" s="17">
        <v>44895</v>
      </c>
      <c r="D304" s="16" t="s">
        <v>36</v>
      </c>
      <c r="E304" s="18" t="s">
        <v>404</v>
      </c>
      <c r="F304" s="18" t="s">
        <v>1534</v>
      </c>
      <c r="G304" s="22" t="s">
        <v>1535</v>
      </c>
      <c r="H304" s="17"/>
      <c r="I304" s="17">
        <v>44899</v>
      </c>
      <c r="J304" s="13" t="s">
        <v>67</v>
      </c>
      <c r="K304" s="16" t="s">
        <v>34</v>
      </c>
      <c r="L304" s="13" t="str">
        <f t="shared" si="6"/>
        <v>Closed</v>
      </c>
      <c r="M304" s="18" t="s">
        <v>1533</v>
      </c>
      <c r="N304" s="28"/>
      <c r="O304" s="11"/>
      <c r="P304" s="11"/>
      <c r="Q304" s="11"/>
      <c r="R304" s="11"/>
      <c r="S304" s="11"/>
      <c r="T304" s="11"/>
      <c r="U304" s="11"/>
      <c r="V304" s="11"/>
      <c r="W304" s="11"/>
      <c r="X304" s="11"/>
      <c r="Y304" s="11"/>
      <c r="Z304" s="11"/>
      <c r="AA304" s="11"/>
      <c r="AB304" s="11"/>
      <c r="AC304" s="11"/>
    </row>
    <row r="305" spans="1:29" ht="52.5" hidden="1" customHeight="1">
      <c r="A305" s="13">
        <f t="shared" si="4"/>
        <v>303</v>
      </c>
      <c r="B305" s="16" t="s">
        <v>18</v>
      </c>
      <c r="C305" s="17">
        <v>44896</v>
      </c>
      <c r="D305" s="16" t="s">
        <v>19</v>
      </c>
      <c r="E305" s="18" t="s">
        <v>404</v>
      </c>
      <c r="F305" s="18" t="s">
        <v>1536</v>
      </c>
      <c r="G305" s="22" t="s">
        <v>1537</v>
      </c>
      <c r="H305" s="17"/>
      <c r="I305" s="17">
        <v>44899</v>
      </c>
      <c r="J305" s="13" t="s">
        <v>67</v>
      </c>
      <c r="K305" s="16" t="s">
        <v>34</v>
      </c>
      <c r="L305" s="13" t="str">
        <f t="shared" si="6"/>
        <v>Closed</v>
      </c>
      <c r="M305" s="18" t="s">
        <v>1527</v>
      </c>
      <c r="N305" s="28"/>
      <c r="O305" s="11"/>
      <c r="P305" s="11"/>
      <c r="Q305" s="11"/>
      <c r="R305" s="11"/>
      <c r="S305" s="11"/>
      <c r="T305" s="11"/>
      <c r="U305" s="11"/>
      <c r="V305" s="11"/>
      <c r="W305" s="11"/>
      <c r="X305" s="11"/>
      <c r="Y305" s="11"/>
      <c r="Z305" s="11"/>
      <c r="AA305" s="11"/>
      <c r="AB305" s="11"/>
      <c r="AC305" s="11"/>
    </row>
    <row r="306" spans="1:29" ht="54" hidden="1" customHeight="1">
      <c r="A306" s="13">
        <f t="shared" si="4"/>
        <v>304</v>
      </c>
      <c r="B306" s="16" t="s">
        <v>18</v>
      </c>
      <c r="C306" s="17">
        <v>44896</v>
      </c>
      <c r="D306" s="16" t="s">
        <v>19</v>
      </c>
      <c r="E306" s="18" t="s">
        <v>367</v>
      </c>
      <c r="F306" s="18" t="s">
        <v>1538</v>
      </c>
      <c r="G306" s="22" t="s">
        <v>1539</v>
      </c>
      <c r="H306" s="17"/>
      <c r="I306" s="17">
        <v>44897</v>
      </c>
      <c r="J306" s="13" t="s">
        <v>23</v>
      </c>
      <c r="K306" s="16" t="s">
        <v>34</v>
      </c>
      <c r="L306" s="13" t="str">
        <f t="shared" si="6"/>
        <v>Closed</v>
      </c>
      <c r="M306" s="18" t="s">
        <v>257</v>
      </c>
      <c r="N306" s="28"/>
      <c r="O306" s="11"/>
      <c r="P306" s="11"/>
      <c r="Q306" s="11"/>
      <c r="R306" s="11"/>
      <c r="S306" s="11"/>
      <c r="T306" s="11"/>
      <c r="U306" s="11"/>
      <c r="V306" s="11"/>
      <c r="W306" s="11"/>
      <c r="X306" s="11"/>
      <c r="Y306" s="11"/>
      <c r="Z306" s="11"/>
      <c r="AA306" s="11"/>
      <c r="AB306" s="11"/>
      <c r="AC306" s="11"/>
    </row>
    <row r="307" spans="1:29" ht="55.5" hidden="1" customHeight="1">
      <c r="A307" s="13">
        <f t="shared" si="4"/>
        <v>305</v>
      </c>
      <c r="B307" s="16" t="s">
        <v>18</v>
      </c>
      <c r="C307" s="17">
        <v>44896</v>
      </c>
      <c r="D307" s="16" t="s">
        <v>19</v>
      </c>
      <c r="E307" s="18" t="s">
        <v>367</v>
      </c>
      <c r="F307" s="18" t="s">
        <v>1540</v>
      </c>
      <c r="G307" s="19" t="s">
        <v>1541</v>
      </c>
      <c r="H307" s="17"/>
      <c r="I307" s="17"/>
      <c r="J307" s="17"/>
      <c r="K307" s="16"/>
      <c r="L307" s="13" t="str">
        <f t="shared" si="6"/>
        <v>Open</v>
      </c>
      <c r="M307" s="18"/>
      <c r="N307" s="28"/>
      <c r="O307" s="11"/>
      <c r="P307" s="11"/>
      <c r="Q307" s="11"/>
      <c r="R307" s="11"/>
      <c r="S307" s="11"/>
      <c r="T307" s="11"/>
      <c r="U307" s="11"/>
      <c r="V307" s="11"/>
      <c r="W307" s="11"/>
      <c r="X307" s="11"/>
      <c r="Y307" s="11"/>
      <c r="Z307" s="11"/>
      <c r="AA307" s="11"/>
      <c r="AB307" s="11"/>
      <c r="AC307" s="11"/>
    </row>
    <row r="308" spans="1:29" ht="42.75" hidden="1">
      <c r="A308" s="13">
        <f t="shared" si="4"/>
        <v>306</v>
      </c>
      <c r="B308" s="16" t="s">
        <v>18</v>
      </c>
      <c r="C308" s="17">
        <v>44897</v>
      </c>
      <c r="D308" s="16" t="s">
        <v>19</v>
      </c>
      <c r="E308" s="18" t="s">
        <v>367</v>
      </c>
      <c r="F308" s="18" t="s">
        <v>1542</v>
      </c>
      <c r="G308" s="22" t="s">
        <v>1543</v>
      </c>
      <c r="H308" s="17"/>
      <c r="I308" s="17">
        <v>44903</v>
      </c>
      <c r="J308" s="13" t="s">
        <v>67</v>
      </c>
      <c r="K308" s="16" t="s">
        <v>34</v>
      </c>
      <c r="L308" s="13" t="str">
        <f t="shared" si="6"/>
        <v>Closed</v>
      </c>
      <c r="M308" s="18" t="s">
        <v>1544</v>
      </c>
      <c r="N308" s="28"/>
      <c r="O308" s="11"/>
      <c r="P308" s="11"/>
      <c r="Q308" s="11"/>
      <c r="R308" s="11"/>
      <c r="S308" s="11"/>
      <c r="T308" s="11"/>
      <c r="U308" s="11"/>
      <c r="V308" s="11"/>
      <c r="W308" s="11"/>
      <c r="X308" s="11"/>
      <c r="Y308" s="11"/>
      <c r="Z308" s="11"/>
      <c r="AA308" s="11"/>
      <c r="AB308" s="11"/>
      <c r="AC308" s="11"/>
    </row>
    <row r="309" spans="1:29" ht="71.25" hidden="1">
      <c r="A309" s="13">
        <f t="shared" si="4"/>
        <v>307</v>
      </c>
      <c r="B309" s="16" t="s">
        <v>18</v>
      </c>
      <c r="C309" s="17">
        <v>44897</v>
      </c>
      <c r="D309" s="16" t="s">
        <v>19</v>
      </c>
      <c r="E309" s="18" t="s">
        <v>1445</v>
      </c>
      <c r="F309" s="18" t="s">
        <v>1545</v>
      </c>
      <c r="G309" s="22" t="s">
        <v>1546</v>
      </c>
      <c r="H309" s="17"/>
      <c r="I309" s="17">
        <v>44903</v>
      </c>
      <c r="J309" s="13" t="s">
        <v>67</v>
      </c>
      <c r="K309" s="16" t="s">
        <v>34</v>
      </c>
      <c r="L309" s="13" t="str">
        <f t="shared" si="6"/>
        <v>Closed</v>
      </c>
      <c r="M309" s="20" t="s">
        <v>1547</v>
      </c>
      <c r="N309" s="28"/>
      <c r="O309" s="11"/>
      <c r="P309" s="11"/>
      <c r="Q309" s="11"/>
      <c r="R309" s="11"/>
      <c r="S309" s="11"/>
      <c r="T309" s="11"/>
      <c r="U309" s="11"/>
      <c r="V309" s="11"/>
      <c r="W309" s="11"/>
      <c r="X309" s="11"/>
      <c r="Y309" s="11"/>
      <c r="Z309" s="11"/>
      <c r="AA309" s="11"/>
      <c r="AB309" s="11"/>
      <c r="AC309" s="11"/>
    </row>
    <row r="310" spans="1:29" ht="42.75" hidden="1">
      <c r="A310" s="13">
        <f t="shared" si="4"/>
        <v>308</v>
      </c>
      <c r="B310" s="16" t="s">
        <v>18</v>
      </c>
      <c r="C310" s="17">
        <v>44897</v>
      </c>
      <c r="D310" s="16" t="s">
        <v>19</v>
      </c>
      <c r="E310" s="18" t="s">
        <v>1445</v>
      </c>
      <c r="F310" s="18" t="s">
        <v>1548</v>
      </c>
      <c r="G310" s="22" t="s">
        <v>1549</v>
      </c>
      <c r="H310" s="17"/>
      <c r="I310" s="17">
        <v>44902</v>
      </c>
      <c r="J310" s="13" t="s">
        <v>67</v>
      </c>
      <c r="K310" s="16" t="s">
        <v>34</v>
      </c>
      <c r="L310" s="13" t="str">
        <f t="shared" si="6"/>
        <v>Closed</v>
      </c>
      <c r="M310" s="18" t="s">
        <v>1493</v>
      </c>
      <c r="N310" s="28"/>
      <c r="O310" s="11"/>
      <c r="P310" s="11"/>
      <c r="Q310" s="11"/>
      <c r="R310" s="11"/>
      <c r="S310" s="11"/>
      <c r="T310" s="11"/>
      <c r="U310" s="11"/>
      <c r="V310" s="11"/>
      <c r="W310" s="11"/>
      <c r="X310" s="11"/>
      <c r="Y310" s="11"/>
      <c r="Z310" s="11"/>
      <c r="AA310" s="11"/>
      <c r="AB310" s="11"/>
      <c r="AC310" s="11"/>
    </row>
    <row r="311" spans="1:29" ht="42.75" hidden="1">
      <c r="A311" s="13">
        <f t="shared" si="4"/>
        <v>309</v>
      </c>
      <c r="B311" s="16" t="s">
        <v>18</v>
      </c>
      <c r="C311" s="17">
        <v>44897</v>
      </c>
      <c r="D311" s="16" t="s">
        <v>19</v>
      </c>
      <c r="E311" s="18" t="s">
        <v>1445</v>
      </c>
      <c r="F311" s="18" t="s">
        <v>1550</v>
      </c>
      <c r="G311" s="22" t="s">
        <v>1551</v>
      </c>
      <c r="H311" s="17"/>
      <c r="I311" s="17">
        <v>44903</v>
      </c>
      <c r="J311" s="13" t="s">
        <v>67</v>
      </c>
      <c r="K311" s="16" t="s">
        <v>34</v>
      </c>
      <c r="L311" s="13" t="str">
        <f t="shared" si="6"/>
        <v>Closed</v>
      </c>
      <c r="M311" s="18" t="s">
        <v>1552</v>
      </c>
      <c r="N311" s="28"/>
      <c r="O311" s="11"/>
      <c r="P311" s="11"/>
      <c r="Q311" s="11"/>
      <c r="R311" s="11"/>
      <c r="S311" s="11"/>
      <c r="T311" s="11"/>
      <c r="U311" s="11"/>
      <c r="V311" s="11"/>
      <c r="W311" s="11"/>
      <c r="X311" s="11"/>
      <c r="Y311" s="11"/>
      <c r="Z311" s="11"/>
      <c r="AA311" s="11"/>
      <c r="AB311" s="11"/>
      <c r="AC311" s="11"/>
    </row>
    <row r="312" spans="1:29" ht="42.75" hidden="1">
      <c r="A312" s="13">
        <f t="shared" si="4"/>
        <v>310</v>
      </c>
      <c r="B312" s="16" t="s">
        <v>18</v>
      </c>
      <c r="C312" s="17">
        <v>44897</v>
      </c>
      <c r="D312" s="16" t="s">
        <v>19</v>
      </c>
      <c r="E312" s="18" t="s">
        <v>1445</v>
      </c>
      <c r="F312" s="18" t="s">
        <v>1553</v>
      </c>
      <c r="G312" s="22" t="s">
        <v>1554</v>
      </c>
      <c r="H312" s="17"/>
      <c r="I312" s="17">
        <v>44902</v>
      </c>
      <c r="J312" s="13" t="s">
        <v>67</v>
      </c>
      <c r="K312" s="16" t="s">
        <v>34</v>
      </c>
      <c r="L312" s="13" t="str">
        <f t="shared" si="6"/>
        <v>Closed</v>
      </c>
      <c r="M312" s="18" t="s">
        <v>1493</v>
      </c>
      <c r="N312" s="28"/>
      <c r="O312" s="11"/>
      <c r="P312" s="11"/>
      <c r="Q312" s="11"/>
      <c r="R312" s="11"/>
      <c r="S312" s="11"/>
      <c r="T312" s="11"/>
      <c r="U312" s="11"/>
      <c r="V312" s="11"/>
      <c r="W312" s="11"/>
      <c r="X312" s="11"/>
      <c r="Y312" s="11"/>
      <c r="Z312" s="11"/>
      <c r="AA312" s="11"/>
      <c r="AB312" s="11"/>
      <c r="AC312" s="11"/>
    </row>
    <row r="313" spans="1:29" ht="28.5" hidden="1">
      <c r="A313" s="13">
        <f t="shared" si="4"/>
        <v>311</v>
      </c>
      <c r="B313" s="16" t="s">
        <v>1</v>
      </c>
      <c r="C313" s="17">
        <v>44897</v>
      </c>
      <c r="D313" s="16" t="s">
        <v>19</v>
      </c>
      <c r="E313" s="18" t="s">
        <v>1476</v>
      </c>
      <c r="F313" s="18" t="s">
        <v>1555</v>
      </c>
      <c r="G313" s="18"/>
      <c r="H313" s="17"/>
      <c r="I313" s="17"/>
      <c r="J313" s="17"/>
      <c r="K313" s="16"/>
      <c r="L313" s="13" t="str">
        <f t="shared" si="6"/>
        <v>Open</v>
      </c>
      <c r="M313" s="18"/>
      <c r="N313" s="28"/>
      <c r="O313" s="11"/>
      <c r="P313" s="11"/>
      <c r="Q313" s="11"/>
      <c r="R313" s="11"/>
      <c r="S313" s="11"/>
      <c r="T313" s="11"/>
      <c r="U313" s="11"/>
      <c r="V313" s="11"/>
      <c r="W313" s="11"/>
      <c r="X313" s="11"/>
      <c r="Y313" s="11"/>
      <c r="Z313" s="11"/>
      <c r="AA313" s="11"/>
      <c r="AB313" s="11"/>
      <c r="AC313" s="11"/>
    </row>
    <row r="314" spans="1:29" ht="39.75" hidden="1" customHeight="1">
      <c r="A314" s="13">
        <f t="shared" si="4"/>
        <v>312</v>
      </c>
      <c r="B314" s="16" t="s">
        <v>18</v>
      </c>
      <c r="C314" s="17">
        <v>44897</v>
      </c>
      <c r="D314" s="16" t="s">
        <v>19</v>
      </c>
      <c r="E314" s="18" t="s">
        <v>1445</v>
      </c>
      <c r="F314" s="18" t="s">
        <v>1556</v>
      </c>
      <c r="G314" s="22" t="s">
        <v>1557</v>
      </c>
      <c r="H314" s="17"/>
      <c r="I314" s="17">
        <v>44902</v>
      </c>
      <c r="J314" s="13" t="s">
        <v>67</v>
      </c>
      <c r="K314" s="16" t="s">
        <v>34</v>
      </c>
      <c r="L314" s="13" t="str">
        <f t="shared" si="6"/>
        <v>Closed</v>
      </c>
      <c r="M314" s="18" t="s">
        <v>1493</v>
      </c>
      <c r="N314" s="28"/>
      <c r="O314" s="11"/>
      <c r="P314" s="11"/>
      <c r="Q314" s="11"/>
      <c r="R314" s="11"/>
      <c r="S314" s="11"/>
      <c r="T314" s="11"/>
      <c r="U314" s="11"/>
      <c r="V314" s="11"/>
      <c r="W314" s="11"/>
      <c r="X314" s="11"/>
      <c r="Y314" s="11"/>
      <c r="Z314" s="11"/>
      <c r="AA314" s="11"/>
      <c r="AB314" s="11"/>
      <c r="AC314" s="11"/>
    </row>
    <row r="315" spans="1:29" ht="55.5" hidden="1" customHeight="1">
      <c r="A315" s="13">
        <f t="shared" si="4"/>
        <v>313</v>
      </c>
      <c r="B315" s="16" t="s">
        <v>1</v>
      </c>
      <c r="C315" s="17">
        <v>44898</v>
      </c>
      <c r="D315" s="16" t="s">
        <v>36</v>
      </c>
      <c r="E315" s="18" t="s">
        <v>30</v>
      </c>
      <c r="F315" s="18" t="s">
        <v>1558</v>
      </c>
      <c r="G315" s="18"/>
      <c r="H315" s="17"/>
      <c r="I315" s="17"/>
      <c r="J315" s="17"/>
      <c r="K315" s="16"/>
      <c r="L315" s="13" t="str">
        <f t="shared" si="6"/>
        <v>Open</v>
      </c>
      <c r="M315" s="18"/>
      <c r="N315" s="28"/>
      <c r="O315" s="11"/>
      <c r="P315" s="11"/>
      <c r="Q315" s="11"/>
      <c r="R315" s="11"/>
      <c r="S315" s="11"/>
      <c r="T315" s="11"/>
      <c r="U315" s="11"/>
      <c r="V315" s="11"/>
      <c r="W315" s="11"/>
      <c r="X315" s="11"/>
      <c r="Y315" s="11"/>
      <c r="Z315" s="11"/>
      <c r="AA315" s="11"/>
      <c r="AB315" s="11"/>
      <c r="AC315" s="11"/>
    </row>
    <row r="316" spans="1:29" ht="71.25" hidden="1">
      <c r="A316" s="13">
        <f t="shared" si="4"/>
        <v>314</v>
      </c>
      <c r="B316" s="16" t="s">
        <v>18</v>
      </c>
      <c r="C316" s="17">
        <v>44902</v>
      </c>
      <c r="D316" s="16" t="s">
        <v>19</v>
      </c>
      <c r="E316" s="18" t="s">
        <v>107</v>
      </c>
      <c r="F316" s="18" t="s">
        <v>1559</v>
      </c>
      <c r="G316" s="22" t="s">
        <v>1560</v>
      </c>
      <c r="H316" s="17"/>
      <c r="I316" s="17"/>
      <c r="J316" s="17"/>
      <c r="K316" s="16" t="s">
        <v>307</v>
      </c>
      <c r="L316" s="13" t="str">
        <f t="shared" si="6"/>
        <v>Closed</v>
      </c>
      <c r="M316" s="18"/>
      <c r="N316" s="28"/>
      <c r="O316" s="11"/>
      <c r="P316" s="11"/>
      <c r="Q316" s="11"/>
      <c r="R316" s="11"/>
      <c r="S316" s="11"/>
      <c r="T316" s="11"/>
      <c r="U316" s="11"/>
      <c r="V316" s="11"/>
      <c r="W316" s="11"/>
      <c r="X316" s="11"/>
      <c r="Y316" s="11"/>
      <c r="Z316" s="11"/>
      <c r="AA316" s="11"/>
      <c r="AB316" s="11"/>
      <c r="AC316" s="11"/>
    </row>
    <row r="317" spans="1:29" ht="33" hidden="1" customHeight="1">
      <c r="A317" s="13">
        <f t="shared" si="4"/>
        <v>315</v>
      </c>
      <c r="B317" s="16" t="s">
        <v>18</v>
      </c>
      <c r="C317" s="17">
        <v>44902</v>
      </c>
      <c r="D317" s="16" t="s">
        <v>19</v>
      </c>
      <c r="E317" s="18" t="s">
        <v>367</v>
      </c>
      <c r="F317" s="18" t="s">
        <v>1561</v>
      </c>
      <c r="G317" s="18"/>
      <c r="H317" s="17"/>
      <c r="I317" s="17">
        <v>44907</v>
      </c>
      <c r="J317" s="13" t="s">
        <v>23</v>
      </c>
      <c r="K317" s="16" t="s">
        <v>24</v>
      </c>
      <c r="L317" s="13" t="str">
        <f t="shared" si="6"/>
        <v>Open</v>
      </c>
      <c r="M317" s="18" t="s">
        <v>1562</v>
      </c>
      <c r="N317" s="28"/>
      <c r="O317" s="11"/>
      <c r="P317" s="11"/>
      <c r="Q317" s="11"/>
      <c r="R317" s="11"/>
      <c r="S317" s="11"/>
      <c r="T317" s="11"/>
      <c r="U317" s="11"/>
      <c r="V317" s="11"/>
      <c r="W317" s="11"/>
      <c r="X317" s="11"/>
      <c r="Y317" s="11"/>
      <c r="Z317" s="11"/>
      <c r="AA317" s="11"/>
      <c r="AB317" s="11"/>
      <c r="AC317" s="11"/>
    </row>
    <row r="318" spans="1:29" ht="33" hidden="1" customHeight="1">
      <c r="A318" s="13">
        <f t="shared" si="4"/>
        <v>316</v>
      </c>
      <c r="B318" s="16" t="s">
        <v>18</v>
      </c>
      <c r="C318" s="17">
        <v>44902</v>
      </c>
      <c r="D318" s="16" t="s">
        <v>19</v>
      </c>
      <c r="E318" s="18" t="s">
        <v>367</v>
      </c>
      <c r="F318" s="18" t="s">
        <v>1563</v>
      </c>
      <c r="G318" s="18"/>
      <c r="H318" s="17"/>
      <c r="I318" s="17">
        <v>44907</v>
      </c>
      <c r="J318" s="13" t="s">
        <v>23</v>
      </c>
      <c r="K318" s="16" t="s">
        <v>24</v>
      </c>
      <c r="L318" s="13" t="str">
        <f t="shared" si="6"/>
        <v>Open</v>
      </c>
      <c r="M318" s="18" t="s">
        <v>1564</v>
      </c>
      <c r="N318" s="28"/>
      <c r="O318" s="11"/>
      <c r="P318" s="11"/>
      <c r="Q318" s="11"/>
      <c r="R318" s="11"/>
      <c r="S318" s="11"/>
      <c r="T318" s="11"/>
      <c r="U318" s="11"/>
      <c r="V318" s="11"/>
      <c r="W318" s="11"/>
      <c r="X318" s="11"/>
      <c r="Y318" s="11"/>
      <c r="Z318" s="11"/>
      <c r="AA318" s="11"/>
      <c r="AB318" s="11"/>
      <c r="AC318" s="11"/>
    </row>
    <row r="319" spans="1:29" ht="71.25" hidden="1">
      <c r="A319" s="13">
        <f t="shared" si="4"/>
        <v>317</v>
      </c>
      <c r="B319" s="16" t="s">
        <v>18</v>
      </c>
      <c r="C319" s="17">
        <v>44903</v>
      </c>
      <c r="D319" s="16" t="s">
        <v>19</v>
      </c>
      <c r="E319" s="18" t="s">
        <v>1445</v>
      </c>
      <c r="F319" s="18" t="s">
        <v>1565</v>
      </c>
      <c r="G319" s="22" t="s">
        <v>1566</v>
      </c>
      <c r="H319" s="17"/>
      <c r="I319" s="17">
        <v>44903</v>
      </c>
      <c r="J319" s="13" t="s">
        <v>67</v>
      </c>
      <c r="K319" s="16" t="s">
        <v>34</v>
      </c>
      <c r="L319" s="13" t="str">
        <f t="shared" si="6"/>
        <v>Closed</v>
      </c>
      <c r="M319" s="18" t="s">
        <v>1567</v>
      </c>
      <c r="N319" s="28"/>
      <c r="O319" s="11"/>
      <c r="P319" s="11"/>
      <c r="Q319" s="11"/>
      <c r="R319" s="11"/>
      <c r="S319" s="11"/>
      <c r="T319" s="11"/>
      <c r="U319" s="11"/>
      <c r="V319" s="11"/>
      <c r="W319" s="11"/>
      <c r="X319" s="11"/>
      <c r="Y319" s="11"/>
      <c r="Z319" s="11"/>
      <c r="AA319" s="11"/>
      <c r="AB319" s="11"/>
      <c r="AC319" s="11"/>
    </row>
    <row r="320" spans="1:29" ht="79.5" hidden="1" customHeight="1">
      <c r="A320" s="13">
        <f t="shared" si="4"/>
        <v>318</v>
      </c>
      <c r="B320" s="16" t="s">
        <v>1</v>
      </c>
      <c r="C320" s="17">
        <v>44903</v>
      </c>
      <c r="D320" s="16" t="s">
        <v>19</v>
      </c>
      <c r="E320" s="18" t="s">
        <v>367</v>
      </c>
      <c r="F320" s="18" t="s">
        <v>1568</v>
      </c>
      <c r="G320" s="18"/>
      <c r="H320" s="17"/>
      <c r="I320" s="17"/>
      <c r="J320" s="13" t="s">
        <v>23</v>
      </c>
      <c r="K320" s="16"/>
      <c r="L320" s="13" t="str">
        <f t="shared" si="6"/>
        <v>Open</v>
      </c>
      <c r="M320" s="18"/>
      <c r="N320" s="28"/>
      <c r="O320" s="11"/>
      <c r="P320" s="11"/>
      <c r="Q320" s="11"/>
      <c r="R320" s="11"/>
      <c r="S320" s="11"/>
      <c r="T320" s="11"/>
      <c r="U320" s="11"/>
      <c r="V320" s="11"/>
      <c r="W320" s="11"/>
      <c r="X320" s="11"/>
      <c r="Y320" s="11"/>
      <c r="Z320" s="11"/>
      <c r="AA320" s="11"/>
      <c r="AB320" s="11"/>
      <c r="AC320" s="11"/>
    </row>
    <row r="321" spans="1:29" ht="42.75" hidden="1">
      <c r="A321" s="13">
        <f t="shared" si="4"/>
        <v>319</v>
      </c>
      <c r="B321" s="16" t="s">
        <v>18</v>
      </c>
      <c r="C321" s="17">
        <v>44903</v>
      </c>
      <c r="D321" s="16" t="s">
        <v>36</v>
      </c>
      <c r="E321" s="18" t="s">
        <v>71</v>
      </c>
      <c r="F321" s="18" t="s">
        <v>1569</v>
      </c>
      <c r="G321" s="22" t="s">
        <v>1570</v>
      </c>
      <c r="H321" s="17"/>
      <c r="I321" s="17"/>
      <c r="J321" s="17"/>
      <c r="K321" s="16"/>
      <c r="L321" s="13" t="str">
        <f t="shared" si="6"/>
        <v>Open</v>
      </c>
      <c r="M321" s="18"/>
      <c r="N321" s="28"/>
      <c r="O321" s="11"/>
      <c r="P321" s="11"/>
      <c r="Q321" s="11"/>
      <c r="R321" s="11"/>
      <c r="S321" s="11"/>
      <c r="T321" s="11"/>
      <c r="U321" s="11"/>
      <c r="V321" s="11"/>
      <c r="W321" s="11"/>
      <c r="X321" s="11"/>
      <c r="Y321" s="11"/>
      <c r="Z321" s="11"/>
      <c r="AA321" s="11"/>
      <c r="AB321" s="11"/>
      <c r="AC321" s="11"/>
    </row>
    <row r="322" spans="1:29" ht="57" hidden="1" customHeight="1">
      <c r="A322" s="13">
        <f t="shared" si="4"/>
        <v>320</v>
      </c>
      <c r="B322" s="16" t="s">
        <v>18</v>
      </c>
      <c r="C322" s="17">
        <v>44905</v>
      </c>
      <c r="D322" s="16" t="s">
        <v>19</v>
      </c>
      <c r="E322" s="18" t="s">
        <v>367</v>
      </c>
      <c r="F322" s="18" t="s">
        <v>1571</v>
      </c>
      <c r="G322" s="18"/>
      <c r="H322" s="17"/>
      <c r="I322" s="17">
        <v>44907</v>
      </c>
      <c r="J322" s="13" t="s">
        <v>23</v>
      </c>
      <c r="K322" s="16" t="s">
        <v>34</v>
      </c>
      <c r="L322" s="13" t="str">
        <f t="shared" si="6"/>
        <v>Closed</v>
      </c>
      <c r="M322" s="18" t="s">
        <v>1572</v>
      </c>
      <c r="N322" s="28"/>
      <c r="O322" s="11"/>
      <c r="P322" s="11"/>
      <c r="Q322" s="11"/>
      <c r="R322" s="11"/>
      <c r="S322" s="11"/>
      <c r="T322" s="11"/>
      <c r="U322" s="11"/>
      <c r="V322" s="11"/>
      <c r="W322" s="11"/>
      <c r="X322" s="11"/>
      <c r="Y322" s="11"/>
      <c r="Z322" s="11"/>
      <c r="AA322" s="11"/>
      <c r="AB322" s="11"/>
      <c r="AC322" s="11"/>
    </row>
    <row r="323" spans="1:29" ht="45" hidden="1" customHeight="1">
      <c r="A323" s="13">
        <f t="shared" si="4"/>
        <v>321</v>
      </c>
      <c r="B323" s="16" t="s">
        <v>18</v>
      </c>
      <c r="C323" s="17">
        <v>44907</v>
      </c>
      <c r="D323" s="16" t="s">
        <v>19</v>
      </c>
      <c r="E323" s="18" t="s">
        <v>1445</v>
      </c>
      <c r="F323" s="18" t="s">
        <v>1573</v>
      </c>
      <c r="G323" s="22" t="s">
        <v>1574</v>
      </c>
      <c r="H323" s="17"/>
      <c r="I323" s="17">
        <v>44907</v>
      </c>
      <c r="J323" s="13" t="s">
        <v>67</v>
      </c>
      <c r="K323" s="16" t="s">
        <v>34</v>
      </c>
      <c r="L323" s="13" t="str">
        <f t="shared" si="6"/>
        <v>Closed</v>
      </c>
      <c r="M323" s="18" t="s">
        <v>1575</v>
      </c>
      <c r="N323" s="28"/>
      <c r="O323" s="11"/>
      <c r="P323" s="11"/>
      <c r="Q323" s="11"/>
      <c r="R323" s="11"/>
      <c r="S323" s="11"/>
      <c r="T323" s="11"/>
      <c r="U323" s="11"/>
      <c r="V323" s="11"/>
      <c r="W323" s="11"/>
      <c r="X323" s="11"/>
      <c r="Y323" s="11"/>
      <c r="Z323" s="11"/>
      <c r="AA323" s="11"/>
      <c r="AB323" s="11"/>
      <c r="AC323" s="11"/>
    </row>
    <row r="324" spans="1:29" ht="28.5" hidden="1">
      <c r="A324" s="13">
        <f t="shared" si="4"/>
        <v>322</v>
      </c>
      <c r="B324" s="16" t="s">
        <v>1</v>
      </c>
      <c r="C324" s="17">
        <v>44908</v>
      </c>
      <c r="D324" s="16" t="s">
        <v>19</v>
      </c>
      <c r="E324" s="18" t="s">
        <v>367</v>
      </c>
      <c r="F324" s="18" t="s">
        <v>1576</v>
      </c>
      <c r="G324" s="18"/>
      <c r="H324" s="17"/>
      <c r="I324" s="17"/>
      <c r="J324" s="17"/>
      <c r="K324" s="16"/>
      <c r="L324" s="13" t="str">
        <f t="shared" si="6"/>
        <v>Open</v>
      </c>
      <c r="M324" s="18"/>
      <c r="N324" s="28"/>
      <c r="O324" s="11"/>
      <c r="P324" s="11"/>
      <c r="Q324" s="11"/>
      <c r="R324" s="11"/>
      <c r="S324" s="11"/>
      <c r="T324" s="11"/>
      <c r="U324" s="11"/>
      <c r="V324" s="11"/>
      <c r="W324" s="11"/>
      <c r="X324" s="11"/>
      <c r="Y324" s="11"/>
      <c r="Z324" s="11"/>
      <c r="AA324" s="11"/>
      <c r="AB324" s="11"/>
      <c r="AC324" s="11"/>
    </row>
    <row r="325" spans="1:29" ht="65.25" hidden="1" customHeight="1">
      <c r="A325" s="13">
        <f t="shared" si="4"/>
        <v>323</v>
      </c>
      <c r="B325" s="16" t="s">
        <v>18</v>
      </c>
      <c r="C325" s="17">
        <v>44909</v>
      </c>
      <c r="D325" s="16" t="s">
        <v>19</v>
      </c>
      <c r="E325" s="18" t="s">
        <v>1577</v>
      </c>
      <c r="F325" s="18" t="s">
        <v>1578</v>
      </c>
      <c r="G325" s="22" t="s">
        <v>1579</v>
      </c>
      <c r="H325" s="17"/>
      <c r="I325" s="17"/>
      <c r="J325" s="17"/>
      <c r="K325" s="16"/>
      <c r="L325" s="13" t="str">
        <f t="shared" si="6"/>
        <v>Open</v>
      </c>
      <c r="M325" s="18"/>
      <c r="N325" s="28"/>
      <c r="O325" s="11"/>
      <c r="P325" s="11"/>
      <c r="Q325" s="11"/>
      <c r="R325" s="11"/>
      <c r="S325" s="11"/>
      <c r="T325" s="11"/>
      <c r="U325" s="11"/>
      <c r="V325" s="11"/>
      <c r="W325" s="11"/>
      <c r="X325" s="11"/>
      <c r="Y325" s="11"/>
      <c r="Z325" s="11"/>
      <c r="AA325" s="11"/>
      <c r="AB325" s="11"/>
      <c r="AC325" s="11"/>
    </row>
    <row r="326" spans="1:29" ht="71.25" hidden="1">
      <c r="A326" s="13">
        <f t="shared" si="4"/>
        <v>324</v>
      </c>
      <c r="B326" s="16" t="s">
        <v>18</v>
      </c>
      <c r="C326" s="17">
        <v>44910</v>
      </c>
      <c r="D326" s="16" t="s">
        <v>19</v>
      </c>
      <c r="E326" s="18" t="s">
        <v>367</v>
      </c>
      <c r="F326" s="18" t="s">
        <v>1580</v>
      </c>
      <c r="G326" s="22" t="s">
        <v>1581</v>
      </c>
      <c r="H326" s="17"/>
      <c r="I326" s="17"/>
      <c r="J326" s="17"/>
      <c r="K326" s="16"/>
      <c r="L326" s="13" t="str">
        <f t="shared" si="6"/>
        <v>Open</v>
      </c>
      <c r="M326" s="18"/>
      <c r="N326" s="28"/>
      <c r="O326" s="11"/>
      <c r="P326" s="11"/>
      <c r="Q326" s="11"/>
      <c r="R326" s="11"/>
      <c r="S326" s="11"/>
      <c r="T326" s="11"/>
      <c r="U326" s="11"/>
      <c r="V326" s="11"/>
      <c r="W326" s="11"/>
      <c r="X326" s="11"/>
      <c r="Y326" s="11"/>
      <c r="Z326" s="11"/>
      <c r="AA326" s="11"/>
      <c r="AB326" s="11"/>
      <c r="AC326" s="11"/>
    </row>
    <row r="327" spans="1:29" ht="42.75" hidden="1">
      <c r="A327" s="13">
        <f t="shared" si="4"/>
        <v>325</v>
      </c>
      <c r="B327" s="16" t="s">
        <v>18</v>
      </c>
      <c r="C327" s="17">
        <v>44910</v>
      </c>
      <c r="D327" s="16" t="s">
        <v>19</v>
      </c>
      <c r="E327" s="18" t="s">
        <v>107</v>
      </c>
      <c r="F327" s="18" t="s">
        <v>1582</v>
      </c>
      <c r="G327" s="22" t="s">
        <v>1583</v>
      </c>
      <c r="H327" s="17"/>
      <c r="I327" s="17"/>
      <c r="J327" s="17"/>
      <c r="K327" s="16"/>
      <c r="L327" s="13" t="str">
        <f t="shared" si="6"/>
        <v>Open</v>
      </c>
      <c r="M327" s="18"/>
      <c r="N327" s="28"/>
      <c r="O327" s="11"/>
      <c r="P327" s="11"/>
      <c r="Q327" s="11"/>
      <c r="R327" s="11"/>
      <c r="S327" s="11"/>
      <c r="T327" s="11"/>
      <c r="U327" s="11"/>
      <c r="V327" s="11"/>
      <c r="W327" s="11"/>
      <c r="X327" s="11"/>
      <c r="Y327" s="11"/>
      <c r="Z327" s="11"/>
      <c r="AA327" s="11"/>
      <c r="AB327" s="11"/>
      <c r="AC327" s="11"/>
    </row>
    <row r="328" spans="1:29" ht="42.75" hidden="1">
      <c r="A328" s="13">
        <f t="shared" si="4"/>
        <v>326</v>
      </c>
      <c r="B328" s="16" t="s">
        <v>18</v>
      </c>
      <c r="C328" s="17">
        <v>44911</v>
      </c>
      <c r="D328" s="16" t="s">
        <v>19</v>
      </c>
      <c r="E328" s="18" t="s">
        <v>412</v>
      </c>
      <c r="F328" s="53" t="s">
        <v>1584</v>
      </c>
      <c r="G328" s="22" t="s">
        <v>1585</v>
      </c>
      <c r="H328" s="17"/>
      <c r="I328" s="17">
        <v>44911</v>
      </c>
      <c r="J328" s="13" t="s">
        <v>67</v>
      </c>
      <c r="K328" s="16" t="s">
        <v>34</v>
      </c>
      <c r="L328" s="13" t="str">
        <f t="shared" si="6"/>
        <v>Closed</v>
      </c>
      <c r="M328" s="18" t="s">
        <v>1586</v>
      </c>
      <c r="N328" s="28"/>
      <c r="O328" s="11"/>
      <c r="P328" s="11"/>
      <c r="Q328" s="11"/>
      <c r="R328" s="11"/>
      <c r="S328" s="11"/>
      <c r="T328" s="11"/>
      <c r="U328" s="11"/>
      <c r="V328" s="11"/>
      <c r="W328" s="11"/>
      <c r="X328" s="11"/>
      <c r="Y328" s="11"/>
      <c r="Z328" s="11"/>
      <c r="AA328" s="11"/>
      <c r="AB328" s="11"/>
      <c r="AC328" s="11"/>
    </row>
    <row r="329" spans="1:29" ht="78.75" hidden="1" customHeight="1">
      <c r="A329" s="13">
        <f t="shared" si="4"/>
        <v>327</v>
      </c>
      <c r="B329" s="16" t="s">
        <v>18</v>
      </c>
      <c r="C329" s="17">
        <v>44913</v>
      </c>
      <c r="D329" s="16" t="s">
        <v>19</v>
      </c>
      <c r="E329" s="18" t="s">
        <v>1587</v>
      </c>
      <c r="F329" s="18" t="s">
        <v>1588</v>
      </c>
      <c r="G329" s="22" t="s">
        <v>1589</v>
      </c>
      <c r="H329" s="17"/>
      <c r="I329" s="17">
        <v>44913</v>
      </c>
      <c r="J329" s="13" t="s">
        <v>23</v>
      </c>
      <c r="K329" s="16" t="s">
        <v>24</v>
      </c>
      <c r="L329" s="13" t="str">
        <f t="shared" si="6"/>
        <v>Open</v>
      </c>
      <c r="M329" s="18" t="s">
        <v>1590</v>
      </c>
      <c r="N329" s="28"/>
      <c r="O329" s="11"/>
      <c r="P329" s="11"/>
      <c r="Q329" s="11"/>
      <c r="R329" s="11"/>
      <c r="S329" s="11"/>
      <c r="T329" s="11"/>
      <c r="U329" s="11"/>
      <c r="V329" s="11"/>
      <c r="W329" s="11"/>
      <c r="X329" s="11"/>
      <c r="Y329" s="11"/>
      <c r="Z329" s="11"/>
      <c r="AA329" s="11"/>
      <c r="AB329" s="11"/>
      <c r="AC329" s="11"/>
    </row>
    <row r="330" spans="1:29" ht="85.5" hidden="1">
      <c r="A330" s="13">
        <f t="shared" si="4"/>
        <v>328</v>
      </c>
      <c r="B330" s="16" t="s">
        <v>18</v>
      </c>
      <c r="C330" s="17">
        <v>44913</v>
      </c>
      <c r="D330" s="16" t="s">
        <v>19</v>
      </c>
      <c r="E330" s="18" t="s">
        <v>1591</v>
      </c>
      <c r="F330" s="18" t="s">
        <v>1592</v>
      </c>
      <c r="G330" s="19" t="s">
        <v>1593</v>
      </c>
      <c r="H330" s="17"/>
      <c r="I330" s="17">
        <v>44913</v>
      </c>
      <c r="J330" s="13" t="s">
        <v>23</v>
      </c>
      <c r="K330" s="16" t="s">
        <v>34</v>
      </c>
      <c r="L330" s="13" t="str">
        <f t="shared" si="6"/>
        <v>Closed</v>
      </c>
      <c r="M330" s="18" t="s">
        <v>1594</v>
      </c>
      <c r="N330" s="28"/>
      <c r="O330" s="11"/>
      <c r="P330" s="11"/>
      <c r="Q330" s="11"/>
      <c r="R330" s="11"/>
      <c r="S330" s="11"/>
      <c r="T330" s="11"/>
      <c r="U330" s="11"/>
      <c r="V330" s="11"/>
      <c r="W330" s="11"/>
      <c r="X330" s="11"/>
      <c r="Y330" s="11"/>
      <c r="Z330" s="11"/>
      <c r="AA330" s="11"/>
      <c r="AB330" s="11"/>
      <c r="AC330" s="11"/>
    </row>
    <row r="331" spans="1:29" ht="42" hidden="1" customHeight="1">
      <c r="A331" s="13">
        <f t="shared" si="4"/>
        <v>329</v>
      </c>
      <c r="B331" s="16" t="s">
        <v>1</v>
      </c>
      <c r="C331" s="17">
        <v>44913</v>
      </c>
      <c r="D331" s="16" t="s">
        <v>19</v>
      </c>
      <c r="E331" s="18" t="s">
        <v>367</v>
      </c>
      <c r="F331" s="18" t="s">
        <v>1595</v>
      </c>
      <c r="G331" s="18"/>
      <c r="H331" s="17"/>
      <c r="I331" s="17"/>
      <c r="J331" s="17"/>
      <c r="K331" s="16"/>
      <c r="L331" s="13" t="str">
        <f t="shared" si="6"/>
        <v>Open</v>
      </c>
      <c r="M331" s="18"/>
      <c r="N331" s="28"/>
      <c r="O331" s="11"/>
      <c r="P331" s="11"/>
      <c r="Q331" s="11"/>
      <c r="R331" s="11"/>
      <c r="S331" s="11"/>
      <c r="T331" s="11"/>
      <c r="U331" s="11"/>
      <c r="V331" s="11"/>
      <c r="W331" s="11"/>
      <c r="X331" s="11"/>
      <c r="Y331" s="11"/>
      <c r="Z331" s="11"/>
      <c r="AA331" s="11"/>
      <c r="AB331" s="11"/>
      <c r="AC331" s="11"/>
    </row>
    <row r="332" spans="1:29" ht="42.75" hidden="1">
      <c r="A332" s="13">
        <f t="shared" si="4"/>
        <v>330</v>
      </c>
      <c r="B332" s="16" t="s">
        <v>18</v>
      </c>
      <c r="C332" s="17">
        <v>44915</v>
      </c>
      <c r="D332" s="16" t="s">
        <v>36</v>
      </c>
      <c r="E332" s="18" t="s">
        <v>1596</v>
      </c>
      <c r="F332" s="18" t="s">
        <v>1597</v>
      </c>
      <c r="G332" s="22" t="s">
        <v>1598</v>
      </c>
      <c r="H332" s="17"/>
      <c r="I332" s="17"/>
      <c r="J332" s="17"/>
      <c r="K332" s="16"/>
      <c r="L332" s="13" t="str">
        <f t="shared" si="6"/>
        <v>Open</v>
      </c>
      <c r="M332" s="18"/>
      <c r="N332" s="28"/>
      <c r="O332" s="11"/>
      <c r="P332" s="11"/>
      <c r="Q332" s="11"/>
      <c r="R332" s="11"/>
      <c r="S332" s="11"/>
      <c r="T332" s="11"/>
      <c r="U332" s="11"/>
      <c r="V332" s="11"/>
      <c r="W332" s="11"/>
      <c r="X332" s="11"/>
      <c r="Y332" s="11"/>
      <c r="Z332" s="11"/>
      <c r="AA332" s="11"/>
      <c r="AB332" s="11"/>
      <c r="AC332" s="11"/>
    </row>
    <row r="333" spans="1:29" ht="42.75" hidden="1">
      <c r="A333" s="13">
        <f t="shared" si="4"/>
        <v>331</v>
      </c>
      <c r="B333" s="16" t="s">
        <v>18</v>
      </c>
      <c r="C333" s="17">
        <v>44916</v>
      </c>
      <c r="D333" s="16" t="s">
        <v>36</v>
      </c>
      <c r="E333" s="18" t="s">
        <v>1599</v>
      </c>
      <c r="F333" s="54" t="s">
        <v>1600</v>
      </c>
      <c r="G333" s="22" t="s">
        <v>1601</v>
      </c>
      <c r="H333" s="17"/>
      <c r="I333" s="17"/>
      <c r="J333" s="17"/>
      <c r="K333" s="16"/>
      <c r="L333" s="13" t="str">
        <f t="shared" si="6"/>
        <v>Open</v>
      </c>
      <c r="M333" s="18"/>
      <c r="N333" s="28"/>
      <c r="O333" s="11"/>
      <c r="P333" s="11"/>
      <c r="Q333" s="11"/>
      <c r="R333" s="11"/>
      <c r="S333" s="11"/>
      <c r="T333" s="11"/>
      <c r="U333" s="11"/>
      <c r="V333" s="11"/>
      <c r="W333" s="11"/>
      <c r="X333" s="11"/>
      <c r="Y333" s="11"/>
      <c r="Z333" s="11"/>
      <c r="AA333" s="11"/>
      <c r="AB333" s="11"/>
      <c r="AC333" s="11"/>
    </row>
    <row r="334" spans="1:29" ht="66" hidden="1" customHeight="1">
      <c r="A334" s="13">
        <f t="shared" si="4"/>
        <v>332</v>
      </c>
      <c r="B334" s="16" t="s">
        <v>18</v>
      </c>
      <c r="C334" s="17">
        <v>44918</v>
      </c>
      <c r="D334" s="16" t="s">
        <v>19</v>
      </c>
      <c r="E334" s="18" t="s">
        <v>367</v>
      </c>
      <c r="F334" s="18" t="s">
        <v>1602</v>
      </c>
      <c r="G334" s="18"/>
      <c r="H334" s="17"/>
      <c r="I334" s="17"/>
      <c r="J334" s="17"/>
      <c r="K334" s="16"/>
      <c r="L334" s="13" t="str">
        <f t="shared" si="6"/>
        <v>Open</v>
      </c>
      <c r="M334" s="18"/>
      <c r="N334" s="28"/>
      <c r="O334" s="11"/>
      <c r="P334" s="11"/>
      <c r="Q334" s="11"/>
      <c r="R334" s="11"/>
      <c r="S334" s="11"/>
      <c r="T334" s="11"/>
      <c r="U334" s="11"/>
      <c r="V334" s="11"/>
      <c r="W334" s="11"/>
      <c r="X334" s="11"/>
      <c r="Y334" s="11"/>
      <c r="Z334" s="11"/>
      <c r="AA334" s="11"/>
      <c r="AB334" s="11"/>
      <c r="AC334" s="11"/>
    </row>
    <row r="335" spans="1:29" ht="40.5" hidden="1" customHeight="1">
      <c r="A335" s="13">
        <f t="shared" si="4"/>
        <v>333</v>
      </c>
      <c r="B335" s="16" t="s">
        <v>18</v>
      </c>
      <c r="C335" s="17">
        <v>44919</v>
      </c>
      <c r="D335" s="16" t="s">
        <v>19</v>
      </c>
      <c r="E335" s="18" t="s">
        <v>1445</v>
      </c>
      <c r="F335" s="18" t="s">
        <v>1603</v>
      </c>
      <c r="G335" s="18"/>
      <c r="H335" s="17"/>
      <c r="I335" s="17"/>
      <c r="J335" s="17"/>
      <c r="K335" s="16"/>
      <c r="L335" s="13" t="str">
        <f t="shared" si="6"/>
        <v>Open</v>
      </c>
      <c r="M335" s="18"/>
      <c r="N335" s="28"/>
      <c r="O335" s="11"/>
      <c r="P335" s="11"/>
      <c r="Q335" s="11"/>
      <c r="R335" s="11"/>
      <c r="S335" s="11"/>
      <c r="T335" s="11"/>
      <c r="U335" s="11"/>
      <c r="V335" s="11"/>
      <c r="W335" s="11"/>
      <c r="X335" s="11"/>
      <c r="Y335" s="11"/>
      <c r="Z335" s="11"/>
      <c r="AA335" s="11"/>
      <c r="AB335" s="11"/>
      <c r="AC335" s="11"/>
    </row>
    <row r="336" spans="1:29" ht="28.5" hidden="1">
      <c r="A336" s="13">
        <f t="shared" si="4"/>
        <v>334</v>
      </c>
      <c r="B336" s="16" t="s">
        <v>1</v>
      </c>
      <c r="C336" s="17">
        <v>44920</v>
      </c>
      <c r="D336" s="16" t="s">
        <v>19</v>
      </c>
      <c r="E336" s="18" t="s">
        <v>1476</v>
      </c>
      <c r="F336" s="18" t="s">
        <v>1604</v>
      </c>
      <c r="G336" s="18"/>
      <c r="H336" s="17"/>
      <c r="I336" s="17"/>
      <c r="J336" s="17"/>
      <c r="K336" s="16"/>
      <c r="L336" s="13" t="str">
        <f t="shared" si="6"/>
        <v>Open</v>
      </c>
      <c r="M336" s="18"/>
      <c r="N336" s="28"/>
      <c r="O336" s="11"/>
      <c r="P336" s="11"/>
      <c r="Q336" s="11"/>
      <c r="R336" s="11"/>
      <c r="S336" s="11"/>
      <c r="T336" s="11"/>
      <c r="U336" s="11"/>
      <c r="V336" s="11"/>
      <c r="W336" s="11"/>
      <c r="X336" s="11"/>
      <c r="Y336" s="11"/>
      <c r="Z336" s="11"/>
      <c r="AA336" s="11"/>
      <c r="AB336" s="11"/>
      <c r="AC336" s="11"/>
    </row>
    <row r="337" spans="1:29" ht="42.75" hidden="1">
      <c r="A337" s="13">
        <f t="shared" si="4"/>
        <v>335</v>
      </c>
      <c r="B337" s="16" t="s">
        <v>18</v>
      </c>
      <c r="C337" s="17">
        <v>44920</v>
      </c>
      <c r="D337" s="16" t="s">
        <v>36</v>
      </c>
      <c r="E337" s="18" t="s">
        <v>1605</v>
      </c>
      <c r="F337" s="18" t="s">
        <v>1606</v>
      </c>
      <c r="G337" s="22" t="s">
        <v>1607</v>
      </c>
      <c r="H337" s="17"/>
      <c r="I337" s="17"/>
      <c r="J337" s="13" t="s">
        <v>632</v>
      </c>
      <c r="K337" s="16"/>
      <c r="L337" s="13" t="str">
        <f t="shared" si="6"/>
        <v>Open</v>
      </c>
      <c r="M337" s="18"/>
      <c r="N337" s="28"/>
      <c r="O337" s="11"/>
      <c r="P337" s="11"/>
      <c r="Q337" s="11"/>
      <c r="R337" s="11"/>
      <c r="S337" s="11"/>
      <c r="T337" s="11"/>
      <c r="U337" s="11"/>
      <c r="V337" s="11"/>
      <c r="W337" s="11"/>
      <c r="X337" s="11"/>
      <c r="Y337" s="11"/>
      <c r="Z337" s="11"/>
      <c r="AA337" s="11"/>
      <c r="AB337" s="11"/>
      <c r="AC337" s="11"/>
    </row>
    <row r="338" spans="1:29" ht="42.75" hidden="1">
      <c r="A338" s="13">
        <f t="shared" si="4"/>
        <v>336</v>
      </c>
      <c r="B338" s="16" t="s">
        <v>18</v>
      </c>
      <c r="C338" s="17">
        <v>44920</v>
      </c>
      <c r="D338" s="16" t="s">
        <v>19</v>
      </c>
      <c r="E338" s="18" t="s">
        <v>730</v>
      </c>
      <c r="F338" s="18" t="s">
        <v>1608</v>
      </c>
      <c r="G338" s="22" t="s">
        <v>1609</v>
      </c>
      <c r="H338" s="17"/>
      <c r="I338" s="17"/>
      <c r="J338" s="13" t="s">
        <v>632</v>
      </c>
      <c r="K338" s="16"/>
      <c r="L338" s="13" t="str">
        <f t="shared" si="6"/>
        <v>Open</v>
      </c>
      <c r="M338" s="18"/>
      <c r="N338" s="28"/>
      <c r="O338" s="11"/>
      <c r="P338" s="11"/>
      <c r="Q338" s="11"/>
      <c r="R338" s="11"/>
      <c r="S338" s="11"/>
      <c r="T338" s="11"/>
      <c r="U338" s="11"/>
      <c r="V338" s="11"/>
      <c r="W338" s="11"/>
      <c r="X338" s="11"/>
      <c r="Y338" s="11"/>
      <c r="Z338" s="11"/>
      <c r="AA338" s="11"/>
      <c r="AB338" s="11"/>
      <c r="AC338" s="11"/>
    </row>
    <row r="339" spans="1:29" ht="54.75" hidden="1" customHeight="1">
      <c r="A339" s="13">
        <f t="shared" si="4"/>
        <v>337</v>
      </c>
      <c r="B339" s="16" t="s">
        <v>18</v>
      </c>
      <c r="C339" s="17">
        <v>44920</v>
      </c>
      <c r="D339" s="16" t="s">
        <v>19</v>
      </c>
      <c r="E339" s="18" t="s">
        <v>1610</v>
      </c>
      <c r="F339" s="18" t="s">
        <v>1611</v>
      </c>
      <c r="G339" s="22" t="s">
        <v>1612</v>
      </c>
      <c r="H339" s="17"/>
      <c r="I339" s="17"/>
      <c r="J339" s="13" t="s">
        <v>632</v>
      </c>
      <c r="K339" s="16"/>
      <c r="L339" s="13" t="str">
        <f t="shared" si="6"/>
        <v>Open</v>
      </c>
      <c r="M339" s="18"/>
      <c r="N339" s="28"/>
      <c r="O339" s="11"/>
      <c r="P339" s="11"/>
      <c r="Q339" s="11"/>
      <c r="R339" s="11"/>
      <c r="S339" s="11"/>
      <c r="T339" s="11"/>
      <c r="U339" s="11"/>
      <c r="V339" s="11"/>
      <c r="W339" s="11"/>
      <c r="X339" s="11"/>
      <c r="Y339" s="11"/>
      <c r="Z339" s="11"/>
      <c r="AA339" s="11"/>
      <c r="AB339" s="11"/>
      <c r="AC339" s="11"/>
    </row>
    <row r="340" spans="1:29" ht="28.5" hidden="1">
      <c r="A340" s="13">
        <f t="shared" si="4"/>
        <v>338</v>
      </c>
      <c r="B340" s="16" t="s">
        <v>18</v>
      </c>
      <c r="C340" s="17">
        <v>44927</v>
      </c>
      <c r="D340" s="16" t="s">
        <v>126</v>
      </c>
      <c r="E340" s="18" t="s">
        <v>107</v>
      </c>
      <c r="F340" s="18" t="s">
        <v>1613</v>
      </c>
      <c r="G340" s="18"/>
      <c r="H340" s="17"/>
      <c r="I340" s="17"/>
      <c r="J340" s="17"/>
      <c r="K340" s="16" t="s">
        <v>43</v>
      </c>
      <c r="L340" s="13" t="str">
        <f t="shared" si="6"/>
        <v>Closed</v>
      </c>
      <c r="M340" s="18" t="s">
        <v>1614</v>
      </c>
      <c r="N340" s="28"/>
      <c r="O340" s="11"/>
      <c r="P340" s="11"/>
      <c r="Q340" s="11"/>
      <c r="R340" s="11"/>
      <c r="S340" s="11"/>
      <c r="T340" s="11"/>
      <c r="U340" s="11"/>
      <c r="V340" s="11"/>
      <c r="W340" s="11"/>
      <c r="X340" s="11"/>
      <c r="Y340" s="11"/>
      <c r="Z340" s="11"/>
      <c r="AA340" s="11"/>
      <c r="AB340" s="11"/>
      <c r="AC340" s="11"/>
    </row>
    <row r="341" spans="1:29" ht="42.75" hidden="1">
      <c r="A341" s="13">
        <f t="shared" si="4"/>
        <v>339</v>
      </c>
      <c r="B341" s="16" t="s">
        <v>18</v>
      </c>
      <c r="C341" s="17">
        <v>44927</v>
      </c>
      <c r="D341" s="16" t="s">
        <v>126</v>
      </c>
      <c r="E341" s="18" t="s">
        <v>367</v>
      </c>
      <c r="F341" s="18" t="s">
        <v>1615</v>
      </c>
      <c r="G341" s="22" t="s">
        <v>1616</v>
      </c>
      <c r="H341" s="17"/>
      <c r="I341" s="17"/>
      <c r="J341" s="17"/>
      <c r="K341" s="16"/>
      <c r="L341" s="13" t="str">
        <f t="shared" si="6"/>
        <v>Open</v>
      </c>
      <c r="M341" s="18"/>
      <c r="N341" s="28"/>
      <c r="O341" s="11"/>
      <c r="P341" s="11"/>
      <c r="Q341" s="11"/>
      <c r="R341" s="11"/>
      <c r="S341" s="11"/>
      <c r="T341" s="11"/>
      <c r="U341" s="11"/>
      <c r="V341" s="11"/>
      <c r="W341" s="11"/>
      <c r="X341" s="11"/>
      <c r="Y341" s="11"/>
      <c r="Z341" s="11"/>
      <c r="AA341" s="11"/>
      <c r="AB341" s="11"/>
      <c r="AC341" s="11"/>
    </row>
    <row r="342" spans="1:29" ht="36" hidden="1" customHeight="1">
      <c r="A342" s="13">
        <f t="shared" si="4"/>
        <v>340</v>
      </c>
      <c r="B342" s="16" t="s">
        <v>18</v>
      </c>
      <c r="C342" s="17">
        <v>44929</v>
      </c>
      <c r="D342" s="16" t="s">
        <v>19</v>
      </c>
      <c r="E342" s="18" t="s">
        <v>1617</v>
      </c>
      <c r="F342" s="18" t="s">
        <v>1618</v>
      </c>
      <c r="G342" s="19" t="s">
        <v>1619</v>
      </c>
      <c r="H342" s="17"/>
      <c r="I342" s="17"/>
      <c r="J342" s="13" t="s">
        <v>23</v>
      </c>
      <c r="K342" s="16"/>
      <c r="L342" s="13" t="str">
        <f t="shared" si="6"/>
        <v>Open</v>
      </c>
      <c r="M342" s="18" t="s">
        <v>1620</v>
      </c>
      <c r="N342" s="28"/>
      <c r="O342" s="11"/>
      <c r="P342" s="11"/>
      <c r="Q342" s="11"/>
      <c r="R342" s="11"/>
      <c r="S342" s="11"/>
      <c r="T342" s="11"/>
      <c r="U342" s="11"/>
      <c r="V342" s="11"/>
      <c r="W342" s="11"/>
      <c r="X342" s="11"/>
      <c r="Y342" s="11"/>
      <c r="Z342" s="11"/>
      <c r="AA342" s="11"/>
      <c r="AB342" s="11"/>
      <c r="AC342" s="11"/>
    </row>
    <row r="343" spans="1:29" ht="42.75" hidden="1">
      <c r="A343" s="13">
        <f t="shared" si="4"/>
        <v>341</v>
      </c>
      <c r="B343" s="16" t="s">
        <v>18</v>
      </c>
      <c r="C343" s="17">
        <v>44929</v>
      </c>
      <c r="D343" s="16" t="s">
        <v>19</v>
      </c>
      <c r="E343" s="18" t="s">
        <v>1617</v>
      </c>
      <c r="F343" s="18" t="s">
        <v>1621</v>
      </c>
      <c r="G343" s="22" t="s">
        <v>1622</v>
      </c>
      <c r="H343" s="17"/>
      <c r="I343" s="17"/>
      <c r="J343" s="13" t="s">
        <v>23</v>
      </c>
      <c r="K343" s="16"/>
      <c r="L343" s="13" t="str">
        <f t="shared" si="6"/>
        <v>Open</v>
      </c>
      <c r="M343" s="18" t="s">
        <v>1620</v>
      </c>
      <c r="N343" s="28"/>
      <c r="O343" s="11"/>
      <c r="P343" s="11"/>
      <c r="Q343" s="11"/>
      <c r="R343" s="11"/>
      <c r="S343" s="11"/>
      <c r="T343" s="11"/>
      <c r="U343" s="11"/>
      <c r="V343" s="11"/>
      <c r="W343" s="11"/>
      <c r="X343" s="11"/>
      <c r="Y343" s="11"/>
      <c r="Z343" s="11"/>
      <c r="AA343" s="11"/>
      <c r="AB343" s="11"/>
      <c r="AC343" s="11"/>
    </row>
    <row r="344" spans="1:29" ht="37.5" hidden="1" customHeight="1">
      <c r="A344" s="13">
        <f t="shared" si="4"/>
        <v>342</v>
      </c>
      <c r="B344" s="16" t="s">
        <v>18</v>
      </c>
      <c r="C344" s="17">
        <v>44929</v>
      </c>
      <c r="D344" s="16" t="s">
        <v>19</v>
      </c>
      <c r="E344" s="18" t="s">
        <v>1617</v>
      </c>
      <c r="F344" s="18" t="s">
        <v>1623</v>
      </c>
      <c r="G344" s="19" t="s">
        <v>1624</v>
      </c>
      <c r="H344" s="17"/>
      <c r="I344" s="17"/>
      <c r="J344" s="13" t="s">
        <v>23</v>
      </c>
      <c r="K344" s="16"/>
      <c r="L344" s="13" t="str">
        <f t="shared" si="6"/>
        <v>Open</v>
      </c>
      <c r="M344" s="18" t="s">
        <v>1620</v>
      </c>
      <c r="N344" s="28"/>
      <c r="O344" s="11"/>
      <c r="P344" s="11"/>
      <c r="Q344" s="11"/>
      <c r="R344" s="11"/>
      <c r="S344" s="11"/>
      <c r="T344" s="11"/>
      <c r="U344" s="11"/>
      <c r="V344" s="11"/>
      <c r="W344" s="11"/>
      <c r="X344" s="11"/>
      <c r="Y344" s="11"/>
      <c r="Z344" s="11"/>
      <c r="AA344" s="11"/>
      <c r="AB344" s="11"/>
      <c r="AC344" s="11"/>
    </row>
    <row r="345" spans="1:29" ht="42.75" hidden="1">
      <c r="A345" s="13">
        <f t="shared" si="4"/>
        <v>343</v>
      </c>
      <c r="B345" s="16" t="s">
        <v>18</v>
      </c>
      <c r="C345" s="17">
        <v>44929</v>
      </c>
      <c r="D345" s="16" t="s">
        <v>19</v>
      </c>
      <c r="E345" s="18" t="s">
        <v>1617</v>
      </c>
      <c r="F345" s="18" t="s">
        <v>1625</v>
      </c>
      <c r="G345" s="19" t="s">
        <v>1626</v>
      </c>
      <c r="H345" s="17"/>
      <c r="I345" s="17"/>
      <c r="J345" s="13" t="s">
        <v>23</v>
      </c>
      <c r="K345" s="16"/>
      <c r="L345" s="13" t="str">
        <f t="shared" si="6"/>
        <v>Open</v>
      </c>
      <c r="M345" s="18" t="s">
        <v>1620</v>
      </c>
      <c r="N345" s="28"/>
      <c r="O345" s="11"/>
      <c r="P345" s="11"/>
      <c r="Q345" s="11"/>
      <c r="R345" s="11"/>
      <c r="S345" s="11"/>
      <c r="T345" s="11"/>
      <c r="U345" s="11"/>
      <c r="V345" s="11"/>
      <c r="W345" s="11"/>
      <c r="X345" s="11"/>
      <c r="Y345" s="11"/>
      <c r="Z345" s="11"/>
      <c r="AA345" s="11"/>
      <c r="AB345" s="11"/>
      <c r="AC345" s="11"/>
    </row>
    <row r="346" spans="1:29" ht="42.75" hidden="1">
      <c r="A346" s="13">
        <f t="shared" si="4"/>
        <v>344</v>
      </c>
      <c r="B346" s="16" t="s">
        <v>18</v>
      </c>
      <c r="C346" s="17">
        <v>44929</v>
      </c>
      <c r="D346" s="16" t="s">
        <v>36</v>
      </c>
      <c r="E346" s="18" t="s">
        <v>1617</v>
      </c>
      <c r="F346" s="18" t="s">
        <v>1627</v>
      </c>
      <c r="G346" s="19" t="s">
        <v>1628</v>
      </c>
      <c r="H346" s="17"/>
      <c r="I346" s="17"/>
      <c r="J346" s="13" t="s">
        <v>23</v>
      </c>
      <c r="K346" s="16"/>
      <c r="L346" s="13" t="str">
        <f t="shared" si="6"/>
        <v>Open</v>
      </c>
      <c r="M346" s="18" t="s">
        <v>1620</v>
      </c>
      <c r="N346" s="28"/>
      <c r="O346" s="11"/>
      <c r="P346" s="11"/>
      <c r="Q346" s="11"/>
      <c r="R346" s="11"/>
      <c r="S346" s="11"/>
      <c r="T346" s="11"/>
      <c r="U346" s="11"/>
      <c r="V346" s="11"/>
      <c r="W346" s="11"/>
      <c r="X346" s="11"/>
      <c r="Y346" s="11"/>
      <c r="Z346" s="11"/>
      <c r="AA346" s="11"/>
      <c r="AB346" s="11"/>
      <c r="AC346" s="11"/>
    </row>
    <row r="347" spans="1:29" ht="42.75" hidden="1">
      <c r="A347" s="13">
        <f t="shared" si="4"/>
        <v>345</v>
      </c>
      <c r="B347" s="16" t="s">
        <v>18</v>
      </c>
      <c r="C347" s="17">
        <v>44929</v>
      </c>
      <c r="D347" s="16" t="s">
        <v>19</v>
      </c>
      <c r="E347" s="18" t="s">
        <v>1617</v>
      </c>
      <c r="F347" s="18" t="s">
        <v>1629</v>
      </c>
      <c r="G347" s="22" t="s">
        <v>1630</v>
      </c>
      <c r="H347" s="17"/>
      <c r="I347" s="17"/>
      <c r="J347" s="13" t="s">
        <v>23</v>
      </c>
      <c r="K347" s="16"/>
      <c r="L347" s="13" t="str">
        <f t="shared" si="6"/>
        <v>Open</v>
      </c>
      <c r="M347" s="18" t="s">
        <v>1620</v>
      </c>
      <c r="N347" s="28"/>
      <c r="O347" s="11"/>
      <c r="P347" s="11"/>
      <c r="Q347" s="11"/>
      <c r="R347" s="11"/>
      <c r="S347" s="11"/>
      <c r="T347" s="11"/>
      <c r="U347" s="11"/>
      <c r="V347" s="11"/>
      <c r="W347" s="11"/>
      <c r="X347" s="11"/>
      <c r="Y347" s="11"/>
      <c r="Z347" s="11"/>
      <c r="AA347" s="11"/>
      <c r="AB347" s="11"/>
      <c r="AC347" s="11"/>
    </row>
    <row r="348" spans="1:29" ht="42.75" hidden="1">
      <c r="A348" s="13">
        <f t="shared" si="4"/>
        <v>346</v>
      </c>
      <c r="B348" s="16" t="s">
        <v>18</v>
      </c>
      <c r="C348" s="17">
        <v>44929</v>
      </c>
      <c r="D348" s="16" t="s">
        <v>36</v>
      </c>
      <c r="E348" s="18" t="s">
        <v>1631</v>
      </c>
      <c r="F348" s="18" t="s">
        <v>1632</v>
      </c>
      <c r="G348" s="19" t="s">
        <v>1633</v>
      </c>
      <c r="H348" s="17"/>
      <c r="I348" s="17"/>
      <c r="J348" s="13" t="s">
        <v>23</v>
      </c>
      <c r="K348" s="16"/>
      <c r="L348" s="13" t="str">
        <f t="shared" si="6"/>
        <v>Open</v>
      </c>
      <c r="M348" s="18" t="s">
        <v>1620</v>
      </c>
      <c r="N348" s="28"/>
      <c r="O348" s="11"/>
      <c r="P348" s="11"/>
      <c r="Q348" s="11"/>
      <c r="R348" s="11"/>
      <c r="S348" s="11"/>
      <c r="T348" s="11"/>
      <c r="U348" s="11"/>
      <c r="V348" s="11"/>
      <c r="W348" s="11"/>
      <c r="X348" s="11"/>
      <c r="Y348" s="11"/>
      <c r="Z348" s="11"/>
      <c r="AA348" s="11"/>
      <c r="AB348" s="11"/>
      <c r="AC348" s="11"/>
    </row>
    <row r="349" spans="1:29" ht="42.75" hidden="1">
      <c r="A349" s="13">
        <f t="shared" si="4"/>
        <v>347</v>
      </c>
      <c r="B349" s="16" t="s">
        <v>18</v>
      </c>
      <c r="C349" s="17">
        <v>44929</v>
      </c>
      <c r="D349" s="16" t="s">
        <v>36</v>
      </c>
      <c r="E349" s="18" t="s">
        <v>1631</v>
      </c>
      <c r="F349" s="18" t="s">
        <v>1634</v>
      </c>
      <c r="G349" s="19" t="s">
        <v>1635</v>
      </c>
      <c r="H349" s="17"/>
      <c r="I349" s="17"/>
      <c r="J349" s="17"/>
      <c r="K349" s="16"/>
      <c r="L349" s="13" t="str">
        <f t="shared" si="6"/>
        <v>Open</v>
      </c>
      <c r="M349" s="18" t="s">
        <v>1636</v>
      </c>
      <c r="N349" s="28"/>
      <c r="O349" s="11"/>
      <c r="P349" s="11"/>
      <c r="Q349" s="11"/>
      <c r="R349" s="11"/>
      <c r="S349" s="11"/>
      <c r="T349" s="11"/>
      <c r="U349" s="11"/>
      <c r="V349" s="11"/>
      <c r="W349" s="11"/>
      <c r="X349" s="11"/>
      <c r="Y349" s="11"/>
      <c r="Z349" s="11"/>
      <c r="AA349" s="11"/>
      <c r="AB349" s="11"/>
      <c r="AC349" s="11"/>
    </row>
    <row r="350" spans="1:29" ht="42.75" hidden="1">
      <c r="A350" s="13">
        <f t="shared" si="4"/>
        <v>348</v>
      </c>
      <c r="B350" s="16" t="s">
        <v>18</v>
      </c>
      <c r="C350" s="17">
        <v>44929</v>
      </c>
      <c r="D350" s="16" t="s">
        <v>19</v>
      </c>
      <c r="E350" s="18" t="s">
        <v>1631</v>
      </c>
      <c r="F350" s="18" t="s">
        <v>1637</v>
      </c>
      <c r="G350" s="22" t="s">
        <v>1638</v>
      </c>
      <c r="H350" s="17"/>
      <c r="I350" s="17"/>
      <c r="J350" s="17"/>
      <c r="K350" s="16"/>
      <c r="L350" s="13" t="str">
        <f t="shared" si="6"/>
        <v>Open</v>
      </c>
      <c r="M350" s="18" t="s">
        <v>1639</v>
      </c>
      <c r="N350" s="28"/>
      <c r="O350" s="11"/>
      <c r="P350" s="11"/>
      <c r="Q350" s="11"/>
      <c r="R350" s="11"/>
      <c r="S350" s="11"/>
      <c r="T350" s="11"/>
      <c r="U350" s="11"/>
      <c r="V350" s="11"/>
      <c r="W350" s="11"/>
      <c r="X350" s="11"/>
      <c r="Y350" s="11"/>
      <c r="Z350" s="11"/>
      <c r="AA350" s="11"/>
      <c r="AB350" s="11"/>
      <c r="AC350" s="11"/>
    </row>
    <row r="351" spans="1:29" ht="42.75" hidden="1">
      <c r="A351" s="13">
        <f t="shared" si="4"/>
        <v>349</v>
      </c>
      <c r="B351" s="16" t="s">
        <v>18</v>
      </c>
      <c r="C351" s="17">
        <v>44929</v>
      </c>
      <c r="D351" s="16" t="s">
        <v>19</v>
      </c>
      <c r="E351" s="18" t="s">
        <v>1631</v>
      </c>
      <c r="F351" s="18" t="s">
        <v>1640</v>
      </c>
      <c r="G351" s="22" t="s">
        <v>1641</v>
      </c>
      <c r="H351" s="17"/>
      <c r="I351" s="17">
        <v>44933</v>
      </c>
      <c r="J351" s="13" t="s">
        <v>23</v>
      </c>
      <c r="K351" s="16" t="s">
        <v>34</v>
      </c>
      <c r="L351" s="13" t="str">
        <f t="shared" si="6"/>
        <v>Closed</v>
      </c>
      <c r="M351" s="18" t="s">
        <v>1642</v>
      </c>
      <c r="N351" s="28"/>
      <c r="O351" s="11"/>
      <c r="P351" s="11"/>
      <c r="Q351" s="11"/>
      <c r="R351" s="11"/>
      <c r="S351" s="11"/>
      <c r="T351" s="11"/>
      <c r="U351" s="11"/>
      <c r="V351" s="11"/>
      <c r="W351" s="11"/>
      <c r="X351" s="11"/>
      <c r="Y351" s="11"/>
      <c r="Z351" s="11"/>
      <c r="AA351" s="11"/>
      <c r="AB351" s="11"/>
      <c r="AC351" s="11"/>
    </row>
    <row r="352" spans="1:29" ht="42.75" hidden="1">
      <c r="A352" s="13">
        <f t="shared" si="4"/>
        <v>350</v>
      </c>
      <c r="B352" s="16" t="s">
        <v>18</v>
      </c>
      <c r="C352" s="17">
        <v>44929</v>
      </c>
      <c r="D352" s="16" t="s">
        <v>19</v>
      </c>
      <c r="E352" s="18" t="s">
        <v>1631</v>
      </c>
      <c r="F352" s="18" t="s">
        <v>1623</v>
      </c>
      <c r="G352" s="22" t="s">
        <v>1643</v>
      </c>
      <c r="H352" s="17"/>
      <c r="I352" s="17">
        <v>44933</v>
      </c>
      <c r="J352" s="13" t="s">
        <v>23</v>
      </c>
      <c r="K352" s="16" t="s">
        <v>34</v>
      </c>
      <c r="L352" s="13" t="str">
        <f t="shared" si="6"/>
        <v>Closed</v>
      </c>
      <c r="M352" s="18" t="s">
        <v>1642</v>
      </c>
      <c r="N352" s="28"/>
      <c r="O352" s="11"/>
      <c r="P352" s="11"/>
      <c r="Q352" s="11"/>
      <c r="R352" s="11"/>
      <c r="S352" s="11"/>
      <c r="T352" s="11"/>
      <c r="U352" s="11"/>
      <c r="V352" s="11"/>
      <c r="W352" s="11"/>
      <c r="X352" s="11"/>
      <c r="Y352" s="11"/>
      <c r="Z352" s="11"/>
      <c r="AA352" s="11"/>
      <c r="AB352" s="11"/>
      <c r="AC352" s="11"/>
    </row>
    <row r="353" spans="1:29" ht="42.75" hidden="1">
      <c r="A353" s="13">
        <f t="shared" si="4"/>
        <v>351</v>
      </c>
      <c r="B353" s="16" t="s">
        <v>18</v>
      </c>
      <c r="C353" s="17">
        <v>44929</v>
      </c>
      <c r="D353" s="16" t="s">
        <v>19</v>
      </c>
      <c r="E353" s="18" t="s">
        <v>1631</v>
      </c>
      <c r="F353" s="18" t="s">
        <v>1621</v>
      </c>
      <c r="G353" s="22" t="s">
        <v>1643</v>
      </c>
      <c r="H353" s="17"/>
      <c r="I353" s="17">
        <v>44933</v>
      </c>
      <c r="J353" s="13" t="s">
        <v>23</v>
      </c>
      <c r="K353" s="16" t="s">
        <v>34</v>
      </c>
      <c r="L353" s="13" t="str">
        <f t="shared" si="6"/>
        <v>Closed</v>
      </c>
      <c r="M353" s="18" t="s">
        <v>1642</v>
      </c>
      <c r="N353" s="28"/>
      <c r="O353" s="11"/>
      <c r="P353" s="11"/>
      <c r="Q353" s="11"/>
      <c r="R353" s="11"/>
      <c r="S353" s="11"/>
      <c r="T353" s="11"/>
      <c r="U353" s="11"/>
      <c r="V353" s="11"/>
      <c r="W353" s="11"/>
      <c r="X353" s="11"/>
      <c r="Y353" s="11"/>
      <c r="Z353" s="11"/>
      <c r="AA353" s="11"/>
      <c r="AB353" s="11"/>
      <c r="AC353" s="11"/>
    </row>
    <row r="354" spans="1:29" ht="42.75" hidden="1">
      <c r="A354" s="13">
        <f t="shared" si="4"/>
        <v>352</v>
      </c>
      <c r="B354" s="16" t="s">
        <v>18</v>
      </c>
      <c r="C354" s="17">
        <v>44929</v>
      </c>
      <c r="D354" s="16" t="s">
        <v>19</v>
      </c>
      <c r="E354" s="18" t="s">
        <v>1631</v>
      </c>
      <c r="F354" s="18" t="s">
        <v>1644</v>
      </c>
      <c r="G354" s="19" t="s">
        <v>1645</v>
      </c>
      <c r="H354" s="17"/>
      <c r="I354" s="17">
        <v>44933</v>
      </c>
      <c r="J354" s="13" t="s">
        <v>632</v>
      </c>
      <c r="K354" s="16" t="s">
        <v>34</v>
      </c>
      <c r="L354" s="13" t="str">
        <f t="shared" si="6"/>
        <v>Closed</v>
      </c>
      <c r="M354" s="18" t="s">
        <v>1646</v>
      </c>
      <c r="N354" s="28"/>
      <c r="O354" s="11"/>
      <c r="P354" s="11"/>
      <c r="Q354" s="11"/>
      <c r="R354" s="11"/>
      <c r="S354" s="11"/>
      <c r="T354" s="11"/>
      <c r="U354" s="11"/>
      <c r="V354" s="11"/>
      <c r="W354" s="11"/>
      <c r="X354" s="11"/>
      <c r="Y354" s="11"/>
      <c r="Z354" s="11"/>
      <c r="AA354" s="11"/>
      <c r="AB354" s="11"/>
      <c r="AC354" s="11"/>
    </row>
    <row r="355" spans="1:29" ht="42.75" hidden="1">
      <c r="A355" s="13">
        <f t="shared" si="4"/>
        <v>353</v>
      </c>
      <c r="B355" s="16" t="s">
        <v>18</v>
      </c>
      <c r="C355" s="17">
        <v>44929</v>
      </c>
      <c r="D355" s="16" t="s">
        <v>19</v>
      </c>
      <c r="E355" s="18" t="s">
        <v>1631</v>
      </c>
      <c r="F355" s="18" t="s">
        <v>1647</v>
      </c>
      <c r="G355" s="19" t="s">
        <v>1648</v>
      </c>
      <c r="H355" s="17"/>
      <c r="I355" s="17">
        <v>44933</v>
      </c>
      <c r="J355" s="13" t="s">
        <v>632</v>
      </c>
      <c r="K355" s="16" t="s">
        <v>34</v>
      </c>
      <c r="L355" s="13" t="str">
        <f t="shared" si="6"/>
        <v>Closed</v>
      </c>
      <c r="M355" s="18" t="s">
        <v>1646</v>
      </c>
      <c r="N355" s="28"/>
      <c r="O355" s="11"/>
      <c r="P355" s="11"/>
      <c r="Q355" s="11"/>
      <c r="R355" s="11"/>
      <c r="S355" s="11"/>
      <c r="T355" s="11"/>
      <c r="U355" s="11"/>
      <c r="V355" s="11"/>
      <c r="W355" s="11"/>
      <c r="X355" s="11"/>
      <c r="Y355" s="11"/>
      <c r="Z355" s="11"/>
      <c r="AA355" s="11"/>
      <c r="AB355" s="11"/>
      <c r="AC355" s="11"/>
    </row>
    <row r="356" spans="1:29" ht="42.75" hidden="1">
      <c r="A356" s="13">
        <f t="shared" si="4"/>
        <v>354</v>
      </c>
      <c r="B356" s="16" t="s">
        <v>18</v>
      </c>
      <c r="C356" s="17">
        <v>44931</v>
      </c>
      <c r="D356" s="16" t="s">
        <v>19</v>
      </c>
      <c r="E356" s="18" t="s">
        <v>1617</v>
      </c>
      <c r="F356" s="18" t="s">
        <v>1649</v>
      </c>
      <c r="G356" s="55" t="s">
        <v>1650</v>
      </c>
      <c r="H356" s="17"/>
      <c r="I356" s="17"/>
      <c r="J356" s="17"/>
      <c r="K356" s="16"/>
      <c r="L356" s="13" t="str">
        <f t="shared" si="6"/>
        <v>Open</v>
      </c>
      <c r="M356" s="18"/>
      <c r="N356" s="28"/>
      <c r="O356" s="11"/>
      <c r="P356" s="11"/>
      <c r="Q356" s="11"/>
      <c r="R356" s="11"/>
      <c r="S356" s="11"/>
      <c r="T356" s="11"/>
      <c r="U356" s="11"/>
      <c r="V356" s="11"/>
      <c r="W356" s="11"/>
      <c r="X356" s="11"/>
      <c r="Y356" s="11"/>
      <c r="Z356" s="11"/>
      <c r="AA356" s="11"/>
      <c r="AB356" s="11"/>
      <c r="AC356" s="11"/>
    </row>
    <row r="357" spans="1:29" ht="57" hidden="1">
      <c r="A357" s="13">
        <v>355</v>
      </c>
      <c r="B357" s="16" t="s">
        <v>18</v>
      </c>
      <c r="C357" s="17">
        <v>44931</v>
      </c>
      <c r="D357" s="16" t="s">
        <v>19</v>
      </c>
      <c r="E357" s="18" t="s">
        <v>1617</v>
      </c>
      <c r="F357" s="18" t="s">
        <v>1651</v>
      </c>
      <c r="G357" s="22" t="s">
        <v>1652</v>
      </c>
      <c r="H357" s="17"/>
      <c r="I357" s="17">
        <v>44933</v>
      </c>
      <c r="J357" s="13" t="s">
        <v>632</v>
      </c>
      <c r="K357" s="16" t="s">
        <v>34</v>
      </c>
      <c r="L357" s="13" t="str">
        <f t="shared" si="6"/>
        <v>Closed</v>
      </c>
      <c r="M357" s="18" t="s">
        <v>1646</v>
      </c>
      <c r="N357" s="28"/>
      <c r="O357" s="11"/>
      <c r="P357" s="11"/>
      <c r="Q357" s="11"/>
      <c r="R357" s="11"/>
      <c r="S357" s="11"/>
      <c r="T357" s="11"/>
      <c r="U357" s="11"/>
      <c r="V357" s="11"/>
      <c r="W357" s="11"/>
      <c r="X357" s="11"/>
      <c r="Y357" s="11"/>
      <c r="Z357" s="11"/>
      <c r="AA357" s="11"/>
      <c r="AB357" s="11"/>
      <c r="AC357" s="11"/>
    </row>
    <row r="358" spans="1:29" ht="42.75" hidden="1">
      <c r="A358" s="13">
        <v>356</v>
      </c>
      <c r="B358" s="16" t="s">
        <v>18</v>
      </c>
      <c r="C358" s="17">
        <v>44931</v>
      </c>
      <c r="D358" s="16" t="s">
        <v>36</v>
      </c>
      <c r="E358" s="18" t="s">
        <v>1617</v>
      </c>
      <c r="F358" s="18" t="s">
        <v>1653</v>
      </c>
      <c r="G358" s="19" t="s">
        <v>1654</v>
      </c>
      <c r="H358" s="17"/>
      <c r="I358" s="17">
        <v>44933</v>
      </c>
      <c r="J358" s="13" t="s">
        <v>632</v>
      </c>
      <c r="K358" s="16" t="s">
        <v>24</v>
      </c>
      <c r="L358" s="13" t="str">
        <f t="shared" si="6"/>
        <v>Open</v>
      </c>
      <c r="M358" s="18" t="s">
        <v>1655</v>
      </c>
      <c r="N358" s="28"/>
      <c r="O358" s="11"/>
      <c r="P358" s="11"/>
      <c r="Q358" s="11"/>
      <c r="R358" s="11"/>
      <c r="S358" s="11"/>
      <c r="T358" s="11"/>
      <c r="U358" s="11"/>
      <c r="V358" s="11"/>
      <c r="W358" s="11"/>
      <c r="X358" s="11"/>
      <c r="Y358" s="11"/>
      <c r="Z358" s="11"/>
      <c r="AA358" s="11"/>
      <c r="AB358" s="11"/>
      <c r="AC358" s="11"/>
    </row>
    <row r="359" spans="1:29" ht="42.75" hidden="1">
      <c r="A359" s="13">
        <v>357</v>
      </c>
      <c r="B359" s="16" t="s">
        <v>18</v>
      </c>
      <c r="C359" s="17">
        <v>44932</v>
      </c>
      <c r="D359" s="16" t="s">
        <v>19</v>
      </c>
      <c r="E359" s="18" t="s">
        <v>1610</v>
      </c>
      <c r="F359" s="18" t="s">
        <v>1656</v>
      </c>
      <c r="G359" s="22" t="s">
        <v>1657</v>
      </c>
      <c r="H359" s="17"/>
      <c r="I359" s="17">
        <v>44933</v>
      </c>
      <c r="J359" s="13" t="s">
        <v>632</v>
      </c>
      <c r="K359" s="16" t="s">
        <v>34</v>
      </c>
      <c r="L359" s="13" t="str">
        <f t="shared" si="6"/>
        <v>Closed</v>
      </c>
      <c r="M359" s="18" t="s">
        <v>1646</v>
      </c>
      <c r="N359" s="28"/>
      <c r="O359" s="11"/>
      <c r="P359" s="11"/>
      <c r="Q359" s="11"/>
      <c r="R359" s="11"/>
      <c r="S359" s="11"/>
      <c r="T359" s="11"/>
      <c r="U359" s="11"/>
      <c r="V359" s="11"/>
      <c r="W359" s="11"/>
      <c r="X359" s="11"/>
      <c r="Y359" s="11"/>
      <c r="Z359" s="11"/>
      <c r="AA359" s="11"/>
      <c r="AB359" s="11"/>
      <c r="AC359" s="11"/>
    </row>
    <row r="360" spans="1:29" ht="53.25" hidden="1" customHeight="1">
      <c r="A360" s="13">
        <v>358</v>
      </c>
      <c r="B360" s="16" t="s">
        <v>18</v>
      </c>
      <c r="C360" s="17">
        <v>44932</v>
      </c>
      <c r="D360" s="16" t="s">
        <v>19</v>
      </c>
      <c r="E360" s="18" t="s">
        <v>1610</v>
      </c>
      <c r="F360" s="56" t="s">
        <v>1658</v>
      </c>
      <c r="G360" s="22" t="s">
        <v>1659</v>
      </c>
      <c r="H360" s="17"/>
      <c r="I360" s="17">
        <v>44938</v>
      </c>
      <c r="J360" s="13" t="s">
        <v>632</v>
      </c>
      <c r="K360" s="16" t="s">
        <v>29</v>
      </c>
      <c r="L360" s="13" t="str">
        <f t="shared" si="6"/>
        <v>Closed</v>
      </c>
      <c r="M360" s="18"/>
      <c r="N360" s="28"/>
      <c r="O360" s="11"/>
      <c r="P360" s="11"/>
      <c r="Q360" s="11"/>
      <c r="R360" s="11"/>
      <c r="S360" s="11"/>
      <c r="T360" s="11"/>
      <c r="U360" s="11"/>
      <c r="V360" s="11"/>
      <c r="W360" s="11"/>
      <c r="X360" s="11"/>
      <c r="Y360" s="11"/>
      <c r="Z360" s="11"/>
      <c r="AA360" s="11"/>
      <c r="AB360" s="11"/>
      <c r="AC360" s="11"/>
    </row>
    <row r="361" spans="1:29" ht="58.5" hidden="1" customHeight="1">
      <c r="A361" s="13">
        <v>359</v>
      </c>
      <c r="B361" s="16" t="s">
        <v>18</v>
      </c>
      <c r="C361" s="17">
        <v>44932</v>
      </c>
      <c r="D361" s="16" t="s">
        <v>19</v>
      </c>
      <c r="E361" s="18" t="s">
        <v>730</v>
      </c>
      <c r="F361" s="18" t="s">
        <v>1660</v>
      </c>
      <c r="G361" s="22" t="s">
        <v>1661</v>
      </c>
      <c r="H361" s="17"/>
      <c r="I361" s="17">
        <v>44938</v>
      </c>
      <c r="J361" s="13" t="s">
        <v>1662</v>
      </c>
      <c r="K361" s="16" t="s">
        <v>29</v>
      </c>
      <c r="L361" s="13" t="str">
        <f t="shared" si="6"/>
        <v>Closed</v>
      </c>
      <c r="M361" s="18"/>
      <c r="N361" s="28"/>
      <c r="O361" s="11"/>
      <c r="P361" s="11"/>
      <c r="Q361" s="11"/>
      <c r="R361" s="11"/>
      <c r="S361" s="11"/>
      <c r="T361" s="11"/>
      <c r="U361" s="11"/>
      <c r="V361" s="11"/>
      <c r="W361" s="11"/>
      <c r="X361" s="11"/>
      <c r="Y361" s="11"/>
      <c r="Z361" s="11"/>
      <c r="AA361" s="11"/>
      <c r="AB361" s="11"/>
      <c r="AC361" s="11"/>
    </row>
    <row r="362" spans="1:29" ht="53.25" hidden="1" customHeight="1">
      <c r="A362" s="13">
        <v>360</v>
      </c>
      <c r="B362" s="16" t="s">
        <v>18</v>
      </c>
      <c r="C362" s="17">
        <v>44932</v>
      </c>
      <c r="D362" s="16" t="s">
        <v>19</v>
      </c>
      <c r="E362" s="18" t="s">
        <v>1617</v>
      </c>
      <c r="F362" s="18" t="s">
        <v>1663</v>
      </c>
      <c r="G362" s="22" t="s">
        <v>1664</v>
      </c>
      <c r="H362" s="17"/>
      <c r="I362" s="17">
        <v>44938</v>
      </c>
      <c r="J362" s="13" t="s">
        <v>632</v>
      </c>
      <c r="K362" s="16" t="s">
        <v>43</v>
      </c>
      <c r="L362" s="13" t="str">
        <f t="shared" si="6"/>
        <v>Closed</v>
      </c>
      <c r="M362" s="18"/>
      <c r="N362" s="28"/>
      <c r="O362" s="11"/>
      <c r="P362" s="11"/>
      <c r="Q362" s="11"/>
      <c r="R362" s="11"/>
      <c r="S362" s="11"/>
      <c r="T362" s="11"/>
      <c r="U362" s="11"/>
      <c r="V362" s="11"/>
      <c r="W362" s="11"/>
      <c r="X362" s="11"/>
      <c r="Y362" s="11"/>
      <c r="Z362" s="11"/>
      <c r="AA362" s="11"/>
      <c r="AB362" s="11"/>
      <c r="AC362" s="11"/>
    </row>
    <row r="363" spans="1:29" ht="71.25" hidden="1">
      <c r="A363" s="13">
        <v>361</v>
      </c>
      <c r="B363" s="16" t="s">
        <v>18</v>
      </c>
      <c r="C363" s="17">
        <v>44932</v>
      </c>
      <c r="D363" s="16" t="s">
        <v>19</v>
      </c>
      <c r="E363" s="18" t="s">
        <v>1617</v>
      </c>
      <c r="F363" s="18" t="s">
        <v>1665</v>
      </c>
      <c r="G363" s="22" t="s">
        <v>1666</v>
      </c>
      <c r="H363" s="17"/>
      <c r="I363" s="17">
        <v>44938</v>
      </c>
      <c r="J363" s="13" t="s">
        <v>632</v>
      </c>
      <c r="K363" s="16" t="s">
        <v>307</v>
      </c>
      <c r="L363" s="13" t="str">
        <f t="shared" si="6"/>
        <v>Closed</v>
      </c>
      <c r="M363" s="18"/>
      <c r="N363" s="28"/>
      <c r="O363" s="11"/>
      <c r="P363" s="11"/>
      <c r="Q363" s="11"/>
      <c r="R363" s="11"/>
      <c r="S363" s="11"/>
      <c r="T363" s="11"/>
      <c r="U363" s="11"/>
      <c r="V363" s="11"/>
      <c r="W363" s="11"/>
      <c r="X363" s="11"/>
      <c r="Y363" s="11"/>
      <c r="Z363" s="11"/>
      <c r="AA363" s="11"/>
      <c r="AB363" s="11"/>
      <c r="AC363" s="11"/>
    </row>
    <row r="364" spans="1:29" ht="48.75" hidden="1" customHeight="1">
      <c r="A364" s="13">
        <v>362</v>
      </c>
      <c r="B364" s="16" t="s">
        <v>18</v>
      </c>
      <c r="C364" s="17">
        <v>44932</v>
      </c>
      <c r="D364" s="16" t="s">
        <v>36</v>
      </c>
      <c r="E364" s="18" t="s">
        <v>1617</v>
      </c>
      <c r="F364" s="18" t="s">
        <v>1667</v>
      </c>
      <c r="G364" s="22" t="s">
        <v>1668</v>
      </c>
      <c r="H364" s="17"/>
      <c r="I364" s="17">
        <v>44938</v>
      </c>
      <c r="J364" s="13" t="s">
        <v>632</v>
      </c>
      <c r="K364" s="16" t="s">
        <v>29</v>
      </c>
      <c r="L364" s="13" t="str">
        <f t="shared" si="6"/>
        <v>Closed</v>
      </c>
      <c r="M364" s="18"/>
      <c r="N364" s="28"/>
      <c r="O364" s="11"/>
      <c r="P364" s="11"/>
      <c r="Q364" s="11"/>
      <c r="R364" s="11"/>
      <c r="S364" s="11"/>
      <c r="T364" s="11"/>
      <c r="U364" s="11"/>
      <c r="V364" s="11"/>
      <c r="W364" s="11"/>
      <c r="X364" s="11"/>
      <c r="Y364" s="11"/>
      <c r="Z364" s="11"/>
      <c r="AA364" s="11"/>
      <c r="AB364" s="11"/>
      <c r="AC364" s="11"/>
    </row>
    <row r="365" spans="1:29" ht="71.25" hidden="1">
      <c r="A365" s="13">
        <v>363</v>
      </c>
      <c r="B365" s="16" t="s">
        <v>18</v>
      </c>
      <c r="C365" s="17">
        <v>44932</v>
      </c>
      <c r="D365" s="16" t="s">
        <v>36</v>
      </c>
      <c r="E365" s="18" t="s">
        <v>1617</v>
      </c>
      <c r="F365" s="18" t="s">
        <v>1669</v>
      </c>
      <c r="G365" s="22" t="s">
        <v>1670</v>
      </c>
      <c r="H365" s="17"/>
      <c r="I365" s="17">
        <v>44938</v>
      </c>
      <c r="J365" s="13" t="s">
        <v>632</v>
      </c>
      <c r="K365" s="16" t="s">
        <v>29</v>
      </c>
      <c r="L365" s="13" t="str">
        <f t="shared" si="6"/>
        <v>Closed</v>
      </c>
      <c r="M365" s="18"/>
      <c r="N365" s="28"/>
      <c r="O365" s="11"/>
      <c r="P365" s="11"/>
      <c r="Q365" s="11"/>
      <c r="R365" s="11"/>
      <c r="S365" s="11"/>
      <c r="T365" s="11"/>
      <c r="U365" s="11"/>
      <c r="V365" s="11"/>
      <c r="W365" s="11"/>
      <c r="X365" s="11"/>
      <c r="Y365" s="11"/>
      <c r="Z365" s="11"/>
      <c r="AA365" s="11"/>
      <c r="AB365" s="11"/>
      <c r="AC365" s="11"/>
    </row>
    <row r="366" spans="1:29" ht="42.75" hidden="1">
      <c r="A366" s="13">
        <v>364</v>
      </c>
      <c r="B366" s="16" t="s">
        <v>18</v>
      </c>
      <c r="C366" s="17">
        <v>44933</v>
      </c>
      <c r="D366" s="16" t="s">
        <v>19</v>
      </c>
      <c r="E366" s="18" t="s">
        <v>1617</v>
      </c>
      <c r="F366" s="18" t="s">
        <v>1671</v>
      </c>
      <c r="G366" s="22" t="s">
        <v>1672</v>
      </c>
      <c r="H366" s="17"/>
      <c r="I366" s="17">
        <v>44938</v>
      </c>
      <c r="J366" s="13" t="s">
        <v>632</v>
      </c>
      <c r="K366" s="16" t="s">
        <v>307</v>
      </c>
      <c r="L366" s="13" t="str">
        <f t="shared" si="6"/>
        <v>Closed</v>
      </c>
      <c r="M366" s="18" t="s">
        <v>1673</v>
      </c>
      <c r="N366" s="28"/>
      <c r="O366" s="11"/>
      <c r="P366" s="11"/>
      <c r="Q366" s="11"/>
      <c r="R366" s="11"/>
      <c r="S366" s="11"/>
      <c r="T366" s="11"/>
      <c r="U366" s="11"/>
      <c r="V366" s="11"/>
      <c r="W366" s="11"/>
      <c r="X366" s="11"/>
      <c r="Y366" s="11"/>
      <c r="Z366" s="11"/>
      <c r="AA366" s="11"/>
      <c r="AB366" s="11"/>
      <c r="AC366" s="11"/>
    </row>
    <row r="367" spans="1:29" ht="42.75" hidden="1">
      <c r="A367" s="13">
        <v>365</v>
      </c>
      <c r="B367" s="16" t="s">
        <v>18</v>
      </c>
      <c r="C367" s="17">
        <v>44933</v>
      </c>
      <c r="D367" s="16" t="s">
        <v>19</v>
      </c>
      <c r="E367" s="18" t="s">
        <v>1617</v>
      </c>
      <c r="F367" s="18" t="s">
        <v>1674</v>
      </c>
      <c r="G367" s="22" t="s">
        <v>1675</v>
      </c>
      <c r="H367" s="17"/>
      <c r="I367" s="17">
        <v>44938</v>
      </c>
      <c r="J367" s="13" t="s">
        <v>632</v>
      </c>
      <c r="K367" s="16" t="s">
        <v>307</v>
      </c>
      <c r="L367" s="13" t="str">
        <f t="shared" si="6"/>
        <v>Closed</v>
      </c>
      <c r="M367" s="18" t="s">
        <v>1676</v>
      </c>
      <c r="N367" s="28"/>
      <c r="O367" s="11"/>
      <c r="P367" s="11"/>
      <c r="Q367" s="11"/>
      <c r="R367" s="11"/>
      <c r="S367" s="11"/>
      <c r="T367" s="11"/>
      <c r="U367" s="11"/>
      <c r="V367" s="11"/>
      <c r="W367" s="11"/>
      <c r="X367" s="11"/>
      <c r="Y367" s="11"/>
      <c r="Z367" s="11"/>
      <c r="AA367" s="11"/>
      <c r="AB367" s="11"/>
      <c r="AC367" s="11"/>
    </row>
    <row r="368" spans="1:29" ht="28.5" hidden="1">
      <c r="A368" s="13">
        <v>366</v>
      </c>
      <c r="B368" s="16" t="s">
        <v>18</v>
      </c>
      <c r="C368" s="17">
        <v>44933</v>
      </c>
      <c r="D368" s="16" t="s">
        <v>19</v>
      </c>
      <c r="E368" s="18" t="s">
        <v>1677</v>
      </c>
      <c r="F368" s="18" t="s">
        <v>1678</v>
      </c>
      <c r="G368" s="18"/>
      <c r="H368" s="17"/>
      <c r="I368" s="17">
        <v>44938</v>
      </c>
      <c r="J368" s="13" t="s">
        <v>632</v>
      </c>
      <c r="K368" s="16" t="s">
        <v>29</v>
      </c>
      <c r="L368" s="13" t="str">
        <f t="shared" si="6"/>
        <v>Closed</v>
      </c>
      <c r="M368" s="18"/>
      <c r="N368" s="28"/>
      <c r="O368" s="11"/>
      <c r="P368" s="11"/>
      <c r="Q368" s="11"/>
      <c r="R368" s="11"/>
      <c r="S368" s="11"/>
      <c r="T368" s="11"/>
      <c r="U368" s="11"/>
      <c r="V368" s="11"/>
      <c r="W368" s="11"/>
      <c r="X368" s="11"/>
      <c r="Y368" s="11"/>
      <c r="Z368" s="11"/>
      <c r="AA368" s="11"/>
      <c r="AB368" s="11"/>
      <c r="AC368" s="11"/>
    </row>
    <row r="369" spans="1:29" ht="49.5" hidden="1" customHeight="1">
      <c r="A369" s="13">
        <v>367</v>
      </c>
      <c r="B369" s="16" t="s">
        <v>18</v>
      </c>
      <c r="C369" s="17">
        <v>44937</v>
      </c>
      <c r="D369" s="16" t="s">
        <v>19</v>
      </c>
      <c r="E369" s="18" t="s">
        <v>1210</v>
      </c>
      <c r="F369" s="18" t="s">
        <v>1679</v>
      </c>
      <c r="G369" s="22" t="s">
        <v>1680</v>
      </c>
      <c r="H369" s="17"/>
      <c r="I369" s="17">
        <v>44938</v>
      </c>
      <c r="J369" s="13" t="s">
        <v>632</v>
      </c>
      <c r="K369" s="16" t="s">
        <v>29</v>
      </c>
      <c r="L369" s="13" t="str">
        <f t="shared" si="6"/>
        <v>Closed</v>
      </c>
      <c r="M369" s="18"/>
      <c r="N369" s="28"/>
      <c r="O369" s="11"/>
      <c r="P369" s="11"/>
      <c r="Q369" s="11"/>
      <c r="R369" s="11"/>
      <c r="S369" s="11"/>
      <c r="T369" s="11"/>
      <c r="U369" s="11"/>
      <c r="V369" s="11"/>
      <c r="W369" s="11"/>
      <c r="X369" s="11"/>
      <c r="Y369" s="11"/>
      <c r="Z369" s="11"/>
      <c r="AA369" s="11"/>
      <c r="AB369" s="11"/>
      <c r="AC369" s="11"/>
    </row>
    <row r="370" spans="1:29" ht="42.75" hidden="1">
      <c r="A370" s="13">
        <v>368</v>
      </c>
      <c r="B370" s="16" t="s">
        <v>18</v>
      </c>
      <c r="C370" s="17">
        <v>44937</v>
      </c>
      <c r="D370" s="16" t="s">
        <v>19</v>
      </c>
      <c r="E370" s="18" t="s">
        <v>1476</v>
      </c>
      <c r="F370" s="18" t="s">
        <v>1681</v>
      </c>
      <c r="G370" s="18"/>
      <c r="H370" s="17"/>
      <c r="I370" s="17"/>
      <c r="J370" s="17"/>
      <c r="K370" s="16"/>
      <c r="L370" s="13" t="str">
        <f t="shared" si="6"/>
        <v>Open</v>
      </c>
      <c r="M370" s="18"/>
      <c r="N370" s="28"/>
      <c r="O370" s="11"/>
      <c r="P370" s="11"/>
      <c r="Q370" s="11"/>
      <c r="R370" s="11"/>
      <c r="S370" s="11"/>
      <c r="T370" s="11"/>
      <c r="U370" s="11"/>
      <c r="V370" s="11"/>
      <c r="W370" s="11"/>
      <c r="X370" s="11"/>
      <c r="Y370" s="11"/>
      <c r="Z370" s="11"/>
      <c r="AA370" s="11"/>
      <c r="AB370" s="11"/>
      <c r="AC370" s="11"/>
    </row>
    <row r="371" spans="1:29" ht="57" hidden="1">
      <c r="A371" s="13">
        <v>369</v>
      </c>
      <c r="B371" s="16" t="s">
        <v>18</v>
      </c>
      <c r="C371" s="17">
        <v>44937</v>
      </c>
      <c r="D371" s="16" t="s">
        <v>19</v>
      </c>
      <c r="E371" s="18" t="s">
        <v>1476</v>
      </c>
      <c r="F371" s="18" t="s">
        <v>1682</v>
      </c>
      <c r="G371" s="22" t="s">
        <v>1683</v>
      </c>
      <c r="H371" s="17"/>
      <c r="I371" s="17"/>
      <c r="J371" s="17"/>
      <c r="K371" s="16"/>
      <c r="L371" s="13" t="str">
        <f t="shared" si="6"/>
        <v>Open</v>
      </c>
      <c r="M371" s="18"/>
      <c r="N371" s="28"/>
      <c r="O371" s="11"/>
      <c r="P371" s="11"/>
      <c r="Q371" s="11"/>
      <c r="R371" s="11"/>
      <c r="S371" s="11"/>
      <c r="T371" s="11"/>
      <c r="U371" s="11"/>
      <c r="V371" s="11"/>
      <c r="W371" s="11"/>
      <c r="X371" s="11"/>
      <c r="Y371" s="11"/>
      <c r="Z371" s="11"/>
      <c r="AA371" s="11"/>
      <c r="AB371" s="11"/>
      <c r="AC371" s="11"/>
    </row>
    <row r="372" spans="1:29" ht="42.75" hidden="1">
      <c r="A372" s="13">
        <v>370</v>
      </c>
      <c r="B372" s="16" t="s">
        <v>18</v>
      </c>
      <c r="C372" s="17">
        <v>44937</v>
      </c>
      <c r="D372" s="16" t="s">
        <v>36</v>
      </c>
      <c r="E372" s="18" t="s">
        <v>1476</v>
      </c>
      <c r="F372" s="18" t="s">
        <v>1684</v>
      </c>
      <c r="G372" s="22" t="s">
        <v>1685</v>
      </c>
      <c r="H372" s="17"/>
      <c r="I372" s="17"/>
      <c r="J372" s="17"/>
      <c r="K372" s="16"/>
      <c r="L372" s="13" t="str">
        <f t="shared" si="6"/>
        <v>Open</v>
      </c>
      <c r="M372" s="18"/>
      <c r="N372" s="28"/>
      <c r="O372" s="11"/>
      <c r="P372" s="11"/>
      <c r="Q372" s="11"/>
      <c r="R372" s="11"/>
      <c r="S372" s="11"/>
      <c r="T372" s="11"/>
      <c r="U372" s="11"/>
      <c r="V372" s="11"/>
      <c r="W372" s="11"/>
      <c r="X372" s="11"/>
      <c r="Y372" s="11"/>
      <c r="Z372" s="11"/>
      <c r="AA372" s="11"/>
      <c r="AB372" s="11"/>
      <c r="AC372" s="11"/>
    </row>
    <row r="373" spans="1:29" ht="42.75" hidden="1">
      <c r="A373" s="13">
        <v>371</v>
      </c>
      <c r="B373" s="16" t="s">
        <v>18</v>
      </c>
      <c r="C373" s="17">
        <v>44937</v>
      </c>
      <c r="D373" s="16" t="s">
        <v>36</v>
      </c>
      <c r="E373" s="18" t="s">
        <v>1476</v>
      </c>
      <c r="F373" s="18" t="s">
        <v>1686</v>
      </c>
      <c r="G373" s="22" t="s">
        <v>1687</v>
      </c>
      <c r="H373" s="17"/>
      <c r="I373" s="17"/>
      <c r="J373" s="17"/>
      <c r="K373" s="16"/>
      <c r="L373" s="13" t="str">
        <f t="shared" si="6"/>
        <v>Open</v>
      </c>
      <c r="M373" s="18"/>
      <c r="N373" s="28"/>
      <c r="O373" s="11"/>
      <c r="P373" s="11"/>
      <c r="Q373" s="11"/>
      <c r="R373" s="11"/>
      <c r="S373" s="11"/>
      <c r="T373" s="11"/>
      <c r="U373" s="11"/>
      <c r="V373" s="11"/>
      <c r="W373" s="11"/>
      <c r="X373" s="11"/>
      <c r="Y373" s="11"/>
      <c r="Z373" s="11"/>
      <c r="AA373" s="11"/>
      <c r="AB373" s="11"/>
      <c r="AC373" s="11"/>
    </row>
    <row r="374" spans="1:29" ht="48.75" hidden="1" customHeight="1">
      <c r="A374" s="13">
        <v>372</v>
      </c>
      <c r="B374" s="16" t="s">
        <v>18</v>
      </c>
      <c r="C374" s="17">
        <v>44938</v>
      </c>
      <c r="D374" s="16" t="s">
        <v>19</v>
      </c>
      <c r="E374" s="18" t="s">
        <v>730</v>
      </c>
      <c r="F374" s="18" t="s">
        <v>1688</v>
      </c>
      <c r="G374" s="22" t="s">
        <v>1689</v>
      </c>
      <c r="H374" s="17"/>
      <c r="I374" s="17">
        <v>44938</v>
      </c>
      <c r="J374" s="13" t="s">
        <v>632</v>
      </c>
      <c r="K374" s="16" t="s">
        <v>29</v>
      </c>
      <c r="L374" s="13" t="str">
        <f t="shared" si="6"/>
        <v>Closed</v>
      </c>
      <c r="M374" s="18"/>
      <c r="N374" s="28"/>
      <c r="O374" s="11"/>
      <c r="P374" s="11"/>
      <c r="Q374" s="11"/>
      <c r="R374" s="11"/>
      <c r="S374" s="11"/>
      <c r="T374" s="11"/>
      <c r="U374" s="11"/>
      <c r="V374" s="11"/>
      <c r="W374" s="11"/>
      <c r="X374" s="11"/>
      <c r="Y374" s="11"/>
      <c r="Z374" s="11"/>
      <c r="AA374" s="11"/>
      <c r="AB374" s="11"/>
      <c r="AC374" s="11"/>
    </row>
    <row r="375" spans="1:29" hidden="1">
      <c r="A375" s="13">
        <v>373</v>
      </c>
      <c r="B375" s="16" t="s">
        <v>18</v>
      </c>
      <c r="C375" s="17">
        <v>44938</v>
      </c>
      <c r="D375" s="16" t="s">
        <v>19</v>
      </c>
      <c r="E375" s="18" t="s">
        <v>730</v>
      </c>
      <c r="F375" s="18" t="s">
        <v>1690</v>
      </c>
      <c r="G375" s="18"/>
      <c r="H375" s="17"/>
      <c r="I375" s="17"/>
      <c r="J375" s="17"/>
      <c r="K375" s="16"/>
      <c r="L375" s="13" t="str">
        <f t="shared" si="6"/>
        <v>Open</v>
      </c>
      <c r="M375" s="18"/>
      <c r="N375" s="28"/>
      <c r="O375" s="11"/>
      <c r="P375" s="11"/>
      <c r="Q375" s="11"/>
      <c r="R375" s="11"/>
      <c r="S375" s="11"/>
      <c r="T375" s="11"/>
      <c r="U375" s="11"/>
      <c r="V375" s="11"/>
      <c r="W375" s="11"/>
      <c r="X375" s="11"/>
      <c r="Y375" s="11"/>
      <c r="Z375" s="11"/>
      <c r="AA375" s="11"/>
      <c r="AB375" s="11"/>
      <c r="AC375" s="11"/>
    </row>
    <row r="376" spans="1:29" hidden="1">
      <c r="A376" s="13">
        <v>374</v>
      </c>
      <c r="B376" s="16" t="s">
        <v>18</v>
      </c>
      <c r="C376" s="17">
        <v>44938</v>
      </c>
      <c r="D376" s="16" t="s">
        <v>19</v>
      </c>
      <c r="E376" s="18" t="s">
        <v>733</v>
      </c>
      <c r="F376" s="18" t="s">
        <v>1690</v>
      </c>
      <c r="G376" s="18"/>
      <c r="H376" s="17"/>
      <c r="I376" s="17"/>
      <c r="J376" s="17"/>
      <c r="K376" s="16"/>
      <c r="L376" s="13" t="str">
        <f t="shared" si="6"/>
        <v>Open</v>
      </c>
      <c r="M376" s="18"/>
      <c r="N376" s="28"/>
      <c r="O376" s="11"/>
      <c r="P376" s="11"/>
      <c r="Q376" s="11"/>
      <c r="R376" s="11"/>
      <c r="S376" s="11"/>
      <c r="T376" s="11"/>
      <c r="U376" s="11"/>
      <c r="V376" s="11"/>
      <c r="W376" s="11"/>
      <c r="X376" s="11"/>
      <c r="Y376" s="11"/>
      <c r="Z376" s="11"/>
      <c r="AA376" s="11"/>
      <c r="AB376" s="11"/>
      <c r="AC376" s="11"/>
    </row>
    <row r="377" spans="1:29" ht="42.75" hidden="1">
      <c r="A377" s="13">
        <v>375</v>
      </c>
      <c r="B377" s="16" t="s">
        <v>18</v>
      </c>
      <c r="C377" s="17">
        <v>44938</v>
      </c>
      <c r="D377" s="16" t="s">
        <v>36</v>
      </c>
      <c r="E377" s="18" t="s">
        <v>730</v>
      </c>
      <c r="F377" s="18" t="s">
        <v>1691</v>
      </c>
      <c r="G377" s="22" t="s">
        <v>1692</v>
      </c>
      <c r="H377" s="17"/>
      <c r="I377" s="17">
        <v>44938</v>
      </c>
      <c r="J377" s="13" t="s">
        <v>632</v>
      </c>
      <c r="K377" s="16" t="s">
        <v>29</v>
      </c>
      <c r="L377" s="13" t="str">
        <f t="shared" si="6"/>
        <v>Closed</v>
      </c>
      <c r="M377" s="18"/>
      <c r="N377" s="28"/>
      <c r="O377" s="11"/>
      <c r="P377" s="11"/>
      <c r="Q377" s="11"/>
      <c r="R377" s="11"/>
      <c r="S377" s="11"/>
      <c r="T377" s="11"/>
      <c r="U377" s="11"/>
      <c r="V377" s="11"/>
      <c r="W377" s="11"/>
      <c r="X377" s="11"/>
      <c r="Y377" s="11"/>
      <c r="Z377" s="11"/>
      <c r="AA377" s="11"/>
      <c r="AB377" s="11"/>
      <c r="AC377" s="11"/>
    </row>
    <row r="378" spans="1:29" ht="28.5" hidden="1">
      <c r="A378" s="13">
        <v>376</v>
      </c>
      <c r="B378" s="16" t="s">
        <v>18</v>
      </c>
      <c r="C378" s="17">
        <v>44938</v>
      </c>
      <c r="D378" s="16" t="s">
        <v>36</v>
      </c>
      <c r="E378" s="18" t="s">
        <v>733</v>
      </c>
      <c r="F378" s="18" t="s">
        <v>1691</v>
      </c>
      <c r="G378" s="18"/>
      <c r="H378" s="17"/>
      <c r="I378" s="17"/>
      <c r="J378" s="17"/>
      <c r="K378" s="16"/>
      <c r="L378" s="13" t="str">
        <f t="shared" si="6"/>
        <v>Open</v>
      </c>
      <c r="M378" s="18"/>
      <c r="N378" s="28"/>
      <c r="O378" s="11"/>
      <c r="P378" s="11"/>
      <c r="Q378" s="11"/>
      <c r="R378" s="11"/>
      <c r="S378" s="11"/>
      <c r="T378" s="11"/>
      <c r="U378" s="11"/>
      <c r="V378" s="11"/>
      <c r="W378" s="11"/>
      <c r="X378" s="11"/>
      <c r="Y378" s="11"/>
      <c r="Z378" s="11"/>
      <c r="AA378" s="11"/>
      <c r="AB378" s="11"/>
      <c r="AC378" s="11"/>
    </row>
    <row r="379" spans="1:29" ht="42.75" hidden="1">
      <c r="A379" s="13">
        <v>377</v>
      </c>
      <c r="B379" s="16" t="s">
        <v>18</v>
      </c>
      <c r="C379" s="17">
        <v>44959</v>
      </c>
      <c r="D379" s="16" t="s">
        <v>36</v>
      </c>
      <c r="E379" s="18" t="s">
        <v>1693</v>
      </c>
      <c r="F379" s="18" t="s">
        <v>1694</v>
      </c>
      <c r="G379" s="22" t="s">
        <v>1695</v>
      </c>
      <c r="H379" s="17"/>
      <c r="I379" s="17">
        <v>44964</v>
      </c>
      <c r="J379" s="13" t="s">
        <v>632</v>
      </c>
      <c r="K379" s="16" t="s">
        <v>34</v>
      </c>
      <c r="L379" s="13" t="str">
        <f t="shared" si="6"/>
        <v>Closed</v>
      </c>
      <c r="M379" s="18" t="s">
        <v>1696</v>
      </c>
      <c r="N379" s="28"/>
      <c r="O379" s="11"/>
      <c r="P379" s="11"/>
      <c r="Q379" s="11"/>
      <c r="R379" s="11"/>
      <c r="S379" s="11"/>
      <c r="T379" s="11"/>
      <c r="U379" s="11"/>
      <c r="V379" s="11"/>
      <c r="W379" s="11"/>
      <c r="X379" s="11"/>
      <c r="Y379" s="11"/>
      <c r="Z379" s="11"/>
      <c r="AA379" s="11"/>
      <c r="AB379" s="11"/>
      <c r="AC379" s="11"/>
    </row>
    <row r="380" spans="1:29" ht="28.5" hidden="1">
      <c r="A380" s="13">
        <v>378</v>
      </c>
      <c r="B380" s="16" t="s">
        <v>18</v>
      </c>
      <c r="C380" s="17">
        <v>44959</v>
      </c>
      <c r="D380" s="16" t="s">
        <v>19</v>
      </c>
      <c r="E380" s="18" t="s">
        <v>1693</v>
      </c>
      <c r="F380" s="18" t="s">
        <v>1697</v>
      </c>
      <c r="G380" s="18"/>
      <c r="H380" s="17"/>
      <c r="I380" s="17"/>
      <c r="J380" s="17"/>
      <c r="K380" s="16" t="s">
        <v>34</v>
      </c>
      <c r="L380" s="13" t="str">
        <f t="shared" si="6"/>
        <v>Closed</v>
      </c>
      <c r="M380" s="18" t="s">
        <v>1698</v>
      </c>
      <c r="N380" s="28"/>
      <c r="O380" s="11"/>
      <c r="P380" s="11"/>
      <c r="Q380" s="11"/>
      <c r="R380" s="11"/>
      <c r="S380" s="11"/>
      <c r="T380" s="11"/>
      <c r="U380" s="11"/>
      <c r="V380" s="11"/>
      <c r="W380" s="11"/>
      <c r="X380" s="11"/>
      <c r="Y380" s="11"/>
      <c r="Z380" s="11"/>
      <c r="AA380" s="11"/>
      <c r="AB380" s="11"/>
      <c r="AC380" s="11"/>
    </row>
    <row r="381" spans="1:29" ht="42.75" hidden="1">
      <c r="A381" s="13">
        <v>379</v>
      </c>
      <c r="B381" s="16" t="s">
        <v>18</v>
      </c>
      <c r="C381" s="17">
        <v>44959</v>
      </c>
      <c r="D381" s="16" t="s">
        <v>36</v>
      </c>
      <c r="E381" s="18" t="s">
        <v>1693</v>
      </c>
      <c r="F381" s="18" t="s">
        <v>1699</v>
      </c>
      <c r="G381" s="22" t="s">
        <v>1700</v>
      </c>
      <c r="H381" s="17"/>
      <c r="I381" s="17"/>
      <c r="J381" s="13" t="s">
        <v>632</v>
      </c>
      <c r="K381" s="16"/>
      <c r="L381" s="13" t="str">
        <f t="shared" si="6"/>
        <v>Open</v>
      </c>
      <c r="M381" s="18"/>
      <c r="N381" s="28"/>
      <c r="O381" s="11"/>
      <c r="P381" s="11"/>
      <c r="Q381" s="11"/>
      <c r="R381" s="11"/>
      <c r="S381" s="11"/>
      <c r="T381" s="11"/>
      <c r="U381" s="11"/>
      <c r="V381" s="11"/>
      <c r="W381" s="11"/>
      <c r="X381" s="11"/>
      <c r="Y381" s="11"/>
      <c r="Z381" s="11"/>
      <c r="AA381" s="11"/>
      <c r="AB381" s="11"/>
      <c r="AC381" s="11"/>
    </row>
    <row r="382" spans="1:29" ht="42.75" hidden="1">
      <c r="A382" s="13">
        <v>380</v>
      </c>
      <c r="B382" s="16" t="s">
        <v>18</v>
      </c>
      <c r="C382" s="17">
        <v>44959</v>
      </c>
      <c r="D382" s="16" t="s">
        <v>36</v>
      </c>
      <c r="E382" s="18" t="s">
        <v>1693</v>
      </c>
      <c r="F382" s="18" t="s">
        <v>1701</v>
      </c>
      <c r="G382" s="19" t="s">
        <v>1702</v>
      </c>
      <c r="H382" s="17"/>
      <c r="I382" s="17">
        <v>44964</v>
      </c>
      <c r="J382" s="13" t="s">
        <v>632</v>
      </c>
      <c r="K382" s="16" t="s">
        <v>24</v>
      </c>
      <c r="L382" s="13" t="str">
        <f t="shared" si="6"/>
        <v>Open</v>
      </c>
      <c r="M382" s="18" t="s">
        <v>1703</v>
      </c>
      <c r="N382" s="28"/>
      <c r="O382" s="11"/>
      <c r="P382" s="11"/>
      <c r="Q382" s="11"/>
      <c r="R382" s="11"/>
      <c r="S382" s="11"/>
      <c r="T382" s="11"/>
      <c r="U382" s="11"/>
      <c r="V382" s="11"/>
      <c r="W382" s="11"/>
      <c r="X382" s="11"/>
      <c r="Y382" s="11"/>
      <c r="Z382" s="11"/>
      <c r="AA382" s="11"/>
      <c r="AB382" s="11"/>
      <c r="AC382" s="11"/>
    </row>
    <row r="383" spans="1:29" ht="42.75" hidden="1">
      <c r="A383" s="13">
        <v>381</v>
      </c>
      <c r="B383" s="16" t="s">
        <v>18</v>
      </c>
      <c r="C383" s="17">
        <v>44959</v>
      </c>
      <c r="D383" s="16" t="s">
        <v>19</v>
      </c>
      <c r="E383" s="18" t="s">
        <v>1693</v>
      </c>
      <c r="F383" s="18" t="s">
        <v>1704</v>
      </c>
      <c r="G383" s="22" t="s">
        <v>1705</v>
      </c>
      <c r="H383" s="17"/>
      <c r="I383" s="17">
        <v>44964</v>
      </c>
      <c r="J383" s="13" t="s">
        <v>632</v>
      </c>
      <c r="K383" s="16" t="s">
        <v>34</v>
      </c>
      <c r="L383" s="13" t="str">
        <f t="shared" si="6"/>
        <v>Closed</v>
      </c>
      <c r="M383" s="18" t="s">
        <v>1696</v>
      </c>
      <c r="N383" s="28"/>
      <c r="O383" s="11"/>
      <c r="P383" s="11"/>
      <c r="Q383" s="11"/>
      <c r="R383" s="11"/>
      <c r="S383" s="11"/>
      <c r="T383" s="11"/>
      <c r="U383" s="11"/>
      <c r="V383" s="11"/>
      <c r="W383" s="11"/>
      <c r="X383" s="11"/>
      <c r="Y383" s="11"/>
      <c r="Z383" s="11"/>
      <c r="AA383" s="11"/>
      <c r="AB383" s="11"/>
      <c r="AC383" s="11"/>
    </row>
    <row r="384" spans="1:29" ht="42.75" hidden="1">
      <c r="A384" s="13">
        <v>382</v>
      </c>
      <c r="B384" s="16" t="s">
        <v>1</v>
      </c>
      <c r="C384" s="17">
        <v>44963</v>
      </c>
      <c r="D384" s="16" t="s">
        <v>126</v>
      </c>
      <c r="E384" s="18" t="s">
        <v>153</v>
      </c>
      <c r="F384" s="18" t="s">
        <v>1410</v>
      </c>
      <c r="G384" s="22" t="s">
        <v>437</v>
      </c>
      <c r="H384" s="17"/>
      <c r="I384" s="17">
        <v>44964</v>
      </c>
      <c r="J384" s="13" t="s">
        <v>67</v>
      </c>
      <c r="K384" s="16" t="s">
        <v>34</v>
      </c>
      <c r="L384" s="13" t="str">
        <f t="shared" si="6"/>
        <v>Closed</v>
      </c>
      <c r="M384" s="18" t="s">
        <v>1706</v>
      </c>
      <c r="N384" s="28"/>
      <c r="O384" s="11"/>
      <c r="P384" s="11"/>
      <c r="Q384" s="11"/>
      <c r="R384" s="11"/>
      <c r="S384" s="11"/>
      <c r="T384" s="11"/>
      <c r="U384" s="11"/>
      <c r="V384" s="11"/>
      <c r="W384" s="11"/>
      <c r="X384" s="11"/>
      <c r="Y384" s="11"/>
      <c r="Z384" s="11"/>
      <c r="AA384" s="11"/>
      <c r="AB384" s="11"/>
      <c r="AC384" s="11"/>
    </row>
    <row r="385" spans="1:29" ht="28.5" hidden="1">
      <c r="A385" s="13">
        <v>383</v>
      </c>
      <c r="B385" s="16" t="s">
        <v>1</v>
      </c>
      <c r="C385" s="17">
        <v>44963</v>
      </c>
      <c r="D385" s="16" t="s">
        <v>19</v>
      </c>
      <c r="E385" s="18" t="s">
        <v>1210</v>
      </c>
      <c r="F385" s="18" t="s">
        <v>1707</v>
      </c>
      <c r="G385" s="18"/>
      <c r="H385" s="17"/>
      <c r="I385" s="17"/>
      <c r="J385" s="17"/>
      <c r="K385" s="16"/>
      <c r="L385" s="13" t="str">
        <f t="shared" si="6"/>
        <v>Open</v>
      </c>
      <c r="M385" s="18"/>
      <c r="N385" s="28"/>
      <c r="O385" s="11"/>
      <c r="P385" s="11"/>
      <c r="Q385" s="11"/>
      <c r="R385" s="11"/>
      <c r="S385" s="11"/>
      <c r="T385" s="11"/>
      <c r="U385" s="11"/>
      <c r="V385" s="11"/>
      <c r="W385" s="11"/>
      <c r="X385" s="11"/>
      <c r="Y385" s="11"/>
      <c r="Z385" s="11"/>
      <c r="AA385" s="11"/>
      <c r="AB385" s="11"/>
      <c r="AC385" s="11"/>
    </row>
    <row r="386" spans="1:29" ht="28.5" hidden="1">
      <c r="A386" s="13">
        <v>384</v>
      </c>
      <c r="B386" s="16" t="s">
        <v>1</v>
      </c>
      <c r="C386" s="17">
        <v>44963</v>
      </c>
      <c r="D386" s="16" t="s">
        <v>19</v>
      </c>
      <c r="E386" s="18" t="s">
        <v>367</v>
      </c>
      <c r="F386" s="18" t="s">
        <v>1708</v>
      </c>
      <c r="G386" s="18"/>
      <c r="H386" s="17"/>
      <c r="I386" s="17"/>
      <c r="J386" s="17"/>
      <c r="K386" s="16"/>
      <c r="L386" s="13" t="str">
        <f t="shared" si="6"/>
        <v>Open</v>
      </c>
      <c r="M386" s="18"/>
      <c r="N386" s="28"/>
      <c r="O386" s="11"/>
      <c r="P386" s="11"/>
      <c r="Q386" s="11"/>
      <c r="R386" s="11"/>
      <c r="S386" s="11"/>
      <c r="T386" s="11"/>
      <c r="U386" s="11"/>
      <c r="V386" s="11"/>
      <c r="W386" s="11"/>
      <c r="X386" s="11"/>
      <c r="Y386" s="11"/>
      <c r="Z386" s="11"/>
      <c r="AA386" s="11"/>
      <c r="AB386" s="11"/>
      <c r="AC386" s="11"/>
    </row>
    <row r="387" spans="1:29" ht="28.5" hidden="1">
      <c r="A387" s="13">
        <v>385</v>
      </c>
      <c r="B387" s="16" t="s">
        <v>18</v>
      </c>
      <c r="C387" s="17">
        <v>44963</v>
      </c>
      <c r="D387" s="16" t="s">
        <v>19</v>
      </c>
      <c r="E387" s="18" t="s">
        <v>717</v>
      </c>
      <c r="F387" s="18" t="s">
        <v>1709</v>
      </c>
      <c r="G387" s="18"/>
      <c r="H387" s="17"/>
      <c r="I387" s="17">
        <v>44964</v>
      </c>
      <c r="J387" s="13" t="s">
        <v>632</v>
      </c>
      <c r="K387" s="16" t="s">
        <v>34</v>
      </c>
      <c r="L387" s="13" t="str">
        <f t="shared" si="6"/>
        <v>Closed</v>
      </c>
      <c r="M387" s="18" t="s">
        <v>1696</v>
      </c>
      <c r="N387" s="28"/>
      <c r="O387" s="11"/>
      <c r="P387" s="11"/>
      <c r="Q387" s="11"/>
      <c r="R387" s="11"/>
      <c r="S387" s="11"/>
      <c r="T387" s="11"/>
      <c r="U387" s="11"/>
      <c r="V387" s="11"/>
      <c r="W387" s="11"/>
      <c r="X387" s="11"/>
      <c r="Y387" s="11"/>
      <c r="Z387" s="11"/>
      <c r="AA387" s="11"/>
      <c r="AB387" s="11"/>
      <c r="AC387" s="11"/>
    </row>
    <row r="388" spans="1:29" ht="42.75" hidden="1">
      <c r="A388" s="13">
        <v>386</v>
      </c>
      <c r="B388" s="16" t="s">
        <v>18</v>
      </c>
      <c r="C388" s="17">
        <v>44964</v>
      </c>
      <c r="D388" s="16" t="s">
        <v>19</v>
      </c>
      <c r="E388" s="18" t="s">
        <v>717</v>
      </c>
      <c r="F388" s="18" t="s">
        <v>1710</v>
      </c>
      <c r="G388" s="22" t="s">
        <v>1711</v>
      </c>
      <c r="H388" s="17"/>
      <c r="I388" s="17">
        <v>44964</v>
      </c>
      <c r="J388" s="13" t="s">
        <v>632</v>
      </c>
      <c r="K388" s="16" t="s">
        <v>34</v>
      </c>
      <c r="L388" s="13" t="str">
        <f t="shared" si="6"/>
        <v>Closed</v>
      </c>
      <c r="M388" s="18" t="s">
        <v>1696</v>
      </c>
      <c r="N388" s="28"/>
      <c r="O388" s="11"/>
      <c r="P388" s="11"/>
      <c r="Q388" s="11"/>
      <c r="R388" s="11"/>
      <c r="S388" s="11"/>
      <c r="T388" s="11"/>
      <c r="U388" s="11"/>
      <c r="V388" s="11"/>
      <c r="W388" s="11"/>
      <c r="X388" s="11"/>
      <c r="Y388" s="11"/>
      <c r="Z388" s="11"/>
      <c r="AA388" s="11"/>
      <c r="AB388" s="11"/>
      <c r="AC388" s="11"/>
    </row>
    <row r="389" spans="1:29" ht="42.75" hidden="1">
      <c r="A389" s="13">
        <v>387</v>
      </c>
      <c r="B389" s="16" t="s">
        <v>18</v>
      </c>
      <c r="C389" s="17">
        <v>44964</v>
      </c>
      <c r="D389" s="16" t="s">
        <v>36</v>
      </c>
      <c r="E389" s="18" t="s">
        <v>1693</v>
      </c>
      <c r="F389" s="18" t="s">
        <v>1712</v>
      </c>
      <c r="G389" s="18"/>
      <c r="H389" s="17"/>
      <c r="I389" s="17">
        <v>44964</v>
      </c>
      <c r="J389" s="13" t="s">
        <v>632</v>
      </c>
      <c r="K389" s="16" t="s">
        <v>24</v>
      </c>
      <c r="L389" s="13" t="str">
        <f t="shared" si="6"/>
        <v>Open</v>
      </c>
      <c r="M389" s="20" t="s">
        <v>1713</v>
      </c>
      <c r="N389" s="28"/>
      <c r="O389" s="11"/>
      <c r="P389" s="11"/>
      <c r="Q389" s="11"/>
      <c r="R389" s="11"/>
      <c r="S389" s="11"/>
      <c r="T389" s="11"/>
      <c r="U389" s="11"/>
      <c r="V389" s="11"/>
      <c r="W389" s="11"/>
      <c r="X389" s="11"/>
      <c r="Y389" s="11"/>
      <c r="Z389" s="11"/>
      <c r="AA389" s="11"/>
      <c r="AB389" s="11"/>
      <c r="AC389" s="11"/>
    </row>
    <row r="390" spans="1:29" ht="42.75" hidden="1">
      <c r="A390" s="13">
        <v>388</v>
      </c>
      <c r="B390" s="16" t="s">
        <v>18</v>
      </c>
      <c r="C390" s="17">
        <v>44964</v>
      </c>
      <c r="D390" s="16" t="s">
        <v>36</v>
      </c>
      <c r="E390" s="18" t="s">
        <v>627</v>
      </c>
      <c r="F390" s="18" t="s">
        <v>1714</v>
      </c>
      <c r="G390" s="22" t="s">
        <v>1715</v>
      </c>
      <c r="H390" s="17"/>
      <c r="I390" s="17"/>
      <c r="J390" s="13" t="s">
        <v>23</v>
      </c>
      <c r="K390" s="16"/>
      <c r="L390" s="13" t="str">
        <f t="shared" si="6"/>
        <v>Open</v>
      </c>
      <c r="M390" s="18"/>
      <c r="N390" s="28"/>
      <c r="O390" s="11"/>
      <c r="P390" s="11"/>
      <c r="Q390" s="11"/>
      <c r="R390" s="11"/>
      <c r="S390" s="11"/>
      <c r="T390" s="11"/>
      <c r="U390" s="11"/>
      <c r="V390" s="11"/>
      <c r="W390" s="11"/>
      <c r="X390" s="11"/>
      <c r="Y390" s="11"/>
      <c r="Z390" s="11"/>
      <c r="AA390" s="11"/>
      <c r="AB390" s="11"/>
      <c r="AC390" s="11"/>
    </row>
    <row r="391" spans="1:29" ht="71.25" hidden="1">
      <c r="A391" s="13">
        <v>389</v>
      </c>
      <c r="B391" s="16" t="s">
        <v>18</v>
      </c>
      <c r="C391" s="17">
        <v>44964</v>
      </c>
      <c r="D391" s="16" t="s">
        <v>19</v>
      </c>
      <c r="E391" s="18" t="s">
        <v>1716</v>
      </c>
      <c r="F391" s="18" t="s">
        <v>1717</v>
      </c>
      <c r="G391" s="22" t="s">
        <v>1718</v>
      </c>
      <c r="H391" s="17"/>
      <c r="I391" s="17"/>
      <c r="J391" s="13" t="s">
        <v>23</v>
      </c>
      <c r="K391" s="16"/>
      <c r="L391" s="13" t="str">
        <f t="shared" si="6"/>
        <v>Open</v>
      </c>
      <c r="M391" s="18"/>
      <c r="N391" s="28"/>
      <c r="O391" s="11"/>
      <c r="P391" s="11"/>
      <c r="Q391" s="11"/>
      <c r="R391" s="11"/>
      <c r="S391" s="11"/>
      <c r="T391" s="11"/>
      <c r="U391" s="11"/>
      <c r="V391" s="11"/>
      <c r="W391" s="11"/>
      <c r="X391" s="11"/>
      <c r="Y391" s="11"/>
      <c r="Z391" s="11"/>
      <c r="AA391" s="11"/>
      <c r="AB391" s="11"/>
      <c r="AC391" s="11"/>
    </row>
    <row r="392" spans="1:29" ht="71.25" hidden="1">
      <c r="A392" s="13">
        <v>390</v>
      </c>
      <c r="B392" s="16" t="s">
        <v>18</v>
      </c>
      <c r="C392" s="17">
        <v>44964</v>
      </c>
      <c r="D392" s="16" t="s">
        <v>19</v>
      </c>
      <c r="E392" s="18" t="s">
        <v>1677</v>
      </c>
      <c r="F392" s="18" t="s">
        <v>1719</v>
      </c>
      <c r="G392" s="22" t="s">
        <v>1720</v>
      </c>
      <c r="H392" s="17"/>
      <c r="I392" s="17"/>
      <c r="J392" s="13" t="s">
        <v>23</v>
      </c>
      <c r="K392" s="16"/>
      <c r="L392" s="13" t="str">
        <f t="shared" si="6"/>
        <v>Open</v>
      </c>
      <c r="M392" s="18"/>
      <c r="N392" s="28"/>
      <c r="O392" s="11"/>
      <c r="P392" s="11"/>
      <c r="Q392" s="11"/>
      <c r="R392" s="11"/>
      <c r="S392" s="11"/>
      <c r="T392" s="11"/>
      <c r="U392" s="11"/>
      <c r="V392" s="11"/>
      <c r="W392" s="11"/>
      <c r="X392" s="11"/>
      <c r="Y392" s="11"/>
      <c r="Z392" s="11"/>
      <c r="AA392" s="11"/>
      <c r="AB392" s="11"/>
      <c r="AC392" s="11"/>
    </row>
    <row r="393" spans="1:29" ht="42.75" hidden="1">
      <c r="A393" s="13">
        <v>391</v>
      </c>
      <c r="B393" s="16" t="s">
        <v>2</v>
      </c>
      <c r="C393" s="17">
        <v>44964</v>
      </c>
      <c r="D393" s="16" t="s">
        <v>36</v>
      </c>
      <c r="E393" s="18" t="s">
        <v>1716</v>
      </c>
      <c r="F393" s="18" t="s">
        <v>1721</v>
      </c>
      <c r="G393" s="22" t="s">
        <v>1722</v>
      </c>
      <c r="H393" s="17"/>
      <c r="I393" s="17"/>
      <c r="J393" s="13" t="s">
        <v>23</v>
      </c>
      <c r="K393" s="16"/>
      <c r="L393" s="13" t="str">
        <f t="shared" si="6"/>
        <v>Open</v>
      </c>
      <c r="M393" s="18"/>
      <c r="N393" s="28"/>
      <c r="O393" s="11"/>
      <c r="P393" s="11"/>
      <c r="Q393" s="11"/>
      <c r="R393" s="11"/>
      <c r="S393" s="11"/>
      <c r="T393" s="11"/>
      <c r="U393" s="11"/>
      <c r="V393" s="11"/>
      <c r="W393" s="11"/>
      <c r="X393" s="11"/>
      <c r="Y393" s="11"/>
      <c r="Z393" s="11"/>
      <c r="AA393" s="11"/>
      <c r="AB393" s="11"/>
      <c r="AC393" s="11"/>
    </row>
    <row r="394" spans="1:29" ht="60" hidden="1" customHeight="1">
      <c r="A394" s="13">
        <v>392</v>
      </c>
      <c r="B394" s="16" t="s">
        <v>18</v>
      </c>
      <c r="C394" s="17">
        <v>44964</v>
      </c>
      <c r="D394" s="16" t="s">
        <v>19</v>
      </c>
      <c r="E394" s="18" t="s">
        <v>1677</v>
      </c>
      <c r="F394" s="18" t="s">
        <v>1723</v>
      </c>
      <c r="G394" s="22" t="s">
        <v>1724</v>
      </c>
      <c r="H394" s="17"/>
      <c r="I394" s="17"/>
      <c r="J394" s="13" t="s">
        <v>632</v>
      </c>
      <c r="K394" s="16"/>
      <c r="L394" s="13" t="str">
        <f t="shared" si="6"/>
        <v>Open</v>
      </c>
      <c r="M394" s="18"/>
      <c r="N394" s="28"/>
      <c r="O394" s="11"/>
      <c r="P394" s="11"/>
      <c r="Q394" s="11"/>
      <c r="R394" s="11"/>
      <c r="S394" s="11"/>
      <c r="T394" s="11"/>
      <c r="U394" s="11"/>
      <c r="V394" s="11"/>
      <c r="W394" s="11"/>
      <c r="X394" s="11"/>
      <c r="Y394" s="11"/>
      <c r="Z394" s="11"/>
      <c r="AA394" s="11"/>
      <c r="AB394" s="11"/>
      <c r="AC394" s="11"/>
    </row>
    <row r="395" spans="1:29" ht="99.75" hidden="1">
      <c r="A395" s="13">
        <v>393</v>
      </c>
      <c r="B395" s="16" t="s">
        <v>18</v>
      </c>
      <c r="C395" s="17">
        <v>44964</v>
      </c>
      <c r="D395" s="16" t="s">
        <v>45</v>
      </c>
      <c r="E395" s="18" t="s">
        <v>1693</v>
      </c>
      <c r="F395" s="18" t="s">
        <v>1725</v>
      </c>
      <c r="G395" s="22" t="s">
        <v>1726</v>
      </c>
      <c r="H395" s="17"/>
      <c r="I395" s="17"/>
      <c r="J395" s="13" t="s">
        <v>632</v>
      </c>
      <c r="K395" s="16" t="s">
        <v>307</v>
      </c>
      <c r="L395" s="13" t="str">
        <f t="shared" si="6"/>
        <v>Closed</v>
      </c>
      <c r="M395" s="18" t="s">
        <v>1727</v>
      </c>
      <c r="N395" s="28"/>
      <c r="O395" s="11"/>
      <c r="P395" s="11"/>
      <c r="Q395" s="11"/>
      <c r="R395" s="11"/>
      <c r="S395" s="11"/>
      <c r="T395" s="11"/>
      <c r="U395" s="11"/>
      <c r="V395" s="11"/>
      <c r="W395" s="11"/>
      <c r="X395" s="11"/>
      <c r="Y395" s="11"/>
      <c r="Z395" s="11"/>
      <c r="AA395" s="11"/>
      <c r="AB395" s="11"/>
      <c r="AC395" s="11"/>
    </row>
    <row r="396" spans="1:29" ht="76.5" hidden="1" customHeight="1">
      <c r="A396" s="13">
        <v>394</v>
      </c>
      <c r="B396" s="16" t="s">
        <v>2</v>
      </c>
      <c r="C396" s="17">
        <v>44964</v>
      </c>
      <c r="D396" s="16" t="s">
        <v>19</v>
      </c>
      <c r="E396" s="18" t="s">
        <v>1693</v>
      </c>
      <c r="F396" s="18" t="s">
        <v>1728</v>
      </c>
      <c r="G396" s="22" t="s">
        <v>1729</v>
      </c>
      <c r="H396" s="17"/>
      <c r="I396" s="17"/>
      <c r="J396" s="13" t="s">
        <v>632</v>
      </c>
      <c r="K396" s="16" t="s">
        <v>307</v>
      </c>
      <c r="L396" s="13" t="str">
        <f t="shared" si="6"/>
        <v>Closed</v>
      </c>
      <c r="M396" s="18"/>
      <c r="N396" s="28"/>
      <c r="O396" s="11"/>
      <c r="P396" s="11"/>
      <c r="Q396" s="11"/>
      <c r="R396" s="11"/>
      <c r="S396" s="11"/>
      <c r="T396" s="11"/>
      <c r="U396" s="11"/>
      <c r="V396" s="11"/>
      <c r="W396" s="11"/>
      <c r="X396" s="11"/>
      <c r="Y396" s="11"/>
      <c r="Z396" s="11"/>
      <c r="AA396" s="11"/>
      <c r="AB396" s="11"/>
      <c r="AC396" s="11"/>
    </row>
    <row r="397" spans="1:29" ht="28.5" hidden="1">
      <c r="A397" s="13">
        <v>395</v>
      </c>
      <c r="B397" s="16" t="s">
        <v>18</v>
      </c>
      <c r="C397" s="17">
        <v>44964</v>
      </c>
      <c r="D397" s="16" t="s">
        <v>19</v>
      </c>
      <c r="E397" s="18" t="s">
        <v>1693</v>
      </c>
      <c r="F397" s="18" t="s">
        <v>1730</v>
      </c>
      <c r="G397" s="18"/>
      <c r="H397" s="17"/>
      <c r="I397" s="17"/>
      <c r="J397" s="13" t="s">
        <v>632</v>
      </c>
      <c r="K397" s="16" t="s">
        <v>34</v>
      </c>
      <c r="L397" s="13" t="str">
        <f t="shared" si="6"/>
        <v>Closed</v>
      </c>
      <c r="M397" s="18"/>
      <c r="N397" s="28"/>
      <c r="O397" s="11"/>
      <c r="P397" s="11"/>
      <c r="Q397" s="11"/>
      <c r="R397" s="11"/>
      <c r="S397" s="11"/>
      <c r="T397" s="11"/>
      <c r="U397" s="11"/>
      <c r="V397" s="11"/>
      <c r="W397" s="11"/>
      <c r="X397" s="11"/>
      <c r="Y397" s="11"/>
      <c r="Z397" s="11"/>
      <c r="AA397" s="11"/>
      <c r="AB397" s="11"/>
      <c r="AC397" s="11"/>
    </row>
    <row r="398" spans="1:29" ht="42.75" hidden="1">
      <c r="A398" s="13">
        <v>396</v>
      </c>
      <c r="B398" s="16" t="s">
        <v>18</v>
      </c>
      <c r="C398" s="17">
        <v>44964</v>
      </c>
      <c r="D398" s="16" t="s">
        <v>19</v>
      </c>
      <c r="E398" s="18" t="s">
        <v>736</v>
      </c>
      <c r="F398" s="18" t="s">
        <v>1731</v>
      </c>
      <c r="G398" s="22" t="s">
        <v>1732</v>
      </c>
      <c r="H398" s="17"/>
      <c r="I398" s="17"/>
      <c r="J398" s="13" t="s">
        <v>632</v>
      </c>
      <c r="K398" s="16" t="s">
        <v>43</v>
      </c>
      <c r="L398" s="13" t="str">
        <f t="shared" si="6"/>
        <v>Closed</v>
      </c>
      <c r="M398" s="18"/>
      <c r="N398" s="28"/>
      <c r="O398" s="11"/>
      <c r="P398" s="11"/>
      <c r="Q398" s="11"/>
      <c r="R398" s="11"/>
      <c r="S398" s="11"/>
      <c r="T398" s="11"/>
      <c r="U398" s="11"/>
      <c r="V398" s="11"/>
      <c r="W398" s="11"/>
      <c r="X398" s="11"/>
      <c r="Y398" s="11"/>
      <c r="Z398" s="11"/>
      <c r="AA398" s="11"/>
      <c r="AB398" s="11"/>
      <c r="AC398" s="11"/>
    </row>
    <row r="399" spans="1:29" ht="42.75" hidden="1">
      <c r="A399" s="13">
        <v>397</v>
      </c>
      <c r="B399" s="16" t="s">
        <v>18</v>
      </c>
      <c r="C399" s="17">
        <v>44964</v>
      </c>
      <c r="D399" s="16" t="s">
        <v>19</v>
      </c>
      <c r="E399" s="18" t="s">
        <v>736</v>
      </c>
      <c r="F399" s="18" t="s">
        <v>1733</v>
      </c>
      <c r="G399" s="22" t="s">
        <v>1734</v>
      </c>
      <c r="H399" s="17"/>
      <c r="I399" s="17"/>
      <c r="J399" s="13" t="s">
        <v>632</v>
      </c>
      <c r="K399" s="16" t="s">
        <v>307</v>
      </c>
      <c r="L399" s="13" t="str">
        <f t="shared" si="6"/>
        <v>Closed</v>
      </c>
      <c r="M399" s="18"/>
      <c r="N399" s="28"/>
      <c r="O399" s="11"/>
      <c r="P399" s="11"/>
      <c r="Q399" s="11"/>
      <c r="R399" s="11"/>
      <c r="S399" s="11"/>
      <c r="T399" s="11"/>
      <c r="U399" s="11"/>
      <c r="V399" s="11"/>
      <c r="W399" s="11"/>
      <c r="X399" s="11"/>
      <c r="Y399" s="11"/>
      <c r="Z399" s="11"/>
      <c r="AA399" s="11"/>
      <c r="AB399" s="11"/>
      <c r="AC399" s="11"/>
    </row>
    <row r="400" spans="1:29" ht="42.75" hidden="1">
      <c r="A400" s="13">
        <v>398</v>
      </c>
      <c r="B400" s="16" t="s">
        <v>18</v>
      </c>
      <c r="C400" s="17">
        <v>44964</v>
      </c>
      <c r="D400" s="16" t="s">
        <v>19</v>
      </c>
      <c r="E400" s="18" t="s">
        <v>733</v>
      </c>
      <c r="F400" s="18" t="s">
        <v>1735</v>
      </c>
      <c r="G400" s="22" t="s">
        <v>1736</v>
      </c>
      <c r="H400" s="17"/>
      <c r="I400" s="17"/>
      <c r="J400" s="13" t="s">
        <v>23</v>
      </c>
      <c r="K400" s="16" t="s">
        <v>34</v>
      </c>
      <c r="L400" s="13" t="str">
        <f t="shared" si="6"/>
        <v>Closed</v>
      </c>
      <c r="M400" s="18"/>
      <c r="N400" s="28"/>
      <c r="O400" s="11"/>
      <c r="P400" s="11"/>
      <c r="Q400" s="11"/>
      <c r="R400" s="11"/>
      <c r="S400" s="11"/>
      <c r="T400" s="11"/>
      <c r="U400" s="11"/>
      <c r="V400" s="11"/>
      <c r="W400" s="11"/>
      <c r="X400" s="11"/>
      <c r="Y400" s="11"/>
      <c r="Z400" s="11"/>
      <c r="AA400" s="11"/>
      <c r="AB400" s="11"/>
      <c r="AC400" s="11"/>
    </row>
    <row r="401" spans="1:29" ht="28.5" hidden="1">
      <c r="A401" s="13">
        <v>399</v>
      </c>
      <c r="B401" s="16" t="s">
        <v>1</v>
      </c>
      <c r="C401" s="17">
        <v>44965</v>
      </c>
      <c r="D401" s="16" t="s">
        <v>126</v>
      </c>
      <c r="E401" s="18" t="s">
        <v>153</v>
      </c>
      <c r="F401" s="18" t="s">
        <v>1737</v>
      </c>
      <c r="G401" s="18"/>
      <c r="H401" s="17"/>
      <c r="I401" s="17"/>
      <c r="J401" s="17"/>
      <c r="K401" s="16"/>
      <c r="L401" s="13" t="str">
        <f t="shared" si="6"/>
        <v>Open</v>
      </c>
      <c r="M401" s="18"/>
      <c r="N401" s="28"/>
      <c r="O401" s="11"/>
      <c r="P401" s="11"/>
      <c r="Q401" s="11"/>
      <c r="R401" s="11"/>
      <c r="S401" s="11"/>
      <c r="T401" s="11"/>
      <c r="U401" s="11"/>
      <c r="V401" s="11"/>
      <c r="W401" s="11"/>
      <c r="X401" s="11"/>
      <c r="Y401" s="11"/>
      <c r="Z401" s="11"/>
      <c r="AA401" s="11"/>
      <c r="AB401" s="11"/>
      <c r="AC401" s="11"/>
    </row>
    <row r="402" spans="1:29" ht="42.75" hidden="1">
      <c r="A402" s="13">
        <v>400</v>
      </c>
      <c r="B402" s="16" t="s">
        <v>2</v>
      </c>
      <c r="C402" s="17">
        <v>44966</v>
      </c>
      <c r="D402" s="16" t="s">
        <v>19</v>
      </c>
      <c r="E402" s="18" t="s">
        <v>1677</v>
      </c>
      <c r="F402" s="18" t="s">
        <v>1738</v>
      </c>
      <c r="G402" s="22" t="s">
        <v>1739</v>
      </c>
      <c r="H402" s="17"/>
      <c r="I402" s="17"/>
      <c r="J402" s="13" t="s">
        <v>23</v>
      </c>
      <c r="K402" s="16" t="s">
        <v>34</v>
      </c>
      <c r="L402" s="13" t="str">
        <f t="shared" si="6"/>
        <v>Closed</v>
      </c>
      <c r="M402" s="18"/>
      <c r="N402" s="28"/>
      <c r="O402" s="11"/>
      <c r="P402" s="11"/>
      <c r="Q402" s="11"/>
      <c r="R402" s="11"/>
      <c r="S402" s="11"/>
      <c r="T402" s="11"/>
      <c r="U402" s="11"/>
      <c r="V402" s="11"/>
      <c r="W402" s="11"/>
      <c r="X402" s="11"/>
      <c r="Y402" s="11"/>
      <c r="Z402" s="11"/>
      <c r="AA402" s="11"/>
      <c r="AB402" s="11"/>
      <c r="AC402" s="11"/>
    </row>
    <row r="403" spans="1:29" ht="42.75" hidden="1">
      <c r="A403" s="13">
        <v>401</v>
      </c>
      <c r="B403" s="16" t="s">
        <v>18</v>
      </c>
      <c r="C403" s="17">
        <v>44966</v>
      </c>
      <c r="D403" s="16" t="s">
        <v>19</v>
      </c>
      <c r="E403" s="18" t="s">
        <v>1693</v>
      </c>
      <c r="F403" s="18" t="s">
        <v>1740</v>
      </c>
      <c r="G403" s="22" t="s">
        <v>1741</v>
      </c>
      <c r="H403" s="17"/>
      <c r="I403" s="17"/>
      <c r="J403" s="13" t="s">
        <v>632</v>
      </c>
      <c r="K403" s="16" t="s">
        <v>34</v>
      </c>
      <c r="L403" s="13" t="str">
        <f t="shared" si="6"/>
        <v>Closed</v>
      </c>
      <c r="M403" s="18"/>
      <c r="N403" s="28"/>
      <c r="O403" s="11"/>
      <c r="P403" s="11"/>
      <c r="Q403" s="11"/>
      <c r="R403" s="11"/>
      <c r="S403" s="11"/>
      <c r="T403" s="11"/>
      <c r="U403" s="11"/>
      <c r="V403" s="11"/>
      <c r="W403" s="11"/>
      <c r="X403" s="11"/>
      <c r="Y403" s="11"/>
      <c r="Z403" s="11"/>
      <c r="AA403" s="11"/>
      <c r="AB403" s="11"/>
      <c r="AC403" s="11"/>
    </row>
    <row r="404" spans="1:29" ht="28.5" hidden="1">
      <c r="A404" s="13">
        <v>402</v>
      </c>
      <c r="B404" s="16" t="s">
        <v>18</v>
      </c>
      <c r="C404" s="17">
        <v>44966</v>
      </c>
      <c r="D404" s="16" t="s">
        <v>19</v>
      </c>
      <c r="E404" s="18" t="s">
        <v>1677</v>
      </c>
      <c r="F404" s="18" t="s">
        <v>1740</v>
      </c>
      <c r="G404" s="18"/>
      <c r="H404" s="17"/>
      <c r="I404" s="17"/>
      <c r="J404" s="13" t="s">
        <v>23</v>
      </c>
      <c r="K404" s="16" t="s">
        <v>34</v>
      </c>
      <c r="L404" s="13" t="str">
        <f t="shared" si="6"/>
        <v>Closed</v>
      </c>
      <c r="M404" s="18"/>
      <c r="N404" s="28"/>
      <c r="O404" s="11"/>
      <c r="P404" s="11"/>
      <c r="Q404" s="11"/>
      <c r="R404" s="11"/>
      <c r="S404" s="11"/>
      <c r="T404" s="11"/>
      <c r="U404" s="11"/>
      <c r="V404" s="11"/>
      <c r="W404" s="11"/>
      <c r="X404" s="11"/>
      <c r="Y404" s="11"/>
      <c r="Z404" s="11"/>
      <c r="AA404" s="11"/>
      <c r="AB404" s="11"/>
      <c r="AC404" s="11"/>
    </row>
    <row r="405" spans="1:29" ht="28.5" hidden="1">
      <c r="A405" s="13">
        <v>403</v>
      </c>
      <c r="B405" s="16" t="s">
        <v>18</v>
      </c>
      <c r="C405" s="17">
        <v>44966</v>
      </c>
      <c r="D405" s="16" t="s">
        <v>19</v>
      </c>
      <c r="E405" s="18" t="s">
        <v>736</v>
      </c>
      <c r="F405" s="18" t="s">
        <v>1740</v>
      </c>
      <c r="G405" s="18"/>
      <c r="H405" s="17"/>
      <c r="I405" s="17"/>
      <c r="J405" s="13" t="s">
        <v>632</v>
      </c>
      <c r="K405" s="16" t="s">
        <v>34</v>
      </c>
      <c r="L405" s="13" t="str">
        <f t="shared" si="6"/>
        <v>Closed</v>
      </c>
      <c r="M405" s="18"/>
      <c r="N405" s="28"/>
      <c r="O405" s="11"/>
      <c r="P405" s="11"/>
      <c r="Q405" s="11"/>
      <c r="R405" s="11"/>
      <c r="S405" s="11"/>
      <c r="T405" s="11"/>
      <c r="U405" s="11"/>
      <c r="V405" s="11"/>
      <c r="W405" s="11"/>
      <c r="X405" s="11"/>
      <c r="Y405" s="11"/>
      <c r="Z405" s="11"/>
      <c r="AA405" s="11"/>
      <c r="AB405" s="11"/>
      <c r="AC405" s="11"/>
    </row>
    <row r="406" spans="1:29" ht="28.5" hidden="1">
      <c r="A406" s="13">
        <v>404</v>
      </c>
      <c r="B406" s="16" t="s">
        <v>18</v>
      </c>
      <c r="C406" s="17">
        <v>44966</v>
      </c>
      <c r="D406" s="16" t="s">
        <v>19</v>
      </c>
      <c r="E406" s="18" t="s">
        <v>1716</v>
      </c>
      <c r="F406" s="18" t="s">
        <v>1740</v>
      </c>
      <c r="G406" s="18"/>
      <c r="H406" s="17"/>
      <c r="I406" s="17"/>
      <c r="J406" s="13" t="s">
        <v>23</v>
      </c>
      <c r="K406" s="16" t="s">
        <v>34</v>
      </c>
      <c r="L406" s="13" t="str">
        <f t="shared" si="6"/>
        <v>Closed</v>
      </c>
      <c r="M406" s="18"/>
      <c r="N406" s="28"/>
      <c r="O406" s="11"/>
      <c r="P406" s="11"/>
      <c r="Q406" s="11"/>
      <c r="R406" s="11"/>
      <c r="S406" s="11"/>
      <c r="T406" s="11"/>
      <c r="U406" s="11"/>
      <c r="V406" s="11"/>
      <c r="W406" s="11"/>
      <c r="X406" s="11"/>
      <c r="Y406" s="11"/>
      <c r="Z406" s="11"/>
      <c r="AA406" s="11"/>
      <c r="AB406" s="11"/>
      <c r="AC406" s="11"/>
    </row>
    <row r="407" spans="1:29" ht="42.75" hidden="1">
      <c r="A407" s="13">
        <v>405</v>
      </c>
      <c r="B407" s="16" t="s">
        <v>2</v>
      </c>
      <c r="C407" s="17">
        <v>44966</v>
      </c>
      <c r="D407" s="16" t="s">
        <v>36</v>
      </c>
      <c r="E407" s="18" t="s">
        <v>1693</v>
      </c>
      <c r="F407" s="18" t="s">
        <v>1742</v>
      </c>
      <c r="G407" s="22" t="s">
        <v>1743</v>
      </c>
      <c r="H407" s="17"/>
      <c r="I407" s="17"/>
      <c r="J407" s="13" t="s">
        <v>632</v>
      </c>
      <c r="K407" s="16" t="s">
        <v>307</v>
      </c>
      <c r="L407" s="13" t="str">
        <f t="shared" si="6"/>
        <v>Closed</v>
      </c>
      <c r="M407" s="18"/>
      <c r="N407" s="28"/>
      <c r="O407" s="11"/>
      <c r="P407" s="11"/>
      <c r="Q407" s="11"/>
      <c r="R407" s="11"/>
      <c r="S407" s="11"/>
      <c r="T407" s="11"/>
      <c r="U407" s="11"/>
      <c r="V407" s="11"/>
      <c r="W407" s="11"/>
      <c r="X407" s="11"/>
      <c r="Y407" s="11"/>
      <c r="Z407" s="11"/>
      <c r="AA407" s="11"/>
      <c r="AB407" s="11"/>
      <c r="AC407" s="11"/>
    </row>
    <row r="408" spans="1:29" ht="42.75" hidden="1">
      <c r="A408" s="13">
        <v>406</v>
      </c>
      <c r="B408" s="16" t="s">
        <v>2</v>
      </c>
      <c r="C408" s="17">
        <v>44966</v>
      </c>
      <c r="D408" s="16" t="s">
        <v>36</v>
      </c>
      <c r="E408" s="18" t="s">
        <v>717</v>
      </c>
      <c r="F408" s="18" t="s">
        <v>1742</v>
      </c>
      <c r="G408" s="22" t="s">
        <v>1743</v>
      </c>
      <c r="H408" s="17"/>
      <c r="I408" s="17"/>
      <c r="J408" s="13" t="s">
        <v>632</v>
      </c>
      <c r="K408" s="16" t="s">
        <v>307</v>
      </c>
      <c r="L408" s="13" t="str">
        <f t="shared" si="6"/>
        <v>Closed</v>
      </c>
      <c r="M408" s="18"/>
      <c r="N408" s="28"/>
      <c r="O408" s="11"/>
      <c r="P408" s="11"/>
      <c r="Q408" s="11"/>
      <c r="R408" s="11"/>
      <c r="S408" s="11"/>
      <c r="T408" s="11"/>
      <c r="U408" s="11"/>
      <c r="V408" s="11"/>
      <c r="W408" s="11"/>
      <c r="X408" s="11"/>
      <c r="Y408" s="11"/>
      <c r="Z408" s="11"/>
      <c r="AA408" s="11"/>
      <c r="AB408" s="11"/>
      <c r="AC408" s="11"/>
    </row>
    <row r="409" spans="1:29" ht="42.75" hidden="1">
      <c r="A409" s="13">
        <v>407</v>
      </c>
      <c r="B409" s="16" t="s">
        <v>18</v>
      </c>
      <c r="C409" s="17">
        <v>44972</v>
      </c>
      <c r="D409" s="16" t="s">
        <v>19</v>
      </c>
      <c r="E409" s="18" t="s">
        <v>1693</v>
      </c>
      <c r="F409" s="18" t="s">
        <v>1744</v>
      </c>
      <c r="G409" s="22" t="s">
        <v>1745</v>
      </c>
      <c r="H409" s="17"/>
      <c r="I409" s="17"/>
      <c r="J409" s="13" t="s">
        <v>632</v>
      </c>
      <c r="K409" s="16" t="s">
        <v>307</v>
      </c>
      <c r="L409" s="13" t="str">
        <f t="shared" si="6"/>
        <v>Closed</v>
      </c>
      <c r="M409" s="18"/>
      <c r="N409" s="28"/>
      <c r="O409" s="11"/>
      <c r="P409" s="11"/>
      <c r="Q409" s="11"/>
      <c r="R409" s="11"/>
      <c r="S409" s="11"/>
      <c r="T409" s="11"/>
      <c r="U409" s="11"/>
      <c r="V409" s="11"/>
      <c r="W409" s="11"/>
      <c r="X409" s="11"/>
      <c r="Y409" s="11"/>
      <c r="Z409" s="11"/>
      <c r="AA409" s="11"/>
      <c r="AB409" s="11"/>
      <c r="AC409" s="11"/>
    </row>
    <row r="410" spans="1:29" ht="42.75" hidden="1">
      <c r="A410" s="13">
        <v>408</v>
      </c>
      <c r="B410" s="16" t="s">
        <v>2</v>
      </c>
      <c r="C410" s="17">
        <v>44972</v>
      </c>
      <c r="D410" s="16" t="s">
        <v>19</v>
      </c>
      <c r="E410" s="18" t="s">
        <v>1693</v>
      </c>
      <c r="F410" s="18" t="s">
        <v>1746</v>
      </c>
      <c r="G410" s="22" t="s">
        <v>1747</v>
      </c>
      <c r="H410" s="17"/>
      <c r="I410" s="17">
        <v>44973</v>
      </c>
      <c r="J410" s="13" t="s">
        <v>632</v>
      </c>
      <c r="K410" s="16" t="s">
        <v>34</v>
      </c>
      <c r="L410" s="13" t="str">
        <f t="shared" si="6"/>
        <v>Closed</v>
      </c>
      <c r="M410" s="18" t="s">
        <v>1748</v>
      </c>
      <c r="N410" s="28"/>
      <c r="O410" s="11"/>
      <c r="P410" s="11"/>
      <c r="Q410" s="11"/>
      <c r="R410" s="11"/>
      <c r="S410" s="11"/>
      <c r="T410" s="11"/>
      <c r="U410" s="11"/>
      <c r="V410" s="11"/>
      <c r="W410" s="11"/>
      <c r="X410" s="11"/>
      <c r="Y410" s="11"/>
      <c r="Z410" s="11"/>
      <c r="AA410" s="11"/>
      <c r="AB410" s="11"/>
      <c r="AC410" s="11"/>
    </row>
    <row r="411" spans="1:29" ht="42.75" hidden="1">
      <c r="A411" s="13">
        <v>409</v>
      </c>
      <c r="B411" s="16" t="s">
        <v>2</v>
      </c>
      <c r="C411" s="17">
        <v>44972</v>
      </c>
      <c r="D411" s="16" t="s">
        <v>19</v>
      </c>
      <c r="E411" s="18" t="s">
        <v>1693</v>
      </c>
      <c r="F411" s="18" t="s">
        <v>1749</v>
      </c>
      <c r="G411" s="22" t="s">
        <v>1750</v>
      </c>
      <c r="H411" s="17"/>
      <c r="I411" s="17">
        <v>44973</v>
      </c>
      <c r="J411" s="13" t="s">
        <v>632</v>
      </c>
      <c r="K411" s="16" t="s">
        <v>34</v>
      </c>
      <c r="L411" s="13" t="str">
        <f t="shared" si="6"/>
        <v>Closed</v>
      </c>
      <c r="M411" s="18" t="s">
        <v>1748</v>
      </c>
      <c r="N411" s="28"/>
      <c r="O411" s="11"/>
      <c r="P411" s="11"/>
      <c r="Q411" s="11"/>
      <c r="R411" s="11"/>
      <c r="S411" s="11"/>
      <c r="T411" s="11"/>
      <c r="U411" s="11"/>
      <c r="V411" s="11"/>
      <c r="W411" s="11"/>
      <c r="X411" s="11"/>
      <c r="Y411" s="11"/>
      <c r="Z411" s="11"/>
      <c r="AA411" s="11"/>
      <c r="AB411" s="11"/>
      <c r="AC411" s="11"/>
    </row>
    <row r="412" spans="1:29" ht="71.25" hidden="1">
      <c r="A412" s="13">
        <v>410</v>
      </c>
      <c r="B412" s="16" t="s">
        <v>18</v>
      </c>
      <c r="C412" s="17">
        <v>44972</v>
      </c>
      <c r="D412" s="16" t="s">
        <v>19</v>
      </c>
      <c r="E412" s="18" t="s">
        <v>1693</v>
      </c>
      <c r="F412" s="18" t="s">
        <v>1751</v>
      </c>
      <c r="G412" s="22" t="s">
        <v>1752</v>
      </c>
      <c r="H412" s="17"/>
      <c r="I412" s="17">
        <v>44973</v>
      </c>
      <c r="J412" s="13" t="s">
        <v>632</v>
      </c>
      <c r="K412" s="16" t="s">
        <v>34</v>
      </c>
      <c r="L412" s="13" t="str">
        <f t="shared" si="6"/>
        <v>Closed</v>
      </c>
      <c r="M412" s="18" t="s">
        <v>1748</v>
      </c>
      <c r="N412" s="28"/>
      <c r="O412" s="11"/>
      <c r="P412" s="11"/>
      <c r="Q412" s="11"/>
      <c r="R412" s="11"/>
      <c r="S412" s="11"/>
      <c r="T412" s="11"/>
      <c r="U412" s="11"/>
      <c r="V412" s="11"/>
      <c r="W412" s="11"/>
      <c r="X412" s="11"/>
      <c r="Y412" s="11"/>
      <c r="Z412" s="11"/>
      <c r="AA412" s="11"/>
      <c r="AB412" s="11"/>
      <c r="AC412" s="11"/>
    </row>
    <row r="413" spans="1:29" ht="114" hidden="1">
      <c r="A413" s="13">
        <v>411</v>
      </c>
      <c r="B413" s="16" t="s">
        <v>18</v>
      </c>
      <c r="C413" s="17">
        <v>44972</v>
      </c>
      <c r="D413" s="16" t="s">
        <v>19</v>
      </c>
      <c r="E413" s="18" t="s">
        <v>1693</v>
      </c>
      <c r="F413" s="18" t="s">
        <v>1753</v>
      </c>
      <c r="G413" s="22" t="s">
        <v>1754</v>
      </c>
      <c r="H413" s="17"/>
      <c r="I413" s="17">
        <v>44973</v>
      </c>
      <c r="J413" s="13" t="s">
        <v>632</v>
      </c>
      <c r="K413" s="16" t="s">
        <v>34</v>
      </c>
      <c r="L413" s="13" t="str">
        <f t="shared" si="6"/>
        <v>Closed</v>
      </c>
      <c r="M413" s="18" t="s">
        <v>1748</v>
      </c>
      <c r="N413" s="28"/>
      <c r="O413" s="11"/>
      <c r="P413" s="11"/>
      <c r="Q413" s="11"/>
      <c r="R413" s="11"/>
      <c r="S413" s="11"/>
      <c r="T413" s="11"/>
      <c r="U413" s="11"/>
      <c r="V413" s="11"/>
      <c r="W413" s="11"/>
      <c r="X413" s="11"/>
      <c r="Y413" s="11"/>
      <c r="Z413" s="11"/>
      <c r="AA413" s="11"/>
      <c r="AB413" s="11"/>
      <c r="AC413" s="11"/>
    </row>
    <row r="414" spans="1:29" ht="42.75" hidden="1">
      <c r="A414" s="13">
        <v>412</v>
      </c>
      <c r="B414" s="16" t="s">
        <v>18</v>
      </c>
      <c r="C414" s="17">
        <v>44972</v>
      </c>
      <c r="D414" s="16" t="s">
        <v>36</v>
      </c>
      <c r="E414" s="18" t="s">
        <v>1755</v>
      </c>
      <c r="F414" s="18" t="s">
        <v>1756</v>
      </c>
      <c r="G414" s="22" t="s">
        <v>1757</v>
      </c>
      <c r="H414" s="17"/>
      <c r="I414" s="17">
        <v>44991</v>
      </c>
      <c r="J414" s="13" t="s">
        <v>23</v>
      </c>
      <c r="K414" s="16" t="s">
        <v>34</v>
      </c>
      <c r="L414" s="13" t="str">
        <f t="shared" si="6"/>
        <v>Closed</v>
      </c>
      <c r="M414" s="18" t="s">
        <v>1758</v>
      </c>
      <c r="N414" s="28"/>
      <c r="O414" s="11"/>
      <c r="P414" s="11"/>
      <c r="Q414" s="11"/>
      <c r="R414" s="11"/>
      <c r="S414" s="11"/>
      <c r="T414" s="11"/>
      <c r="U414" s="11"/>
      <c r="V414" s="11"/>
      <c r="W414" s="11"/>
      <c r="X414" s="11"/>
      <c r="Y414" s="11"/>
      <c r="Z414" s="11"/>
      <c r="AA414" s="11"/>
      <c r="AB414" s="11"/>
      <c r="AC414" s="11"/>
    </row>
    <row r="415" spans="1:29" ht="71.25" hidden="1">
      <c r="A415" s="13">
        <v>413</v>
      </c>
      <c r="B415" s="16" t="s">
        <v>18</v>
      </c>
      <c r="C415" s="17">
        <v>44972</v>
      </c>
      <c r="D415" s="16" t="s">
        <v>19</v>
      </c>
      <c r="E415" s="18" t="s">
        <v>1755</v>
      </c>
      <c r="F415" s="18" t="s">
        <v>1759</v>
      </c>
      <c r="G415" s="22" t="s">
        <v>1760</v>
      </c>
      <c r="H415" s="17"/>
      <c r="I415" s="17">
        <v>44991</v>
      </c>
      <c r="J415" s="13" t="s">
        <v>23</v>
      </c>
      <c r="K415" s="16" t="s">
        <v>34</v>
      </c>
      <c r="L415" s="13" t="str">
        <f t="shared" si="6"/>
        <v>Closed</v>
      </c>
      <c r="M415" s="18" t="s">
        <v>1758</v>
      </c>
      <c r="N415" s="28"/>
      <c r="O415" s="11"/>
      <c r="P415" s="11"/>
      <c r="Q415" s="11"/>
      <c r="R415" s="11"/>
      <c r="S415" s="11"/>
      <c r="T415" s="11"/>
      <c r="U415" s="11"/>
      <c r="V415" s="11"/>
      <c r="W415" s="11"/>
      <c r="X415" s="11"/>
      <c r="Y415" s="11"/>
      <c r="Z415" s="11"/>
      <c r="AA415" s="11"/>
      <c r="AB415" s="11"/>
      <c r="AC415" s="11"/>
    </row>
    <row r="416" spans="1:29" hidden="1">
      <c r="A416" s="13">
        <v>414</v>
      </c>
      <c r="B416" s="16" t="s">
        <v>18</v>
      </c>
      <c r="C416" s="17">
        <v>44972</v>
      </c>
      <c r="D416" s="16" t="s">
        <v>19</v>
      </c>
      <c r="E416" s="18" t="s">
        <v>733</v>
      </c>
      <c r="F416" s="18" t="s">
        <v>1761</v>
      </c>
      <c r="G416" s="18"/>
      <c r="H416" s="17"/>
      <c r="I416" s="17"/>
      <c r="J416" s="13" t="s">
        <v>23</v>
      </c>
      <c r="K416" s="16" t="s">
        <v>307</v>
      </c>
      <c r="L416" s="13" t="str">
        <f t="shared" si="6"/>
        <v>Closed</v>
      </c>
      <c r="M416" s="18"/>
      <c r="N416" s="28"/>
      <c r="O416" s="11"/>
      <c r="P416" s="11"/>
      <c r="Q416" s="11"/>
      <c r="R416" s="11"/>
      <c r="S416" s="11"/>
      <c r="T416" s="11"/>
      <c r="U416" s="11"/>
      <c r="V416" s="11"/>
      <c r="W416" s="11"/>
      <c r="X416" s="11"/>
      <c r="Y416" s="11"/>
      <c r="Z416" s="11"/>
      <c r="AA416" s="11"/>
      <c r="AB416" s="11"/>
      <c r="AC416" s="11"/>
    </row>
    <row r="417" spans="1:29" ht="42.75" hidden="1">
      <c r="A417" s="13">
        <v>415</v>
      </c>
      <c r="B417" s="16" t="s">
        <v>2</v>
      </c>
      <c r="C417" s="17">
        <v>44972</v>
      </c>
      <c r="D417" s="16" t="s">
        <v>19</v>
      </c>
      <c r="E417" s="18" t="s">
        <v>1762</v>
      </c>
      <c r="F417" s="18" t="s">
        <v>1763</v>
      </c>
      <c r="G417" s="22" t="s">
        <v>1764</v>
      </c>
      <c r="H417" s="17"/>
      <c r="I417" s="17"/>
      <c r="J417" s="13" t="s">
        <v>23</v>
      </c>
      <c r="K417" s="16" t="s">
        <v>307</v>
      </c>
      <c r="L417" s="13" t="str">
        <f t="shared" si="6"/>
        <v>Closed</v>
      </c>
      <c r="M417" s="18"/>
      <c r="N417" s="28"/>
      <c r="O417" s="11"/>
      <c r="P417" s="11"/>
      <c r="Q417" s="11"/>
      <c r="R417" s="11"/>
      <c r="S417" s="11"/>
      <c r="T417" s="11"/>
      <c r="U417" s="11"/>
      <c r="V417" s="11"/>
      <c r="W417" s="11"/>
      <c r="X417" s="11"/>
      <c r="Y417" s="11"/>
      <c r="Z417" s="11"/>
      <c r="AA417" s="11"/>
      <c r="AB417" s="11"/>
      <c r="AC417" s="11"/>
    </row>
    <row r="418" spans="1:29" ht="42.75" hidden="1">
      <c r="A418" s="13">
        <v>416</v>
      </c>
      <c r="B418" s="16" t="s">
        <v>18</v>
      </c>
      <c r="C418" s="17">
        <v>44973</v>
      </c>
      <c r="D418" s="16" t="s">
        <v>19</v>
      </c>
      <c r="E418" s="18" t="s">
        <v>717</v>
      </c>
      <c r="F418" s="18" t="s">
        <v>1765</v>
      </c>
      <c r="G418" s="22" t="s">
        <v>1766</v>
      </c>
      <c r="H418" s="17"/>
      <c r="I418" s="17">
        <v>44973</v>
      </c>
      <c r="J418" s="13" t="s">
        <v>632</v>
      </c>
      <c r="K418" s="16" t="s">
        <v>34</v>
      </c>
      <c r="L418" s="13" t="str">
        <f t="shared" si="6"/>
        <v>Closed</v>
      </c>
      <c r="M418" s="18" t="s">
        <v>1748</v>
      </c>
      <c r="N418" s="28"/>
      <c r="O418" s="11"/>
      <c r="P418" s="11"/>
      <c r="Q418" s="11"/>
      <c r="R418" s="11"/>
      <c r="S418" s="11"/>
      <c r="T418" s="11"/>
      <c r="U418" s="11"/>
      <c r="V418" s="11"/>
      <c r="W418" s="11"/>
      <c r="X418" s="11"/>
      <c r="Y418" s="11"/>
      <c r="Z418" s="11"/>
      <c r="AA418" s="11"/>
      <c r="AB418" s="11"/>
      <c r="AC418" s="11"/>
    </row>
    <row r="419" spans="1:29" ht="59.25" hidden="1" customHeight="1">
      <c r="A419" s="13">
        <v>417</v>
      </c>
      <c r="B419" s="16" t="s">
        <v>18</v>
      </c>
      <c r="C419" s="17">
        <v>44973</v>
      </c>
      <c r="D419" s="16" t="s">
        <v>19</v>
      </c>
      <c r="E419" s="18" t="s">
        <v>717</v>
      </c>
      <c r="F419" s="18" t="s">
        <v>1767</v>
      </c>
      <c r="G419" s="22" t="s">
        <v>1768</v>
      </c>
      <c r="H419" s="17"/>
      <c r="I419" s="17">
        <v>44973</v>
      </c>
      <c r="J419" s="13" t="s">
        <v>632</v>
      </c>
      <c r="K419" s="16" t="s">
        <v>34</v>
      </c>
      <c r="L419" s="13" t="str">
        <f t="shared" si="6"/>
        <v>Closed</v>
      </c>
      <c r="M419" s="18" t="s">
        <v>1748</v>
      </c>
      <c r="N419" s="28"/>
      <c r="O419" s="11"/>
      <c r="P419" s="11"/>
      <c r="Q419" s="11"/>
      <c r="R419" s="11"/>
      <c r="S419" s="11"/>
      <c r="T419" s="11"/>
      <c r="U419" s="11"/>
      <c r="V419" s="11"/>
      <c r="W419" s="11"/>
      <c r="X419" s="11"/>
      <c r="Y419" s="11"/>
      <c r="Z419" s="11"/>
      <c r="AA419" s="11"/>
      <c r="AB419" s="11"/>
      <c r="AC419" s="11"/>
    </row>
    <row r="420" spans="1:29" ht="42.75" hidden="1">
      <c r="A420" s="13">
        <v>418</v>
      </c>
      <c r="B420" s="16" t="s">
        <v>18</v>
      </c>
      <c r="C420" s="17">
        <v>44973</v>
      </c>
      <c r="D420" s="16" t="s">
        <v>19</v>
      </c>
      <c r="E420" s="18" t="s">
        <v>1693</v>
      </c>
      <c r="F420" s="18" t="s">
        <v>1769</v>
      </c>
      <c r="G420" s="22" t="s">
        <v>1770</v>
      </c>
      <c r="H420" s="17"/>
      <c r="I420" s="17">
        <v>44973</v>
      </c>
      <c r="J420" s="13" t="s">
        <v>632</v>
      </c>
      <c r="K420" s="16" t="s">
        <v>307</v>
      </c>
      <c r="L420" s="13" t="str">
        <f t="shared" si="6"/>
        <v>Closed</v>
      </c>
      <c r="M420" s="18"/>
      <c r="N420" s="28"/>
      <c r="O420" s="11"/>
      <c r="P420" s="11"/>
      <c r="Q420" s="11"/>
      <c r="R420" s="11"/>
      <c r="S420" s="11"/>
      <c r="T420" s="11"/>
      <c r="U420" s="11"/>
      <c r="V420" s="11"/>
      <c r="W420" s="11"/>
      <c r="X420" s="11"/>
      <c r="Y420" s="11"/>
      <c r="Z420" s="11"/>
      <c r="AA420" s="11"/>
      <c r="AB420" s="11"/>
      <c r="AC420" s="11"/>
    </row>
    <row r="421" spans="1:29" ht="42.75" hidden="1">
      <c r="A421" s="13">
        <v>419</v>
      </c>
      <c r="B421" s="16" t="s">
        <v>2</v>
      </c>
      <c r="C421" s="17">
        <v>44973</v>
      </c>
      <c r="D421" s="16" t="s">
        <v>19</v>
      </c>
      <c r="E421" s="18" t="s">
        <v>1716</v>
      </c>
      <c r="F421" s="18" t="s">
        <v>1771</v>
      </c>
      <c r="G421" s="22" t="s">
        <v>1772</v>
      </c>
      <c r="H421" s="17"/>
      <c r="I421" s="17">
        <v>44991</v>
      </c>
      <c r="J421" s="13" t="s">
        <v>632</v>
      </c>
      <c r="K421" s="16" t="s">
        <v>34</v>
      </c>
      <c r="L421" s="13" t="str">
        <f t="shared" si="6"/>
        <v>Closed</v>
      </c>
      <c r="M421" s="18" t="s">
        <v>1773</v>
      </c>
      <c r="N421" s="28"/>
      <c r="O421" s="11"/>
      <c r="P421" s="11"/>
      <c r="Q421" s="11"/>
      <c r="R421" s="11"/>
      <c r="S421" s="11"/>
      <c r="T421" s="11"/>
      <c r="U421" s="11"/>
      <c r="V421" s="11"/>
      <c r="W421" s="11"/>
      <c r="X421" s="11"/>
      <c r="Y421" s="11"/>
      <c r="Z421" s="11"/>
      <c r="AA421" s="11"/>
      <c r="AB421" s="11"/>
      <c r="AC421" s="11"/>
    </row>
    <row r="422" spans="1:29" ht="42.75" hidden="1">
      <c r="A422" s="13">
        <v>420</v>
      </c>
      <c r="B422" s="16" t="s">
        <v>2</v>
      </c>
      <c r="C422" s="17">
        <v>44973</v>
      </c>
      <c r="D422" s="16" t="s">
        <v>19</v>
      </c>
      <c r="E422" s="18" t="s">
        <v>736</v>
      </c>
      <c r="F422" s="18" t="s">
        <v>1771</v>
      </c>
      <c r="G422" s="22" t="s">
        <v>1774</v>
      </c>
      <c r="H422" s="17"/>
      <c r="I422" s="17">
        <v>44977</v>
      </c>
      <c r="J422" s="13" t="s">
        <v>632</v>
      </c>
      <c r="K422" s="16" t="s">
        <v>34</v>
      </c>
      <c r="L422" s="13" t="str">
        <f t="shared" si="6"/>
        <v>Closed</v>
      </c>
      <c r="M422" s="18" t="s">
        <v>1775</v>
      </c>
      <c r="N422" s="28"/>
      <c r="O422" s="11"/>
      <c r="P422" s="11"/>
      <c r="Q422" s="11"/>
      <c r="R422" s="11"/>
      <c r="S422" s="11"/>
      <c r="T422" s="11"/>
      <c r="U422" s="11"/>
      <c r="V422" s="11"/>
      <c r="W422" s="11"/>
      <c r="X422" s="11"/>
      <c r="Y422" s="11"/>
      <c r="Z422" s="11"/>
      <c r="AA422" s="11"/>
      <c r="AB422" s="11"/>
      <c r="AC422" s="11"/>
    </row>
    <row r="423" spans="1:29" ht="42.75" hidden="1">
      <c r="A423" s="13">
        <v>421</v>
      </c>
      <c r="B423" s="16" t="s">
        <v>2</v>
      </c>
      <c r="C423" s="17">
        <v>44973</v>
      </c>
      <c r="D423" s="16" t="s">
        <v>19</v>
      </c>
      <c r="E423" s="18" t="s">
        <v>1693</v>
      </c>
      <c r="F423" s="18" t="s">
        <v>1776</v>
      </c>
      <c r="G423" s="22" t="s">
        <v>1777</v>
      </c>
      <c r="H423" s="17"/>
      <c r="I423" s="17">
        <v>44977</v>
      </c>
      <c r="J423" s="13" t="s">
        <v>632</v>
      </c>
      <c r="K423" s="16" t="s">
        <v>34</v>
      </c>
      <c r="L423" s="13" t="str">
        <f t="shared" si="6"/>
        <v>Closed</v>
      </c>
      <c r="M423" s="18" t="s">
        <v>1775</v>
      </c>
      <c r="N423" s="28"/>
      <c r="O423" s="11"/>
      <c r="P423" s="11"/>
      <c r="Q423" s="11"/>
      <c r="R423" s="11"/>
      <c r="S423" s="11"/>
      <c r="T423" s="11"/>
      <c r="U423" s="11"/>
      <c r="V423" s="11"/>
      <c r="W423" s="11"/>
      <c r="X423" s="11"/>
      <c r="Y423" s="11"/>
      <c r="Z423" s="11"/>
      <c r="AA423" s="11"/>
      <c r="AB423" s="11"/>
      <c r="AC423" s="11"/>
    </row>
    <row r="424" spans="1:29" ht="42.75" hidden="1">
      <c r="A424" s="13">
        <v>422</v>
      </c>
      <c r="B424" s="16" t="s">
        <v>2</v>
      </c>
      <c r="C424" s="17">
        <v>44973</v>
      </c>
      <c r="D424" s="16" t="s">
        <v>19</v>
      </c>
      <c r="E424" s="18" t="s">
        <v>733</v>
      </c>
      <c r="F424" s="18" t="s">
        <v>1778</v>
      </c>
      <c r="G424" s="22" t="s">
        <v>1779</v>
      </c>
      <c r="H424" s="17"/>
      <c r="I424" s="17">
        <v>44977</v>
      </c>
      <c r="J424" s="17"/>
      <c r="K424" s="16" t="s">
        <v>34</v>
      </c>
      <c r="L424" s="13" t="str">
        <f t="shared" si="6"/>
        <v>Closed</v>
      </c>
      <c r="M424" s="18" t="s">
        <v>1780</v>
      </c>
      <c r="N424" s="28"/>
      <c r="O424" s="11"/>
      <c r="P424" s="11"/>
      <c r="Q424" s="11"/>
      <c r="R424" s="11"/>
      <c r="S424" s="11"/>
      <c r="T424" s="11"/>
      <c r="U424" s="11"/>
      <c r="V424" s="11"/>
      <c r="W424" s="11"/>
      <c r="X424" s="11"/>
      <c r="Y424" s="11"/>
      <c r="Z424" s="11"/>
      <c r="AA424" s="11"/>
      <c r="AB424" s="11"/>
      <c r="AC424" s="11"/>
    </row>
    <row r="425" spans="1:29" ht="42.75" hidden="1">
      <c r="A425" s="13">
        <v>423</v>
      </c>
      <c r="B425" s="16" t="s">
        <v>18</v>
      </c>
      <c r="C425" s="17">
        <v>44973</v>
      </c>
      <c r="D425" s="16" t="s">
        <v>19</v>
      </c>
      <c r="E425" s="18" t="s">
        <v>1755</v>
      </c>
      <c r="F425" s="18" t="s">
        <v>1781</v>
      </c>
      <c r="G425" s="22" t="s">
        <v>1782</v>
      </c>
      <c r="H425" s="17"/>
      <c r="I425" s="17">
        <v>44977</v>
      </c>
      <c r="J425" s="13" t="s">
        <v>632</v>
      </c>
      <c r="K425" s="16" t="s">
        <v>34</v>
      </c>
      <c r="L425" s="13" t="str">
        <f t="shared" si="6"/>
        <v>Closed</v>
      </c>
      <c r="M425" s="18" t="s">
        <v>1775</v>
      </c>
      <c r="N425" s="28"/>
      <c r="O425" s="11"/>
      <c r="P425" s="11"/>
      <c r="Q425" s="11"/>
      <c r="R425" s="11"/>
      <c r="S425" s="11"/>
      <c r="T425" s="11"/>
      <c r="U425" s="11"/>
      <c r="V425" s="11"/>
      <c r="W425" s="11"/>
      <c r="X425" s="11"/>
      <c r="Y425" s="11"/>
      <c r="Z425" s="11"/>
      <c r="AA425" s="11"/>
      <c r="AB425" s="11"/>
      <c r="AC425" s="11"/>
    </row>
    <row r="426" spans="1:29" ht="42.75" hidden="1">
      <c r="A426" s="13">
        <v>424</v>
      </c>
      <c r="B426" s="16" t="s">
        <v>18</v>
      </c>
      <c r="C426" s="17">
        <v>44973</v>
      </c>
      <c r="D426" s="16" t="s">
        <v>19</v>
      </c>
      <c r="E426" s="18" t="s">
        <v>733</v>
      </c>
      <c r="F426" s="18" t="s">
        <v>1783</v>
      </c>
      <c r="G426" s="22" t="s">
        <v>1784</v>
      </c>
      <c r="H426" s="17"/>
      <c r="I426" s="17"/>
      <c r="J426" s="13" t="s">
        <v>632</v>
      </c>
      <c r="K426" s="16" t="s">
        <v>307</v>
      </c>
      <c r="L426" s="13" t="str">
        <f t="shared" si="6"/>
        <v>Closed</v>
      </c>
      <c r="M426" s="18" t="s">
        <v>1785</v>
      </c>
      <c r="N426" s="28"/>
      <c r="O426" s="11"/>
      <c r="P426" s="11"/>
      <c r="Q426" s="11"/>
      <c r="R426" s="11"/>
      <c r="S426" s="11"/>
      <c r="T426" s="11"/>
      <c r="U426" s="11"/>
      <c r="V426" s="11"/>
      <c r="W426" s="11"/>
      <c r="X426" s="11"/>
      <c r="Y426" s="11"/>
      <c r="Z426" s="11"/>
      <c r="AA426" s="11"/>
      <c r="AB426" s="11"/>
      <c r="AC426" s="11"/>
    </row>
    <row r="427" spans="1:29" ht="57" hidden="1">
      <c r="A427" s="13">
        <v>425</v>
      </c>
      <c r="B427" s="16" t="s">
        <v>2</v>
      </c>
      <c r="C427" s="17">
        <v>44973</v>
      </c>
      <c r="D427" s="16" t="s">
        <v>36</v>
      </c>
      <c r="E427" s="18" t="s">
        <v>736</v>
      </c>
      <c r="F427" s="18" t="s">
        <v>1786</v>
      </c>
      <c r="G427" s="22" t="s">
        <v>1787</v>
      </c>
      <c r="H427" s="17"/>
      <c r="I427" s="17"/>
      <c r="J427" s="13" t="s">
        <v>632</v>
      </c>
      <c r="K427" s="16" t="s">
        <v>34</v>
      </c>
      <c r="L427" s="13" t="str">
        <f t="shared" si="6"/>
        <v>Closed</v>
      </c>
      <c r="M427" s="18" t="s">
        <v>1032</v>
      </c>
      <c r="N427" s="28"/>
      <c r="O427" s="11"/>
      <c r="P427" s="11"/>
      <c r="Q427" s="11"/>
      <c r="R427" s="11"/>
      <c r="S427" s="11"/>
      <c r="T427" s="11"/>
      <c r="U427" s="11"/>
      <c r="V427" s="11"/>
      <c r="W427" s="11"/>
      <c r="X427" s="11"/>
      <c r="Y427" s="11"/>
      <c r="Z427" s="11"/>
      <c r="AA427" s="11"/>
      <c r="AB427" s="11"/>
      <c r="AC427" s="11"/>
    </row>
    <row r="428" spans="1:29" ht="171" hidden="1">
      <c r="A428" s="13">
        <v>426</v>
      </c>
      <c r="B428" s="16" t="s">
        <v>2</v>
      </c>
      <c r="C428" s="17">
        <v>44973</v>
      </c>
      <c r="D428" s="16" t="s">
        <v>36</v>
      </c>
      <c r="E428" s="18" t="s">
        <v>1716</v>
      </c>
      <c r="F428" s="18" t="s">
        <v>1788</v>
      </c>
      <c r="G428" s="22" t="s">
        <v>1789</v>
      </c>
      <c r="H428" s="17"/>
      <c r="I428" s="17">
        <v>44977</v>
      </c>
      <c r="J428" s="13" t="s">
        <v>632</v>
      </c>
      <c r="K428" s="16" t="s">
        <v>34</v>
      </c>
      <c r="L428" s="13" t="str">
        <f t="shared" si="6"/>
        <v>Closed</v>
      </c>
      <c r="M428" s="18"/>
      <c r="N428" s="28"/>
      <c r="O428" s="11"/>
      <c r="P428" s="11"/>
      <c r="Q428" s="11"/>
      <c r="R428" s="11"/>
      <c r="S428" s="11"/>
      <c r="T428" s="11"/>
      <c r="U428" s="11"/>
      <c r="V428" s="11"/>
      <c r="W428" s="11"/>
      <c r="X428" s="11"/>
      <c r="Y428" s="11"/>
      <c r="Z428" s="11"/>
      <c r="AA428" s="11"/>
      <c r="AB428" s="11"/>
      <c r="AC428" s="11"/>
    </row>
    <row r="429" spans="1:29" ht="42.75" hidden="1">
      <c r="A429" s="13">
        <v>427</v>
      </c>
      <c r="B429" s="16" t="s">
        <v>2</v>
      </c>
      <c r="C429" s="17">
        <v>44974</v>
      </c>
      <c r="D429" s="16" t="s">
        <v>36</v>
      </c>
      <c r="E429" s="18" t="s">
        <v>717</v>
      </c>
      <c r="F429" s="18" t="s">
        <v>1790</v>
      </c>
      <c r="G429" s="22" t="s">
        <v>1791</v>
      </c>
      <c r="H429" s="17"/>
      <c r="I429" s="17">
        <v>44977</v>
      </c>
      <c r="J429" s="13" t="s">
        <v>632</v>
      </c>
      <c r="K429" s="16" t="s">
        <v>34</v>
      </c>
      <c r="L429" s="13" t="str">
        <f t="shared" si="6"/>
        <v>Closed</v>
      </c>
      <c r="M429" s="18"/>
      <c r="N429" s="28"/>
      <c r="O429" s="11"/>
      <c r="P429" s="11"/>
      <c r="Q429" s="11"/>
      <c r="R429" s="11"/>
      <c r="S429" s="11"/>
      <c r="T429" s="11"/>
      <c r="U429" s="11"/>
      <c r="V429" s="11"/>
      <c r="W429" s="11"/>
      <c r="X429" s="11"/>
      <c r="Y429" s="11"/>
      <c r="Z429" s="11"/>
      <c r="AA429" s="11"/>
      <c r="AB429" s="11"/>
      <c r="AC429" s="11"/>
    </row>
    <row r="430" spans="1:29" ht="42.75" hidden="1">
      <c r="A430" s="13">
        <v>428</v>
      </c>
      <c r="B430" s="16" t="s">
        <v>2</v>
      </c>
      <c r="C430" s="17">
        <v>44978</v>
      </c>
      <c r="D430" s="16" t="s">
        <v>36</v>
      </c>
      <c r="E430" s="18" t="s">
        <v>1716</v>
      </c>
      <c r="F430" s="18" t="s">
        <v>1792</v>
      </c>
      <c r="G430" s="22" t="s">
        <v>1793</v>
      </c>
      <c r="H430" s="17"/>
      <c r="I430" s="17">
        <v>44994</v>
      </c>
      <c r="J430" s="13" t="s">
        <v>632</v>
      </c>
      <c r="K430" s="16" t="s">
        <v>34</v>
      </c>
      <c r="L430" s="13" t="str">
        <f t="shared" si="6"/>
        <v>Closed</v>
      </c>
      <c r="M430" s="18" t="s">
        <v>1794</v>
      </c>
      <c r="N430" s="28"/>
      <c r="O430" s="11"/>
      <c r="P430" s="11"/>
      <c r="Q430" s="11"/>
      <c r="R430" s="11"/>
      <c r="S430" s="11"/>
      <c r="T430" s="11"/>
      <c r="U430" s="11"/>
      <c r="V430" s="11"/>
      <c r="W430" s="11"/>
      <c r="X430" s="11"/>
      <c r="Y430" s="11"/>
      <c r="Z430" s="11"/>
      <c r="AA430" s="11"/>
      <c r="AB430" s="11"/>
      <c r="AC430" s="11"/>
    </row>
    <row r="431" spans="1:29" ht="42.75" hidden="1">
      <c r="A431" s="13">
        <v>429</v>
      </c>
      <c r="B431" s="16" t="s">
        <v>2</v>
      </c>
      <c r="C431" s="17">
        <v>44978</v>
      </c>
      <c r="D431" s="16" t="s">
        <v>36</v>
      </c>
      <c r="E431" s="18" t="s">
        <v>1716</v>
      </c>
      <c r="F431" s="18" t="s">
        <v>1795</v>
      </c>
      <c r="G431" s="22" t="s">
        <v>1796</v>
      </c>
      <c r="H431" s="17"/>
      <c r="I431" s="17">
        <v>44985</v>
      </c>
      <c r="J431" s="13" t="s">
        <v>632</v>
      </c>
      <c r="K431" s="16" t="s">
        <v>34</v>
      </c>
      <c r="L431" s="13" t="str">
        <f t="shared" si="6"/>
        <v>Closed</v>
      </c>
      <c r="M431" s="18" t="s">
        <v>1797</v>
      </c>
      <c r="N431" s="28"/>
      <c r="O431" s="11"/>
      <c r="P431" s="11"/>
      <c r="Q431" s="11"/>
      <c r="R431" s="11"/>
      <c r="S431" s="11"/>
      <c r="T431" s="11"/>
      <c r="U431" s="11"/>
      <c r="V431" s="11"/>
      <c r="W431" s="11"/>
      <c r="X431" s="11"/>
      <c r="Y431" s="11"/>
      <c r="Z431" s="11"/>
      <c r="AA431" s="11"/>
      <c r="AB431" s="11"/>
      <c r="AC431" s="11"/>
    </row>
    <row r="432" spans="1:29" ht="42.75" hidden="1">
      <c r="A432" s="13">
        <v>430</v>
      </c>
      <c r="B432" s="16" t="s">
        <v>18</v>
      </c>
      <c r="C432" s="17">
        <v>44978</v>
      </c>
      <c r="D432" s="16" t="s">
        <v>36</v>
      </c>
      <c r="E432" s="18" t="s">
        <v>1693</v>
      </c>
      <c r="F432" s="18" t="s">
        <v>1798</v>
      </c>
      <c r="G432" s="22" t="s">
        <v>1799</v>
      </c>
      <c r="H432" s="17"/>
      <c r="I432" s="17">
        <v>44994</v>
      </c>
      <c r="J432" s="13" t="s">
        <v>632</v>
      </c>
      <c r="K432" s="16" t="s">
        <v>34</v>
      </c>
      <c r="L432" s="13" t="str">
        <f t="shared" si="6"/>
        <v>Closed</v>
      </c>
      <c r="M432" s="18" t="s">
        <v>1794</v>
      </c>
      <c r="N432" s="28"/>
      <c r="O432" s="11"/>
      <c r="P432" s="11"/>
      <c r="Q432" s="11"/>
      <c r="R432" s="11"/>
      <c r="S432" s="11"/>
      <c r="T432" s="11"/>
      <c r="U432" s="11"/>
      <c r="V432" s="11"/>
      <c r="W432" s="11"/>
      <c r="X432" s="11"/>
      <c r="Y432" s="11"/>
      <c r="Z432" s="11"/>
      <c r="AA432" s="11"/>
      <c r="AB432" s="11"/>
      <c r="AC432" s="11"/>
    </row>
    <row r="433" spans="1:29" ht="44.25" hidden="1" customHeight="1">
      <c r="A433" s="13">
        <v>431</v>
      </c>
      <c r="B433" s="16" t="s">
        <v>18</v>
      </c>
      <c r="C433" s="17">
        <v>44978</v>
      </c>
      <c r="D433" s="16" t="s">
        <v>19</v>
      </c>
      <c r="E433" s="18" t="s">
        <v>1693</v>
      </c>
      <c r="F433" s="18" t="s">
        <v>1800</v>
      </c>
      <c r="G433" s="18"/>
      <c r="H433" s="17"/>
      <c r="I433" s="17">
        <v>44980</v>
      </c>
      <c r="J433" s="13" t="s">
        <v>632</v>
      </c>
      <c r="K433" s="16" t="s">
        <v>34</v>
      </c>
      <c r="L433" s="13" t="str">
        <f t="shared" si="6"/>
        <v>Closed</v>
      </c>
      <c r="M433" s="18"/>
      <c r="N433" s="28"/>
      <c r="O433" s="11"/>
      <c r="P433" s="11"/>
      <c r="Q433" s="11"/>
      <c r="R433" s="11"/>
      <c r="S433" s="11"/>
      <c r="T433" s="11"/>
      <c r="U433" s="11"/>
      <c r="V433" s="11"/>
      <c r="W433" s="11"/>
      <c r="X433" s="11"/>
      <c r="Y433" s="11"/>
      <c r="Z433" s="11"/>
      <c r="AA433" s="11"/>
      <c r="AB433" s="11"/>
      <c r="AC433" s="11"/>
    </row>
    <row r="434" spans="1:29" ht="42.75" hidden="1">
      <c r="A434" s="13">
        <v>432</v>
      </c>
      <c r="B434" s="16" t="s">
        <v>18</v>
      </c>
      <c r="C434" s="17">
        <v>44979</v>
      </c>
      <c r="D434" s="16" t="s">
        <v>19</v>
      </c>
      <c r="E434" s="18" t="s">
        <v>1693</v>
      </c>
      <c r="F434" s="18" t="s">
        <v>1801</v>
      </c>
      <c r="G434" s="22" t="s">
        <v>1802</v>
      </c>
      <c r="H434" s="17"/>
      <c r="I434" s="17">
        <v>44980</v>
      </c>
      <c r="J434" s="13" t="s">
        <v>632</v>
      </c>
      <c r="K434" s="16" t="s">
        <v>34</v>
      </c>
      <c r="L434" s="13" t="str">
        <f t="shared" si="6"/>
        <v>Closed</v>
      </c>
      <c r="M434" s="18" t="s">
        <v>1803</v>
      </c>
      <c r="N434" s="28"/>
      <c r="O434" s="11"/>
      <c r="P434" s="11"/>
      <c r="Q434" s="11"/>
      <c r="R434" s="11"/>
      <c r="S434" s="11"/>
      <c r="T434" s="11"/>
      <c r="U434" s="11"/>
      <c r="V434" s="11"/>
      <c r="W434" s="11"/>
      <c r="X434" s="11"/>
      <c r="Y434" s="11"/>
      <c r="Z434" s="11"/>
      <c r="AA434" s="11"/>
      <c r="AB434" s="11"/>
      <c r="AC434" s="11"/>
    </row>
    <row r="435" spans="1:29" ht="57" hidden="1">
      <c r="A435" s="13">
        <v>433</v>
      </c>
      <c r="B435" s="16" t="s">
        <v>18</v>
      </c>
      <c r="C435" s="17">
        <v>44979</v>
      </c>
      <c r="D435" s="16" t="s">
        <v>19</v>
      </c>
      <c r="E435" s="18" t="s">
        <v>1693</v>
      </c>
      <c r="F435" s="18" t="s">
        <v>1804</v>
      </c>
      <c r="G435" s="22" t="s">
        <v>1805</v>
      </c>
      <c r="H435" s="17"/>
      <c r="I435" s="17">
        <v>44980</v>
      </c>
      <c r="J435" s="13" t="s">
        <v>632</v>
      </c>
      <c r="K435" s="16" t="s">
        <v>34</v>
      </c>
      <c r="L435" s="13" t="str">
        <f t="shared" si="6"/>
        <v>Closed</v>
      </c>
      <c r="M435" s="18"/>
      <c r="N435" s="28"/>
      <c r="O435" s="11"/>
      <c r="P435" s="11"/>
      <c r="Q435" s="11"/>
      <c r="R435" s="11"/>
      <c r="S435" s="11"/>
      <c r="T435" s="11"/>
      <c r="U435" s="11"/>
      <c r="V435" s="11"/>
      <c r="W435" s="11"/>
      <c r="X435" s="11"/>
      <c r="Y435" s="11"/>
      <c r="Z435" s="11"/>
      <c r="AA435" s="11"/>
      <c r="AB435" s="11"/>
      <c r="AC435" s="11"/>
    </row>
    <row r="436" spans="1:29" ht="42.75" hidden="1">
      <c r="A436" s="13">
        <v>434</v>
      </c>
      <c r="B436" s="16" t="s">
        <v>2</v>
      </c>
      <c r="C436" s="17">
        <v>44980</v>
      </c>
      <c r="D436" s="16" t="s">
        <v>19</v>
      </c>
      <c r="E436" s="18" t="s">
        <v>1693</v>
      </c>
      <c r="F436" s="18" t="s">
        <v>1806</v>
      </c>
      <c r="G436" s="22" t="s">
        <v>1807</v>
      </c>
      <c r="H436" s="17"/>
      <c r="I436" s="17">
        <v>44985</v>
      </c>
      <c r="J436" s="13" t="s">
        <v>632</v>
      </c>
      <c r="K436" s="16" t="s">
        <v>34</v>
      </c>
      <c r="L436" s="13" t="str">
        <f t="shared" si="6"/>
        <v>Closed</v>
      </c>
      <c r="M436" s="18"/>
      <c r="N436" s="28"/>
      <c r="O436" s="11"/>
      <c r="P436" s="11"/>
      <c r="Q436" s="11"/>
      <c r="R436" s="11"/>
      <c r="S436" s="11"/>
      <c r="T436" s="11"/>
      <c r="U436" s="11"/>
      <c r="V436" s="11"/>
      <c r="W436" s="11"/>
      <c r="X436" s="11"/>
      <c r="Y436" s="11"/>
      <c r="Z436" s="11"/>
      <c r="AA436" s="11"/>
      <c r="AB436" s="11"/>
      <c r="AC436" s="11"/>
    </row>
    <row r="437" spans="1:29" ht="42.75" hidden="1">
      <c r="A437" s="13">
        <v>435</v>
      </c>
      <c r="B437" s="16" t="s">
        <v>2</v>
      </c>
      <c r="C437" s="17">
        <v>44980</v>
      </c>
      <c r="D437" s="16" t="s">
        <v>19</v>
      </c>
      <c r="E437" s="18" t="s">
        <v>736</v>
      </c>
      <c r="F437" s="18" t="s">
        <v>1806</v>
      </c>
      <c r="G437" s="22" t="s">
        <v>1807</v>
      </c>
      <c r="H437" s="17"/>
      <c r="I437" s="17">
        <v>44985</v>
      </c>
      <c r="J437" s="13" t="s">
        <v>632</v>
      </c>
      <c r="K437" s="16" t="s">
        <v>34</v>
      </c>
      <c r="L437" s="13" t="str">
        <f t="shared" si="6"/>
        <v>Closed</v>
      </c>
      <c r="M437" s="18"/>
      <c r="N437" s="28"/>
      <c r="O437" s="11"/>
      <c r="P437" s="11"/>
      <c r="Q437" s="11"/>
      <c r="R437" s="11"/>
      <c r="S437" s="11"/>
      <c r="T437" s="11"/>
      <c r="U437" s="11"/>
      <c r="V437" s="11"/>
      <c r="W437" s="11"/>
      <c r="X437" s="11"/>
      <c r="Y437" s="11"/>
      <c r="Z437" s="11"/>
      <c r="AA437" s="11"/>
      <c r="AB437" s="11"/>
      <c r="AC437" s="11"/>
    </row>
    <row r="438" spans="1:29" ht="57" hidden="1">
      <c r="A438" s="13">
        <v>436</v>
      </c>
      <c r="B438" s="16" t="s">
        <v>2</v>
      </c>
      <c r="C438" s="17">
        <v>44980</v>
      </c>
      <c r="D438" s="16" t="s">
        <v>19</v>
      </c>
      <c r="E438" s="18" t="s">
        <v>730</v>
      </c>
      <c r="F438" s="18" t="s">
        <v>1808</v>
      </c>
      <c r="G438" s="22" t="s">
        <v>1809</v>
      </c>
      <c r="H438" s="17"/>
      <c r="I438" s="17">
        <v>44985</v>
      </c>
      <c r="J438" s="13" t="s">
        <v>632</v>
      </c>
      <c r="K438" s="16" t="s">
        <v>34</v>
      </c>
      <c r="L438" s="13" t="str">
        <f t="shared" si="6"/>
        <v>Closed</v>
      </c>
      <c r="M438" s="18"/>
      <c r="N438" s="28"/>
      <c r="O438" s="11"/>
      <c r="P438" s="11"/>
      <c r="Q438" s="11"/>
      <c r="R438" s="11"/>
      <c r="S438" s="11"/>
      <c r="T438" s="11"/>
      <c r="U438" s="11"/>
      <c r="V438" s="11"/>
      <c r="W438" s="11"/>
      <c r="X438" s="11"/>
      <c r="Y438" s="11"/>
      <c r="Z438" s="11"/>
      <c r="AA438" s="11"/>
      <c r="AB438" s="11"/>
      <c r="AC438" s="11"/>
    </row>
    <row r="439" spans="1:29" ht="42.75" hidden="1">
      <c r="A439" s="13">
        <v>437</v>
      </c>
      <c r="B439" s="16" t="s">
        <v>18</v>
      </c>
      <c r="C439" s="17">
        <v>44980</v>
      </c>
      <c r="D439" s="16" t="s">
        <v>19</v>
      </c>
      <c r="E439" s="18" t="s">
        <v>730</v>
      </c>
      <c r="F439" s="18" t="s">
        <v>1810</v>
      </c>
      <c r="G439" s="22" t="s">
        <v>1811</v>
      </c>
      <c r="H439" s="17"/>
      <c r="I439" s="17">
        <v>44995</v>
      </c>
      <c r="J439" s="13" t="s">
        <v>632</v>
      </c>
      <c r="K439" s="16" t="s">
        <v>34</v>
      </c>
      <c r="L439" s="13" t="str">
        <f t="shared" si="6"/>
        <v>Closed</v>
      </c>
      <c r="M439" s="18" t="s">
        <v>1812</v>
      </c>
      <c r="N439" s="28"/>
      <c r="O439" s="11"/>
      <c r="P439" s="11"/>
      <c r="Q439" s="11"/>
      <c r="R439" s="11"/>
      <c r="S439" s="11"/>
      <c r="T439" s="11"/>
      <c r="U439" s="11"/>
      <c r="V439" s="11"/>
      <c r="W439" s="11"/>
      <c r="X439" s="11"/>
      <c r="Y439" s="11"/>
      <c r="Z439" s="11"/>
      <c r="AA439" s="11"/>
      <c r="AB439" s="11"/>
      <c r="AC439" s="11"/>
    </row>
    <row r="440" spans="1:29" ht="42.75" hidden="1">
      <c r="A440" s="13">
        <v>438</v>
      </c>
      <c r="B440" s="16" t="s">
        <v>2</v>
      </c>
      <c r="C440" s="17">
        <v>44980</v>
      </c>
      <c r="D440" s="16" t="s">
        <v>36</v>
      </c>
      <c r="E440" s="18" t="s">
        <v>1476</v>
      </c>
      <c r="F440" s="18" t="s">
        <v>1813</v>
      </c>
      <c r="G440" s="22" t="s">
        <v>1814</v>
      </c>
      <c r="H440" s="17"/>
      <c r="I440" s="17"/>
      <c r="J440" s="13"/>
      <c r="K440" s="16"/>
      <c r="L440" s="13" t="str">
        <f t="shared" si="6"/>
        <v>Open</v>
      </c>
      <c r="M440" s="18"/>
      <c r="N440" s="28"/>
      <c r="O440" s="11"/>
      <c r="P440" s="11"/>
      <c r="Q440" s="11"/>
      <c r="R440" s="11"/>
      <c r="S440" s="11"/>
      <c r="T440" s="11"/>
      <c r="U440" s="11"/>
      <c r="V440" s="11"/>
      <c r="W440" s="11"/>
      <c r="X440" s="11"/>
      <c r="Y440" s="11"/>
      <c r="Z440" s="11"/>
      <c r="AA440" s="11"/>
      <c r="AB440" s="11"/>
      <c r="AC440" s="11"/>
    </row>
    <row r="441" spans="1:29" ht="42.75" hidden="1">
      <c r="A441" s="13">
        <v>439</v>
      </c>
      <c r="B441" s="16" t="s">
        <v>18</v>
      </c>
      <c r="C441" s="17">
        <v>44980</v>
      </c>
      <c r="D441" s="16" t="s">
        <v>19</v>
      </c>
      <c r="E441" s="18" t="s">
        <v>1815</v>
      </c>
      <c r="F441" s="18" t="s">
        <v>1816</v>
      </c>
      <c r="G441" s="22" t="s">
        <v>1817</v>
      </c>
      <c r="H441" s="17"/>
      <c r="I441" s="17">
        <v>44984</v>
      </c>
      <c r="J441" s="13" t="s">
        <v>632</v>
      </c>
      <c r="K441" s="16" t="s">
        <v>34</v>
      </c>
      <c r="L441" s="13" t="str">
        <f t="shared" si="6"/>
        <v>Closed</v>
      </c>
      <c r="M441" s="18" t="s">
        <v>1803</v>
      </c>
      <c r="N441" s="28"/>
      <c r="O441" s="11"/>
      <c r="P441" s="11"/>
      <c r="Q441" s="11"/>
      <c r="R441" s="11"/>
      <c r="S441" s="11"/>
      <c r="T441" s="11"/>
      <c r="U441" s="11"/>
      <c r="V441" s="11"/>
      <c r="W441" s="11"/>
      <c r="X441" s="11"/>
      <c r="Y441" s="11"/>
      <c r="Z441" s="11"/>
      <c r="AA441" s="11"/>
      <c r="AB441" s="11"/>
      <c r="AC441" s="11"/>
    </row>
    <row r="442" spans="1:29" ht="80.25" hidden="1" customHeight="1">
      <c r="A442" s="13">
        <v>440</v>
      </c>
      <c r="B442" s="16" t="s">
        <v>18</v>
      </c>
      <c r="C442" s="17">
        <v>44981</v>
      </c>
      <c r="D442" s="16" t="s">
        <v>19</v>
      </c>
      <c r="E442" s="18" t="s">
        <v>439</v>
      </c>
      <c r="F442" s="18" t="s">
        <v>1818</v>
      </c>
      <c r="G442" s="18"/>
      <c r="H442" s="17"/>
      <c r="I442" s="17">
        <v>44984</v>
      </c>
      <c r="J442" s="13" t="s">
        <v>23</v>
      </c>
      <c r="K442" s="16" t="s">
        <v>24</v>
      </c>
      <c r="L442" s="13" t="str">
        <f t="shared" si="6"/>
        <v>Open</v>
      </c>
      <c r="M442" s="18" t="s">
        <v>1819</v>
      </c>
      <c r="N442" s="28"/>
      <c r="O442" s="11"/>
      <c r="P442" s="11"/>
      <c r="Q442" s="11"/>
      <c r="R442" s="11"/>
      <c r="S442" s="11"/>
      <c r="T442" s="11"/>
      <c r="U442" s="11"/>
      <c r="V442" s="11"/>
      <c r="W442" s="11"/>
      <c r="X442" s="11"/>
      <c r="Y442" s="11"/>
      <c r="Z442" s="11"/>
      <c r="AA442" s="11"/>
      <c r="AB442" s="11"/>
      <c r="AC442" s="11"/>
    </row>
    <row r="443" spans="1:29" ht="42.75" hidden="1">
      <c r="A443" s="13">
        <v>441</v>
      </c>
      <c r="B443" s="16" t="s">
        <v>18</v>
      </c>
      <c r="C443" s="17">
        <v>44981</v>
      </c>
      <c r="D443" s="16" t="s">
        <v>36</v>
      </c>
      <c r="E443" s="18" t="s">
        <v>1693</v>
      </c>
      <c r="F443" s="18" t="s">
        <v>1820</v>
      </c>
      <c r="G443" s="22" t="s">
        <v>1821</v>
      </c>
      <c r="H443" s="17"/>
      <c r="I443" s="17">
        <v>44984</v>
      </c>
      <c r="J443" s="13" t="s">
        <v>632</v>
      </c>
      <c r="K443" s="16" t="s">
        <v>34</v>
      </c>
      <c r="L443" s="13" t="str">
        <f t="shared" si="6"/>
        <v>Closed</v>
      </c>
      <c r="M443" s="18" t="s">
        <v>1803</v>
      </c>
      <c r="N443" s="28"/>
      <c r="O443" s="11"/>
      <c r="P443" s="11"/>
      <c r="Q443" s="11"/>
      <c r="R443" s="11"/>
      <c r="S443" s="11"/>
      <c r="T443" s="11"/>
      <c r="U443" s="11"/>
      <c r="V443" s="11"/>
      <c r="W443" s="11"/>
      <c r="X443" s="11"/>
      <c r="Y443" s="11"/>
      <c r="Z443" s="11"/>
      <c r="AA443" s="11"/>
      <c r="AB443" s="11"/>
      <c r="AC443" s="11"/>
    </row>
    <row r="444" spans="1:29" ht="53.25" hidden="1" customHeight="1">
      <c r="A444" s="13">
        <v>442</v>
      </c>
      <c r="B444" s="16" t="s">
        <v>18</v>
      </c>
      <c r="C444" s="17">
        <v>44981</v>
      </c>
      <c r="D444" s="16" t="s">
        <v>19</v>
      </c>
      <c r="E444" s="18" t="s">
        <v>736</v>
      </c>
      <c r="F444" s="18" t="s">
        <v>1822</v>
      </c>
      <c r="G444" s="22" t="s">
        <v>1823</v>
      </c>
      <c r="H444" s="17"/>
      <c r="I444" s="17">
        <v>44985</v>
      </c>
      <c r="J444" s="13" t="s">
        <v>632</v>
      </c>
      <c r="K444" s="16" t="s">
        <v>34</v>
      </c>
      <c r="L444" s="13" t="str">
        <f t="shared" si="6"/>
        <v>Closed</v>
      </c>
      <c r="M444" s="18" t="s">
        <v>1824</v>
      </c>
      <c r="N444" s="28"/>
      <c r="O444" s="11"/>
      <c r="P444" s="11"/>
      <c r="Q444" s="11"/>
      <c r="R444" s="11"/>
      <c r="S444" s="11"/>
      <c r="T444" s="11"/>
      <c r="U444" s="11"/>
      <c r="V444" s="11"/>
      <c r="W444" s="11"/>
      <c r="X444" s="11"/>
      <c r="Y444" s="11"/>
      <c r="Z444" s="11"/>
      <c r="AA444" s="11"/>
      <c r="AB444" s="11"/>
      <c r="AC444" s="11"/>
    </row>
    <row r="445" spans="1:29" ht="42.75" hidden="1">
      <c r="A445" s="13">
        <v>443</v>
      </c>
      <c r="B445" s="16" t="s">
        <v>18</v>
      </c>
      <c r="C445" s="17">
        <v>44981</v>
      </c>
      <c r="D445" s="16" t="s">
        <v>36</v>
      </c>
      <c r="E445" s="18" t="s">
        <v>1677</v>
      </c>
      <c r="F445" s="18" t="s">
        <v>1825</v>
      </c>
      <c r="G445" s="22" t="s">
        <v>1826</v>
      </c>
      <c r="H445" s="17"/>
      <c r="I445" s="17">
        <v>44992</v>
      </c>
      <c r="J445" s="13" t="s">
        <v>632</v>
      </c>
      <c r="K445" s="16" t="s">
        <v>34</v>
      </c>
      <c r="L445" s="13" t="str">
        <f t="shared" si="6"/>
        <v>Closed</v>
      </c>
      <c r="M445" s="18" t="s">
        <v>1827</v>
      </c>
      <c r="N445" s="28"/>
      <c r="O445" s="11"/>
      <c r="P445" s="11"/>
      <c r="Q445" s="11"/>
      <c r="R445" s="11"/>
      <c r="S445" s="11"/>
      <c r="T445" s="11"/>
      <c r="U445" s="11"/>
      <c r="V445" s="11"/>
      <c r="W445" s="11"/>
      <c r="X445" s="11"/>
      <c r="Y445" s="11"/>
      <c r="Z445" s="11"/>
      <c r="AA445" s="11"/>
      <c r="AB445" s="11"/>
      <c r="AC445" s="11"/>
    </row>
    <row r="446" spans="1:29" ht="28.5" hidden="1">
      <c r="A446" s="13">
        <v>444</v>
      </c>
      <c r="B446" s="16" t="s">
        <v>18</v>
      </c>
      <c r="C446" s="17">
        <v>44981</v>
      </c>
      <c r="D446" s="16" t="s">
        <v>19</v>
      </c>
      <c r="E446" s="18" t="s">
        <v>1693</v>
      </c>
      <c r="F446" s="18" t="s">
        <v>1828</v>
      </c>
      <c r="G446" s="18"/>
      <c r="H446" s="17"/>
      <c r="I446" s="17">
        <v>44984</v>
      </c>
      <c r="J446" s="13" t="s">
        <v>632</v>
      </c>
      <c r="K446" s="16" t="s">
        <v>34</v>
      </c>
      <c r="L446" s="13" t="str">
        <f t="shared" si="6"/>
        <v>Closed</v>
      </c>
      <c r="M446" s="18" t="s">
        <v>1803</v>
      </c>
      <c r="N446" s="28"/>
      <c r="O446" s="11"/>
      <c r="P446" s="11"/>
      <c r="Q446" s="11"/>
      <c r="R446" s="11"/>
      <c r="S446" s="11"/>
      <c r="T446" s="11"/>
      <c r="U446" s="11"/>
      <c r="V446" s="11"/>
      <c r="W446" s="11"/>
      <c r="X446" s="11"/>
      <c r="Y446" s="11"/>
      <c r="Z446" s="11"/>
      <c r="AA446" s="11"/>
      <c r="AB446" s="11"/>
      <c r="AC446" s="11"/>
    </row>
    <row r="447" spans="1:29" ht="28.5" hidden="1">
      <c r="A447" s="13">
        <v>445</v>
      </c>
      <c r="B447" s="16" t="s">
        <v>2</v>
      </c>
      <c r="C447" s="17">
        <v>44981</v>
      </c>
      <c r="D447" s="16" t="s">
        <v>19</v>
      </c>
      <c r="E447" s="18" t="s">
        <v>730</v>
      </c>
      <c r="F447" s="18" t="s">
        <v>1829</v>
      </c>
      <c r="G447" s="18"/>
      <c r="H447" s="17"/>
      <c r="I447" s="17">
        <v>44985</v>
      </c>
      <c r="J447" s="13" t="s">
        <v>632</v>
      </c>
      <c r="K447" s="16" t="s">
        <v>34</v>
      </c>
      <c r="L447" s="13" t="str">
        <f t="shared" si="6"/>
        <v>Closed</v>
      </c>
      <c r="M447" s="18"/>
      <c r="N447" s="28"/>
      <c r="O447" s="11"/>
      <c r="P447" s="11"/>
      <c r="Q447" s="11"/>
      <c r="R447" s="11"/>
      <c r="S447" s="11"/>
      <c r="T447" s="11"/>
      <c r="U447" s="11"/>
      <c r="V447" s="11"/>
      <c r="W447" s="11"/>
      <c r="X447" s="11"/>
      <c r="Y447" s="11"/>
      <c r="Z447" s="11"/>
      <c r="AA447" s="11"/>
      <c r="AB447" s="11"/>
      <c r="AC447" s="11"/>
    </row>
    <row r="448" spans="1:29" ht="124.5" hidden="1" customHeight="1">
      <c r="A448" s="13">
        <v>446</v>
      </c>
      <c r="B448" s="16" t="s">
        <v>18</v>
      </c>
      <c r="C448" s="17">
        <v>44982</v>
      </c>
      <c r="D448" s="16" t="s">
        <v>19</v>
      </c>
      <c r="E448" s="18" t="s">
        <v>605</v>
      </c>
      <c r="F448" s="18" t="s">
        <v>1830</v>
      </c>
      <c r="G448" s="19" t="s">
        <v>1831</v>
      </c>
      <c r="H448" s="17"/>
      <c r="I448" s="17"/>
      <c r="J448" s="13" t="s">
        <v>23</v>
      </c>
      <c r="K448" s="16"/>
      <c r="L448" s="13" t="str">
        <f t="shared" si="6"/>
        <v>Open</v>
      </c>
      <c r="M448" s="18" t="s">
        <v>1832</v>
      </c>
      <c r="N448" s="28"/>
      <c r="O448" s="11"/>
      <c r="P448" s="11"/>
      <c r="Q448" s="11"/>
      <c r="R448" s="11"/>
      <c r="S448" s="11"/>
      <c r="T448" s="11"/>
      <c r="U448" s="11"/>
      <c r="V448" s="11"/>
      <c r="W448" s="11"/>
      <c r="X448" s="11"/>
      <c r="Y448" s="11"/>
      <c r="Z448" s="11"/>
      <c r="AA448" s="11"/>
      <c r="AB448" s="11"/>
      <c r="AC448" s="11"/>
    </row>
    <row r="449" spans="1:29" ht="42.75" hidden="1">
      <c r="A449" s="13">
        <v>447</v>
      </c>
      <c r="B449" s="16" t="s">
        <v>18</v>
      </c>
      <c r="C449" s="17">
        <v>44982</v>
      </c>
      <c r="D449" s="16" t="s">
        <v>19</v>
      </c>
      <c r="E449" s="18" t="s">
        <v>1833</v>
      </c>
      <c r="F449" s="18" t="s">
        <v>1834</v>
      </c>
      <c r="G449" s="19" t="s">
        <v>1835</v>
      </c>
      <c r="H449" s="17"/>
      <c r="I449" s="17"/>
      <c r="J449" s="13" t="s">
        <v>23</v>
      </c>
      <c r="K449" s="16"/>
      <c r="L449" s="13" t="str">
        <f t="shared" si="6"/>
        <v>Open</v>
      </c>
      <c r="M449" s="18" t="s">
        <v>1836</v>
      </c>
      <c r="N449" s="28"/>
      <c r="O449" s="11"/>
      <c r="P449" s="11"/>
      <c r="Q449" s="11"/>
      <c r="R449" s="11"/>
      <c r="S449" s="11"/>
      <c r="T449" s="11"/>
      <c r="U449" s="11"/>
      <c r="V449" s="11"/>
      <c r="W449" s="11"/>
      <c r="X449" s="11"/>
      <c r="Y449" s="11"/>
      <c r="Z449" s="11"/>
      <c r="AA449" s="11"/>
      <c r="AB449" s="11"/>
      <c r="AC449" s="11"/>
    </row>
    <row r="450" spans="1:29" ht="42.75" hidden="1">
      <c r="A450" s="13">
        <v>448</v>
      </c>
      <c r="B450" s="16" t="s">
        <v>1</v>
      </c>
      <c r="C450" s="17">
        <v>44982</v>
      </c>
      <c r="D450" s="16" t="s">
        <v>19</v>
      </c>
      <c r="E450" s="18" t="s">
        <v>1418</v>
      </c>
      <c r="F450" s="18" t="s">
        <v>1837</v>
      </c>
      <c r="G450" s="18"/>
      <c r="H450" s="17"/>
      <c r="I450" s="17"/>
      <c r="J450" s="13" t="s">
        <v>23</v>
      </c>
      <c r="K450" s="16"/>
      <c r="L450" s="13" t="str">
        <f t="shared" si="6"/>
        <v>Open</v>
      </c>
      <c r="M450" s="18" t="s">
        <v>1832</v>
      </c>
      <c r="N450" s="28"/>
      <c r="O450" s="11"/>
      <c r="P450" s="11"/>
      <c r="Q450" s="11"/>
      <c r="R450" s="11"/>
      <c r="S450" s="11"/>
      <c r="T450" s="11"/>
      <c r="U450" s="11"/>
      <c r="V450" s="11"/>
      <c r="W450" s="11"/>
      <c r="X450" s="11"/>
      <c r="Y450" s="11"/>
      <c r="Z450" s="11"/>
      <c r="AA450" s="11"/>
      <c r="AB450" s="11"/>
      <c r="AC450" s="11"/>
    </row>
    <row r="451" spans="1:29" ht="28.5" hidden="1">
      <c r="A451" s="13">
        <v>449</v>
      </c>
      <c r="B451" s="16" t="s">
        <v>1</v>
      </c>
      <c r="C451" s="17">
        <v>44982</v>
      </c>
      <c r="D451" s="16" t="s">
        <v>19</v>
      </c>
      <c r="E451" s="18" t="s">
        <v>730</v>
      </c>
      <c r="F451" s="18" t="s">
        <v>1838</v>
      </c>
      <c r="G451" s="18"/>
      <c r="H451" s="17"/>
      <c r="I451" s="17">
        <v>44994</v>
      </c>
      <c r="J451" s="13" t="s">
        <v>632</v>
      </c>
      <c r="K451" s="16" t="s">
        <v>34</v>
      </c>
      <c r="L451" s="13" t="str">
        <f t="shared" si="6"/>
        <v>Closed</v>
      </c>
      <c r="M451" s="18" t="s">
        <v>1794</v>
      </c>
      <c r="N451" s="28"/>
      <c r="O451" s="11"/>
      <c r="P451" s="11"/>
      <c r="Q451" s="11"/>
      <c r="R451" s="11"/>
      <c r="S451" s="11"/>
      <c r="T451" s="11"/>
      <c r="U451" s="11"/>
      <c r="V451" s="11"/>
      <c r="W451" s="11"/>
      <c r="X451" s="11"/>
      <c r="Y451" s="11"/>
      <c r="Z451" s="11"/>
      <c r="AA451" s="11"/>
      <c r="AB451" s="11"/>
      <c r="AC451" s="11"/>
    </row>
    <row r="452" spans="1:29" ht="71.25" hidden="1">
      <c r="A452" s="13">
        <v>450</v>
      </c>
      <c r="B452" s="16" t="s">
        <v>1</v>
      </c>
      <c r="C452" s="17">
        <v>44982</v>
      </c>
      <c r="D452" s="16" t="s">
        <v>19</v>
      </c>
      <c r="E452" s="18" t="s">
        <v>1476</v>
      </c>
      <c r="F452" s="18" t="s">
        <v>1839</v>
      </c>
      <c r="G452" s="22" t="s">
        <v>1840</v>
      </c>
      <c r="H452" s="17"/>
      <c r="I452" s="17"/>
      <c r="J452" s="13"/>
      <c r="K452" s="16"/>
      <c r="L452" s="13" t="str">
        <f t="shared" si="6"/>
        <v>Open</v>
      </c>
      <c r="M452" s="18"/>
      <c r="N452" s="28"/>
      <c r="O452" s="11"/>
      <c r="P452" s="11"/>
      <c r="Q452" s="11"/>
      <c r="R452" s="11"/>
      <c r="S452" s="11"/>
      <c r="T452" s="11"/>
      <c r="U452" s="11"/>
      <c r="V452" s="11"/>
      <c r="W452" s="11"/>
      <c r="X452" s="11"/>
      <c r="Y452" s="11"/>
      <c r="Z452" s="11"/>
      <c r="AA452" s="11"/>
      <c r="AB452" s="11"/>
      <c r="AC452" s="11"/>
    </row>
    <row r="453" spans="1:29" ht="42.75" hidden="1">
      <c r="A453" s="13">
        <v>451</v>
      </c>
      <c r="B453" s="16" t="s">
        <v>18</v>
      </c>
      <c r="C453" s="17">
        <v>44989</v>
      </c>
      <c r="D453" s="16" t="s">
        <v>36</v>
      </c>
      <c r="E453" s="18" t="s">
        <v>1693</v>
      </c>
      <c r="F453" s="18" t="s">
        <v>1841</v>
      </c>
      <c r="G453" s="22" t="s">
        <v>1842</v>
      </c>
      <c r="H453" s="17"/>
      <c r="I453" s="17"/>
      <c r="J453" s="17"/>
      <c r="K453" s="16"/>
      <c r="L453" s="13" t="str">
        <f t="shared" si="6"/>
        <v>Open</v>
      </c>
      <c r="M453" s="18"/>
      <c r="N453" s="28"/>
      <c r="O453" s="11"/>
      <c r="P453" s="11"/>
      <c r="Q453" s="11"/>
      <c r="R453" s="11"/>
      <c r="S453" s="11"/>
      <c r="T453" s="11"/>
      <c r="U453" s="11"/>
      <c r="V453" s="11"/>
      <c r="W453" s="11"/>
      <c r="X453" s="11"/>
      <c r="Y453" s="11"/>
      <c r="Z453" s="11"/>
      <c r="AA453" s="11"/>
      <c r="AB453" s="11"/>
      <c r="AC453" s="11"/>
    </row>
    <row r="454" spans="1:29" ht="85.5" hidden="1">
      <c r="A454" s="13">
        <v>452</v>
      </c>
      <c r="B454" s="16" t="s">
        <v>2</v>
      </c>
      <c r="C454" s="17">
        <v>44989</v>
      </c>
      <c r="D454" s="16" t="s">
        <v>36</v>
      </c>
      <c r="E454" s="18" t="s">
        <v>1693</v>
      </c>
      <c r="F454" s="18" t="s">
        <v>1843</v>
      </c>
      <c r="G454" s="22" t="s">
        <v>1844</v>
      </c>
      <c r="H454" s="17"/>
      <c r="I454" s="17">
        <v>44998</v>
      </c>
      <c r="J454" s="13" t="s">
        <v>632</v>
      </c>
      <c r="K454" s="16" t="s">
        <v>24</v>
      </c>
      <c r="L454" s="13" t="str">
        <f t="shared" si="6"/>
        <v>Open</v>
      </c>
      <c r="M454" s="18" t="s">
        <v>1845</v>
      </c>
      <c r="N454" s="28"/>
      <c r="O454" s="11"/>
      <c r="P454" s="11"/>
      <c r="Q454" s="11"/>
      <c r="R454" s="11"/>
      <c r="S454" s="11"/>
      <c r="T454" s="11"/>
      <c r="U454" s="11"/>
      <c r="V454" s="11"/>
      <c r="W454" s="11"/>
      <c r="X454" s="11"/>
      <c r="Y454" s="11"/>
      <c r="Z454" s="11"/>
      <c r="AA454" s="11"/>
      <c r="AB454" s="11"/>
      <c r="AC454" s="11"/>
    </row>
    <row r="455" spans="1:29" ht="71.25" hidden="1">
      <c r="A455" s="13">
        <v>453</v>
      </c>
      <c r="B455" s="16" t="s">
        <v>2</v>
      </c>
      <c r="C455" s="17">
        <v>44989</v>
      </c>
      <c r="D455" s="16" t="s">
        <v>19</v>
      </c>
      <c r="E455" s="18" t="s">
        <v>1716</v>
      </c>
      <c r="F455" s="18" t="s">
        <v>1846</v>
      </c>
      <c r="G455" s="22" t="s">
        <v>1847</v>
      </c>
      <c r="H455" s="17"/>
      <c r="I455" s="17">
        <v>44991</v>
      </c>
      <c r="J455" s="13" t="s">
        <v>632</v>
      </c>
      <c r="K455" s="16" t="s">
        <v>34</v>
      </c>
      <c r="L455" s="13" t="str">
        <f t="shared" si="6"/>
        <v>Closed</v>
      </c>
      <c r="M455" s="18"/>
      <c r="N455" s="28"/>
      <c r="O455" s="11"/>
      <c r="P455" s="11"/>
      <c r="Q455" s="11"/>
      <c r="R455" s="11"/>
      <c r="S455" s="11"/>
      <c r="T455" s="11"/>
      <c r="U455" s="11"/>
      <c r="V455" s="11"/>
      <c r="W455" s="11"/>
      <c r="X455" s="11"/>
      <c r="Y455" s="11"/>
      <c r="Z455" s="11"/>
      <c r="AA455" s="11"/>
      <c r="AB455" s="11"/>
      <c r="AC455" s="11"/>
    </row>
    <row r="456" spans="1:29" ht="48" hidden="1" customHeight="1">
      <c r="A456" s="13">
        <v>454</v>
      </c>
      <c r="B456" s="16" t="s">
        <v>18</v>
      </c>
      <c r="C456" s="17">
        <v>44989</v>
      </c>
      <c r="D456" s="16" t="s">
        <v>19</v>
      </c>
      <c r="E456" s="18" t="s">
        <v>1716</v>
      </c>
      <c r="F456" s="18" t="s">
        <v>1848</v>
      </c>
      <c r="G456" s="22" t="s">
        <v>1849</v>
      </c>
      <c r="H456" s="17"/>
      <c r="I456" s="17">
        <v>44991</v>
      </c>
      <c r="J456" s="13" t="s">
        <v>632</v>
      </c>
      <c r="K456" s="16" t="s">
        <v>34</v>
      </c>
      <c r="L456" s="13" t="str">
        <f t="shared" si="6"/>
        <v>Closed</v>
      </c>
      <c r="M456" s="18"/>
      <c r="N456" s="28"/>
      <c r="O456" s="11"/>
      <c r="P456" s="11"/>
      <c r="Q456" s="11"/>
      <c r="R456" s="11"/>
      <c r="S456" s="11"/>
      <c r="T456" s="11"/>
      <c r="U456" s="11"/>
      <c r="V456" s="11"/>
      <c r="W456" s="11"/>
      <c r="X456" s="11"/>
      <c r="Y456" s="11"/>
      <c r="Z456" s="11"/>
      <c r="AA456" s="11"/>
      <c r="AB456" s="11"/>
      <c r="AC456" s="11"/>
    </row>
    <row r="457" spans="1:29" ht="42.75" hidden="1">
      <c r="A457" s="13">
        <v>455</v>
      </c>
      <c r="B457" s="16" t="s">
        <v>18</v>
      </c>
      <c r="C457" s="17">
        <v>44989</v>
      </c>
      <c r="D457" s="16" t="s">
        <v>19</v>
      </c>
      <c r="E457" s="18" t="s">
        <v>1716</v>
      </c>
      <c r="F457" s="18" t="s">
        <v>1850</v>
      </c>
      <c r="G457" s="22" t="s">
        <v>1851</v>
      </c>
      <c r="H457" s="17"/>
      <c r="I457" s="17"/>
      <c r="J457" s="13" t="s">
        <v>632</v>
      </c>
      <c r="K457" s="16" t="s">
        <v>307</v>
      </c>
      <c r="L457" s="13" t="str">
        <f t="shared" si="6"/>
        <v>Closed</v>
      </c>
      <c r="M457" s="18" t="s">
        <v>1852</v>
      </c>
      <c r="N457" s="28"/>
      <c r="O457" s="11"/>
      <c r="P457" s="11"/>
      <c r="Q457" s="11"/>
      <c r="R457" s="11"/>
      <c r="S457" s="11"/>
      <c r="T457" s="11"/>
      <c r="U457" s="11"/>
      <c r="V457" s="11"/>
      <c r="W457" s="11"/>
      <c r="X457" s="11"/>
      <c r="Y457" s="11"/>
      <c r="Z457" s="11"/>
      <c r="AA457" s="11"/>
      <c r="AB457" s="11"/>
      <c r="AC457" s="11"/>
    </row>
    <row r="458" spans="1:29" ht="42.75" hidden="1">
      <c r="A458" s="13">
        <v>456</v>
      </c>
      <c r="B458" s="16" t="s">
        <v>18</v>
      </c>
      <c r="C458" s="17">
        <v>44995</v>
      </c>
      <c r="D458" s="16" t="s">
        <v>19</v>
      </c>
      <c r="E458" s="18" t="s">
        <v>1693</v>
      </c>
      <c r="F458" s="18" t="s">
        <v>1853</v>
      </c>
      <c r="G458" s="22" t="s">
        <v>1854</v>
      </c>
      <c r="H458" s="17"/>
      <c r="I458" s="17">
        <v>44998</v>
      </c>
      <c r="J458" s="13" t="s">
        <v>632</v>
      </c>
      <c r="K458" s="16" t="s">
        <v>24</v>
      </c>
      <c r="L458" s="13" t="str">
        <f t="shared" si="6"/>
        <v>Open</v>
      </c>
      <c r="M458" s="18" t="s">
        <v>1855</v>
      </c>
      <c r="N458" s="28"/>
      <c r="O458" s="11"/>
      <c r="P458" s="11"/>
      <c r="Q458" s="11"/>
      <c r="R458" s="11"/>
      <c r="S458" s="11"/>
      <c r="T458" s="11"/>
      <c r="U458" s="11"/>
      <c r="V458" s="11"/>
      <c r="W458" s="11"/>
      <c r="X458" s="11"/>
      <c r="Y458" s="11"/>
      <c r="Z458" s="11"/>
      <c r="AA458" s="11"/>
      <c r="AB458" s="11"/>
      <c r="AC458" s="11"/>
    </row>
    <row r="459" spans="1:29" ht="57" hidden="1">
      <c r="A459" s="13">
        <v>457</v>
      </c>
      <c r="B459" s="16" t="s">
        <v>1</v>
      </c>
      <c r="C459" s="17">
        <v>44995</v>
      </c>
      <c r="D459" s="16" t="s">
        <v>36</v>
      </c>
      <c r="E459" s="18" t="s">
        <v>1416</v>
      </c>
      <c r="F459" s="18" t="s">
        <v>1856</v>
      </c>
      <c r="G459" s="18"/>
      <c r="H459" s="17"/>
      <c r="I459" s="17"/>
      <c r="J459" s="13" t="s">
        <v>67</v>
      </c>
      <c r="K459" s="16" t="s">
        <v>34</v>
      </c>
      <c r="L459" s="13" t="str">
        <f t="shared" si="6"/>
        <v>Closed</v>
      </c>
      <c r="M459" s="18" t="s">
        <v>1857</v>
      </c>
      <c r="N459" s="28"/>
      <c r="O459" s="11"/>
      <c r="P459" s="11"/>
      <c r="Q459" s="11"/>
      <c r="R459" s="11"/>
      <c r="S459" s="11"/>
      <c r="T459" s="11"/>
      <c r="U459" s="11"/>
      <c r="V459" s="11"/>
      <c r="W459" s="11"/>
      <c r="X459" s="11"/>
      <c r="Y459" s="11"/>
      <c r="Z459" s="11"/>
      <c r="AA459" s="11"/>
      <c r="AB459" s="11"/>
      <c r="AC459" s="11"/>
    </row>
    <row r="460" spans="1:29" ht="48.75" hidden="1" customHeight="1">
      <c r="A460" s="13">
        <v>458</v>
      </c>
      <c r="B460" s="16" t="s">
        <v>18</v>
      </c>
      <c r="C460" s="17">
        <v>44998</v>
      </c>
      <c r="D460" s="16" t="s">
        <v>19</v>
      </c>
      <c r="E460" s="18" t="s">
        <v>730</v>
      </c>
      <c r="F460" s="18" t="s">
        <v>1858</v>
      </c>
      <c r="G460" s="22" t="s">
        <v>1859</v>
      </c>
      <c r="H460" s="17"/>
      <c r="I460" s="17">
        <v>44998</v>
      </c>
      <c r="J460" s="13" t="s">
        <v>632</v>
      </c>
      <c r="K460" s="16" t="s">
        <v>24</v>
      </c>
      <c r="L460" s="13" t="str">
        <f t="shared" si="6"/>
        <v>Open</v>
      </c>
      <c r="M460" s="18" t="s">
        <v>1860</v>
      </c>
      <c r="N460" s="28"/>
      <c r="O460" s="11"/>
      <c r="P460" s="11"/>
      <c r="Q460" s="11"/>
      <c r="R460" s="11"/>
      <c r="S460" s="11"/>
      <c r="T460" s="11"/>
      <c r="U460" s="11"/>
      <c r="V460" s="11"/>
      <c r="W460" s="11"/>
      <c r="X460" s="11"/>
      <c r="Y460" s="11"/>
      <c r="Z460" s="11"/>
      <c r="AA460" s="11"/>
      <c r="AB460" s="11"/>
      <c r="AC460" s="11"/>
    </row>
    <row r="461" spans="1:29" ht="28.5" hidden="1">
      <c r="A461" s="13">
        <v>459</v>
      </c>
      <c r="B461" s="16" t="s">
        <v>18</v>
      </c>
      <c r="C461" s="17">
        <v>44998</v>
      </c>
      <c r="D461" s="16" t="s">
        <v>19</v>
      </c>
      <c r="E461" s="18" t="s">
        <v>1861</v>
      </c>
      <c r="F461" s="18" t="s">
        <v>1858</v>
      </c>
      <c r="G461" s="18"/>
      <c r="H461" s="17"/>
      <c r="I461" s="17">
        <v>44998</v>
      </c>
      <c r="J461" s="13" t="s">
        <v>632</v>
      </c>
      <c r="K461" s="16" t="s">
        <v>24</v>
      </c>
      <c r="L461" s="13" t="str">
        <f t="shared" si="6"/>
        <v>Open</v>
      </c>
      <c r="M461" s="18" t="s">
        <v>1860</v>
      </c>
      <c r="N461" s="28"/>
      <c r="O461" s="11"/>
      <c r="P461" s="11"/>
      <c r="Q461" s="11"/>
      <c r="R461" s="11"/>
      <c r="S461" s="11"/>
      <c r="T461" s="11"/>
      <c r="U461" s="11"/>
      <c r="V461" s="11"/>
      <c r="W461" s="11"/>
      <c r="X461" s="11"/>
      <c r="Y461" s="11"/>
      <c r="Z461" s="11"/>
      <c r="AA461" s="11"/>
      <c r="AB461" s="11"/>
      <c r="AC461" s="11"/>
    </row>
    <row r="462" spans="1:29" ht="93.75" hidden="1" customHeight="1">
      <c r="A462" s="13">
        <v>460</v>
      </c>
      <c r="B462" s="16" t="s">
        <v>18</v>
      </c>
      <c r="C462" s="17">
        <v>45001</v>
      </c>
      <c r="D462" s="16" t="s">
        <v>19</v>
      </c>
      <c r="E462" s="18" t="s">
        <v>1833</v>
      </c>
      <c r="F462" s="18" t="s">
        <v>1862</v>
      </c>
      <c r="G462" s="19" t="s">
        <v>1863</v>
      </c>
      <c r="H462" s="17"/>
      <c r="I462" s="17"/>
      <c r="J462" s="57" t="s">
        <v>23</v>
      </c>
      <c r="K462" s="16" t="s">
        <v>29</v>
      </c>
      <c r="L462" s="13" t="str">
        <f t="shared" si="6"/>
        <v>Closed</v>
      </c>
      <c r="M462" s="18" t="s">
        <v>1864</v>
      </c>
      <c r="N462" s="28"/>
      <c r="O462" s="11"/>
      <c r="P462" s="11"/>
      <c r="Q462" s="11"/>
      <c r="R462" s="11"/>
      <c r="S462" s="11"/>
      <c r="T462" s="11"/>
      <c r="U462" s="11"/>
      <c r="V462" s="11"/>
      <c r="W462" s="11"/>
      <c r="X462" s="11"/>
      <c r="Y462" s="11"/>
      <c r="Z462" s="11"/>
      <c r="AA462" s="11"/>
      <c r="AB462" s="11"/>
      <c r="AC462" s="11"/>
    </row>
    <row r="463" spans="1:29" ht="76.5" hidden="1" customHeight="1">
      <c r="A463" s="13">
        <v>461</v>
      </c>
      <c r="B463" s="16" t="s">
        <v>18</v>
      </c>
      <c r="C463" s="17">
        <v>45001</v>
      </c>
      <c r="D463" s="16" t="s">
        <v>19</v>
      </c>
      <c r="E463" s="18" t="s">
        <v>1833</v>
      </c>
      <c r="F463" s="18" t="s">
        <v>1865</v>
      </c>
      <c r="G463" s="19" t="s">
        <v>1866</v>
      </c>
      <c r="H463" s="17"/>
      <c r="I463" s="17">
        <v>45003</v>
      </c>
      <c r="J463" s="13" t="s">
        <v>23</v>
      </c>
      <c r="K463" s="16" t="s">
        <v>34</v>
      </c>
      <c r="L463" s="13" t="str">
        <f t="shared" si="6"/>
        <v>Closed</v>
      </c>
      <c r="M463" s="18" t="s">
        <v>1867</v>
      </c>
      <c r="N463" s="28"/>
      <c r="O463" s="11"/>
      <c r="P463" s="11"/>
      <c r="Q463" s="11"/>
      <c r="R463" s="11"/>
      <c r="S463" s="11"/>
      <c r="T463" s="11"/>
      <c r="U463" s="11"/>
      <c r="V463" s="11"/>
      <c r="W463" s="11"/>
      <c r="X463" s="11"/>
      <c r="Y463" s="11"/>
      <c r="Z463" s="11"/>
      <c r="AA463" s="11"/>
      <c r="AB463" s="11"/>
      <c r="AC463" s="11"/>
    </row>
    <row r="464" spans="1:29" ht="42.75" hidden="1">
      <c r="A464" s="13">
        <v>462</v>
      </c>
      <c r="B464" s="16" t="s">
        <v>18</v>
      </c>
      <c r="C464" s="17">
        <v>45001</v>
      </c>
      <c r="D464" s="16" t="s">
        <v>19</v>
      </c>
      <c r="E464" s="18" t="s">
        <v>1833</v>
      </c>
      <c r="F464" s="18" t="s">
        <v>1868</v>
      </c>
      <c r="G464" s="19" t="s">
        <v>1869</v>
      </c>
      <c r="H464" s="17"/>
      <c r="I464" s="17">
        <v>45003</v>
      </c>
      <c r="J464" s="13" t="s">
        <v>23</v>
      </c>
      <c r="K464" s="16" t="s">
        <v>34</v>
      </c>
      <c r="L464" s="13" t="str">
        <f t="shared" si="6"/>
        <v>Closed</v>
      </c>
      <c r="M464" s="18" t="s">
        <v>1867</v>
      </c>
      <c r="N464" s="28"/>
      <c r="O464" s="11"/>
      <c r="P464" s="11"/>
      <c r="Q464" s="11"/>
      <c r="R464" s="11"/>
      <c r="S464" s="11"/>
      <c r="T464" s="11"/>
      <c r="U464" s="11"/>
      <c r="V464" s="11"/>
      <c r="W464" s="11"/>
      <c r="X464" s="11"/>
      <c r="Y464" s="11"/>
      <c r="Z464" s="11"/>
      <c r="AA464" s="11"/>
      <c r="AB464" s="11"/>
      <c r="AC464" s="11"/>
    </row>
    <row r="465" spans="1:29" ht="42.75" hidden="1">
      <c r="A465" s="13">
        <v>463</v>
      </c>
      <c r="B465" s="16" t="s">
        <v>18</v>
      </c>
      <c r="C465" s="17">
        <v>45001</v>
      </c>
      <c r="D465" s="16" t="s">
        <v>36</v>
      </c>
      <c r="E465" s="18" t="s">
        <v>1833</v>
      </c>
      <c r="F465" s="18" t="s">
        <v>1870</v>
      </c>
      <c r="G465" s="22" t="s">
        <v>1871</v>
      </c>
      <c r="H465" s="17"/>
      <c r="I465" s="17">
        <v>45003</v>
      </c>
      <c r="J465" s="57" t="s">
        <v>23</v>
      </c>
      <c r="K465" s="16" t="s">
        <v>34</v>
      </c>
      <c r="L465" s="13" t="str">
        <f t="shared" si="6"/>
        <v>Closed</v>
      </c>
      <c r="M465" s="18" t="s">
        <v>1867</v>
      </c>
      <c r="N465" s="28"/>
      <c r="O465" s="11"/>
      <c r="P465" s="11"/>
      <c r="Q465" s="11"/>
      <c r="R465" s="11"/>
      <c r="S465" s="11"/>
      <c r="T465" s="11"/>
      <c r="U465" s="11"/>
      <c r="V465" s="11"/>
      <c r="W465" s="11"/>
      <c r="X465" s="11"/>
      <c r="Y465" s="11"/>
      <c r="Z465" s="11"/>
      <c r="AA465" s="11"/>
      <c r="AB465" s="11"/>
      <c r="AC465" s="11"/>
    </row>
    <row r="466" spans="1:29" ht="42.75" hidden="1">
      <c r="A466" s="13">
        <v>464</v>
      </c>
      <c r="B466" s="16" t="s">
        <v>18</v>
      </c>
      <c r="C466" s="17">
        <v>45001</v>
      </c>
      <c r="D466" s="16" t="s">
        <v>36</v>
      </c>
      <c r="E466" s="18" t="s">
        <v>1210</v>
      </c>
      <c r="F466" s="18" t="s">
        <v>1872</v>
      </c>
      <c r="G466" s="19" t="s">
        <v>1873</v>
      </c>
      <c r="H466" s="17"/>
      <c r="I466" s="17">
        <v>45003</v>
      </c>
      <c r="J466" s="57" t="s">
        <v>23</v>
      </c>
      <c r="K466" s="16" t="s">
        <v>34</v>
      </c>
      <c r="L466" s="13" t="str">
        <f t="shared" si="6"/>
        <v>Closed</v>
      </c>
      <c r="M466" s="18" t="s">
        <v>1874</v>
      </c>
      <c r="N466" s="28"/>
      <c r="O466" s="11"/>
      <c r="P466" s="11"/>
      <c r="Q466" s="11"/>
      <c r="R466" s="11"/>
      <c r="S466" s="11"/>
      <c r="T466" s="11"/>
      <c r="U466" s="11"/>
      <c r="V466" s="11"/>
      <c r="W466" s="11"/>
      <c r="X466" s="11"/>
      <c r="Y466" s="11"/>
      <c r="Z466" s="11"/>
      <c r="AA466" s="11"/>
      <c r="AB466" s="11"/>
      <c r="AC466" s="11"/>
    </row>
    <row r="467" spans="1:29" ht="72.75" hidden="1" customHeight="1">
      <c r="A467" s="13">
        <v>465</v>
      </c>
      <c r="B467" s="16" t="s">
        <v>18</v>
      </c>
      <c r="C467" s="17">
        <v>45001</v>
      </c>
      <c r="D467" s="16" t="s">
        <v>19</v>
      </c>
      <c r="E467" s="18" t="s">
        <v>690</v>
      </c>
      <c r="F467" s="18" t="s">
        <v>1875</v>
      </c>
      <c r="G467" s="19" t="s">
        <v>1876</v>
      </c>
      <c r="H467" s="17"/>
      <c r="I467" s="17">
        <v>45003</v>
      </c>
      <c r="J467" s="57" t="s">
        <v>23</v>
      </c>
      <c r="K467" s="16" t="s">
        <v>29</v>
      </c>
      <c r="L467" s="13" t="str">
        <f t="shared" si="6"/>
        <v>Closed</v>
      </c>
      <c r="M467" s="58" t="s">
        <v>1877</v>
      </c>
      <c r="N467" s="28"/>
      <c r="O467" s="11"/>
      <c r="P467" s="11"/>
      <c r="Q467" s="11"/>
      <c r="R467" s="11"/>
      <c r="S467" s="11"/>
      <c r="T467" s="11"/>
      <c r="U467" s="11"/>
      <c r="V467" s="11"/>
      <c r="W467" s="11"/>
      <c r="X467" s="11"/>
      <c r="Y467" s="11"/>
      <c r="Z467" s="11"/>
      <c r="AA467" s="11"/>
      <c r="AB467" s="11"/>
      <c r="AC467" s="11"/>
    </row>
    <row r="468" spans="1:29" ht="99.75" hidden="1">
      <c r="A468" s="13">
        <v>466</v>
      </c>
      <c r="B468" s="16" t="s">
        <v>18</v>
      </c>
      <c r="C468" s="17">
        <v>45001</v>
      </c>
      <c r="D468" s="16" t="s">
        <v>19</v>
      </c>
      <c r="E468" s="18" t="s">
        <v>690</v>
      </c>
      <c r="F468" s="18" t="s">
        <v>1878</v>
      </c>
      <c r="G468" s="22" t="s">
        <v>1879</v>
      </c>
      <c r="H468" s="17"/>
      <c r="I468" s="17">
        <v>45003</v>
      </c>
      <c r="J468" s="57" t="s">
        <v>23</v>
      </c>
      <c r="K468" s="16" t="s">
        <v>29</v>
      </c>
      <c r="L468" s="13" t="str">
        <f t="shared" si="6"/>
        <v>Closed</v>
      </c>
      <c r="M468" s="18" t="s">
        <v>1880</v>
      </c>
      <c r="N468" s="28"/>
      <c r="O468" s="11"/>
      <c r="P468" s="11"/>
      <c r="Q468" s="11"/>
      <c r="R468" s="11"/>
      <c r="S468" s="11"/>
      <c r="T468" s="11"/>
      <c r="U468" s="11"/>
      <c r="V468" s="11"/>
      <c r="W468" s="11"/>
      <c r="X468" s="11"/>
      <c r="Y468" s="11"/>
      <c r="Z468" s="11"/>
      <c r="AA468" s="11"/>
      <c r="AB468" s="11"/>
      <c r="AC468" s="11"/>
    </row>
    <row r="469" spans="1:29" ht="42.75" hidden="1">
      <c r="A469" s="13">
        <v>467</v>
      </c>
      <c r="B469" s="16" t="s">
        <v>18</v>
      </c>
      <c r="C469" s="17">
        <v>45001</v>
      </c>
      <c r="D469" s="16" t="s">
        <v>19</v>
      </c>
      <c r="E469" s="18" t="s">
        <v>605</v>
      </c>
      <c r="F469" s="18" t="s">
        <v>1881</v>
      </c>
      <c r="G469" s="22" t="s">
        <v>1882</v>
      </c>
      <c r="H469" s="17"/>
      <c r="I469" s="17"/>
      <c r="J469" s="57" t="s">
        <v>23</v>
      </c>
      <c r="K469" s="16" t="s">
        <v>29</v>
      </c>
      <c r="L469" s="13" t="str">
        <f t="shared" si="6"/>
        <v>Closed</v>
      </c>
      <c r="N469" s="28"/>
      <c r="O469" s="11"/>
      <c r="P469" s="11"/>
      <c r="Q469" s="11"/>
      <c r="R469" s="11"/>
      <c r="S469" s="11"/>
      <c r="T469" s="11"/>
      <c r="U469" s="11"/>
      <c r="V469" s="11"/>
      <c r="W469" s="11"/>
      <c r="X469" s="11"/>
      <c r="Y469" s="11"/>
      <c r="Z469" s="11"/>
      <c r="AA469" s="11"/>
      <c r="AB469" s="11"/>
      <c r="AC469" s="11"/>
    </row>
    <row r="470" spans="1:29" ht="42.75" hidden="1">
      <c r="A470" s="13">
        <v>468</v>
      </c>
      <c r="B470" s="16" t="s">
        <v>2</v>
      </c>
      <c r="C470" s="17">
        <v>45001</v>
      </c>
      <c r="D470" s="16" t="s">
        <v>36</v>
      </c>
      <c r="E470" s="18" t="s">
        <v>605</v>
      </c>
      <c r="F470" s="18" t="s">
        <v>1883</v>
      </c>
      <c r="G470" s="19" t="s">
        <v>1884</v>
      </c>
      <c r="H470" s="17"/>
      <c r="I470" s="17">
        <v>45003</v>
      </c>
      <c r="J470" s="57" t="s">
        <v>23</v>
      </c>
      <c r="K470" s="16" t="s">
        <v>34</v>
      </c>
      <c r="L470" s="13" t="str">
        <f t="shared" si="6"/>
        <v>Closed</v>
      </c>
      <c r="M470" s="18" t="s">
        <v>1885</v>
      </c>
      <c r="N470" s="28"/>
      <c r="O470" s="11"/>
      <c r="P470" s="11"/>
      <c r="Q470" s="11"/>
      <c r="R470" s="11"/>
      <c r="S470" s="11"/>
      <c r="T470" s="11"/>
      <c r="U470" s="11"/>
      <c r="V470" s="11"/>
      <c r="W470" s="11"/>
      <c r="X470" s="11"/>
      <c r="Y470" s="11"/>
      <c r="Z470" s="11"/>
      <c r="AA470" s="11"/>
      <c r="AB470" s="11"/>
      <c r="AC470" s="11"/>
    </row>
    <row r="471" spans="1:29" ht="42.75" hidden="1">
      <c r="A471" s="13">
        <v>469</v>
      </c>
      <c r="B471" s="16" t="s">
        <v>18</v>
      </c>
      <c r="C471" s="17">
        <v>45001</v>
      </c>
      <c r="D471" s="16" t="s">
        <v>36</v>
      </c>
      <c r="E471" s="18" t="s">
        <v>1833</v>
      </c>
      <c r="F471" s="18" t="s">
        <v>1886</v>
      </c>
      <c r="G471" s="19" t="s">
        <v>1887</v>
      </c>
      <c r="H471" s="17"/>
      <c r="I471" s="17">
        <v>45003</v>
      </c>
      <c r="J471" s="57" t="s">
        <v>23</v>
      </c>
      <c r="K471" s="16" t="s">
        <v>307</v>
      </c>
      <c r="L471" s="13" t="str">
        <f t="shared" si="6"/>
        <v>Closed</v>
      </c>
      <c r="M471" s="18" t="s">
        <v>1888</v>
      </c>
      <c r="N471" s="28"/>
      <c r="O471" s="11"/>
      <c r="P471" s="11"/>
      <c r="Q471" s="11"/>
      <c r="R471" s="11"/>
      <c r="S471" s="11"/>
      <c r="T471" s="11"/>
      <c r="U471" s="11"/>
      <c r="V471" s="11"/>
      <c r="W471" s="11"/>
      <c r="X471" s="11"/>
      <c r="Y471" s="11"/>
      <c r="Z471" s="11"/>
      <c r="AA471" s="11"/>
      <c r="AB471" s="11"/>
      <c r="AC471" s="11"/>
    </row>
    <row r="472" spans="1:29" ht="75" hidden="1" customHeight="1">
      <c r="A472" s="13">
        <v>470</v>
      </c>
      <c r="B472" s="16" t="s">
        <v>18</v>
      </c>
      <c r="C472" s="17">
        <v>45001</v>
      </c>
      <c r="D472" s="16" t="s">
        <v>19</v>
      </c>
      <c r="E472" s="18" t="s">
        <v>1833</v>
      </c>
      <c r="F472" s="18" t="s">
        <v>1889</v>
      </c>
      <c r="G472" s="19" t="s">
        <v>1890</v>
      </c>
      <c r="H472" s="17"/>
      <c r="I472" s="17"/>
      <c r="J472" s="57" t="s">
        <v>23</v>
      </c>
      <c r="K472" s="16" t="s">
        <v>29</v>
      </c>
      <c r="L472" s="13" t="str">
        <f t="shared" si="6"/>
        <v>Closed</v>
      </c>
      <c r="M472" s="18" t="s">
        <v>1891</v>
      </c>
      <c r="N472" s="28"/>
      <c r="O472" s="11"/>
      <c r="P472" s="11"/>
      <c r="Q472" s="11"/>
      <c r="R472" s="11"/>
      <c r="S472" s="11"/>
      <c r="T472" s="11"/>
      <c r="U472" s="11"/>
      <c r="V472" s="11"/>
      <c r="W472" s="11"/>
      <c r="X472" s="11"/>
      <c r="Y472" s="11"/>
      <c r="Z472" s="11"/>
      <c r="AA472" s="11"/>
      <c r="AB472" s="11"/>
      <c r="AC472" s="11"/>
    </row>
    <row r="473" spans="1:29" ht="42.75" hidden="1">
      <c r="A473" s="13">
        <v>471</v>
      </c>
      <c r="B473" s="16" t="s">
        <v>2</v>
      </c>
      <c r="C473" s="17">
        <v>45001</v>
      </c>
      <c r="D473" s="16" t="s">
        <v>36</v>
      </c>
      <c r="E473" s="18" t="s">
        <v>1210</v>
      </c>
      <c r="F473" s="18" t="s">
        <v>1892</v>
      </c>
      <c r="G473" s="19" t="s">
        <v>1893</v>
      </c>
      <c r="H473" s="17"/>
      <c r="I473" s="17">
        <v>45003</v>
      </c>
      <c r="J473" s="57" t="s">
        <v>23</v>
      </c>
      <c r="K473" s="16" t="s">
        <v>34</v>
      </c>
      <c r="L473" s="13" t="str">
        <f t="shared" si="6"/>
        <v>Closed</v>
      </c>
      <c r="M473" s="18" t="s">
        <v>1894</v>
      </c>
      <c r="N473" s="28"/>
      <c r="O473" s="11"/>
      <c r="P473" s="11"/>
      <c r="Q473" s="11"/>
      <c r="R473" s="11"/>
      <c r="S473" s="11"/>
      <c r="T473" s="11"/>
      <c r="U473" s="11"/>
      <c r="V473" s="11"/>
      <c r="W473" s="11"/>
      <c r="X473" s="11"/>
      <c r="Y473" s="11"/>
      <c r="Z473" s="11"/>
      <c r="AA473" s="11"/>
      <c r="AB473" s="11"/>
      <c r="AC473" s="11"/>
    </row>
    <row r="474" spans="1:29" ht="71.25" hidden="1">
      <c r="A474" s="13">
        <v>472</v>
      </c>
      <c r="B474" s="16" t="s">
        <v>18</v>
      </c>
      <c r="C474" s="17">
        <v>45001</v>
      </c>
      <c r="D474" s="16" t="s">
        <v>36</v>
      </c>
      <c r="E474" s="18" t="s">
        <v>1210</v>
      </c>
      <c r="F474" s="18" t="s">
        <v>1895</v>
      </c>
      <c r="G474" s="22" t="s">
        <v>1896</v>
      </c>
      <c r="H474" s="17"/>
      <c r="I474" s="17">
        <v>45003</v>
      </c>
      <c r="J474" s="57" t="s">
        <v>23</v>
      </c>
      <c r="K474" s="16" t="s">
        <v>34</v>
      </c>
      <c r="L474" s="13" t="str">
        <f t="shared" si="6"/>
        <v>Closed</v>
      </c>
      <c r="M474" s="18" t="s">
        <v>1874</v>
      </c>
      <c r="N474" s="28"/>
      <c r="O474" s="11"/>
      <c r="P474" s="11"/>
      <c r="Q474" s="11"/>
      <c r="R474" s="11"/>
      <c r="S474" s="11"/>
      <c r="T474" s="11"/>
      <c r="U474" s="11"/>
      <c r="V474" s="11"/>
      <c r="W474" s="11"/>
      <c r="X474" s="11"/>
      <c r="Y474" s="11"/>
      <c r="Z474" s="11"/>
      <c r="AA474" s="11"/>
      <c r="AB474" s="11"/>
      <c r="AC474" s="11"/>
    </row>
    <row r="475" spans="1:29" ht="71.25" hidden="1">
      <c r="A475" s="13">
        <v>473</v>
      </c>
      <c r="B475" s="16" t="s">
        <v>18</v>
      </c>
      <c r="C475" s="17">
        <v>45001</v>
      </c>
      <c r="D475" s="16" t="s">
        <v>36</v>
      </c>
      <c r="E475" s="18" t="s">
        <v>1210</v>
      </c>
      <c r="F475" s="18" t="s">
        <v>1897</v>
      </c>
      <c r="G475" s="19" t="s">
        <v>1898</v>
      </c>
      <c r="H475" s="17"/>
      <c r="I475" s="17">
        <v>45003</v>
      </c>
      <c r="J475" s="57" t="s">
        <v>23</v>
      </c>
      <c r="K475" s="16" t="s">
        <v>34</v>
      </c>
      <c r="L475" s="13" t="str">
        <f t="shared" si="6"/>
        <v>Closed</v>
      </c>
      <c r="M475" s="18" t="s">
        <v>1874</v>
      </c>
      <c r="N475" s="28"/>
      <c r="O475" s="11"/>
      <c r="P475" s="11"/>
      <c r="Q475" s="11"/>
      <c r="R475" s="11"/>
      <c r="S475" s="11"/>
      <c r="T475" s="11"/>
      <c r="U475" s="11"/>
      <c r="V475" s="11"/>
      <c r="W475" s="11"/>
      <c r="X475" s="11"/>
      <c r="Y475" s="11"/>
      <c r="Z475" s="11"/>
      <c r="AA475" s="11"/>
      <c r="AB475" s="11"/>
      <c r="AC475" s="11"/>
    </row>
    <row r="476" spans="1:29" ht="42.75" hidden="1">
      <c r="A476" s="13">
        <v>474</v>
      </c>
      <c r="B476" s="16" t="s">
        <v>18</v>
      </c>
      <c r="C476" s="17">
        <v>45001</v>
      </c>
      <c r="D476" s="16" t="s">
        <v>36</v>
      </c>
      <c r="E476" s="18" t="s">
        <v>1210</v>
      </c>
      <c r="F476" s="18" t="s">
        <v>1899</v>
      </c>
      <c r="G476" s="22" t="s">
        <v>1900</v>
      </c>
      <c r="H476" s="17"/>
      <c r="I476" s="17">
        <v>45003</v>
      </c>
      <c r="J476" s="57" t="s">
        <v>23</v>
      </c>
      <c r="K476" s="16" t="s">
        <v>34</v>
      </c>
      <c r="L476" s="13" t="str">
        <f t="shared" si="6"/>
        <v>Closed</v>
      </c>
      <c r="M476" s="18" t="s">
        <v>1874</v>
      </c>
      <c r="N476" s="28"/>
      <c r="O476" s="11"/>
      <c r="P476" s="11"/>
      <c r="Q476" s="11"/>
      <c r="R476" s="11"/>
      <c r="S476" s="11"/>
      <c r="T476" s="11"/>
      <c r="U476" s="11"/>
      <c r="V476" s="11"/>
      <c r="W476" s="11"/>
      <c r="X476" s="11"/>
      <c r="Y476" s="11"/>
      <c r="Z476" s="11"/>
      <c r="AA476" s="11"/>
      <c r="AB476" s="11"/>
      <c r="AC476" s="11"/>
    </row>
    <row r="477" spans="1:29" ht="57" hidden="1">
      <c r="A477" s="13">
        <v>475</v>
      </c>
      <c r="B477" s="16" t="s">
        <v>18</v>
      </c>
      <c r="C477" s="17">
        <v>45001</v>
      </c>
      <c r="D477" s="16" t="s">
        <v>36</v>
      </c>
      <c r="E477" s="18" t="s">
        <v>1210</v>
      </c>
      <c r="F477" s="18" t="s">
        <v>1901</v>
      </c>
      <c r="G477" s="22" t="s">
        <v>1902</v>
      </c>
      <c r="H477" s="17"/>
      <c r="I477" s="17">
        <v>45003</v>
      </c>
      <c r="J477" s="57" t="s">
        <v>23</v>
      </c>
      <c r="K477" s="16" t="s">
        <v>34</v>
      </c>
      <c r="L477" s="13" t="str">
        <f t="shared" si="6"/>
        <v>Closed</v>
      </c>
      <c r="M477" s="18" t="s">
        <v>1874</v>
      </c>
      <c r="N477" s="28"/>
      <c r="O477" s="11"/>
      <c r="P477" s="11"/>
      <c r="Q477" s="11"/>
      <c r="R477" s="11"/>
      <c r="S477" s="11"/>
      <c r="T477" s="11"/>
      <c r="U477" s="11"/>
      <c r="V477" s="11"/>
      <c r="W477" s="11"/>
      <c r="X477" s="11"/>
      <c r="Y477" s="11"/>
      <c r="Z477" s="11"/>
      <c r="AA477" s="11"/>
      <c r="AB477" s="11"/>
      <c r="AC477" s="11"/>
    </row>
    <row r="478" spans="1:29" ht="42.75" hidden="1">
      <c r="A478" s="13">
        <v>476</v>
      </c>
      <c r="B478" s="16" t="s">
        <v>18</v>
      </c>
      <c r="C478" s="17">
        <v>45001</v>
      </c>
      <c r="D478" s="16" t="s">
        <v>36</v>
      </c>
      <c r="E478" s="18" t="s">
        <v>1210</v>
      </c>
      <c r="F478" s="18" t="s">
        <v>1903</v>
      </c>
      <c r="G478" s="22" t="s">
        <v>1904</v>
      </c>
      <c r="H478" s="17"/>
      <c r="I478" s="17">
        <v>45003</v>
      </c>
      <c r="J478" s="57" t="s">
        <v>23</v>
      </c>
      <c r="K478" s="16" t="s">
        <v>34</v>
      </c>
      <c r="L478" s="13" t="str">
        <f t="shared" si="6"/>
        <v>Closed</v>
      </c>
      <c r="M478" s="18" t="s">
        <v>1874</v>
      </c>
      <c r="N478" s="28"/>
      <c r="O478" s="11"/>
      <c r="P478" s="11"/>
      <c r="Q478" s="11"/>
      <c r="R478" s="11"/>
      <c r="S478" s="11"/>
      <c r="T478" s="11"/>
      <c r="U478" s="11"/>
      <c r="V478" s="11"/>
      <c r="W478" s="11"/>
      <c r="X478" s="11"/>
      <c r="Y478" s="11"/>
      <c r="Z478" s="11"/>
      <c r="AA478" s="11"/>
      <c r="AB478" s="11"/>
      <c r="AC478" s="11"/>
    </row>
    <row r="479" spans="1:29" ht="57" hidden="1">
      <c r="A479" s="13">
        <v>477</v>
      </c>
      <c r="B479" s="16" t="s">
        <v>18</v>
      </c>
      <c r="C479" s="17">
        <v>45001</v>
      </c>
      <c r="D479" s="16" t="s">
        <v>19</v>
      </c>
      <c r="E479" s="18" t="s">
        <v>605</v>
      </c>
      <c r="F479" s="18" t="s">
        <v>1905</v>
      </c>
      <c r="G479" s="19" t="s">
        <v>1906</v>
      </c>
      <c r="H479" s="17"/>
      <c r="I479" s="17">
        <v>45003</v>
      </c>
      <c r="J479" s="57" t="s">
        <v>23</v>
      </c>
      <c r="K479" s="16" t="s">
        <v>29</v>
      </c>
      <c r="L479" s="13" t="str">
        <f t="shared" si="6"/>
        <v>Closed</v>
      </c>
      <c r="M479" s="18" t="s">
        <v>1907</v>
      </c>
      <c r="N479" s="28"/>
      <c r="O479" s="11"/>
      <c r="P479" s="11"/>
      <c r="Q479" s="11"/>
      <c r="R479" s="11"/>
      <c r="S479" s="11"/>
      <c r="T479" s="11"/>
      <c r="U479" s="11"/>
      <c r="V479" s="11"/>
      <c r="W479" s="11"/>
      <c r="X479" s="11"/>
      <c r="Y479" s="11"/>
      <c r="Z479" s="11"/>
      <c r="AA479" s="11"/>
      <c r="AB479" s="11"/>
      <c r="AC479" s="11"/>
    </row>
    <row r="480" spans="1:29" ht="78.75" hidden="1" customHeight="1">
      <c r="A480" s="13">
        <v>478</v>
      </c>
      <c r="B480" s="16" t="s">
        <v>18</v>
      </c>
      <c r="C480" s="17">
        <v>45001</v>
      </c>
      <c r="D480" s="16" t="s">
        <v>19</v>
      </c>
      <c r="E480" s="18" t="s">
        <v>690</v>
      </c>
      <c r="F480" s="18" t="s">
        <v>1908</v>
      </c>
      <c r="G480" s="19" t="s">
        <v>1909</v>
      </c>
      <c r="H480" s="17"/>
      <c r="I480" s="17"/>
      <c r="J480" s="57" t="s">
        <v>23</v>
      </c>
      <c r="K480" s="16" t="s">
        <v>29</v>
      </c>
      <c r="L480" s="13" t="str">
        <f t="shared" si="6"/>
        <v>Closed</v>
      </c>
      <c r="M480" s="18" t="s">
        <v>1910</v>
      </c>
      <c r="N480" s="28"/>
      <c r="O480" s="11"/>
      <c r="P480" s="11"/>
      <c r="Q480" s="11"/>
      <c r="R480" s="11"/>
      <c r="S480" s="11"/>
      <c r="T480" s="11"/>
      <c r="U480" s="11"/>
      <c r="V480" s="11"/>
      <c r="W480" s="11"/>
      <c r="X480" s="11"/>
      <c r="Y480" s="11"/>
      <c r="Z480" s="11"/>
      <c r="AA480" s="11"/>
      <c r="AB480" s="11"/>
      <c r="AC480" s="11"/>
    </row>
    <row r="481" spans="1:29" ht="42.75" hidden="1">
      <c r="A481" s="13">
        <v>479</v>
      </c>
      <c r="B481" s="16" t="s">
        <v>18</v>
      </c>
      <c r="C481" s="17">
        <v>45001</v>
      </c>
      <c r="D481" s="16" t="s">
        <v>19</v>
      </c>
      <c r="E481" s="18" t="s">
        <v>605</v>
      </c>
      <c r="F481" s="18" t="s">
        <v>1911</v>
      </c>
      <c r="G481" s="19" t="s">
        <v>1912</v>
      </c>
      <c r="H481" s="17"/>
      <c r="I481" s="17">
        <v>45003</v>
      </c>
      <c r="J481" s="57" t="s">
        <v>23</v>
      </c>
      <c r="K481" s="16" t="s">
        <v>34</v>
      </c>
      <c r="L481" s="13" t="str">
        <f t="shared" si="6"/>
        <v>Closed</v>
      </c>
      <c r="M481" s="18" t="s">
        <v>1913</v>
      </c>
      <c r="N481" s="28"/>
      <c r="O481" s="11"/>
      <c r="P481" s="11"/>
      <c r="Q481" s="11"/>
      <c r="R481" s="11"/>
      <c r="S481" s="11"/>
      <c r="T481" s="11"/>
      <c r="U481" s="11"/>
      <c r="V481" s="11"/>
      <c r="W481" s="11"/>
      <c r="X481" s="11"/>
      <c r="Y481" s="11"/>
      <c r="Z481" s="11"/>
      <c r="AA481" s="11"/>
      <c r="AB481" s="11"/>
      <c r="AC481" s="11"/>
    </row>
    <row r="482" spans="1:29" ht="42" hidden="1" customHeight="1">
      <c r="A482" s="13">
        <v>480</v>
      </c>
      <c r="B482" s="16" t="s">
        <v>18</v>
      </c>
      <c r="C482" s="17">
        <v>45003</v>
      </c>
      <c r="D482" s="16" t="s">
        <v>19</v>
      </c>
      <c r="E482" s="18" t="s">
        <v>1833</v>
      </c>
      <c r="F482" s="18" t="s">
        <v>1914</v>
      </c>
      <c r="G482" s="22" t="s">
        <v>1915</v>
      </c>
      <c r="H482" s="17"/>
      <c r="I482" s="17"/>
      <c r="J482" s="57" t="s">
        <v>23</v>
      </c>
      <c r="K482" s="16" t="s">
        <v>29</v>
      </c>
      <c r="L482" s="13" t="str">
        <f t="shared" si="6"/>
        <v>Closed</v>
      </c>
      <c r="M482" s="18" t="s">
        <v>1916</v>
      </c>
      <c r="N482" s="28"/>
      <c r="O482" s="11"/>
      <c r="P482" s="11"/>
      <c r="Q482" s="11"/>
      <c r="R482" s="11"/>
      <c r="S482" s="11"/>
      <c r="T482" s="11"/>
      <c r="U482" s="11"/>
      <c r="V482" s="11"/>
      <c r="W482" s="11"/>
      <c r="X482" s="11"/>
      <c r="Y482" s="11"/>
      <c r="Z482" s="11"/>
      <c r="AA482" s="11"/>
      <c r="AB482" s="11"/>
      <c r="AC482" s="11"/>
    </row>
    <row r="483" spans="1:29" ht="57" hidden="1">
      <c r="A483" s="13">
        <v>481</v>
      </c>
      <c r="B483" s="16" t="s">
        <v>18</v>
      </c>
      <c r="C483" s="17">
        <v>45006</v>
      </c>
      <c r="D483" s="16" t="s">
        <v>19</v>
      </c>
      <c r="E483" s="18" t="s">
        <v>1210</v>
      </c>
      <c r="F483" s="18" t="s">
        <v>1917</v>
      </c>
      <c r="G483" s="19" t="s">
        <v>1918</v>
      </c>
      <c r="H483" s="17"/>
      <c r="I483" s="17"/>
      <c r="J483" s="57" t="s">
        <v>23</v>
      </c>
      <c r="K483" s="16" t="s">
        <v>34</v>
      </c>
      <c r="L483" s="13" t="str">
        <f t="shared" si="6"/>
        <v>Closed</v>
      </c>
      <c r="M483" s="18" t="s">
        <v>1919</v>
      </c>
      <c r="N483" s="28"/>
      <c r="O483" s="11"/>
      <c r="P483" s="11"/>
      <c r="Q483" s="11"/>
      <c r="R483" s="11"/>
      <c r="S483" s="11"/>
      <c r="T483" s="11"/>
      <c r="U483" s="11"/>
      <c r="V483" s="11"/>
      <c r="W483" s="11"/>
      <c r="X483" s="11"/>
      <c r="Y483" s="11"/>
      <c r="Z483" s="11"/>
      <c r="AA483" s="11"/>
      <c r="AB483" s="11"/>
      <c r="AC483" s="11"/>
    </row>
    <row r="484" spans="1:29" ht="42.75" hidden="1">
      <c r="A484" s="13">
        <v>482</v>
      </c>
      <c r="B484" s="16" t="s">
        <v>18</v>
      </c>
      <c r="C484" s="17">
        <v>45006</v>
      </c>
      <c r="D484" s="16" t="s">
        <v>19</v>
      </c>
      <c r="E484" s="18" t="s">
        <v>690</v>
      </c>
      <c r="F484" s="18" t="s">
        <v>1920</v>
      </c>
      <c r="G484" s="19" t="s">
        <v>1921</v>
      </c>
      <c r="H484" s="17"/>
      <c r="I484" s="17"/>
      <c r="J484" s="57" t="s">
        <v>23</v>
      </c>
      <c r="K484" s="16" t="s">
        <v>34</v>
      </c>
      <c r="L484" s="13" t="str">
        <f t="shared" si="6"/>
        <v>Closed</v>
      </c>
      <c r="M484" s="18" t="s">
        <v>1916</v>
      </c>
      <c r="N484" s="28"/>
      <c r="O484" s="11"/>
      <c r="P484" s="11"/>
      <c r="Q484" s="11"/>
      <c r="R484" s="11"/>
      <c r="S484" s="11"/>
      <c r="T484" s="11"/>
      <c r="U484" s="11"/>
      <c r="V484" s="11"/>
      <c r="W484" s="11"/>
      <c r="X484" s="11"/>
      <c r="Y484" s="11"/>
      <c r="Z484" s="11"/>
      <c r="AA484" s="11"/>
      <c r="AB484" s="11"/>
      <c r="AC484" s="11"/>
    </row>
    <row r="485" spans="1:29" ht="42.75" hidden="1">
      <c r="A485" s="13">
        <v>483</v>
      </c>
      <c r="B485" s="16" t="s">
        <v>2</v>
      </c>
      <c r="C485" s="17">
        <v>45006</v>
      </c>
      <c r="D485" s="16" t="s">
        <v>36</v>
      </c>
      <c r="E485" s="18" t="s">
        <v>1922</v>
      </c>
      <c r="F485" s="18" t="s">
        <v>1923</v>
      </c>
      <c r="G485" s="22" t="s">
        <v>1924</v>
      </c>
      <c r="H485" s="17"/>
      <c r="I485" s="17"/>
      <c r="J485" s="17"/>
      <c r="K485" s="16" t="s">
        <v>34</v>
      </c>
      <c r="L485" s="13" t="str">
        <f t="shared" si="6"/>
        <v>Closed</v>
      </c>
      <c r="M485" s="18" t="s">
        <v>1916</v>
      </c>
      <c r="N485" s="28"/>
      <c r="O485" s="11"/>
      <c r="P485" s="11"/>
      <c r="Q485" s="11"/>
      <c r="R485" s="11"/>
      <c r="S485" s="11"/>
      <c r="T485" s="11"/>
      <c r="U485" s="11"/>
      <c r="V485" s="11"/>
      <c r="W485" s="11"/>
      <c r="X485" s="11"/>
      <c r="Y485" s="11"/>
      <c r="Z485" s="11"/>
      <c r="AA485" s="11"/>
      <c r="AB485" s="11"/>
      <c r="AC485" s="11"/>
    </row>
    <row r="486" spans="1:29" ht="42.75" hidden="1">
      <c r="A486" s="13">
        <v>484</v>
      </c>
      <c r="B486" s="16" t="s">
        <v>18</v>
      </c>
      <c r="C486" s="17">
        <v>45007</v>
      </c>
      <c r="D486" s="16" t="s">
        <v>19</v>
      </c>
      <c r="E486" s="18" t="s">
        <v>1693</v>
      </c>
      <c r="F486" s="18" t="s">
        <v>1925</v>
      </c>
      <c r="G486" s="22" t="s">
        <v>1926</v>
      </c>
      <c r="H486" s="17"/>
      <c r="I486" s="17">
        <v>45009</v>
      </c>
      <c r="J486" s="13" t="s">
        <v>632</v>
      </c>
      <c r="K486" s="16" t="s">
        <v>34</v>
      </c>
      <c r="L486" s="13" t="str">
        <f t="shared" si="6"/>
        <v>Closed</v>
      </c>
      <c r="M486" s="18"/>
      <c r="N486" s="28"/>
      <c r="O486" s="11"/>
      <c r="P486" s="11"/>
      <c r="Q486" s="11"/>
      <c r="R486" s="11"/>
      <c r="S486" s="11"/>
      <c r="T486" s="11"/>
      <c r="U486" s="11"/>
      <c r="V486" s="11"/>
      <c r="W486" s="11"/>
      <c r="X486" s="11"/>
      <c r="Y486" s="11"/>
      <c r="Z486" s="11"/>
      <c r="AA486" s="11"/>
      <c r="AB486" s="11"/>
      <c r="AC486" s="11"/>
    </row>
    <row r="487" spans="1:29" ht="36" hidden="1" customHeight="1">
      <c r="A487" s="13">
        <v>485</v>
      </c>
      <c r="B487" s="16" t="s">
        <v>18</v>
      </c>
      <c r="C487" s="17">
        <v>45007</v>
      </c>
      <c r="D487" s="16" t="s">
        <v>19</v>
      </c>
      <c r="E487" s="18" t="s">
        <v>1693</v>
      </c>
      <c r="F487" s="18" t="s">
        <v>1927</v>
      </c>
      <c r="G487" s="22" t="s">
        <v>1928</v>
      </c>
      <c r="H487" s="17"/>
      <c r="I487" s="17">
        <v>45009</v>
      </c>
      <c r="J487" s="13" t="s">
        <v>632</v>
      </c>
      <c r="K487" s="16" t="s">
        <v>34</v>
      </c>
      <c r="L487" s="13" t="str">
        <f t="shared" si="6"/>
        <v>Closed</v>
      </c>
      <c r="M487" s="18"/>
      <c r="N487" s="28"/>
      <c r="O487" s="11"/>
      <c r="P487" s="11"/>
      <c r="Q487" s="11"/>
      <c r="R487" s="11"/>
      <c r="S487" s="11"/>
      <c r="T487" s="11"/>
      <c r="U487" s="11"/>
      <c r="V487" s="11"/>
      <c r="W487" s="11"/>
      <c r="X487" s="11"/>
      <c r="Y487" s="11"/>
      <c r="Z487" s="11"/>
      <c r="AA487" s="11"/>
      <c r="AB487" s="11"/>
      <c r="AC487" s="11"/>
    </row>
    <row r="488" spans="1:29" ht="47.25" hidden="1" customHeight="1">
      <c r="A488" s="13">
        <v>486</v>
      </c>
      <c r="B488" s="16" t="s">
        <v>18</v>
      </c>
      <c r="C488" s="17">
        <v>45007</v>
      </c>
      <c r="D488" s="16" t="s">
        <v>19</v>
      </c>
      <c r="E488" s="18" t="s">
        <v>1693</v>
      </c>
      <c r="F488" s="18" t="s">
        <v>1929</v>
      </c>
      <c r="G488" s="22" t="s">
        <v>1930</v>
      </c>
      <c r="H488" s="17"/>
      <c r="I488" s="17">
        <v>45007</v>
      </c>
      <c r="J488" s="13" t="s">
        <v>632</v>
      </c>
      <c r="K488" s="16" t="s">
        <v>34</v>
      </c>
      <c r="L488" s="13" t="str">
        <f t="shared" si="6"/>
        <v>Closed</v>
      </c>
      <c r="M488" s="18"/>
      <c r="N488" s="28"/>
      <c r="O488" s="11"/>
      <c r="P488" s="11"/>
      <c r="Q488" s="11"/>
      <c r="R488" s="11"/>
      <c r="S488" s="11"/>
      <c r="T488" s="11"/>
      <c r="U488" s="11"/>
      <c r="V488" s="11"/>
      <c r="W488" s="11"/>
      <c r="X488" s="11"/>
      <c r="Y488" s="11"/>
      <c r="Z488" s="11"/>
      <c r="AA488" s="11"/>
      <c r="AB488" s="11"/>
      <c r="AC488" s="11"/>
    </row>
    <row r="489" spans="1:29" ht="57" hidden="1">
      <c r="A489" s="13">
        <v>487</v>
      </c>
      <c r="B489" s="16" t="s">
        <v>2</v>
      </c>
      <c r="C489" s="17">
        <v>45007</v>
      </c>
      <c r="D489" s="16" t="s">
        <v>19</v>
      </c>
      <c r="E489" s="18" t="s">
        <v>1693</v>
      </c>
      <c r="F489" s="18" t="s">
        <v>1931</v>
      </c>
      <c r="G489" s="22" t="s">
        <v>1932</v>
      </c>
      <c r="H489" s="17"/>
      <c r="I489" s="17">
        <v>45009</v>
      </c>
      <c r="J489" s="17"/>
      <c r="K489" s="16" t="s">
        <v>34</v>
      </c>
      <c r="L489" s="13" t="str">
        <f t="shared" si="6"/>
        <v>Closed</v>
      </c>
      <c r="M489" s="18"/>
      <c r="N489" s="28"/>
      <c r="O489" s="11"/>
      <c r="P489" s="11"/>
      <c r="Q489" s="11"/>
      <c r="R489" s="11"/>
      <c r="S489" s="11"/>
      <c r="T489" s="11"/>
      <c r="U489" s="11"/>
      <c r="V489" s="11"/>
      <c r="W489" s="11"/>
      <c r="X489" s="11"/>
      <c r="Y489" s="11"/>
      <c r="Z489" s="11"/>
      <c r="AA489" s="11"/>
      <c r="AB489" s="11"/>
      <c r="AC489" s="11"/>
    </row>
    <row r="490" spans="1:29" ht="42.75" hidden="1">
      <c r="A490" s="13">
        <v>488</v>
      </c>
      <c r="B490" s="16" t="s">
        <v>2</v>
      </c>
      <c r="C490" s="17">
        <v>45007</v>
      </c>
      <c r="D490" s="16" t="s">
        <v>19</v>
      </c>
      <c r="E490" s="18" t="s">
        <v>1693</v>
      </c>
      <c r="F490" s="18" t="s">
        <v>1933</v>
      </c>
      <c r="G490" s="22" t="s">
        <v>1934</v>
      </c>
      <c r="H490" s="17"/>
      <c r="I490" s="17">
        <v>45009</v>
      </c>
      <c r="J490" s="13" t="s">
        <v>632</v>
      </c>
      <c r="K490" s="16" t="s">
        <v>34</v>
      </c>
      <c r="L490" s="13" t="str">
        <f t="shared" si="6"/>
        <v>Closed</v>
      </c>
      <c r="M490" s="18" t="s">
        <v>1935</v>
      </c>
      <c r="N490" s="28"/>
      <c r="O490" s="11"/>
      <c r="P490" s="11"/>
      <c r="Q490" s="11"/>
      <c r="R490" s="11"/>
      <c r="S490" s="11"/>
      <c r="T490" s="11"/>
      <c r="U490" s="11"/>
      <c r="V490" s="11"/>
      <c r="W490" s="11"/>
      <c r="X490" s="11"/>
      <c r="Y490" s="11"/>
      <c r="Z490" s="11"/>
      <c r="AA490" s="11"/>
      <c r="AB490" s="11"/>
      <c r="AC490" s="11"/>
    </row>
    <row r="491" spans="1:29" ht="42.75" hidden="1">
      <c r="A491" s="13">
        <v>489</v>
      </c>
      <c r="B491" s="16" t="s">
        <v>18</v>
      </c>
      <c r="C491" s="17">
        <v>45007</v>
      </c>
      <c r="D491" s="16" t="s">
        <v>45</v>
      </c>
      <c r="E491" s="18" t="s">
        <v>107</v>
      </c>
      <c r="F491" s="18" t="s">
        <v>1936</v>
      </c>
      <c r="G491" s="22" t="s">
        <v>1937</v>
      </c>
      <c r="H491" s="17"/>
      <c r="I491" s="17"/>
      <c r="J491" s="17"/>
      <c r="K491" s="16" t="s">
        <v>43</v>
      </c>
      <c r="L491" s="13" t="str">
        <f t="shared" si="6"/>
        <v>Closed</v>
      </c>
      <c r="M491" s="18"/>
      <c r="N491" s="28"/>
      <c r="O491" s="11"/>
      <c r="P491" s="11"/>
      <c r="Q491" s="11"/>
      <c r="R491" s="11"/>
      <c r="S491" s="11"/>
      <c r="T491" s="11"/>
      <c r="U491" s="11"/>
      <c r="V491" s="11"/>
      <c r="W491" s="11"/>
      <c r="X491" s="11"/>
      <c r="Y491" s="11"/>
      <c r="Z491" s="11"/>
      <c r="AA491" s="11"/>
      <c r="AB491" s="11"/>
      <c r="AC491" s="11"/>
    </row>
    <row r="492" spans="1:29" ht="42.75" hidden="1">
      <c r="A492" s="13">
        <v>490</v>
      </c>
      <c r="B492" s="16" t="s">
        <v>18</v>
      </c>
      <c r="C492" s="17">
        <v>45007</v>
      </c>
      <c r="D492" s="16" t="s">
        <v>36</v>
      </c>
      <c r="E492" s="18" t="s">
        <v>107</v>
      </c>
      <c r="F492" s="18" t="s">
        <v>1938</v>
      </c>
      <c r="G492" s="22" t="s">
        <v>1939</v>
      </c>
      <c r="H492" s="17"/>
      <c r="I492" s="17"/>
      <c r="J492" s="17"/>
      <c r="K492" s="16" t="s">
        <v>307</v>
      </c>
      <c r="L492" s="13" t="str">
        <f t="shared" si="6"/>
        <v>Closed</v>
      </c>
      <c r="M492" s="18" t="s">
        <v>1940</v>
      </c>
      <c r="N492" s="28"/>
      <c r="O492" s="11"/>
      <c r="P492" s="11"/>
      <c r="Q492" s="11"/>
      <c r="R492" s="11"/>
      <c r="S492" s="11"/>
      <c r="T492" s="11"/>
      <c r="U492" s="11"/>
      <c r="V492" s="11"/>
      <c r="W492" s="11"/>
      <c r="X492" s="11"/>
      <c r="Y492" s="11"/>
      <c r="Z492" s="11"/>
      <c r="AA492" s="11"/>
      <c r="AB492" s="11"/>
      <c r="AC492" s="11"/>
    </row>
    <row r="493" spans="1:29" ht="42.75" hidden="1">
      <c r="A493" s="13">
        <v>491</v>
      </c>
      <c r="B493" s="16" t="s">
        <v>18</v>
      </c>
      <c r="C493" s="17">
        <v>45007</v>
      </c>
      <c r="D493" s="16" t="s">
        <v>19</v>
      </c>
      <c r="E493" s="18" t="s">
        <v>1941</v>
      </c>
      <c r="F493" s="18" t="s">
        <v>1942</v>
      </c>
      <c r="G493" s="22" t="s">
        <v>1943</v>
      </c>
      <c r="H493" s="17"/>
      <c r="I493" s="17"/>
      <c r="J493" s="13" t="s">
        <v>23</v>
      </c>
      <c r="K493" s="16"/>
      <c r="L493" s="13" t="str">
        <f t="shared" si="6"/>
        <v>Open</v>
      </c>
      <c r="M493" s="18" t="s">
        <v>1944</v>
      </c>
      <c r="N493" s="28"/>
      <c r="O493" s="11"/>
      <c r="P493" s="11"/>
      <c r="Q493" s="11"/>
      <c r="R493" s="11"/>
      <c r="S493" s="11"/>
      <c r="T493" s="11"/>
      <c r="U493" s="11"/>
      <c r="V493" s="11"/>
      <c r="W493" s="11"/>
      <c r="X493" s="11"/>
      <c r="Y493" s="11"/>
      <c r="Z493" s="11"/>
      <c r="AA493" s="11"/>
      <c r="AB493" s="11"/>
      <c r="AC493" s="11"/>
    </row>
    <row r="494" spans="1:29" ht="57" hidden="1">
      <c r="A494" s="13">
        <v>492</v>
      </c>
      <c r="B494" s="16" t="s">
        <v>2</v>
      </c>
      <c r="C494" s="17">
        <v>45007</v>
      </c>
      <c r="D494" s="16" t="s">
        <v>36</v>
      </c>
      <c r="E494" s="18" t="s">
        <v>1941</v>
      </c>
      <c r="F494" s="18" t="s">
        <v>1945</v>
      </c>
      <c r="G494" s="22" t="s">
        <v>1946</v>
      </c>
      <c r="H494" s="17"/>
      <c r="I494" s="17"/>
      <c r="J494" s="13" t="s">
        <v>23</v>
      </c>
      <c r="K494" s="16"/>
      <c r="L494" s="13" t="str">
        <f t="shared" si="6"/>
        <v>Open</v>
      </c>
      <c r="M494" s="18" t="s">
        <v>1947</v>
      </c>
      <c r="N494" s="28"/>
      <c r="O494" s="11"/>
      <c r="P494" s="11"/>
      <c r="Q494" s="11"/>
      <c r="R494" s="11"/>
      <c r="S494" s="11"/>
      <c r="T494" s="11"/>
      <c r="U494" s="11"/>
      <c r="V494" s="11"/>
      <c r="W494" s="11"/>
      <c r="X494" s="11"/>
      <c r="Y494" s="11"/>
      <c r="Z494" s="11"/>
      <c r="AA494" s="11"/>
      <c r="AB494" s="11"/>
      <c r="AC494" s="11"/>
    </row>
    <row r="495" spans="1:29" ht="42.75" hidden="1">
      <c r="A495" s="13">
        <v>493</v>
      </c>
      <c r="B495" s="16" t="s">
        <v>18</v>
      </c>
      <c r="C495" s="17">
        <v>45007</v>
      </c>
      <c r="D495" s="16" t="s">
        <v>19</v>
      </c>
      <c r="E495" s="18" t="s">
        <v>690</v>
      </c>
      <c r="F495" s="18" t="s">
        <v>1948</v>
      </c>
      <c r="G495" s="19" t="s">
        <v>1949</v>
      </c>
      <c r="H495" s="17"/>
      <c r="I495" s="17"/>
      <c r="J495" s="13" t="s">
        <v>23</v>
      </c>
      <c r="K495" s="16" t="s">
        <v>29</v>
      </c>
      <c r="L495" s="13" t="str">
        <f t="shared" si="6"/>
        <v>Closed</v>
      </c>
      <c r="M495" s="18" t="s">
        <v>1950</v>
      </c>
      <c r="N495" s="28"/>
      <c r="O495" s="11"/>
      <c r="P495" s="11"/>
      <c r="Q495" s="11"/>
      <c r="R495" s="11"/>
      <c r="S495" s="11"/>
      <c r="T495" s="11"/>
      <c r="U495" s="11"/>
      <c r="V495" s="11"/>
      <c r="W495" s="11"/>
      <c r="X495" s="11"/>
      <c r="Y495" s="11"/>
      <c r="Z495" s="11"/>
      <c r="AA495" s="11"/>
      <c r="AB495" s="11"/>
      <c r="AC495" s="11"/>
    </row>
    <row r="496" spans="1:29" ht="71.25" hidden="1">
      <c r="A496" s="13">
        <v>494</v>
      </c>
      <c r="B496" s="16" t="s">
        <v>18</v>
      </c>
      <c r="C496" s="17">
        <v>45007</v>
      </c>
      <c r="D496" s="16" t="s">
        <v>19</v>
      </c>
      <c r="E496" s="18" t="s">
        <v>367</v>
      </c>
      <c r="F496" s="18" t="s">
        <v>1951</v>
      </c>
      <c r="G496" s="19" t="s">
        <v>1952</v>
      </c>
      <c r="H496" s="17"/>
      <c r="I496" s="17"/>
      <c r="J496" s="17"/>
      <c r="K496" s="16"/>
      <c r="L496" s="13" t="str">
        <f t="shared" si="6"/>
        <v>Open</v>
      </c>
      <c r="M496" s="20" t="s">
        <v>1953</v>
      </c>
      <c r="N496" s="28"/>
      <c r="O496" s="11"/>
      <c r="P496" s="11"/>
      <c r="Q496" s="11"/>
      <c r="R496" s="11"/>
      <c r="S496" s="11"/>
      <c r="T496" s="11"/>
      <c r="U496" s="11"/>
      <c r="V496" s="11"/>
      <c r="W496" s="11"/>
      <c r="X496" s="11"/>
      <c r="Y496" s="11"/>
      <c r="Z496" s="11"/>
      <c r="AA496" s="11"/>
      <c r="AB496" s="11"/>
      <c r="AC496" s="11"/>
    </row>
    <row r="497" spans="1:29" ht="42.75" hidden="1">
      <c r="A497" s="13">
        <v>495</v>
      </c>
      <c r="B497" s="16" t="s">
        <v>18</v>
      </c>
      <c r="C497" s="17">
        <v>45007</v>
      </c>
      <c r="D497" s="16" t="s">
        <v>19</v>
      </c>
      <c r="E497" s="18" t="s">
        <v>1693</v>
      </c>
      <c r="F497" s="18" t="s">
        <v>1954</v>
      </c>
      <c r="G497" s="22" t="s">
        <v>1955</v>
      </c>
      <c r="H497" s="17"/>
      <c r="I497" s="17">
        <v>45008</v>
      </c>
      <c r="J497" s="13" t="s">
        <v>632</v>
      </c>
      <c r="K497" s="16" t="s">
        <v>34</v>
      </c>
      <c r="L497" s="13" t="str">
        <f t="shared" si="6"/>
        <v>Closed</v>
      </c>
      <c r="M497" s="18"/>
      <c r="N497" s="28"/>
      <c r="O497" s="11"/>
      <c r="P497" s="11"/>
      <c r="Q497" s="11"/>
      <c r="R497" s="11"/>
      <c r="S497" s="11"/>
      <c r="T497" s="11"/>
      <c r="U497" s="11"/>
      <c r="V497" s="11"/>
      <c r="W497" s="11"/>
      <c r="X497" s="11"/>
      <c r="Y497" s="11"/>
      <c r="Z497" s="11"/>
      <c r="AA497" s="11"/>
      <c r="AB497" s="11"/>
      <c r="AC497" s="11"/>
    </row>
    <row r="498" spans="1:29" ht="42.75" hidden="1">
      <c r="A498" s="13">
        <v>496</v>
      </c>
      <c r="B498" s="16" t="s">
        <v>2</v>
      </c>
      <c r="C498" s="17">
        <v>45007</v>
      </c>
      <c r="D498" s="16" t="s">
        <v>19</v>
      </c>
      <c r="E498" s="18" t="s">
        <v>1693</v>
      </c>
      <c r="F498" s="43" t="s">
        <v>1956</v>
      </c>
      <c r="G498" s="19" t="s">
        <v>1957</v>
      </c>
      <c r="H498" s="17"/>
      <c r="I498" s="17"/>
      <c r="J498" s="17"/>
      <c r="K498" s="16" t="s">
        <v>307</v>
      </c>
      <c r="L498" s="13" t="str">
        <f t="shared" si="6"/>
        <v>Closed</v>
      </c>
      <c r="M498" s="18"/>
      <c r="N498" s="28"/>
      <c r="O498" s="11"/>
      <c r="P498" s="11"/>
      <c r="Q498" s="11"/>
      <c r="R498" s="11"/>
      <c r="S498" s="11"/>
      <c r="T498" s="11"/>
      <c r="U498" s="11"/>
      <c r="V498" s="11"/>
      <c r="W498" s="11"/>
      <c r="X498" s="11"/>
      <c r="Y498" s="11"/>
      <c r="Z498" s="11"/>
      <c r="AA498" s="11"/>
      <c r="AB498" s="11"/>
      <c r="AC498" s="11"/>
    </row>
    <row r="499" spans="1:29" ht="47.25" hidden="1" customHeight="1">
      <c r="A499" s="13">
        <v>497</v>
      </c>
      <c r="B499" s="16" t="s">
        <v>1</v>
      </c>
      <c r="C499" s="17">
        <v>45008</v>
      </c>
      <c r="D499" s="16" t="s">
        <v>19</v>
      </c>
      <c r="E499" s="18" t="s">
        <v>1958</v>
      </c>
      <c r="F499" s="18" t="s">
        <v>1959</v>
      </c>
      <c r="G499" s="22" t="s">
        <v>1960</v>
      </c>
      <c r="H499" s="17"/>
      <c r="I499" s="17"/>
      <c r="J499" s="13" t="s">
        <v>23</v>
      </c>
      <c r="K499" s="16" t="s">
        <v>43</v>
      </c>
      <c r="L499" s="13" t="str">
        <f t="shared" si="6"/>
        <v>Closed</v>
      </c>
      <c r="M499" s="18"/>
      <c r="N499" s="28"/>
      <c r="O499" s="11"/>
      <c r="P499" s="11"/>
      <c r="Q499" s="11"/>
      <c r="R499" s="11"/>
      <c r="S499" s="11"/>
      <c r="T499" s="11"/>
      <c r="U499" s="11"/>
      <c r="V499" s="11"/>
      <c r="W499" s="11"/>
      <c r="X499" s="11"/>
      <c r="Y499" s="11"/>
      <c r="Z499" s="11"/>
      <c r="AA499" s="11"/>
      <c r="AB499" s="11"/>
      <c r="AC499" s="11"/>
    </row>
    <row r="500" spans="1:29" ht="42.75" hidden="1">
      <c r="A500" s="13">
        <v>498</v>
      </c>
      <c r="B500" s="16" t="s">
        <v>18</v>
      </c>
      <c r="C500" s="17">
        <v>45008</v>
      </c>
      <c r="D500" s="16" t="s">
        <v>19</v>
      </c>
      <c r="E500" s="18" t="s">
        <v>1961</v>
      </c>
      <c r="F500" s="18" t="s">
        <v>1962</v>
      </c>
      <c r="G500" s="22" t="s">
        <v>1963</v>
      </c>
      <c r="H500" s="17"/>
      <c r="I500" s="17">
        <v>45008</v>
      </c>
      <c r="J500" s="13" t="s">
        <v>23</v>
      </c>
      <c r="K500" s="16" t="s">
        <v>34</v>
      </c>
      <c r="L500" s="13" t="str">
        <f t="shared" si="6"/>
        <v>Closed</v>
      </c>
      <c r="M500" s="18" t="s">
        <v>1964</v>
      </c>
      <c r="N500" s="28"/>
      <c r="O500" s="11"/>
      <c r="P500" s="11"/>
      <c r="Q500" s="11"/>
      <c r="R500" s="11"/>
      <c r="S500" s="11"/>
      <c r="T500" s="11"/>
      <c r="U500" s="11"/>
      <c r="V500" s="11"/>
      <c r="W500" s="11"/>
      <c r="X500" s="11"/>
      <c r="Y500" s="11"/>
      <c r="Z500" s="11"/>
      <c r="AA500" s="11"/>
      <c r="AB500" s="11"/>
      <c r="AC500" s="11"/>
    </row>
    <row r="501" spans="1:29" ht="42.75" hidden="1">
      <c r="A501" s="13">
        <v>499</v>
      </c>
      <c r="B501" s="16" t="s">
        <v>18</v>
      </c>
      <c r="C501" s="17">
        <v>45008</v>
      </c>
      <c r="D501" s="16" t="s">
        <v>36</v>
      </c>
      <c r="E501" s="18" t="s">
        <v>1961</v>
      </c>
      <c r="F501" s="18" t="s">
        <v>1965</v>
      </c>
      <c r="G501" s="22" t="s">
        <v>1966</v>
      </c>
      <c r="H501" s="17"/>
      <c r="I501" s="17"/>
      <c r="J501" s="13" t="s">
        <v>23</v>
      </c>
      <c r="K501" s="16"/>
      <c r="L501" s="13" t="str">
        <f t="shared" si="6"/>
        <v>Open</v>
      </c>
      <c r="M501" s="18" t="s">
        <v>1967</v>
      </c>
      <c r="N501" s="28"/>
      <c r="O501" s="11"/>
      <c r="P501" s="11"/>
      <c r="Q501" s="11"/>
      <c r="R501" s="11"/>
      <c r="S501" s="11"/>
      <c r="T501" s="11"/>
      <c r="U501" s="11"/>
      <c r="V501" s="11"/>
      <c r="W501" s="11"/>
      <c r="X501" s="11"/>
      <c r="Y501" s="11"/>
      <c r="Z501" s="11"/>
      <c r="AA501" s="11"/>
      <c r="AB501" s="11"/>
      <c r="AC501" s="11"/>
    </row>
    <row r="502" spans="1:29" ht="38.25" hidden="1" customHeight="1">
      <c r="A502" s="13">
        <v>500</v>
      </c>
      <c r="B502" s="16" t="s">
        <v>1</v>
      </c>
      <c r="C502" s="17">
        <v>45008</v>
      </c>
      <c r="D502" s="16" t="s">
        <v>36</v>
      </c>
      <c r="E502" s="18" t="s">
        <v>1961</v>
      </c>
      <c r="F502" s="18" t="s">
        <v>1968</v>
      </c>
      <c r="G502" s="18"/>
      <c r="H502" s="17"/>
      <c r="I502" s="17"/>
      <c r="J502" s="13"/>
      <c r="K502" s="16"/>
      <c r="L502" s="13" t="str">
        <f t="shared" si="6"/>
        <v>Open</v>
      </c>
      <c r="M502" s="18" t="s">
        <v>1969</v>
      </c>
      <c r="N502" s="28"/>
      <c r="O502" s="11"/>
      <c r="P502" s="11"/>
      <c r="Q502" s="11"/>
      <c r="R502" s="11"/>
      <c r="S502" s="11"/>
      <c r="T502" s="11"/>
      <c r="U502" s="11"/>
      <c r="V502" s="11"/>
      <c r="W502" s="11"/>
      <c r="X502" s="11"/>
      <c r="Y502" s="11"/>
      <c r="Z502" s="11"/>
      <c r="AA502" s="11"/>
      <c r="AB502" s="11"/>
      <c r="AC502" s="11"/>
    </row>
    <row r="503" spans="1:29" ht="45" hidden="1" customHeight="1">
      <c r="A503" s="13">
        <v>501</v>
      </c>
      <c r="B503" s="16" t="s">
        <v>18</v>
      </c>
      <c r="C503" s="17">
        <v>45009</v>
      </c>
      <c r="D503" s="16" t="s">
        <v>19</v>
      </c>
      <c r="E503" s="18" t="s">
        <v>1970</v>
      </c>
      <c r="F503" s="18" t="s">
        <v>1971</v>
      </c>
      <c r="G503" s="22" t="s">
        <v>1972</v>
      </c>
      <c r="H503" s="17"/>
      <c r="I503" s="17"/>
      <c r="J503" s="17"/>
      <c r="K503" s="16"/>
      <c r="L503" s="13" t="str">
        <f t="shared" si="6"/>
        <v>Open</v>
      </c>
      <c r="M503" s="18"/>
      <c r="N503" s="28"/>
      <c r="O503" s="11"/>
      <c r="P503" s="11"/>
      <c r="Q503" s="11"/>
      <c r="R503" s="11"/>
      <c r="S503" s="11"/>
      <c r="T503" s="11"/>
      <c r="U503" s="11"/>
      <c r="V503" s="11"/>
      <c r="W503" s="11"/>
      <c r="X503" s="11"/>
      <c r="Y503" s="11"/>
      <c r="Z503" s="11"/>
      <c r="AA503" s="11"/>
      <c r="AB503" s="11"/>
      <c r="AC503" s="11"/>
    </row>
    <row r="504" spans="1:29" ht="42.75" hidden="1">
      <c r="A504" s="13">
        <v>502</v>
      </c>
      <c r="B504" s="16" t="s">
        <v>18</v>
      </c>
      <c r="C504" s="17">
        <v>45009</v>
      </c>
      <c r="D504" s="16" t="s">
        <v>19</v>
      </c>
      <c r="E504" s="18" t="s">
        <v>690</v>
      </c>
      <c r="F504" s="18" t="s">
        <v>1973</v>
      </c>
      <c r="G504" s="22" t="s">
        <v>1974</v>
      </c>
      <c r="H504" s="17"/>
      <c r="I504" s="17"/>
      <c r="J504" s="17"/>
      <c r="K504" s="16"/>
      <c r="L504" s="13" t="str">
        <f t="shared" si="6"/>
        <v>Open</v>
      </c>
      <c r="M504" s="18"/>
      <c r="N504" s="28"/>
      <c r="O504" s="11"/>
      <c r="P504" s="11"/>
      <c r="Q504" s="11"/>
      <c r="R504" s="11"/>
      <c r="S504" s="11"/>
      <c r="T504" s="11"/>
      <c r="U504" s="11"/>
      <c r="V504" s="11"/>
      <c r="W504" s="11"/>
      <c r="X504" s="11"/>
      <c r="Y504" s="11"/>
      <c r="Z504" s="11"/>
      <c r="AA504" s="11"/>
      <c r="AB504" s="11"/>
      <c r="AC504" s="11"/>
    </row>
    <row r="505" spans="1:29" ht="42.75" hidden="1">
      <c r="A505" s="13">
        <v>503</v>
      </c>
      <c r="B505" s="16" t="s">
        <v>18</v>
      </c>
      <c r="C505" s="17">
        <v>45009</v>
      </c>
      <c r="D505" s="16" t="s">
        <v>19</v>
      </c>
      <c r="E505" s="18" t="s">
        <v>605</v>
      </c>
      <c r="F505" s="18" t="s">
        <v>1975</v>
      </c>
      <c r="G505" s="22" t="s">
        <v>1976</v>
      </c>
      <c r="H505" s="17"/>
      <c r="I505" s="17"/>
      <c r="J505" s="17"/>
      <c r="K505" s="16"/>
      <c r="L505" s="13" t="str">
        <f t="shared" si="6"/>
        <v>Open</v>
      </c>
      <c r="M505" s="18"/>
      <c r="N505" s="28"/>
      <c r="O505" s="11"/>
      <c r="P505" s="11"/>
      <c r="Q505" s="11"/>
      <c r="R505" s="11"/>
      <c r="S505" s="11"/>
      <c r="T505" s="11"/>
      <c r="U505" s="11"/>
      <c r="V505" s="11"/>
      <c r="W505" s="11"/>
      <c r="X505" s="11"/>
      <c r="Y505" s="11"/>
      <c r="Z505" s="11"/>
      <c r="AA505" s="11"/>
      <c r="AB505" s="11"/>
      <c r="AC505" s="11"/>
    </row>
    <row r="506" spans="1:29" ht="71.25" hidden="1">
      <c r="A506" s="13">
        <v>504</v>
      </c>
      <c r="B506" s="16" t="s">
        <v>18</v>
      </c>
      <c r="C506" s="17">
        <v>45010</v>
      </c>
      <c r="D506" s="16" t="s">
        <v>19</v>
      </c>
      <c r="E506" s="18" t="s">
        <v>1693</v>
      </c>
      <c r="F506" s="18" t="s">
        <v>1977</v>
      </c>
      <c r="G506" s="22" t="s">
        <v>1978</v>
      </c>
      <c r="H506" s="17"/>
      <c r="I506" s="17">
        <v>45011</v>
      </c>
      <c r="J506" s="13" t="s">
        <v>632</v>
      </c>
      <c r="K506" s="16" t="s">
        <v>34</v>
      </c>
      <c r="L506" s="13" t="str">
        <f t="shared" si="6"/>
        <v>Closed</v>
      </c>
      <c r="M506" s="18"/>
      <c r="N506" s="28"/>
      <c r="O506" s="11"/>
      <c r="P506" s="11"/>
      <c r="Q506" s="11"/>
      <c r="R506" s="11"/>
      <c r="S506" s="11"/>
      <c r="T506" s="11"/>
      <c r="U506" s="11"/>
      <c r="V506" s="11"/>
      <c r="W506" s="11"/>
      <c r="X506" s="11"/>
      <c r="Y506" s="11"/>
      <c r="Z506" s="11"/>
      <c r="AA506" s="11"/>
      <c r="AB506" s="11"/>
      <c r="AC506" s="11"/>
    </row>
    <row r="507" spans="1:29" ht="99.75" hidden="1">
      <c r="A507" s="13">
        <v>505</v>
      </c>
      <c r="B507" s="16" t="s">
        <v>18</v>
      </c>
      <c r="C507" s="17">
        <v>45010</v>
      </c>
      <c r="D507" s="16" t="s">
        <v>19</v>
      </c>
      <c r="E507" s="18" t="s">
        <v>1693</v>
      </c>
      <c r="F507" s="18" t="s">
        <v>1979</v>
      </c>
      <c r="G507" s="22" t="s">
        <v>1980</v>
      </c>
      <c r="H507" s="17"/>
      <c r="I507" s="17">
        <v>45011</v>
      </c>
      <c r="J507" s="13" t="s">
        <v>632</v>
      </c>
      <c r="K507" s="16" t="s">
        <v>34</v>
      </c>
      <c r="L507" s="13" t="str">
        <f t="shared" si="6"/>
        <v>Closed</v>
      </c>
      <c r="M507" s="18"/>
      <c r="N507" s="28"/>
      <c r="O507" s="11"/>
      <c r="P507" s="11"/>
      <c r="Q507" s="11"/>
      <c r="R507" s="11"/>
      <c r="S507" s="11"/>
      <c r="T507" s="11"/>
      <c r="U507" s="11"/>
      <c r="V507" s="11"/>
      <c r="W507" s="11"/>
      <c r="X507" s="11"/>
      <c r="Y507" s="11"/>
      <c r="Z507" s="11"/>
      <c r="AA507" s="11"/>
      <c r="AB507" s="11"/>
      <c r="AC507" s="11"/>
    </row>
    <row r="508" spans="1:29" ht="60" hidden="1" customHeight="1">
      <c r="A508" s="13">
        <v>506</v>
      </c>
      <c r="B508" s="16" t="s">
        <v>2</v>
      </c>
      <c r="C508" s="17">
        <v>45010</v>
      </c>
      <c r="D508" s="16" t="s">
        <v>19</v>
      </c>
      <c r="E508" s="18" t="s">
        <v>1693</v>
      </c>
      <c r="F508" s="18" t="s">
        <v>1981</v>
      </c>
      <c r="G508" s="18"/>
      <c r="H508" s="17"/>
      <c r="I508" s="17"/>
      <c r="J508" s="13"/>
      <c r="K508" s="16"/>
      <c r="L508" s="13" t="str">
        <f t="shared" si="6"/>
        <v>Open</v>
      </c>
      <c r="M508" s="18"/>
      <c r="N508" s="28"/>
      <c r="O508" s="11"/>
      <c r="P508" s="11"/>
      <c r="Q508" s="11"/>
      <c r="R508" s="11"/>
      <c r="S508" s="11"/>
      <c r="T508" s="11"/>
      <c r="U508" s="11"/>
      <c r="V508" s="11"/>
      <c r="W508" s="11"/>
      <c r="X508" s="11"/>
      <c r="Y508" s="11"/>
      <c r="Z508" s="11"/>
      <c r="AA508" s="11"/>
      <c r="AB508" s="11"/>
      <c r="AC508" s="11"/>
    </row>
    <row r="509" spans="1:29" ht="42.75" hidden="1">
      <c r="A509" s="13">
        <v>507</v>
      </c>
      <c r="B509" s="16" t="s">
        <v>18</v>
      </c>
      <c r="C509" s="17">
        <v>45010</v>
      </c>
      <c r="D509" s="16" t="s">
        <v>19</v>
      </c>
      <c r="E509" s="18" t="s">
        <v>717</v>
      </c>
      <c r="F509" s="18" t="s">
        <v>1982</v>
      </c>
      <c r="G509" s="22" t="s">
        <v>1983</v>
      </c>
      <c r="H509" s="17"/>
      <c r="I509" s="17">
        <v>45011</v>
      </c>
      <c r="J509" s="13" t="s">
        <v>632</v>
      </c>
      <c r="K509" s="16" t="s">
        <v>34</v>
      </c>
      <c r="L509" s="13" t="str">
        <f t="shared" si="6"/>
        <v>Closed</v>
      </c>
      <c r="M509" s="18"/>
      <c r="N509" s="28"/>
      <c r="O509" s="11"/>
      <c r="P509" s="11"/>
      <c r="Q509" s="11"/>
      <c r="R509" s="11"/>
      <c r="S509" s="11"/>
      <c r="T509" s="11"/>
      <c r="U509" s="11"/>
      <c r="V509" s="11"/>
      <c r="W509" s="11"/>
      <c r="X509" s="11"/>
      <c r="Y509" s="11"/>
      <c r="Z509" s="11"/>
      <c r="AA509" s="11"/>
      <c r="AB509" s="11"/>
      <c r="AC509" s="11"/>
    </row>
    <row r="510" spans="1:29" ht="42.75" hidden="1">
      <c r="A510" s="13">
        <v>508</v>
      </c>
      <c r="B510" s="16" t="s">
        <v>2</v>
      </c>
      <c r="C510" s="17">
        <v>45011</v>
      </c>
      <c r="D510" s="16" t="s">
        <v>19</v>
      </c>
      <c r="E510" s="18" t="s">
        <v>1693</v>
      </c>
      <c r="F510" s="18" t="s">
        <v>1984</v>
      </c>
      <c r="G510" s="22" t="s">
        <v>1985</v>
      </c>
      <c r="H510" s="17"/>
      <c r="I510" s="17"/>
      <c r="J510" s="17"/>
      <c r="K510" s="16"/>
      <c r="L510" s="13" t="str">
        <f t="shared" si="6"/>
        <v>Open</v>
      </c>
      <c r="M510" s="18"/>
      <c r="N510" s="28"/>
      <c r="O510" s="11"/>
      <c r="P510" s="11"/>
      <c r="Q510" s="11"/>
      <c r="R510" s="11"/>
      <c r="S510" s="11"/>
      <c r="T510" s="11"/>
      <c r="U510" s="11"/>
      <c r="V510" s="11"/>
      <c r="W510" s="11"/>
      <c r="X510" s="11"/>
      <c r="Y510" s="11"/>
      <c r="Z510" s="11"/>
      <c r="AA510" s="11"/>
      <c r="AB510" s="11"/>
      <c r="AC510" s="11"/>
    </row>
    <row r="511" spans="1:29" ht="42.75" hidden="1">
      <c r="A511" s="13">
        <v>509</v>
      </c>
      <c r="B511" s="16" t="s">
        <v>18</v>
      </c>
      <c r="C511" s="17">
        <v>45011</v>
      </c>
      <c r="D511" s="16" t="s">
        <v>36</v>
      </c>
      <c r="E511" s="18" t="s">
        <v>1941</v>
      </c>
      <c r="F511" s="18" t="s">
        <v>1986</v>
      </c>
      <c r="G511" s="22" t="s">
        <v>1987</v>
      </c>
      <c r="H511" s="17"/>
      <c r="I511" s="17"/>
      <c r="J511" s="17"/>
      <c r="K511" s="16"/>
      <c r="L511" s="13" t="str">
        <f t="shared" si="6"/>
        <v>Open</v>
      </c>
      <c r="M511" s="18"/>
      <c r="N511" s="28"/>
      <c r="O511" s="11"/>
      <c r="P511" s="11"/>
      <c r="Q511" s="11"/>
      <c r="R511" s="11"/>
      <c r="S511" s="11"/>
      <c r="T511" s="11"/>
      <c r="U511" s="11"/>
      <c r="V511" s="11"/>
      <c r="W511" s="11"/>
      <c r="X511" s="11"/>
      <c r="Y511" s="11"/>
      <c r="Z511" s="11"/>
      <c r="AA511" s="11"/>
      <c r="AB511" s="11"/>
      <c r="AC511" s="11"/>
    </row>
    <row r="512" spans="1:29" ht="42.75" hidden="1">
      <c r="A512" s="13">
        <v>510</v>
      </c>
      <c r="B512" s="16" t="s">
        <v>18</v>
      </c>
      <c r="C512" s="17">
        <v>45012</v>
      </c>
      <c r="D512" s="16" t="s">
        <v>19</v>
      </c>
      <c r="E512" s="18" t="s">
        <v>717</v>
      </c>
      <c r="F512" s="18" t="s">
        <v>1988</v>
      </c>
      <c r="G512" s="22" t="s">
        <v>1989</v>
      </c>
      <c r="H512" s="17"/>
      <c r="I512" s="17">
        <v>45013</v>
      </c>
      <c r="J512" s="13" t="s">
        <v>632</v>
      </c>
      <c r="K512" s="16" t="s">
        <v>34</v>
      </c>
      <c r="L512" s="13" t="str">
        <f t="shared" si="6"/>
        <v>Closed</v>
      </c>
      <c r="M512" s="18"/>
      <c r="N512" s="28"/>
      <c r="O512" s="11"/>
      <c r="P512" s="11"/>
      <c r="Q512" s="11"/>
      <c r="R512" s="11"/>
      <c r="S512" s="11"/>
      <c r="T512" s="11"/>
      <c r="U512" s="11"/>
      <c r="V512" s="11"/>
      <c r="W512" s="11"/>
      <c r="X512" s="11"/>
      <c r="Y512" s="11"/>
      <c r="Z512" s="11"/>
      <c r="AA512" s="11"/>
      <c r="AB512" s="11"/>
      <c r="AC512" s="11"/>
    </row>
    <row r="513" spans="1:29" ht="53.25" hidden="1" customHeight="1">
      <c r="A513" s="13">
        <v>511</v>
      </c>
      <c r="B513" s="16" t="s">
        <v>18</v>
      </c>
      <c r="C513" s="17">
        <v>45012</v>
      </c>
      <c r="D513" s="16" t="s">
        <v>19</v>
      </c>
      <c r="E513" s="18" t="s">
        <v>717</v>
      </c>
      <c r="F513" s="18" t="s">
        <v>1990</v>
      </c>
      <c r="G513" s="22" t="s">
        <v>1991</v>
      </c>
      <c r="H513" s="17"/>
      <c r="I513" s="17"/>
      <c r="J513" s="17"/>
      <c r="K513" s="16"/>
      <c r="L513" s="13" t="str">
        <f t="shared" si="6"/>
        <v>Open</v>
      </c>
      <c r="M513" s="18"/>
      <c r="N513" s="28"/>
      <c r="O513" s="11"/>
      <c r="P513" s="11"/>
      <c r="Q513" s="11"/>
      <c r="R513" s="11"/>
      <c r="S513" s="11"/>
      <c r="T513" s="11"/>
      <c r="U513" s="11"/>
      <c r="V513" s="11"/>
      <c r="W513" s="11"/>
      <c r="X513" s="11"/>
      <c r="Y513" s="11"/>
      <c r="Z513" s="11"/>
      <c r="AA513" s="11"/>
      <c r="AB513" s="11"/>
      <c r="AC513" s="11"/>
    </row>
    <row r="514" spans="1:29" ht="49.5" hidden="1" customHeight="1">
      <c r="A514" s="13">
        <v>512</v>
      </c>
      <c r="B514" s="16" t="s">
        <v>2</v>
      </c>
      <c r="C514" s="17">
        <v>45013</v>
      </c>
      <c r="D514" s="16" t="s">
        <v>19</v>
      </c>
      <c r="E514" s="18" t="s">
        <v>1693</v>
      </c>
      <c r="F514" s="18" t="s">
        <v>1992</v>
      </c>
      <c r="G514" s="18"/>
      <c r="H514" s="17"/>
      <c r="I514" s="17">
        <v>45015</v>
      </c>
      <c r="J514" s="13" t="s">
        <v>632</v>
      </c>
      <c r="K514" s="16" t="s">
        <v>34</v>
      </c>
      <c r="L514" s="13" t="str">
        <f t="shared" si="6"/>
        <v>Closed</v>
      </c>
      <c r="M514" s="18"/>
      <c r="N514" s="28"/>
      <c r="O514" s="11"/>
      <c r="P514" s="11"/>
      <c r="Q514" s="11"/>
      <c r="R514" s="11"/>
      <c r="S514" s="11"/>
      <c r="T514" s="11"/>
      <c r="U514" s="11"/>
      <c r="V514" s="11"/>
      <c r="W514" s="11"/>
      <c r="X514" s="11"/>
      <c r="Y514" s="11"/>
      <c r="Z514" s="11"/>
      <c r="AA514" s="11"/>
      <c r="AB514" s="11"/>
      <c r="AC514" s="11"/>
    </row>
    <row r="515" spans="1:29" ht="42.75" hidden="1">
      <c r="A515" s="13">
        <v>513</v>
      </c>
      <c r="B515" s="16" t="s">
        <v>18</v>
      </c>
      <c r="C515" s="17">
        <v>45013</v>
      </c>
      <c r="D515" s="16" t="s">
        <v>19</v>
      </c>
      <c r="E515" s="18" t="s">
        <v>627</v>
      </c>
      <c r="F515" s="18" t="s">
        <v>1993</v>
      </c>
      <c r="G515" s="22" t="s">
        <v>1994</v>
      </c>
      <c r="H515" s="17"/>
      <c r="I515" s="17">
        <v>45015</v>
      </c>
      <c r="J515" s="13" t="s">
        <v>632</v>
      </c>
      <c r="K515" s="16" t="s">
        <v>34</v>
      </c>
      <c r="L515" s="13" t="str">
        <f t="shared" si="6"/>
        <v>Closed</v>
      </c>
      <c r="M515" s="18"/>
      <c r="N515" s="28"/>
      <c r="O515" s="11"/>
      <c r="P515" s="11"/>
      <c r="Q515" s="11"/>
      <c r="R515" s="11"/>
      <c r="S515" s="11"/>
      <c r="T515" s="11"/>
      <c r="U515" s="11"/>
      <c r="V515" s="11"/>
      <c r="W515" s="11"/>
      <c r="X515" s="11"/>
      <c r="Y515" s="11"/>
      <c r="Z515" s="11"/>
      <c r="AA515" s="11"/>
      <c r="AB515" s="11"/>
      <c r="AC515" s="11"/>
    </row>
    <row r="516" spans="1:29" ht="85.5" hidden="1">
      <c r="A516" s="13">
        <v>514</v>
      </c>
      <c r="B516" s="16" t="s">
        <v>18</v>
      </c>
      <c r="C516" s="17">
        <v>45013</v>
      </c>
      <c r="D516" s="16" t="s">
        <v>19</v>
      </c>
      <c r="E516" s="18" t="s">
        <v>627</v>
      </c>
      <c r="F516" s="18" t="s">
        <v>1995</v>
      </c>
      <c r="G516" s="22" t="s">
        <v>1996</v>
      </c>
      <c r="H516" s="17"/>
      <c r="I516" s="17">
        <v>45015</v>
      </c>
      <c r="J516" s="13" t="s">
        <v>632</v>
      </c>
      <c r="K516" s="16" t="s">
        <v>34</v>
      </c>
      <c r="L516" s="13" t="str">
        <f t="shared" si="6"/>
        <v>Closed</v>
      </c>
      <c r="M516" s="18"/>
      <c r="N516" s="28"/>
      <c r="O516" s="11"/>
      <c r="P516" s="11"/>
      <c r="Q516" s="11"/>
      <c r="R516" s="11"/>
      <c r="S516" s="11"/>
      <c r="T516" s="11"/>
      <c r="U516" s="11"/>
      <c r="V516" s="11"/>
      <c r="W516" s="11"/>
      <c r="X516" s="11"/>
      <c r="Y516" s="11"/>
      <c r="Z516" s="11"/>
      <c r="AA516" s="11"/>
      <c r="AB516" s="11"/>
      <c r="AC516" s="11"/>
    </row>
    <row r="517" spans="1:29" ht="42.75" hidden="1">
      <c r="A517" s="13">
        <v>515</v>
      </c>
      <c r="B517" s="16" t="s">
        <v>18</v>
      </c>
      <c r="C517" s="17">
        <v>45014</v>
      </c>
      <c r="D517" s="16" t="s">
        <v>19</v>
      </c>
      <c r="E517" s="18" t="s">
        <v>1677</v>
      </c>
      <c r="F517" s="18" t="s">
        <v>1997</v>
      </c>
      <c r="G517" s="22" t="s">
        <v>1998</v>
      </c>
      <c r="H517" s="17"/>
      <c r="I517" s="17">
        <v>45035</v>
      </c>
      <c r="J517" s="13" t="s">
        <v>632</v>
      </c>
      <c r="K517" s="16" t="s">
        <v>24</v>
      </c>
      <c r="L517" s="13" t="str">
        <f t="shared" si="6"/>
        <v>Open</v>
      </c>
      <c r="M517" s="18" t="s">
        <v>1999</v>
      </c>
      <c r="N517" s="28"/>
      <c r="O517" s="11"/>
      <c r="P517" s="11"/>
      <c r="Q517" s="11"/>
      <c r="R517" s="11"/>
      <c r="S517" s="11"/>
      <c r="T517" s="11"/>
      <c r="U517" s="11"/>
      <c r="V517" s="11"/>
      <c r="W517" s="11"/>
      <c r="X517" s="11"/>
      <c r="Y517" s="11"/>
      <c r="Z517" s="11"/>
      <c r="AA517" s="11"/>
      <c r="AB517" s="11"/>
      <c r="AC517" s="11"/>
    </row>
    <row r="518" spans="1:29" ht="42.75" hidden="1">
      <c r="A518" s="13">
        <v>516</v>
      </c>
      <c r="B518" s="16" t="s">
        <v>18</v>
      </c>
      <c r="C518" s="17">
        <v>45014</v>
      </c>
      <c r="D518" s="16" t="s">
        <v>19</v>
      </c>
      <c r="E518" s="18" t="s">
        <v>605</v>
      </c>
      <c r="F518" s="18" t="s">
        <v>2000</v>
      </c>
      <c r="G518" s="22" t="s">
        <v>2001</v>
      </c>
      <c r="H518" s="17"/>
      <c r="I518" s="17"/>
      <c r="J518" s="17"/>
      <c r="K518" s="16"/>
      <c r="L518" s="13" t="str">
        <f t="shared" si="6"/>
        <v>Open</v>
      </c>
      <c r="M518" s="18"/>
      <c r="N518" s="28"/>
      <c r="O518" s="11"/>
      <c r="P518" s="11"/>
      <c r="Q518" s="11"/>
      <c r="R518" s="11"/>
      <c r="S518" s="11"/>
      <c r="T518" s="11"/>
      <c r="U518" s="11"/>
      <c r="V518" s="11"/>
      <c r="W518" s="11"/>
      <c r="X518" s="11"/>
      <c r="Y518" s="11"/>
      <c r="Z518" s="11"/>
      <c r="AA518" s="11"/>
      <c r="AB518" s="11"/>
      <c r="AC518" s="11"/>
    </row>
    <row r="519" spans="1:29" ht="28.5" hidden="1">
      <c r="A519" s="13">
        <v>517</v>
      </c>
      <c r="B519" s="16" t="s">
        <v>2</v>
      </c>
      <c r="C519" s="17">
        <v>45014</v>
      </c>
      <c r="D519" s="16" t="s">
        <v>19</v>
      </c>
      <c r="E519" s="18" t="s">
        <v>605</v>
      </c>
      <c r="F519" s="18" t="s">
        <v>2002</v>
      </c>
      <c r="G519" s="18"/>
      <c r="H519" s="17"/>
      <c r="I519" s="17"/>
      <c r="J519" s="17"/>
      <c r="K519" s="16"/>
      <c r="L519" s="13" t="str">
        <f t="shared" si="6"/>
        <v>Open</v>
      </c>
      <c r="M519" s="18"/>
      <c r="N519" s="28"/>
      <c r="O519" s="11"/>
      <c r="P519" s="11"/>
      <c r="Q519" s="11"/>
      <c r="R519" s="11"/>
      <c r="S519" s="11"/>
      <c r="T519" s="11"/>
      <c r="U519" s="11"/>
      <c r="V519" s="11"/>
      <c r="W519" s="11"/>
      <c r="X519" s="11"/>
      <c r="Y519" s="11"/>
      <c r="Z519" s="11"/>
      <c r="AA519" s="11"/>
      <c r="AB519" s="11"/>
      <c r="AC519" s="11"/>
    </row>
    <row r="520" spans="1:29" ht="42.75" hidden="1">
      <c r="A520" s="13">
        <v>518</v>
      </c>
      <c r="B520" s="16" t="s">
        <v>2</v>
      </c>
      <c r="C520" s="17">
        <v>45014</v>
      </c>
      <c r="D520" s="16" t="s">
        <v>19</v>
      </c>
      <c r="E520" s="18" t="s">
        <v>605</v>
      </c>
      <c r="F520" s="18" t="s">
        <v>2003</v>
      </c>
      <c r="G520" s="22" t="s">
        <v>2004</v>
      </c>
      <c r="H520" s="17"/>
      <c r="I520" s="17"/>
      <c r="J520" s="17"/>
      <c r="K520" s="16"/>
      <c r="L520" s="13" t="str">
        <f t="shared" si="6"/>
        <v>Open</v>
      </c>
      <c r="M520" s="18"/>
      <c r="N520" s="28"/>
      <c r="O520" s="11"/>
      <c r="P520" s="11"/>
      <c r="Q520" s="11"/>
      <c r="R520" s="11"/>
      <c r="S520" s="11"/>
      <c r="T520" s="11"/>
      <c r="U520" s="11"/>
      <c r="V520" s="11"/>
      <c r="W520" s="11"/>
      <c r="X520" s="11"/>
      <c r="Y520" s="11"/>
      <c r="Z520" s="11"/>
      <c r="AA520" s="11"/>
      <c r="AB520" s="11"/>
      <c r="AC520" s="11"/>
    </row>
    <row r="521" spans="1:29" ht="57" hidden="1">
      <c r="A521" s="13">
        <v>519</v>
      </c>
      <c r="B521" s="16" t="s">
        <v>2</v>
      </c>
      <c r="C521" s="17">
        <v>45014</v>
      </c>
      <c r="D521" s="16" t="s">
        <v>19</v>
      </c>
      <c r="E521" s="18" t="s">
        <v>627</v>
      </c>
      <c r="F521" s="18" t="s">
        <v>2005</v>
      </c>
      <c r="G521" s="22" t="s">
        <v>2006</v>
      </c>
      <c r="H521" s="17"/>
      <c r="I521" s="17"/>
      <c r="J521" s="17"/>
      <c r="K521" s="16"/>
      <c r="L521" s="13" t="str">
        <f t="shared" ref="L521:L542" si="7">IF(F521="","",IF(OR(K521="Pass",K521="Not a bug",K521="Temporary feature",K521="Temporary disappear",K521="Dupplicated"),"Closed","Open"))</f>
        <v>Open</v>
      </c>
      <c r="M521" s="18"/>
      <c r="N521" s="28"/>
      <c r="O521" s="11"/>
      <c r="P521" s="11"/>
      <c r="Q521" s="11"/>
      <c r="R521" s="11"/>
      <c r="S521" s="11"/>
      <c r="T521" s="11"/>
      <c r="U521" s="11"/>
      <c r="V521" s="11"/>
      <c r="W521" s="11"/>
      <c r="X521" s="11"/>
      <c r="Y521" s="11"/>
      <c r="Z521" s="11"/>
      <c r="AA521" s="11"/>
      <c r="AB521" s="11"/>
      <c r="AC521" s="11"/>
    </row>
    <row r="522" spans="1:29" ht="42.75" hidden="1">
      <c r="A522" s="13">
        <v>520</v>
      </c>
      <c r="B522" s="16" t="s">
        <v>18</v>
      </c>
      <c r="C522" s="17">
        <v>45014</v>
      </c>
      <c r="D522" s="16" t="s">
        <v>19</v>
      </c>
      <c r="E522" s="18" t="s">
        <v>627</v>
      </c>
      <c r="F522" s="18" t="s">
        <v>2007</v>
      </c>
      <c r="G522" s="22" t="s">
        <v>2008</v>
      </c>
      <c r="H522" s="17"/>
      <c r="I522" s="17">
        <v>45015</v>
      </c>
      <c r="J522" s="13" t="s">
        <v>632</v>
      </c>
      <c r="K522" s="16" t="s">
        <v>34</v>
      </c>
      <c r="L522" s="13" t="str">
        <f t="shared" si="7"/>
        <v>Closed</v>
      </c>
      <c r="M522" s="18"/>
      <c r="N522" s="28"/>
      <c r="O522" s="11"/>
      <c r="P522" s="11"/>
      <c r="Q522" s="11"/>
      <c r="R522" s="11"/>
      <c r="S522" s="11"/>
      <c r="T522" s="11"/>
      <c r="U522" s="11"/>
      <c r="V522" s="11"/>
      <c r="W522" s="11"/>
      <c r="X522" s="11"/>
      <c r="Y522" s="11"/>
      <c r="Z522" s="11"/>
      <c r="AA522" s="11"/>
      <c r="AB522" s="11"/>
      <c r="AC522" s="11"/>
    </row>
    <row r="523" spans="1:29" ht="42.75" hidden="1">
      <c r="A523" s="13">
        <v>521</v>
      </c>
      <c r="B523" s="16" t="s">
        <v>2</v>
      </c>
      <c r="C523" s="17">
        <v>45015</v>
      </c>
      <c r="D523" s="16" t="s">
        <v>36</v>
      </c>
      <c r="E523" s="18" t="s">
        <v>1861</v>
      </c>
      <c r="F523" s="18" t="s">
        <v>2009</v>
      </c>
      <c r="G523" s="22" t="s">
        <v>2010</v>
      </c>
      <c r="H523" s="17"/>
      <c r="I523" s="17">
        <v>45035</v>
      </c>
      <c r="J523" s="13" t="s">
        <v>632</v>
      </c>
      <c r="K523" s="16" t="s">
        <v>34</v>
      </c>
      <c r="L523" s="13" t="str">
        <f t="shared" si="7"/>
        <v>Closed</v>
      </c>
      <c r="M523" s="18"/>
      <c r="N523" s="28"/>
      <c r="O523" s="11"/>
      <c r="P523" s="11"/>
      <c r="Q523" s="11"/>
      <c r="R523" s="11"/>
      <c r="S523" s="11"/>
      <c r="T523" s="11"/>
      <c r="U523" s="11"/>
      <c r="V523" s="11"/>
      <c r="W523" s="11"/>
      <c r="X523" s="11"/>
      <c r="Y523" s="11"/>
      <c r="Z523" s="11"/>
      <c r="AA523" s="11"/>
      <c r="AB523" s="11"/>
      <c r="AC523" s="11"/>
    </row>
    <row r="524" spans="1:29" ht="28.5" hidden="1">
      <c r="A524" s="13">
        <v>522</v>
      </c>
      <c r="B524" s="16" t="s">
        <v>2</v>
      </c>
      <c r="C524" s="17">
        <v>45015</v>
      </c>
      <c r="D524" s="16" t="s">
        <v>36</v>
      </c>
      <c r="E524" s="18" t="s">
        <v>730</v>
      </c>
      <c r="F524" s="18" t="s">
        <v>2009</v>
      </c>
      <c r="G524" s="18"/>
      <c r="H524" s="17"/>
      <c r="I524" s="17">
        <v>45035</v>
      </c>
      <c r="J524" s="13" t="s">
        <v>632</v>
      </c>
      <c r="K524" s="16" t="s">
        <v>34</v>
      </c>
      <c r="L524" s="13" t="str">
        <f t="shared" si="7"/>
        <v>Closed</v>
      </c>
      <c r="M524" s="18"/>
      <c r="N524" s="28"/>
      <c r="O524" s="11"/>
      <c r="P524" s="11"/>
      <c r="Q524" s="11"/>
      <c r="R524" s="11"/>
      <c r="S524" s="11"/>
      <c r="T524" s="11"/>
      <c r="U524" s="11"/>
      <c r="V524" s="11"/>
      <c r="W524" s="11"/>
      <c r="X524" s="11"/>
      <c r="Y524" s="11"/>
      <c r="Z524" s="11"/>
      <c r="AA524" s="11"/>
      <c r="AB524" s="11"/>
      <c r="AC524" s="11"/>
    </row>
    <row r="525" spans="1:29" ht="49.5" hidden="1" customHeight="1">
      <c r="A525" s="13">
        <v>523</v>
      </c>
      <c r="B525" s="16" t="s">
        <v>18</v>
      </c>
      <c r="C525" s="17">
        <v>45015</v>
      </c>
      <c r="D525" s="16" t="s">
        <v>19</v>
      </c>
      <c r="E525" s="18" t="s">
        <v>717</v>
      </c>
      <c r="F525" s="18" t="s">
        <v>2011</v>
      </c>
      <c r="G525" s="22" t="s">
        <v>2012</v>
      </c>
      <c r="H525" s="17"/>
      <c r="I525" s="17"/>
      <c r="J525" s="13" t="s">
        <v>632</v>
      </c>
      <c r="K525" s="16"/>
      <c r="L525" s="13" t="str">
        <f t="shared" si="7"/>
        <v>Open</v>
      </c>
      <c r="M525" s="18"/>
      <c r="N525" s="28"/>
      <c r="O525" s="11"/>
      <c r="P525" s="11"/>
      <c r="Q525" s="11"/>
      <c r="R525" s="11"/>
      <c r="S525" s="11"/>
      <c r="T525" s="11"/>
      <c r="U525" s="11"/>
      <c r="V525" s="11"/>
      <c r="W525" s="11"/>
      <c r="X525" s="11"/>
      <c r="Y525" s="11"/>
      <c r="Z525" s="11"/>
      <c r="AA525" s="11"/>
      <c r="AB525" s="11"/>
      <c r="AC525" s="11"/>
    </row>
    <row r="526" spans="1:29" ht="57" hidden="1">
      <c r="A526" s="13">
        <v>524</v>
      </c>
      <c r="B526" s="16" t="s">
        <v>2</v>
      </c>
      <c r="C526" s="17">
        <v>45015</v>
      </c>
      <c r="D526" s="16" t="s">
        <v>19</v>
      </c>
      <c r="E526" s="18" t="s">
        <v>717</v>
      </c>
      <c r="F526" s="18" t="s">
        <v>2013</v>
      </c>
      <c r="G526" s="22" t="s">
        <v>2014</v>
      </c>
      <c r="H526" s="17"/>
      <c r="I526" s="17">
        <v>45028</v>
      </c>
      <c r="J526" s="13" t="s">
        <v>632</v>
      </c>
      <c r="K526" s="16" t="s">
        <v>34</v>
      </c>
      <c r="L526" s="13" t="str">
        <f t="shared" si="7"/>
        <v>Closed</v>
      </c>
      <c r="M526" s="18"/>
      <c r="N526" s="28"/>
      <c r="O526" s="11"/>
      <c r="P526" s="11"/>
      <c r="Q526" s="11"/>
      <c r="R526" s="11"/>
      <c r="S526" s="11"/>
      <c r="T526" s="11"/>
      <c r="U526" s="11"/>
      <c r="V526" s="11"/>
      <c r="W526" s="11"/>
      <c r="X526" s="11"/>
      <c r="Y526" s="11"/>
      <c r="Z526" s="11"/>
      <c r="AA526" s="11"/>
      <c r="AB526" s="11"/>
      <c r="AC526" s="11"/>
    </row>
    <row r="527" spans="1:29" ht="36.75" hidden="1" customHeight="1">
      <c r="A527" s="13">
        <v>525</v>
      </c>
      <c r="B527" s="16" t="s">
        <v>1</v>
      </c>
      <c r="C527" s="17">
        <v>45015</v>
      </c>
      <c r="D527" s="16" t="s">
        <v>19</v>
      </c>
      <c r="E527" s="18" t="s">
        <v>1693</v>
      </c>
      <c r="F527" s="18" t="s">
        <v>2015</v>
      </c>
      <c r="G527" s="18"/>
      <c r="H527" s="17"/>
      <c r="I527" s="17">
        <v>45017</v>
      </c>
      <c r="J527" s="13" t="s">
        <v>632</v>
      </c>
      <c r="K527" s="16" t="s">
        <v>34</v>
      </c>
      <c r="L527" s="13" t="str">
        <f t="shared" si="7"/>
        <v>Closed</v>
      </c>
      <c r="M527" s="18"/>
      <c r="N527" s="28"/>
      <c r="O527" s="11"/>
      <c r="P527" s="11"/>
      <c r="Q527" s="11"/>
      <c r="R527" s="11"/>
      <c r="S527" s="11"/>
      <c r="T527" s="11"/>
      <c r="U527" s="11"/>
      <c r="V527" s="11"/>
      <c r="W527" s="11"/>
      <c r="X527" s="11"/>
      <c r="Y527" s="11"/>
      <c r="Z527" s="11"/>
      <c r="AA527" s="11"/>
      <c r="AB527" s="11"/>
      <c r="AC527" s="11"/>
    </row>
    <row r="528" spans="1:29" ht="28.5" hidden="1">
      <c r="A528" s="13">
        <v>526</v>
      </c>
      <c r="B528" s="16" t="s">
        <v>18</v>
      </c>
      <c r="C528" s="17">
        <v>45017</v>
      </c>
      <c r="D528" s="16" t="s">
        <v>36</v>
      </c>
      <c r="E528" s="18" t="s">
        <v>2016</v>
      </c>
      <c r="F528" s="18" t="s">
        <v>2017</v>
      </c>
      <c r="G528" s="18"/>
      <c r="H528" s="17"/>
      <c r="I528" s="17"/>
      <c r="J528" s="17"/>
      <c r="K528" s="16"/>
      <c r="L528" s="13" t="str">
        <f t="shared" si="7"/>
        <v>Open</v>
      </c>
      <c r="M528" s="18"/>
      <c r="N528" s="28"/>
      <c r="O528" s="11"/>
      <c r="P528" s="11"/>
      <c r="Q528" s="11"/>
      <c r="R528" s="11"/>
      <c r="S528" s="11"/>
      <c r="T528" s="11"/>
      <c r="U528" s="11"/>
      <c r="V528" s="11"/>
      <c r="W528" s="11"/>
      <c r="X528" s="11"/>
      <c r="Y528" s="11"/>
      <c r="Z528" s="11"/>
      <c r="AA528" s="11"/>
      <c r="AB528" s="11"/>
      <c r="AC528" s="11"/>
    </row>
    <row r="529" spans="1:29" ht="114" hidden="1">
      <c r="A529" s="13">
        <v>527</v>
      </c>
      <c r="B529" s="16" t="s">
        <v>18</v>
      </c>
      <c r="C529" s="17">
        <v>45017</v>
      </c>
      <c r="D529" s="16" t="s">
        <v>19</v>
      </c>
      <c r="E529" s="18" t="s">
        <v>736</v>
      </c>
      <c r="F529" s="18" t="s">
        <v>2018</v>
      </c>
      <c r="G529" s="22" t="s">
        <v>2019</v>
      </c>
      <c r="H529" s="17"/>
      <c r="I529" s="17">
        <v>45028</v>
      </c>
      <c r="J529" s="13" t="s">
        <v>632</v>
      </c>
      <c r="K529" s="16" t="s">
        <v>34</v>
      </c>
      <c r="L529" s="13" t="str">
        <f t="shared" si="7"/>
        <v>Closed</v>
      </c>
      <c r="M529" s="18"/>
      <c r="N529" s="28"/>
      <c r="O529" s="11"/>
      <c r="P529" s="11"/>
      <c r="Q529" s="11"/>
      <c r="R529" s="11"/>
      <c r="S529" s="11"/>
      <c r="T529" s="11"/>
      <c r="U529" s="11"/>
      <c r="V529" s="11"/>
      <c r="W529" s="11"/>
      <c r="X529" s="11"/>
      <c r="Y529" s="11"/>
      <c r="Z529" s="11"/>
      <c r="AA529" s="11"/>
      <c r="AB529" s="11"/>
      <c r="AC529" s="11"/>
    </row>
    <row r="530" spans="1:29" ht="42.75" hidden="1">
      <c r="A530" s="13">
        <v>528</v>
      </c>
      <c r="B530" s="16" t="s">
        <v>18</v>
      </c>
      <c r="C530" s="17">
        <v>45021</v>
      </c>
      <c r="D530" s="16" t="s">
        <v>36</v>
      </c>
      <c r="E530" s="18" t="s">
        <v>1677</v>
      </c>
      <c r="F530" s="18" t="s">
        <v>2020</v>
      </c>
      <c r="G530" s="22" t="s">
        <v>2021</v>
      </c>
      <c r="H530" s="17"/>
      <c r="I530" s="17">
        <v>45028</v>
      </c>
      <c r="J530" s="13" t="s">
        <v>632</v>
      </c>
      <c r="K530" s="16" t="s">
        <v>34</v>
      </c>
      <c r="L530" s="13" t="str">
        <f t="shared" si="7"/>
        <v>Closed</v>
      </c>
      <c r="M530" s="18"/>
      <c r="N530" s="28"/>
      <c r="O530" s="11"/>
      <c r="P530" s="11"/>
      <c r="Q530" s="11"/>
      <c r="R530" s="11"/>
      <c r="S530" s="11"/>
      <c r="T530" s="11"/>
      <c r="U530" s="11"/>
      <c r="V530" s="11"/>
      <c r="W530" s="11"/>
      <c r="X530" s="11"/>
      <c r="Y530" s="11"/>
      <c r="Z530" s="11"/>
      <c r="AA530" s="11"/>
      <c r="AB530" s="11"/>
      <c r="AC530" s="11"/>
    </row>
    <row r="531" spans="1:29" ht="42.75" hidden="1">
      <c r="A531" s="13">
        <v>529</v>
      </c>
      <c r="B531" s="16" t="s">
        <v>18</v>
      </c>
      <c r="C531" s="17">
        <v>45021</v>
      </c>
      <c r="D531" s="16" t="s">
        <v>19</v>
      </c>
      <c r="E531" s="18" t="s">
        <v>646</v>
      </c>
      <c r="F531" s="18" t="s">
        <v>2022</v>
      </c>
      <c r="G531" s="22" t="s">
        <v>2023</v>
      </c>
      <c r="H531" s="17"/>
      <c r="I531" s="17">
        <v>45024</v>
      </c>
      <c r="J531" s="13" t="s">
        <v>632</v>
      </c>
      <c r="K531" s="16" t="s">
        <v>34</v>
      </c>
      <c r="L531" s="13" t="str">
        <f t="shared" si="7"/>
        <v>Closed</v>
      </c>
      <c r="M531" s="18"/>
      <c r="N531" s="28"/>
      <c r="O531" s="11"/>
      <c r="P531" s="11"/>
      <c r="Q531" s="11"/>
      <c r="R531" s="11"/>
      <c r="S531" s="11"/>
      <c r="T531" s="11"/>
      <c r="U531" s="11"/>
      <c r="V531" s="11"/>
      <c r="W531" s="11"/>
      <c r="X531" s="11"/>
      <c r="Y531" s="11"/>
      <c r="Z531" s="11"/>
      <c r="AA531" s="11"/>
      <c r="AB531" s="11"/>
      <c r="AC531" s="11"/>
    </row>
    <row r="532" spans="1:29" ht="42.75" hidden="1">
      <c r="A532" s="13">
        <v>530</v>
      </c>
      <c r="B532" s="16" t="s">
        <v>2</v>
      </c>
      <c r="C532" s="17">
        <v>45021</v>
      </c>
      <c r="D532" s="16" t="s">
        <v>36</v>
      </c>
      <c r="E532" s="18" t="s">
        <v>1210</v>
      </c>
      <c r="F532" s="18" t="s">
        <v>2024</v>
      </c>
      <c r="G532" s="22" t="s">
        <v>2025</v>
      </c>
      <c r="H532" s="17"/>
      <c r="I532" s="17">
        <v>45028</v>
      </c>
      <c r="J532" s="13" t="s">
        <v>632</v>
      </c>
      <c r="K532" s="16" t="s">
        <v>34</v>
      </c>
      <c r="L532" s="13" t="str">
        <f t="shared" si="7"/>
        <v>Closed</v>
      </c>
      <c r="M532" s="18" t="s">
        <v>2026</v>
      </c>
      <c r="N532" s="28"/>
      <c r="O532" s="11"/>
      <c r="P532" s="11"/>
      <c r="Q532" s="11"/>
      <c r="R532" s="11"/>
      <c r="S532" s="11"/>
      <c r="T532" s="11"/>
      <c r="U532" s="11"/>
      <c r="V532" s="11"/>
      <c r="W532" s="11"/>
      <c r="X532" s="11"/>
      <c r="Y532" s="11"/>
      <c r="Z532" s="11"/>
      <c r="AA532" s="11"/>
      <c r="AB532" s="11"/>
      <c r="AC532" s="11"/>
    </row>
    <row r="533" spans="1:29" ht="42.75" hidden="1">
      <c r="A533" s="13">
        <v>531</v>
      </c>
      <c r="B533" s="16" t="s">
        <v>18</v>
      </c>
      <c r="C533" s="17">
        <v>45021</v>
      </c>
      <c r="D533" s="16" t="s">
        <v>19</v>
      </c>
      <c r="E533" s="18" t="s">
        <v>1210</v>
      </c>
      <c r="F533" s="18" t="s">
        <v>2027</v>
      </c>
      <c r="G533" s="22" t="s">
        <v>2028</v>
      </c>
      <c r="H533" s="17"/>
      <c r="I533" s="17">
        <v>45028</v>
      </c>
      <c r="J533" s="13" t="s">
        <v>632</v>
      </c>
      <c r="K533" s="16" t="s">
        <v>34</v>
      </c>
      <c r="L533" s="13" t="str">
        <f t="shared" si="7"/>
        <v>Closed</v>
      </c>
      <c r="M533" s="18"/>
      <c r="N533" s="28"/>
      <c r="O533" s="11"/>
      <c r="P533" s="11"/>
      <c r="Q533" s="11"/>
      <c r="R533" s="11"/>
      <c r="S533" s="11"/>
      <c r="T533" s="11"/>
      <c r="U533" s="11"/>
      <c r="V533" s="11"/>
      <c r="W533" s="11"/>
      <c r="X533" s="11"/>
      <c r="Y533" s="11"/>
      <c r="Z533" s="11"/>
      <c r="AA533" s="11"/>
      <c r="AB533" s="11"/>
      <c r="AC533" s="11"/>
    </row>
    <row r="534" spans="1:29" ht="85.5" hidden="1">
      <c r="A534" s="13">
        <v>532</v>
      </c>
      <c r="B534" s="16" t="s">
        <v>18</v>
      </c>
      <c r="C534" s="17">
        <v>45021</v>
      </c>
      <c r="D534" s="16" t="s">
        <v>19</v>
      </c>
      <c r="E534" s="18" t="s">
        <v>646</v>
      </c>
      <c r="F534" s="18" t="s">
        <v>2029</v>
      </c>
      <c r="G534" s="22" t="s">
        <v>2030</v>
      </c>
      <c r="H534" s="17"/>
      <c r="I534" s="17">
        <v>45035</v>
      </c>
      <c r="J534" s="13" t="s">
        <v>632</v>
      </c>
      <c r="K534" s="16" t="s">
        <v>311</v>
      </c>
      <c r="L534" s="13" t="str">
        <f t="shared" si="7"/>
        <v>Closed</v>
      </c>
      <c r="M534" s="18"/>
      <c r="N534" s="28"/>
      <c r="O534" s="11"/>
      <c r="P534" s="11"/>
      <c r="Q534" s="11"/>
      <c r="R534" s="11"/>
      <c r="S534" s="11"/>
      <c r="T534" s="11"/>
      <c r="U534" s="11"/>
      <c r="V534" s="11"/>
      <c r="W534" s="11"/>
      <c r="X534" s="11"/>
      <c r="Y534" s="11"/>
      <c r="Z534" s="11"/>
      <c r="AA534" s="11"/>
      <c r="AB534" s="11"/>
      <c r="AC534" s="11"/>
    </row>
    <row r="535" spans="1:29" ht="85.5" hidden="1">
      <c r="A535" s="13">
        <v>533</v>
      </c>
      <c r="B535" s="16" t="s">
        <v>18</v>
      </c>
      <c r="C535" s="17">
        <v>45021</v>
      </c>
      <c r="D535" s="16" t="s">
        <v>19</v>
      </c>
      <c r="E535" s="18" t="s">
        <v>627</v>
      </c>
      <c r="F535" s="18" t="s">
        <v>2031</v>
      </c>
      <c r="G535" s="18"/>
      <c r="H535" s="17"/>
      <c r="I535" s="17">
        <v>45036</v>
      </c>
      <c r="J535" s="13" t="s">
        <v>632</v>
      </c>
      <c r="K535" s="16" t="s">
        <v>34</v>
      </c>
      <c r="L535" s="13" t="str">
        <f t="shared" si="7"/>
        <v>Closed</v>
      </c>
      <c r="M535" s="18"/>
      <c r="N535" s="28"/>
      <c r="O535" s="11"/>
      <c r="P535" s="11"/>
      <c r="Q535" s="11"/>
      <c r="R535" s="11"/>
      <c r="S535" s="11"/>
      <c r="T535" s="11"/>
      <c r="U535" s="11"/>
      <c r="V535" s="11"/>
      <c r="W535" s="11"/>
      <c r="X535" s="11"/>
      <c r="Y535" s="11"/>
      <c r="Z535" s="11"/>
      <c r="AA535" s="11"/>
      <c r="AB535" s="11"/>
      <c r="AC535" s="11"/>
    </row>
    <row r="536" spans="1:29" ht="57" hidden="1">
      <c r="A536" s="13">
        <v>534</v>
      </c>
      <c r="B536" s="16" t="s">
        <v>18</v>
      </c>
      <c r="C536" s="17">
        <v>45021</v>
      </c>
      <c r="D536" s="16" t="s">
        <v>36</v>
      </c>
      <c r="E536" s="18" t="s">
        <v>1210</v>
      </c>
      <c r="F536" s="18" t="s">
        <v>2032</v>
      </c>
      <c r="G536" s="22" t="s">
        <v>2033</v>
      </c>
      <c r="H536" s="17"/>
      <c r="I536" s="17"/>
      <c r="J536" s="17"/>
      <c r="K536" s="16"/>
      <c r="L536" s="13" t="str">
        <f t="shared" si="7"/>
        <v>Open</v>
      </c>
      <c r="M536" s="18"/>
      <c r="N536" s="28"/>
      <c r="O536" s="11"/>
      <c r="P536" s="11"/>
      <c r="Q536" s="11"/>
      <c r="R536" s="11"/>
      <c r="S536" s="11"/>
      <c r="T536" s="11"/>
      <c r="U536" s="11"/>
      <c r="V536" s="11"/>
      <c r="W536" s="11"/>
      <c r="X536" s="11"/>
      <c r="Y536" s="11"/>
      <c r="Z536" s="11"/>
      <c r="AA536" s="11"/>
      <c r="AB536" s="11"/>
      <c r="AC536" s="11"/>
    </row>
    <row r="537" spans="1:29" ht="57" hidden="1">
      <c r="A537" s="13">
        <v>535</v>
      </c>
      <c r="B537" s="16" t="s">
        <v>18</v>
      </c>
      <c r="C537" s="17">
        <v>45021</v>
      </c>
      <c r="D537" s="16" t="s">
        <v>19</v>
      </c>
      <c r="E537" s="18" t="s">
        <v>2034</v>
      </c>
      <c r="F537" s="18" t="s">
        <v>2035</v>
      </c>
      <c r="G537" s="22" t="s">
        <v>2036</v>
      </c>
      <c r="H537" s="17"/>
      <c r="I537" s="17">
        <v>45022</v>
      </c>
      <c r="J537" s="13" t="s">
        <v>23</v>
      </c>
      <c r="K537" s="16" t="s">
        <v>34</v>
      </c>
      <c r="L537" s="13" t="str">
        <f t="shared" si="7"/>
        <v>Closed</v>
      </c>
      <c r="M537" s="18"/>
      <c r="N537" s="28"/>
      <c r="O537" s="11"/>
      <c r="P537" s="11"/>
      <c r="Q537" s="11"/>
      <c r="R537" s="11"/>
      <c r="S537" s="11"/>
      <c r="T537" s="11"/>
      <c r="U537" s="11"/>
      <c r="V537" s="11"/>
      <c r="W537" s="11"/>
      <c r="X537" s="11"/>
      <c r="Y537" s="11"/>
      <c r="Z537" s="11"/>
      <c r="AA537" s="11"/>
      <c r="AB537" s="11"/>
      <c r="AC537" s="11"/>
    </row>
    <row r="538" spans="1:29" ht="47.25" hidden="1" customHeight="1">
      <c r="A538" s="13">
        <v>536</v>
      </c>
      <c r="B538" s="16" t="s">
        <v>18</v>
      </c>
      <c r="C538" s="17">
        <v>45021</v>
      </c>
      <c r="D538" s="16" t="s">
        <v>19</v>
      </c>
      <c r="E538" s="18" t="s">
        <v>2034</v>
      </c>
      <c r="F538" s="18" t="s">
        <v>2037</v>
      </c>
      <c r="G538" s="22" t="s">
        <v>2038</v>
      </c>
      <c r="H538" s="17"/>
      <c r="I538" s="17">
        <v>45022</v>
      </c>
      <c r="J538" s="13" t="s">
        <v>23</v>
      </c>
      <c r="K538" s="16" t="s">
        <v>34</v>
      </c>
      <c r="L538" s="13" t="str">
        <f t="shared" si="7"/>
        <v>Closed</v>
      </c>
      <c r="M538" s="18"/>
      <c r="N538" s="28"/>
      <c r="O538" s="11"/>
      <c r="P538" s="11"/>
      <c r="Q538" s="11"/>
      <c r="R538" s="11"/>
      <c r="S538" s="11"/>
      <c r="T538" s="11"/>
      <c r="U538" s="11"/>
      <c r="V538" s="11"/>
      <c r="W538" s="11"/>
      <c r="X538" s="11"/>
      <c r="Y538" s="11"/>
      <c r="Z538" s="11"/>
      <c r="AA538" s="11"/>
      <c r="AB538" s="11"/>
      <c r="AC538" s="11"/>
    </row>
    <row r="539" spans="1:29" ht="28.5" hidden="1">
      <c r="A539" s="13">
        <v>537</v>
      </c>
      <c r="B539" s="16" t="s">
        <v>18</v>
      </c>
      <c r="C539" s="17">
        <v>45021</v>
      </c>
      <c r="D539" s="16" t="s">
        <v>19</v>
      </c>
      <c r="E539" s="18" t="s">
        <v>2034</v>
      </c>
      <c r="F539" s="18" t="s">
        <v>2039</v>
      </c>
      <c r="G539" s="18"/>
      <c r="H539" s="17"/>
      <c r="I539" s="17">
        <v>45022</v>
      </c>
      <c r="J539" s="13" t="s">
        <v>23</v>
      </c>
      <c r="K539" s="16" t="s">
        <v>34</v>
      </c>
      <c r="L539" s="13" t="str">
        <f t="shared" si="7"/>
        <v>Closed</v>
      </c>
      <c r="M539" s="18"/>
      <c r="N539" s="28"/>
      <c r="O539" s="11"/>
      <c r="P539" s="11"/>
      <c r="Q539" s="11"/>
      <c r="R539" s="11"/>
      <c r="S539" s="11"/>
      <c r="T539" s="11"/>
      <c r="U539" s="11"/>
      <c r="V539" s="11"/>
      <c r="W539" s="11"/>
      <c r="X539" s="11"/>
      <c r="Y539" s="11"/>
      <c r="Z539" s="11"/>
      <c r="AA539" s="11"/>
      <c r="AB539" s="11"/>
      <c r="AC539" s="11"/>
    </row>
    <row r="540" spans="1:29" ht="42.75" hidden="1">
      <c r="A540" s="13">
        <v>538</v>
      </c>
      <c r="B540" s="16" t="s">
        <v>18</v>
      </c>
      <c r="C540" s="17">
        <v>45023</v>
      </c>
      <c r="D540" s="16" t="s">
        <v>19</v>
      </c>
      <c r="E540" s="18" t="s">
        <v>2016</v>
      </c>
      <c r="F540" s="18" t="s">
        <v>2040</v>
      </c>
      <c r="G540" s="22" t="s">
        <v>2041</v>
      </c>
      <c r="H540" s="17"/>
      <c r="I540" s="17"/>
      <c r="J540" s="17"/>
      <c r="K540" s="16"/>
      <c r="L540" s="13" t="str">
        <f t="shared" si="7"/>
        <v>Open</v>
      </c>
      <c r="M540" s="18" t="s">
        <v>2042</v>
      </c>
      <c r="N540" s="28"/>
      <c r="O540" s="11"/>
      <c r="P540" s="11"/>
      <c r="Q540" s="11"/>
      <c r="R540" s="11"/>
      <c r="S540" s="11"/>
      <c r="T540" s="11"/>
      <c r="U540" s="11"/>
      <c r="V540" s="11"/>
      <c r="W540" s="11"/>
      <c r="X540" s="11"/>
      <c r="Y540" s="11"/>
      <c r="Z540" s="11"/>
      <c r="AA540" s="11"/>
      <c r="AB540" s="11"/>
      <c r="AC540" s="11"/>
    </row>
    <row r="541" spans="1:29" ht="42.75" hidden="1">
      <c r="A541" s="13">
        <v>539</v>
      </c>
      <c r="B541" s="16" t="s">
        <v>18</v>
      </c>
      <c r="C541" s="17">
        <v>45023</v>
      </c>
      <c r="D541" s="16" t="s">
        <v>19</v>
      </c>
      <c r="E541" s="18" t="s">
        <v>2034</v>
      </c>
      <c r="F541" s="18" t="s">
        <v>2043</v>
      </c>
      <c r="G541" s="22" t="s">
        <v>2044</v>
      </c>
      <c r="H541" s="17"/>
      <c r="I541" s="17"/>
      <c r="J541" s="17"/>
      <c r="K541" s="16" t="s">
        <v>29</v>
      </c>
      <c r="L541" s="13" t="str">
        <f t="shared" si="7"/>
        <v>Closed</v>
      </c>
      <c r="M541" s="18" t="s">
        <v>2045</v>
      </c>
      <c r="N541" s="28"/>
      <c r="O541" s="11"/>
      <c r="P541" s="11"/>
      <c r="Q541" s="11"/>
      <c r="R541" s="11"/>
      <c r="S541" s="11"/>
      <c r="T541" s="11"/>
      <c r="U541" s="11"/>
      <c r="V541" s="11"/>
      <c r="W541" s="11"/>
      <c r="X541" s="11"/>
      <c r="Y541" s="11"/>
      <c r="Z541" s="11"/>
      <c r="AA541" s="11"/>
      <c r="AB541" s="11"/>
      <c r="AC541" s="11"/>
    </row>
    <row r="542" spans="1:29" ht="42.75" hidden="1">
      <c r="A542" s="13">
        <v>540</v>
      </c>
      <c r="B542" s="16" t="s">
        <v>18</v>
      </c>
      <c r="C542" s="17">
        <v>45023</v>
      </c>
      <c r="D542" s="16" t="s">
        <v>19</v>
      </c>
      <c r="E542" s="18" t="s">
        <v>2034</v>
      </c>
      <c r="F542" s="18" t="s">
        <v>2046</v>
      </c>
      <c r="G542" s="22" t="s">
        <v>2047</v>
      </c>
      <c r="H542" s="17"/>
      <c r="I542" s="17"/>
      <c r="J542" s="17"/>
      <c r="K542" s="16"/>
      <c r="L542" s="13" t="str">
        <f t="shared" si="7"/>
        <v>Open</v>
      </c>
      <c r="M542" s="58" t="s">
        <v>2045</v>
      </c>
      <c r="N542" s="28"/>
      <c r="O542" s="11"/>
      <c r="P542" s="11"/>
      <c r="Q542" s="11"/>
      <c r="R542" s="11"/>
      <c r="S542" s="11"/>
      <c r="T542" s="11"/>
      <c r="U542" s="11"/>
      <c r="V542" s="11"/>
      <c r="W542" s="11"/>
      <c r="X542" s="11"/>
      <c r="Y542" s="11"/>
      <c r="Z542" s="11"/>
      <c r="AA542" s="11"/>
      <c r="AB542" s="11"/>
      <c r="AC542" s="11"/>
    </row>
    <row r="543" spans="1:29" ht="42.75" hidden="1">
      <c r="A543" s="13">
        <v>541</v>
      </c>
      <c r="B543" s="16" t="s">
        <v>18</v>
      </c>
      <c r="C543" s="17">
        <v>45023</v>
      </c>
      <c r="D543" s="16" t="s">
        <v>19</v>
      </c>
      <c r="E543" s="18" t="s">
        <v>2034</v>
      </c>
      <c r="F543" s="18" t="s">
        <v>2048</v>
      </c>
      <c r="G543" s="22" t="s">
        <v>2049</v>
      </c>
      <c r="H543" s="17"/>
      <c r="I543" s="17"/>
      <c r="J543" s="17"/>
      <c r="K543" s="16"/>
      <c r="L543" s="13" t="str">
        <f>IF(F542="","",IF(OR(K543="Pass",K543="Not a bug",K543="Temporary feature",K543="Temporary disappear",K543="Dupplicated"),"Closed","Open"))</f>
        <v>Open</v>
      </c>
      <c r="M543" s="58" t="s">
        <v>2045</v>
      </c>
      <c r="N543" s="28"/>
      <c r="O543" s="11"/>
      <c r="P543" s="11"/>
      <c r="Q543" s="11"/>
      <c r="R543" s="11"/>
      <c r="S543" s="11"/>
      <c r="T543" s="11"/>
      <c r="U543" s="11"/>
      <c r="V543" s="11"/>
      <c r="W543" s="11"/>
      <c r="X543" s="11"/>
      <c r="Y543" s="11"/>
      <c r="Z543" s="11"/>
      <c r="AA543" s="11"/>
      <c r="AB543" s="11"/>
      <c r="AC543" s="11"/>
    </row>
    <row r="544" spans="1:29" ht="42.75" hidden="1">
      <c r="A544" s="13">
        <v>542</v>
      </c>
      <c r="B544" s="16" t="s">
        <v>18</v>
      </c>
      <c r="C544" s="17">
        <v>45023</v>
      </c>
      <c r="D544" s="16" t="s">
        <v>19</v>
      </c>
      <c r="E544" s="18" t="s">
        <v>2034</v>
      </c>
      <c r="F544" s="18" t="s">
        <v>2050</v>
      </c>
      <c r="G544" s="22" t="s">
        <v>2051</v>
      </c>
      <c r="H544" s="17"/>
      <c r="I544" s="17"/>
      <c r="J544" s="17"/>
      <c r="K544" s="16"/>
      <c r="L544" s="13" t="str">
        <f t="shared" ref="L544:L798" si="8">IF(F544="","",IF(OR(K544="Pass",K544="Not a bug",K544="Temporary feature",K544="Temporary disappear",K544="Dupplicated"),"Closed","Open"))</f>
        <v>Open</v>
      </c>
      <c r="M544" s="58" t="s">
        <v>2052</v>
      </c>
      <c r="N544" s="28"/>
      <c r="O544" s="11"/>
      <c r="P544" s="11"/>
      <c r="Q544" s="11"/>
      <c r="R544" s="11"/>
      <c r="S544" s="11"/>
      <c r="T544" s="11"/>
      <c r="U544" s="11"/>
      <c r="V544" s="11"/>
      <c r="W544" s="11"/>
      <c r="X544" s="11"/>
      <c r="Y544" s="11"/>
      <c r="Z544" s="11"/>
      <c r="AA544" s="11"/>
      <c r="AB544" s="11"/>
      <c r="AC544" s="11"/>
    </row>
    <row r="545" spans="1:29" ht="42.75" hidden="1">
      <c r="A545" s="13">
        <v>543</v>
      </c>
      <c r="B545" s="16" t="s">
        <v>2</v>
      </c>
      <c r="C545" s="17">
        <v>45023</v>
      </c>
      <c r="D545" s="16" t="s">
        <v>36</v>
      </c>
      <c r="E545" s="18" t="s">
        <v>2034</v>
      </c>
      <c r="F545" s="18" t="s">
        <v>2053</v>
      </c>
      <c r="G545" s="22" t="s">
        <v>2054</v>
      </c>
      <c r="H545" s="17"/>
      <c r="I545" s="17"/>
      <c r="J545" s="17"/>
      <c r="K545" s="16"/>
      <c r="L545" s="13" t="str">
        <f t="shared" si="8"/>
        <v>Open</v>
      </c>
      <c r="M545" s="58" t="s">
        <v>2052</v>
      </c>
      <c r="N545" s="28"/>
      <c r="O545" s="11"/>
      <c r="P545" s="11"/>
      <c r="Q545" s="11"/>
      <c r="R545" s="11"/>
      <c r="S545" s="11"/>
      <c r="T545" s="11"/>
      <c r="U545" s="11"/>
      <c r="V545" s="11"/>
      <c r="W545" s="11"/>
      <c r="X545" s="11"/>
      <c r="Y545" s="11"/>
      <c r="Z545" s="11"/>
      <c r="AA545" s="11"/>
      <c r="AB545" s="11"/>
      <c r="AC545" s="11"/>
    </row>
    <row r="546" spans="1:29" ht="42.75" hidden="1">
      <c r="A546" s="13">
        <v>544</v>
      </c>
      <c r="B546" s="16" t="s">
        <v>2</v>
      </c>
      <c r="C546" s="17">
        <v>45023</v>
      </c>
      <c r="D546" s="16" t="s">
        <v>36</v>
      </c>
      <c r="E546" s="18" t="s">
        <v>2034</v>
      </c>
      <c r="F546" s="18" t="s">
        <v>2055</v>
      </c>
      <c r="G546" s="22" t="s">
        <v>2056</v>
      </c>
      <c r="H546" s="17"/>
      <c r="I546" s="17"/>
      <c r="J546" s="17"/>
      <c r="K546" s="16" t="s">
        <v>43</v>
      </c>
      <c r="L546" s="13" t="str">
        <f t="shared" si="8"/>
        <v>Closed</v>
      </c>
      <c r="M546" s="58" t="s">
        <v>2052</v>
      </c>
      <c r="N546" s="28"/>
      <c r="O546" s="11"/>
      <c r="P546" s="11"/>
      <c r="Q546" s="11"/>
      <c r="R546" s="11"/>
      <c r="S546" s="11"/>
      <c r="T546" s="11"/>
      <c r="U546" s="11"/>
      <c r="V546" s="11"/>
      <c r="W546" s="11"/>
      <c r="X546" s="11"/>
      <c r="Y546" s="11"/>
      <c r="Z546" s="11"/>
      <c r="AA546" s="11"/>
      <c r="AB546" s="11"/>
      <c r="AC546" s="11"/>
    </row>
    <row r="547" spans="1:29" ht="42.75" hidden="1">
      <c r="A547" s="13">
        <v>545</v>
      </c>
      <c r="B547" s="16" t="s">
        <v>2</v>
      </c>
      <c r="C547" s="17">
        <v>45023</v>
      </c>
      <c r="D547" s="16" t="s">
        <v>36</v>
      </c>
      <c r="E547" s="18" t="s">
        <v>2034</v>
      </c>
      <c r="F547" s="18" t="s">
        <v>2055</v>
      </c>
      <c r="G547" s="19" t="s">
        <v>2057</v>
      </c>
      <c r="H547" s="17"/>
      <c r="I547" s="17"/>
      <c r="J547" s="17"/>
      <c r="K547" s="16" t="s">
        <v>43</v>
      </c>
      <c r="L547" s="13" t="str">
        <f t="shared" si="8"/>
        <v>Closed</v>
      </c>
      <c r="M547" s="58" t="s">
        <v>2052</v>
      </c>
      <c r="N547" s="28"/>
      <c r="O547" s="11"/>
      <c r="P547" s="11"/>
      <c r="Q547" s="11"/>
      <c r="R547" s="11"/>
      <c r="S547" s="11"/>
      <c r="T547" s="11"/>
      <c r="U547" s="11"/>
      <c r="V547" s="11"/>
      <c r="W547" s="11"/>
      <c r="X547" s="11"/>
      <c r="Y547" s="11"/>
      <c r="Z547" s="11"/>
      <c r="AA547" s="11"/>
      <c r="AB547" s="11"/>
      <c r="AC547" s="11"/>
    </row>
    <row r="548" spans="1:29" ht="42.75" hidden="1">
      <c r="A548" s="13">
        <v>546</v>
      </c>
      <c r="B548" s="16" t="s">
        <v>2</v>
      </c>
      <c r="C548" s="17">
        <v>45023</v>
      </c>
      <c r="D548" s="16" t="s">
        <v>36</v>
      </c>
      <c r="E548" s="18" t="s">
        <v>605</v>
      </c>
      <c r="F548" s="18" t="s">
        <v>2055</v>
      </c>
      <c r="G548" s="19" t="s">
        <v>2056</v>
      </c>
      <c r="H548" s="17"/>
      <c r="I548" s="17"/>
      <c r="J548" s="17"/>
      <c r="K548" s="16" t="s">
        <v>43</v>
      </c>
      <c r="L548" s="13" t="str">
        <f t="shared" si="8"/>
        <v>Closed</v>
      </c>
      <c r="M548" s="58" t="s">
        <v>2052</v>
      </c>
      <c r="N548" s="28"/>
      <c r="O548" s="11"/>
      <c r="P548" s="11"/>
      <c r="Q548" s="11"/>
      <c r="R548" s="11"/>
      <c r="S548" s="11"/>
      <c r="T548" s="11"/>
      <c r="U548" s="11"/>
      <c r="V548" s="11"/>
      <c r="W548" s="11"/>
      <c r="X548" s="11"/>
      <c r="Y548" s="11"/>
      <c r="Z548" s="11"/>
      <c r="AA548" s="11"/>
      <c r="AB548" s="11"/>
      <c r="AC548" s="11"/>
    </row>
    <row r="549" spans="1:29" ht="42.75" hidden="1">
      <c r="A549" s="13">
        <v>547</v>
      </c>
      <c r="B549" s="16" t="s">
        <v>2</v>
      </c>
      <c r="C549" s="17">
        <v>45023</v>
      </c>
      <c r="D549" s="16" t="s">
        <v>36</v>
      </c>
      <c r="E549" s="18" t="s">
        <v>2034</v>
      </c>
      <c r="F549" s="18" t="s">
        <v>2058</v>
      </c>
      <c r="G549" s="19" t="s">
        <v>2059</v>
      </c>
      <c r="H549" s="17"/>
      <c r="I549" s="17"/>
      <c r="J549" s="17"/>
      <c r="K549" s="16"/>
      <c r="L549" s="13" t="str">
        <f t="shared" si="8"/>
        <v>Open</v>
      </c>
      <c r="M549" s="18"/>
      <c r="N549" s="28"/>
      <c r="O549" s="11"/>
      <c r="P549" s="11"/>
      <c r="Q549" s="11"/>
      <c r="R549" s="11"/>
      <c r="S549" s="11"/>
      <c r="T549" s="11"/>
      <c r="U549" s="11"/>
      <c r="V549" s="11"/>
      <c r="W549" s="11"/>
      <c r="X549" s="11"/>
      <c r="Y549" s="11"/>
      <c r="Z549" s="11"/>
      <c r="AA549" s="11"/>
      <c r="AB549" s="11"/>
      <c r="AC549" s="11"/>
    </row>
    <row r="550" spans="1:29" ht="42.75" hidden="1">
      <c r="A550" s="13">
        <v>548</v>
      </c>
      <c r="B550" s="16" t="s">
        <v>18</v>
      </c>
      <c r="C550" s="17">
        <v>45023</v>
      </c>
      <c r="D550" s="16" t="s">
        <v>19</v>
      </c>
      <c r="E550" s="18" t="s">
        <v>2034</v>
      </c>
      <c r="F550" s="18" t="s">
        <v>2060</v>
      </c>
      <c r="G550" s="22" t="s">
        <v>2061</v>
      </c>
      <c r="H550" s="17"/>
      <c r="I550" s="17"/>
      <c r="J550" s="17"/>
      <c r="K550" s="16" t="s">
        <v>43</v>
      </c>
      <c r="L550" s="13" t="str">
        <f t="shared" si="8"/>
        <v>Closed</v>
      </c>
      <c r="M550" s="18" t="s">
        <v>2052</v>
      </c>
      <c r="N550" s="28"/>
      <c r="O550" s="11"/>
      <c r="P550" s="11"/>
      <c r="Q550" s="11"/>
      <c r="R550" s="11"/>
      <c r="S550" s="11"/>
      <c r="T550" s="11"/>
      <c r="U550" s="11"/>
      <c r="V550" s="11"/>
      <c r="W550" s="11"/>
      <c r="X550" s="11"/>
      <c r="Y550" s="11"/>
      <c r="Z550" s="11"/>
      <c r="AA550" s="11"/>
      <c r="AB550" s="11"/>
      <c r="AC550" s="11"/>
    </row>
    <row r="551" spans="1:29" ht="42.75" hidden="1">
      <c r="A551" s="13">
        <v>549</v>
      </c>
      <c r="B551" s="16" t="s">
        <v>18</v>
      </c>
      <c r="C551" s="17">
        <v>45023</v>
      </c>
      <c r="D551" s="16" t="s">
        <v>19</v>
      </c>
      <c r="E551" s="18" t="s">
        <v>605</v>
      </c>
      <c r="F551" s="18" t="s">
        <v>2062</v>
      </c>
      <c r="G551" s="22" t="s">
        <v>2063</v>
      </c>
      <c r="H551" s="17"/>
      <c r="I551" s="17"/>
      <c r="J551" s="17"/>
      <c r="K551" s="16" t="s">
        <v>29</v>
      </c>
      <c r="L551" s="13" t="str">
        <f t="shared" si="8"/>
        <v>Closed</v>
      </c>
      <c r="M551" s="18" t="s">
        <v>2045</v>
      </c>
      <c r="N551" s="28"/>
      <c r="O551" s="11"/>
      <c r="P551" s="11"/>
      <c r="Q551" s="11"/>
      <c r="R551" s="11"/>
      <c r="S551" s="11"/>
      <c r="T551" s="11"/>
      <c r="U551" s="11"/>
      <c r="V551" s="11"/>
      <c r="W551" s="11"/>
      <c r="X551" s="11"/>
      <c r="Y551" s="11"/>
      <c r="Z551" s="11"/>
      <c r="AA551" s="11"/>
      <c r="AB551" s="11"/>
      <c r="AC551" s="11"/>
    </row>
    <row r="552" spans="1:29" ht="42.75" hidden="1">
      <c r="A552" s="13">
        <v>550</v>
      </c>
      <c r="B552" s="16" t="s">
        <v>18</v>
      </c>
      <c r="C552" s="17">
        <v>45023</v>
      </c>
      <c r="D552" s="16" t="s">
        <v>19</v>
      </c>
      <c r="E552" s="18" t="s">
        <v>605</v>
      </c>
      <c r="F552" s="18" t="s">
        <v>2064</v>
      </c>
      <c r="G552" s="22" t="s">
        <v>2065</v>
      </c>
      <c r="H552" s="17"/>
      <c r="I552" s="17"/>
      <c r="J552" s="17"/>
      <c r="K552" s="16" t="s">
        <v>43</v>
      </c>
      <c r="L552" s="13" t="str">
        <f t="shared" si="8"/>
        <v>Closed</v>
      </c>
      <c r="M552" s="18" t="s">
        <v>2052</v>
      </c>
      <c r="N552" s="28"/>
      <c r="O552" s="11"/>
      <c r="P552" s="11"/>
      <c r="Q552" s="11"/>
      <c r="R552" s="11"/>
      <c r="S552" s="11"/>
      <c r="T552" s="11"/>
      <c r="U552" s="11"/>
      <c r="V552" s="11"/>
      <c r="W552" s="11"/>
      <c r="X552" s="11"/>
      <c r="Y552" s="11"/>
      <c r="Z552" s="11"/>
      <c r="AA552" s="11"/>
      <c r="AB552" s="11"/>
      <c r="AC552" s="11"/>
    </row>
    <row r="553" spans="1:29" ht="42.75" hidden="1">
      <c r="A553" s="13">
        <v>551</v>
      </c>
      <c r="B553" s="16" t="s">
        <v>18</v>
      </c>
      <c r="C553" s="17">
        <v>45024</v>
      </c>
      <c r="D553" s="16" t="s">
        <v>36</v>
      </c>
      <c r="E553" s="18" t="s">
        <v>2034</v>
      </c>
      <c r="F553" s="18" t="s">
        <v>2066</v>
      </c>
      <c r="G553" s="22" t="s">
        <v>2067</v>
      </c>
      <c r="H553" s="17"/>
      <c r="I553" s="17"/>
      <c r="J553" s="17"/>
      <c r="K553" s="16" t="s">
        <v>43</v>
      </c>
      <c r="L553" s="13" t="str">
        <f t="shared" si="8"/>
        <v>Closed</v>
      </c>
      <c r="M553" s="18"/>
      <c r="N553" s="28"/>
      <c r="O553" s="11"/>
      <c r="P553" s="11"/>
      <c r="Q553" s="11"/>
      <c r="R553" s="11"/>
      <c r="S553" s="11"/>
      <c r="T553" s="11"/>
      <c r="U553" s="11"/>
      <c r="V553" s="11"/>
      <c r="W553" s="11"/>
      <c r="X553" s="11"/>
      <c r="Y553" s="11"/>
      <c r="Z553" s="11"/>
      <c r="AA553" s="11"/>
      <c r="AB553" s="11"/>
      <c r="AC553" s="11"/>
    </row>
    <row r="554" spans="1:29" ht="42.75" hidden="1">
      <c r="A554" s="13">
        <v>552</v>
      </c>
      <c r="B554" s="16" t="s">
        <v>18</v>
      </c>
      <c r="C554" s="17">
        <v>45024</v>
      </c>
      <c r="D554" s="16" t="s">
        <v>19</v>
      </c>
      <c r="E554" s="18" t="s">
        <v>2034</v>
      </c>
      <c r="F554" s="18" t="s">
        <v>2068</v>
      </c>
      <c r="G554" s="22" t="s">
        <v>2069</v>
      </c>
      <c r="H554" s="17"/>
      <c r="I554" s="17"/>
      <c r="J554" s="17"/>
      <c r="K554" s="16" t="s">
        <v>43</v>
      </c>
      <c r="L554" s="13" t="str">
        <f t="shared" si="8"/>
        <v>Closed</v>
      </c>
      <c r="M554" s="18"/>
      <c r="N554" s="28"/>
      <c r="O554" s="11"/>
      <c r="P554" s="11"/>
      <c r="Q554" s="11"/>
      <c r="R554" s="11"/>
      <c r="S554" s="11"/>
      <c r="T554" s="11"/>
      <c r="U554" s="11"/>
      <c r="V554" s="11"/>
      <c r="W554" s="11"/>
      <c r="X554" s="11"/>
      <c r="Y554" s="11"/>
      <c r="Z554" s="11"/>
      <c r="AA554" s="11"/>
      <c r="AB554" s="11"/>
      <c r="AC554" s="11"/>
    </row>
    <row r="555" spans="1:29" ht="42.75" hidden="1">
      <c r="A555" s="13">
        <v>553</v>
      </c>
      <c r="B555" s="16" t="s">
        <v>18</v>
      </c>
      <c r="C555" s="17">
        <v>45024</v>
      </c>
      <c r="D555" s="16" t="s">
        <v>19</v>
      </c>
      <c r="E555" s="18" t="s">
        <v>605</v>
      </c>
      <c r="F555" s="18" t="s">
        <v>2070</v>
      </c>
      <c r="G555" s="22" t="s">
        <v>2071</v>
      </c>
      <c r="H555" s="17"/>
      <c r="I555" s="17"/>
      <c r="J555" s="17"/>
      <c r="K555" s="16"/>
      <c r="L555" s="13" t="str">
        <f t="shared" si="8"/>
        <v>Open</v>
      </c>
      <c r="M555" s="18"/>
      <c r="N555" s="28"/>
      <c r="O555" s="11"/>
      <c r="P555" s="11"/>
      <c r="Q555" s="11"/>
      <c r="R555" s="11"/>
      <c r="S555" s="11"/>
      <c r="T555" s="11"/>
      <c r="U555" s="11"/>
      <c r="V555" s="11"/>
      <c r="W555" s="11"/>
      <c r="X555" s="11"/>
      <c r="Y555" s="11"/>
      <c r="Z555" s="11"/>
      <c r="AA555" s="11"/>
      <c r="AB555" s="11"/>
      <c r="AC555" s="11"/>
    </row>
    <row r="556" spans="1:29" ht="42.75" hidden="1">
      <c r="A556" s="13">
        <v>554</v>
      </c>
      <c r="B556" s="16" t="s">
        <v>18</v>
      </c>
      <c r="C556" s="17">
        <v>45026</v>
      </c>
      <c r="D556" s="16" t="s">
        <v>19</v>
      </c>
      <c r="E556" s="18" t="s">
        <v>1693</v>
      </c>
      <c r="F556" s="18" t="s">
        <v>2072</v>
      </c>
      <c r="G556" s="22" t="s">
        <v>2073</v>
      </c>
      <c r="H556" s="17"/>
      <c r="I556" s="17"/>
      <c r="J556" s="17"/>
      <c r="K556" s="16"/>
      <c r="L556" s="13" t="str">
        <f t="shared" si="8"/>
        <v>Open</v>
      </c>
      <c r="M556" s="18"/>
      <c r="N556" s="28"/>
      <c r="O556" s="11"/>
      <c r="P556" s="11"/>
      <c r="Q556" s="11"/>
      <c r="R556" s="11"/>
      <c r="S556" s="11"/>
      <c r="T556" s="11"/>
      <c r="U556" s="11"/>
      <c r="V556" s="11"/>
      <c r="W556" s="11"/>
      <c r="X556" s="11"/>
      <c r="Y556" s="11"/>
      <c r="Z556" s="11"/>
      <c r="AA556" s="11"/>
      <c r="AB556" s="11"/>
      <c r="AC556" s="11"/>
    </row>
    <row r="557" spans="1:29" ht="42.75" hidden="1">
      <c r="A557" s="13">
        <v>555</v>
      </c>
      <c r="B557" s="16" t="s">
        <v>18</v>
      </c>
      <c r="C557" s="17">
        <v>45026</v>
      </c>
      <c r="D557" s="16" t="s">
        <v>19</v>
      </c>
      <c r="E557" s="18" t="s">
        <v>646</v>
      </c>
      <c r="F557" s="18" t="s">
        <v>2074</v>
      </c>
      <c r="G557" s="22" t="s">
        <v>2075</v>
      </c>
      <c r="H557" s="17"/>
      <c r="I557" s="17">
        <v>45037</v>
      </c>
      <c r="J557" s="13" t="s">
        <v>632</v>
      </c>
      <c r="K557" s="16" t="s">
        <v>24</v>
      </c>
      <c r="L557" s="13" t="str">
        <f t="shared" si="8"/>
        <v>Open</v>
      </c>
      <c r="M557" s="18" t="s">
        <v>2076</v>
      </c>
      <c r="N557" s="28"/>
      <c r="O557" s="11"/>
      <c r="P557" s="11"/>
      <c r="Q557" s="11"/>
      <c r="R557" s="11"/>
      <c r="S557" s="11"/>
      <c r="T557" s="11"/>
      <c r="U557" s="11"/>
      <c r="V557" s="11"/>
      <c r="W557" s="11"/>
      <c r="X557" s="11"/>
      <c r="Y557" s="11"/>
      <c r="Z557" s="11"/>
      <c r="AA557" s="11"/>
      <c r="AB557" s="11"/>
      <c r="AC557" s="11"/>
    </row>
    <row r="558" spans="1:29" ht="65.25" hidden="1" customHeight="1">
      <c r="A558" s="13">
        <v>556</v>
      </c>
      <c r="B558" s="16" t="s">
        <v>18</v>
      </c>
      <c r="C558" s="17">
        <v>45026</v>
      </c>
      <c r="D558" s="16" t="s">
        <v>19</v>
      </c>
      <c r="E558" s="18" t="s">
        <v>646</v>
      </c>
      <c r="F558" s="18" t="s">
        <v>2077</v>
      </c>
      <c r="G558" s="22" t="s">
        <v>2078</v>
      </c>
      <c r="H558" s="17"/>
      <c r="I558" s="17">
        <v>45036</v>
      </c>
      <c r="J558" s="13" t="s">
        <v>632</v>
      </c>
      <c r="K558" s="16" t="s">
        <v>34</v>
      </c>
      <c r="L558" s="13" t="str">
        <f t="shared" si="8"/>
        <v>Closed</v>
      </c>
      <c r="M558" s="18"/>
      <c r="N558" s="28"/>
      <c r="O558" s="11"/>
      <c r="P558" s="11"/>
      <c r="Q558" s="11"/>
      <c r="R558" s="11"/>
      <c r="S558" s="11"/>
      <c r="T558" s="11"/>
      <c r="U558" s="11"/>
      <c r="V558" s="11"/>
      <c r="W558" s="11"/>
      <c r="X558" s="11"/>
      <c r="Y558" s="11"/>
      <c r="Z558" s="11"/>
      <c r="AA558" s="11"/>
      <c r="AB558" s="11"/>
      <c r="AC558" s="11"/>
    </row>
    <row r="559" spans="1:29" ht="42.75" hidden="1">
      <c r="A559" s="13">
        <v>557</v>
      </c>
      <c r="B559" s="16" t="s">
        <v>18</v>
      </c>
      <c r="C559" s="17">
        <v>45028</v>
      </c>
      <c r="D559" s="16" t="s">
        <v>19</v>
      </c>
      <c r="E559" s="18" t="s">
        <v>1210</v>
      </c>
      <c r="F559" s="18" t="s">
        <v>2079</v>
      </c>
      <c r="G559" s="22" t="s">
        <v>2080</v>
      </c>
      <c r="H559" s="17"/>
      <c r="I559" s="17"/>
      <c r="J559" s="17"/>
      <c r="K559" s="16"/>
      <c r="L559" s="13" t="str">
        <f t="shared" si="8"/>
        <v>Open</v>
      </c>
      <c r="M559" s="18"/>
      <c r="N559" s="28"/>
      <c r="O559" s="11"/>
      <c r="P559" s="11"/>
      <c r="Q559" s="11"/>
      <c r="R559" s="11"/>
      <c r="S559" s="11"/>
      <c r="T559" s="11"/>
      <c r="U559" s="11"/>
      <c r="V559" s="11"/>
      <c r="W559" s="11"/>
      <c r="X559" s="11"/>
      <c r="Y559" s="11"/>
      <c r="Z559" s="11"/>
      <c r="AA559" s="11"/>
      <c r="AB559" s="11"/>
      <c r="AC559" s="11"/>
    </row>
    <row r="560" spans="1:29" ht="42.75" hidden="1">
      <c r="A560" s="13">
        <v>558</v>
      </c>
      <c r="B560" s="16" t="s">
        <v>2</v>
      </c>
      <c r="C560" s="17">
        <v>45028</v>
      </c>
      <c r="D560" s="16" t="s">
        <v>36</v>
      </c>
      <c r="E560" s="18" t="s">
        <v>2034</v>
      </c>
      <c r="F560" s="18" t="s">
        <v>2081</v>
      </c>
      <c r="G560" s="22" t="s">
        <v>2082</v>
      </c>
      <c r="H560" s="17"/>
      <c r="I560" s="17"/>
      <c r="J560" s="17"/>
      <c r="K560" s="16"/>
      <c r="L560" s="13" t="str">
        <f t="shared" si="8"/>
        <v>Open</v>
      </c>
      <c r="M560" s="18"/>
      <c r="N560" s="28"/>
      <c r="O560" s="11"/>
      <c r="P560" s="11"/>
      <c r="Q560" s="11"/>
      <c r="R560" s="11"/>
      <c r="S560" s="11"/>
      <c r="T560" s="11"/>
      <c r="U560" s="11"/>
      <c r="V560" s="11"/>
      <c r="W560" s="11"/>
      <c r="X560" s="11"/>
      <c r="Y560" s="11"/>
      <c r="Z560" s="11"/>
      <c r="AA560" s="11"/>
      <c r="AB560" s="11"/>
      <c r="AC560" s="11"/>
    </row>
    <row r="561" spans="1:29" ht="42.75" hidden="1">
      <c r="A561" s="13">
        <v>559</v>
      </c>
      <c r="B561" s="16" t="s">
        <v>2</v>
      </c>
      <c r="C561" s="17">
        <v>45028</v>
      </c>
      <c r="D561" s="16" t="s">
        <v>36</v>
      </c>
      <c r="E561" s="18" t="s">
        <v>2034</v>
      </c>
      <c r="F561" s="18" t="s">
        <v>2083</v>
      </c>
      <c r="G561" s="19" t="s">
        <v>2084</v>
      </c>
      <c r="H561" s="17"/>
      <c r="I561" s="17"/>
      <c r="J561" s="17"/>
      <c r="K561" s="16" t="s">
        <v>29</v>
      </c>
      <c r="L561" s="13" t="str">
        <f t="shared" si="8"/>
        <v>Closed</v>
      </c>
      <c r="M561" s="18"/>
      <c r="N561" s="28"/>
      <c r="O561" s="11"/>
      <c r="P561" s="11"/>
      <c r="Q561" s="11"/>
      <c r="R561" s="11"/>
      <c r="S561" s="11"/>
      <c r="T561" s="11"/>
      <c r="U561" s="11"/>
      <c r="V561" s="11"/>
      <c r="W561" s="11"/>
      <c r="X561" s="11"/>
      <c r="Y561" s="11"/>
      <c r="Z561" s="11"/>
      <c r="AA561" s="11"/>
      <c r="AB561" s="11"/>
      <c r="AC561" s="11"/>
    </row>
    <row r="562" spans="1:29" ht="114" hidden="1">
      <c r="A562" s="13">
        <v>560</v>
      </c>
      <c r="B562" s="16" t="s">
        <v>2</v>
      </c>
      <c r="C562" s="17">
        <v>45028</v>
      </c>
      <c r="D562" s="16" t="s">
        <v>36</v>
      </c>
      <c r="E562" s="18" t="s">
        <v>2034</v>
      </c>
      <c r="F562" s="18" t="s">
        <v>2085</v>
      </c>
      <c r="G562" s="22" t="s">
        <v>2086</v>
      </c>
      <c r="H562" s="17"/>
      <c r="I562" s="17"/>
      <c r="J562" s="17"/>
      <c r="K562" s="16"/>
      <c r="L562" s="13" t="str">
        <f t="shared" si="8"/>
        <v>Open</v>
      </c>
      <c r="M562" s="18"/>
      <c r="N562" s="28"/>
      <c r="O562" s="11"/>
      <c r="P562" s="11"/>
      <c r="Q562" s="11"/>
      <c r="R562" s="11"/>
      <c r="S562" s="11"/>
      <c r="T562" s="11"/>
      <c r="U562" s="11"/>
      <c r="V562" s="11"/>
      <c r="W562" s="11"/>
      <c r="X562" s="11"/>
      <c r="Y562" s="11"/>
      <c r="Z562" s="11"/>
      <c r="AA562" s="11"/>
      <c r="AB562" s="11"/>
      <c r="AC562" s="11"/>
    </row>
    <row r="563" spans="1:29" ht="42.75" hidden="1">
      <c r="A563" s="13">
        <v>561</v>
      </c>
      <c r="B563" s="16" t="s">
        <v>18</v>
      </c>
      <c r="C563" s="17">
        <v>45028</v>
      </c>
      <c r="D563" s="16" t="s">
        <v>19</v>
      </c>
      <c r="E563" s="18" t="s">
        <v>605</v>
      </c>
      <c r="F563" s="18" t="s">
        <v>2087</v>
      </c>
      <c r="G563" s="22" t="s">
        <v>2088</v>
      </c>
      <c r="H563" s="17"/>
      <c r="I563" s="17"/>
      <c r="J563" s="13" t="s">
        <v>23</v>
      </c>
      <c r="K563" s="16"/>
      <c r="L563" s="13" t="str">
        <f t="shared" si="8"/>
        <v>Open</v>
      </c>
      <c r="M563" s="18" t="s">
        <v>2089</v>
      </c>
      <c r="N563" s="28"/>
      <c r="O563" s="11"/>
      <c r="P563" s="11"/>
      <c r="Q563" s="11"/>
      <c r="R563" s="11"/>
      <c r="S563" s="11"/>
      <c r="T563" s="11"/>
      <c r="U563" s="11"/>
      <c r="V563" s="11"/>
      <c r="W563" s="11"/>
      <c r="X563" s="11"/>
      <c r="Y563" s="11"/>
      <c r="Z563" s="11"/>
      <c r="AA563" s="11"/>
      <c r="AB563" s="11"/>
      <c r="AC563" s="11"/>
    </row>
    <row r="564" spans="1:29" ht="42.75" hidden="1">
      <c r="A564" s="13">
        <v>562</v>
      </c>
      <c r="B564" s="16" t="s">
        <v>2</v>
      </c>
      <c r="C564" s="17">
        <v>45028</v>
      </c>
      <c r="D564" s="16" t="s">
        <v>19</v>
      </c>
      <c r="E564" s="18" t="s">
        <v>1958</v>
      </c>
      <c r="F564" s="43" t="s">
        <v>2090</v>
      </c>
      <c r="G564" s="22" t="s">
        <v>2091</v>
      </c>
      <c r="H564" s="17"/>
      <c r="I564" s="17"/>
      <c r="J564" s="13" t="s">
        <v>23</v>
      </c>
      <c r="K564" s="16"/>
      <c r="L564" s="13" t="str">
        <f t="shared" si="8"/>
        <v>Open</v>
      </c>
      <c r="M564" s="18" t="s">
        <v>1260</v>
      </c>
      <c r="N564" s="28"/>
      <c r="O564" s="11"/>
      <c r="P564" s="11"/>
      <c r="Q564" s="11"/>
      <c r="R564" s="11"/>
      <c r="S564" s="11"/>
      <c r="T564" s="11"/>
      <c r="U564" s="11"/>
      <c r="V564" s="11"/>
      <c r="W564" s="11"/>
      <c r="X564" s="11"/>
      <c r="Y564" s="11"/>
      <c r="Z564" s="11"/>
      <c r="AA564" s="11"/>
      <c r="AB564" s="11"/>
      <c r="AC564" s="11"/>
    </row>
    <row r="565" spans="1:29" ht="42.75" hidden="1">
      <c r="A565" s="13">
        <v>563</v>
      </c>
      <c r="B565" s="16" t="s">
        <v>18</v>
      </c>
      <c r="C565" s="17">
        <v>45028</v>
      </c>
      <c r="D565" s="16" t="s">
        <v>19</v>
      </c>
      <c r="E565" s="18" t="s">
        <v>367</v>
      </c>
      <c r="F565" s="18" t="s">
        <v>2092</v>
      </c>
      <c r="G565" s="22" t="s">
        <v>2093</v>
      </c>
      <c r="H565" s="17"/>
      <c r="I565" s="17"/>
      <c r="J565" s="13" t="s">
        <v>23</v>
      </c>
      <c r="K565" s="16"/>
      <c r="L565" s="13" t="str">
        <f t="shared" si="8"/>
        <v>Open</v>
      </c>
      <c r="M565" s="18"/>
      <c r="N565" s="28"/>
      <c r="O565" s="11"/>
      <c r="P565" s="11"/>
      <c r="Q565" s="11"/>
      <c r="R565" s="11"/>
      <c r="S565" s="11"/>
      <c r="T565" s="11"/>
      <c r="U565" s="11"/>
      <c r="V565" s="11"/>
      <c r="W565" s="11"/>
      <c r="X565" s="11"/>
      <c r="Y565" s="11"/>
      <c r="Z565" s="11"/>
      <c r="AA565" s="11"/>
      <c r="AB565" s="11"/>
      <c r="AC565" s="11"/>
    </row>
    <row r="566" spans="1:29" ht="36.75" hidden="1" customHeight="1">
      <c r="A566" s="13">
        <v>564</v>
      </c>
      <c r="B566" s="16" t="s">
        <v>2</v>
      </c>
      <c r="C566" s="17">
        <v>45035</v>
      </c>
      <c r="D566" s="16" t="s">
        <v>45</v>
      </c>
      <c r="E566" s="18" t="s">
        <v>2034</v>
      </c>
      <c r="F566" s="18" t="s">
        <v>2094</v>
      </c>
      <c r="G566" s="22" t="s">
        <v>2095</v>
      </c>
      <c r="H566" s="17"/>
      <c r="I566" s="17"/>
      <c r="J566" s="17"/>
      <c r="K566" s="16"/>
      <c r="L566" s="13" t="str">
        <f t="shared" si="8"/>
        <v>Open</v>
      </c>
      <c r="M566" s="18"/>
      <c r="N566" s="28"/>
      <c r="O566" s="11"/>
      <c r="P566" s="11"/>
      <c r="Q566" s="11"/>
      <c r="R566" s="11"/>
      <c r="S566" s="11"/>
      <c r="T566" s="11"/>
      <c r="U566" s="11"/>
      <c r="V566" s="11"/>
      <c r="W566" s="11"/>
      <c r="X566" s="11"/>
      <c r="Y566" s="11"/>
      <c r="Z566" s="11"/>
      <c r="AA566" s="11"/>
      <c r="AB566" s="11"/>
      <c r="AC566" s="11"/>
    </row>
    <row r="567" spans="1:29" ht="42.75" hidden="1">
      <c r="A567" s="13">
        <v>565</v>
      </c>
      <c r="B567" s="16" t="s">
        <v>18</v>
      </c>
      <c r="C567" s="17">
        <v>45035</v>
      </c>
      <c r="D567" s="16" t="s">
        <v>19</v>
      </c>
      <c r="E567" s="18" t="s">
        <v>2034</v>
      </c>
      <c r="F567" s="18" t="s">
        <v>2096</v>
      </c>
      <c r="G567" s="22" t="s">
        <v>2097</v>
      </c>
      <c r="H567" s="17"/>
      <c r="I567" s="17">
        <v>45040</v>
      </c>
      <c r="J567" s="13" t="s">
        <v>23</v>
      </c>
      <c r="K567" s="16" t="s">
        <v>34</v>
      </c>
      <c r="L567" s="13" t="str">
        <f t="shared" si="8"/>
        <v>Closed</v>
      </c>
      <c r="M567" s="18" t="s">
        <v>2098</v>
      </c>
      <c r="N567" s="28"/>
      <c r="O567" s="11"/>
      <c r="P567" s="11"/>
      <c r="Q567" s="11"/>
      <c r="R567" s="11"/>
      <c r="S567" s="11"/>
      <c r="T567" s="11"/>
      <c r="U567" s="11"/>
      <c r="V567" s="11"/>
      <c r="W567" s="11"/>
      <c r="X567" s="11"/>
      <c r="Y567" s="11"/>
      <c r="Z567" s="11"/>
      <c r="AA567" s="11"/>
      <c r="AB567" s="11"/>
      <c r="AC567" s="11"/>
    </row>
    <row r="568" spans="1:29" ht="114" hidden="1" customHeight="1">
      <c r="A568" s="13">
        <v>566</v>
      </c>
      <c r="B568" s="16" t="s">
        <v>18</v>
      </c>
      <c r="C568" s="17">
        <v>45035</v>
      </c>
      <c r="D568" s="16" t="s">
        <v>19</v>
      </c>
      <c r="E568" s="18" t="s">
        <v>1476</v>
      </c>
      <c r="F568" s="18" t="s">
        <v>2099</v>
      </c>
      <c r="G568" s="22" t="s">
        <v>2100</v>
      </c>
      <c r="H568" s="17"/>
      <c r="I568" s="17"/>
      <c r="J568" s="13" t="s">
        <v>23</v>
      </c>
      <c r="K568" s="16"/>
      <c r="L568" s="13" t="str">
        <f t="shared" si="8"/>
        <v>Open</v>
      </c>
      <c r="M568" s="18" t="s">
        <v>1260</v>
      </c>
      <c r="N568" s="28"/>
      <c r="O568" s="11"/>
      <c r="P568" s="11"/>
      <c r="Q568" s="11"/>
      <c r="R568" s="11"/>
      <c r="S568" s="11"/>
      <c r="T568" s="11"/>
      <c r="U568" s="11"/>
      <c r="V568" s="11"/>
      <c r="W568" s="11"/>
      <c r="X568" s="11"/>
      <c r="Y568" s="11"/>
      <c r="Z568" s="11"/>
      <c r="AA568" s="11"/>
      <c r="AB568" s="11"/>
      <c r="AC568" s="11"/>
    </row>
    <row r="569" spans="1:29" ht="28.5" hidden="1">
      <c r="A569" s="13">
        <v>567</v>
      </c>
      <c r="B569" s="16" t="s">
        <v>18</v>
      </c>
      <c r="C569" s="17">
        <v>45035</v>
      </c>
      <c r="D569" s="16" t="s">
        <v>36</v>
      </c>
      <c r="E569" s="18" t="s">
        <v>646</v>
      </c>
      <c r="F569" s="18" t="s">
        <v>2020</v>
      </c>
      <c r="G569" s="18"/>
      <c r="H569" s="17"/>
      <c r="I569" s="17"/>
      <c r="J569" s="17"/>
      <c r="K569" s="16"/>
      <c r="L569" s="13" t="str">
        <f t="shared" si="8"/>
        <v>Open</v>
      </c>
      <c r="M569" s="18"/>
      <c r="N569" s="28"/>
      <c r="O569" s="11"/>
      <c r="P569" s="11"/>
      <c r="Q569" s="11"/>
      <c r="R569" s="11"/>
      <c r="S569" s="11"/>
      <c r="T569" s="11"/>
      <c r="U569" s="11"/>
      <c r="V569" s="11"/>
      <c r="W569" s="11"/>
      <c r="X569" s="11"/>
      <c r="Y569" s="11"/>
      <c r="Z569" s="11"/>
      <c r="AA569" s="11"/>
      <c r="AB569" s="11"/>
      <c r="AC569" s="11"/>
    </row>
    <row r="570" spans="1:29" ht="28.5" hidden="1">
      <c r="A570" s="13">
        <v>568</v>
      </c>
      <c r="B570" s="16" t="s">
        <v>18</v>
      </c>
      <c r="C570" s="17">
        <v>45035</v>
      </c>
      <c r="D570" s="16" t="s">
        <v>36</v>
      </c>
      <c r="E570" s="18" t="s">
        <v>627</v>
      </c>
      <c r="F570" s="18" t="s">
        <v>2020</v>
      </c>
      <c r="G570" s="18"/>
      <c r="H570" s="17"/>
      <c r="I570" s="17"/>
      <c r="J570" s="17"/>
      <c r="K570" s="16"/>
      <c r="L570" s="13" t="str">
        <f t="shared" si="8"/>
        <v>Open</v>
      </c>
      <c r="M570" s="18"/>
      <c r="N570" s="28"/>
      <c r="O570" s="11"/>
      <c r="P570" s="11"/>
      <c r="Q570" s="11"/>
      <c r="R570" s="11"/>
      <c r="S570" s="11"/>
      <c r="T570" s="11"/>
      <c r="U570" s="11"/>
      <c r="V570" s="11"/>
      <c r="W570" s="11"/>
      <c r="X570" s="11"/>
      <c r="Y570" s="11"/>
      <c r="Z570" s="11"/>
      <c r="AA570" s="11"/>
      <c r="AB570" s="11"/>
      <c r="AC570" s="11"/>
    </row>
    <row r="571" spans="1:29" ht="42.75" hidden="1">
      <c r="A571" s="13">
        <v>569</v>
      </c>
      <c r="B571" s="16" t="s">
        <v>18</v>
      </c>
      <c r="C571" s="17">
        <v>45036</v>
      </c>
      <c r="D571" s="16" t="s">
        <v>19</v>
      </c>
      <c r="E571" s="18" t="s">
        <v>2101</v>
      </c>
      <c r="F571" s="18" t="s">
        <v>2102</v>
      </c>
      <c r="G571" s="22" t="s">
        <v>2103</v>
      </c>
      <c r="H571" s="17"/>
      <c r="I571" s="17">
        <v>45040</v>
      </c>
      <c r="J571" s="13" t="s">
        <v>23</v>
      </c>
      <c r="K571" s="16" t="s">
        <v>34</v>
      </c>
      <c r="L571" s="13" t="str">
        <f t="shared" si="8"/>
        <v>Closed</v>
      </c>
      <c r="M571" s="18"/>
      <c r="N571" s="28"/>
      <c r="O571" s="11"/>
      <c r="P571" s="11"/>
      <c r="Q571" s="11"/>
      <c r="R571" s="11"/>
      <c r="S571" s="11"/>
      <c r="T571" s="11"/>
      <c r="U571" s="11"/>
      <c r="V571" s="11"/>
      <c r="W571" s="11"/>
      <c r="X571" s="11"/>
      <c r="Y571" s="11"/>
      <c r="Z571" s="11"/>
      <c r="AA571" s="11"/>
      <c r="AB571" s="11"/>
      <c r="AC571" s="11"/>
    </row>
    <row r="572" spans="1:29" ht="42.75" hidden="1">
      <c r="A572" s="13">
        <v>570</v>
      </c>
      <c r="B572" s="16" t="s">
        <v>18</v>
      </c>
      <c r="C572" s="17">
        <v>45036</v>
      </c>
      <c r="D572" s="16" t="s">
        <v>19</v>
      </c>
      <c r="E572" s="18" t="s">
        <v>2104</v>
      </c>
      <c r="F572" s="18" t="s">
        <v>2105</v>
      </c>
      <c r="G572" s="22" t="s">
        <v>2106</v>
      </c>
      <c r="H572" s="17"/>
      <c r="I572" s="17">
        <v>45040</v>
      </c>
      <c r="J572" s="13" t="s">
        <v>23</v>
      </c>
      <c r="K572" s="16" t="s">
        <v>34</v>
      </c>
      <c r="L572" s="13" t="str">
        <f t="shared" si="8"/>
        <v>Closed</v>
      </c>
      <c r="M572" s="18"/>
      <c r="N572" s="28"/>
      <c r="O572" s="11"/>
      <c r="P572" s="11"/>
      <c r="Q572" s="11"/>
      <c r="R572" s="11"/>
      <c r="S572" s="11"/>
      <c r="T572" s="11"/>
      <c r="U572" s="11"/>
      <c r="V572" s="11"/>
      <c r="W572" s="11"/>
      <c r="X572" s="11"/>
      <c r="Y572" s="11"/>
      <c r="Z572" s="11"/>
      <c r="AA572" s="11"/>
      <c r="AB572" s="11"/>
      <c r="AC572" s="11"/>
    </row>
    <row r="573" spans="1:29" ht="28.5" hidden="1">
      <c r="A573" s="13">
        <v>571</v>
      </c>
      <c r="B573" s="16" t="s">
        <v>18</v>
      </c>
      <c r="C573" s="17">
        <v>45037</v>
      </c>
      <c r="D573" s="16" t="s">
        <v>36</v>
      </c>
      <c r="E573" s="18" t="s">
        <v>2107</v>
      </c>
      <c r="F573" s="18" t="s">
        <v>2108</v>
      </c>
      <c r="G573" s="18"/>
      <c r="H573" s="17"/>
      <c r="I573" s="17">
        <v>45040</v>
      </c>
      <c r="J573" s="17"/>
      <c r="K573" s="16" t="s">
        <v>34</v>
      </c>
      <c r="L573" s="13" t="str">
        <f t="shared" si="8"/>
        <v>Closed</v>
      </c>
      <c r="M573" s="18"/>
      <c r="N573" s="28"/>
      <c r="O573" s="11"/>
      <c r="P573" s="11"/>
      <c r="Q573" s="11"/>
      <c r="R573" s="11"/>
      <c r="S573" s="11"/>
      <c r="T573" s="11"/>
      <c r="U573" s="11"/>
      <c r="V573" s="11"/>
      <c r="W573" s="11"/>
      <c r="X573" s="11"/>
      <c r="Y573" s="11"/>
      <c r="Z573" s="11"/>
      <c r="AA573" s="11"/>
      <c r="AB573" s="11"/>
      <c r="AC573" s="11"/>
    </row>
    <row r="574" spans="1:29" ht="128.25" hidden="1">
      <c r="A574" s="13">
        <v>572</v>
      </c>
      <c r="B574" s="16" t="s">
        <v>18</v>
      </c>
      <c r="C574" s="17">
        <v>45037</v>
      </c>
      <c r="D574" s="16" t="s">
        <v>19</v>
      </c>
      <c r="E574" s="18" t="s">
        <v>2034</v>
      </c>
      <c r="F574" s="18" t="s">
        <v>2109</v>
      </c>
      <c r="G574" s="22" t="s">
        <v>2110</v>
      </c>
      <c r="H574" s="17"/>
      <c r="I574" s="17"/>
      <c r="J574" s="17"/>
      <c r="K574" s="16" t="s">
        <v>43</v>
      </c>
      <c r="L574" s="13" t="str">
        <f t="shared" si="8"/>
        <v>Closed</v>
      </c>
      <c r="M574" s="18" t="s">
        <v>2111</v>
      </c>
      <c r="N574" s="28"/>
      <c r="O574" s="11"/>
      <c r="P574" s="11"/>
      <c r="Q574" s="11"/>
      <c r="R574" s="11"/>
      <c r="S574" s="11"/>
      <c r="T574" s="11"/>
      <c r="U574" s="11"/>
      <c r="V574" s="11"/>
      <c r="W574" s="11"/>
      <c r="X574" s="11"/>
      <c r="Y574" s="11"/>
      <c r="Z574" s="11"/>
      <c r="AA574" s="11"/>
      <c r="AB574" s="11"/>
      <c r="AC574" s="11"/>
    </row>
    <row r="575" spans="1:29" ht="57" hidden="1">
      <c r="A575" s="13">
        <v>573</v>
      </c>
      <c r="B575" s="16" t="s">
        <v>18</v>
      </c>
      <c r="C575" s="17">
        <v>45037</v>
      </c>
      <c r="D575" s="16" t="s">
        <v>19</v>
      </c>
      <c r="E575" s="18" t="s">
        <v>2034</v>
      </c>
      <c r="F575" s="18" t="s">
        <v>2112</v>
      </c>
      <c r="G575" s="22" t="s">
        <v>2113</v>
      </c>
      <c r="H575" s="17"/>
      <c r="I575" s="17">
        <v>45055</v>
      </c>
      <c r="J575" s="13" t="s">
        <v>23</v>
      </c>
      <c r="K575" s="16" t="s">
        <v>24</v>
      </c>
      <c r="L575" s="13" t="str">
        <f t="shared" si="8"/>
        <v>Open</v>
      </c>
      <c r="M575" s="20" t="s">
        <v>2114</v>
      </c>
      <c r="N575" s="28"/>
      <c r="O575" s="11"/>
      <c r="P575" s="11"/>
      <c r="Q575" s="11"/>
      <c r="R575" s="11"/>
      <c r="S575" s="11"/>
      <c r="T575" s="11"/>
      <c r="U575" s="11"/>
      <c r="V575" s="11"/>
      <c r="W575" s="11"/>
      <c r="X575" s="11"/>
      <c r="Y575" s="11"/>
      <c r="Z575" s="11"/>
      <c r="AA575" s="11"/>
      <c r="AB575" s="11"/>
      <c r="AC575" s="11"/>
    </row>
    <row r="576" spans="1:29" ht="42.75" hidden="1">
      <c r="A576" s="13">
        <v>574</v>
      </c>
      <c r="B576" s="16" t="s">
        <v>1</v>
      </c>
      <c r="C576" s="17">
        <v>45040</v>
      </c>
      <c r="D576" s="16" t="s">
        <v>19</v>
      </c>
      <c r="E576" s="18" t="s">
        <v>2034</v>
      </c>
      <c r="F576" s="18" t="s">
        <v>2115</v>
      </c>
      <c r="G576" s="22" t="s">
        <v>2116</v>
      </c>
      <c r="H576" s="17"/>
      <c r="I576" s="17">
        <v>45055</v>
      </c>
      <c r="J576" s="13" t="s">
        <v>23</v>
      </c>
      <c r="K576" s="16" t="s">
        <v>34</v>
      </c>
      <c r="L576" s="13" t="str">
        <f t="shared" si="8"/>
        <v>Closed</v>
      </c>
      <c r="M576" s="18" t="s">
        <v>1260</v>
      </c>
      <c r="N576" s="28"/>
      <c r="O576" s="11"/>
      <c r="P576" s="11"/>
      <c r="Q576" s="11"/>
      <c r="R576" s="11"/>
      <c r="S576" s="11"/>
      <c r="T576" s="11"/>
      <c r="U576" s="11"/>
      <c r="V576" s="11"/>
      <c r="W576" s="11"/>
      <c r="X576" s="11"/>
      <c r="Y576" s="11"/>
      <c r="Z576" s="11"/>
      <c r="AA576" s="11"/>
      <c r="AB576" s="11"/>
      <c r="AC576" s="11"/>
    </row>
    <row r="577" spans="1:29" ht="42.75" hidden="1">
      <c r="A577" s="13">
        <v>575</v>
      </c>
      <c r="B577" s="16" t="s">
        <v>2</v>
      </c>
      <c r="C577" s="17">
        <v>45040</v>
      </c>
      <c r="D577" s="16" t="s">
        <v>36</v>
      </c>
      <c r="E577" s="18" t="s">
        <v>2034</v>
      </c>
      <c r="F577" s="18" t="s">
        <v>2117</v>
      </c>
      <c r="G577" s="22" t="s">
        <v>2118</v>
      </c>
      <c r="H577" s="17"/>
      <c r="I577" s="17">
        <v>45055</v>
      </c>
      <c r="J577" s="13" t="s">
        <v>23</v>
      </c>
      <c r="K577" s="16" t="s">
        <v>34</v>
      </c>
      <c r="L577" s="13" t="str">
        <f t="shared" si="8"/>
        <v>Closed</v>
      </c>
      <c r="M577" s="18" t="s">
        <v>1260</v>
      </c>
      <c r="N577" s="28"/>
      <c r="O577" s="11"/>
      <c r="P577" s="11"/>
      <c r="Q577" s="11"/>
      <c r="R577" s="11"/>
      <c r="S577" s="11"/>
      <c r="T577" s="11"/>
      <c r="U577" s="11"/>
      <c r="V577" s="11"/>
      <c r="W577" s="11"/>
      <c r="X577" s="11"/>
      <c r="Y577" s="11"/>
      <c r="Z577" s="11"/>
      <c r="AA577" s="11"/>
      <c r="AB577" s="11"/>
      <c r="AC577" s="11"/>
    </row>
    <row r="578" spans="1:29" ht="42.75" hidden="1">
      <c r="A578" s="13">
        <v>576</v>
      </c>
      <c r="B578" s="16" t="s">
        <v>18</v>
      </c>
      <c r="C578" s="17">
        <v>45041</v>
      </c>
      <c r="D578" s="16" t="s">
        <v>19</v>
      </c>
      <c r="E578" s="18" t="s">
        <v>2119</v>
      </c>
      <c r="F578" s="18" t="s">
        <v>2120</v>
      </c>
      <c r="G578" s="22" t="s">
        <v>2121</v>
      </c>
      <c r="H578" s="17"/>
      <c r="I578" s="17">
        <v>45055</v>
      </c>
      <c r="J578" s="13" t="s">
        <v>23</v>
      </c>
      <c r="K578" s="16" t="s">
        <v>34</v>
      </c>
      <c r="L578" s="13" t="str">
        <f t="shared" si="8"/>
        <v>Closed</v>
      </c>
      <c r="M578" s="18" t="s">
        <v>1260</v>
      </c>
      <c r="N578" s="28"/>
      <c r="O578" s="11"/>
      <c r="P578" s="11"/>
      <c r="Q578" s="11"/>
      <c r="R578" s="11"/>
      <c r="S578" s="11"/>
      <c r="T578" s="11"/>
      <c r="U578" s="11"/>
      <c r="V578" s="11"/>
      <c r="W578" s="11"/>
      <c r="X578" s="11"/>
      <c r="Y578" s="11"/>
      <c r="Z578" s="11"/>
      <c r="AA578" s="11"/>
      <c r="AB578" s="11"/>
      <c r="AC578" s="11"/>
    </row>
    <row r="579" spans="1:29" ht="42.75" hidden="1">
      <c r="A579" s="13">
        <v>577</v>
      </c>
      <c r="B579" s="16" t="s">
        <v>18</v>
      </c>
      <c r="C579" s="17">
        <v>45041</v>
      </c>
      <c r="D579" s="16" t="s">
        <v>19</v>
      </c>
      <c r="E579" s="18" t="s">
        <v>2034</v>
      </c>
      <c r="F579" s="18" t="s">
        <v>2122</v>
      </c>
      <c r="G579" s="22" t="s">
        <v>2123</v>
      </c>
      <c r="H579" s="17"/>
      <c r="I579" s="17">
        <v>45055</v>
      </c>
      <c r="J579" s="13" t="s">
        <v>23</v>
      </c>
      <c r="K579" s="16" t="s">
        <v>34</v>
      </c>
      <c r="L579" s="13" t="str">
        <f t="shared" si="8"/>
        <v>Closed</v>
      </c>
      <c r="M579" s="18" t="s">
        <v>1260</v>
      </c>
      <c r="N579" s="28"/>
      <c r="O579" s="11"/>
      <c r="P579" s="11"/>
      <c r="Q579" s="11"/>
      <c r="R579" s="11"/>
      <c r="S579" s="11"/>
      <c r="T579" s="11"/>
      <c r="U579" s="11"/>
      <c r="V579" s="11"/>
      <c r="W579" s="11"/>
      <c r="X579" s="11"/>
      <c r="Y579" s="11"/>
      <c r="Z579" s="11"/>
      <c r="AA579" s="11"/>
      <c r="AB579" s="11"/>
      <c r="AC579" s="11"/>
    </row>
    <row r="580" spans="1:29" ht="42.75" hidden="1">
      <c r="A580" s="13">
        <v>578</v>
      </c>
      <c r="B580" s="16" t="s">
        <v>2</v>
      </c>
      <c r="C580" s="17">
        <v>45041</v>
      </c>
      <c r="D580" s="16" t="s">
        <v>19</v>
      </c>
      <c r="E580" s="18" t="s">
        <v>2034</v>
      </c>
      <c r="F580" s="18" t="s">
        <v>2124</v>
      </c>
      <c r="G580" s="22" t="s">
        <v>2125</v>
      </c>
      <c r="H580" s="17"/>
      <c r="I580" s="17">
        <v>45055</v>
      </c>
      <c r="J580" s="13" t="s">
        <v>23</v>
      </c>
      <c r="K580" s="16" t="s">
        <v>34</v>
      </c>
      <c r="L580" s="13" t="str">
        <f t="shared" si="8"/>
        <v>Closed</v>
      </c>
      <c r="M580" s="18" t="s">
        <v>1260</v>
      </c>
      <c r="N580" s="28"/>
      <c r="O580" s="11"/>
      <c r="P580" s="11"/>
      <c r="Q580" s="11"/>
      <c r="R580" s="11"/>
      <c r="S580" s="11"/>
      <c r="T580" s="11"/>
      <c r="U580" s="11"/>
      <c r="V580" s="11"/>
      <c r="W580" s="11"/>
      <c r="X580" s="11"/>
      <c r="Y580" s="11"/>
      <c r="Z580" s="11"/>
      <c r="AA580" s="11"/>
      <c r="AB580" s="11"/>
      <c r="AC580" s="11"/>
    </row>
    <row r="581" spans="1:29" ht="42.75" hidden="1">
      <c r="A581" s="13">
        <v>579</v>
      </c>
      <c r="B581" s="16" t="s">
        <v>2</v>
      </c>
      <c r="C581" s="17">
        <v>45041</v>
      </c>
      <c r="D581" s="16" t="s">
        <v>19</v>
      </c>
      <c r="E581" s="18" t="s">
        <v>2034</v>
      </c>
      <c r="F581" s="18" t="s">
        <v>2126</v>
      </c>
      <c r="G581" s="22" t="s">
        <v>2127</v>
      </c>
      <c r="H581" s="17"/>
      <c r="I581" s="17">
        <v>45055</v>
      </c>
      <c r="J581" s="13" t="s">
        <v>23</v>
      </c>
      <c r="K581" s="16" t="s">
        <v>34</v>
      </c>
      <c r="L581" s="13" t="str">
        <f t="shared" si="8"/>
        <v>Closed</v>
      </c>
      <c r="M581" s="18" t="s">
        <v>1260</v>
      </c>
      <c r="N581" s="28"/>
      <c r="O581" s="11"/>
      <c r="P581" s="11"/>
      <c r="Q581" s="11"/>
      <c r="R581" s="11"/>
      <c r="S581" s="11"/>
      <c r="T581" s="11"/>
      <c r="U581" s="11"/>
      <c r="V581" s="11"/>
      <c r="W581" s="11"/>
      <c r="X581" s="11"/>
      <c r="Y581" s="11"/>
      <c r="Z581" s="11"/>
      <c r="AA581" s="11"/>
      <c r="AB581" s="11"/>
      <c r="AC581" s="11"/>
    </row>
    <row r="582" spans="1:29" ht="42.75" hidden="1">
      <c r="A582" s="13">
        <v>580</v>
      </c>
      <c r="B582" s="16" t="s">
        <v>18</v>
      </c>
      <c r="C582" s="17">
        <v>45041</v>
      </c>
      <c r="D582" s="16" t="s">
        <v>19</v>
      </c>
      <c r="E582" s="18" t="s">
        <v>2034</v>
      </c>
      <c r="F582" s="18" t="s">
        <v>2128</v>
      </c>
      <c r="G582" s="22" t="s">
        <v>2129</v>
      </c>
      <c r="H582" s="17"/>
      <c r="I582" s="17"/>
      <c r="J582" s="13" t="s">
        <v>23</v>
      </c>
      <c r="K582" s="16" t="s">
        <v>29</v>
      </c>
      <c r="L582" s="13" t="str">
        <f t="shared" si="8"/>
        <v>Closed</v>
      </c>
      <c r="M582" s="18" t="s">
        <v>2130</v>
      </c>
      <c r="N582" s="28"/>
      <c r="O582" s="11"/>
      <c r="P582" s="11"/>
      <c r="Q582" s="11"/>
      <c r="R582" s="11"/>
      <c r="S582" s="11"/>
      <c r="T582" s="11"/>
      <c r="U582" s="11"/>
      <c r="V582" s="11"/>
      <c r="W582" s="11"/>
      <c r="X582" s="11"/>
      <c r="Y582" s="11"/>
      <c r="Z582" s="11"/>
      <c r="AA582" s="11"/>
      <c r="AB582" s="11"/>
      <c r="AC582" s="11"/>
    </row>
    <row r="583" spans="1:29" ht="42.75" hidden="1">
      <c r="A583" s="13">
        <v>581</v>
      </c>
      <c r="B583" s="16" t="s">
        <v>18</v>
      </c>
      <c r="C583" s="17">
        <v>45041</v>
      </c>
      <c r="D583" s="16" t="s">
        <v>19</v>
      </c>
      <c r="E583" s="18" t="s">
        <v>740</v>
      </c>
      <c r="F583" s="18" t="s">
        <v>2131</v>
      </c>
      <c r="G583" s="19" t="s">
        <v>2132</v>
      </c>
      <c r="H583" s="17"/>
      <c r="I583" s="17"/>
      <c r="J583" s="13" t="s">
        <v>23</v>
      </c>
      <c r="K583" s="16" t="s">
        <v>311</v>
      </c>
      <c r="L583" s="13" t="str">
        <f t="shared" si="8"/>
        <v>Closed</v>
      </c>
      <c r="M583" s="18"/>
      <c r="N583" s="28"/>
      <c r="O583" s="11"/>
      <c r="P583" s="11"/>
      <c r="Q583" s="11"/>
      <c r="R583" s="11"/>
      <c r="S583" s="11"/>
      <c r="T583" s="11"/>
      <c r="U583" s="11"/>
      <c r="V583" s="11"/>
      <c r="W583" s="11"/>
      <c r="X583" s="11"/>
      <c r="Y583" s="11"/>
      <c r="Z583" s="11"/>
      <c r="AA583" s="11"/>
      <c r="AB583" s="11"/>
      <c r="AC583" s="11"/>
    </row>
    <row r="584" spans="1:29" ht="42.75" hidden="1">
      <c r="A584" s="13">
        <v>582</v>
      </c>
      <c r="B584" s="16" t="s">
        <v>18</v>
      </c>
      <c r="C584" s="17">
        <v>45041</v>
      </c>
      <c r="D584" s="16" t="s">
        <v>19</v>
      </c>
      <c r="E584" s="18" t="s">
        <v>740</v>
      </c>
      <c r="F584" s="18" t="s">
        <v>2133</v>
      </c>
      <c r="G584" s="19" t="s">
        <v>2134</v>
      </c>
      <c r="H584" s="17"/>
      <c r="I584" s="17">
        <v>45056</v>
      </c>
      <c r="J584" s="13" t="s">
        <v>23</v>
      </c>
      <c r="K584" s="16" t="s">
        <v>34</v>
      </c>
      <c r="L584" s="13" t="str">
        <f t="shared" si="8"/>
        <v>Closed</v>
      </c>
      <c r="M584" s="18" t="s">
        <v>2135</v>
      </c>
      <c r="N584" s="28"/>
      <c r="O584" s="11"/>
      <c r="P584" s="11"/>
      <c r="Q584" s="11"/>
      <c r="R584" s="11"/>
      <c r="S584" s="11"/>
      <c r="T584" s="11"/>
      <c r="U584" s="11"/>
      <c r="V584" s="11"/>
      <c r="W584" s="11"/>
      <c r="X584" s="11"/>
      <c r="Y584" s="11"/>
      <c r="Z584" s="11"/>
      <c r="AA584" s="11"/>
      <c r="AB584" s="11"/>
      <c r="AC584" s="11"/>
    </row>
    <row r="585" spans="1:29" ht="42.75" hidden="1">
      <c r="A585" s="13">
        <v>583</v>
      </c>
      <c r="B585" s="16" t="s">
        <v>2</v>
      </c>
      <c r="C585" s="17">
        <v>45041</v>
      </c>
      <c r="D585" s="16" t="s">
        <v>19</v>
      </c>
      <c r="E585" s="18" t="s">
        <v>740</v>
      </c>
      <c r="F585" s="18" t="s">
        <v>2136</v>
      </c>
      <c r="G585" s="22" t="s">
        <v>2137</v>
      </c>
      <c r="H585" s="17"/>
      <c r="I585" s="59">
        <v>45056</v>
      </c>
      <c r="J585" s="13" t="s">
        <v>23</v>
      </c>
      <c r="K585" s="16" t="s">
        <v>34</v>
      </c>
      <c r="L585" s="13" t="str">
        <f t="shared" si="8"/>
        <v>Closed</v>
      </c>
      <c r="M585" s="18" t="s">
        <v>2135</v>
      </c>
      <c r="N585" s="28"/>
      <c r="O585" s="11"/>
      <c r="P585" s="11"/>
      <c r="Q585" s="11"/>
      <c r="R585" s="11"/>
      <c r="S585" s="11"/>
      <c r="T585" s="11"/>
      <c r="U585" s="11"/>
      <c r="V585" s="11"/>
      <c r="W585" s="11"/>
      <c r="X585" s="11"/>
      <c r="Y585" s="11"/>
      <c r="Z585" s="11"/>
      <c r="AA585" s="11"/>
      <c r="AB585" s="11"/>
      <c r="AC585" s="11"/>
    </row>
    <row r="586" spans="1:29" ht="50.25" hidden="1" customHeight="1">
      <c r="A586" s="13">
        <v>584</v>
      </c>
      <c r="B586" s="16" t="s">
        <v>18</v>
      </c>
      <c r="C586" s="17">
        <v>45041</v>
      </c>
      <c r="D586" s="16" t="s">
        <v>19</v>
      </c>
      <c r="E586" s="18" t="s">
        <v>740</v>
      </c>
      <c r="F586" s="18" t="s">
        <v>2138</v>
      </c>
      <c r="G586" s="22" t="s">
        <v>2139</v>
      </c>
      <c r="H586" s="17"/>
      <c r="I586" s="17">
        <v>45056</v>
      </c>
      <c r="J586" s="13" t="s">
        <v>23</v>
      </c>
      <c r="K586" s="16" t="s">
        <v>34</v>
      </c>
      <c r="L586" s="13" t="str">
        <f t="shared" si="8"/>
        <v>Closed</v>
      </c>
      <c r="M586" s="18" t="s">
        <v>2135</v>
      </c>
      <c r="N586" s="28"/>
      <c r="O586" s="11"/>
      <c r="P586" s="11"/>
      <c r="Q586" s="11"/>
      <c r="R586" s="11"/>
      <c r="S586" s="11"/>
      <c r="T586" s="11"/>
      <c r="U586" s="11"/>
      <c r="V586" s="11"/>
      <c r="W586" s="11"/>
      <c r="X586" s="11"/>
      <c r="Y586" s="11"/>
      <c r="Z586" s="11"/>
      <c r="AA586" s="11"/>
      <c r="AB586" s="11"/>
      <c r="AC586" s="11"/>
    </row>
    <row r="587" spans="1:29" ht="55.5" hidden="1" customHeight="1">
      <c r="A587" s="13">
        <v>585</v>
      </c>
      <c r="B587" s="16" t="s">
        <v>1</v>
      </c>
      <c r="C587" s="17">
        <v>45044</v>
      </c>
      <c r="D587" s="16" t="s">
        <v>19</v>
      </c>
      <c r="E587" s="18" t="s">
        <v>2016</v>
      </c>
      <c r="F587" s="18" t="s">
        <v>2140</v>
      </c>
      <c r="G587" s="22" t="s">
        <v>2141</v>
      </c>
      <c r="H587" s="17"/>
      <c r="I587" s="17">
        <v>45055</v>
      </c>
      <c r="J587" s="13" t="s">
        <v>23</v>
      </c>
      <c r="K587" s="16" t="s">
        <v>34</v>
      </c>
      <c r="L587" s="13" t="str">
        <f t="shared" si="8"/>
        <v>Closed</v>
      </c>
      <c r="M587" s="18" t="s">
        <v>2142</v>
      </c>
      <c r="N587" s="28"/>
      <c r="O587" s="11"/>
      <c r="P587" s="11"/>
      <c r="Q587" s="11"/>
      <c r="R587" s="11"/>
      <c r="S587" s="11"/>
      <c r="T587" s="11"/>
      <c r="U587" s="11"/>
      <c r="V587" s="11"/>
      <c r="W587" s="11"/>
      <c r="X587" s="11"/>
      <c r="Y587" s="11"/>
      <c r="Z587" s="11"/>
      <c r="AA587" s="11"/>
      <c r="AB587" s="11"/>
      <c r="AC587" s="11"/>
    </row>
    <row r="588" spans="1:29" ht="114" hidden="1">
      <c r="A588" s="13">
        <v>586</v>
      </c>
      <c r="B588" s="16" t="s">
        <v>18</v>
      </c>
      <c r="C588" s="17">
        <v>45050</v>
      </c>
      <c r="D588" s="16" t="s">
        <v>19</v>
      </c>
      <c r="E588" s="18" t="s">
        <v>2034</v>
      </c>
      <c r="F588" s="18" t="s">
        <v>2143</v>
      </c>
      <c r="G588" s="22" t="s">
        <v>2144</v>
      </c>
      <c r="H588" s="17"/>
      <c r="I588" s="17">
        <v>45053</v>
      </c>
      <c r="J588" s="13" t="s">
        <v>23</v>
      </c>
      <c r="K588" s="16" t="s">
        <v>34</v>
      </c>
      <c r="L588" s="13" t="str">
        <f t="shared" si="8"/>
        <v>Closed</v>
      </c>
      <c r="M588" s="18"/>
      <c r="N588" s="28"/>
      <c r="O588" s="11"/>
      <c r="P588" s="11"/>
      <c r="Q588" s="11"/>
      <c r="R588" s="11"/>
      <c r="S588" s="11"/>
      <c r="T588" s="11"/>
      <c r="U588" s="11"/>
      <c r="V588" s="11"/>
      <c r="W588" s="11"/>
      <c r="X588" s="11"/>
      <c r="Y588" s="11"/>
      <c r="Z588" s="11"/>
      <c r="AA588" s="11"/>
      <c r="AB588" s="11"/>
      <c r="AC588" s="11"/>
    </row>
    <row r="589" spans="1:29" ht="42.75" hidden="1">
      <c r="A589" s="13">
        <v>587</v>
      </c>
      <c r="B589" s="16" t="s">
        <v>18</v>
      </c>
      <c r="C589" s="17">
        <v>45050</v>
      </c>
      <c r="D589" s="16" t="s">
        <v>19</v>
      </c>
      <c r="E589" s="18" t="s">
        <v>2145</v>
      </c>
      <c r="F589" s="18" t="s">
        <v>2146</v>
      </c>
      <c r="G589" s="22" t="s">
        <v>2147</v>
      </c>
      <c r="H589" s="17"/>
      <c r="I589" s="17">
        <v>45055</v>
      </c>
      <c r="J589" s="13" t="s">
        <v>23</v>
      </c>
      <c r="K589" s="16" t="s">
        <v>34</v>
      </c>
      <c r="L589" s="13" t="str">
        <f t="shared" si="8"/>
        <v>Closed</v>
      </c>
      <c r="M589" s="18" t="s">
        <v>2142</v>
      </c>
      <c r="N589" s="28"/>
      <c r="O589" s="11"/>
      <c r="P589" s="11"/>
      <c r="Q589" s="11"/>
      <c r="R589" s="11"/>
      <c r="S589" s="11"/>
      <c r="T589" s="11"/>
      <c r="U589" s="11"/>
      <c r="V589" s="11"/>
      <c r="W589" s="11"/>
      <c r="X589" s="11"/>
      <c r="Y589" s="11"/>
      <c r="Z589" s="11"/>
      <c r="AA589" s="11"/>
      <c r="AB589" s="11"/>
      <c r="AC589" s="11"/>
    </row>
    <row r="590" spans="1:29" ht="42.75" hidden="1">
      <c r="A590" s="13">
        <v>588</v>
      </c>
      <c r="B590" s="16" t="s">
        <v>18</v>
      </c>
      <c r="C590" s="17">
        <v>45050</v>
      </c>
      <c r="D590" s="16" t="s">
        <v>19</v>
      </c>
      <c r="E590" s="18" t="s">
        <v>2145</v>
      </c>
      <c r="F590" s="18" t="s">
        <v>2148</v>
      </c>
      <c r="G590" s="22" t="s">
        <v>2149</v>
      </c>
      <c r="H590" s="17"/>
      <c r="I590" s="17">
        <v>45055</v>
      </c>
      <c r="J590" s="13" t="s">
        <v>23</v>
      </c>
      <c r="K590" s="16" t="s">
        <v>34</v>
      </c>
      <c r="L590" s="13" t="str">
        <f t="shared" si="8"/>
        <v>Closed</v>
      </c>
      <c r="M590" s="18" t="s">
        <v>2150</v>
      </c>
      <c r="N590" s="28"/>
      <c r="O590" s="11"/>
      <c r="P590" s="11"/>
      <c r="Q590" s="11"/>
      <c r="R590" s="11"/>
      <c r="S590" s="11"/>
      <c r="T590" s="11"/>
      <c r="U590" s="11"/>
      <c r="V590" s="11"/>
      <c r="W590" s="11"/>
      <c r="X590" s="11"/>
      <c r="Y590" s="11"/>
      <c r="Z590" s="11"/>
      <c r="AA590" s="11"/>
      <c r="AB590" s="11"/>
      <c r="AC590" s="11"/>
    </row>
    <row r="591" spans="1:29" ht="68.25" hidden="1" customHeight="1">
      <c r="A591" s="13">
        <v>589</v>
      </c>
      <c r="B591" s="16" t="s">
        <v>18</v>
      </c>
      <c r="C591" s="17">
        <v>45051</v>
      </c>
      <c r="D591" s="16" t="s">
        <v>19</v>
      </c>
      <c r="E591" s="18" t="s">
        <v>2145</v>
      </c>
      <c r="F591" s="18" t="s">
        <v>2151</v>
      </c>
      <c r="G591" s="22" t="s">
        <v>2152</v>
      </c>
      <c r="H591" s="17"/>
      <c r="I591" s="17">
        <v>45056</v>
      </c>
      <c r="J591" s="13" t="s">
        <v>23</v>
      </c>
      <c r="K591" s="16" t="s">
        <v>34</v>
      </c>
      <c r="L591" s="13" t="str">
        <f t="shared" si="8"/>
        <v>Closed</v>
      </c>
      <c r="M591" s="18" t="s">
        <v>2153</v>
      </c>
      <c r="N591" s="28"/>
      <c r="O591" s="11"/>
      <c r="P591" s="11"/>
      <c r="Q591" s="11"/>
      <c r="R591" s="11"/>
      <c r="S591" s="11"/>
      <c r="T591" s="11"/>
      <c r="U591" s="11"/>
      <c r="V591" s="11"/>
      <c r="W591" s="11"/>
      <c r="X591" s="11"/>
      <c r="Y591" s="11"/>
      <c r="Z591" s="11"/>
      <c r="AA591" s="11"/>
      <c r="AB591" s="11"/>
      <c r="AC591" s="11"/>
    </row>
    <row r="592" spans="1:29" ht="54.75" hidden="1" customHeight="1">
      <c r="A592" s="13">
        <v>590</v>
      </c>
      <c r="B592" s="16" t="s">
        <v>18</v>
      </c>
      <c r="C592" s="17">
        <v>45052</v>
      </c>
      <c r="D592" s="16" t="s">
        <v>19</v>
      </c>
      <c r="E592" s="18" t="s">
        <v>2034</v>
      </c>
      <c r="F592" s="18" t="s">
        <v>2154</v>
      </c>
      <c r="G592" s="22" t="s">
        <v>2155</v>
      </c>
      <c r="H592" s="17"/>
      <c r="I592" s="17"/>
      <c r="J592" s="13" t="s">
        <v>23</v>
      </c>
      <c r="K592" s="16" t="s">
        <v>34</v>
      </c>
      <c r="L592" s="13" t="str">
        <f t="shared" si="8"/>
        <v>Closed</v>
      </c>
      <c r="M592" s="18"/>
      <c r="N592" s="28"/>
      <c r="O592" s="11"/>
      <c r="P592" s="11"/>
      <c r="Q592" s="11"/>
      <c r="R592" s="11"/>
      <c r="S592" s="11"/>
      <c r="T592" s="11"/>
      <c r="U592" s="11"/>
      <c r="V592" s="11"/>
      <c r="W592" s="11"/>
      <c r="X592" s="11"/>
      <c r="Y592" s="11"/>
      <c r="Z592" s="11"/>
      <c r="AA592" s="11"/>
      <c r="AB592" s="11"/>
      <c r="AC592" s="11"/>
    </row>
    <row r="593" spans="1:29" ht="42.75" hidden="1">
      <c r="A593" s="13">
        <v>591</v>
      </c>
      <c r="B593" s="16" t="s">
        <v>18</v>
      </c>
      <c r="C593" s="17">
        <v>45052</v>
      </c>
      <c r="D593" s="16" t="s">
        <v>19</v>
      </c>
      <c r="E593" s="18" t="s">
        <v>2156</v>
      </c>
      <c r="F593" s="18" t="s">
        <v>2157</v>
      </c>
      <c r="G593" s="19" t="s">
        <v>2158</v>
      </c>
      <c r="H593" s="17"/>
      <c r="I593" s="17"/>
      <c r="J593" s="13" t="s">
        <v>23</v>
      </c>
      <c r="K593" s="16" t="s">
        <v>34</v>
      </c>
      <c r="L593" s="13" t="str">
        <f t="shared" si="8"/>
        <v>Closed</v>
      </c>
      <c r="M593" s="18"/>
      <c r="N593" s="28"/>
      <c r="O593" s="11"/>
      <c r="P593" s="11"/>
      <c r="Q593" s="11"/>
      <c r="R593" s="11"/>
      <c r="S593" s="11"/>
      <c r="T593" s="11"/>
      <c r="U593" s="11"/>
      <c r="V593" s="11"/>
      <c r="W593" s="11"/>
      <c r="X593" s="11"/>
      <c r="Y593" s="11"/>
      <c r="Z593" s="11"/>
      <c r="AA593" s="11"/>
      <c r="AB593" s="11"/>
      <c r="AC593" s="11"/>
    </row>
    <row r="594" spans="1:29" ht="99.75" hidden="1">
      <c r="A594" s="13">
        <v>592</v>
      </c>
      <c r="B594" s="16" t="s">
        <v>18</v>
      </c>
      <c r="C594" s="17">
        <v>45052</v>
      </c>
      <c r="D594" s="16" t="s">
        <v>19</v>
      </c>
      <c r="E594" s="18" t="s">
        <v>2159</v>
      </c>
      <c r="F594" s="18" t="s">
        <v>2160</v>
      </c>
      <c r="G594" s="19" t="s">
        <v>2161</v>
      </c>
      <c r="H594" s="17"/>
      <c r="I594" s="17"/>
      <c r="J594" s="13" t="s">
        <v>23</v>
      </c>
      <c r="K594" s="16" t="s">
        <v>34</v>
      </c>
      <c r="L594" s="13" t="str">
        <f t="shared" si="8"/>
        <v>Closed</v>
      </c>
      <c r="M594" s="18" t="s">
        <v>2162</v>
      </c>
      <c r="N594" s="28"/>
      <c r="O594" s="11"/>
      <c r="P594" s="11"/>
      <c r="Q594" s="11"/>
      <c r="R594" s="11"/>
      <c r="S594" s="11"/>
      <c r="T594" s="11"/>
      <c r="U594" s="11"/>
      <c r="V594" s="11"/>
      <c r="W594" s="11"/>
      <c r="X594" s="11"/>
      <c r="Y594" s="11"/>
      <c r="Z594" s="11"/>
      <c r="AA594" s="11"/>
      <c r="AB594" s="11"/>
      <c r="AC594" s="11"/>
    </row>
    <row r="595" spans="1:29" ht="52.5" customHeight="1">
      <c r="A595" s="13">
        <v>593</v>
      </c>
      <c r="B595" s="16" t="s">
        <v>18</v>
      </c>
      <c r="C595" s="17">
        <v>45052</v>
      </c>
      <c r="D595" s="16" t="s">
        <v>19</v>
      </c>
      <c r="E595" s="18" t="s">
        <v>2163</v>
      </c>
      <c r="F595" s="18" t="s">
        <v>2164</v>
      </c>
      <c r="G595" s="22" t="s">
        <v>2165</v>
      </c>
      <c r="H595" s="17"/>
      <c r="I595" s="17"/>
      <c r="J595" s="13" t="s">
        <v>23</v>
      </c>
      <c r="K595" s="16"/>
      <c r="L595" s="13" t="str">
        <f t="shared" si="8"/>
        <v>Open</v>
      </c>
      <c r="M595" s="18" t="s">
        <v>2166</v>
      </c>
      <c r="N595" s="28"/>
      <c r="O595" s="11"/>
      <c r="P595" s="11"/>
      <c r="Q595" s="11"/>
      <c r="R595" s="11"/>
      <c r="S595" s="11"/>
      <c r="T595" s="11"/>
      <c r="U595" s="11"/>
      <c r="V595" s="11"/>
      <c r="W595" s="11"/>
      <c r="X595" s="11"/>
      <c r="Y595" s="11"/>
      <c r="Z595" s="11"/>
      <c r="AA595" s="11"/>
      <c r="AB595" s="11"/>
      <c r="AC595" s="11"/>
    </row>
    <row r="596" spans="1:29" ht="291.75" hidden="1" customHeight="1">
      <c r="A596" s="13">
        <v>594</v>
      </c>
      <c r="B596" s="16" t="s">
        <v>18</v>
      </c>
      <c r="C596" s="17">
        <v>45052</v>
      </c>
      <c r="D596" s="16" t="s">
        <v>19</v>
      </c>
      <c r="E596" s="18" t="s">
        <v>2159</v>
      </c>
      <c r="F596" s="18" t="s">
        <v>2167</v>
      </c>
      <c r="G596" s="22" t="s">
        <v>2168</v>
      </c>
      <c r="H596" s="17"/>
      <c r="I596" s="17"/>
      <c r="J596" s="13" t="s">
        <v>23</v>
      </c>
      <c r="K596" s="16" t="s">
        <v>29</v>
      </c>
      <c r="L596" s="13" t="str">
        <f t="shared" si="8"/>
        <v>Closed</v>
      </c>
      <c r="M596" s="18"/>
      <c r="N596" s="28"/>
      <c r="O596" s="11"/>
      <c r="P596" s="11"/>
      <c r="Q596" s="11"/>
      <c r="R596" s="11"/>
      <c r="S596" s="11"/>
      <c r="T596" s="11"/>
      <c r="U596" s="11"/>
      <c r="V596" s="11"/>
      <c r="W596" s="11"/>
      <c r="X596" s="11"/>
      <c r="Y596" s="11"/>
      <c r="Z596" s="11"/>
      <c r="AA596" s="11"/>
      <c r="AB596" s="11"/>
      <c r="AC596" s="11"/>
    </row>
    <row r="597" spans="1:29" ht="99.75" hidden="1">
      <c r="A597" s="13">
        <v>595</v>
      </c>
      <c r="B597" s="16" t="s">
        <v>18</v>
      </c>
      <c r="C597" s="17">
        <v>45052</v>
      </c>
      <c r="D597" s="16" t="s">
        <v>19</v>
      </c>
      <c r="E597" s="18" t="s">
        <v>1833</v>
      </c>
      <c r="F597" s="18" t="s">
        <v>2169</v>
      </c>
      <c r="G597" s="22" t="s">
        <v>2170</v>
      </c>
      <c r="H597" s="17"/>
      <c r="I597" s="17"/>
      <c r="J597" s="13" t="s">
        <v>23</v>
      </c>
      <c r="K597" s="16" t="s">
        <v>43</v>
      </c>
      <c r="L597" s="13" t="str">
        <f t="shared" si="8"/>
        <v>Closed</v>
      </c>
      <c r="M597" s="18" t="s">
        <v>2171</v>
      </c>
      <c r="N597" s="28"/>
      <c r="O597" s="11"/>
      <c r="P597" s="11"/>
      <c r="Q597" s="11"/>
      <c r="R597" s="11"/>
      <c r="S597" s="11"/>
      <c r="T597" s="11"/>
      <c r="U597" s="11"/>
      <c r="V597" s="11"/>
      <c r="W597" s="11"/>
      <c r="X597" s="11"/>
      <c r="Y597" s="11"/>
      <c r="Z597" s="11"/>
      <c r="AA597" s="11"/>
      <c r="AB597" s="11"/>
      <c r="AC597" s="11"/>
    </row>
    <row r="598" spans="1:29" ht="42.75" hidden="1">
      <c r="A598" s="13">
        <v>596</v>
      </c>
      <c r="B598" s="16" t="s">
        <v>2</v>
      </c>
      <c r="C598" s="17">
        <v>45052</v>
      </c>
      <c r="D598" s="16" t="s">
        <v>19</v>
      </c>
      <c r="E598" s="18" t="s">
        <v>2034</v>
      </c>
      <c r="F598" s="18" t="s">
        <v>2172</v>
      </c>
      <c r="G598" s="19" t="s">
        <v>2173</v>
      </c>
      <c r="H598" s="17"/>
      <c r="I598" s="17">
        <v>45117</v>
      </c>
      <c r="J598" s="13" t="s">
        <v>23</v>
      </c>
      <c r="K598" s="16" t="s">
        <v>34</v>
      </c>
      <c r="L598" s="13" t="str">
        <f t="shared" si="8"/>
        <v>Closed</v>
      </c>
      <c r="M598" s="18"/>
      <c r="N598" s="28"/>
      <c r="O598" s="11"/>
      <c r="P598" s="11"/>
      <c r="Q598" s="11"/>
      <c r="R598" s="11"/>
      <c r="S598" s="11"/>
      <c r="T598" s="11"/>
      <c r="U598" s="11"/>
      <c r="V598" s="11"/>
      <c r="W598" s="11"/>
      <c r="X598" s="11"/>
      <c r="Y598" s="11"/>
      <c r="Z598" s="11"/>
      <c r="AA598" s="11"/>
      <c r="AB598" s="11"/>
      <c r="AC598" s="11"/>
    </row>
    <row r="599" spans="1:29" ht="42.75" hidden="1">
      <c r="A599" s="13">
        <v>598</v>
      </c>
      <c r="B599" s="16" t="s">
        <v>18</v>
      </c>
      <c r="C599" s="17">
        <v>45052</v>
      </c>
      <c r="D599" s="16" t="s">
        <v>19</v>
      </c>
      <c r="E599" s="18" t="s">
        <v>740</v>
      </c>
      <c r="F599" s="18" t="s">
        <v>2174</v>
      </c>
      <c r="G599" s="22" t="s">
        <v>2175</v>
      </c>
      <c r="H599" s="17"/>
      <c r="I599" s="17"/>
      <c r="J599" s="13" t="s">
        <v>23</v>
      </c>
      <c r="K599" s="16" t="s">
        <v>43</v>
      </c>
      <c r="L599" s="13" t="str">
        <f t="shared" si="8"/>
        <v>Closed</v>
      </c>
      <c r="M599" s="18"/>
      <c r="N599" s="28"/>
      <c r="O599" s="11"/>
      <c r="P599" s="11"/>
      <c r="Q599" s="11"/>
      <c r="R599" s="11"/>
      <c r="S599" s="11"/>
      <c r="T599" s="11"/>
      <c r="U599" s="11"/>
      <c r="V599" s="11"/>
      <c r="W599" s="11"/>
      <c r="X599" s="11"/>
      <c r="Y599" s="11"/>
      <c r="Z599" s="11"/>
      <c r="AA599" s="11"/>
      <c r="AB599" s="11"/>
      <c r="AC599" s="11"/>
    </row>
    <row r="600" spans="1:29" ht="28.5">
      <c r="A600" s="13">
        <v>599</v>
      </c>
      <c r="B600" s="16" t="s">
        <v>2</v>
      </c>
      <c r="C600" s="17">
        <v>45053</v>
      </c>
      <c r="D600" s="16" t="s">
        <v>19</v>
      </c>
      <c r="E600" s="18" t="s">
        <v>2176</v>
      </c>
      <c r="F600" s="18" t="s">
        <v>2177</v>
      </c>
      <c r="G600" s="18"/>
      <c r="H600" s="17"/>
      <c r="I600" s="17"/>
      <c r="J600" s="13" t="s">
        <v>23</v>
      </c>
      <c r="K600" s="16"/>
      <c r="L600" s="13" t="str">
        <f t="shared" si="8"/>
        <v>Open</v>
      </c>
      <c r="M600" s="18"/>
      <c r="N600" s="28"/>
      <c r="O600" s="11"/>
      <c r="P600" s="11"/>
      <c r="Q600" s="11"/>
      <c r="R600" s="11"/>
      <c r="S600" s="11"/>
      <c r="T600" s="11"/>
      <c r="U600" s="11"/>
      <c r="V600" s="11"/>
      <c r="W600" s="11"/>
      <c r="X600" s="11"/>
      <c r="Y600" s="11"/>
      <c r="Z600" s="11"/>
      <c r="AA600" s="11"/>
      <c r="AB600" s="11"/>
      <c r="AC600" s="11"/>
    </row>
    <row r="601" spans="1:29" ht="42.75" hidden="1">
      <c r="A601" s="13">
        <v>600</v>
      </c>
      <c r="B601" s="16" t="s">
        <v>18</v>
      </c>
      <c r="C601" s="17">
        <v>45053</v>
      </c>
      <c r="D601" s="16" t="s">
        <v>19</v>
      </c>
      <c r="E601" s="18" t="s">
        <v>2176</v>
      </c>
      <c r="F601" s="18" t="s">
        <v>2178</v>
      </c>
      <c r="G601" s="22" t="s">
        <v>2179</v>
      </c>
      <c r="H601" s="17"/>
      <c r="I601" s="17"/>
      <c r="J601" s="13" t="s">
        <v>23</v>
      </c>
      <c r="K601" s="16" t="s">
        <v>43</v>
      </c>
      <c r="L601" s="13" t="str">
        <f t="shared" si="8"/>
        <v>Closed</v>
      </c>
      <c r="M601" s="18" t="s">
        <v>2180</v>
      </c>
      <c r="N601" s="28"/>
      <c r="O601" s="11"/>
      <c r="P601" s="11"/>
      <c r="Q601" s="11"/>
      <c r="R601" s="11"/>
      <c r="S601" s="11"/>
      <c r="T601" s="11"/>
      <c r="U601" s="11"/>
      <c r="V601" s="11"/>
      <c r="W601" s="11"/>
      <c r="X601" s="11"/>
      <c r="Y601" s="11"/>
      <c r="Z601" s="11"/>
      <c r="AA601" s="11"/>
      <c r="AB601" s="11"/>
      <c r="AC601" s="11"/>
    </row>
    <row r="602" spans="1:29" ht="42.75">
      <c r="A602" s="13">
        <v>601</v>
      </c>
      <c r="B602" s="16" t="s">
        <v>18</v>
      </c>
      <c r="C602" s="17">
        <v>45056</v>
      </c>
      <c r="D602" s="16" t="s">
        <v>19</v>
      </c>
      <c r="E602" s="18" t="s">
        <v>71</v>
      </c>
      <c r="F602" s="18" t="s">
        <v>2181</v>
      </c>
      <c r="G602" s="22" t="s">
        <v>2182</v>
      </c>
      <c r="H602" s="17"/>
      <c r="I602" s="17"/>
      <c r="J602" s="13" t="s">
        <v>23</v>
      </c>
      <c r="K602" s="16"/>
      <c r="L602" s="13" t="str">
        <f t="shared" si="8"/>
        <v>Open</v>
      </c>
      <c r="M602" s="18"/>
      <c r="N602" s="28"/>
      <c r="O602" s="11"/>
      <c r="P602" s="11"/>
      <c r="Q602" s="11"/>
      <c r="R602" s="11"/>
      <c r="S602" s="11"/>
      <c r="T602" s="11"/>
      <c r="U602" s="11"/>
      <c r="V602" s="11"/>
      <c r="W602" s="11"/>
      <c r="X602" s="11"/>
      <c r="Y602" s="11"/>
      <c r="Z602" s="11"/>
      <c r="AA602" s="11"/>
      <c r="AB602" s="11"/>
      <c r="AC602" s="11"/>
    </row>
    <row r="603" spans="1:29" ht="50.25" customHeight="1">
      <c r="A603" s="13">
        <v>602</v>
      </c>
      <c r="B603" s="16" t="s">
        <v>18</v>
      </c>
      <c r="C603" s="17">
        <v>45056</v>
      </c>
      <c r="D603" s="16" t="s">
        <v>19</v>
      </c>
      <c r="E603" s="18" t="s">
        <v>71</v>
      </c>
      <c r="F603" s="18" t="s">
        <v>2183</v>
      </c>
      <c r="G603" s="22" t="s">
        <v>2184</v>
      </c>
      <c r="H603" s="17"/>
      <c r="I603" s="17"/>
      <c r="J603" s="13" t="s">
        <v>23</v>
      </c>
      <c r="K603" s="16"/>
      <c r="L603" s="13" t="str">
        <f t="shared" si="8"/>
        <v>Open</v>
      </c>
      <c r="M603" s="18"/>
      <c r="N603" s="28"/>
      <c r="O603" s="11"/>
      <c r="P603" s="11"/>
      <c r="Q603" s="11"/>
      <c r="R603" s="11"/>
      <c r="S603" s="11"/>
      <c r="T603" s="11"/>
      <c r="U603" s="11"/>
      <c r="V603" s="11"/>
      <c r="W603" s="11"/>
      <c r="X603" s="11"/>
      <c r="Y603" s="11"/>
      <c r="Z603" s="11"/>
      <c r="AA603" s="11"/>
      <c r="AB603" s="11"/>
      <c r="AC603" s="11"/>
    </row>
    <row r="604" spans="1:29" ht="95.25" hidden="1" customHeight="1">
      <c r="A604" s="13">
        <v>603</v>
      </c>
      <c r="B604" s="16" t="s">
        <v>18</v>
      </c>
      <c r="C604" s="17">
        <v>45056</v>
      </c>
      <c r="D604" s="16" t="s">
        <v>19</v>
      </c>
      <c r="E604" s="18" t="s">
        <v>2185</v>
      </c>
      <c r="F604" s="18" t="s">
        <v>2186</v>
      </c>
      <c r="G604" s="18"/>
      <c r="H604" s="17"/>
      <c r="I604" s="17"/>
      <c r="J604" s="13" t="s">
        <v>23</v>
      </c>
      <c r="K604" s="16" t="s">
        <v>43</v>
      </c>
      <c r="L604" s="13" t="str">
        <f t="shared" si="8"/>
        <v>Closed</v>
      </c>
      <c r="M604" s="18"/>
      <c r="N604" s="28"/>
      <c r="O604" s="11"/>
      <c r="P604" s="11"/>
      <c r="Q604" s="11"/>
      <c r="R604" s="11"/>
      <c r="S604" s="11"/>
      <c r="T604" s="11"/>
      <c r="U604" s="11"/>
      <c r="V604" s="11"/>
      <c r="W604" s="11"/>
      <c r="X604" s="11"/>
      <c r="Y604" s="11"/>
      <c r="Z604" s="11"/>
      <c r="AA604" s="11"/>
      <c r="AB604" s="11"/>
      <c r="AC604" s="11"/>
    </row>
    <row r="605" spans="1:29" ht="42.75" hidden="1">
      <c r="A605" s="13">
        <v>604</v>
      </c>
      <c r="B605" s="16" t="s">
        <v>18</v>
      </c>
      <c r="C605" s="17">
        <v>45058</v>
      </c>
      <c r="D605" s="16" t="s">
        <v>36</v>
      </c>
      <c r="E605" s="18" t="s">
        <v>2187</v>
      </c>
      <c r="F605" s="18" t="s">
        <v>2188</v>
      </c>
      <c r="G605" s="22" t="s">
        <v>2189</v>
      </c>
      <c r="H605" s="25">
        <v>45059</v>
      </c>
      <c r="I605" s="17"/>
      <c r="J605" s="13" t="s">
        <v>23</v>
      </c>
      <c r="K605" s="16" t="s">
        <v>43</v>
      </c>
      <c r="L605" s="13" t="str">
        <f t="shared" si="8"/>
        <v>Closed</v>
      </c>
      <c r="M605" s="18"/>
      <c r="N605" s="28"/>
      <c r="O605" s="11"/>
      <c r="P605" s="11"/>
      <c r="Q605" s="11"/>
      <c r="R605" s="11"/>
      <c r="S605" s="11"/>
      <c r="T605" s="11"/>
      <c r="U605" s="11"/>
      <c r="V605" s="11"/>
      <c r="W605" s="11"/>
      <c r="X605" s="11"/>
      <c r="Y605" s="11"/>
      <c r="Z605" s="11"/>
      <c r="AA605" s="11"/>
      <c r="AB605" s="11"/>
      <c r="AC605" s="11"/>
    </row>
    <row r="606" spans="1:29" ht="42.75" hidden="1">
      <c r="A606" s="13">
        <v>605</v>
      </c>
      <c r="B606" s="16" t="s">
        <v>18</v>
      </c>
      <c r="C606" s="17">
        <v>45058</v>
      </c>
      <c r="D606" s="16" t="s">
        <v>19</v>
      </c>
      <c r="E606" s="18" t="s">
        <v>2187</v>
      </c>
      <c r="F606" s="18" t="s">
        <v>2190</v>
      </c>
      <c r="G606" s="22" t="s">
        <v>2191</v>
      </c>
      <c r="H606" s="26">
        <v>45059</v>
      </c>
      <c r="I606" s="17"/>
      <c r="J606" s="13" t="s">
        <v>23</v>
      </c>
      <c r="K606" s="16" t="s">
        <v>43</v>
      </c>
      <c r="L606" s="13" t="str">
        <f t="shared" si="8"/>
        <v>Closed</v>
      </c>
      <c r="M606" s="18"/>
      <c r="N606" s="28"/>
      <c r="O606" s="11"/>
      <c r="P606" s="11"/>
      <c r="Q606" s="11"/>
      <c r="R606" s="11"/>
      <c r="S606" s="11"/>
      <c r="T606" s="11"/>
      <c r="U606" s="11"/>
      <c r="V606" s="11"/>
      <c r="W606" s="11"/>
      <c r="X606" s="11"/>
      <c r="Y606" s="11"/>
      <c r="Z606" s="11"/>
      <c r="AA606" s="11"/>
      <c r="AB606" s="11"/>
      <c r="AC606" s="11"/>
    </row>
    <row r="607" spans="1:29" ht="42.75" hidden="1">
      <c r="A607" s="13">
        <v>606</v>
      </c>
      <c r="B607" s="16" t="s">
        <v>18</v>
      </c>
      <c r="C607" s="17">
        <v>45058</v>
      </c>
      <c r="D607" s="16" t="s">
        <v>19</v>
      </c>
      <c r="E607" s="18" t="s">
        <v>2187</v>
      </c>
      <c r="F607" s="18" t="s">
        <v>2192</v>
      </c>
      <c r="G607" s="22" t="s">
        <v>2193</v>
      </c>
      <c r="H607" s="26">
        <v>45059</v>
      </c>
      <c r="I607" s="17"/>
      <c r="J607" s="13" t="s">
        <v>23</v>
      </c>
      <c r="K607" s="16" t="s">
        <v>43</v>
      </c>
      <c r="L607" s="13" t="str">
        <f t="shared" si="8"/>
        <v>Closed</v>
      </c>
      <c r="M607" s="18"/>
      <c r="N607" s="28"/>
      <c r="O607" s="11"/>
      <c r="P607" s="11"/>
      <c r="Q607" s="11"/>
      <c r="R607" s="11"/>
      <c r="S607" s="11"/>
      <c r="T607" s="11"/>
      <c r="U607" s="11"/>
      <c r="V607" s="11"/>
      <c r="W607" s="11"/>
      <c r="X607" s="11"/>
      <c r="Y607" s="11"/>
      <c r="Z607" s="11"/>
      <c r="AA607" s="11"/>
      <c r="AB607" s="11"/>
      <c r="AC607" s="11"/>
    </row>
    <row r="608" spans="1:29" ht="42.75">
      <c r="A608" s="13">
        <v>607</v>
      </c>
      <c r="B608" s="16" t="s">
        <v>18</v>
      </c>
      <c r="C608" s="17">
        <v>45058</v>
      </c>
      <c r="D608" s="16" t="s">
        <v>19</v>
      </c>
      <c r="E608" s="18" t="s">
        <v>2187</v>
      </c>
      <c r="F608" s="18" t="s">
        <v>2194</v>
      </c>
      <c r="G608" s="22" t="s">
        <v>2195</v>
      </c>
      <c r="H608" s="26">
        <v>45059</v>
      </c>
      <c r="I608" s="17"/>
      <c r="J608" s="13" t="s">
        <v>23</v>
      </c>
      <c r="K608" s="16"/>
      <c r="L608" s="13" t="str">
        <f t="shared" si="8"/>
        <v>Open</v>
      </c>
      <c r="M608" s="18"/>
      <c r="N608" s="28"/>
      <c r="O608" s="11"/>
      <c r="P608" s="11"/>
      <c r="Q608" s="11"/>
      <c r="R608" s="11"/>
      <c r="S608" s="11"/>
      <c r="T608" s="11"/>
      <c r="U608" s="11"/>
      <c r="V608" s="11"/>
      <c r="W608" s="11"/>
      <c r="X608" s="11"/>
      <c r="Y608" s="11"/>
      <c r="Z608" s="11"/>
      <c r="AA608" s="11"/>
      <c r="AB608" s="11"/>
      <c r="AC608" s="11"/>
    </row>
    <row r="609" spans="1:29" ht="63" customHeight="1">
      <c r="A609" s="13">
        <v>608</v>
      </c>
      <c r="B609" s="16" t="s">
        <v>18</v>
      </c>
      <c r="C609" s="17">
        <v>45058</v>
      </c>
      <c r="D609" s="16" t="s">
        <v>19</v>
      </c>
      <c r="E609" s="18" t="s">
        <v>2187</v>
      </c>
      <c r="F609" s="18" t="s">
        <v>2196</v>
      </c>
      <c r="G609" s="22" t="s">
        <v>2197</v>
      </c>
      <c r="H609" s="26">
        <v>45059</v>
      </c>
      <c r="I609" s="17"/>
      <c r="J609" s="13" t="s">
        <v>23</v>
      </c>
      <c r="K609" s="16"/>
      <c r="L609" s="13" t="str">
        <f t="shared" si="8"/>
        <v>Open</v>
      </c>
      <c r="M609" s="18"/>
      <c r="N609" s="28"/>
      <c r="O609" s="11"/>
      <c r="P609" s="11"/>
      <c r="Q609" s="11"/>
      <c r="R609" s="11"/>
      <c r="S609" s="11"/>
      <c r="T609" s="11"/>
      <c r="U609" s="11"/>
      <c r="V609" s="11"/>
      <c r="W609" s="11"/>
      <c r="X609" s="11"/>
      <c r="Y609" s="11"/>
      <c r="Z609" s="11"/>
      <c r="AA609" s="11"/>
      <c r="AB609" s="11"/>
      <c r="AC609" s="11"/>
    </row>
    <row r="610" spans="1:29" ht="212.25" customHeight="1">
      <c r="A610" s="13">
        <v>609</v>
      </c>
      <c r="B610" s="16" t="s">
        <v>18</v>
      </c>
      <c r="C610" s="17">
        <v>45058</v>
      </c>
      <c r="D610" s="16" t="s">
        <v>19</v>
      </c>
      <c r="E610" s="18" t="s">
        <v>2187</v>
      </c>
      <c r="F610" s="18" t="s">
        <v>2198</v>
      </c>
      <c r="G610" s="22" t="s">
        <v>2199</v>
      </c>
      <c r="H610" s="26">
        <v>45059</v>
      </c>
      <c r="I610" s="17">
        <v>45059</v>
      </c>
      <c r="J610" s="13" t="s">
        <v>23</v>
      </c>
      <c r="K610" s="16" t="s">
        <v>24</v>
      </c>
      <c r="L610" s="13" t="str">
        <f t="shared" si="8"/>
        <v>Open</v>
      </c>
      <c r="M610" s="20" t="s">
        <v>2200</v>
      </c>
      <c r="N610" s="28"/>
      <c r="O610" s="11"/>
      <c r="P610" s="11"/>
      <c r="Q610" s="11"/>
      <c r="R610" s="11"/>
      <c r="S610" s="11"/>
      <c r="T610" s="11"/>
      <c r="U610" s="11"/>
      <c r="V610" s="11"/>
      <c r="W610" s="11"/>
      <c r="X610" s="11"/>
      <c r="Y610" s="11"/>
      <c r="Z610" s="11"/>
      <c r="AA610" s="11"/>
      <c r="AB610" s="11"/>
      <c r="AC610" s="11"/>
    </row>
    <row r="611" spans="1:29" ht="52.5" hidden="1" customHeight="1">
      <c r="A611" s="13">
        <v>610</v>
      </c>
      <c r="B611" s="16" t="s">
        <v>18</v>
      </c>
      <c r="C611" s="17">
        <v>45058</v>
      </c>
      <c r="D611" s="16" t="s">
        <v>19</v>
      </c>
      <c r="E611" s="18" t="s">
        <v>2187</v>
      </c>
      <c r="F611" s="18" t="s">
        <v>2201</v>
      </c>
      <c r="G611" s="22" t="s">
        <v>2202</v>
      </c>
      <c r="H611" s="26">
        <v>45059</v>
      </c>
      <c r="I611" s="17">
        <v>45059</v>
      </c>
      <c r="J611" s="13" t="s">
        <v>23</v>
      </c>
      <c r="K611" s="16" t="s">
        <v>34</v>
      </c>
      <c r="L611" s="13" t="str">
        <f t="shared" si="8"/>
        <v>Closed</v>
      </c>
      <c r="M611" s="18" t="s">
        <v>2203</v>
      </c>
      <c r="N611" s="28"/>
      <c r="O611" s="11"/>
      <c r="P611" s="11"/>
      <c r="Q611" s="11"/>
      <c r="R611" s="11"/>
      <c r="S611" s="11"/>
      <c r="T611" s="11"/>
      <c r="U611" s="11"/>
      <c r="V611" s="11"/>
      <c r="W611" s="11"/>
      <c r="X611" s="11"/>
      <c r="Y611" s="11"/>
      <c r="Z611" s="11"/>
      <c r="AA611" s="11"/>
      <c r="AB611" s="11"/>
      <c r="AC611" s="11"/>
    </row>
    <row r="612" spans="1:29" ht="53.25" hidden="1" customHeight="1">
      <c r="A612" s="13">
        <v>611</v>
      </c>
      <c r="B612" s="16" t="s">
        <v>18</v>
      </c>
      <c r="C612" s="17">
        <v>45058</v>
      </c>
      <c r="D612" s="16" t="s">
        <v>19</v>
      </c>
      <c r="E612" s="18" t="s">
        <v>2187</v>
      </c>
      <c r="F612" s="18" t="s">
        <v>2204</v>
      </c>
      <c r="G612" s="22" t="s">
        <v>2205</v>
      </c>
      <c r="H612" s="26">
        <v>45059</v>
      </c>
      <c r="I612" s="60">
        <v>45059</v>
      </c>
      <c r="J612" s="13" t="s">
        <v>23</v>
      </c>
      <c r="K612" s="16" t="s">
        <v>34</v>
      </c>
      <c r="L612" s="13" t="str">
        <f t="shared" si="8"/>
        <v>Closed</v>
      </c>
      <c r="M612" s="18"/>
      <c r="N612" s="28"/>
      <c r="O612" s="11"/>
      <c r="P612" s="11"/>
      <c r="Q612" s="11"/>
      <c r="R612" s="11"/>
      <c r="S612" s="11"/>
      <c r="T612" s="11"/>
      <c r="U612" s="11"/>
      <c r="V612" s="11"/>
      <c r="W612" s="11"/>
      <c r="X612" s="11"/>
      <c r="Y612" s="11"/>
      <c r="Z612" s="11"/>
      <c r="AA612" s="11"/>
      <c r="AB612" s="11"/>
      <c r="AC612" s="11"/>
    </row>
    <row r="613" spans="1:29" ht="42.75" hidden="1">
      <c r="A613" s="13">
        <v>612</v>
      </c>
      <c r="B613" s="16" t="s">
        <v>18</v>
      </c>
      <c r="C613" s="17">
        <v>45058</v>
      </c>
      <c r="D613" s="16" t="s">
        <v>19</v>
      </c>
      <c r="E613" s="18" t="s">
        <v>2187</v>
      </c>
      <c r="F613" s="18" t="s">
        <v>2206</v>
      </c>
      <c r="G613" s="19" t="s">
        <v>2207</v>
      </c>
      <c r="H613" s="26">
        <v>45061</v>
      </c>
      <c r="I613" s="60">
        <v>45061</v>
      </c>
      <c r="J613" s="13" t="s">
        <v>23</v>
      </c>
      <c r="K613" s="16" t="s">
        <v>43</v>
      </c>
      <c r="L613" s="13" t="str">
        <f t="shared" si="8"/>
        <v>Closed</v>
      </c>
      <c r="M613" s="18" t="s">
        <v>2208</v>
      </c>
      <c r="N613" s="28"/>
      <c r="O613" s="11"/>
      <c r="P613" s="11"/>
      <c r="Q613" s="11"/>
      <c r="R613" s="11"/>
      <c r="S613" s="11"/>
      <c r="T613" s="11"/>
      <c r="U613" s="11"/>
      <c r="V613" s="11"/>
      <c r="W613" s="11"/>
      <c r="X613" s="11"/>
      <c r="Y613" s="11"/>
      <c r="Z613" s="11"/>
      <c r="AA613" s="11"/>
      <c r="AB613" s="11"/>
      <c r="AC613" s="11"/>
    </row>
    <row r="614" spans="1:29" ht="42.75">
      <c r="A614" s="13">
        <v>613</v>
      </c>
      <c r="B614" s="16" t="s">
        <v>18</v>
      </c>
      <c r="C614" s="17">
        <v>45058</v>
      </c>
      <c r="D614" s="16" t="s">
        <v>19</v>
      </c>
      <c r="E614" s="18" t="s">
        <v>2187</v>
      </c>
      <c r="F614" s="18" t="s">
        <v>2209</v>
      </c>
      <c r="G614" s="18"/>
      <c r="H614" s="26">
        <v>45061</v>
      </c>
      <c r="I614" s="60">
        <v>45061</v>
      </c>
      <c r="J614" s="13" t="s">
        <v>23</v>
      </c>
      <c r="K614" s="16" t="s">
        <v>24</v>
      </c>
      <c r="L614" s="13" t="str">
        <f t="shared" si="8"/>
        <v>Open</v>
      </c>
      <c r="M614" s="18" t="s">
        <v>2210</v>
      </c>
      <c r="N614" s="28"/>
      <c r="O614" s="11"/>
      <c r="P614" s="11"/>
      <c r="Q614" s="11"/>
      <c r="R614" s="11"/>
      <c r="S614" s="11"/>
      <c r="T614" s="11"/>
      <c r="U614" s="11"/>
      <c r="V614" s="11"/>
      <c r="W614" s="11"/>
      <c r="X614" s="11"/>
      <c r="Y614" s="11"/>
      <c r="Z614" s="11"/>
      <c r="AA614" s="11"/>
      <c r="AB614" s="11"/>
      <c r="AC614" s="11"/>
    </row>
    <row r="615" spans="1:29" ht="142.5" hidden="1">
      <c r="A615" s="13">
        <v>614</v>
      </c>
      <c r="B615" s="16" t="s">
        <v>18</v>
      </c>
      <c r="C615" s="17">
        <v>45058</v>
      </c>
      <c r="D615" s="16" t="s">
        <v>36</v>
      </c>
      <c r="E615" s="18" t="s">
        <v>2187</v>
      </c>
      <c r="F615" s="18" t="s">
        <v>2211</v>
      </c>
      <c r="G615" s="22" t="s">
        <v>2212</v>
      </c>
      <c r="H615" s="26">
        <v>45061</v>
      </c>
      <c r="I615" s="60">
        <v>45061</v>
      </c>
      <c r="J615" s="13" t="s">
        <v>23</v>
      </c>
      <c r="K615" s="16" t="s">
        <v>24</v>
      </c>
      <c r="L615" s="13" t="str">
        <f t="shared" si="8"/>
        <v>Open</v>
      </c>
      <c r="M615" s="18" t="s">
        <v>2213</v>
      </c>
      <c r="N615" s="28"/>
      <c r="O615" s="11"/>
      <c r="P615" s="11"/>
      <c r="Q615" s="11"/>
      <c r="R615" s="11"/>
      <c r="S615" s="11"/>
      <c r="T615" s="11"/>
      <c r="U615" s="11"/>
      <c r="V615" s="11"/>
      <c r="W615" s="11"/>
      <c r="X615" s="11"/>
      <c r="Y615" s="11"/>
      <c r="Z615" s="11"/>
      <c r="AA615" s="11"/>
      <c r="AB615" s="11"/>
      <c r="AC615" s="11"/>
    </row>
    <row r="616" spans="1:29" ht="42.75">
      <c r="A616" s="13">
        <v>615</v>
      </c>
      <c r="B616" s="16" t="s">
        <v>18</v>
      </c>
      <c r="C616" s="17">
        <v>45058</v>
      </c>
      <c r="D616" s="16" t="s">
        <v>19</v>
      </c>
      <c r="E616" s="18" t="s">
        <v>2187</v>
      </c>
      <c r="F616" s="18" t="s">
        <v>2214</v>
      </c>
      <c r="G616" s="22" t="s">
        <v>2215</v>
      </c>
      <c r="H616" s="26">
        <v>45061</v>
      </c>
      <c r="I616" s="60">
        <v>45061</v>
      </c>
      <c r="J616" s="13" t="s">
        <v>23</v>
      </c>
      <c r="K616" s="16" t="s">
        <v>24</v>
      </c>
      <c r="L616" s="13" t="str">
        <f t="shared" si="8"/>
        <v>Open</v>
      </c>
      <c r="M616" s="18" t="s">
        <v>2216</v>
      </c>
      <c r="N616" s="28"/>
      <c r="O616" s="11"/>
      <c r="P616" s="11"/>
      <c r="Q616" s="11"/>
      <c r="R616" s="11"/>
      <c r="S616" s="11"/>
      <c r="T616" s="11"/>
      <c r="U616" s="11"/>
      <c r="V616" s="11"/>
      <c r="W616" s="11"/>
      <c r="X616" s="11"/>
      <c r="Y616" s="11"/>
      <c r="Z616" s="11"/>
      <c r="AA616" s="11"/>
      <c r="AB616" s="11"/>
      <c r="AC616" s="11"/>
    </row>
    <row r="617" spans="1:29" ht="71.25">
      <c r="A617" s="13">
        <v>616</v>
      </c>
      <c r="B617" s="16" t="s">
        <v>18</v>
      </c>
      <c r="C617" s="17">
        <v>45058</v>
      </c>
      <c r="D617" s="16" t="s">
        <v>19</v>
      </c>
      <c r="E617" s="18" t="s">
        <v>2187</v>
      </c>
      <c r="F617" s="18" t="s">
        <v>2217</v>
      </c>
      <c r="G617" s="22" t="s">
        <v>2218</v>
      </c>
      <c r="H617" s="26">
        <v>45061</v>
      </c>
      <c r="I617" s="60">
        <v>45061</v>
      </c>
      <c r="J617" s="13" t="s">
        <v>23</v>
      </c>
      <c r="K617" s="16" t="s">
        <v>24</v>
      </c>
      <c r="L617" s="13" t="str">
        <f t="shared" si="8"/>
        <v>Open</v>
      </c>
      <c r="M617" s="18" t="s">
        <v>2219</v>
      </c>
      <c r="N617" s="28"/>
      <c r="O617" s="11"/>
      <c r="P617" s="11"/>
      <c r="Q617" s="11"/>
      <c r="R617" s="11"/>
      <c r="S617" s="11"/>
      <c r="T617" s="11"/>
      <c r="U617" s="11"/>
      <c r="V617" s="11"/>
      <c r="W617" s="11"/>
      <c r="X617" s="11"/>
      <c r="Y617" s="11"/>
      <c r="Z617" s="11"/>
      <c r="AA617" s="11"/>
      <c r="AB617" s="11"/>
      <c r="AC617" s="11"/>
    </row>
    <row r="618" spans="1:29" ht="42.75">
      <c r="A618" s="13">
        <v>617</v>
      </c>
      <c r="B618" s="16" t="s">
        <v>18</v>
      </c>
      <c r="C618" s="17">
        <v>45058</v>
      </c>
      <c r="D618" s="16" t="s">
        <v>19</v>
      </c>
      <c r="E618" s="18" t="s">
        <v>2187</v>
      </c>
      <c r="F618" s="18" t="s">
        <v>2220</v>
      </c>
      <c r="G618" s="22" t="s">
        <v>2221</v>
      </c>
      <c r="H618" s="26">
        <v>45061</v>
      </c>
      <c r="I618" s="60">
        <v>45061</v>
      </c>
      <c r="J618" s="13" t="s">
        <v>23</v>
      </c>
      <c r="K618" s="16" t="s">
        <v>24</v>
      </c>
      <c r="L618" s="13" t="str">
        <f t="shared" si="8"/>
        <v>Open</v>
      </c>
      <c r="M618" s="18" t="s">
        <v>2222</v>
      </c>
      <c r="N618" s="28"/>
      <c r="O618" s="11"/>
      <c r="P618" s="11"/>
      <c r="Q618" s="11"/>
      <c r="R618" s="11"/>
      <c r="S618" s="11"/>
      <c r="T618" s="11"/>
      <c r="U618" s="11"/>
      <c r="V618" s="11"/>
      <c r="W618" s="11"/>
      <c r="X618" s="11"/>
      <c r="Y618" s="11"/>
      <c r="Z618" s="11"/>
      <c r="AA618" s="11"/>
      <c r="AB618" s="11"/>
      <c r="AC618" s="11"/>
    </row>
    <row r="619" spans="1:29" ht="71.25" hidden="1">
      <c r="A619" s="13">
        <v>618</v>
      </c>
      <c r="B619" s="16" t="s">
        <v>18</v>
      </c>
      <c r="C619" s="17">
        <v>45058</v>
      </c>
      <c r="D619" s="16" t="s">
        <v>36</v>
      </c>
      <c r="E619" s="18" t="s">
        <v>2223</v>
      </c>
      <c r="F619" s="18" t="s">
        <v>2224</v>
      </c>
      <c r="G619" s="22" t="s">
        <v>2225</v>
      </c>
      <c r="H619" s="26">
        <v>45062</v>
      </c>
      <c r="I619" s="17">
        <v>45062</v>
      </c>
      <c r="J619" s="13" t="s">
        <v>23</v>
      </c>
      <c r="K619" s="16" t="s">
        <v>34</v>
      </c>
      <c r="L619" s="13" t="str">
        <f t="shared" si="8"/>
        <v>Closed</v>
      </c>
      <c r="M619" s="18" t="s">
        <v>1620</v>
      </c>
      <c r="N619" s="28"/>
      <c r="O619" s="11"/>
      <c r="P619" s="11"/>
      <c r="Q619" s="11"/>
      <c r="R619" s="11"/>
      <c r="S619" s="11"/>
      <c r="T619" s="11"/>
      <c r="U619" s="11"/>
      <c r="V619" s="11"/>
      <c r="W619" s="11"/>
      <c r="X619" s="11"/>
      <c r="Y619" s="11"/>
      <c r="Z619" s="11"/>
      <c r="AA619" s="11"/>
      <c r="AB619" s="11"/>
      <c r="AC619" s="11"/>
    </row>
    <row r="620" spans="1:29" ht="42.75" hidden="1">
      <c r="A620" s="13">
        <v>619</v>
      </c>
      <c r="B620" s="16" t="s">
        <v>18</v>
      </c>
      <c r="C620" s="17">
        <v>45058</v>
      </c>
      <c r="D620" s="16" t="s">
        <v>36</v>
      </c>
      <c r="E620" s="18" t="s">
        <v>2223</v>
      </c>
      <c r="F620" s="18" t="s">
        <v>2226</v>
      </c>
      <c r="G620" s="22" t="s">
        <v>2227</v>
      </c>
      <c r="H620" s="26">
        <v>45062</v>
      </c>
      <c r="I620" s="17">
        <v>45062</v>
      </c>
      <c r="J620" s="13" t="s">
        <v>23</v>
      </c>
      <c r="K620" s="16" t="s">
        <v>34</v>
      </c>
      <c r="L620" s="13" t="str">
        <f t="shared" si="8"/>
        <v>Closed</v>
      </c>
      <c r="M620" s="18" t="s">
        <v>1620</v>
      </c>
      <c r="N620" s="28"/>
      <c r="O620" s="11"/>
      <c r="P620" s="11"/>
      <c r="Q620" s="11"/>
      <c r="R620" s="11"/>
      <c r="S620" s="11"/>
      <c r="T620" s="11"/>
      <c r="U620" s="11"/>
      <c r="V620" s="11"/>
      <c r="W620" s="11"/>
      <c r="X620" s="11"/>
      <c r="Y620" s="11"/>
      <c r="Z620" s="11"/>
      <c r="AA620" s="11"/>
      <c r="AB620" s="11"/>
      <c r="AC620" s="11"/>
    </row>
    <row r="621" spans="1:29" ht="42.75" hidden="1">
      <c r="A621" s="13">
        <v>620</v>
      </c>
      <c r="B621" s="16" t="s">
        <v>18</v>
      </c>
      <c r="C621" s="17">
        <v>45058</v>
      </c>
      <c r="D621" s="16" t="s">
        <v>36</v>
      </c>
      <c r="E621" s="18" t="s">
        <v>2223</v>
      </c>
      <c r="F621" s="18" t="s">
        <v>2228</v>
      </c>
      <c r="G621" s="22" t="s">
        <v>2227</v>
      </c>
      <c r="H621" s="26">
        <v>45062</v>
      </c>
      <c r="I621" s="17">
        <v>45062</v>
      </c>
      <c r="J621" s="13" t="s">
        <v>23</v>
      </c>
      <c r="K621" s="16" t="s">
        <v>34</v>
      </c>
      <c r="L621" s="13" t="str">
        <f t="shared" si="8"/>
        <v>Closed</v>
      </c>
      <c r="M621" s="18" t="s">
        <v>1620</v>
      </c>
      <c r="N621" s="28"/>
      <c r="O621" s="11"/>
      <c r="P621" s="11"/>
      <c r="Q621" s="11"/>
      <c r="R621" s="11"/>
      <c r="S621" s="11"/>
      <c r="T621" s="11"/>
      <c r="U621" s="11"/>
      <c r="V621" s="11"/>
      <c r="W621" s="11"/>
      <c r="X621" s="11"/>
      <c r="Y621" s="11"/>
      <c r="Z621" s="11"/>
      <c r="AA621" s="11"/>
      <c r="AB621" s="11"/>
      <c r="AC621" s="11"/>
    </row>
    <row r="622" spans="1:29" ht="71.25" hidden="1">
      <c r="A622" s="13">
        <v>621</v>
      </c>
      <c r="B622" s="16" t="s">
        <v>18</v>
      </c>
      <c r="C622" s="17">
        <v>45058</v>
      </c>
      <c r="D622" s="16" t="s">
        <v>19</v>
      </c>
      <c r="E622" s="18" t="s">
        <v>2223</v>
      </c>
      <c r="F622" s="18" t="s">
        <v>2229</v>
      </c>
      <c r="G622" s="22" t="s">
        <v>2230</v>
      </c>
      <c r="H622" s="26">
        <v>45062</v>
      </c>
      <c r="I622" s="17">
        <v>45062</v>
      </c>
      <c r="J622" s="13" t="s">
        <v>23</v>
      </c>
      <c r="K622" s="16" t="s">
        <v>34</v>
      </c>
      <c r="L622" s="13" t="str">
        <f t="shared" si="8"/>
        <v>Closed</v>
      </c>
      <c r="M622" s="18"/>
      <c r="N622" s="28"/>
      <c r="O622" s="11"/>
      <c r="P622" s="11"/>
      <c r="Q622" s="11"/>
      <c r="R622" s="11"/>
      <c r="S622" s="11"/>
      <c r="T622" s="11"/>
      <c r="U622" s="11"/>
      <c r="V622" s="11"/>
      <c r="W622" s="11"/>
      <c r="X622" s="11"/>
      <c r="Y622" s="11"/>
      <c r="Z622" s="11"/>
      <c r="AA622" s="11"/>
      <c r="AB622" s="11"/>
      <c r="AC622" s="11"/>
    </row>
    <row r="623" spans="1:29" ht="42.75" hidden="1">
      <c r="A623" s="13">
        <v>622</v>
      </c>
      <c r="B623" s="16" t="s">
        <v>18</v>
      </c>
      <c r="C623" s="17">
        <v>45058</v>
      </c>
      <c r="D623" s="16" t="s">
        <v>36</v>
      </c>
      <c r="E623" s="18" t="s">
        <v>2223</v>
      </c>
      <c r="F623" s="18" t="s">
        <v>2231</v>
      </c>
      <c r="G623" s="22" t="s">
        <v>2232</v>
      </c>
      <c r="H623" s="26">
        <v>45062</v>
      </c>
      <c r="I623" s="17">
        <v>45062</v>
      </c>
      <c r="J623" s="13" t="s">
        <v>23</v>
      </c>
      <c r="K623" s="16" t="s">
        <v>34</v>
      </c>
      <c r="L623" s="13" t="str">
        <f t="shared" si="8"/>
        <v>Closed</v>
      </c>
      <c r="M623" s="18"/>
      <c r="N623" s="28"/>
      <c r="O623" s="11"/>
      <c r="P623" s="11"/>
      <c r="Q623" s="11"/>
      <c r="R623" s="11"/>
      <c r="S623" s="11"/>
      <c r="T623" s="11"/>
      <c r="U623" s="11"/>
      <c r="V623" s="11"/>
      <c r="W623" s="11"/>
      <c r="X623" s="11"/>
      <c r="Y623" s="11"/>
      <c r="Z623" s="11"/>
      <c r="AA623" s="11"/>
      <c r="AB623" s="11"/>
      <c r="AC623" s="11"/>
    </row>
    <row r="624" spans="1:29" ht="42.75" hidden="1">
      <c r="A624" s="13">
        <v>623</v>
      </c>
      <c r="B624" s="16" t="s">
        <v>18</v>
      </c>
      <c r="C624" s="17">
        <v>45058</v>
      </c>
      <c r="D624" s="16" t="s">
        <v>19</v>
      </c>
      <c r="E624" s="18" t="s">
        <v>2223</v>
      </c>
      <c r="F624" s="18" t="s">
        <v>2233</v>
      </c>
      <c r="G624" s="22" t="s">
        <v>2234</v>
      </c>
      <c r="H624" s="26">
        <v>45062</v>
      </c>
      <c r="I624" s="17">
        <v>45062</v>
      </c>
      <c r="J624" s="13" t="s">
        <v>23</v>
      </c>
      <c r="K624" s="16" t="s">
        <v>34</v>
      </c>
      <c r="L624" s="13" t="str">
        <f t="shared" si="8"/>
        <v>Closed</v>
      </c>
      <c r="M624" s="18"/>
      <c r="N624" s="28"/>
      <c r="O624" s="11"/>
      <c r="P624" s="11"/>
      <c r="Q624" s="11"/>
      <c r="R624" s="11"/>
      <c r="S624" s="11"/>
      <c r="T624" s="11"/>
      <c r="U624" s="11"/>
      <c r="V624" s="11"/>
      <c r="W624" s="11"/>
      <c r="X624" s="11"/>
      <c r="Y624" s="11"/>
      <c r="Z624" s="11"/>
      <c r="AA624" s="11"/>
      <c r="AB624" s="11"/>
      <c r="AC624" s="11"/>
    </row>
    <row r="625" spans="1:29" ht="62.25" customHeight="1">
      <c r="A625" s="13">
        <v>624</v>
      </c>
      <c r="B625" s="16" t="s">
        <v>1</v>
      </c>
      <c r="C625" s="17">
        <v>45058</v>
      </c>
      <c r="D625" s="16" t="s">
        <v>19</v>
      </c>
      <c r="E625" s="18" t="s">
        <v>2223</v>
      </c>
      <c r="F625" s="18" t="s">
        <v>2235</v>
      </c>
      <c r="G625" s="22" t="s">
        <v>2236</v>
      </c>
      <c r="H625" s="26">
        <v>45062</v>
      </c>
      <c r="I625" s="17">
        <v>45062</v>
      </c>
      <c r="J625" s="13" t="s">
        <v>23</v>
      </c>
      <c r="K625" s="16" t="s">
        <v>24</v>
      </c>
      <c r="L625" s="13" t="str">
        <f t="shared" si="8"/>
        <v>Open</v>
      </c>
      <c r="M625" s="18" t="s">
        <v>2237</v>
      </c>
      <c r="N625" s="28"/>
      <c r="O625" s="11"/>
      <c r="P625" s="11"/>
      <c r="Q625" s="11"/>
      <c r="R625" s="11"/>
      <c r="S625" s="11"/>
      <c r="T625" s="11"/>
      <c r="U625" s="11"/>
      <c r="V625" s="11"/>
      <c r="W625" s="11"/>
      <c r="X625" s="11"/>
      <c r="Y625" s="11"/>
      <c r="Z625" s="11"/>
      <c r="AA625" s="11"/>
      <c r="AB625" s="11"/>
      <c r="AC625" s="11"/>
    </row>
    <row r="626" spans="1:29" ht="42.75" hidden="1">
      <c r="A626" s="13">
        <v>625</v>
      </c>
      <c r="B626" s="16" t="s">
        <v>18</v>
      </c>
      <c r="C626" s="17">
        <v>45058</v>
      </c>
      <c r="D626" s="16" t="s">
        <v>19</v>
      </c>
      <c r="E626" s="18" t="s">
        <v>2223</v>
      </c>
      <c r="F626" s="18" t="s">
        <v>2238</v>
      </c>
      <c r="G626" s="22" t="s">
        <v>2239</v>
      </c>
      <c r="H626" s="26">
        <v>45063</v>
      </c>
      <c r="I626" s="17">
        <v>45063</v>
      </c>
      <c r="J626" s="13" t="s">
        <v>23</v>
      </c>
      <c r="K626" s="16" t="s">
        <v>34</v>
      </c>
      <c r="L626" s="13" t="str">
        <f t="shared" si="8"/>
        <v>Closed</v>
      </c>
      <c r="M626" s="18"/>
      <c r="N626" s="28"/>
      <c r="O626" s="11"/>
      <c r="P626" s="11"/>
      <c r="Q626" s="11"/>
      <c r="R626" s="11"/>
      <c r="S626" s="11"/>
      <c r="T626" s="11"/>
      <c r="U626" s="11"/>
      <c r="V626" s="11"/>
      <c r="W626" s="11"/>
      <c r="X626" s="11"/>
      <c r="Y626" s="11"/>
      <c r="Z626" s="11"/>
      <c r="AA626" s="11"/>
      <c r="AB626" s="11"/>
      <c r="AC626" s="11"/>
    </row>
    <row r="627" spans="1:29" ht="85.5" hidden="1">
      <c r="A627" s="13">
        <v>626</v>
      </c>
      <c r="B627" s="16" t="s">
        <v>18</v>
      </c>
      <c r="C627" s="17">
        <v>45058</v>
      </c>
      <c r="D627" s="16" t="s">
        <v>19</v>
      </c>
      <c r="E627" s="18" t="s">
        <v>2223</v>
      </c>
      <c r="F627" s="18" t="s">
        <v>2240</v>
      </c>
      <c r="G627" s="22" t="s">
        <v>2241</v>
      </c>
      <c r="H627" s="26">
        <v>45063</v>
      </c>
      <c r="I627" s="17">
        <v>45063</v>
      </c>
      <c r="J627" s="13" t="s">
        <v>23</v>
      </c>
      <c r="K627" s="16" t="s">
        <v>34</v>
      </c>
      <c r="L627" s="13" t="str">
        <f t="shared" si="8"/>
        <v>Closed</v>
      </c>
      <c r="M627" s="18"/>
      <c r="N627" s="28"/>
      <c r="O627" s="11"/>
      <c r="P627" s="11"/>
      <c r="Q627" s="11"/>
      <c r="R627" s="11"/>
      <c r="S627" s="11"/>
      <c r="T627" s="11"/>
      <c r="U627" s="11"/>
      <c r="V627" s="11"/>
      <c r="W627" s="11"/>
      <c r="X627" s="11"/>
      <c r="Y627" s="11"/>
      <c r="Z627" s="11"/>
      <c r="AA627" s="11"/>
      <c r="AB627" s="11"/>
      <c r="AC627" s="11"/>
    </row>
    <row r="628" spans="1:29" ht="42.75" hidden="1">
      <c r="A628" s="13">
        <v>627</v>
      </c>
      <c r="B628" s="16" t="s">
        <v>2</v>
      </c>
      <c r="C628" s="17">
        <v>45058</v>
      </c>
      <c r="D628" s="16" t="s">
        <v>19</v>
      </c>
      <c r="E628" s="18" t="s">
        <v>2223</v>
      </c>
      <c r="F628" s="18" t="s">
        <v>2242</v>
      </c>
      <c r="G628" s="22" t="s">
        <v>2243</v>
      </c>
      <c r="H628" s="26">
        <v>45063</v>
      </c>
      <c r="I628" s="17">
        <v>45063</v>
      </c>
      <c r="J628" s="13" t="s">
        <v>23</v>
      </c>
      <c r="K628" s="16" t="s">
        <v>34</v>
      </c>
      <c r="L628" s="13" t="str">
        <f t="shared" si="8"/>
        <v>Closed</v>
      </c>
      <c r="M628" s="18"/>
      <c r="N628" s="28"/>
      <c r="O628" s="11"/>
      <c r="P628" s="11"/>
      <c r="Q628" s="11"/>
      <c r="R628" s="11"/>
      <c r="S628" s="11"/>
      <c r="T628" s="11"/>
      <c r="U628" s="11"/>
      <c r="V628" s="11"/>
      <c r="W628" s="11"/>
      <c r="X628" s="11"/>
      <c r="Y628" s="11"/>
      <c r="Z628" s="11"/>
      <c r="AA628" s="11"/>
      <c r="AB628" s="11"/>
      <c r="AC628" s="11"/>
    </row>
    <row r="629" spans="1:29" ht="63.75" hidden="1" customHeight="1">
      <c r="A629" s="13">
        <v>628</v>
      </c>
      <c r="B629" s="16" t="s">
        <v>18</v>
      </c>
      <c r="C629" s="17">
        <v>45058</v>
      </c>
      <c r="D629" s="16" t="s">
        <v>19</v>
      </c>
      <c r="E629" s="18" t="s">
        <v>2223</v>
      </c>
      <c r="F629" s="18" t="s">
        <v>2244</v>
      </c>
      <c r="G629" s="22" t="s">
        <v>2245</v>
      </c>
      <c r="H629" s="26">
        <v>45063</v>
      </c>
      <c r="I629" s="17">
        <v>45063</v>
      </c>
      <c r="J629" s="13" t="s">
        <v>23</v>
      </c>
      <c r="K629" s="16" t="s">
        <v>34</v>
      </c>
      <c r="L629" s="13" t="str">
        <f t="shared" si="8"/>
        <v>Closed</v>
      </c>
      <c r="M629" s="18"/>
      <c r="N629" s="28"/>
      <c r="O629" s="11"/>
      <c r="P629" s="11"/>
      <c r="Q629" s="11"/>
      <c r="R629" s="11"/>
      <c r="S629" s="11"/>
      <c r="T629" s="11"/>
      <c r="U629" s="11"/>
      <c r="V629" s="11"/>
      <c r="W629" s="11"/>
      <c r="X629" s="11"/>
      <c r="Y629" s="11"/>
      <c r="Z629" s="11"/>
      <c r="AA629" s="11"/>
      <c r="AB629" s="11"/>
      <c r="AC629" s="11"/>
    </row>
    <row r="630" spans="1:29" ht="42.75" hidden="1">
      <c r="A630" s="13">
        <v>629</v>
      </c>
      <c r="B630" s="16" t="s">
        <v>18</v>
      </c>
      <c r="C630" s="17">
        <v>45058</v>
      </c>
      <c r="D630" s="16" t="s">
        <v>19</v>
      </c>
      <c r="E630" s="18" t="s">
        <v>2223</v>
      </c>
      <c r="F630" s="18" t="s">
        <v>2246</v>
      </c>
      <c r="G630" s="22" t="s">
        <v>2247</v>
      </c>
      <c r="H630" s="26">
        <v>45063</v>
      </c>
      <c r="I630" s="17">
        <v>45063</v>
      </c>
      <c r="J630" s="13" t="s">
        <v>23</v>
      </c>
      <c r="K630" s="16" t="s">
        <v>34</v>
      </c>
      <c r="L630" s="13" t="str">
        <f t="shared" si="8"/>
        <v>Closed</v>
      </c>
      <c r="M630" s="18"/>
      <c r="N630" s="28"/>
      <c r="O630" s="11"/>
      <c r="P630" s="11"/>
      <c r="Q630" s="11"/>
      <c r="R630" s="11"/>
      <c r="S630" s="11"/>
      <c r="T630" s="11"/>
      <c r="U630" s="11"/>
      <c r="V630" s="11"/>
      <c r="W630" s="11"/>
      <c r="X630" s="11"/>
      <c r="Y630" s="11"/>
      <c r="Z630" s="11"/>
      <c r="AA630" s="11"/>
      <c r="AB630" s="11"/>
      <c r="AC630" s="11"/>
    </row>
    <row r="631" spans="1:29" ht="42.75" hidden="1">
      <c r="A631" s="13">
        <v>630</v>
      </c>
      <c r="B631" s="16" t="s">
        <v>18</v>
      </c>
      <c r="C631" s="17">
        <v>45058</v>
      </c>
      <c r="D631" s="16" t="s">
        <v>19</v>
      </c>
      <c r="E631" s="18" t="s">
        <v>2223</v>
      </c>
      <c r="F631" s="18" t="s">
        <v>2248</v>
      </c>
      <c r="G631" s="22" t="s">
        <v>2249</v>
      </c>
      <c r="H631" s="26">
        <v>45063</v>
      </c>
      <c r="I631" s="17">
        <v>45063</v>
      </c>
      <c r="J631" s="13" t="s">
        <v>23</v>
      </c>
      <c r="K631" s="16" t="s">
        <v>34</v>
      </c>
      <c r="L631" s="13" t="str">
        <f t="shared" si="8"/>
        <v>Closed</v>
      </c>
      <c r="M631" s="18"/>
      <c r="N631" s="28"/>
      <c r="O631" s="11"/>
      <c r="P631" s="11"/>
      <c r="Q631" s="11"/>
      <c r="R631" s="11"/>
      <c r="S631" s="11"/>
      <c r="T631" s="11"/>
      <c r="U631" s="11"/>
      <c r="V631" s="11"/>
      <c r="W631" s="11"/>
      <c r="X631" s="11"/>
      <c r="Y631" s="11"/>
      <c r="Z631" s="11"/>
      <c r="AA631" s="11"/>
      <c r="AB631" s="11"/>
      <c r="AC631" s="11"/>
    </row>
    <row r="632" spans="1:29" ht="71.25" hidden="1">
      <c r="A632" s="13">
        <v>631</v>
      </c>
      <c r="B632" s="16" t="s">
        <v>2</v>
      </c>
      <c r="C632" s="17">
        <v>45058</v>
      </c>
      <c r="D632" s="16" t="s">
        <v>19</v>
      </c>
      <c r="E632" s="18" t="s">
        <v>2223</v>
      </c>
      <c r="F632" s="18" t="s">
        <v>2250</v>
      </c>
      <c r="G632" s="22" t="s">
        <v>2251</v>
      </c>
      <c r="H632" s="26">
        <v>45063</v>
      </c>
      <c r="I632" s="17">
        <v>45063</v>
      </c>
      <c r="J632" s="13" t="s">
        <v>23</v>
      </c>
      <c r="K632" s="16" t="s">
        <v>34</v>
      </c>
      <c r="L632" s="13" t="str">
        <f t="shared" si="8"/>
        <v>Closed</v>
      </c>
      <c r="M632" s="18"/>
      <c r="N632" s="28"/>
      <c r="O632" s="11"/>
      <c r="P632" s="11"/>
      <c r="Q632" s="11"/>
      <c r="R632" s="11"/>
      <c r="S632" s="11"/>
      <c r="T632" s="11"/>
      <c r="U632" s="11"/>
      <c r="V632" s="11"/>
      <c r="W632" s="11"/>
      <c r="X632" s="11"/>
      <c r="Y632" s="11"/>
      <c r="Z632" s="11"/>
      <c r="AA632" s="11"/>
      <c r="AB632" s="11"/>
      <c r="AC632" s="11"/>
    </row>
    <row r="633" spans="1:29" ht="42.75">
      <c r="A633" s="13">
        <v>632</v>
      </c>
      <c r="B633" s="16" t="s">
        <v>18</v>
      </c>
      <c r="C633" s="17">
        <v>45058</v>
      </c>
      <c r="D633" s="16" t="s">
        <v>19</v>
      </c>
      <c r="E633" s="18" t="s">
        <v>2252</v>
      </c>
      <c r="F633" s="18" t="s">
        <v>2253</v>
      </c>
      <c r="G633" s="22" t="s">
        <v>2254</v>
      </c>
      <c r="H633" s="26">
        <v>45064</v>
      </c>
      <c r="I633" s="17">
        <v>45064</v>
      </c>
      <c r="J633" s="13" t="s">
        <v>23</v>
      </c>
      <c r="K633" s="16" t="s">
        <v>24</v>
      </c>
      <c r="L633" s="13" t="str">
        <f t="shared" si="8"/>
        <v>Open</v>
      </c>
      <c r="M633" s="18" t="s">
        <v>2255</v>
      </c>
      <c r="N633" s="28"/>
      <c r="O633" s="11"/>
      <c r="P633" s="11"/>
      <c r="Q633" s="11"/>
      <c r="R633" s="11"/>
      <c r="S633" s="11"/>
      <c r="T633" s="11"/>
      <c r="U633" s="11"/>
      <c r="V633" s="11"/>
      <c r="W633" s="11"/>
      <c r="X633" s="11"/>
      <c r="Y633" s="11"/>
      <c r="Z633" s="11"/>
      <c r="AA633" s="11"/>
      <c r="AB633" s="11"/>
      <c r="AC633" s="11"/>
    </row>
    <row r="634" spans="1:29" ht="51.75" hidden="1" customHeight="1">
      <c r="A634" s="13">
        <v>633</v>
      </c>
      <c r="B634" s="16" t="s">
        <v>1</v>
      </c>
      <c r="C634" s="17">
        <v>45058</v>
      </c>
      <c r="D634" s="16" t="s">
        <v>19</v>
      </c>
      <c r="E634" s="18" t="s">
        <v>2252</v>
      </c>
      <c r="F634" s="18" t="s">
        <v>2256</v>
      </c>
      <c r="G634" s="22" t="s">
        <v>2257</v>
      </c>
      <c r="H634" s="26">
        <v>45064</v>
      </c>
      <c r="I634" s="17">
        <v>45064</v>
      </c>
      <c r="J634" s="13" t="s">
        <v>23</v>
      </c>
      <c r="K634" s="16" t="s">
        <v>34</v>
      </c>
      <c r="L634" s="13" t="str">
        <f t="shared" si="8"/>
        <v>Closed</v>
      </c>
      <c r="M634" s="18"/>
      <c r="N634" s="28"/>
      <c r="O634" s="11"/>
      <c r="P634" s="11"/>
      <c r="Q634" s="11"/>
      <c r="R634" s="11"/>
      <c r="S634" s="11"/>
      <c r="T634" s="11"/>
      <c r="U634" s="11"/>
      <c r="V634" s="11"/>
      <c r="W634" s="11"/>
      <c r="X634" s="11"/>
      <c r="Y634" s="11"/>
      <c r="Z634" s="11"/>
      <c r="AA634" s="11"/>
      <c r="AB634" s="11"/>
      <c r="AC634" s="11"/>
    </row>
    <row r="635" spans="1:29" ht="42.75" hidden="1">
      <c r="A635" s="13">
        <v>634</v>
      </c>
      <c r="B635" s="16" t="s">
        <v>1</v>
      </c>
      <c r="C635" s="17">
        <v>45058</v>
      </c>
      <c r="D635" s="16" t="s">
        <v>19</v>
      </c>
      <c r="E635" s="18" t="s">
        <v>2252</v>
      </c>
      <c r="F635" s="18" t="s">
        <v>2258</v>
      </c>
      <c r="G635" s="22" t="s">
        <v>2259</v>
      </c>
      <c r="H635" s="26">
        <v>45064</v>
      </c>
      <c r="I635" s="17">
        <v>45064</v>
      </c>
      <c r="J635" s="13" t="s">
        <v>23</v>
      </c>
      <c r="K635" s="16" t="s">
        <v>34</v>
      </c>
      <c r="L635" s="13" t="str">
        <f t="shared" si="8"/>
        <v>Closed</v>
      </c>
      <c r="M635" s="18"/>
      <c r="N635" s="28"/>
      <c r="O635" s="11"/>
      <c r="P635" s="11"/>
      <c r="Q635" s="11"/>
      <c r="R635" s="11"/>
      <c r="S635" s="11"/>
      <c r="T635" s="11"/>
      <c r="U635" s="11"/>
      <c r="V635" s="11"/>
      <c r="W635" s="11"/>
      <c r="X635" s="11"/>
      <c r="Y635" s="11"/>
      <c r="Z635" s="11"/>
      <c r="AA635" s="11"/>
      <c r="AB635" s="11"/>
      <c r="AC635" s="11"/>
    </row>
    <row r="636" spans="1:29" ht="42.75" hidden="1">
      <c r="A636" s="13">
        <v>635</v>
      </c>
      <c r="B636" s="16" t="s">
        <v>2</v>
      </c>
      <c r="C636" s="17">
        <v>45058</v>
      </c>
      <c r="D636" s="16" t="s">
        <v>36</v>
      </c>
      <c r="E636" s="18" t="s">
        <v>2252</v>
      </c>
      <c r="F636" s="18" t="s">
        <v>2260</v>
      </c>
      <c r="G636" s="22" t="s">
        <v>2261</v>
      </c>
      <c r="H636" s="26">
        <v>45064</v>
      </c>
      <c r="I636" s="17">
        <v>45064</v>
      </c>
      <c r="J636" s="13" t="s">
        <v>23</v>
      </c>
      <c r="K636" s="16" t="s">
        <v>24</v>
      </c>
      <c r="L636" s="13" t="str">
        <f t="shared" si="8"/>
        <v>Open</v>
      </c>
      <c r="M636" s="18" t="s">
        <v>2262</v>
      </c>
      <c r="N636" s="28"/>
      <c r="O636" s="11"/>
      <c r="P636" s="11"/>
      <c r="Q636" s="11"/>
      <c r="R636" s="11"/>
      <c r="S636" s="11"/>
      <c r="T636" s="11"/>
      <c r="U636" s="11"/>
      <c r="V636" s="11"/>
      <c r="W636" s="11"/>
      <c r="X636" s="11"/>
      <c r="Y636" s="11"/>
      <c r="Z636" s="11"/>
      <c r="AA636" s="11"/>
      <c r="AB636" s="11"/>
      <c r="AC636" s="11"/>
    </row>
    <row r="637" spans="1:29" ht="131.25" customHeight="1">
      <c r="A637" s="13">
        <v>636</v>
      </c>
      <c r="B637" s="16" t="s">
        <v>18</v>
      </c>
      <c r="C637" s="17">
        <v>45058</v>
      </c>
      <c r="D637" s="16" t="s">
        <v>19</v>
      </c>
      <c r="E637" s="18" t="s">
        <v>2252</v>
      </c>
      <c r="F637" s="18" t="s">
        <v>2263</v>
      </c>
      <c r="G637" s="22" t="s">
        <v>2264</v>
      </c>
      <c r="H637" s="26">
        <v>45065</v>
      </c>
      <c r="I637" s="17">
        <v>45065</v>
      </c>
      <c r="J637" s="13" t="s">
        <v>23</v>
      </c>
      <c r="K637" s="16" t="s">
        <v>24</v>
      </c>
      <c r="L637" s="13" t="str">
        <f t="shared" si="8"/>
        <v>Open</v>
      </c>
      <c r="M637" s="18" t="s">
        <v>2265</v>
      </c>
      <c r="N637" s="28"/>
      <c r="O637" s="11"/>
      <c r="P637" s="11"/>
      <c r="Q637" s="11"/>
      <c r="R637" s="11"/>
      <c r="S637" s="11"/>
      <c r="T637" s="11"/>
      <c r="U637" s="11"/>
      <c r="V637" s="11"/>
      <c r="W637" s="11"/>
      <c r="X637" s="11"/>
      <c r="Y637" s="11"/>
      <c r="Z637" s="11"/>
      <c r="AA637" s="11"/>
      <c r="AB637" s="11"/>
      <c r="AC637" s="11"/>
    </row>
    <row r="638" spans="1:29" ht="57">
      <c r="A638" s="13">
        <v>637</v>
      </c>
      <c r="B638" s="16" t="s">
        <v>18</v>
      </c>
      <c r="C638" s="17">
        <v>45058</v>
      </c>
      <c r="D638" s="16" t="s">
        <v>19</v>
      </c>
      <c r="E638" s="18" t="s">
        <v>2252</v>
      </c>
      <c r="F638" s="18" t="s">
        <v>2266</v>
      </c>
      <c r="G638" s="19" t="s">
        <v>2267</v>
      </c>
      <c r="H638" s="26">
        <v>45066</v>
      </c>
      <c r="I638" s="17">
        <v>45066</v>
      </c>
      <c r="J638" s="13" t="s">
        <v>23</v>
      </c>
      <c r="K638" s="16" t="s">
        <v>24</v>
      </c>
      <c r="L638" s="13" t="str">
        <f t="shared" si="8"/>
        <v>Open</v>
      </c>
      <c r="M638" s="18" t="s">
        <v>2268</v>
      </c>
      <c r="N638" s="28"/>
      <c r="O638" s="11"/>
      <c r="P638" s="11"/>
      <c r="Q638" s="11"/>
      <c r="R638" s="11"/>
      <c r="S638" s="11"/>
      <c r="T638" s="11"/>
      <c r="U638" s="11"/>
      <c r="V638" s="11"/>
      <c r="W638" s="11"/>
      <c r="X638" s="11"/>
      <c r="Y638" s="11"/>
      <c r="Z638" s="11"/>
      <c r="AA638" s="11"/>
      <c r="AB638" s="11"/>
      <c r="AC638" s="11"/>
    </row>
    <row r="639" spans="1:29" ht="42.75" hidden="1">
      <c r="A639" s="13">
        <v>638</v>
      </c>
      <c r="B639" s="16" t="s">
        <v>18</v>
      </c>
      <c r="C639" s="17">
        <v>45058</v>
      </c>
      <c r="D639" s="16" t="s">
        <v>36</v>
      </c>
      <c r="E639" s="18" t="s">
        <v>2252</v>
      </c>
      <c r="F639" s="18" t="s">
        <v>2269</v>
      </c>
      <c r="G639" s="22" t="s">
        <v>2270</v>
      </c>
      <c r="H639" s="26">
        <v>45066</v>
      </c>
      <c r="I639" s="17">
        <v>45066</v>
      </c>
      <c r="J639" s="13" t="s">
        <v>23</v>
      </c>
      <c r="K639" s="16" t="s">
        <v>34</v>
      </c>
      <c r="L639" s="13" t="str">
        <f t="shared" si="8"/>
        <v>Closed</v>
      </c>
      <c r="M639" s="18"/>
      <c r="N639" s="28"/>
      <c r="O639" s="11"/>
      <c r="P639" s="11"/>
      <c r="Q639" s="11"/>
      <c r="R639" s="11"/>
      <c r="S639" s="11"/>
      <c r="T639" s="11"/>
      <c r="U639" s="11"/>
      <c r="V639" s="11"/>
      <c r="W639" s="11"/>
      <c r="X639" s="11"/>
      <c r="Y639" s="11"/>
      <c r="Z639" s="11"/>
      <c r="AA639" s="11"/>
      <c r="AB639" s="11"/>
      <c r="AC639" s="11"/>
    </row>
    <row r="640" spans="1:29" ht="28.5">
      <c r="A640" s="13">
        <v>639</v>
      </c>
      <c r="B640" s="16" t="s">
        <v>18</v>
      </c>
      <c r="C640" s="17">
        <v>45058</v>
      </c>
      <c r="D640" s="16" t="s">
        <v>19</v>
      </c>
      <c r="E640" s="18" t="s">
        <v>2252</v>
      </c>
      <c r="F640" s="18" t="s">
        <v>2271</v>
      </c>
      <c r="G640" s="18"/>
      <c r="H640" s="26">
        <v>45066</v>
      </c>
      <c r="I640" s="17">
        <v>45066</v>
      </c>
      <c r="J640" s="13" t="s">
        <v>23</v>
      </c>
      <c r="K640" s="16" t="s">
        <v>24</v>
      </c>
      <c r="L640" s="13" t="str">
        <f t="shared" si="8"/>
        <v>Open</v>
      </c>
      <c r="M640" s="18" t="s">
        <v>2272</v>
      </c>
      <c r="N640" s="28"/>
      <c r="O640" s="11"/>
      <c r="P640" s="11"/>
      <c r="Q640" s="11"/>
      <c r="R640" s="11"/>
      <c r="S640" s="11"/>
      <c r="T640" s="11"/>
      <c r="U640" s="11"/>
      <c r="V640" s="11"/>
      <c r="W640" s="11"/>
      <c r="X640" s="11"/>
      <c r="Y640" s="11"/>
      <c r="Z640" s="11"/>
      <c r="AA640" s="11"/>
      <c r="AB640" s="11"/>
      <c r="AC640" s="11"/>
    </row>
    <row r="641" spans="1:29" ht="28.5" hidden="1">
      <c r="A641" s="13">
        <v>640</v>
      </c>
      <c r="B641" s="16" t="s">
        <v>1</v>
      </c>
      <c r="C641" s="17">
        <v>45058</v>
      </c>
      <c r="D641" s="16" t="s">
        <v>19</v>
      </c>
      <c r="E641" s="18" t="s">
        <v>2252</v>
      </c>
      <c r="F641" s="18" t="s">
        <v>2273</v>
      </c>
      <c r="G641" s="18"/>
      <c r="H641" s="26">
        <v>45066</v>
      </c>
      <c r="I641" s="17">
        <v>45066</v>
      </c>
      <c r="J641" s="13" t="s">
        <v>23</v>
      </c>
      <c r="K641" s="16" t="s">
        <v>34</v>
      </c>
      <c r="L641" s="13" t="str">
        <f t="shared" si="8"/>
        <v>Closed</v>
      </c>
      <c r="M641" s="18"/>
      <c r="N641" s="28"/>
      <c r="O641" s="11"/>
      <c r="P641" s="11"/>
      <c r="Q641" s="11"/>
      <c r="R641" s="11"/>
      <c r="S641" s="11"/>
      <c r="T641" s="11"/>
      <c r="U641" s="11"/>
      <c r="V641" s="11"/>
      <c r="W641" s="11"/>
      <c r="X641" s="11"/>
      <c r="Y641" s="11"/>
      <c r="Z641" s="11"/>
      <c r="AA641" s="11"/>
      <c r="AB641" s="11"/>
      <c r="AC641" s="11"/>
    </row>
    <row r="642" spans="1:29" ht="42.75" hidden="1">
      <c r="A642" s="13">
        <v>641</v>
      </c>
      <c r="B642" s="16" t="s">
        <v>18</v>
      </c>
      <c r="C642" s="17">
        <v>45058</v>
      </c>
      <c r="D642" s="16" t="s">
        <v>36</v>
      </c>
      <c r="E642" s="18" t="s">
        <v>2252</v>
      </c>
      <c r="F642" s="18" t="s">
        <v>2274</v>
      </c>
      <c r="G642" s="22" t="s">
        <v>2275</v>
      </c>
      <c r="H642" s="26">
        <v>45066</v>
      </c>
      <c r="I642" s="17">
        <v>45066</v>
      </c>
      <c r="J642" s="13" t="s">
        <v>23</v>
      </c>
      <c r="K642" s="16" t="s">
        <v>34</v>
      </c>
      <c r="L642" s="13" t="str">
        <f t="shared" si="8"/>
        <v>Closed</v>
      </c>
      <c r="M642" s="18" t="s">
        <v>2276</v>
      </c>
      <c r="N642" s="28"/>
      <c r="O642" s="11"/>
      <c r="P642" s="11"/>
      <c r="Q642" s="11"/>
      <c r="R642" s="11"/>
      <c r="S642" s="11"/>
      <c r="T642" s="11"/>
      <c r="U642" s="11"/>
      <c r="V642" s="11"/>
      <c r="W642" s="11"/>
      <c r="X642" s="11"/>
      <c r="Y642" s="11"/>
      <c r="Z642" s="11"/>
      <c r="AA642" s="11"/>
      <c r="AB642" s="11"/>
      <c r="AC642" s="11"/>
    </row>
    <row r="643" spans="1:29" ht="42.75" hidden="1">
      <c r="A643" s="13">
        <v>642</v>
      </c>
      <c r="B643" s="16" t="s">
        <v>18</v>
      </c>
      <c r="C643" s="17">
        <v>45058</v>
      </c>
      <c r="D643" s="16" t="s">
        <v>19</v>
      </c>
      <c r="E643" s="18" t="s">
        <v>2252</v>
      </c>
      <c r="F643" s="18" t="s">
        <v>2277</v>
      </c>
      <c r="G643" s="22" t="s">
        <v>2278</v>
      </c>
      <c r="H643" s="26">
        <v>45066</v>
      </c>
      <c r="I643" s="17">
        <v>45066</v>
      </c>
      <c r="J643" s="13" t="s">
        <v>23</v>
      </c>
      <c r="K643" s="16" t="s">
        <v>34</v>
      </c>
      <c r="L643" s="13" t="str">
        <f t="shared" si="8"/>
        <v>Closed</v>
      </c>
      <c r="M643" s="18"/>
      <c r="N643" s="28"/>
      <c r="O643" s="11"/>
      <c r="P643" s="11"/>
      <c r="Q643" s="11"/>
      <c r="R643" s="11"/>
      <c r="S643" s="11"/>
      <c r="T643" s="11"/>
      <c r="U643" s="11"/>
      <c r="V643" s="11"/>
      <c r="W643" s="11"/>
      <c r="X643" s="11"/>
      <c r="Y643" s="11"/>
      <c r="Z643" s="11"/>
      <c r="AA643" s="11"/>
      <c r="AB643" s="11"/>
      <c r="AC643" s="11"/>
    </row>
    <row r="644" spans="1:29" ht="42.75" hidden="1">
      <c r="A644" s="13">
        <v>643</v>
      </c>
      <c r="B644" s="16" t="s">
        <v>18</v>
      </c>
      <c r="C644" s="17">
        <v>45058</v>
      </c>
      <c r="D644" s="16" t="s">
        <v>19</v>
      </c>
      <c r="E644" s="18" t="s">
        <v>2252</v>
      </c>
      <c r="F644" s="18" t="s">
        <v>2279</v>
      </c>
      <c r="G644" s="18"/>
      <c r="H644" s="26">
        <v>45066</v>
      </c>
      <c r="I644" s="17"/>
      <c r="J644" s="13" t="s">
        <v>23</v>
      </c>
      <c r="K644" s="16" t="s">
        <v>29</v>
      </c>
      <c r="L644" s="13" t="str">
        <f t="shared" si="8"/>
        <v>Closed</v>
      </c>
      <c r="M644" s="18" t="s">
        <v>2280</v>
      </c>
      <c r="N644" s="28"/>
      <c r="O644" s="11"/>
      <c r="P644" s="11"/>
      <c r="Q644" s="11"/>
      <c r="R644" s="11"/>
      <c r="S644" s="11"/>
      <c r="T644" s="11"/>
      <c r="U644" s="11"/>
      <c r="V644" s="11"/>
      <c r="W644" s="11"/>
      <c r="X644" s="11"/>
      <c r="Y644" s="11"/>
      <c r="Z644" s="11"/>
      <c r="AA644" s="11"/>
      <c r="AB644" s="11"/>
      <c r="AC644" s="11"/>
    </row>
    <row r="645" spans="1:29" ht="42.75">
      <c r="A645" s="13">
        <v>644</v>
      </c>
      <c r="B645" s="16" t="s">
        <v>18</v>
      </c>
      <c r="C645" s="17">
        <v>45058</v>
      </c>
      <c r="D645" s="16" t="s">
        <v>19</v>
      </c>
      <c r="E645" s="18" t="s">
        <v>412</v>
      </c>
      <c r="F645" s="18" t="s">
        <v>2281</v>
      </c>
      <c r="G645" s="22" t="s">
        <v>2282</v>
      </c>
      <c r="H645" s="26">
        <v>45061</v>
      </c>
      <c r="I645" s="17"/>
      <c r="J645" s="13" t="s">
        <v>23</v>
      </c>
      <c r="K645" s="16"/>
      <c r="L645" s="13" t="str">
        <f t="shared" si="8"/>
        <v>Open</v>
      </c>
      <c r="M645" s="18"/>
      <c r="N645" s="28"/>
      <c r="O645" s="11"/>
      <c r="P645" s="11"/>
      <c r="Q645" s="11"/>
      <c r="R645" s="11"/>
      <c r="S645" s="11"/>
      <c r="T645" s="11"/>
      <c r="U645" s="11"/>
      <c r="V645" s="11"/>
      <c r="W645" s="11"/>
      <c r="X645" s="11"/>
      <c r="Y645" s="11"/>
      <c r="Z645" s="11"/>
      <c r="AA645" s="11"/>
      <c r="AB645" s="11"/>
      <c r="AC645" s="11"/>
    </row>
    <row r="646" spans="1:29" ht="40.5" hidden="1" customHeight="1">
      <c r="A646" s="13">
        <v>645</v>
      </c>
      <c r="B646" s="16" t="s">
        <v>18</v>
      </c>
      <c r="C646" s="17">
        <v>45061</v>
      </c>
      <c r="D646" s="16" t="s">
        <v>36</v>
      </c>
      <c r="E646" s="18" t="s">
        <v>1861</v>
      </c>
      <c r="F646" s="18" t="s">
        <v>2283</v>
      </c>
      <c r="G646" s="22" t="s">
        <v>2284</v>
      </c>
      <c r="H646" s="17"/>
      <c r="I646" s="17"/>
      <c r="J646" s="13"/>
      <c r="K646" s="16"/>
      <c r="L646" s="13" t="str">
        <f t="shared" si="8"/>
        <v>Open</v>
      </c>
      <c r="M646" s="18"/>
      <c r="N646" s="28"/>
      <c r="O646" s="11"/>
      <c r="P646" s="11"/>
      <c r="Q646" s="11"/>
      <c r="R646" s="11"/>
      <c r="S646" s="11"/>
      <c r="T646" s="11"/>
      <c r="U646" s="11"/>
      <c r="V646" s="11"/>
      <c r="W646" s="11"/>
      <c r="X646" s="11"/>
      <c r="Y646" s="11"/>
      <c r="Z646" s="11"/>
      <c r="AA646" s="11"/>
      <c r="AB646" s="11"/>
      <c r="AC646" s="11"/>
    </row>
    <row r="647" spans="1:29" ht="57" hidden="1">
      <c r="A647" s="13">
        <v>646</v>
      </c>
      <c r="B647" s="16" t="s">
        <v>18</v>
      </c>
      <c r="C647" s="17">
        <v>45061</v>
      </c>
      <c r="D647" s="16" t="s">
        <v>36</v>
      </c>
      <c r="E647" s="18" t="s">
        <v>1861</v>
      </c>
      <c r="F647" s="18" t="s">
        <v>2285</v>
      </c>
      <c r="G647" s="22" t="s">
        <v>2286</v>
      </c>
      <c r="H647" s="17"/>
      <c r="I647" s="17">
        <v>45062</v>
      </c>
      <c r="J647" s="13" t="s">
        <v>632</v>
      </c>
      <c r="K647" s="16" t="s">
        <v>34</v>
      </c>
      <c r="L647" s="13" t="str">
        <f t="shared" si="8"/>
        <v>Closed</v>
      </c>
      <c r="M647" s="18"/>
      <c r="N647" s="28"/>
      <c r="O647" s="11"/>
      <c r="P647" s="11"/>
      <c r="Q647" s="11"/>
      <c r="R647" s="11"/>
      <c r="S647" s="11"/>
      <c r="T647" s="11"/>
      <c r="U647" s="11"/>
      <c r="V647" s="11"/>
      <c r="W647" s="11"/>
      <c r="X647" s="11"/>
      <c r="Y647" s="11"/>
      <c r="Z647" s="11"/>
      <c r="AA647" s="11"/>
      <c r="AB647" s="11"/>
      <c r="AC647" s="11"/>
    </row>
    <row r="648" spans="1:29" ht="42.75" hidden="1">
      <c r="A648" s="13">
        <v>647</v>
      </c>
      <c r="B648" s="16" t="s">
        <v>18</v>
      </c>
      <c r="C648" s="17">
        <v>45061</v>
      </c>
      <c r="D648" s="16" t="s">
        <v>36</v>
      </c>
      <c r="E648" s="18" t="s">
        <v>1861</v>
      </c>
      <c r="F648" s="18" t="s">
        <v>2287</v>
      </c>
      <c r="G648" s="22" t="s">
        <v>2288</v>
      </c>
      <c r="H648" s="17"/>
      <c r="I648" s="17">
        <v>45062</v>
      </c>
      <c r="J648" s="13" t="s">
        <v>632</v>
      </c>
      <c r="K648" s="16" t="s">
        <v>34</v>
      </c>
      <c r="L648" s="13" t="str">
        <f t="shared" si="8"/>
        <v>Closed</v>
      </c>
      <c r="M648" s="18"/>
      <c r="N648" s="28"/>
      <c r="O648" s="11"/>
      <c r="P648" s="11"/>
      <c r="Q648" s="11"/>
      <c r="R648" s="11"/>
      <c r="S648" s="11"/>
      <c r="T648" s="11"/>
      <c r="U648" s="11"/>
      <c r="V648" s="11"/>
      <c r="W648" s="11"/>
      <c r="X648" s="11"/>
      <c r="Y648" s="11"/>
      <c r="Z648" s="11"/>
      <c r="AA648" s="11"/>
      <c r="AB648" s="11"/>
      <c r="AC648" s="11"/>
    </row>
    <row r="649" spans="1:29" ht="42.75" hidden="1">
      <c r="A649" s="13">
        <v>648</v>
      </c>
      <c r="B649" s="16" t="s">
        <v>18</v>
      </c>
      <c r="C649" s="17">
        <v>45061</v>
      </c>
      <c r="D649" s="16" t="s">
        <v>19</v>
      </c>
      <c r="E649" s="18" t="s">
        <v>1861</v>
      </c>
      <c r="F649" s="18" t="s">
        <v>2289</v>
      </c>
      <c r="G649" s="22" t="s">
        <v>2290</v>
      </c>
      <c r="H649" s="17"/>
      <c r="I649" s="17">
        <v>45062</v>
      </c>
      <c r="J649" s="13" t="s">
        <v>632</v>
      </c>
      <c r="K649" s="16" t="s">
        <v>34</v>
      </c>
      <c r="L649" s="13" t="str">
        <f t="shared" si="8"/>
        <v>Closed</v>
      </c>
      <c r="M649" s="18"/>
      <c r="N649" s="28"/>
      <c r="O649" s="11"/>
      <c r="P649" s="11"/>
      <c r="Q649" s="11"/>
      <c r="R649" s="11"/>
      <c r="S649" s="11"/>
      <c r="T649" s="11"/>
      <c r="U649" s="11"/>
      <c r="V649" s="11"/>
      <c r="W649" s="11"/>
      <c r="X649" s="11"/>
      <c r="Y649" s="11"/>
      <c r="Z649" s="11"/>
      <c r="AA649" s="11"/>
      <c r="AB649" s="11"/>
      <c r="AC649" s="11"/>
    </row>
    <row r="650" spans="1:29" ht="42.75" hidden="1">
      <c r="A650" s="13">
        <v>649</v>
      </c>
      <c r="B650" s="16" t="s">
        <v>18</v>
      </c>
      <c r="C650" s="17">
        <v>45061</v>
      </c>
      <c r="D650" s="16" t="s">
        <v>36</v>
      </c>
      <c r="E650" s="18" t="s">
        <v>1693</v>
      </c>
      <c r="F650" s="18" t="s">
        <v>2291</v>
      </c>
      <c r="G650" s="22" t="s">
        <v>2292</v>
      </c>
      <c r="H650" s="17"/>
      <c r="I650" s="17"/>
      <c r="J650" s="17"/>
      <c r="K650" s="16" t="s">
        <v>307</v>
      </c>
      <c r="L650" s="13" t="str">
        <f t="shared" si="8"/>
        <v>Closed</v>
      </c>
      <c r="M650" s="18"/>
      <c r="N650" s="28"/>
      <c r="O650" s="11"/>
      <c r="P650" s="11"/>
      <c r="Q650" s="11"/>
      <c r="R650" s="11"/>
      <c r="S650" s="11"/>
      <c r="T650" s="11"/>
      <c r="U650" s="11"/>
      <c r="V650" s="11"/>
      <c r="W650" s="11"/>
      <c r="X650" s="11"/>
      <c r="Y650" s="11"/>
      <c r="Z650" s="11"/>
      <c r="AA650" s="11"/>
      <c r="AB650" s="11"/>
      <c r="AC650" s="11"/>
    </row>
    <row r="651" spans="1:29" ht="36" hidden="1" customHeight="1">
      <c r="A651" s="13">
        <v>650</v>
      </c>
      <c r="B651" s="16" t="s">
        <v>18</v>
      </c>
      <c r="C651" s="17">
        <v>45061</v>
      </c>
      <c r="D651" s="16" t="s">
        <v>36</v>
      </c>
      <c r="E651" s="18" t="s">
        <v>1693</v>
      </c>
      <c r="F651" s="18" t="s">
        <v>2293</v>
      </c>
      <c r="G651" s="18"/>
      <c r="H651" s="17"/>
      <c r="I651" s="17">
        <v>45062</v>
      </c>
      <c r="J651" s="13" t="s">
        <v>632</v>
      </c>
      <c r="K651" s="16" t="s">
        <v>34</v>
      </c>
      <c r="L651" s="13" t="str">
        <f t="shared" si="8"/>
        <v>Closed</v>
      </c>
      <c r="M651" s="18"/>
      <c r="N651" s="28"/>
      <c r="O651" s="11"/>
      <c r="P651" s="11"/>
      <c r="Q651" s="11"/>
      <c r="R651" s="11"/>
      <c r="S651" s="11"/>
      <c r="T651" s="11"/>
      <c r="U651" s="11"/>
      <c r="V651" s="11"/>
      <c r="W651" s="11"/>
      <c r="X651" s="11"/>
      <c r="Y651" s="11"/>
      <c r="Z651" s="11"/>
      <c r="AA651" s="11"/>
      <c r="AB651" s="11"/>
      <c r="AC651" s="11"/>
    </row>
    <row r="652" spans="1:29" ht="63" hidden="1" customHeight="1">
      <c r="A652" s="13">
        <v>651</v>
      </c>
      <c r="B652" s="16" t="s">
        <v>2</v>
      </c>
      <c r="C652" s="17">
        <v>45061</v>
      </c>
      <c r="D652" s="16" t="s">
        <v>36</v>
      </c>
      <c r="E652" s="18" t="s">
        <v>1693</v>
      </c>
      <c r="F652" s="18" t="s">
        <v>2294</v>
      </c>
      <c r="G652" s="22" t="s">
        <v>2295</v>
      </c>
      <c r="H652" s="17"/>
      <c r="I652" s="17">
        <v>45062</v>
      </c>
      <c r="J652" s="13" t="s">
        <v>632</v>
      </c>
      <c r="K652" s="16" t="s">
        <v>34</v>
      </c>
      <c r="L652" s="13" t="str">
        <f t="shared" si="8"/>
        <v>Closed</v>
      </c>
      <c r="M652" s="18"/>
      <c r="N652" s="28"/>
      <c r="O652" s="11"/>
      <c r="P652" s="11"/>
      <c r="Q652" s="11"/>
      <c r="R652" s="11"/>
      <c r="S652" s="11"/>
      <c r="T652" s="11"/>
      <c r="U652" s="11"/>
      <c r="V652" s="11"/>
      <c r="W652" s="11"/>
      <c r="X652" s="11"/>
      <c r="Y652" s="11"/>
      <c r="Z652" s="11"/>
      <c r="AA652" s="11"/>
      <c r="AB652" s="11"/>
      <c r="AC652" s="11"/>
    </row>
    <row r="653" spans="1:29" ht="57" hidden="1">
      <c r="A653" s="13">
        <v>652</v>
      </c>
      <c r="B653" s="16" t="s">
        <v>18</v>
      </c>
      <c r="C653" s="17">
        <v>45061</v>
      </c>
      <c r="D653" s="16" t="s">
        <v>36</v>
      </c>
      <c r="E653" s="18" t="s">
        <v>717</v>
      </c>
      <c r="F653" s="18" t="s">
        <v>2293</v>
      </c>
      <c r="G653" s="22" t="s">
        <v>2296</v>
      </c>
      <c r="H653" s="17"/>
      <c r="I653" s="17">
        <v>45062</v>
      </c>
      <c r="J653" s="13" t="s">
        <v>632</v>
      </c>
      <c r="K653" s="16" t="s">
        <v>34</v>
      </c>
      <c r="L653" s="13" t="str">
        <f t="shared" si="8"/>
        <v>Closed</v>
      </c>
      <c r="M653" s="18"/>
      <c r="N653" s="28"/>
      <c r="O653" s="11"/>
      <c r="P653" s="11"/>
      <c r="Q653" s="11"/>
      <c r="R653" s="11"/>
      <c r="S653" s="11"/>
      <c r="T653" s="11"/>
      <c r="U653" s="11"/>
      <c r="V653" s="11"/>
      <c r="W653" s="11"/>
      <c r="X653" s="11"/>
      <c r="Y653" s="11"/>
      <c r="Z653" s="11"/>
      <c r="AA653" s="11"/>
      <c r="AB653" s="11"/>
      <c r="AC653" s="11"/>
    </row>
    <row r="654" spans="1:29" ht="36" hidden="1" customHeight="1">
      <c r="A654" s="13">
        <v>653</v>
      </c>
      <c r="B654" s="16" t="s">
        <v>18</v>
      </c>
      <c r="C654" s="17">
        <v>45061</v>
      </c>
      <c r="D654" s="16" t="s">
        <v>19</v>
      </c>
      <c r="E654" s="18" t="s">
        <v>717</v>
      </c>
      <c r="F654" s="18" t="s">
        <v>2289</v>
      </c>
      <c r="G654" s="18"/>
      <c r="H654" s="17"/>
      <c r="I654" s="17">
        <v>45062</v>
      </c>
      <c r="J654" s="13" t="s">
        <v>632</v>
      </c>
      <c r="K654" s="16" t="s">
        <v>34</v>
      </c>
      <c r="L654" s="13" t="str">
        <f t="shared" si="8"/>
        <v>Closed</v>
      </c>
      <c r="M654" s="18"/>
      <c r="N654" s="28"/>
      <c r="O654" s="11"/>
      <c r="P654" s="11"/>
      <c r="Q654" s="11"/>
      <c r="R654" s="11"/>
      <c r="S654" s="11"/>
      <c r="T654" s="11"/>
      <c r="U654" s="11"/>
      <c r="V654" s="11"/>
      <c r="W654" s="11"/>
      <c r="X654" s="11"/>
      <c r="Y654" s="11"/>
      <c r="Z654" s="11"/>
      <c r="AA654" s="11"/>
      <c r="AB654" s="11"/>
      <c r="AC654" s="11"/>
    </row>
    <row r="655" spans="1:29" ht="28.5" hidden="1">
      <c r="A655" s="13">
        <v>654</v>
      </c>
      <c r="B655" s="16" t="s">
        <v>18</v>
      </c>
      <c r="C655" s="17">
        <v>45061</v>
      </c>
      <c r="D655" s="16" t="s">
        <v>36</v>
      </c>
      <c r="E655" s="18" t="s">
        <v>736</v>
      </c>
      <c r="F655" s="18" t="s">
        <v>2293</v>
      </c>
      <c r="G655" s="18"/>
      <c r="H655" s="17"/>
      <c r="I655" s="17">
        <v>45062</v>
      </c>
      <c r="J655" s="13" t="s">
        <v>632</v>
      </c>
      <c r="K655" s="16" t="s">
        <v>34</v>
      </c>
      <c r="L655" s="13" t="str">
        <f t="shared" si="8"/>
        <v>Closed</v>
      </c>
      <c r="M655" s="18"/>
      <c r="N655" s="28"/>
      <c r="O655" s="11"/>
      <c r="P655" s="11"/>
      <c r="Q655" s="11"/>
      <c r="R655" s="11"/>
      <c r="S655" s="11"/>
      <c r="T655" s="11"/>
      <c r="U655" s="11"/>
      <c r="V655" s="11"/>
      <c r="W655" s="11"/>
      <c r="X655" s="11"/>
      <c r="Y655" s="11"/>
      <c r="Z655" s="11"/>
      <c r="AA655" s="11"/>
      <c r="AB655" s="11"/>
      <c r="AC655" s="11"/>
    </row>
    <row r="656" spans="1:29" ht="42.75" hidden="1">
      <c r="A656" s="13">
        <v>655</v>
      </c>
      <c r="B656" s="16" t="s">
        <v>18</v>
      </c>
      <c r="C656" s="17">
        <v>45061</v>
      </c>
      <c r="D656" s="16" t="s">
        <v>36</v>
      </c>
      <c r="E656" s="18" t="s">
        <v>736</v>
      </c>
      <c r="F656" s="18" t="s">
        <v>2297</v>
      </c>
      <c r="G656" s="22" t="s">
        <v>2298</v>
      </c>
      <c r="H656" s="17"/>
      <c r="I656" s="17">
        <v>45062</v>
      </c>
      <c r="J656" s="13" t="s">
        <v>632</v>
      </c>
      <c r="K656" s="16" t="s">
        <v>34</v>
      </c>
      <c r="L656" s="13" t="str">
        <f t="shared" si="8"/>
        <v>Closed</v>
      </c>
      <c r="M656" s="18"/>
      <c r="N656" s="28"/>
      <c r="O656" s="11"/>
      <c r="P656" s="11"/>
      <c r="Q656" s="11"/>
      <c r="R656" s="11"/>
      <c r="S656" s="11"/>
      <c r="T656" s="11"/>
      <c r="U656" s="11"/>
      <c r="V656" s="11"/>
      <c r="W656" s="11"/>
      <c r="X656" s="11"/>
      <c r="Y656" s="11"/>
      <c r="Z656" s="11"/>
      <c r="AA656" s="11"/>
      <c r="AB656" s="11"/>
      <c r="AC656" s="11"/>
    </row>
    <row r="657" spans="1:29" ht="42.75" hidden="1">
      <c r="A657" s="13">
        <v>656</v>
      </c>
      <c r="B657" s="16" t="s">
        <v>18</v>
      </c>
      <c r="C657" s="17">
        <v>45061</v>
      </c>
      <c r="D657" s="16" t="s">
        <v>36</v>
      </c>
      <c r="E657" s="18" t="s">
        <v>736</v>
      </c>
      <c r="F657" s="18" t="s">
        <v>2283</v>
      </c>
      <c r="G657" s="22" t="s">
        <v>2299</v>
      </c>
      <c r="H657" s="17"/>
      <c r="I657" s="17"/>
      <c r="J657" s="13"/>
      <c r="K657" s="16"/>
      <c r="L657" s="13" t="str">
        <f t="shared" si="8"/>
        <v>Open</v>
      </c>
      <c r="M657" s="18"/>
      <c r="N657" s="28"/>
      <c r="O657" s="11"/>
      <c r="P657" s="11"/>
      <c r="Q657" s="11"/>
      <c r="R657" s="11"/>
      <c r="S657" s="11"/>
      <c r="T657" s="11"/>
      <c r="U657" s="11"/>
      <c r="V657" s="11"/>
      <c r="W657" s="11"/>
      <c r="X657" s="11"/>
      <c r="Y657" s="11"/>
      <c r="Z657" s="11"/>
      <c r="AA657" s="11"/>
      <c r="AB657" s="11"/>
      <c r="AC657" s="11"/>
    </row>
    <row r="658" spans="1:29" ht="42.75" hidden="1">
      <c r="A658" s="13">
        <v>657</v>
      </c>
      <c r="B658" s="16" t="s">
        <v>18</v>
      </c>
      <c r="C658" s="17">
        <v>45061</v>
      </c>
      <c r="D658" s="16" t="s">
        <v>36</v>
      </c>
      <c r="E658" s="18" t="s">
        <v>627</v>
      </c>
      <c r="F658" s="18" t="s">
        <v>2300</v>
      </c>
      <c r="G658" s="22" t="s">
        <v>2301</v>
      </c>
      <c r="H658" s="17"/>
      <c r="I658" s="17">
        <v>45062</v>
      </c>
      <c r="J658" s="13" t="s">
        <v>632</v>
      </c>
      <c r="K658" s="16" t="s">
        <v>34</v>
      </c>
      <c r="L658" s="13" t="str">
        <f t="shared" si="8"/>
        <v>Closed</v>
      </c>
      <c r="M658" s="18"/>
      <c r="N658" s="28"/>
      <c r="O658" s="11"/>
      <c r="P658" s="11"/>
      <c r="Q658" s="11"/>
      <c r="R658" s="11"/>
      <c r="S658" s="11"/>
      <c r="T658" s="11"/>
      <c r="U658" s="11"/>
      <c r="V658" s="11"/>
      <c r="W658" s="11"/>
      <c r="X658" s="11"/>
      <c r="Y658" s="11"/>
      <c r="Z658" s="11"/>
      <c r="AA658" s="11"/>
      <c r="AB658" s="11"/>
      <c r="AC658" s="11"/>
    </row>
    <row r="659" spans="1:29" ht="28.5" hidden="1">
      <c r="A659" s="13">
        <v>658</v>
      </c>
      <c r="B659" s="16" t="s">
        <v>18</v>
      </c>
      <c r="C659" s="17">
        <v>45061</v>
      </c>
      <c r="D659" s="16" t="s">
        <v>36</v>
      </c>
      <c r="E659" s="18" t="s">
        <v>627</v>
      </c>
      <c r="F659" s="18" t="s">
        <v>2297</v>
      </c>
      <c r="G659" s="18"/>
      <c r="H659" s="17"/>
      <c r="I659" s="17">
        <v>45062</v>
      </c>
      <c r="J659" s="13" t="s">
        <v>632</v>
      </c>
      <c r="K659" s="16" t="s">
        <v>34</v>
      </c>
      <c r="L659" s="13" t="str">
        <f t="shared" si="8"/>
        <v>Closed</v>
      </c>
      <c r="M659" s="18"/>
      <c r="N659" s="28"/>
      <c r="O659" s="11"/>
      <c r="P659" s="11"/>
      <c r="Q659" s="11"/>
      <c r="R659" s="11"/>
      <c r="S659" s="11"/>
      <c r="T659" s="11"/>
      <c r="U659" s="11"/>
      <c r="V659" s="11"/>
      <c r="W659" s="11"/>
      <c r="X659" s="11"/>
      <c r="Y659" s="11"/>
      <c r="Z659" s="11"/>
      <c r="AA659" s="11"/>
      <c r="AB659" s="11"/>
      <c r="AC659" s="11"/>
    </row>
    <row r="660" spans="1:29" ht="28.5" hidden="1">
      <c r="A660" s="13">
        <v>659</v>
      </c>
      <c r="B660" s="16" t="s">
        <v>18</v>
      </c>
      <c r="C660" s="17">
        <v>45061</v>
      </c>
      <c r="D660" s="16" t="s">
        <v>36</v>
      </c>
      <c r="E660" s="18" t="s">
        <v>627</v>
      </c>
      <c r="F660" s="18" t="s">
        <v>2302</v>
      </c>
      <c r="G660" s="18"/>
      <c r="H660" s="17"/>
      <c r="I660" s="17">
        <v>45062</v>
      </c>
      <c r="J660" s="13" t="s">
        <v>632</v>
      </c>
      <c r="K660" s="16" t="s">
        <v>34</v>
      </c>
      <c r="L660" s="13" t="str">
        <f t="shared" si="8"/>
        <v>Closed</v>
      </c>
      <c r="M660" s="18"/>
      <c r="N660" s="28"/>
      <c r="O660" s="11"/>
      <c r="P660" s="11"/>
      <c r="Q660" s="11"/>
      <c r="R660" s="11"/>
      <c r="S660" s="11"/>
      <c r="T660" s="11"/>
      <c r="U660" s="11"/>
      <c r="V660" s="11"/>
      <c r="W660" s="11"/>
      <c r="X660" s="11"/>
      <c r="Y660" s="11"/>
      <c r="Z660" s="11"/>
      <c r="AA660" s="11"/>
      <c r="AB660" s="11"/>
      <c r="AC660" s="11"/>
    </row>
    <row r="661" spans="1:29" ht="44.25" hidden="1" customHeight="1">
      <c r="A661" s="13">
        <v>660</v>
      </c>
      <c r="B661" s="16" t="s">
        <v>18</v>
      </c>
      <c r="C661" s="17">
        <v>45062</v>
      </c>
      <c r="D661" s="16" t="s">
        <v>36</v>
      </c>
      <c r="E661" s="18" t="s">
        <v>2303</v>
      </c>
      <c r="F661" s="18" t="s">
        <v>2304</v>
      </c>
      <c r="G661" s="22" t="s">
        <v>2305</v>
      </c>
      <c r="H661" s="25">
        <v>45068</v>
      </c>
      <c r="I661" s="17">
        <v>45067</v>
      </c>
      <c r="J661" s="61" t="s">
        <v>23</v>
      </c>
      <c r="K661" s="16" t="s">
        <v>34</v>
      </c>
      <c r="L661" s="13" t="str">
        <f t="shared" si="8"/>
        <v>Closed</v>
      </c>
      <c r="M661" s="18"/>
      <c r="N661" s="28"/>
      <c r="O661" s="11"/>
      <c r="P661" s="11"/>
      <c r="Q661" s="11"/>
      <c r="R661" s="11"/>
      <c r="S661" s="11"/>
      <c r="T661" s="11"/>
      <c r="U661" s="11"/>
      <c r="V661" s="11"/>
      <c r="W661" s="11"/>
      <c r="X661" s="11"/>
      <c r="Y661" s="11"/>
      <c r="Z661" s="11"/>
      <c r="AA661" s="11"/>
      <c r="AB661" s="11"/>
      <c r="AC661" s="11"/>
    </row>
    <row r="662" spans="1:29" ht="114" hidden="1" customHeight="1">
      <c r="A662" s="13">
        <v>661</v>
      </c>
      <c r="B662" s="16" t="s">
        <v>18</v>
      </c>
      <c r="C662" s="17">
        <v>45062</v>
      </c>
      <c r="D662" s="16" t="s">
        <v>36</v>
      </c>
      <c r="E662" s="18" t="s">
        <v>2303</v>
      </c>
      <c r="F662" s="18" t="s">
        <v>2306</v>
      </c>
      <c r="G662" s="22" t="s">
        <v>2307</v>
      </c>
      <c r="H662" s="26">
        <v>45068</v>
      </c>
      <c r="I662" s="17">
        <v>45067</v>
      </c>
      <c r="J662" s="27" t="s">
        <v>23</v>
      </c>
      <c r="K662" s="16" t="s">
        <v>34</v>
      </c>
      <c r="L662" s="13" t="str">
        <f t="shared" si="8"/>
        <v>Closed</v>
      </c>
      <c r="M662" s="18"/>
      <c r="N662" s="28"/>
      <c r="O662" s="11"/>
      <c r="P662" s="11"/>
      <c r="Q662" s="11"/>
      <c r="R662" s="11"/>
      <c r="S662" s="11"/>
      <c r="T662" s="11"/>
      <c r="U662" s="11"/>
      <c r="V662" s="11"/>
      <c r="W662" s="11"/>
      <c r="X662" s="11"/>
      <c r="Y662" s="11"/>
      <c r="Z662" s="11"/>
      <c r="AA662" s="11"/>
      <c r="AB662" s="11"/>
      <c r="AC662" s="11"/>
    </row>
    <row r="663" spans="1:29" ht="42.75" hidden="1">
      <c r="A663" s="13">
        <v>662</v>
      </c>
      <c r="B663" s="16" t="s">
        <v>18</v>
      </c>
      <c r="C663" s="17">
        <v>45062</v>
      </c>
      <c r="D663" s="16" t="s">
        <v>36</v>
      </c>
      <c r="E663" s="18" t="s">
        <v>2303</v>
      </c>
      <c r="F663" s="18" t="s">
        <v>2308</v>
      </c>
      <c r="G663" s="22" t="s">
        <v>2309</v>
      </c>
      <c r="H663" s="26">
        <v>45068</v>
      </c>
      <c r="I663" s="17"/>
      <c r="J663" s="27" t="s">
        <v>23</v>
      </c>
      <c r="K663" s="16"/>
      <c r="L663" s="13" t="str">
        <f t="shared" si="8"/>
        <v>Open</v>
      </c>
      <c r="M663" s="18" t="s">
        <v>2310</v>
      </c>
      <c r="N663" s="28"/>
      <c r="O663" s="11"/>
      <c r="P663" s="11"/>
      <c r="Q663" s="11"/>
      <c r="R663" s="11"/>
      <c r="S663" s="11"/>
      <c r="T663" s="11"/>
      <c r="U663" s="11"/>
      <c r="V663" s="11"/>
      <c r="W663" s="11"/>
      <c r="X663" s="11"/>
      <c r="Y663" s="11"/>
      <c r="Z663" s="11"/>
      <c r="AA663" s="11"/>
      <c r="AB663" s="11"/>
      <c r="AC663" s="11"/>
    </row>
    <row r="664" spans="1:29" ht="114" hidden="1">
      <c r="A664" s="13">
        <v>663</v>
      </c>
      <c r="B664" s="16" t="s">
        <v>18</v>
      </c>
      <c r="C664" s="17">
        <v>45062</v>
      </c>
      <c r="D664" s="16" t="s">
        <v>19</v>
      </c>
      <c r="E664" s="18" t="s">
        <v>2303</v>
      </c>
      <c r="F664" s="18" t="s">
        <v>2311</v>
      </c>
      <c r="G664" s="22" t="s">
        <v>2312</v>
      </c>
      <c r="H664" s="26">
        <v>45068</v>
      </c>
      <c r="I664" s="17">
        <v>45067</v>
      </c>
      <c r="J664" s="27" t="s">
        <v>23</v>
      </c>
      <c r="K664" s="16" t="s">
        <v>34</v>
      </c>
      <c r="L664" s="13" t="str">
        <f t="shared" si="8"/>
        <v>Closed</v>
      </c>
      <c r="M664" s="18"/>
      <c r="N664" s="28"/>
      <c r="O664" s="11"/>
      <c r="P664" s="11"/>
      <c r="Q664" s="11"/>
      <c r="R664" s="11"/>
      <c r="S664" s="11"/>
      <c r="T664" s="11"/>
      <c r="U664" s="11"/>
      <c r="V664" s="11"/>
      <c r="W664" s="11"/>
      <c r="X664" s="11"/>
      <c r="Y664" s="11"/>
      <c r="Z664" s="11"/>
      <c r="AA664" s="11"/>
      <c r="AB664" s="11"/>
      <c r="AC664" s="11"/>
    </row>
    <row r="665" spans="1:29" ht="42.75" hidden="1">
      <c r="A665" s="13">
        <v>664</v>
      </c>
      <c r="B665" s="16" t="s">
        <v>18</v>
      </c>
      <c r="C665" s="17">
        <v>45062</v>
      </c>
      <c r="D665" s="16" t="s">
        <v>36</v>
      </c>
      <c r="E665" s="18" t="s">
        <v>2101</v>
      </c>
      <c r="F665" s="18" t="s">
        <v>2313</v>
      </c>
      <c r="G665" s="22" t="s">
        <v>2314</v>
      </c>
      <c r="H665" s="26">
        <v>45068</v>
      </c>
      <c r="I665" s="17"/>
      <c r="J665" s="27" t="s">
        <v>23</v>
      </c>
      <c r="K665" s="16" t="s">
        <v>43</v>
      </c>
      <c r="L665" s="13" t="str">
        <f t="shared" si="8"/>
        <v>Closed</v>
      </c>
      <c r="M665" s="18" t="s">
        <v>2315</v>
      </c>
      <c r="N665" s="28"/>
      <c r="O665" s="11"/>
      <c r="P665" s="11"/>
      <c r="Q665" s="11"/>
      <c r="R665" s="11"/>
      <c r="S665" s="11"/>
      <c r="T665" s="11"/>
      <c r="U665" s="11"/>
      <c r="V665" s="11"/>
      <c r="W665" s="11"/>
      <c r="X665" s="11"/>
      <c r="Y665" s="11"/>
      <c r="Z665" s="11"/>
      <c r="AA665" s="11"/>
      <c r="AB665" s="11"/>
      <c r="AC665" s="11"/>
    </row>
    <row r="666" spans="1:29" ht="42.75" hidden="1">
      <c r="A666" s="13">
        <v>665</v>
      </c>
      <c r="B666" s="16" t="s">
        <v>18</v>
      </c>
      <c r="C666" s="17">
        <v>45062</v>
      </c>
      <c r="D666" s="16" t="s">
        <v>36</v>
      </c>
      <c r="E666" s="18" t="s">
        <v>2101</v>
      </c>
      <c r="F666" s="18" t="s">
        <v>2316</v>
      </c>
      <c r="G666" s="22" t="s">
        <v>2317</v>
      </c>
      <c r="H666" s="26">
        <v>45068</v>
      </c>
      <c r="I666" s="17"/>
      <c r="J666" s="27" t="s">
        <v>23</v>
      </c>
      <c r="K666" s="16" t="s">
        <v>43</v>
      </c>
      <c r="L666" s="13" t="str">
        <f t="shared" si="8"/>
        <v>Closed</v>
      </c>
      <c r="M666" s="18" t="s">
        <v>2315</v>
      </c>
      <c r="N666" s="28"/>
      <c r="O666" s="11"/>
      <c r="P666" s="11"/>
      <c r="Q666" s="11"/>
      <c r="R666" s="11"/>
      <c r="S666" s="11"/>
      <c r="T666" s="11"/>
      <c r="U666" s="11"/>
      <c r="V666" s="11"/>
      <c r="W666" s="11"/>
      <c r="X666" s="11"/>
      <c r="Y666" s="11"/>
      <c r="Z666" s="11"/>
      <c r="AA666" s="11"/>
      <c r="AB666" s="11"/>
      <c r="AC666" s="11"/>
    </row>
    <row r="667" spans="1:29" ht="60.75" hidden="1" customHeight="1">
      <c r="A667" s="13">
        <v>666</v>
      </c>
      <c r="B667" s="16" t="s">
        <v>18</v>
      </c>
      <c r="C667" s="17">
        <v>45063</v>
      </c>
      <c r="D667" s="16" t="s">
        <v>36</v>
      </c>
      <c r="E667" s="18" t="s">
        <v>2016</v>
      </c>
      <c r="F667" s="18" t="s">
        <v>2318</v>
      </c>
      <c r="G667" s="22" t="s">
        <v>2319</v>
      </c>
      <c r="H667" s="26">
        <v>45070</v>
      </c>
      <c r="I667" s="17"/>
      <c r="J667" s="27" t="s">
        <v>23</v>
      </c>
      <c r="K667" s="16" t="s">
        <v>34</v>
      </c>
      <c r="L667" s="13" t="str">
        <f t="shared" si="8"/>
        <v>Closed</v>
      </c>
      <c r="M667" s="18"/>
      <c r="N667" s="28"/>
      <c r="O667" s="11"/>
      <c r="P667" s="11"/>
      <c r="Q667" s="11"/>
      <c r="R667" s="11"/>
      <c r="S667" s="11"/>
      <c r="T667" s="11"/>
      <c r="U667" s="11"/>
      <c r="V667" s="11"/>
      <c r="W667" s="11"/>
      <c r="X667" s="11"/>
      <c r="Y667" s="11"/>
      <c r="Z667" s="11"/>
      <c r="AA667" s="11"/>
      <c r="AB667" s="11"/>
      <c r="AC667" s="11"/>
    </row>
    <row r="668" spans="1:29" ht="42.75" hidden="1">
      <c r="A668" s="13">
        <v>667</v>
      </c>
      <c r="B668" s="16" t="s">
        <v>18</v>
      </c>
      <c r="C668" s="17">
        <v>45063</v>
      </c>
      <c r="D668" s="16" t="s">
        <v>36</v>
      </c>
      <c r="E668" s="18" t="s">
        <v>2016</v>
      </c>
      <c r="F668" s="18" t="s">
        <v>2320</v>
      </c>
      <c r="G668" s="22" t="s">
        <v>2321</v>
      </c>
      <c r="H668" s="26">
        <v>45070</v>
      </c>
      <c r="I668" s="17"/>
      <c r="J668" s="27" t="s">
        <v>23</v>
      </c>
      <c r="K668" s="16" t="s">
        <v>34</v>
      </c>
      <c r="L668" s="13" t="str">
        <f t="shared" si="8"/>
        <v>Closed</v>
      </c>
      <c r="M668" s="18"/>
      <c r="N668" s="28"/>
      <c r="O668" s="11"/>
      <c r="P668" s="11"/>
      <c r="Q668" s="11"/>
      <c r="R668" s="11"/>
      <c r="S668" s="11"/>
      <c r="T668" s="11"/>
      <c r="U668" s="11"/>
      <c r="V668" s="11"/>
      <c r="W668" s="11"/>
      <c r="X668" s="11"/>
      <c r="Y668" s="11"/>
      <c r="Z668" s="11"/>
      <c r="AA668" s="11"/>
      <c r="AB668" s="11"/>
      <c r="AC668" s="11"/>
    </row>
    <row r="669" spans="1:29" ht="49.5" hidden="1" customHeight="1">
      <c r="A669" s="13">
        <v>668</v>
      </c>
      <c r="B669" s="16" t="s">
        <v>18</v>
      </c>
      <c r="C669" s="17">
        <v>45064</v>
      </c>
      <c r="D669" s="16" t="s">
        <v>36</v>
      </c>
      <c r="E669" s="18" t="s">
        <v>2187</v>
      </c>
      <c r="F669" s="18" t="s">
        <v>2322</v>
      </c>
      <c r="G669" s="22" t="s">
        <v>2323</v>
      </c>
      <c r="H669" s="26">
        <v>45070</v>
      </c>
      <c r="I669" s="17"/>
      <c r="J669" s="27" t="s">
        <v>23</v>
      </c>
      <c r="K669" s="16" t="s">
        <v>34</v>
      </c>
      <c r="L669" s="13" t="str">
        <f t="shared" si="8"/>
        <v>Closed</v>
      </c>
      <c r="M669" s="18"/>
      <c r="N669" s="28"/>
      <c r="O669" s="11"/>
      <c r="P669" s="11"/>
      <c r="Q669" s="11"/>
      <c r="R669" s="11"/>
      <c r="S669" s="11"/>
      <c r="T669" s="11"/>
      <c r="U669" s="11"/>
      <c r="V669" s="11"/>
      <c r="W669" s="11"/>
      <c r="X669" s="11"/>
      <c r="Y669" s="11"/>
      <c r="Z669" s="11"/>
      <c r="AA669" s="11"/>
      <c r="AB669" s="11"/>
      <c r="AC669" s="11"/>
    </row>
    <row r="670" spans="1:29" ht="46.5" hidden="1" customHeight="1">
      <c r="A670" s="13">
        <v>669</v>
      </c>
      <c r="B670" s="16" t="s">
        <v>18</v>
      </c>
      <c r="C670" s="17">
        <v>45064</v>
      </c>
      <c r="D670" s="16" t="s">
        <v>36</v>
      </c>
      <c r="E670" s="18" t="s">
        <v>2187</v>
      </c>
      <c r="F670" s="18" t="s">
        <v>2324</v>
      </c>
      <c r="G670" s="22" t="s">
        <v>2325</v>
      </c>
      <c r="H670" s="26">
        <v>45070</v>
      </c>
      <c r="I670" s="17"/>
      <c r="J670" s="27" t="s">
        <v>23</v>
      </c>
      <c r="K670" s="16" t="s">
        <v>34</v>
      </c>
      <c r="L670" s="13" t="str">
        <f t="shared" si="8"/>
        <v>Closed</v>
      </c>
      <c r="M670" s="18"/>
      <c r="N670" s="28"/>
      <c r="O670" s="11"/>
      <c r="P670" s="11"/>
      <c r="Q670" s="11"/>
      <c r="R670" s="11"/>
      <c r="S670" s="11"/>
      <c r="T670" s="11"/>
      <c r="U670" s="11"/>
      <c r="V670" s="11"/>
      <c r="W670" s="11"/>
      <c r="X670" s="11"/>
      <c r="Y670" s="11"/>
      <c r="Z670" s="11"/>
      <c r="AA670" s="11"/>
      <c r="AB670" s="11"/>
      <c r="AC670" s="11"/>
    </row>
    <row r="671" spans="1:29" ht="42.75" hidden="1" customHeight="1">
      <c r="A671" s="13">
        <v>670</v>
      </c>
      <c r="B671" s="16" t="s">
        <v>18</v>
      </c>
      <c r="C671" s="17">
        <v>45064</v>
      </c>
      <c r="D671" s="16" t="s">
        <v>36</v>
      </c>
      <c r="E671" s="18" t="s">
        <v>2187</v>
      </c>
      <c r="F671" s="18" t="s">
        <v>2326</v>
      </c>
      <c r="G671" s="22" t="s">
        <v>2327</v>
      </c>
      <c r="H671" s="26">
        <v>45070</v>
      </c>
      <c r="I671" s="17"/>
      <c r="J671" s="27" t="s">
        <v>23</v>
      </c>
      <c r="K671" s="16" t="s">
        <v>34</v>
      </c>
      <c r="L671" s="13" t="str">
        <f t="shared" si="8"/>
        <v>Closed</v>
      </c>
      <c r="M671" s="18"/>
      <c r="N671" s="28"/>
      <c r="O671" s="11"/>
      <c r="P671" s="11"/>
      <c r="Q671" s="11"/>
      <c r="R671" s="11"/>
      <c r="S671" s="11"/>
      <c r="T671" s="11"/>
      <c r="U671" s="11"/>
      <c r="V671" s="11"/>
      <c r="W671" s="11"/>
      <c r="X671" s="11"/>
      <c r="Y671" s="11"/>
      <c r="Z671" s="11"/>
      <c r="AA671" s="11"/>
      <c r="AB671" s="11"/>
      <c r="AC671" s="11"/>
    </row>
    <row r="672" spans="1:29" ht="42.75" hidden="1">
      <c r="A672" s="13">
        <v>671</v>
      </c>
      <c r="B672" s="16" t="s">
        <v>18</v>
      </c>
      <c r="C672" s="17">
        <v>45064</v>
      </c>
      <c r="D672" s="16" t="s">
        <v>36</v>
      </c>
      <c r="E672" s="18" t="s">
        <v>2187</v>
      </c>
      <c r="F672" s="18" t="s">
        <v>2328</v>
      </c>
      <c r="G672" s="22" t="s">
        <v>2329</v>
      </c>
      <c r="H672" s="26">
        <v>45070</v>
      </c>
      <c r="I672" s="17"/>
      <c r="J672" s="27" t="s">
        <v>23</v>
      </c>
      <c r="K672" s="16" t="s">
        <v>34</v>
      </c>
      <c r="L672" s="13" t="str">
        <f t="shared" si="8"/>
        <v>Closed</v>
      </c>
      <c r="M672" s="18"/>
      <c r="N672" s="28"/>
      <c r="O672" s="11"/>
      <c r="P672" s="11"/>
      <c r="Q672" s="11"/>
      <c r="R672" s="11"/>
      <c r="S672" s="11"/>
      <c r="T672" s="11"/>
      <c r="U672" s="11"/>
      <c r="V672" s="11"/>
      <c r="W672" s="11"/>
      <c r="X672" s="11"/>
      <c r="Y672" s="11"/>
      <c r="Z672" s="11"/>
      <c r="AA672" s="11"/>
      <c r="AB672" s="11"/>
      <c r="AC672" s="11"/>
    </row>
    <row r="673" spans="1:29" ht="42.75" hidden="1">
      <c r="A673" s="13">
        <v>672</v>
      </c>
      <c r="B673" s="16" t="s">
        <v>18</v>
      </c>
      <c r="C673" s="17">
        <v>45064</v>
      </c>
      <c r="D673" s="16" t="s">
        <v>36</v>
      </c>
      <c r="E673" s="18" t="s">
        <v>2187</v>
      </c>
      <c r="F673" s="18" t="s">
        <v>2330</v>
      </c>
      <c r="G673" s="22" t="s">
        <v>2331</v>
      </c>
      <c r="H673" s="26">
        <v>45070</v>
      </c>
      <c r="I673" s="17"/>
      <c r="J673" s="27" t="s">
        <v>23</v>
      </c>
      <c r="K673" s="16" t="s">
        <v>34</v>
      </c>
      <c r="L673" s="13" t="str">
        <f t="shared" si="8"/>
        <v>Closed</v>
      </c>
      <c r="M673" s="18"/>
      <c r="N673" s="28"/>
      <c r="O673" s="11"/>
      <c r="P673" s="11"/>
      <c r="Q673" s="11"/>
      <c r="R673" s="11"/>
      <c r="S673" s="11"/>
      <c r="T673" s="11"/>
      <c r="U673" s="11"/>
      <c r="V673" s="11"/>
      <c r="W673" s="11"/>
      <c r="X673" s="11"/>
      <c r="Y673" s="11"/>
      <c r="Z673" s="11"/>
      <c r="AA673" s="11"/>
      <c r="AB673" s="11"/>
      <c r="AC673" s="11"/>
    </row>
    <row r="674" spans="1:29" ht="50.25" hidden="1" customHeight="1">
      <c r="A674" s="13">
        <v>673</v>
      </c>
      <c r="B674" s="16" t="s">
        <v>18</v>
      </c>
      <c r="C674" s="17">
        <v>45064</v>
      </c>
      <c r="D674" s="16" t="s">
        <v>36</v>
      </c>
      <c r="E674" s="18" t="s">
        <v>2187</v>
      </c>
      <c r="F674" s="18" t="s">
        <v>2332</v>
      </c>
      <c r="G674" s="22" t="s">
        <v>2333</v>
      </c>
      <c r="H674" s="26">
        <v>45070</v>
      </c>
      <c r="I674" s="17"/>
      <c r="J674" s="27" t="s">
        <v>23</v>
      </c>
      <c r="K674" s="16" t="s">
        <v>34</v>
      </c>
      <c r="L674" s="13" t="str">
        <f t="shared" si="8"/>
        <v>Closed</v>
      </c>
      <c r="M674" s="18"/>
      <c r="N674" s="28"/>
      <c r="O674" s="11"/>
      <c r="P674" s="11"/>
      <c r="Q674" s="11"/>
      <c r="R674" s="11"/>
      <c r="S674" s="11"/>
      <c r="T674" s="11"/>
      <c r="U674" s="11"/>
      <c r="V674" s="11"/>
      <c r="W674" s="11"/>
      <c r="X674" s="11"/>
      <c r="Y674" s="11"/>
      <c r="Z674" s="11"/>
      <c r="AA674" s="11"/>
      <c r="AB674" s="11"/>
      <c r="AC674" s="11"/>
    </row>
    <row r="675" spans="1:29" ht="42.75" hidden="1">
      <c r="A675" s="13">
        <v>674</v>
      </c>
      <c r="B675" s="16" t="s">
        <v>18</v>
      </c>
      <c r="C675" s="17">
        <v>45064</v>
      </c>
      <c r="D675" s="16" t="s">
        <v>36</v>
      </c>
      <c r="E675" s="18" t="s">
        <v>2187</v>
      </c>
      <c r="F675" s="18" t="s">
        <v>2334</v>
      </c>
      <c r="G675" s="22" t="s">
        <v>2335</v>
      </c>
      <c r="H675" s="26">
        <v>45070</v>
      </c>
      <c r="I675" s="17"/>
      <c r="J675" s="27" t="s">
        <v>23</v>
      </c>
      <c r="K675" s="16" t="s">
        <v>34</v>
      </c>
      <c r="L675" s="13" t="str">
        <f t="shared" si="8"/>
        <v>Closed</v>
      </c>
      <c r="M675" s="18"/>
      <c r="N675" s="28"/>
      <c r="O675" s="11"/>
      <c r="P675" s="11"/>
      <c r="Q675" s="11"/>
      <c r="R675" s="11"/>
      <c r="S675" s="11"/>
      <c r="T675" s="11"/>
      <c r="U675" s="11"/>
      <c r="V675" s="11"/>
      <c r="W675" s="11"/>
      <c r="X675" s="11"/>
      <c r="Y675" s="11"/>
      <c r="Z675" s="11"/>
      <c r="AA675" s="11"/>
      <c r="AB675" s="11"/>
      <c r="AC675" s="11"/>
    </row>
    <row r="676" spans="1:29" ht="42.75" hidden="1">
      <c r="A676" s="13">
        <v>675</v>
      </c>
      <c r="B676" s="16" t="s">
        <v>18</v>
      </c>
      <c r="C676" s="17">
        <v>45064</v>
      </c>
      <c r="D676" s="16" t="s">
        <v>36</v>
      </c>
      <c r="E676" s="18" t="s">
        <v>2187</v>
      </c>
      <c r="F676" s="18" t="s">
        <v>2336</v>
      </c>
      <c r="G676" s="22" t="s">
        <v>2337</v>
      </c>
      <c r="H676" s="26">
        <v>45070</v>
      </c>
      <c r="I676" s="17"/>
      <c r="J676" s="27" t="s">
        <v>23</v>
      </c>
      <c r="K676" s="16" t="s">
        <v>34</v>
      </c>
      <c r="L676" s="13" t="str">
        <f t="shared" si="8"/>
        <v>Closed</v>
      </c>
      <c r="M676" s="18"/>
      <c r="N676" s="28"/>
      <c r="O676" s="11"/>
      <c r="P676" s="11"/>
      <c r="Q676" s="11"/>
      <c r="R676" s="11"/>
      <c r="S676" s="11"/>
      <c r="T676" s="11"/>
      <c r="U676" s="11"/>
      <c r="V676" s="11"/>
      <c r="W676" s="11"/>
      <c r="X676" s="11"/>
      <c r="Y676" s="11"/>
      <c r="Z676" s="11"/>
      <c r="AA676" s="11"/>
      <c r="AB676" s="11"/>
      <c r="AC676" s="11"/>
    </row>
    <row r="677" spans="1:29" ht="57" hidden="1">
      <c r="A677" s="13">
        <v>676</v>
      </c>
      <c r="B677" s="16" t="s">
        <v>18</v>
      </c>
      <c r="C677" s="17">
        <v>45064</v>
      </c>
      <c r="D677" s="16" t="s">
        <v>36</v>
      </c>
      <c r="E677" s="18" t="s">
        <v>2187</v>
      </c>
      <c r="F677" s="18" t="s">
        <v>2338</v>
      </c>
      <c r="G677" s="22" t="s">
        <v>2339</v>
      </c>
      <c r="H677" s="26">
        <v>45070</v>
      </c>
      <c r="I677" s="17"/>
      <c r="J677" s="27" t="s">
        <v>23</v>
      </c>
      <c r="K677" s="16" t="s">
        <v>34</v>
      </c>
      <c r="L677" s="13" t="str">
        <f t="shared" si="8"/>
        <v>Closed</v>
      </c>
      <c r="M677" s="18"/>
      <c r="N677" s="28"/>
      <c r="O677" s="11"/>
      <c r="P677" s="11"/>
      <c r="Q677" s="11"/>
      <c r="R677" s="11"/>
      <c r="S677" s="11"/>
      <c r="T677" s="11"/>
      <c r="U677" s="11"/>
      <c r="V677" s="11"/>
      <c r="W677" s="11"/>
      <c r="X677" s="11"/>
      <c r="Y677" s="11"/>
      <c r="Z677" s="11"/>
      <c r="AA677" s="11"/>
      <c r="AB677" s="11"/>
      <c r="AC677" s="11"/>
    </row>
    <row r="678" spans="1:29" ht="42.75" hidden="1">
      <c r="A678" s="13">
        <v>677</v>
      </c>
      <c r="B678" s="16" t="s">
        <v>18</v>
      </c>
      <c r="C678" s="17">
        <v>45064</v>
      </c>
      <c r="D678" s="16" t="s">
        <v>36</v>
      </c>
      <c r="E678" s="18" t="s">
        <v>2187</v>
      </c>
      <c r="F678" s="18" t="s">
        <v>2340</v>
      </c>
      <c r="G678" s="22" t="s">
        <v>2341</v>
      </c>
      <c r="H678" s="26">
        <v>45070</v>
      </c>
      <c r="I678" s="17"/>
      <c r="J678" s="27" t="s">
        <v>23</v>
      </c>
      <c r="K678" s="16" t="s">
        <v>34</v>
      </c>
      <c r="L678" s="13" t="str">
        <f t="shared" si="8"/>
        <v>Closed</v>
      </c>
      <c r="M678" s="18"/>
      <c r="N678" s="28"/>
      <c r="O678" s="11"/>
      <c r="P678" s="11"/>
      <c r="Q678" s="11"/>
      <c r="R678" s="11"/>
      <c r="S678" s="11"/>
      <c r="T678" s="11"/>
      <c r="U678" s="11"/>
      <c r="V678" s="11"/>
      <c r="W678" s="11"/>
      <c r="X678" s="11"/>
      <c r="Y678" s="11"/>
      <c r="Z678" s="11"/>
      <c r="AA678" s="11"/>
      <c r="AB678" s="11"/>
      <c r="AC678" s="11"/>
    </row>
    <row r="679" spans="1:29" ht="42.75" hidden="1">
      <c r="A679" s="13">
        <v>678</v>
      </c>
      <c r="B679" s="16" t="s">
        <v>18</v>
      </c>
      <c r="C679" s="17">
        <v>45064</v>
      </c>
      <c r="D679" s="16" t="s">
        <v>36</v>
      </c>
      <c r="E679" s="18" t="s">
        <v>2187</v>
      </c>
      <c r="F679" s="18" t="s">
        <v>2342</v>
      </c>
      <c r="G679" s="22" t="s">
        <v>2343</v>
      </c>
      <c r="H679" s="26">
        <v>45070</v>
      </c>
      <c r="I679" s="17"/>
      <c r="J679" s="27" t="s">
        <v>23</v>
      </c>
      <c r="K679" s="16" t="s">
        <v>34</v>
      </c>
      <c r="L679" s="13" t="str">
        <f t="shared" si="8"/>
        <v>Closed</v>
      </c>
      <c r="M679" s="18"/>
      <c r="N679" s="28"/>
      <c r="O679" s="11"/>
      <c r="P679" s="11"/>
      <c r="Q679" s="11"/>
      <c r="R679" s="11"/>
      <c r="S679" s="11"/>
      <c r="T679" s="11"/>
      <c r="U679" s="11"/>
      <c r="V679" s="11"/>
      <c r="W679" s="11"/>
      <c r="X679" s="11"/>
      <c r="Y679" s="11"/>
      <c r="Z679" s="11"/>
      <c r="AA679" s="11"/>
      <c r="AB679" s="11"/>
      <c r="AC679" s="11"/>
    </row>
    <row r="680" spans="1:29" ht="42.75" hidden="1">
      <c r="A680" s="13">
        <v>679</v>
      </c>
      <c r="B680" s="16" t="s">
        <v>18</v>
      </c>
      <c r="C680" s="17">
        <v>45064</v>
      </c>
      <c r="D680" s="16" t="s">
        <v>36</v>
      </c>
      <c r="E680" s="18" t="s">
        <v>2187</v>
      </c>
      <c r="F680" s="18" t="s">
        <v>2344</v>
      </c>
      <c r="G680" s="22" t="s">
        <v>2345</v>
      </c>
      <c r="H680" s="26">
        <v>45070</v>
      </c>
      <c r="I680" s="17"/>
      <c r="J680" s="27" t="s">
        <v>23</v>
      </c>
      <c r="K680" s="16" t="s">
        <v>34</v>
      </c>
      <c r="L680" s="13" t="str">
        <f t="shared" si="8"/>
        <v>Closed</v>
      </c>
      <c r="M680" s="18"/>
      <c r="N680" s="28"/>
      <c r="O680" s="11"/>
      <c r="P680" s="11"/>
      <c r="Q680" s="11"/>
      <c r="R680" s="11"/>
      <c r="S680" s="11"/>
      <c r="T680" s="11"/>
      <c r="U680" s="11"/>
      <c r="V680" s="11"/>
      <c r="W680" s="11"/>
      <c r="X680" s="11"/>
      <c r="Y680" s="11"/>
      <c r="Z680" s="11"/>
      <c r="AA680" s="11"/>
      <c r="AB680" s="11"/>
      <c r="AC680" s="11"/>
    </row>
    <row r="681" spans="1:29" ht="42.75" hidden="1">
      <c r="A681" s="13">
        <v>680</v>
      </c>
      <c r="B681" s="16" t="s">
        <v>18</v>
      </c>
      <c r="C681" s="17">
        <v>45064</v>
      </c>
      <c r="D681" s="16" t="s">
        <v>36</v>
      </c>
      <c r="E681" s="18" t="s">
        <v>2187</v>
      </c>
      <c r="F681" s="18" t="s">
        <v>2346</v>
      </c>
      <c r="G681" s="22" t="s">
        <v>2347</v>
      </c>
      <c r="H681" s="26">
        <v>45070</v>
      </c>
      <c r="I681" s="17"/>
      <c r="J681" s="27" t="s">
        <v>23</v>
      </c>
      <c r="K681" s="16" t="s">
        <v>34</v>
      </c>
      <c r="L681" s="13" t="str">
        <f t="shared" si="8"/>
        <v>Closed</v>
      </c>
      <c r="M681" s="18"/>
      <c r="N681" s="28"/>
      <c r="O681" s="11"/>
      <c r="P681" s="11"/>
      <c r="Q681" s="11"/>
      <c r="R681" s="11"/>
      <c r="S681" s="11"/>
      <c r="T681" s="11"/>
      <c r="U681" s="11"/>
      <c r="V681" s="11"/>
      <c r="W681" s="11"/>
      <c r="X681" s="11"/>
      <c r="Y681" s="11"/>
      <c r="Z681" s="11"/>
      <c r="AA681" s="11"/>
      <c r="AB681" s="11"/>
      <c r="AC681" s="11"/>
    </row>
    <row r="682" spans="1:29" ht="42.75" hidden="1">
      <c r="A682" s="13">
        <v>681</v>
      </c>
      <c r="B682" s="16" t="s">
        <v>18</v>
      </c>
      <c r="C682" s="17">
        <v>45064</v>
      </c>
      <c r="D682" s="16" t="s">
        <v>36</v>
      </c>
      <c r="E682" s="18" t="s">
        <v>2187</v>
      </c>
      <c r="F682" s="18" t="s">
        <v>2348</v>
      </c>
      <c r="G682" s="22" t="s">
        <v>2349</v>
      </c>
      <c r="H682" s="26">
        <v>45070</v>
      </c>
      <c r="I682" s="17"/>
      <c r="J682" s="27" t="s">
        <v>23</v>
      </c>
      <c r="K682" s="16" t="s">
        <v>34</v>
      </c>
      <c r="L682" s="13" t="str">
        <f t="shared" si="8"/>
        <v>Closed</v>
      </c>
      <c r="M682" s="18"/>
      <c r="N682" s="28"/>
      <c r="O682" s="11"/>
      <c r="P682" s="11"/>
      <c r="Q682" s="11"/>
      <c r="R682" s="11"/>
      <c r="S682" s="11"/>
      <c r="T682" s="11"/>
      <c r="U682" s="11"/>
      <c r="V682" s="11"/>
      <c r="W682" s="11"/>
      <c r="X682" s="11"/>
      <c r="Y682" s="11"/>
      <c r="Z682" s="11"/>
      <c r="AA682" s="11"/>
      <c r="AB682" s="11"/>
      <c r="AC682" s="11"/>
    </row>
    <row r="683" spans="1:29" ht="57" hidden="1">
      <c r="A683" s="13">
        <v>682</v>
      </c>
      <c r="B683" s="16" t="s">
        <v>18</v>
      </c>
      <c r="C683" s="17">
        <v>45064</v>
      </c>
      <c r="D683" s="16" t="s">
        <v>36</v>
      </c>
      <c r="E683" s="18" t="s">
        <v>2187</v>
      </c>
      <c r="F683" s="18" t="s">
        <v>2350</v>
      </c>
      <c r="G683" s="22" t="s">
        <v>2351</v>
      </c>
      <c r="H683" s="26">
        <v>45070</v>
      </c>
      <c r="I683" s="17"/>
      <c r="J683" s="27" t="s">
        <v>23</v>
      </c>
      <c r="K683" s="16"/>
      <c r="L683" s="13" t="str">
        <f t="shared" si="8"/>
        <v>Open</v>
      </c>
      <c r="M683" s="18"/>
      <c r="N683" s="28"/>
      <c r="O683" s="11"/>
      <c r="P683" s="11"/>
      <c r="Q683" s="11"/>
      <c r="R683" s="11"/>
      <c r="S683" s="11"/>
      <c r="T683" s="11"/>
      <c r="U683" s="11"/>
      <c r="V683" s="11"/>
      <c r="W683" s="11"/>
      <c r="X683" s="11"/>
      <c r="Y683" s="11"/>
      <c r="Z683" s="11"/>
      <c r="AA683" s="11"/>
      <c r="AB683" s="11"/>
      <c r="AC683" s="11"/>
    </row>
    <row r="684" spans="1:29" ht="57" hidden="1">
      <c r="A684" s="13">
        <v>683</v>
      </c>
      <c r="B684" s="16" t="s">
        <v>18</v>
      </c>
      <c r="C684" s="17">
        <v>45064</v>
      </c>
      <c r="D684" s="16" t="s">
        <v>36</v>
      </c>
      <c r="E684" s="18" t="s">
        <v>361</v>
      </c>
      <c r="F684" s="18" t="s">
        <v>2352</v>
      </c>
      <c r="G684" s="22" t="s">
        <v>2353</v>
      </c>
      <c r="H684" s="26">
        <v>45070</v>
      </c>
      <c r="I684" s="17"/>
      <c r="J684" s="27" t="s">
        <v>23</v>
      </c>
      <c r="K684" s="16"/>
      <c r="L684" s="13" t="str">
        <f t="shared" si="8"/>
        <v>Open</v>
      </c>
      <c r="M684" s="18"/>
      <c r="N684" s="28"/>
      <c r="O684" s="11"/>
      <c r="P684" s="11"/>
      <c r="Q684" s="11"/>
      <c r="R684" s="11"/>
      <c r="S684" s="11"/>
      <c r="T684" s="11"/>
      <c r="U684" s="11"/>
      <c r="V684" s="11"/>
      <c r="W684" s="11"/>
      <c r="X684" s="11"/>
      <c r="Y684" s="11"/>
      <c r="Z684" s="11"/>
      <c r="AA684" s="11"/>
      <c r="AB684" s="11"/>
      <c r="AC684" s="11"/>
    </row>
    <row r="685" spans="1:29" ht="42.75" hidden="1">
      <c r="A685" s="13">
        <v>684</v>
      </c>
      <c r="B685" s="16" t="s">
        <v>18</v>
      </c>
      <c r="C685" s="17">
        <v>45065</v>
      </c>
      <c r="D685" s="16" t="s">
        <v>36</v>
      </c>
      <c r="E685" s="18" t="s">
        <v>1693</v>
      </c>
      <c r="F685" s="18" t="s">
        <v>2354</v>
      </c>
      <c r="G685" s="22" t="s">
        <v>2355</v>
      </c>
      <c r="H685" s="26">
        <v>45068</v>
      </c>
      <c r="I685" s="17"/>
      <c r="J685" s="27" t="s">
        <v>632</v>
      </c>
      <c r="K685" s="16"/>
      <c r="L685" s="13" t="str">
        <f t="shared" si="8"/>
        <v>Open</v>
      </c>
      <c r="M685" s="18"/>
      <c r="N685" s="28"/>
      <c r="O685" s="11"/>
      <c r="P685" s="11"/>
      <c r="Q685" s="11"/>
      <c r="R685" s="11"/>
      <c r="S685" s="11"/>
      <c r="T685" s="11"/>
      <c r="U685" s="11"/>
      <c r="V685" s="11"/>
      <c r="W685" s="11"/>
      <c r="X685" s="11"/>
      <c r="Y685" s="11"/>
      <c r="Z685" s="11"/>
      <c r="AA685" s="11"/>
      <c r="AB685" s="11"/>
      <c r="AC685" s="11"/>
    </row>
    <row r="686" spans="1:29" ht="42.75" hidden="1">
      <c r="A686" s="13">
        <v>685</v>
      </c>
      <c r="B686" s="16" t="s">
        <v>18</v>
      </c>
      <c r="C686" s="17">
        <v>45068</v>
      </c>
      <c r="D686" s="16" t="s">
        <v>36</v>
      </c>
      <c r="E686" s="18" t="s">
        <v>2252</v>
      </c>
      <c r="F686" s="18" t="s">
        <v>2356</v>
      </c>
      <c r="G686" s="18"/>
      <c r="H686" s="17"/>
      <c r="I686" s="17"/>
      <c r="J686" s="17"/>
      <c r="K686" s="16"/>
      <c r="L686" s="13" t="str">
        <f t="shared" si="8"/>
        <v>Open</v>
      </c>
      <c r="M686" s="18"/>
      <c r="N686" s="28"/>
      <c r="O686" s="11"/>
      <c r="P686" s="11"/>
      <c r="Q686" s="11"/>
      <c r="R686" s="11"/>
      <c r="S686" s="11"/>
      <c r="T686" s="11"/>
      <c r="U686" s="11"/>
      <c r="V686" s="11"/>
      <c r="W686" s="11"/>
      <c r="X686" s="11"/>
      <c r="Y686" s="11"/>
      <c r="Z686" s="11"/>
      <c r="AA686" s="11"/>
      <c r="AB686" s="11"/>
      <c r="AC686" s="11"/>
    </row>
    <row r="687" spans="1:29" ht="28.5" hidden="1">
      <c r="A687" s="13">
        <v>686</v>
      </c>
      <c r="B687" s="16" t="s">
        <v>2</v>
      </c>
      <c r="C687" s="17">
        <v>45068</v>
      </c>
      <c r="D687" s="16" t="s">
        <v>36</v>
      </c>
      <c r="E687" s="18" t="s">
        <v>2303</v>
      </c>
      <c r="F687" s="18" t="s">
        <v>2357</v>
      </c>
      <c r="G687" s="18"/>
      <c r="H687" s="17"/>
      <c r="I687" s="17"/>
      <c r="J687" s="17"/>
      <c r="K687" s="16"/>
      <c r="L687" s="13" t="str">
        <f t="shared" si="8"/>
        <v>Open</v>
      </c>
      <c r="M687" s="18"/>
      <c r="N687" s="28"/>
      <c r="O687" s="11"/>
      <c r="P687" s="11"/>
      <c r="Q687" s="11"/>
      <c r="R687" s="11"/>
      <c r="S687" s="11"/>
      <c r="T687" s="11"/>
      <c r="U687" s="11"/>
      <c r="V687" s="11"/>
      <c r="W687" s="11"/>
      <c r="X687" s="11"/>
      <c r="Y687" s="11"/>
      <c r="Z687" s="11"/>
      <c r="AA687" s="11"/>
      <c r="AB687" s="11"/>
      <c r="AC687" s="11"/>
    </row>
    <row r="688" spans="1:29" ht="42.75" hidden="1">
      <c r="A688" s="13">
        <v>687</v>
      </c>
      <c r="B688" s="16" t="s">
        <v>2</v>
      </c>
      <c r="C688" s="17">
        <v>45068</v>
      </c>
      <c r="D688" s="16" t="s">
        <v>36</v>
      </c>
      <c r="E688" s="18" t="s">
        <v>2303</v>
      </c>
      <c r="F688" s="18" t="s">
        <v>2358</v>
      </c>
      <c r="G688" s="22" t="s">
        <v>2359</v>
      </c>
      <c r="H688" s="17"/>
      <c r="I688" s="17"/>
      <c r="J688" s="17"/>
      <c r="K688" s="16"/>
      <c r="L688" s="13" t="str">
        <f t="shared" si="8"/>
        <v>Open</v>
      </c>
      <c r="M688" s="18"/>
      <c r="N688" s="28"/>
      <c r="O688" s="11"/>
      <c r="P688" s="11"/>
      <c r="Q688" s="11"/>
      <c r="R688" s="11"/>
      <c r="S688" s="11"/>
      <c r="T688" s="11"/>
      <c r="U688" s="11"/>
      <c r="V688" s="11"/>
      <c r="W688" s="11"/>
      <c r="X688" s="11"/>
      <c r="Y688" s="11"/>
      <c r="Z688" s="11"/>
      <c r="AA688" s="11"/>
      <c r="AB688" s="11"/>
      <c r="AC688" s="11"/>
    </row>
    <row r="689" spans="1:29" ht="52.5" hidden="1" customHeight="1">
      <c r="A689" s="13">
        <v>688</v>
      </c>
      <c r="B689" s="16" t="s">
        <v>18</v>
      </c>
      <c r="C689" s="17">
        <v>45070</v>
      </c>
      <c r="D689" s="16" t="s">
        <v>36</v>
      </c>
      <c r="E689" s="18" t="s">
        <v>444</v>
      </c>
      <c r="F689" s="18" t="s">
        <v>2360</v>
      </c>
      <c r="G689" s="22" t="s">
        <v>2361</v>
      </c>
      <c r="H689" s="17">
        <v>45079</v>
      </c>
      <c r="I689" s="17"/>
      <c r="J689" s="13" t="s">
        <v>23</v>
      </c>
      <c r="K689" s="16"/>
      <c r="L689" s="13" t="str">
        <f t="shared" si="8"/>
        <v>Open</v>
      </c>
      <c r="M689" s="18"/>
      <c r="N689" s="28"/>
      <c r="O689" s="11"/>
      <c r="P689" s="11"/>
      <c r="Q689" s="11"/>
      <c r="R689" s="11"/>
      <c r="S689" s="11"/>
      <c r="T689" s="11"/>
      <c r="U689" s="11"/>
      <c r="V689" s="11"/>
      <c r="W689" s="11"/>
      <c r="X689" s="11"/>
      <c r="Y689" s="11"/>
      <c r="Z689" s="11"/>
      <c r="AA689" s="11"/>
      <c r="AB689" s="11"/>
      <c r="AC689" s="11"/>
    </row>
    <row r="690" spans="1:29" ht="42.75" hidden="1">
      <c r="A690" s="13">
        <v>689</v>
      </c>
      <c r="B690" s="16" t="s">
        <v>18</v>
      </c>
      <c r="C690" s="17">
        <v>45071</v>
      </c>
      <c r="D690" s="16" t="s">
        <v>19</v>
      </c>
      <c r="E690" s="18" t="s">
        <v>1476</v>
      </c>
      <c r="F690" s="18" t="s">
        <v>2362</v>
      </c>
      <c r="G690" s="22" t="s">
        <v>2363</v>
      </c>
      <c r="H690" s="17"/>
      <c r="I690" s="17"/>
      <c r="J690" s="17"/>
      <c r="K690" s="16" t="s">
        <v>43</v>
      </c>
      <c r="L690" s="13" t="str">
        <f t="shared" si="8"/>
        <v>Closed</v>
      </c>
      <c r="M690" s="18"/>
      <c r="N690" s="28"/>
      <c r="O690" s="11"/>
      <c r="P690" s="11"/>
      <c r="Q690" s="11"/>
      <c r="R690" s="11"/>
      <c r="S690" s="11"/>
      <c r="T690" s="11"/>
      <c r="U690" s="11"/>
      <c r="V690" s="11"/>
      <c r="W690" s="11"/>
      <c r="X690" s="11"/>
      <c r="Y690" s="11"/>
      <c r="Z690" s="11"/>
      <c r="AA690" s="11"/>
      <c r="AB690" s="11"/>
      <c r="AC690" s="11"/>
    </row>
    <row r="691" spans="1:29" ht="42.75" hidden="1">
      <c r="A691" s="13">
        <v>690</v>
      </c>
      <c r="B691" s="16" t="s">
        <v>18</v>
      </c>
      <c r="C691" s="17">
        <v>45072</v>
      </c>
      <c r="D691" s="16" t="s">
        <v>36</v>
      </c>
      <c r="E691" s="18" t="s">
        <v>153</v>
      </c>
      <c r="F691" s="18" t="s">
        <v>2364</v>
      </c>
      <c r="G691" s="22" t="s">
        <v>2365</v>
      </c>
      <c r="H691" s="17">
        <v>45084</v>
      </c>
      <c r="I691" s="17"/>
      <c r="J691" s="13" t="s">
        <v>67</v>
      </c>
      <c r="K691" s="16"/>
      <c r="L691" s="13" t="str">
        <f t="shared" si="8"/>
        <v>Open</v>
      </c>
      <c r="M691" s="18"/>
      <c r="N691" s="28"/>
      <c r="O691" s="11"/>
      <c r="P691" s="11"/>
      <c r="Q691" s="11"/>
      <c r="R691" s="11"/>
      <c r="S691" s="11"/>
      <c r="T691" s="11"/>
      <c r="U691" s="11"/>
      <c r="V691" s="11"/>
      <c r="W691" s="11"/>
      <c r="X691" s="11"/>
      <c r="Y691" s="11"/>
      <c r="Z691" s="11"/>
      <c r="AA691" s="11"/>
      <c r="AB691" s="11"/>
      <c r="AC691" s="11"/>
    </row>
    <row r="692" spans="1:29" ht="48.75" hidden="1" customHeight="1">
      <c r="A692" s="13">
        <v>691</v>
      </c>
      <c r="B692" s="16" t="s">
        <v>18</v>
      </c>
      <c r="C692" s="17">
        <v>45079</v>
      </c>
      <c r="D692" s="16" t="s">
        <v>36</v>
      </c>
      <c r="E692" s="18" t="s">
        <v>2366</v>
      </c>
      <c r="F692" s="18" t="s">
        <v>2367</v>
      </c>
      <c r="G692" s="22" t="s">
        <v>2368</v>
      </c>
      <c r="H692" s="17">
        <v>45087</v>
      </c>
      <c r="I692" s="17"/>
      <c r="J692" s="13" t="s">
        <v>23</v>
      </c>
      <c r="K692" s="16"/>
      <c r="L692" s="13" t="str">
        <f t="shared" si="8"/>
        <v>Open</v>
      </c>
      <c r="M692" s="18"/>
      <c r="N692" s="28"/>
      <c r="O692" s="11"/>
      <c r="P692" s="11"/>
      <c r="Q692" s="11"/>
      <c r="R692" s="11"/>
      <c r="S692" s="11"/>
      <c r="T692" s="11"/>
      <c r="U692" s="11"/>
      <c r="V692" s="11"/>
      <c r="W692" s="11"/>
      <c r="X692" s="11"/>
      <c r="Y692" s="11"/>
      <c r="Z692" s="11"/>
      <c r="AA692" s="11"/>
      <c r="AB692" s="11"/>
      <c r="AC692" s="11"/>
    </row>
    <row r="693" spans="1:29" ht="42.75">
      <c r="A693" s="13">
        <v>692</v>
      </c>
      <c r="B693" s="16" t="s">
        <v>18</v>
      </c>
      <c r="C693" s="17">
        <v>45079</v>
      </c>
      <c r="D693" s="16" t="s">
        <v>19</v>
      </c>
      <c r="E693" s="18" t="s">
        <v>2366</v>
      </c>
      <c r="F693" s="18" t="s">
        <v>2369</v>
      </c>
      <c r="G693" s="22" t="s">
        <v>2370</v>
      </c>
      <c r="H693" s="17">
        <v>45084</v>
      </c>
      <c r="I693" s="17"/>
      <c r="J693" s="13" t="s">
        <v>23</v>
      </c>
      <c r="K693" s="16"/>
      <c r="L693" s="13" t="str">
        <f t="shared" si="8"/>
        <v>Open</v>
      </c>
      <c r="M693" s="18"/>
      <c r="N693" s="28"/>
      <c r="O693" s="11"/>
      <c r="P693" s="11"/>
      <c r="Q693" s="11"/>
      <c r="R693" s="11"/>
      <c r="S693" s="11"/>
      <c r="T693" s="11"/>
      <c r="U693" s="11"/>
      <c r="V693" s="11"/>
      <c r="W693" s="11"/>
      <c r="X693" s="11"/>
      <c r="Y693" s="11"/>
      <c r="Z693" s="11"/>
      <c r="AA693" s="11"/>
      <c r="AB693" s="11"/>
      <c r="AC693" s="11"/>
    </row>
    <row r="694" spans="1:29" ht="51" hidden="1" customHeight="1">
      <c r="A694" s="13">
        <v>693</v>
      </c>
      <c r="B694" s="16" t="s">
        <v>18</v>
      </c>
      <c r="C694" s="17">
        <v>45079</v>
      </c>
      <c r="D694" s="16" t="s">
        <v>19</v>
      </c>
      <c r="E694" s="18" t="s">
        <v>2366</v>
      </c>
      <c r="F694" s="18" t="s">
        <v>2371</v>
      </c>
      <c r="G694" s="18"/>
      <c r="H694" s="17"/>
      <c r="I694" s="17">
        <v>45089</v>
      </c>
      <c r="J694" s="17"/>
      <c r="K694" s="16" t="s">
        <v>34</v>
      </c>
      <c r="L694" s="13" t="str">
        <f t="shared" si="8"/>
        <v>Closed</v>
      </c>
      <c r="M694" s="18"/>
      <c r="N694" s="28"/>
      <c r="O694" s="11"/>
      <c r="P694" s="11"/>
      <c r="Q694" s="11"/>
      <c r="R694" s="11"/>
      <c r="S694" s="11"/>
      <c r="T694" s="11"/>
      <c r="U694" s="11"/>
      <c r="V694" s="11"/>
      <c r="W694" s="11"/>
      <c r="X694" s="11"/>
      <c r="Y694" s="11"/>
      <c r="Z694" s="11"/>
      <c r="AA694" s="11"/>
      <c r="AB694" s="11"/>
      <c r="AC694" s="11"/>
    </row>
    <row r="695" spans="1:29" ht="57" hidden="1">
      <c r="A695" s="13">
        <v>694</v>
      </c>
      <c r="B695" s="16" t="s">
        <v>18</v>
      </c>
      <c r="C695" s="17">
        <v>45079</v>
      </c>
      <c r="D695" s="16" t="s">
        <v>19</v>
      </c>
      <c r="E695" s="18" t="s">
        <v>2366</v>
      </c>
      <c r="F695" s="18" t="s">
        <v>2372</v>
      </c>
      <c r="G695" s="22" t="s">
        <v>2373</v>
      </c>
      <c r="H695" s="17"/>
      <c r="I695" s="17">
        <v>45089</v>
      </c>
      <c r="J695" s="17"/>
      <c r="K695" s="16" t="s">
        <v>34</v>
      </c>
      <c r="L695" s="13" t="str">
        <f t="shared" si="8"/>
        <v>Closed</v>
      </c>
      <c r="M695" s="18"/>
      <c r="N695" s="28"/>
      <c r="O695" s="11"/>
      <c r="P695" s="11"/>
      <c r="Q695" s="11"/>
      <c r="R695" s="11"/>
      <c r="S695" s="11"/>
      <c r="T695" s="11"/>
      <c r="U695" s="11"/>
      <c r="V695" s="11"/>
      <c r="W695" s="11"/>
      <c r="X695" s="11"/>
      <c r="Y695" s="11"/>
      <c r="Z695" s="11"/>
      <c r="AA695" s="11"/>
      <c r="AB695" s="11"/>
      <c r="AC695" s="11"/>
    </row>
    <row r="696" spans="1:29" ht="128.25" hidden="1">
      <c r="A696" s="13">
        <v>695</v>
      </c>
      <c r="B696" s="16" t="s">
        <v>18</v>
      </c>
      <c r="C696" s="17">
        <v>45082</v>
      </c>
      <c r="D696" s="16" t="s">
        <v>36</v>
      </c>
      <c r="E696" s="18" t="s">
        <v>652</v>
      </c>
      <c r="F696" s="18" t="s">
        <v>2374</v>
      </c>
      <c r="G696" s="22" t="s">
        <v>2375</v>
      </c>
      <c r="H696" s="17"/>
      <c r="I696" s="17">
        <v>45089</v>
      </c>
      <c r="J696" s="62" t="s">
        <v>23</v>
      </c>
      <c r="K696" s="16" t="s">
        <v>24</v>
      </c>
      <c r="L696" s="13" t="str">
        <f t="shared" si="8"/>
        <v>Open</v>
      </c>
      <c r="M696" s="20" t="s">
        <v>2376</v>
      </c>
      <c r="N696" s="28"/>
      <c r="O696" s="11"/>
      <c r="P696" s="11"/>
      <c r="Q696" s="11"/>
      <c r="R696" s="11"/>
      <c r="S696" s="11"/>
      <c r="T696" s="11"/>
      <c r="U696" s="11"/>
      <c r="V696" s="11"/>
      <c r="W696" s="11"/>
      <c r="X696" s="11"/>
      <c r="Y696" s="11"/>
      <c r="Z696" s="11"/>
      <c r="AA696" s="11"/>
      <c r="AB696" s="11"/>
      <c r="AC696" s="11"/>
    </row>
    <row r="697" spans="1:29" ht="42.75" hidden="1">
      <c r="A697" s="13">
        <v>696</v>
      </c>
      <c r="B697" s="16" t="s">
        <v>18</v>
      </c>
      <c r="C697" s="17">
        <v>45082</v>
      </c>
      <c r="D697" s="16" t="s">
        <v>36</v>
      </c>
      <c r="E697" s="18" t="s">
        <v>652</v>
      </c>
      <c r="F697" s="18" t="s">
        <v>2377</v>
      </c>
      <c r="G697" s="22" t="s">
        <v>2378</v>
      </c>
      <c r="H697" s="17"/>
      <c r="I697" s="17">
        <v>45089</v>
      </c>
      <c r="J697" s="63" t="s">
        <v>23</v>
      </c>
      <c r="K697" s="16" t="s">
        <v>34</v>
      </c>
      <c r="L697" s="13" t="str">
        <f t="shared" si="8"/>
        <v>Closed</v>
      </c>
      <c r="M697" s="18"/>
      <c r="N697" s="28"/>
      <c r="O697" s="11"/>
      <c r="P697" s="11"/>
      <c r="Q697" s="11"/>
      <c r="R697" s="11"/>
      <c r="S697" s="11"/>
      <c r="T697" s="11"/>
      <c r="U697" s="11"/>
      <c r="V697" s="11"/>
      <c r="W697" s="11"/>
      <c r="X697" s="11"/>
      <c r="Y697" s="11"/>
      <c r="Z697" s="11"/>
      <c r="AA697" s="11"/>
      <c r="AB697" s="11"/>
      <c r="AC697" s="11"/>
    </row>
    <row r="698" spans="1:29" ht="56.25" hidden="1" customHeight="1">
      <c r="A698" s="13">
        <v>697</v>
      </c>
      <c r="B698" s="16" t="s">
        <v>18</v>
      </c>
      <c r="C698" s="17">
        <v>45082</v>
      </c>
      <c r="D698" s="16" t="s">
        <v>36</v>
      </c>
      <c r="E698" s="18" t="s">
        <v>652</v>
      </c>
      <c r="F698" s="18" t="s">
        <v>2379</v>
      </c>
      <c r="G698" s="22" t="s">
        <v>2380</v>
      </c>
      <c r="H698" s="17"/>
      <c r="I698" s="17">
        <v>45091</v>
      </c>
      <c r="J698" s="63" t="s">
        <v>23</v>
      </c>
      <c r="K698" s="16" t="s">
        <v>34</v>
      </c>
      <c r="L698" s="13" t="str">
        <f t="shared" si="8"/>
        <v>Closed</v>
      </c>
      <c r="M698" s="20" t="s">
        <v>2381</v>
      </c>
      <c r="N698" s="28"/>
      <c r="O698" s="11"/>
      <c r="P698" s="11"/>
      <c r="Q698" s="11"/>
      <c r="R698" s="11"/>
      <c r="S698" s="11"/>
      <c r="T698" s="11"/>
      <c r="U698" s="11"/>
      <c r="V698" s="11"/>
      <c r="W698" s="11"/>
      <c r="X698" s="11"/>
      <c r="Y698" s="11"/>
      <c r="Z698" s="11"/>
      <c r="AA698" s="11"/>
      <c r="AB698" s="11"/>
      <c r="AC698" s="11"/>
    </row>
    <row r="699" spans="1:29" ht="61.5" hidden="1" customHeight="1">
      <c r="A699" s="13">
        <v>698</v>
      </c>
      <c r="B699" s="16" t="s">
        <v>18</v>
      </c>
      <c r="C699" s="17">
        <v>45082</v>
      </c>
      <c r="D699" s="16" t="s">
        <v>36</v>
      </c>
      <c r="E699" s="18" t="s">
        <v>107</v>
      </c>
      <c r="F699" s="18" t="s">
        <v>2382</v>
      </c>
      <c r="G699" s="22" t="s">
        <v>2383</v>
      </c>
      <c r="H699" s="17"/>
      <c r="I699" s="17">
        <v>45089</v>
      </c>
      <c r="J699" s="63" t="s">
        <v>23</v>
      </c>
      <c r="K699" s="16" t="s">
        <v>34</v>
      </c>
      <c r="L699" s="13" t="str">
        <f t="shared" si="8"/>
        <v>Closed</v>
      </c>
      <c r="M699" s="18"/>
      <c r="N699" s="28"/>
      <c r="O699" s="11"/>
      <c r="P699" s="11"/>
      <c r="Q699" s="11"/>
      <c r="R699" s="11"/>
      <c r="S699" s="11"/>
      <c r="T699" s="11"/>
      <c r="U699" s="11"/>
      <c r="V699" s="11"/>
      <c r="W699" s="11"/>
      <c r="X699" s="11"/>
      <c r="Y699" s="11"/>
      <c r="Z699" s="11"/>
      <c r="AA699" s="11"/>
      <c r="AB699" s="11"/>
      <c r="AC699" s="11"/>
    </row>
    <row r="700" spans="1:29" ht="57" hidden="1">
      <c r="A700" s="13">
        <v>699</v>
      </c>
      <c r="B700" s="16" t="s">
        <v>2</v>
      </c>
      <c r="C700" s="17">
        <v>45085</v>
      </c>
      <c r="D700" s="16" t="s">
        <v>36</v>
      </c>
      <c r="E700" s="18" t="s">
        <v>1476</v>
      </c>
      <c r="F700" s="18" t="s">
        <v>2384</v>
      </c>
      <c r="G700" s="22" t="s">
        <v>2385</v>
      </c>
      <c r="H700" s="17"/>
      <c r="I700" s="17">
        <v>45089</v>
      </c>
      <c r="J700" s="27" t="s">
        <v>23</v>
      </c>
      <c r="K700" s="16" t="s">
        <v>34</v>
      </c>
      <c r="L700" s="13" t="str">
        <f t="shared" si="8"/>
        <v>Closed</v>
      </c>
      <c r="M700" s="18"/>
      <c r="N700" s="28"/>
      <c r="O700" s="11"/>
      <c r="P700" s="11"/>
      <c r="Q700" s="11"/>
      <c r="R700" s="11"/>
      <c r="S700" s="11"/>
      <c r="T700" s="11"/>
      <c r="U700" s="11"/>
      <c r="V700" s="11"/>
      <c r="W700" s="11"/>
      <c r="X700" s="11"/>
      <c r="Y700" s="11"/>
      <c r="Z700" s="11"/>
      <c r="AA700" s="11"/>
      <c r="AB700" s="11"/>
      <c r="AC700" s="11"/>
    </row>
    <row r="701" spans="1:29" ht="42.75" hidden="1">
      <c r="A701" s="13">
        <v>700</v>
      </c>
      <c r="B701" s="16" t="s">
        <v>18</v>
      </c>
      <c r="C701" s="17">
        <v>45085</v>
      </c>
      <c r="D701" s="16" t="s">
        <v>36</v>
      </c>
      <c r="E701" s="18" t="s">
        <v>1476</v>
      </c>
      <c r="F701" s="18" t="s">
        <v>2386</v>
      </c>
      <c r="G701" s="18"/>
      <c r="H701" s="17"/>
      <c r="I701" s="17">
        <v>45091</v>
      </c>
      <c r="J701" s="27" t="s">
        <v>23</v>
      </c>
      <c r="K701" s="16" t="s">
        <v>34</v>
      </c>
      <c r="L701" s="13" t="str">
        <f t="shared" si="8"/>
        <v>Closed</v>
      </c>
      <c r="M701" s="18" t="s">
        <v>2387</v>
      </c>
      <c r="N701" s="28"/>
      <c r="O701" s="11"/>
      <c r="P701" s="11"/>
      <c r="Q701" s="11"/>
      <c r="R701" s="11"/>
      <c r="S701" s="11"/>
      <c r="T701" s="11"/>
      <c r="U701" s="11"/>
      <c r="V701" s="11"/>
      <c r="W701" s="11"/>
      <c r="X701" s="11"/>
      <c r="Y701" s="11"/>
      <c r="Z701" s="11"/>
      <c r="AA701" s="11"/>
      <c r="AB701" s="11"/>
      <c r="AC701" s="11"/>
    </row>
    <row r="702" spans="1:29" ht="28.5" hidden="1">
      <c r="A702" s="13">
        <v>701</v>
      </c>
      <c r="B702" s="16" t="s">
        <v>18</v>
      </c>
      <c r="C702" s="17">
        <v>45085</v>
      </c>
      <c r="D702" s="16" t="s">
        <v>36</v>
      </c>
      <c r="E702" s="18" t="s">
        <v>2388</v>
      </c>
      <c r="F702" s="18" t="s">
        <v>2389</v>
      </c>
      <c r="G702" s="18"/>
      <c r="H702" s="17"/>
      <c r="I702" s="17"/>
      <c r="J702" s="27" t="s">
        <v>23</v>
      </c>
      <c r="K702" s="16"/>
      <c r="L702" s="13" t="str">
        <f t="shared" si="8"/>
        <v>Open</v>
      </c>
      <c r="M702" s="18"/>
      <c r="N702" s="28"/>
      <c r="O702" s="11"/>
      <c r="P702" s="11"/>
      <c r="Q702" s="11"/>
      <c r="R702" s="11"/>
      <c r="S702" s="11"/>
      <c r="T702" s="11"/>
      <c r="U702" s="11"/>
      <c r="V702" s="11"/>
      <c r="W702" s="11"/>
      <c r="X702" s="11"/>
      <c r="Y702" s="11"/>
      <c r="Z702" s="11"/>
      <c r="AA702" s="11"/>
      <c r="AB702" s="11"/>
      <c r="AC702" s="11"/>
    </row>
    <row r="703" spans="1:29" ht="42.75" hidden="1">
      <c r="A703" s="13">
        <v>702</v>
      </c>
      <c r="B703" s="16" t="s">
        <v>18</v>
      </c>
      <c r="C703" s="17">
        <v>45085</v>
      </c>
      <c r="D703" s="16" t="s">
        <v>36</v>
      </c>
      <c r="E703" s="18" t="s">
        <v>2388</v>
      </c>
      <c r="F703" s="18" t="s">
        <v>2390</v>
      </c>
      <c r="G703" s="22" t="s">
        <v>2391</v>
      </c>
      <c r="H703" s="17"/>
      <c r="I703" s="17">
        <v>45089</v>
      </c>
      <c r="J703" s="27" t="s">
        <v>23</v>
      </c>
      <c r="K703" s="16" t="s">
        <v>34</v>
      </c>
      <c r="L703" s="13" t="str">
        <f t="shared" si="8"/>
        <v>Closed</v>
      </c>
      <c r="M703" s="18"/>
      <c r="N703" s="28"/>
      <c r="O703" s="11"/>
      <c r="P703" s="11"/>
      <c r="Q703" s="11"/>
      <c r="R703" s="11"/>
      <c r="S703" s="11"/>
      <c r="T703" s="11"/>
      <c r="U703" s="11"/>
      <c r="V703" s="11"/>
      <c r="W703" s="11"/>
      <c r="X703" s="11"/>
      <c r="Y703" s="11"/>
      <c r="Z703" s="11"/>
      <c r="AA703" s="11"/>
      <c r="AB703" s="11"/>
      <c r="AC703" s="11"/>
    </row>
    <row r="704" spans="1:29" ht="44.25" hidden="1" customHeight="1">
      <c r="A704" s="13">
        <v>703</v>
      </c>
      <c r="B704" s="16" t="s">
        <v>18</v>
      </c>
      <c r="C704" s="17">
        <v>45085</v>
      </c>
      <c r="D704" s="16" t="s">
        <v>36</v>
      </c>
      <c r="E704" s="18" t="s">
        <v>1476</v>
      </c>
      <c r="F704" s="18" t="s">
        <v>2392</v>
      </c>
      <c r="G704" s="18"/>
      <c r="H704" s="17"/>
      <c r="I704" s="17"/>
      <c r="J704" s="27" t="s">
        <v>23</v>
      </c>
      <c r="K704" s="16"/>
      <c r="L704" s="13" t="str">
        <f t="shared" si="8"/>
        <v>Open</v>
      </c>
      <c r="M704" s="18"/>
      <c r="N704" s="28"/>
      <c r="O704" s="11"/>
      <c r="P704" s="11"/>
      <c r="Q704" s="11"/>
      <c r="R704" s="11"/>
      <c r="S704" s="11"/>
      <c r="T704" s="11"/>
      <c r="U704" s="11"/>
      <c r="V704" s="11"/>
      <c r="W704" s="11"/>
      <c r="X704" s="11"/>
      <c r="Y704" s="11"/>
      <c r="Z704" s="11"/>
      <c r="AA704" s="11"/>
      <c r="AB704" s="11"/>
      <c r="AC704" s="11"/>
    </row>
    <row r="705" spans="1:29" ht="42.75" hidden="1">
      <c r="A705" s="13">
        <v>704</v>
      </c>
      <c r="B705" s="16" t="s">
        <v>18</v>
      </c>
      <c r="C705" s="17">
        <v>45090</v>
      </c>
      <c r="D705" s="16" t="s">
        <v>36</v>
      </c>
      <c r="E705" s="18" t="s">
        <v>2366</v>
      </c>
      <c r="F705" s="18" t="s">
        <v>2393</v>
      </c>
      <c r="G705" s="22" t="s">
        <v>2394</v>
      </c>
      <c r="H705" s="17"/>
      <c r="I705" s="17"/>
      <c r="J705" s="17"/>
      <c r="K705" s="16"/>
      <c r="L705" s="13" t="str">
        <f t="shared" si="8"/>
        <v>Open</v>
      </c>
      <c r="M705" s="18"/>
      <c r="N705" s="28"/>
      <c r="O705" s="11"/>
      <c r="P705" s="11"/>
      <c r="Q705" s="11"/>
      <c r="R705" s="11"/>
      <c r="S705" s="11"/>
      <c r="T705" s="11"/>
      <c r="U705" s="11"/>
      <c r="V705" s="11"/>
      <c r="W705" s="11"/>
      <c r="X705" s="11"/>
      <c r="Y705" s="11"/>
      <c r="Z705" s="11"/>
      <c r="AA705" s="11"/>
      <c r="AB705" s="11"/>
      <c r="AC705" s="11"/>
    </row>
    <row r="706" spans="1:29" ht="42.75" hidden="1">
      <c r="A706" s="13">
        <v>705</v>
      </c>
      <c r="B706" s="16" t="s">
        <v>18</v>
      </c>
      <c r="C706" s="17">
        <v>45091</v>
      </c>
      <c r="D706" s="16" t="s">
        <v>36</v>
      </c>
      <c r="E706" s="18" t="s">
        <v>2104</v>
      </c>
      <c r="F706" s="18" t="s">
        <v>2395</v>
      </c>
      <c r="G706" s="19" t="s">
        <v>2396</v>
      </c>
      <c r="H706" s="17"/>
      <c r="I706" s="17"/>
      <c r="J706" s="27" t="s">
        <v>23</v>
      </c>
      <c r="K706" s="16"/>
      <c r="L706" s="13" t="str">
        <f t="shared" si="8"/>
        <v>Open</v>
      </c>
      <c r="M706" s="18"/>
      <c r="N706" s="28"/>
      <c r="O706" s="11"/>
      <c r="P706" s="11"/>
      <c r="Q706" s="11"/>
      <c r="R706" s="11"/>
      <c r="S706" s="11"/>
      <c r="T706" s="11"/>
      <c r="U706" s="11"/>
      <c r="V706" s="11"/>
      <c r="W706" s="11"/>
      <c r="X706" s="11"/>
      <c r="Y706" s="11"/>
      <c r="Z706" s="11"/>
      <c r="AA706" s="11"/>
      <c r="AB706" s="11"/>
      <c r="AC706" s="11"/>
    </row>
    <row r="707" spans="1:29" ht="42.75" hidden="1">
      <c r="A707" s="13">
        <v>706</v>
      </c>
      <c r="B707" s="16" t="s">
        <v>18</v>
      </c>
      <c r="C707" s="17">
        <v>45091</v>
      </c>
      <c r="D707" s="16" t="s">
        <v>36</v>
      </c>
      <c r="E707" s="18" t="s">
        <v>740</v>
      </c>
      <c r="F707" s="18" t="s">
        <v>2397</v>
      </c>
      <c r="G707" s="22" t="s">
        <v>2398</v>
      </c>
      <c r="H707" s="17"/>
      <c r="I707" s="17"/>
      <c r="J707" s="27" t="s">
        <v>23</v>
      </c>
      <c r="K707" s="16"/>
      <c r="L707" s="13" t="str">
        <f t="shared" si="8"/>
        <v>Open</v>
      </c>
      <c r="M707" s="18"/>
      <c r="N707" s="28"/>
      <c r="O707" s="11"/>
      <c r="P707" s="11"/>
      <c r="Q707" s="11"/>
      <c r="R707" s="11"/>
      <c r="S707" s="11"/>
      <c r="T707" s="11"/>
      <c r="U707" s="11"/>
      <c r="V707" s="11"/>
      <c r="W707" s="11"/>
      <c r="X707" s="11"/>
      <c r="Y707" s="11"/>
      <c r="Z707" s="11"/>
      <c r="AA707" s="11"/>
      <c r="AB707" s="11"/>
      <c r="AC707" s="11"/>
    </row>
    <row r="708" spans="1:29" ht="42.75">
      <c r="A708" s="13">
        <v>707</v>
      </c>
      <c r="B708" s="16" t="s">
        <v>18</v>
      </c>
      <c r="C708" s="17">
        <v>45093</v>
      </c>
      <c r="D708" s="16" t="s">
        <v>19</v>
      </c>
      <c r="E708" s="18" t="s">
        <v>1476</v>
      </c>
      <c r="F708" s="18" t="s">
        <v>2399</v>
      </c>
      <c r="G708" s="22" t="s">
        <v>2400</v>
      </c>
      <c r="H708" s="17">
        <v>45120</v>
      </c>
      <c r="I708" s="17"/>
      <c r="J708" s="27" t="s">
        <v>23</v>
      </c>
      <c r="K708" s="16"/>
      <c r="L708" s="13" t="str">
        <f t="shared" si="8"/>
        <v>Open</v>
      </c>
      <c r="M708" s="18"/>
      <c r="N708" s="28"/>
      <c r="O708" s="11"/>
      <c r="P708" s="11"/>
      <c r="Q708" s="11"/>
      <c r="R708" s="11"/>
      <c r="S708" s="11"/>
      <c r="T708" s="11"/>
      <c r="U708" s="11"/>
      <c r="V708" s="11"/>
      <c r="W708" s="11"/>
      <c r="X708" s="11"/>
      <c r="Y708" s="11"/>
      <c r="Z708" s="11"/>
      <c r="AA708" s="11"/>
      <c r="AB708" s="11"/>
      <c r="AC708" s="11"/>
    </row>
    <row r="709" spans="1:29" ht="114">
      <c r="A709" s="13">
        <v>708</v>
      </c>
      <c r="B709" s="16" t="s">
        <v>18</v>
      </c>
      <c r="C709" s="17">
        <v>45093</v>
      </c>
      <c r="D709" s="16" t="s">
        <v>19</v>
      </c>
      <c r="E709" s="18" t="s">
        <v>1210</v>
      </c>
      <c r="F709" s="18" t="s">
        <v>2401</v>
      </c>
      <c r="G709" s="18"/>
      <c r="H709" s="17">
        <v>45120</v>
      </c>
      <c r="I709" s="17"/>
      <c r="J709" s="27" t="s">
        <v>23</v>
      </c>
      <c r="K709" s="16"/>
      <c r="L709" s="13" t="str">
        <f t="shared" si="8"/>
        <v>Open</v>
      </c>
      <c r="M709" s="18"/>
      <c r="N709" s="28"/>
      <c r="O709" s="11"/>
      <c r="P709" s="11"/>
      <c r="Q709" s="11"/>
      <c r="R709" s="11"/>
      <c r="S709" s="11"/>
      <c r="T709" s="11"/>
      <c r="U709" s="11"/>
      <c r="V709" s="11"/>
      <c r="W709" s="11"/>
      <c r="X709" s="11"/>
      <c r="Y709" s="11"/>
      <c r="Z709" s="11"/>
      <c r="AA709" s="11"/>
      <c r="AB709" s="11"/>
      <c r="AC709" s="11"/>
    </row>
    <row r="710" spans="1:29" ht="42.75" hidden="1">
      <c r="A710" s="13">
        <v>709</v>
      </c>
      <c r="B710" s="16" t="s">
        <v>2</v>
      </c>
      <c r="C710" s="17">
        <v>45096</v>
      </c>
      <c r="D710" s="16" t="s">
        <v>36</v>
      </c>
      <c r="E710" s="18" t="s">
        <v>2402</v>
      </c>
      <c r="F710" s="18" t="s">
        <v>2403</v>
      </c>
      <c r="G710" s="22" t="s">
        <v>2404</v>
      </c>
      <c r="H710" s="17"/>
      <c r="I710" s="17">
        <v>45103</v>
      </c>
      <c r="J710" s="13" t="s">
        <v>632</v>
      </c>
      <c r="K710" s="16" t="s">
        <v>34</v>
      </c>
      <c r="L710" s="13" t="str">
        <f t="shared" si="8"/>
        <v>Closed</v>
      </c>
      <c r="M710" s="18"/>
      <c r="N710" s="28"/>
      <c r="O710" s="11"/>
      <c r="P710" s="11"/>
      <c r="Q710" s="11"/>
      <c r="R710" s="11"/>
      <c r="S710" s="11"/>
      <c r="T710" s="11"/>
      <c r="U710" s="11"/>
      <c r="V710" s="11"/>
      <c r="W710" s="11"/>
      <c r="X710" s="11"/>
      <c r="Y710" s="11"/>
      <c r="Z710" s="11"/>
      <c r="AA710" s="11"/>
      <c r="AB710" s="11"/>
      <c r="AC710" s="11"/>
    </row>
    <row r="711" spans="1:29" ht="42.75" hidden="1">
      <c r="A711" s="13">
        <v>710</v>
      </c>
      <c r="B711" s="16" t="s">
        <v>2</v>
      </c>
      <c r="C711" s="17">
        <v>45096</v>
      </c>
      <c r="D711" s="16" t="s">
        <v>36</v>
      </c>
      <c r="E711" s="18" t="s">
        <v>2402</v>
      </c>
      <c r="F711" s="18" t="s">
        <v>2405</v>
      </c>
      <c r="G711" s="22" t="s">
        <v>2406</v>
      </c>
      <c r="H711" s="17"/>
      <c r="I711" s="17">
        <v>45103</v>
      </c>
      <c r="J711" s="13" t="s">
        <v>632</v>
      </c>
      <c r="K711" s="16" t="s">
        <v>34</v>
      </c>
      <c r="L711" s="13" t="str">
        <f t="shared" si="8"/>
        <v>Closed</v>
      </c>
      <c r="M711" s="18"/>
      <c r="N711" s="28"/>
      <c r="O711" s="11"/>
      <c r="P711" s="11"/>
      <c r="Q711" s="11"/>
      <c r="R711" s="11"/>
      <c r="S711" s="11"/>
      <c r="T711" s="11"/>
      <c r="U711" s="11"/>
      <c r="V711" s="11"/>
      <c r="W711" s="11"/>
      <c r="X711" s="11"/>
      <c r="Y711" s="11"/>
      <c r="Z711" s="11"/>
      <c r="AA711" s="11"/>
      <c r="AB711" s="11"/>
      <c r="AC711" s="11"/>
    </row>
    <row r="712" spans="1:29" ht="42.75" hidden="1">
      <c r="A712" s="13">
        <v>711</v>
      </c>
      <c r="B712" s="16" t="s">
        <v>18</v>
      </c>
      <c r="C712" s="17">
        <v>45096</v>
      </c>
      <c r="D712" s="16" t="s">
        <v>36</v>
      </c>
      <c r="E712" s="18" t="s">
        <v>2402</v>
      </c>
      <c r="F712" s="18" t="s">
        <v>2407</v>
      </c>
      <c r="G712" s="22" t="s">
        <v>2408</v>
      </c>
      <c r="H712" s="17"/>
      <c r="I712" s="17">
        <v>45103</v>
      </c>
      <c r="J712" s="13" t="s">
        <v>632</v>
      </c>
      <c r="K712" s="16" t="s">
        <v>34</v>
      </c>
      <c r="L712" s="13" t="str">
        <f t="shared" si="8"/>
        <v>Closed</v>
      </c>
      <c r="M712" s="18"/>
      <c r="N712" s="28"/>
      <c r="O712" s="11"/>
      <c r="P712" s="11"/>
      <c r="Q712" s="11"/>
      <c r="R712" s="11"/>
      <c r="S712" s="11"/>
      <c r="T712" s="11"/>
      <c r="U712" s="11"/>
      <c r="V712" s="11"/>
      <c r="W712" s="11"/>
      <c r="X712" s="11"/>
      <c r="Y712" s="11"/>
      <c r="Z712" s="11"/>
      <c r="AA712" s="11"/>
      <c r="AB712" s="11"/>
      <c r="AC712" s="11"/>
    </row>
    <row r="713" spans="1:29" ht="42.75" hidden="1">
      <c r="A713" s="13">
        <v>712</v>
      </c>
      <c r="B713" s="16" t="s">
        <v>18</v>
      </c>
      <c r="C713" s="17">
        <v>45096</v>
      </c>
      <c r="D713" s="16" t="s">
        <v>19</v>
      </c>
      <c r="E713" s="18" t="s">
        <v>2402</v>
      </c>
      <c r="F713" s="18" t="s">
        <v>2409</v>
      </c>
      <c r="G713" s="22" t="s">
        <v>2410</v>
      </c>
      <c r="H713" s="17"/>
      <c r="I713" s="17">
        <v>45103</v>
      </c>
      <c r="J713" s="13" t="s">
        <v>632</v>
      </c>
      <c r="K713" s="16" t="s">
        <v>34</v>
      </c>
      <c r="L713" s="13" t="str">
        <f t="shared" si="8"/>
        <v>Closed</v>
      </c>
      <c r="M713" s="18"/>
      <c r="N713" s="28"/>
      <c r="O713" s="11"/>
      <c r="P713" s="11"/>
      <c r="Q713" s="11"/>
      <c r="R713" s="11"/>
      <c r="S713" s="11"/>
      <c r="T713" s="11"/>
      <c r="U713" s="11"/>
      <c r="V713" s="11"/>
      <c r="W713" s="11"/>
      <c r="X713" s="11"/>
      <c r="Y713" s="11"/>
      <c r="Z713" s="11"/>
      <c r="AA713" s="11"/>
      <c r="AB713" s="11"/>
      <c r="AC713" s="11"/>
    </row>
    <row r="714" spans="1:29" ht="42.75" hidden="1">
      <c r="A714" s="13">
        <v>713</v>
      </c>
      <c r="B714" s="16" t="s">
        <v>18</v>
      </c>
      <c r="C714" s="17">
        <v>45096</v>
      </c>
      <c r="D714" s="16" t="s">
        <v>19</v>
      </c>
      <c r="E714" s="18" t="s">
        <v>2402</v>
      </c>
      <c r="F714" s="18" t="s">
        <v>2411</v>
      </c>
      <c r="G714" s="22" t="s">
        <v>2412</v>
      </c>
      <c r="H714" s="17"/>
      <c r="I714" s="17"/>
      <c r="J714" s="13" t="s">
        <v>632</v>
      </c>
      <c r="K714" s="16" t="s">
        <v>29</v>
      </c>
      <c r="L714" s="13" t="str">
        <f t="shared" si="8"/>
        <v>Closed</v>
      </c>
      <c r="M714" s="18" t="s">
        <v>2413</v>
      </c>
      <c r="N714" s="28"/>
      <c r="O714" s="11"/>
      <c r="P714" s="11"/>
      <c r="Q714" s="11"/>
      <c r="R714" s="11"/>
      <c r="S714" s="11"/>
      <c r="T714" s="11"/>
      <c r="U714" s="11"/>
      <c r="V714" s="11"/>
      <c r="W714" s="11"/>
      <c r="X714" s="11"/>
      <c r="Y714" s="11"/>
      <c r="Z714" s="11"/>
      <c r="AA714" s="11"/>
      <c r="AB714" s="11"/>
      <c r="AC714" s="11"/>
    </row>
    <row r="715" spans="1:29" ht="71.25" hidden="1">
      <c r="A715" s="13">
        <v>714</v>
      </c>
      <c r="B715" s="16" t="s">
        <v>18</v>
      </c>
      <c r="C715" s="17">
        <v>45096</v>
      </c>
      <c r="D715" s="16" t="s">
        <v>19</v>
      </c>
      <c r="E715" s="18" t="s">
        <v>2402</v>
      </c>
      <c r="F715" s="18" t="s">
        <v>2414</v>
      </c>
      <c r="G715" s="22" t="s">
        <v>2415</v>
      </c>
      <c r="H715" s="17"/>
      <c r="I715" s="17">
        <v>45103</v>
      </c>
      <c r="J715" s="13" t="s">
        <v>632</v>
      </c>
      <c r="K715" s="16" t="s">
        <v>34</v>
      </c>
      <c r="L715" s="13" t="str">
        <f t="shared" si="8"/>
        <v>Closed</v>
      </c>
      <c r="M715" s="18"/>
      <c r="N715" s="28"/>
      <c r="O715" s="11"/>
      <c r="P715" s="11"/>
      <c r="Q715" s="11"/>
      <c r="R715" s="11"/>
      <c r="S715" s="11"/>
      <c r="T715" s="11"/>
      <c r="U715" s="11"/>
      <c r="V715" s="11"/>
      <c r="W715" s="11"/>
      <c r="X715" s="11"/>
      <c r="Y715" s="11"/>
      <c r="Z715" s="11"/>
      <c r="AA715" s="11"/>
      <c r="AB715" s="11"/>
      <c r="AC715" s="11"/>
    </row>
    <row r="716" spans="1:29" ht="57">
      <c r="A716" s="13">
        <v>715</v>
      </c>
      <c r="B716" s="16" t="s">
        <v>18</v>
      </c>
      <c r="C716" s="17">
        <v>45096</v>
      </c>
      <c r="D716" s="16" t="s">
        <v>19</v>
      </c>
      <c r="E716" s="18" t="s">
        <v>367</v>
      </c>
      <c r="F716" s="18" t="s">
        <v>2416</v>
      </c>
      <c r="G716" s="22" t="s">
        <v>2417</v>
      </c>
      <c r="H716" s="17">
        <v>45120</v>
      </c>
      <c r="I716" s="17"/>
      <c r="J716" s="13" t="s">
        <v>23</v>
      </c>
      <c r="K716" s="16"/>
      <c r="L716" s="13" t="str">
        <f t="shared" si="8"/>
        <v>Open</v>
      </c>
      <c r="M716" s="18"/>
      <c r="N716" s="28"/>
      <c r="O716" s="11"/>
      <c r="P716" s="11"/>
      <c r="Q716" s="11"/>
      <c r="R716" s="11"/>
      <c r="S716" s="11"/>
      <c r="T716" s="11"/>
      <c r="U716" s="11"/>
      <c r="V716" s="11"/>
      <c r="W716" s="11"/>
      <c r="X716" s="11"/>
      <c r="Y716" s="11"/>
      <c r="Z716" s="11"/>
      <c r="AA716" s="11"/>
      <c r="AB716" s="11"/>
      <c r="AC716" s="11"/>
    </row>
    <row r="717" spans="1:29" ht="42.75" hidden="1">
      <c r="A717" s="13">
        <v>716</v>
      </c>
      <c r="B717" s="16" t="s">
        <v>18</v>
      </c>
      <c r="C717" s="17">
        <v>45096</v>
      </c>
      <c r="D717" s="16" t="s">
        <v>19</v>
      </c>
      <c r="E717" s="18" t="s">
        <v>2418</v>
      </c>
      <c r="F717" s="18" t="s">
        <v>2419</v>
      </c>
      <c r="G717" s="22" t="s">
        <v>2420</v>
      </c>
      <c r="H717" s="17"/>
      <c r="I717" s="17">
        <v>45103</v>
      </c>
      <c r="J717" s="13" t="s">
        <v>632</v>
      </c>
      <c r="K717" s="16" t="s">
        <v>34</v>
      </c>
      <c r="L717" s="13" t="str">
        <f t="shared" si="8"/>
        <v>Closed</v>
      </c>
      <c r="M717" s="18" t="s">
        <v>2421</v>
      </c>
      <c r="N717" s="28"/>
      <c r="O717" s="11"/>
      <c r="P717" s="11"/>
      <c r="Q717" s="11"/>
      <c r="R717" s="11"/>
      <c r="S717" s="11"/>
      <c r="T717" s="11"/>
      <c r="U717" s="11"/>
      <c r="V717" s="11"/>
      <c r="W717" s="11"/>
      <c r="X717" s="11"/>
      <c r="Y717" s="11"/>
      <c r="Z717" s="11"/>
      <c r="AA717" s="11"/>
      <c r="AB717" s="11"/>
      <c r="AC717" s="11"/>
    </row>
    <row r="718" spans="1:29" ht="42.75" hidden="1">
      <c r="A718" s="13">
        <v>717</v>
      </c>
      <c r="B718" s="16" t="s">
        <v>18</v>
      </c>
      <c r="C718" s="17">
        <v>45096</v>
      </c>
      <c r="D718" s="16" t="s">
        <v>19</v>
      </c>
      <c r="E718" s="18" t="s">
        <v>2418</v>
      </c>
      <c r="F718" s="18" t="s">
        <v>2422</v>
      </c>
      <c r="G718" s="22" t="s">
        <v>2423</v>
      </c>
      <c r="H718" s="17"/>
      <c r="I718" s="17">
        <v>45103</v>
      </c>
      <c r="J718" s="13" t="s">
        <v>632</v>
      </c>
      <c r="K718" s="16" t="s">
        <v>34</v>
      </c>
      <c r="L718" s="13" t="str">
        <f t="shared" si="8"/>
        <v>Closed</v>
      </c>
      <c r="M718" s="18"/>
      <c r="N718" s="28"/>
      <c r="O718" s="11"/>
      <c r="P718" s="11"/>
      <c r="Q718" s="11"/>
      <c r="R718" s="11"/>
      <c r="S718" s="11"/>
      <c r="T718" s="11"/>
      <c r="U718" s="11"/>
      <c r="V718" s="11"/>
      <c r="W718" s="11"/>
      <c r="X718" s="11"/>
      <c r="Y718" s="11"/>
      <c r="Z718" s="11"/>
      <c r="AA718" s="11"/>
      <c r="AB718" s="11"/>
      <c r="AC718" s="11"/>
    </row>
    <row r="719" spans="1:29" ht="42.75" hidden="1">
      <c r="A719" s="13">
        <v>718</v>
      </c>
      <c r="B719" s="16" t="s">
        <v>18</v>
      </c>
      <c r="C719" s="17">
        <v>45096</v>
      </c>
      <c r="D719" s="16" t="s">
        <v>19</v>
      </c>
      <c r="E719" s="18" t="s">
        <v>2418</v>
      </c>
      <c r="F719" s="18" t="s">
        <v>2424</v>
      </c>
      <c r="G719" s="22" t="s">
        <v>2425</v>
      </c>
      <c r="H719" s="17"/>
      <c r="I719" s="17"/>
      <c r="J719" s="13" t="s">
        <v>632</v>
      </c>
      <c r="K719" s="16" t="s">
        <v>43</v>
      </c>
      <c r="L719" s="13" t="str">
        <f t="shared" si="8"/>
        <v>Closed</v>
      </c>
      <c r="M719" s="18" t="s">
        <v>2421</v>
      </c>
      <c r="N719" s="28"/>
      <c r="O719" s="11"/>
      <c r="P719" s="11"/>
      <c r="Q719" s="11"/>
      <c r="R719" s="11"/>
      <c r="S719" s="11"/>
      <c r="T719" s="11"/>
      <c r="U719" s="11"/>
      <c r="V719" s="11"/>
      <c r="W719" s="11"/>
      <c r="X719" s="11"/>
      <c r="Y719" s="11"/>
      <c r="Z719" s="11"/>
      <c r="AA719" s="11"/>
      <c r="AB719" s="11"/>
      <c r="AC719" s="11"/>
    </row>
    <row r="720" spans="1:29" ht="42.75" hidden="1">
      <c r="A720" s="13">
        <v>719</v>
      </c>
      <c r="B720" s="16" t="s">
        <v>18</v>
      </c>
      <c r="C720" s="17">
        <v>45098</v>
      </c>
      <c r="D720" s="16" t="s">
        <v>19</v>
      </c>
      <c r="E720" s="18" t="s">
        <v>2119</v>
      </c>
      <c r="F720" s="18" t="s">
        <v>2426</v>
      </c>
      <c r="G720" s="22" t="s">
        <v>2427</v>
      </c>
      <c r="H720" s="17"/>
      <c r="I720" s="17">
        <v>45113</v>
      </c>
      <c r="J720" s="13" t="s">
        <v>23</v>
      </c>
      <c r="K720" s="16" t="s">
        <v>34</v>
      </c>
      <c r="L720" s="13" t="str">
        <f t="shared" si="8"/>
        <v>Closed</v>
      </c>
      <c r="M720" s="18"/>
      <c r="N720" s="28"/>
      <c r="O720" s="11"/>
      <c r="P720" s="11"/>
      <c r="Q720" s="11"/>
      <c r="R720" s="11"/>
      <c r="S720" s="11"/>
      <c r="T720" s="11"/>
      <c r="U720" s="11"/>
      <c r="V720" s="11"/>
      <c r="W720" s="11"/>
      <c r="X720" s="11"/>
      <c r="Y720" s="11"/>
      <c r="Z720" s="11"/>
      <c r="AA720" s="11"/>
      <c r="AB720" s="11"/>
      <c r="AC720" s="11"/>
    </row>
    <row r="721" spans="1:29" ht="42.75">
      <c r="A721" s="13">
        <v>720</v>
      </c>
      <c r="B721" s="16" t="s">
        <v>18</v>
      </c>
      <c r="C721" s="17">
        <v>45099</v>
      </c>
      <c r="D721" s="16" t="s">
        <v>19</v>
      </c>
      <c r="E721" s="18" t="s">
        <v>2016</v>
      </c>
      <c r="F721" s="18" t="s">
        <v>2428</v>
      </c>
      <c r="G721" s="22" t="s">
        <v>2429</v>
      </c>
      <c r="H721" s="17">
        <v>45128</v>
      </c>
      <c r="I721" s="17"/>
      <c r="J721" s="13" t="s">
        <v>23</v>
      </c>
      <c r="K721" s="16"/>
      <c r="L721" s="13" t="str">
        <f t="shared" si="8"/>
        <v>Open</v>
      </c>
      <c r="M721" s="18"/>
      <c r="N721" s="28"/>
      <c r="O721" s="11"/>
      <c r="P721" s="11"/>
      <c r="Q721" s="11"/>
      <c r="R721" s="11"/>
      <c r="S721" s="11"/>
      <c r="T721" s="11"/>
      <c r="U721" s="11"/>
      <c r="V721" s="11"/>
      <c r="W721" s="11"/>
      <c r="X721" s="11"/>
      <c r="Y721" s="11"/>
      <c r="Z721" s="11"/>
      <c r="AA721" s="11"/>
      <c r="AB721" s="11"/>
      <c r="AC721" s="11"/>
    </row>
    <row r="722" spans="1:29" ht="42.75">
      <c r="A722" s="13">
        <v>721</v>
      </c>
      <c r="B722" s="16" t="s">
        <v>18</v>
      </c>
      <c r="C722" s="17">
        <v>45099</v>
      </c>
      <c r="D722" s="16" t="s">
        <v>19</v>
      </c>
      <c r="E722" s="18" t="s">
        <v>412</v>
      </c>
      <c r="F722" s="18" t="s">
        <v>2430</v>
      </c>
      <c r="G722" s="22" t="s">
        <v>2431</v>
      </c>
      <c r="H722" s="17">
        <v>45128</v>
      </c>
      <c r="I722" s="17"/>
      <c r="J722" s="13" t="s">
        <v>67</v>
      </c>
      <c r="K722" s="16"/>
      <c r="L722" s="13" t="str">
        <f t="shared" si="8"/>
        <v>Open</v>
      </c>
      <c r="M722" s="18"/>
      <c r="N722" s="28"/>
      <c r="O722" s="11"/>
      <c r="P722" s="11"/>
      <c r="Q722" s="11"/>
      <c r="R722" s="11"/>
      <c r="S722" s="11"/>
      <c r="T722" s="11"/>
      <c r="U722" s="11"/>
      <c r="V722" s="11"/>
      <c r="W722" s="11"/>
      <c r="X722" s="11"/>
      <c r="Y722" s="11"/>
      <c r="Z722" s="11"/>
      <c r="AA722" s="11"/>
      <c r="AB722" s="11"/>
      <c r="AC722" s="11"/>
    </row>
    <row r="723" spans="1:29" ht="57">
      <c r="A723" s="13">
        <v>722</v>
      </c>
      <c r="B723" s="16" t="s">
        <v>18</v>
      </c>
      <c r="C723" s="17">
        <v>45099</v>
      </c>
      <c r="D723" s="16" t="s">
        <v>19</v>
      </c>
      <c r="E723" s="18" t="s">
        <v>412</v>
      </c>
      <c r="F723" s="18" t="s">
        <v>2432</v>
      </c>
      <c r="G723" s="19" t="s">
        <v>2431</v>
      </c>
      <c r="H723" s="17">
        <v>45128</v>
      </c>
      <c r="I723" s="17"/>
      <c r="J723" s="13" t="s">
        <v>67</v>
      </c>
      <c r="K723" s="16"/>
      <c r="L723" s="13" t="str">
        <f t="shared" si="8"/>
        <v>Open</v>
      </c>
      <c r="M723" s="18"/>
      <c r="N723" s="28"/>
      <c r="O723" s="11"/>
      <c r="P723" s="11"/>
      <c r="Q723" s="11"/>
      <c r="R723" s="11"/>
      <c r="S723" s="11"/>
      <c r="T723" s="11"/>
      <c r="U723" s="11"/>
      <c r="V723" s="11"/>
      <c r="W723" s="11"/>
      <c r="X723" s="11"/>
      <c r="Y723" s="11"/>
      <c r="Z723" s="11"/>
      <c r="AA723" s="11"/>
      <c r="AB723" s="11"/>
      <c r="AC723" s="11"/>
    </row>
    <row r="724" spans="1:29" ht="42.75" hidden="1">
      <c r="A724" s="13">
        <v>723</v>
      </c>
      <c r="B724" s="16" t="s">
        <v>18</v>
      </c>
      <c r="C724" s="17">
        <v>45099</v>
      </c>
      <c r="D724" s="16" t="s">
        <v>36</v>
      </c>
      <c r="E724" s="18" t="s">
        <v>107</v>
      </c>
      <c r="F724" s="18" t="s">
        <v>2433</v>
      </c>
      <c r="G724" s="22" t="s">
        <v>2434</v>
      </c>
      <c r="H724" s="17">
        <v>45117</v>
      </c>
      <c r="I724" s="17"/>
      <c r="J724" s="13" t="s">
        <v>23</v>
      </c>
      <c r="K724" s="16"/>
      <c r="L724" s="13" t="str">
        <f t="shared" si="8"/>
        <v>Open</v>
      </c>
      <c r="M724" s="18"/>
      <c r="N724" s="28"/>
      <c r="O724" s="11"/>
      <c r="P724" s="11"/>
      <c r="Q724" s="11"/>
      <c r="R724" s="11"/>
      <c r="S724" s="11"/>
      <c r="T724" s="11"/>
      <c r="U724" s="11"/>
      <c r="V724" s="11"/>
      <c r="W724" s="11"/>
      <c r="X724" s="11"/>
      <c r="Y724" s="11"/>
      <c r="Z724" s="11"/>
      <c r="AA724" s="11"/>
      <c r="AB724" s="11"/>
      <c r="AC724" s="11"/>
    </row>
    <row r="725" spans="1:29" ht="42.75" hidden="1">
      <c r="A725" s="13">
        <v>724</v>
      </c>
      <c r="B725" s="16" t="s">
        <v>1</v>
      </c>
      <c r="C725" s="17">
        <v>45099</v>
      </c>
      <c r="D725" s="16" t="s">
        <v>36</v>
      </c>
      <c r="E725" s="18" t="s">
        <v>30</v>
      </c>
      <c r="F725" s="18" t="s">
        <v>2435</v>
      </c>
      <c r="G725" s="22" t="s">
        <v>2436</v>
      </c>
      <c r="H725" s="17"/>
      <c r="I725" s="17">
        <v>45113</v>
      </c>
      <c r="J725" s="13" t="s">
        <v>23</v>
      </c>
      <c r="K725" s="16" t="s">
        <v>24</v>
      </c>
      <c r="L725" s="13" t="str">
        <f t="shared" si="8"/>
        <v>Open</v>
      </c>
      <c r="M725" s="18" t="s">
        <v>2437</v>
      </c>
      <c r="N725" s="28"/>
      <c r="O725" s="11"/>
      <c r="P725" s="11"/>
      <c r="Q725" s="11"/>
      <c r="R725" s="11"/>
      <c r="S725" s="11"/>
      <c r="T725" s="11"/>
      <c r="U725" s="11"/>
      <c r="V725" s="11"/>
      <c r="W725" s="11"/>
      <c r="X725" s="11"/>
      <c r="Y725" s="11"/>
      <c r="Z725" s="11"/>
      <c r="AA725" s="11"/>
      <c r="AB725" s="11"/>
      <c r="AC725" s="11"/>
    </row>
    <row r="726" spans="1:29" ht="42.75">
      <c r="A726" s="13">
        <v>725</v>
      </c>
      <c r="B726" s="16" t="s">
        <v>1</v>
      </c>
      <c r="C726" s="17">
        <v>45099</v>
      </c>
      <c r="D726" s="16" t="s">
        <v>19</v>
      </c>
      <c r="E726" s="18" t="s">
        <v>345</v>
      </c>
      <c r="F726" s="18" t="s">
        <v>2438</v>
      </c>
      <c r="G726" s="22" t="s">
        <v>2439</v>
      </c>
      <c r="H726" s="17">
        <v>45117</v>
      </c>
      <c r="I726" s="17"/>
      <c r="J726" s="13" t="s">
        <v>23</v>
      </c>
      <c r="K726" s="16"/>
      <c r="L726" s="13" t="str">
        <f t="shared" si="8"/>
        <v>Open</v>
      </c>
      <c r="M726" s="18"/>
      <c r="N726" s="28"/>
      <c r="O726" s="11"/>
      <c r="P726" s="11"/>
      <c r="Q726" s="11"/>
      <c r="R726" s="11"/>
      <c r="S726" s="11"/>
      <c r="T726" s="11"/>
      <c r="U726" s="11"/>
      <c r="V726" s="11"/>
      <c r="W726" s="11"/>
      <c r="X726" s="11"/>
      <c r="Y726" s="11"/>
      <c r="Z726" s="11"/>
      <c r="AA726" s="11"/>
      <c r="AB726" s="11"/>
      <c r="AC726" s="11"/>
    </row>
    <row r="727" spans="1:29" ht="42.75" hidden="1">
      <c r="A727" s="13">
        <v>726</v>
      </c>
      <c r="B727" s="16" t="s">
        <v>18</v>
      </c>
      <c r="C727" s="17">
        <v>45100</v>
      </c>
      <c r="D727" s="16" t="s">
        <v>126</v>
      </c>
      <c r="E727" s="18" t="s">
        <v>107</v>
      </c>
      <c r="F727" s="18" t="s">
        <v>2440</v>
      </c>
      <c r="G727" s="22" t="s">
        <v>2441</v>
      </c>
      <c r="H727" s="17"/>
      <c r="I727" s="17">
        <v>45113</v>
      </c>
      <c r="J727" s="13" t="s">
        <v>23</v>
      </c>
      <c r="K727" s="16" t="s">
        <v>34</v>
      </c>
      <c r="L727" s="13" t="str">
        <f t="shared" si="8"/>
        <v>Closed</v>
      </c>
      <c r="M727" s="18"/>
      <c r="N727" s="28"/>
      <c r="O727" s="11"/>
      <c r="P727" s="11"/>
      <c r="Q727" s="11"/>
      <c r="R727" s="11"/>
      <c r="S727" s="11"/>
      <c r="T727" s="11"/>
      <c r="U727" s="11"/>
      <c r="V727" s="11"/>
      <c r="W727" s="11"/>
      <c r="X727" s="11"/>
      <c r="Y727" s="11"/>
      <c r="Z727" s="11"/>
      <c r="AA727" s="11"/>
      <c r="AB727" s="11"/>
      <c r="AC727" s="11"/>
    </row>
    <row r="728" spans="1:29" ht="42.75">
      <c r="A728" s="13">
        <v>727</v>
      </c>
      <c r="B728" s="16" t="s">
        <v>18</v>
      </c>
      <c r="C728" s="17">
        <v>45103</v>
      </c>
      <c r="D728" s="16" t="s">
        <v>19</v>
      </c>
      <c r="E728" s="18" t="s">
        <v>2366</v>
      </c>
      <c r="F728" s="18" t="s">
        <v>2442</v>
      </c>
      <c r="G728" s="19" t="s">
        <v>2443</v>
      </c>
      <c r="H728" s="17">
        <v>45118</v>
      </c>
      <c r="I728" s="17"/>
      <c r="J728" s="13" t="s">
        <v>23</v>
      </c>
      <c r="K728" s="16"/>
      <c r="L728" s="13" t="str">
        <f t="shared" si="8"/>
        <v>Open</v>
      </c>
      <c r="M728" s="18"/>
      <c r="N728" s="28"/>
      <c r="O728" s="11"/>
      <c r="P728" s="11"/>
      <c r="Q728" s="11"/>
      <c r="R728" s="11"/>
      <c r="S728" s="11"/>
      <c r="T728" s="11"/>
      <c r="U728" s="11"/>
      <c r="V728" s="11"/>
      <c r="W728" s="11"/>
      <c r="X728" s="11"/>
      <c r="Y728" s="11"/>
      <c r="Z728" s="11"/>
      <c r="AA728" s="11"/>
      <c r="AB728" s="11"/>
      <c r="AC728" s="11"/>
    </row>
    <row r="729" spans="1:29" ht="57" hidden="1">
      <c r="A729" s="13">
        <v>728</v>
      </c>
      <c r="B729" s="16" t="s">
        <v>18</v>
      </c>
      <c r="C729" s="17">
        <v>45104</v>
      </c>
      <c r="D729" s="16" t="s">
        <v>19</v>
      </c>
      <c r="E729" s="18" t="s">
        <v>2366</v>
      </c>
      <c r="F729" s="18" t="s">
        <v>2444</v>
      </c>
      <c r="G729" s="22" t="s">
        <v>2445</v>
      </c>
      <c r="H729" s="17"/>
      <c r="I729" s="17"/>
      <c r="J729" s="17"/>
      <c r="K729" s="16" t="s">
        <v>307</v>
      </c>
      <c r="L729" s="13" t="str">
        <f t="shared" si="8"/>
        <v>Closed</v>
      </c>
      <c r="M729" s="18" t="s">
        <v>2446</v>
      </c>
      <c r="N729" s="28"/>
      <c r="O729" s="11"/>
      <c r="P729" s="11"/>
      <c r="Q729" s="11"/>
      <c r="R729" s="11"/>
      <c r="S729" s="11"/>
      <c r="T729" s="11"/>
      <c r="U729" s="11"/>
      <c r="V729" s="11"/>
      <c r="W729" s="11"/>
      <c r="X729" s="11"/>
      <c r="Y729" s="11"/>
      <c r="Z729" s="11"/>
      <c r="AA729" s="11"/>
      <c r="AB729" s="11"/>
      <c r="AC729" s="11"/>
    </row>
    <row r="730" spans="1:29" ht="99.75">
      <c r="A730" s="13">
        <v>729</v>
      </c>
      <c r="B730" s="16" t="s">
        <v>18</v>
      </c>
      <c r="C730" s="17">
        <v>45104</v>
      </c>
      <c r="D730" s="16" t="s">
        <v>19</v>
      </c>
      <c r="E730" s="18" t="s">
        <v>2366</v>
      </c>
      <c r="F730" s="18" t="s">
        <v>2447</v>
      </c>
      <c r="G730" s="22" t="s">
        <v>2448</v>
      </c>
      <c r="H730" s="17">
        <v>45118</v>
      </c>
      <c r="I730" s="17"/>
      <c r="J730" s="13" t="s">
        <v>23</v>
      </c>
      <c r="K730" s="16"/>
      <c r="L730" s="13" t="str">
        <f t="shared" si="8"/>
        <v>Open</v>
      </c>
      <c r="M730" s="18"/>
      <c r="N730" s="28"/>
      <c r="O730" s="11"/>
      <c r="P730" s="11"/>
      <c r="Q730" s="11"/>
      <c r="R730" s="11"/>
      <c r="S730" s="11"/>
      <c r="T730" s="11"/>
      <c r="U730" s="11"/>
      <c r="V730" s="11"/>
      <c r="W730" s="11"/>
      <c r="X730" s="11"/>
      <c r="Y730" s="11"/>
      <c r="Z730" s="11"/>
      <c r="AA730" s="11"/>
      <c r="AB730" s="11"/>
      <c r="AC730" s="11"/>
    </row>
    <row r="731" spans="1:29" ht="42.75">
      <c r="A731" s="13">
        <v>730</v>
      </c>
      <c r="B731" s="16" t="s">
        <v>18</v>
      </c>
      <c r="C731" s="17">
        <v>45104</v>
      </c>
      <c r="D731" s="16" t="s">
        <v>19</v>
      </c>
      <c r="E731" s="18" t="s">
        <v>2366</v>
      </c>
      <c r="F731" s="18" t="s">
        <v>2449</v>
      </c>
      <c r="G731" s="22" t="s">
        <v>2450</v>
      </c>
      <c r="H731" s="17">
        <v>45118</v>
      </c>
      <c r="I731" s="17"/>
      <c r="J731" s="13" t="s">
        <v>23</v>
      </c>
      <c r="K731" s="16"/>
      <c r="L731" s="13" t="str">
        <f t="shared" si="8"/>
        <v>Open</v>
      </c>
      <c r="M731" s="18"/>
      <c r="N731" s="28"/>
      <c r="O731" s="11"/>
      <c r="P731" s="11"/>
      <c r="Q731" s="11"/>
      <c r="R731" s="11"/>
      <c r="S731" s="11"/>
      <c r="T731" s="11"/>
      <c r="U731" s="11"/>
      <c r="V731" s="11"/>
      <c r="W731" s="11"/>
      <c r="X731" s="11"/>
      <c r="Y731" s="11"/>
      <c r="Z731" s="11"/>
      <c r="AA731" s="11"/>
      <c r="AB731" s="11"/>
      <c r="AC731" s="11"/>
    </row>
    <row r="732" spans="1:29" ht="42.75">
      <c r="A732" s="13">
        <v>731</v>
      </c>
      <c r="B732" s="16" t="s">
        <v>18</v>
      </c>
      <c r="C732" s="17">
        <v>45104</v>
      </c>
      <c r="D732" s="16" t="s">
        <v>19</v>
      </c>
      <c r="E732" s="18" t="s">
        <v>2366</v>
      </c>
      <c r="F732" s="18" t="s">
        <v>2451</v>
      </c>
      <c r="G732" s="22" t="s">
        <v>2452</v>
      </c>
      <c r="H732" s="17">
        <v>45118</v>
      </c>
      <c r="I732" s="17"/>
      <c r="J732" s="13" t="s">
        <v>23</v>
      </c>
      <c r="K732" s="16"/>
      <c r="L732" s="13" t="str">
        <f t="shared" si="8"/>
        <v>Open</v>
      </c>
      <c r="M732" s="18"/>
      <c r="N732" s="28"/>
      <c r="O732" s="11"/>
      <c r="P732" s="11"/>
      <c r="Q732" s="11"/>
      <c r="R732" s="11"/>
      <c r="S732" s="11"/>
      <c r="T732" s="11"/>
      <c r="U732" s="11"/>
      <c r="V732" s="11"/>
      <c r="W732" s="11"/>
      <c r="X732" s="11"/>
      <c r="Y732" s="11"/>
      <c r="Z732" s="11"/>
      <c r="AA732" s="11"/>
      <c r="AB732" s="11"/>
      <c r="AC732" s="11"/>
    </row>
    <row r="733" spans="1:29" ht="42.75">
      <c r="A733" s="13">
        <v>732</v>
      </c>
      <c r="B733" s="16" t="s">
        <v>18</v>
      </c>
      <c r="C733" s="17">
        <v>45104</v>
      </c>
      <c r="D733" s="16" t="s">
        <v>19</v>
      </c>
      <c r="E733" s="18" t="s">
        <v>2366</v>
      </c>
      <c r="F733" s="18" t="s">
        <v>2453</v>
      </c>
      <c r="G733" s="18"/>
      <c r="H733" s="17">
        <v>45118</v>
      </c>
      <c r="I733" s="17"/>
      <c r="J733" s="13" t="s">
        <v>23</v>
      </c>
      <c r="K733" s="16"/>
      <c r="L733" s="13" t="str">
        <f t="shared" si="8"/>
        <v>Open</v>
      </c>
      <c r="M733" s="18"/>
      <c r="N733" s="28"/>
      <c r="O733" s="11"/>
      <c r="P733" s="11"/>
      <c r="Q733" s="11"/>
      <c r="R733" s="11"/>
      <c r="S733" s="11"/>
      <c r="T733" s="11"/>
      <c r="U733" s="11"/>
      <c r="V733" s="11"/>
      <c r="W733" s="11"/>
      <c r="X733" s="11"/>
      <c r="Y733" s="11"/>
      <c r="Z733" s="11"/>
      <c r="AA733" s="11"/>
      <c r="AB733" s="11"/>
      <c r="AC733" s="11"/>
    </row>
    <row r="734" spans="1:29" ht="42.75">
      <c r="A734" s="13">
        <v>733</v>
      </c>
      <c r="B734" s="16" t="s">
        <v>18</v>
      </c>
      <c r="C734" s="17">
        <v>45104</v>
      </c>
      <c r="D734" s="16" t="s">
        <v>19</v>
      </c>
      <c r="E734" s="18" t="s">
        <v>2366</v>
      </c>
      <c r="F734" s="18" t="s">
        <v>2454</v>
      </c>
      <c r="G734" s="22" t="s">
        <v>2455</v>
      </c>
      <c r="H734" s="17">
        <v>45118</v>
      </c>
      <c r="I734" s="17"/>
      <c r="J734" s="13" t="s">
        <v>23</v>
      </c>
      <c r="K734" s="16"/>
      <c r="L734" s="13" t="str">
        <f t="shared" si="8"/>
        <v>Open</v>
      </c>
      <c r="M734" s="18"/>
      <c r="N734" s="28"/>
      <c r="O734" s="11"/>
      <c r="P734" s="11"/>
      <c r="Q734" s="11"/>
      <c r="R734" s="11"/>
      <c r="S734" s="11"/>
      <c r="T734" s="11"/>
      <c r="U734" s="11"/>
      <c r="V734" s="11"/>
      <c r="W734" s="11"/>
      <c r="X734" s="11"/>
      <c r="Y734" s="11"/>
      <c r="Z734" s="11"/>
      <c r="AA734" s="11"/>
      <c r="AB734" s="11"/>
      <c r="AC734" s="11"/>
    </row>
    <row r="735" spans="1:29" ht="42.75" hidden="1">
      <c r="A735" s="13">
        <v>734</v>
      </c>
      <c r="B735" s="16" t="s">
        <v>18</v>
      </c>
      <c r="C735" s="17">
        <v>45105</v>
      </c>
      <c r="D735" s="16" t="s">
        <v>36</v>
      </c>
      <c r="E735" s="18" t="s">
        <v>2402</v>
      </c>
      <c r="F735" s="18" t="s">
        <v>2456</v>
      </c>
      <c r="G735" s="22" t="s">
        <v>2457</v>
      </c>
      <c r="H735" s="17"/>
      <c r="I735" s="17">
        <v>45108</v>
      </c>
      <c r="J735" s="13" t="s">
        <v>632</v>
      </c>
      <c r="K735" s="16" t="s">
        <v>34</v>
      </c>
      <c r="L735" s="13" t="str">
        <f t="shared" si="8"/>
        <v>Closed</v>
      </c>
      <c r="M735" s="18" t="s">
        <v>2458</v>
      </c>
      <c r="N735" s="28"/>
      <c r="O735" s="11"/>
      <c r="P735" s="11"/>
      <c r="Q735" s="11"/>
      <c r="R735" s="11"/>
      <c r="S735" s="11"/>
      <c r="T735" s="11"/>
      <c r="U735" s="11"/>
      <c r="V735" s="11"/>
      <c r="W735" s="11"/>
      <c r="X735" s="11"/>
      <c r="Y735" s="11"/>
      <c r="Z735" s="11"/>
      <c r="AA735" s="11"/>
      <c r="AB735" s="11"/>
      <c r="AC735" s="11"/>
    </row>
    <row r="736" spans="1:29" ht="42.75">
      <c r="A736" s="13">
        <v>735</v>
      </c>
      <c r="B736" s="16" t="s">
        <v>18</v>
      </c>
      <c r="C736" s="17">
        <v>45105</v>
      </c>
      <c r="D736" s="16" t="s">
        <v>19</v>
      </c>
      <c r="E736" s="18" t="s">
        <v>367</v>
      </c>
      <c r="F736" s="18" t="s">
        <v>2459</v>
      </c>
      <c r="G736" s="22" t="s">
        <v>2460</v>
      </c>
      <c r="H736" s="17">
        <v>45118</v>
      </c>
      <c r="I736" s="17"/>
      <c r="J736" s="13" t="s">
        <v>23</v>
      </c>
      <c r="K736" s="16"/>
      <c r="L736" s="13" t="str">
        <f t="shared" si="8"/>
        <v>Open</v>
      </c>
      <c r="M736" s="18"/>
      <c r="N736" s="28"/>
      <c r="O736" s="11"/>
      <c r="P736" s="11"/>
      <c r="Q736" s="11"/>
      <c r="R736" s="11"/>
      <c r="S736" s="11"/>
      <c r="T736" s="11"/>
      <c r="U736" s="11"/>
      <c r="V736" s="11"/>
      <c r="W736" s="11"/>
      <c r="X736" s="11"/>
      <c r="Y736" s="11"/>
      <c r="Z736" s="11"/>
      <c r="AA736" s="11"/>
      <c r="AB736" s="11"/>
      <c r="AC736" s="11"/>
    </row>
    <row r="737" spans="1:29" ht="42.75" hidden="1">
      <c r="A737" s="13">
        <v>736</v>
      </c>
      <c r="B737" s="16" t="s">
        <v>18</v>
      </c>
      <c r="C737" s="17">
        <v>45105</v>
      </c>
      <c r="D737" s="16" t="s">
        <v>36</v>
      </c>
      <c r="E737" s="18" t="s">
        <v>2461</v>
      </c>
      <c r="F737" s="18" t="s">
        <v>2122</v>
      </c>
      <c r="G737" s="22" t="s">
        <v>2462</v>
      </c>
      <c r="H737" s="17">
        <v>45119</v>
      </c>
      <c r="I737" s="17"/>
      <c r="J737" s="13" t="s">
        <v>632</v>
      </c>
      <c r="K737" s="16"/>
      <c r="L737" s="13" t="str">
        <f t="shared" si="8"/>
        <v>Open</v>
      </c>
      <c r="M737" s="18"/>
      <c r="N737" s="28"/>
      <c r="O737" s="11"/>
      <c r="P737" s="11"/>
      <c r="Q737" s="11"/>
      <c r="R737" s="11"/>
      <c r="S737" s="11"/>
      <c r="T737" s="11"/>
      <c r="U737" s="11"/>
      <c r="V737" s="11"/>
      <c r="W737" s="11"/>
      <c r="X737" s="11"/>
      <c r="Y737" s="11"/>
      <c r="Z737" s="11"/>
      <c r="AA737" s="11"/>
      <c r="AB737" s="11"/>
      <c r="AC737" s="11"/>
    </row>
    <row r="738" spans="1:29" ht="42.75">
      <c r="A738" s="13">
        <v>737</v>
      </c>
      <c r="B738" s="16" t="s">
        <v>18</v>
      </c>
      <c r="C738" s="17">
        <v>45105</v>
      </c>
      <c r="D738" s="16" t="s">
        <v>45</v>
      </c>
      <c r="E738" s="18" t="s">
        <v>2461</v>
      </c>
      <c r="F738" s="18" t="s">
        <v>2463</v>
      </c>
      <c r="G738" s="22" t="s">
        <v>2464</v>
      </c>
      <c r="H738" s="17">
        <v>45119</v>
      </c>
      <c r="I738" s="17"/>
      <c r="J738" s="13" t="s">
        <v>632</v>
      </c>
      <c r="K738" s="16"/>
      <c r="L738" s="13" t="str">
        <f t="shared" si="8"/>
        <v>Open</v>
      </c>
      <c r="M738" s="18"/>
      <c r="N738" s="28"/>
      <c r="O738" s="11"/>
      <c r="P738" s="11"/>
      <c r="Q738" s="11"/>
      <c r="R738" s="11"/>
      <c r="S738" s="11"/>
      <c r="T738" s="11"/>
      <c r="U738" s="11"/>
      <c r="V738" s="11"/>
      <c r="W738" s="11"/>
      <c r="X738" s="11"/>
      <c r="Y738" s="11"/>
      <c r="Z738" s="11"/>
      <c r="AA738" s="11"/>
      <c r="AB738" s="11"/>
      <c r="AC738" s="11"/>
    </row>
    <row r="739" spans="1:29" ht="42.75" hidden="1">
      <c r="A739" s="13">
        <v>738</v>
      </c>
      <c r="B739" s="16" t="s">
        <v>2</v>
      </c>
      <c r="C739" s="17">
        <v>45105</v>
      </c>
      <c r="D739" s="16" t="s">
        <v>36</v>
      </c>
      <c r="E739" s="18" t="s">
        <v>2418</v>
      </c>
      <c r="F739" s="18" t="s">
        <v>2465</v>
      </c>
      <c r="G739" s="22" t="s">
        <v>2466</v>
      </c>
      <c r="H739" s="17"/>
      <c r="I739" s="17">
        <v>45109</v>
      </c>
      <c r="J739" s="13" t="s">
        <v>632</v>
      </c>
      <c r="K739" s="16" t="s">
        <v>34</v>
      </c>
      <c r="L739" s="13" t="str">
        <f t="shared" si="8"/>
        <v>Closed</v>
      </c>
      <c r="M739" s="18"/>
      <c r="N739" s="28"/>
      <c r="O739" s="11"/>
      <c r="P739" s="11"/>
      <c r="Q739" s="11"/>
      <c r="R739" s="11"/>
      <c r="S739" s="11"/>
      <c r="T739" s="11"/>
      <c r="U739" s="11"/>
      <c r="V739" s="11"/>
      <c r="W739" s="11"/>
      <c r="X739" s="11"/>
      <c r="Y739" s="11"/>
      <c r="Z739" s="11"/>
      <c r="AA739" s="11"/>
      <c r="AB739" s="11"/>
      <c r="AC739" s="11"/>
    </row>
    <row r="740" spans="1:29" ht="42.75" hidden="1">
      <c r="A740" s="13">
        <v>739</v>
      </c>
      <c r="B740" s="16" t="s">
        <v>2</v>
      </c>
      <c r="C740" s="17">
        <v>45105</v>
      </c>
      <c r="D740" s="16" t="s">
        <v>36</v>
      </c>
      <c r="E740" s="18" t="s">
        <v>2418</v>
      </c>
      <c r="F740" s="18" t="s">
        <v>2467</v>
      </c>
      <c r="G740" s="22" t="s">
        <v>2468</v>
      </c>
      <c r="H740" s="17"/>
      <c r="I740" s="17">
        <v>45109</v>
      </c>
      <c r="J740" s="13" t="s">
        <v>632</v>
      </c>
      <c r="K740" s="16" t="s">
        <v>34</v>
      </c>
      <c r="L740" s="13" t="str">
        <f t="shared" si="8"/>
        <v>Closed</v>
      </c>
      <c r="M740" s="18"/>
      <c r="N740" s="28"/>
      <c r="O740" s="11"/>
      <c r="P740" s="11"/>
      <c r="Q740" s="11"/>
      <c r="R740" s="11"/>
      <c r="S740" s="11"/>
      <c r="T740" s="11"/>
      <c r="U740" s="11"/>
      <c r="V740" s="11"/>
      <c r="W740" s="11"/>
      <c r="X740" s="11"/>
      <c r="Y740" s="11"/>
      <c r="Z740" s="11"/>
      <c r="AA740" s="11"/>
      <c r="AB740" s="11"/>
      <c r="AC740" s="11"/>
    </row>
    <row r="741" spans="1:29" ht="28.5">
      <c r="A741" s="13">
        <v>740</v>
      </c>
      <c r="B741" s="16" t="s">
        <v>18</v>
      </c>
      <c r="C741" s="17">
        <v>45105</v>
      </c>
      <c r="D741" s="16" t="s">
        <v>19</v>
      </c>
      <c r="E741" s="18" t="s">
        <v>2418</v>
      </c>
      <c r="F741" s="18" t="s">
        <v>2469</v>
      </c>
      <c r="G741" s="18"/>
      <c r="H741" s="17">
        <v>45119</v>
      </c>
      <c r="I741" s="17"/>
      <c r="J741" s="13" t="s">
        <v>632</v>
      </c>
      <c r="K741" s="16"/>
      <c r="L741" s="13" t="str">
        <f t="shared" si="8"/>
        <v>Open</v>
      </c>
      <c r="M741" s="18"/>
      <c r="N741" s="28"/>
      <c r="O741" s="11"/>
      <c r="P741" s="11"/>
      <c r="Q741" s="11"/>
      <c r="R741" s="11"/>
      <c r="S741" s="11"/>
      <c r="T741" s="11"/>
      <c r="U741" s="11"/>
      <c r="V741" s="11"/>
      <c r="W741" s="11"/>
      <c r="X741" s="11"/>
      <c r="Y741" s="11"/>
      <c r="Z741" s="11"/>
      <c r="AA741" s="11"/>
      <c r="AB741" s="11"/>
      <c r="AC741" s="11"/>
    </row>
    <row r="742" spans="1:29" ht="42.75">
      <c r="A742" s="13">
        <v>741</v>
      </c>
      <c r="B742" s="16" t="s">
        <v>18</v>
      </c>
      <c r="C742" s="17">
        <v>45105</v>
      </c>
      <c r="D742" s="16" t="s">
        <v>45</v>
      </c>
      <c r="E742" s="18" t="s">
        <v>2418</v>
      </c>
      <c r="F742" s="18" t="s">
        <v>2470</v>
      </c>
      <c r="G742" s="22" t="s">
        <v>2471</v>
      </c>
      <c r="H742" s="17">
        <v>45119</v>
      </c>
      <c r="I742" s="17"/>
      <c r="J742" s="13" t="s">
        <v>632</v>
      </c>
      <c r="K742" s="16"/>
      <c r="L742" s="13" t="str">
        <f t="shared" si="8"/>
        <v>Open</v>
      </c>
      <c r="M742" s="18"/>
      <c r="N742" s="28"/>
      <c r="O742" s="11"/>
      <c r="P742" s="11"/>
      <c r="Q742" s="11"/>
      <c r="R742" s="11"/>
      <c r="S742" s="11"/>
      <c r="T742" s="11"/>
      <c r="U742" s="11"/>
      <c r="V742" s="11"/>
      <c r="W742" s="11"/>
      <c r="X742" s="11"/>
      <c r="Y742" s="11"/>
      <c r="Z742" s="11"/>
      <c r="AA742" s="11"/>
      <c r="AB742" s="11"/>
      <c r="AC742" s="11"/>
    </row>
    <row r="743" spans="1:29" ht="28.5">
      <c r="A743" s="13">
        <v>742</v>
      </c>
      <c r="B743" s="16" t="s">
        <v>18</v>
      </c>
      <c r="C743" s="17">
        <v>45105</v>
      </c>
      <c r="D743" s="16" t="s">
        <v>19</v>
      </c>
      <c r="E743" s="18" t="s">
        <v>2472</v>
      </c>
      <c r="F743" s="18" t="s">
        <v>2473</v>
      </c>
      <c r="G743" s="18"/>
      <c r="H743" s="17">
        <v>45128</v>
      </c>
      <c r="I743" s="17"/>
      <c r="J743" s="13" t="s">
        <v>67</v>
      </c>
      <c r="K743" s="16"/>
      <c r="L743" s="13" t="str">
        <f t="shared" si="8"/>
        <v>Open</v>
      </c>
      <c r="M743" s="18"/>
      <c r="N743" s="28"/>
      <c r="O743" s="11"/>
      <c r="P743" s="11"/>
      <c r="Q743" s="11"/>
      <c r="R743" s="11"/>
      <c r="S743" s="11"/>
      <c r="T743" s="11"/>
      <c r="U743" s="11"/>
      <c r="V743" s="11"/>
      <c r="W743" s="11"/>
      <c r="X743" s="11"/>
      <c r="Y743" s="11"/>
      <c r="Z743" s="11"/>
      <c r="AA743" s="11"/>
      <c r="AB743" s="11"/>
      <c r="AC743" s="11"/>
    </row>
    <row r="744" spans="1:29" ht="42.75">
      <c r="A744" s="13">
        <v>743</v>
      </c>
      <c r="B744" s="16" t="s">
        <v>18</v>
      </c>
      <c r="C744" s="17">
        <v>45105</v>
      </c>
      <c r="D744" s="16" t="s">
        <v>19</v>
      </c>
      <c r="E744" s="18" t="s">
        <v>153</v>
      </c>
      <c r="F744" s="18" t="s">
        <v>2474</v>
      </c>
      <c r="G744" s="22" t="s">
        <v>2475</v>
      </c>
      <c r="H744" s="17">
        <v>45129</v>
      </c>
      <c r="I744" s="17"/>
      <c r="J744" s="13" t="s">
        <v>632</v>
      </c>
      <c r="K744" s="16"/>
      <c r="L744" s="13" t="str">
        <f t="shared" si="8"/>
        <v>Open</v>
      </c>
      <c r="M744" s="18"/>
      <c r="N744" s="28"/>
      <c r="O744" s="11"/>
      <c r="P744" s="11"/>
      <c r="Q744" s="11"/>
      <c r="R744" s="11"/>
      <c r="S744" s="11"/>
      <c r="T744" s="11"/>
      <c r="U744" s="11"/>
      <c r="V744" s="11"/>
      <c r="W744" s="11"/>
      <c r="X744" s="11"/>
      <c r="Y744" s="11"/>
      <c r="Z744" s="11"/>
      <c r="AA744" s="11"/>
      <c r="AB744" s="11"/>
      <c r="AC744" s="11"/>
    </row>
    <row r="745" spans="1:29" ht="42.75">
      <c r="A745" s="13">
        <v>744</v>
      </c>
      <c r="B745" s="16" t="s">
        <v>18</v>
      </c>
      <c r="C745" s="17">
        <v>45105</v>
      </c>
      <c r="D745" s="16" t="s">
        <v>19</v>
      </c>
      <c r="E745" s="18" t="s">
        <v>2472</v>
      </c>
      <c r="F745" s="18" t="s">
        <v>2476</v>
      </c>
      <c r="G745" s="22" t="s">
        <v>2477</v>
      </c>
      <c r="H745" s="17">
        <v>45129</v>
      </c>
      <c r="I745" s="17"/>
      <c r="J745" s="13" t="s">
        <v>23</v>
      </c>
      <c r="K745" s="16"/>
      <c r="L745" s="13" t="str">
        <f t="shared" si="8"/>
        <v>Open</v>
      </c>
      <c r="M745" s="18"/>
      <c r="N745" s="28"/>
      <c r="O745" s="11"/>
      <c r="P745" s="11"/>
      <c r="Q745" s="11"/>
      <c r="R745" s="11"/>
      <c r="S745" s="11"/>
      <c r="T745" s="11"/>
      <c r="U745" s="11"/>
      <c r="V745" s="11"/>
      <c r="W745" s="11"/>
      <c r="X745" s="11"/>
      <c r="Y745" s="11"/>
      <c r="Z745" s="11"/>
      <c r="AA745" s="11"/>
      <c r="AB745" s="11"/>
      <c r="AC745" s="11"/>
    </row>
    <row r="746" spans="1:29" ht="57">
      <c r="A746" s="13">
        <v>745</v>
      </c>
      <c r="B746" s="16" t="s">
        <v>18</v>
      </c>
      <c r="C746" s="17">
        <v>45106</v>
      </c>
      <c r="D746" s="16" t="s">
        <v>19</v>
      </c>
      <c r="E746" s="18" t="s">
        <v>740</v>
      </c>
      <c r="F746" s="18" t="s">
        <v>2478</v>
      </c>
      <c r="G746" s="22" t="s">
        <v>2479</v>
      </c>
      <c r="H746" s="17">
        <v>45117</v>
      </c>
      <c r="I746" s="17"/>
      <c r="J746" s="13" t="s">
        <v>23</v>
      </c>
      <c r="K746" s="16"/>
      <c r="L746" s="13" t="str">
        <f t="shared" si="8"/>
        <v>Open</v>
      </c>
      <c r="M746" s="18"/>
      <c r="N746" s="28"/>
      <c r="O746" s="11"/>
      <c r="P746" s="11"/>
      <c r="Q746" s="11"/>
      <c r="R746" s="11"/>
      <c r="S746" s="11"/>
      <c r="T746" s="11"/>
      <c r="U746" s="11"/>
      <c r="V746" s="11"/>
      <c r="W746" s="11"/>
      <c r="X746" s="11"/>
      <c r="Y746" s="11"/>
      <c r="Z746" s="11"/>
      <c r="AA746" s="11"/>
      <c r="AB746" s="11"/>
      <c r="AC746" s="11"/>
    </row>
    <row r="747" spans="1:29" ht="42.75" hidden="1">
      <c r="A747" s="13">
        <v>746</v>
      </c>
      <c r="B747" s="16" t="s">
        <v>18</v>
      </c>
      <c r="C747" s="17">
        <v>45106</v>
      </c>
      <c r="D747" s="16" t="s">
        <v>19</v>
      </c>
      <c r="E747" s="18" t="s">
        <v>412</v>
      </c>
      <c r="F747" s="18" t="s">
        <v>2480</v>
      </c>
      <c r="G747" s="22" t="s">
        <v>2481</v>
      </c>
      <c r="H747" s="17"/>
      <c r="I747" s="17">
        <v>45106</v>
      </c>
      <c r="J747" s="13" t="s">
        <v>67</v>
      </c>
      <c r="K747" s="16" t="s">
        <v>34</v>
      </c>
      <c r="L747" s="13" t="str">
        <f t="shared" si="8"/>
        <v>Closed</v>
      </c>
      <c r="M747" s="18"/>
      <c r="N747" s="28"/>
      <c r="O747" s="11"/>
      <c r="P747" s="11"/>
      <c r="Q747" s="11"/>
      <c r="R747" s="11"/>
      <c r="S747" s="11"/>
      <c r="T747" s="11"/>
      <c r="U747" s="11"/>
      <c r="V747" s="11"/>
      <c r="W747" s="11"/>
      <c r="X747" s="11"/>
      <c r="Y747" s="11"/>
      <c r="Z747" s="11"/>
      <c r="AA747" s="11"/>
      <c r="AB747" s="11"/>
      <c r="AC747" s="11"/>
    </row>
    <row r="748" spans="1:29" ht="42.75" hidden="1">
      <c r="A748" s="13">
        <v>747</v>
      </c>
      <c r="B748" s="16" t="s">
        <v>2</v>
      </c>
      <c r="C748" s="17">
        <v>45106</v>
      </c>
      <c r="D748" s="16" t="s">
        <v>36</v>
      </c>
      <c r="E748" s="18" t="s">
        <v>2482</v>
      </c>
      <c r="F748" s="18" t="s">
        <v>2483</v>
      </c>
      <c r="G748" s="22" t="s">
        <v>2484</v>
      </c>
      <c r="H748" s="17">
        <v>45117</v>
      </c>
      <c r="I748" s="17"/>
      <c r="J748" s="13" t="s">
        <v>632</v>
      </c>
      <c r="K748" s="16"/>
      <c r="L748" s="13" t="str">
        <f t="shared" si="8"/>
        <v>Open</v>
      </c>
      <c r="M748" s="18" t="s">
        <v>2485</v>
      </c>
      <c r="N748" s="28"/>
      <c r="O748" s="11"/>
      <c r="P748" s="11"/>
      <c r="Q748" s="11"/>
      <c r="R748" s="11"/>
      <c r="S748" s="11"/>
      <c r="T748" s="11"/>
      <c r="U748" s="11"/>
      <c r="V748" s="11"/>
      <c r="W748" s="11"/>
      <c r="X748" s="11"/>
      <c r="Y748" s="11"/>
      <c r="Z748" s="11"/>
      <c r="AA748" s="11"/>
      <c r="AB748" s="11"/>
      <c r="AC748" s="11"/>
    </row>
    <row r="749" spans="1:29" ht="42.75" hidden="1">
      <c r="A749" s="13">
        <v>748</v>
      </c>
      <c r="B749" s="16" t="s">
        <v>2</v>
      </c>
      <c r="C749" s="17">
        <v>45106</v>
      </c>
      <c r="D749" s="16" t="s">
        <v>36</v>
      </c>
      <c r="E749" s="18" t="s">
        <v>2482</v>
      </c>
      <c r="F749" s="18" t="s">
        <v>2486</v>
      </c>
      <c r="G749" s="22" t="s">
        <v>2487</v>
      </c>
      <c r="H749" s="17"/>
      <c r="I749" s="17">
        <v>45109</v>
      </c>
      <c r="J749" s="13" t="s">
        <v>632</v>
      </c>
      <c r="K749" s="16" t="s">
        <v>34</v>
      </c>
      <c r="L749" s="13" t="str">
        <f t="shared" si="8"/>
        <v>Closed</v>
      </c>
      <c r="M749" s="18"/>
      <c r="N749" s="28"/>
      <c r="O749" s="11"/>
      <c r="P749" s="11"/>
      <c r="Q749" s="11"/>
      <c r="R749" s="11"/>
      <c r="S749" s="11"/>
      <c r="T749" s="11"/>
      <c r="U749" s="11"/>
      <c r="V749" s="11"/>
      <c r="W749" s="11"/>
      <c r="X749" s="11"/>
      <c r="Y749" s="11"/>
      <c r="Z749" s="11"/>
      <c r="AA749" s="11"/>
      <c r="AB749" s="11"/>
      <c r="AC749" s="11"/>
    </row>
    <row r="750" spans="1:29" ht="42.75" hidden="1">
      <c r="A750" s="13">
        <v>749</v>
      </c>
      <c r="B750" s="16" t="s">
        <v>2</v>
      </c>
      <c r="C750" s="17">
        <v>45106</v>
      </c>
      <c r="D750" s="16" t="s">
        <v>36</v>
      </c>
      <c r="E750" s="18" t="s">
        <v>2482</v>
      </c>
      <c r="F750" s="18" t="s">
        <v>2488</v>
      </c>
      <c r="G750" s="22" t="s">
        <v>2489</v>
      </c>
      <c r="H750" s="17"/>
      <c r="I750" s="17">
        <v>45109</v>
      </c>
      <c r="J750" s="13" t="s">
        <v>632</v>
      </c>
      <c r="K750" s="16" t="s">
        <v>34</v>
      </c>
      <c r="L750" s="13" t="str">
        <f t="shared" si="8"/>
        <v>Closed</v>
      </c>
      <c r="M750" s="18"/>
      <c r="N750" s="28"/>
      <c r="O750" s="11"/>
      <c r="P750" s="11"/>
      <c r="Q750" s="11"/>
      <c r="R750" s="11"/>
      <c r="S750" s="11"/>
      <c r="T750" s="11"/>
      <c r="U750" s="11"/>
      <c r="V750" s="11"/>
      <c r="W750" s="11"/>
      <c r="X750" s="11"/>
      <c r="Y750" s="11"/>
      <c r="Z750" s="11"/>
      <c r="AA750" s="11"/>
      <c r="AB750" s="11"/>
      <c r="AC750" s="11"/>
    </row>
    <row r="751" spans="1:29" ht="42.75" hidden="1">
      <c r="A751" s="13">
        <v>750</v>
      </c>
      <c r="B751" s="16" t="s">
        <v>2</v>
      </c>
      <c r="C751" s="17">
        <v>45106</v>
      </c>
      <c r="D751" s="16" t="s">
        <v>36</v>
      </c>
      <c r="E751" s="18" t="s">
        <v>2482</v>
      </c>
      <c r="F751" s="18" t="s">
        <v>2490</v>
      </c>
      <c r="G751" s="22" t="s">
        <v>2489</v>
      </c>
      <c r="H751" s="17"/>
      <c r="I751" s="17">
        <v>45109</v>
      </c>
      <c r="J751" s="13" t="s">
        <v>632</v>
      </c>
      <c r="K751" s="16" t="s">
        <v>34</v>
      </c>
      <c r="L751" s="13" t="str">
        <f t="shared" si="8"/>
        <v>Closed</v>
      </c>
      <c r="M751" s="18"/>
      <c r="N751" s="28"/>
      <c r="O751" s="11"/>
      <c r="P751" s="11"/>
      <c r="Q751" s="11"/>
      <c r="R751" s="11"/>
      <c r="S751" s="11"/>
      <c r="T751" s="11"/>
      <c r="U751" s="11"/>
      <c r="V751" s="11"/>
      <c r="W751" s="11"/>
      <c r="X751" s="11"/>
      <c r="Y751" s="11"/>
      <c r="Z751" s="11"/>
      <c r="AA751" s="11"/>
      <c r="AB751" s="11"/>
      <c r="AC751" s="11"/>
    </row>
    <row r="752" spans="1:29" ht="57" hidden="1">
      <c r="A752" s="13">
        <v>751</v>
      </c>
      <c r="B752" s="16" t="s">
        <v>18</v>
      </c>
      <c r="C752" s="17">
        <v>45107</v>
      </c>
      <c r="D752" s="16" t="s">
        <v>19</v>
      </c>
      <c r="E752" s="18" t="s">
        <v>2491</v>
      </c>
      <c r="F752" s="18" t="s">
        <v>2492</v>
      </c>
      <c r="G752" s="22" t="s">
        <v>2493</v>
      </c>
      <c r="H752" s="17"/>
      <c r="I752" s="17">
        <v>45108</v>
      </c>
      <c r="J752" s="13" t="s">
        <v>632</v>
      </c>
      <c r="K752" s="16" t="s">
        <v>34</v>
      </c>
      <c r="L752" s="13" t="str">
        <f t="shared" si="8"/>
        <v>Closed</v>
      </c>
      <c r="M752" s="18"/>
      <c r="N752" s="28"/>
      <c r="O752" s="11"/>
      <c r="P752" s="11"/>
      <c r="Q752" s="11"/>
      <c r="R752" s="11"/>
      <c r="S752" s="11"/>
      <c r="T752" s="11"/>
      <c r="U752" s="11"/>
      <c r="V752" s="11"/>
      <c r="W752" s="11"/>
      <c r="X752" s="11"/>
      <c r="Y752" s="11"/>
      <c r="Z752" s="11"/>
      <c r="AA752" s="11"/>
      <c r="AB752" s="11"/>
      <c r="AC752" s="11"/>
    </row>
    <row r="753" spans="1:29" ht="42.75" hidden="1">
      <c r="A753" s="13">
        <v>752</v>
      </c>
      <c r="B753" s="16" t="s">
        <v>18</v>
      </c>
      <c r="C753" s="17">
        <v>45107</v>
      </c>
      <c r="D753" s="16" t="s">
        <v>19</v>
      </c>
      <c r="E753" s="18" t="s">
        <v>2402</v>
      </c>
      <c r="F753" s="18" t="s">
        <v>2494</v>
      </c>
      <c r="G753" s="22" t="s">
        <v>2495</v>
      </c>
      <c r="H753" s="17"/>
      <c r="I753" s="17"/>
      <c r="J753" s="13" t="s">
        <v>632</v>
      </c>
      <c r="K753" s="16" t="s">
        <v>307</v>
      </c>
      <c r="L753" s="13" t="str">
        <f t="shared" si="8"/>
        <v>Closed</v>
      </c>
      <c r="M753" s="18" t="s">
        <v>2496</v>
      </c>
      <c r="N753" s="28"/>
      <c r="O753" s="11"/>
      <c r="P753" s="11"/>
      <c r="Q753" s="11"/>
      <c r="R753" s="11"/>
      <c r="S753" s="11"/>
      <c r="T753" s="11"/>
      <c r="U753" s="11"/>
      <c r="V753" s="11"/>
      <c r="W753" s="11"/>
      <c r="X753" s="11"/>
      <c r="Y753" s="11"/>
      <c r="Z753" s="11"/>
      <c r="AA753" s="11"/>
      <c r="AB753" s="11"/>
      <c r="AC753" s="11"/>
    </row>
    <row r="754" spans="1:29" ht="42.75">
      <c r="A754" s="13">
        <v>753</v>
      </c>
      <c r="B754" s="16" t="s">
        <v>18</v>
      </c>
      <c r="C754" s="17">
        <v>45111</v>
      </c>
      <c r="D754" s="16" t="s">
        <v>19</v>
      </c>
      <c r="E754" s="18" t="s">
        <v>367</v>
      </c>
      <c r="F754" s="18" t="s">
        <v>2497</v>
      </c>
      <c r="G754" s="22" t="s">
        <v>2498</v>
      </c>
      <c r="H754" s="17">
        <v>45118</v>
      </c>
      <c r="I754" s="17"/>
      <c r="J754" s="13" t="s">
        <v>23</v>
      </c>
      <c r="K754" s="16"/>
      <c r="L754" s="13" t="str">
        <f t="shared" si="8"/>
        <v>Open</v>
      </c>
      <c r="M754" s="18" t="s">
        <v>2499</v>
      </c>
      <c r="N754" s="28"/>
      <c r="O754" s="11"/>
      <c r="P754" s="11"/>
      <c r="Q754" s="11"/>
      <c r="R754" s="11"/>
      <c r="S754" s="11"/>
      <c r="T754" s="11"/>
      <c r="U754" s="11"/>
      <c r="V754" s="11"/>
      <c r="W754" s="11"/>
      <c r="X754" s="11"/>
      <c r="Y754" s="11"/>
      <c r="Z754" s="11"/>
      <c r="AA754" s="11"/>
      <c r="AB754" s="11"/>
      <c r="AC754" s="11"/>
    </row>
    <row r="755" spans="1:29" ht="85.5" hidden="1">
      <c r="A755" s="13">
        <v>754</v>
      </c>
      <c r="B755" s="16" t="s">
        <v>18</v>
      </c>
      <c r="C755" s="17">
        <v>45115</v>
      </c>
      <c r="D755" s="16" t="s">
        <v>36</v>
      </c>
      <c r="E755" s="18" t="s">
        <v>2472</v>
      </c>
      <c r="F755" s="18" t="s">
        <v>2500</v>
      </c>
      <c r="G755" s="22" t="s">
        <v>2501</v>
      </c>
      <c r="H755" s="17"/>
      <c r="I755" s="17"/>
      <c r="J755" s="17"/>
      <c r="K755" s="16"/>
      <c r="L755" s="13" t="str">
        <f t="shared" si="8"/>
        <v>Open</v>
      </c>
      <c r="M755" s="18"/>
      <c r="N755" s="28"/>
      <c r="O755" s="11"/>
      <c r="P755" s="11"/>
      <c r="Q755" s="11"/>
      <c r="R755" s="11"/>
      <c r="S755" s="11"/>
      <c r="T755" s="11"/>
      <c r="U755" s="11"/>
      <c r="V755" s="11"/>
      <c r="W755" s="11"/>
      <c r="X755" s="11"/>
      <c r="Y755" s="11"/>
      <c r="Z755" s="11"/>
      <c r="AA755" s="11"/>
      <c r="AB755" s="11"/>
      <c r="AC755" s="11"/>
    </row>
    <row r="756" spans="1:29" hidden="1">
      <c r="A756" s="13">
        <v>755</v>
      </c>
      <c r="B756" s="16"/>
      <c r="C756" s="17">
        <v>45115</v>
      </c>
      <c r="D756" s="16"/>
      <c r="E756" s="18"/>
      <c r="F756" s="18"/>
      <c r="G756" s="18"/>
      <c r="H756" s="17"/>
      <c r="I756" s="17"/>
      <c r="J756" s="17"/>
      <c r="K756" s="16"/>
      <c r="L756" s="13" t="str">
        <f t="shared" si="8"/>
        <v/>
      </c>
      <c r="M756" s="18"/>
      <c r="N756" s="28"/>
      <c r="O756" s="11"/>
      <c r="P756" s="11"/>
      <c r="Q756" s="11"/>
      <c r="R756" s="11"/>
      <c r="S756" s="11"/>
      <c r="T756" s="11"/>
      <c r="U756" s="11"/>
      <c r="V756" s="11"/>
      <c r="W756" s="11"/>
      <c r="X756" s="11"/>
      <c r="Y756" s="11"/>
      <c r="Z756" s="11"/>
      <c r="AA756" s="11"/>
      <c r="AB756" s="11"/>
      <c r="AC756" s="11"/>
    </row>
    <row r="757" spans="1:29" hidden="1">
      <c r="A757" s="13">
        <v>756</v>
      </c>
      <c r="B757" s="16"/>
      <c r="C757" s="17">
        <v>45115</v>
      </c>
      <c r="D757" s="16"/>
      <c r="E757" s="18"/>
      <c r="F757" s="18"/>
      <c r="G757" s="18"/>
      <c r="H757" s="17"/>
      <c r="I757" s="17"/>
      <c r="J757" s="17"/>
      <c r="K757" s="16"/>
      <c r="L757" s="13" t="str">
        <f t="shared" si="8"/>
        <v/>
      </c>
      <c r="M757" s="18"/>
      <c r="N757" s="28"/>
      <c r="O757" s="11"/>
      <c r="P757" s="11"/>
      <c r="Q757" s="11"/>
      <c r="R757" s="11"/>
      <c r="S757" s="11"/>
      <c r="T757" s="11"/>
      <c r="U757" s="11"/>
      <c r="V757" s="11"/>
      <c r="W757" s="11"/>
      <c r="X757" s="11"/>
      <c r="Y757" s="11"/>
      <c r="Z757" s="11"/>
      <c r="AA757" s="11"/>
      <c r="AB757" s="11"/>
      <c r="AC757" s="11"/>
    </row>
    <row r="758" spans="1:29" hidden="1">
      <c r="A758" s="13">
        <v>757</v>
      </c>
      <c r="B758" s="16"/>
      <c r="C758" s="17">
        <v>45115</v>
      </c>
      <c r="D758" s="16"/>
      <c r="E758" s="18"/>
      <c r="F758" s="18"/>
      <c r="G758" s="18"/>
      <c r="H758" s="17"/>
      <c r="I758" s="17"/>
      <c r="J758" s="17"/>
      <c r="K758" s="16"/>
      <c r="L758" s="13" t="str">
        <f t="shared" si="8"/>
        <v/>
      </c>
      <c r="M758" s="18"/>
      <c r="N758" s="28"/>
      <c r="O758" s="11"/>
      <c r="P758" s="11"/>
      <c r="Q758" s="11"/>
      <c r="R758" s="11"/>
      <c r="S758" s="11"/>
      <c r="T758" s="11"/>
      <c r="U758" s="11"/>
      <c r="V758" s="11"/>
      <c r="W758" s="11"/>
      <c r="X758" s="11"/>
      <c r="Y758" s="11"/>
      <c r="Z758" s="11"/>
      <c r="AA758" s="11"/>
      <c r="AB758" s="11"/>
      <c r="AC758" s="11"/>
    </row>
    <row r="759" spans="1:29" hidden="1">
      <c r="A759" s="13">
        <v>758</v>
      </c>
      <c r="B759" s="16"/>
      <c r="C759" s="17">
        <v>45115</v>
      </c>
      <c r="D759" s="16"/>
      <c r="E759" s="18"/>
      <c r="F759" s="18"/>
      <c r="G759" s="18"/>
      <c r="H759" s="17"/>
      <c r="I759" s="17"/>
      <c r="J759" s="17"/>
      <c r="K759" s="16"/>
      <c r="L759" s="13" t="str">
        <f t="shared" si="8"/>
        <v/>
      </c>
      <c r="M759" s="18"/>
      <c r="N759" s="28"/>
      <c r="O759" s="11"/>
      <c r="P759" s="11"/>
      <c r="Q759" s="11"/>
      <c r="R759" s="11"/>
      <c r="S759" s="11"/>
      <c r="T759" s="11"/>
      <c r="U759" s="11"/>
      <c r="V759" s="11"/>
      <c r="W759" s="11"/>
      <c r="X759" s="11"/>
      <c r="Y759" s="11"/>
      <c r="Z759" s="11"/>
      <c r="AA759" s="11"/>
      <c r="AB759" s="11"/>
      <c r="AC759" s="11"/>
    </row>
    <row r="760" spans="1:29" hidden="1">
      <c r="A760" s="13">
        <v>759</v>
      </c>
      <c r="B760" s="16"/>
      <c r="C760" s="17">
        <v>45115</v>
      </c>
      <c r="D760" s="16"/>
      <c r="E760" s="18"/>
      <c r="F760" s="18"/>
      <c r="G760" s="18"/>
      <c r="H760" s="17"/>
      <c r="I760" s="17"/>
      <c r="J760" s="17"/>
      <c r="K760" s="16"/>
      <c r="L760" s="13" t="str">
        <f t="shared" si="8"/>
        <v/>
      </c>
      <c r="M760" s="18"/>
      <c r="N760" s="28"/>
      <c r="O760" s="11"/>
      <c r="P760" s="11"/>
      <c r="Q760" s="11"/>
      <c r="R760" s="11"/>
      <c r="S760" s="11"/>
      <c r="T760" s="11"/>
      <c r="U760" s="11"/>
      <c r="V760" s="11"/>
      <c r="W760" s="11"/>
      <c r="X760" s="11"/>
      <c r="Y760" s="11"/>
      <c r="Z760" s="11"/>
      <c r="AA760" s="11"/>
      <c r="AB760" s="11"/>
      <c r="AC760" s="11"/>
    </row>
    <row r="761" spans="1:29" hidden="1">
      <c r="A761" s="13">
        <v>760</v>
      </c>
      <c r="B761" s="16"/>
      <c r="C761" s="17">
        <v>45115</v>
      </c>
      <c r="D761" s="16"/>
      <c r="E761" s="18"/>
      <c r="F761" s="18"/>
      <c r="G761" s="18"/>
      <c r="H761" s="17"/>
      <c r="I761" s="17"/>
      <c r="J761" s="17"/>
      <c r="K761" s="16"/>
      <c r="L761" s="13" t="str">
        <f t="shared" si="8"/>
        <v/>
      </c>
      <c r="M761" s="18"/>
      <c r="N761" s="28"/>
      <c r="O761" s="11"/>
      <c r="P761" s="11"/>
      <c r="Q761" s="11"/>
      <c r="R761" s="11"/>
      <c r="S761" s="11"/>
      <c r="T761" s="11"/>
      <c r="U761" s="11"/>
      <c r="V761" s="11"/>
      <c r="W761" s="11"/>
      <c r="X761" s="11"/>
      <c r="Y761" s="11"/>
      <c r="Z761" s="11"/>
      <c r="AA761" s="11"/>
      <c r="AB761" s="11"/>
      <c r="AC761" s="11"/>
    </row>
    <row r="762" spans="1:29" hidden="1">
      <c r="A762" s="13"/>
      <c r="B762" s="16"/>
      <c r="C762" s="17"/>
      <c r="D762" s="16"/>
      <c r="E762" s="18"/>
      <c r="F762" s="18"/>
      <c r="G762" s="18"/>
      <c r="H762" s="17"/>
      <c r="I762" s="17"/>
      <c r="J762" s="17"/>
      <c r="K762" s="16"/>
      <c r="L762" s="13" t="str">
        <f t="shared" si="8"/>
        <v/>
      </c>
      <c r="M762" s="18"/>
      <c r="N762" s="28"/>
      <c r="O762" s="11"/>
      <c r="P762" s="11"/>
      <c r="Q762" s="11"/>
      <c r="R762" s="11"/>
      <c r="S762" s="11"/>
      <c r="T762" s="11"/>
      <c r="U762" s="11"/>
      <c r="V762" s="11"/>
      <c r="W762" s="11"/>
      <c r="X762" s="11"/>
      <c r="Y762" s="11"/>
      <c r="Z762" s="11"/>
      <c r="AA762" s="11"/>
      <c r="AB762" s="11"/>
      <c r="AC762" s="11"/>
    </row>
    <row r="763" spans="1:29" hidden="1">
      <c r="A763" s="13"/>
      <c r="B763" s="16"/>
      <c r="C763" s="17"/>
      <c r="D763" s="16"/>
      <c r="E763" s="18"/>
      <c r="F763" s="18"/>
      <c r="G763" s="18"/>
      <c r="H763" s="17"/>
      <c r="I763" s="17"/>
      <c r="J763" s="17"/>
      <c r="K763" s="16"/>
      <c r="L763" s="13" t="str">
        <f t="shared" si="8"/>
        <v/>
      </c>
      <c r="M763" s="18"/>
      <c r="N763" s="28"/>
      <c r="O763" s="11"/>
      <c r="P763" s="11"/>
      <c r="Q763" s="11"/>
      <c r="R763" s="11"/>
      <c r="S763" s="11"/>
      <c r="T763" s="11"/>
      <c r="U763" s="11"/>
      <c r="V763" s="11"/>
      <c r="W763" s="11"/>
      <c r="X763" s="11"/>
      <c r="Y763" s="11"/>
      <c r="Z763" s="11"/>
      <c r="AA763" s="11"/>
      <c r="AB763" s="11"/>
      <c r="AC763" s="11"/>
    </row>
    <row r="764" spans="1:29" hidden="1">
      <c r="A764" s="13"/>
      <c r="B764" s="16"/>
      <c r="C764" s="17"/>
      <c r="D764" s="16"/>
      <c r="E764" s="18"/>
      <c r="F764" s="18"/>
      <c r="G764" s="18"/>
      <c r="H764" s="17"/>
      <c r="I764" s="17"/>
      <c r="J764" s="17"/>
      <c r="K764" s="16"/>
      <c r="L764" s="13" t="str">
        <f t="shared" si="8"/>
        <v/>
      </c>
      <c r="M764" s="18"/>
      <c r="N764" s="28"/>
      <c r="O764" s="11"/>
      <c r="P764" s="11"/>
      <c r="Q764" s="11"/>
      <c r="R764" s="11"/>
      <c r="S764" s="11"/>
      <c r="T764" s="11"/>
      <c r="U764" s="11"/>
      <c r="V764" s="11"/>
      <c r="W764" s="11"/>
      <c r="X764" s="11"/>
      <c r="Y764" s="11"/>
      <c r="Z764" s="11"/>
      <c r="AA764" s="11"/>
      <c r="AB764" s="11"/>
      <c r="AC764" s="11"/>
    </row>
    <row r="765" spans="1:29" hidden="1">
      <c r="A765" s="13"/>
      <c r="B765" s="16"/>
      <c r="C765" s="17"/>
      <c r="D765" s="16"/>
      <c r="E765" s="18"/>
      <c r="F765" s="18"/>
      <c r="G765" s="18"/>
      <c r="H765" s="17"/>
      <c r="I765" s="17"/>
      <c r="J765" s="17"/>
      <c r="K765" s="16"/>
      <c r="L765" s="13" t="str">
        <f t="shared" si="8"/>
        <v/>
      </c>
      <c r="M765" s="18"/>
      <c r="N765" s="28"/>
      <c r="O765" s="11"/>
      <c r="P765" s="11"/>
      <c r="Q765" s="11"/>
      <c r="R765" s="11"/>
      <c r="S765" s="11"/>
      <c r="T765" s="11"/>
      <c r="U765" s="11"/>
      <c r="V765" s="11"/>
      <c r="W765" s="11"/>
      <c r="X765" s="11"/>
      <c r="Y765" s="11"/>
      <c r="Z765" s="11"/>
      <c r="AA765" s="11"/>
      <c r="AB765" s="11"/>
      <c r="AC765" s="11"/>
    </row>
    <row r="766" spans="1:29" hidden="1">
      <c r="A766" s="13"/>
      <c r="B766" s="16"/>
      <c r="C766" s="17"/>
      <c r="D766" s="16"/>
      <c r="E766" s="18"/>
      <c r="F766" s="18"/>
      <c r="G766" s="18"/>
      <c r="H766" s="17"/>
      <c r="I766" s="17"/>
      <c r="J766" s="17"/>
      <c r="K766" s="16"/>
      <c r="L766" s="13" t="str">
        <f t="shared" si="8"/>
        <v/>
      </c>
      <c r="M766" s="18"/>
      <c r="N766" s="28"/>
      <c r="O766" s="11"/>
      <c r="P766" s="11"/>
      <c r="Q766" s="11"/>
      <c r="R766" s="11"/>
      <c r="S766" s="11"/>
      <c r="T766" s="11"/>
      <c r="U766" s="11"/>
      <c r="V766" s="11"/>
      <c r="W766" s="11"/>
      <c r="X766" s="11"/>
      <c r="Y766" s="11"/>
      <c r="Z766" s="11"/>
      <c r="AA766" s="11"/>
      <c r="AB766" s="11"/>
      <c r="AC766" s="11"/>
    </row>
    <row r="767" spans="1:29" hidden="1">
      <c r="A767" s="13"/>
      <c r="B767" s="16"/>
      <c r="C767" s="17"/>
      <c r="D767" s="16"/>
      <c r="E767" s="18"/>
      <c r="F767" s="18"/>
      <c r="G767" s="18"/>
      <c r="H767" s="17"/>
      <c r="I767" s="17"/>
      <c r="J767" s="17"/>
      <c r="K767" s="16"/>
      <c r="L767" s="13" t="str">
        <f t="shared" si="8"/>
        <v/>
      </c>
      <c r="M767" s="18"/>
      <c r="N767" s="28"/>
      <c r="O767" s="11"/>
      <c r="P767" s="11"/>
      <c r="Q767" s="11"/>
      <c r="R767" s="11"/>
      <c r="S767" s="11"/>
      <c r="T767" s="11"/>
      <c r="U767" s="11"/>
      <c r="V767" s="11"/>
      <c r="W767" s="11"/>
      <c r="X767" s="11"/>
      <c r="Y767" s="11"/>
      <c r="Z767" s="11"/>
      <c r="AA767" s="11"/>
      <c r="AB767" s="11"/>
      <c r="AC767" s="11"/>
    </row>
    <row r="768" spans="1:29" hidden="1">
      <c r="A768" s="13"/>
      <c r="B768" s="16"/>
      <c r="C768" s="17"/>
      <c r="D768" s="16"/>
      <c r="E768" s="18"/>
      <c r="F768" s="18"/>
      <c r="G768" s="18"/>
      <c r="H768" s="17"/>
      <c r="I768" s="17"/>
      <c r="J768" s="17"/>
      <c r="K768" s="16"/>
      <c r="L768" s="13" t="str">
        <f t="shared" si="8"/>
        <v/>
      </c>
      <c r="M768" s="18"/>
      <c r="N768" s="28"/>
      <c r="O768" s="11"/>
      <c r="P768" s="11"/>
      <c r="Q768" s="11"/>
      <c r="R768" s="11"/>
      <c r="S768" s="11"/>
      <c r="T768" s="11"/>
      <c r="U768" s="11"/>
      <c r="V768" s="11"/>
      <c r="W768" s="11"/>
      <c r="X768" s="11"/>
      <c r="Y768" s="11"/>
      <c r="Z768" s="11"/>
      <c r="AA768" s="11"/>
      <c r="AB768" s="11"/>
      <c r="AC768" s="11"/>
    </row>
    <row r="769" spans="1:29" hidden="1">
      <c r="A769" s="13"/>
      <c r="B769" s="16"/>
      <c r="C769" s="17"/>
      <c r="D769" s="16"/>
      <c r="E769" s="18"/>
      <c r="F769" s="18"/>
      <c r="G769" s="18"/>
      <c r="H769" s="17"/>
      <c r="I769" s="17"/>
      <c r="J769" s="17"/>
      <c r="K769" s="16"/>
      <c r="L769" s="13" t="str">
        <f t="shared" si="8"/>
        <v/>
      </c>
      <c r="M769" s="18"/>
      <c r="N769" s="28"/>
      <c r="O769" s="11"/>
      <c r="P769" s="11"/>
      <c r="Q769" s="11"/>
      <c r="R769" s="11"/>
      <c r="S769" s="11"/>
      <c r="T769" s="11"/>
      <c r="U769" s="11"/>
      <c r="V769" s="11"/>
      <c r="W769" s="11"/>
      <c r="X769" s="11"/>
      <c r="Y769" s="11"/>
      <c r="Z769" s="11"/>
      <c r="AA769" s="11"/>
      <c r="AB769" s="11"/>
      <c r="AC769" s="11"/>
    </row>
    <row r="770" spans="1:29" hidden="1">
      <c r="A770" s="13"/>
      <c r="B770" s="16"/>
      <c r="C770" s="17"/>
      <c r="D770" s="16"/>
      <c r="E770" s="18"/>
      <c r="F770" s="18"/>
      <c r="G770" s="18"/>
      <c r="H770" s="17"/>
      <c r="I770" s="17"/>
      <c r="J770" s="17"/>
      <c r="K770" s="16"/>
      <c r="L770" s="13" t="str">
        <f t="shared" si="8"/>
        <v/>
      </c>
      <c r="M770" s="18"/>
      <c r="N770" s="28"/>
      <c r="O770" s="11"/>
      <c r="P770" s="11"/>
      <c r="Q770" s="11"/>
      <c r="R770" s="11"/>
      <c r="S770" s="11"/>
      <c r="T770" s="11"/>
      <c r="U770" s="11"/>
      <c r="V770" s="11"/>
      <c r="W770" s="11"/>
      <c r="X770" s="11"/>
      <c r="Y770" s="11"/>
      <c r="Z770" s="11"/>
      <c r="AA770" s="11"/>
      <c r="AB770" s="11"/>
      <c r="AC770" s="11"/>
    </row>
    <row r="771" spans="1:29" hidden="1">
      <c r="A771" s="13"/>
      <c r="B771" s="16"/>
      <c r="C771" s="17"/>
      <c r="D771" s="16"/>
      <c r="E771" s="18"/>
      <c r="F771" s="18"/>
      <c r="G771" s="18"/>
      <c r="H771" s="17"/>
      <c r="I771" s="17"/>
      <c r="J771" s="17"/>
      <c r="K771" s="16"/>
      <c r="L771" s="13" t="str">
        <f t="shared" si="8"/>
        <v/>
      </c>
      <c r="M771" s="18"/>
      <c r="N771" s="28"/>
      <c r="O771" s="11"/>
      <c r="P771" s="11"/>
      <c r="Q771" s="11"/>
      <c r="R771" s="11"/>
      <c r="S771" s="11"/>
      <c r="T771" s="11"/>
      <c r="U771" s="11"/>
      <c r="V771" s="11"/>
      <c r="W771" s="11"/>
      <c r="X771" s="11"/>
      <c r="Y771" s="11"/>
      <c r="Z771" s="11"/>
      <c r="AA771" s="11"/>
      <c r="AB771" s="11"/>
      <c r="AC771" s="11"/>
    </row>
    <row r="772" spans="1:29" hidden="1">
      <c r="A772" s="13"/>
      <c r="B772" s="16"/>
      <c r="C772" s="17"/>
      <c r="D772" s="16"/>
      <c r="E772" s="18"/>
      <c r="F772" s="18"/>
      <c r="G772" s="18"/>
      <c r="H772" s="17"/>
      <c r="I772" s="17"/>
      <c r="J772" s="17"/>
      <c r="K772" s="16"/>
      <c r="L772" s="13" t="str">
        <f t="shared" si="8"/>
        <v/>
      </c>
      <c r="M772" s="18"/>
      <c r="N772" s="28"/>
      <c r="O772" s="11"/>
      <c r="P772" s="11"/>
      <c r="Q772" s="11"/>
      <c r="R772" s="11"/>
      <c r="S772" s="11"/>
      <c r="T772" s="11"/>
      <c r="U772" s="11"/>
      <c r="V772" s="11"/>
      <c r="W772" s="11"/>
      <c r="X772" s="11"/>
      <c r="Y772" s="11"/>
      <c r="Z772" s="11"/>
      <c r="AA772" s="11"/>
      <c r="AB772" s="11"/>
      <c r="AC772" s="11"/>
    </row>
    <row r="773" spans="1:29" hidden="1">
      <c r="A773" s="13"/>
      <c r="B773" s="16"/>
      <c r="C773" s="17"/>
      <c r="D773" s="16"/>
      <c r="E773" s="18"/>
      <c r="F773" s="18"/>
      <c r="G773" s="18"/>
      <c r="H773" s="17"/>
      <c r="I773" s="17"/>
      <c r="J773" s="17"/>
      <c r="K773" s="16"/>
      <c r="L773" s="13" t="str">
        <f t="shared" si="8"/>
        <v/>
      </c>
      <c r="M773" s="18"/>
      <c r="N773" s="28"/>
      <c r="O773" s="11"/>
      <c r="P773" s="11"/>
      <c r="Q773" s="11"/>
      <c r="R773" s="11"/>
      <c r="S773" s="11"/>
      <c r="T773" s="11"/>
      <c r="U773" s="11"/>
      <c r="V773" s="11"/>
      <c r="W773" s="11"/>
      <c r="X773" s="11"/>
      <c r="Y773" s="11"/>
      <c r="Z773" s="11"/>
      <c r="AA773" s="11"/>
      <c r="AB773" s="11"/>
      <c r="AC773" s="11"/>
    </row>
    <row r="774" spans="1:29" hidden="1">
      <c r="A774" s="13"/>
      <c r="B774" s="16"/>
      <c r="C774" s="17"/>
      <c r="D774" s="16"/>
      <c r="E774" s="18"/>
      <c r="F774" s="18"/>
      <c r="G774" s="18"/>
      <c r="H774" s="17"/>
      <c r="I774" s="17"/>
      <c r="J774" s="17"/>
      <c r="K774" s="16"/>
      <c r="L774" s="13" t="str">
        <f t="shared" si="8"/>
        <v/>
      </c>
      <c r="M774" s="18"/>
      <c r="N774" s="28"/>
      <c r="O774" s="11"/>
      <c r="P774" s="11"/>
      <c r="Q774" s="11"/>
      <c r="R774" s="11"/>
      <c r="S774" s="11"/>
      <c r="T774" s="11"/>
      <c r="U774" s="11"/>
      <c r="V774" s="11"/>
      <c r="W774" s="11"/>
      <c r="X774" s="11"/>
      <c r="Y774" s="11"/>
      <c r="Z774" s="11"/>
      <c r="AA774" s="11"/>
      <c r="AB774" s="11"/>
      <c r="AC774" s="11"/>
    </row>
    <row r="775" spans="1:29" hidden="1">
      <c r="A775" s="13"/>
      <c r="B775" s="16"/>
      <c r="C775" s="17"/>
      <c r="D775" s="16"/>
      <c r="E775" s="18"/>
      <c r="F775" s="18"/>
      <c r="G775" s="18"/>
      <c r="H775" s="17"/>
      <c r="I775" s="17"/>
      <c r="J775" s="17"/>
      <c r="K775" s="16"/>
      <c r="L775" s="13" t="str">
        <f t="shared" si="8"/>
        <v/>
      </c>
      <c r="M775" s="18"/>
      <c r="N775" s="28"/>
      <c r="O775" s="11"/>
      <c r="P775" s="11"/>
      <c r="Q775" s="11"/>
      <c r="R775" s="11"/>
      <c r="S775" s="11"/>
      <c r="T775" s="11"/>
      <c r="U775" s="11"/>
      <c r="V775" s="11"/>
      <c r="W775" s="11"/>
      <c r="X775" s="11"/>
      <c r="Y775" s="11"/>
      <c r="Z775" s="11"/>
      <c r="AA775" s="11"/>
      <c r="AB775" s="11"/>
      <c r="AC775" s="11"/>
    </row>
    <row r="776" spans="1:29" hidden="1">
      <c r="A776" s="13"/>
      <c r="B776" s="16"/>
      <c r="C776" s="17"/>
      <c r="D776" s="16"/>
      <c r="E776" s="18"/>
      <c r="F776" s="18"/>
      <c r="G776" s="18"/>
      <c r="H776" s="17"/>
      <c r="I776" s="17"/>
      <c r="J776" s="17"/>
      <c r="K776" s="16"/>
      <c r="L776" s="13" t="str">
        <f t="shared" si="8"/>
        <v/>
      </c>
      <c r="M776" s="18"/>
      <c r="N776" s="28"/>
      <c r="O776" s="11"/>
      <c r="P776" s="11"/>
      <c r="Q776" s="11"/>
      <c r="R776" s="11"/>
      <c r="S776" s="11"/>
      <c r="T776" s="11"/>
      <c r="U776" s="11"/>
      <c r="V776" s="11"/>
      <c r="W776" s="11"/>
      <c r="X776" s="11"/>
      <c r="Y776" s="11"/>
      <c r="Z776" s="11"/>
      <c r="AA776" s="11"/>
      <c r="AB776" s="11"/>
      <c r="AC776" s="11"/>
    </row>
    <row r="777" spans="1:29" hidden="1">
      <c r="A777" s="13"/>
      <c r="B777" s="16"/>
      <c r="C777" s="17"/>
      <c r="D777" s="16"/>
      <c r="E777" s="18"/>
      <c r="F777" s="18"/>
      <c r="G777" s="18"/>
      <c r="H777" s="17"/>
      <c r="I777" s="17"/>
      <c r="J777" s="17"/>
      <c r="K777" s="16"/>
      <c r="L777" s="13" t="str">
        <f t="shared" si="8"/>
        <v/>
      </c>
      <c r="M777" s="18"/>
      <c r="N777" s="28"/>
      <c r="O777" s="11"/>
      <c r="P777" s="11"/>
      <c r="Q777" s="11"/>
      <c r="R777" s="11"/>
      <c r="S777" s="11"/>
      <c r="T777" s="11"/>
      <c r="U777" s="11"/>
      <c r="V777" s="11"/>
      <c r="W777" s="11"/>
      <c r="X777" s="11"/>
      <c r="Y777" s="11"/>
      <c r="Z777" s="11"/>
      <c r="AA777" s="11"/>
      <c r="AB777" s="11"/>
      <c r="AC777" s="11"/>
    </row>
    <row r="778" spans="1:29" hidden="1">
      <c r="A778" s="13"/>
      <c r="B778" s="16"/>
      <c r="C778" s="17"/>
      <c r="D778" s="16"/>
      <c r="E778" s="18"/>
      <c r="F778" s="18"/>
      <c r="G778" s="18"/>
      <c r="H778" s="17"/>
      <c r="I778" s="17"/>
      <c r="J778" s="17"/>
      <c r="K778" s="16"/>
      <c r="L778" s="13" t="str">
        <f t="shared" si="8"/>
        <v/>
      </c>
      <c r="M778" s="18"/>
      <c r="N778" s="28"/>
      <c r="O778" s="11"/>
      <c r="P778" s="11"/>
      <c r="Q778" s="11"/>
      <c r="R778" s="11"/>
      <c r="S778" s="11"/>
      <c r="T778" s="11"/>
      <c r="U778" s="11"/>
      <c r="V778" s="11"/>
      <c r="W778" s="11"/>
      <c r="X778" s="11"/>
      <c r="Y778" s="11"/>
      <c r="Z778" s="11"/>
      <c r="AA778" s="11"/>
      <c r="AB778" s="11"/>
      <c r="AC778" s="11"/>
    </row>
    <row r="779" spans="1:29" hidden="1">
      <c r="A779" s="13"/>
      <c r="B779" s="16"/>
      <c r="C779" s="17"/>
      <c r="D779" s="16"/>
      <c r="E779" s="18"/>
      <c r="F779" s="18"/>
      <c r="G779" s="18"/>
      <c r="H779" s="17"/>
      <c r="I779" s="17"/>
      <c r="J779" s="17"/>
      <c r="K779" s="16"/>
      <c r="L779" s="13" t="str">
        <f t="shared" si="8"/>
        <v/>
      </c>
      <c r="M779" s="18"/>
      <c r="N779" s="28"/>
      <c r="O779" s="11"/>
      <c r="P779" s="11"/>
      <c r="Q779" s="11"/>
      <c r="R779" s="11"/>
      <c r="S779" s="11"/>
      <c r="T779" s="11"/>
      <c r="U779" s="11"/>
      <c r="V779" s="11"/>
      <c r="W779" s="11"/>
      <c r="X779" s="11"/>
      <c r="Y779" s="11"/>
      <c r="Z779" s="11"/>
      <c r="AA779" s="11"/>
      <c r="AB779" s="11"/>
      <c r="AC779" s="11"/>
    </row>
    <row r="780" spans="1:29" hidden="1">
      <c r="A780" s="13"/>
      <c r="B780" s="16"/>
      <c r="C780" s="17"/>
      <c r="D780" s="16"/>
      <c r="E780" s="18"/>
      <c r="F780" s="18"/>
      <c r="G780" s="18"/>
      <c r="H780" s="17"/>
      <c r="I780" s="17"/>
      <c r="J780" s="17"/>
      <c r="K780" s="16"/>
      <c r="L780" s="13" t="str">
        <f t="shared" si="8"/>
        <v/>
      </c>
      <c r="M780" s="18"/>
      <c r="N780" s="28"/>
      <c r="O780" s="11"/>
      <c r="P780" s="11"/>
      <c r="Q780" s="11"/>
      <c r="R780" s="11"/>
      <c r="S780" s="11"/>
      <c r="T780" s="11"/>
      <c r="U780" s="11"/>
      <c r="V780" s="11"/>
      <c r="W780" s="11"/>
      <c r="X780" s="11"/>
      <c r="Y780" s="11"/>
      <c r="Z780" s="11"/>
      <c r="AA780" s="11"/>
      <c r="AB780" s="11"/>
      <c r="AC780" s="11"/>
    </row>
    <row r="781" spans="1:29" hidden="1">
      <c r="A781" s="13"/>
      <c r="B781" s="16"/>
      <c r="C781" s="17"/>
      <c r="D781" s="16"/>
      <c r="E781" s="18"/>
      <c r="F781" s="18"/>
      <c r="G781" s="18"/>
      <c r="H781" s="17"/>
      <c r="I781" s="17"/>
      <c r="J781" s="17"/>
      <c r="K781" s="16"/>
      <c r="L781" s="13" t="str">
        <f t="shared" si="8"/>
        <v/>
      </c>
      <c r="M781" s="18"/>
      <c r="N781" s="28"/>
      <c r="O781" s="11"/>
      <c r="P781" s="11"/>
      <c r="Q781" s="11"/>
      <c r="R781" s="11"/>
      <c r="S781" s="11"/>
      <c r="T781" s="11"/>
      <c r="U781" s="11"/>
      <c r="V781" s="11"/>
      <c r="W781" s="11"/>
      <c r="X781" s="11"/>
      <c r="Y781" s="11"/>
      <c r="Z781" s="11"/>
      <c r="AA781" s="11"/>
      <c r="AB781" s="11"/>
      <c r="AC781" s="11"/>
    </row>
    <row r="782" spans="1:29" hidden="1">
      <c r="A782" s="13"/>
      <c r="B782" s="16"/>
      <c r="C782" s="17"/>
      <c r="D782" s="16"/>
      <c r="E782" s="18"/>
      <c r="F782" s="18"/>
      <c r="G782" s="18"/>
      <c r="H782" s="17"/>
      <c r="I782" s="17"/>
      <c r="J782" s="17"/>
      <c r="K782" s="16"/>
      <c r="L782" s="13" t="str">
        <f t="shared" si="8"/>
        <v/>
      </c>
      <c r="M782" s="18"/>
      <c r="N782" s="28"/>
      <c r="O782" s="11"/>
      <c r="P782" s="11"/>
      <c r="Q782" s="11"/>
      <c r="R782" s="11"/>
      <c r="S782" s="11"/>
      <c r="T782" s="11"/>
      <c r="U782" s="11"/>
      <c r="V782" s="11"/>
      <c r="W782" s="11"/>
      <c r="X782" s="11"/>
      <c r="Y782" s="11"/>
      <c r="Z782" s="11"/>
      <c r="AA782" s="11"/>
      <c r="AB782" s="11"/>
      <c r="AC782" s="11"/>
    </row>
    <row r="783" spans="1:29" hidden="1">
      <c r="A783" s="13"/>
      <c r="B783" s="16"/>
      <c r="C783" s="17"/>
      <c r="D783" s="16"/>
      <c r="E783" s="18"/>
      <c r="F783" s="18"/>
      <c r="G783" s="18"/>
      <c r="H783" s="17"/>
      <c r="I783" s="17"/>
      <c r="J783" s="17"/>
      <c r="K783" s="16"/>
      <c r="L783" s="13" t="str">
        <f t="shared" si="8"/>
        <v/>
      </c>
      <c r="M783" s="18"/>
      <c r="N783" s="28"/>
      <c r="O783" s="11"/>
      <c r="P783" s="11"/>
      <c r="Q783" s="11"/>
      <c r="R783" s="11"/>
      <c r="S783" s="11"/>
      <c r="T783" s="11"/>
      <c r="U783" s="11"/>
      <c r="V783" s="11"/>
      <c r="W783" s="11"/>
      <c r="X783" s="11"/>
      <c r="Y783" s="11"/>
      <c r="Z783" s="11"/>
      <c r="AA783" s="11"/>
      <c r="AB783" s="11"/>
      <c r="AC783" s="11"/>
    </row>
    <row r="784" spans="1:29" hidden="1">
      <c r="A784" s="13"/>
      <c r="B784" s="16"/>
      <c r="C784" s="17"/>
      <c r="D784" s="16"/>
      <c r="E784" s="18"/>
      <c r="F784" s="18"/>
      <c r="G784" s="18"/>
      <c r="H784" s="17"/>
      <c r="I784" s="17"/>
      <c r="J784" s="17"/>
      <c r="K784" s="16"/>
      <c r="L784" s="13" t="str">
        <f t="shared" si="8"/>
        <v/>
      </c>
      <c r="M784" s="18"/>
      <c r="N784" s="28"/>
      <c r="O784" s="11"/>
      <c r="P784" s="11"/>
      <c r="Q784" s="11"/>
      <c r="R784" s="11"/>
      <c r="S784" s="11"/>
      <c r="T784" s="11"/>
      <c r="U784" s="11"/>
      <c r="V784" s="11"/>
      <c r="W784" s="11"/>
      <c r="X784" s="11"/>
      <c r="Y784" s="11"/>
      <c r="Z784" s="11"/>
      <c r="AA784" s="11"/>
      <c r="AB784" s="11"/>
      <c r="AC784" s="11"/>
    </row>
    <row r="785" spans="1:29" hidden="1">
      <c r="A785" s="13"/>
      <c r="B785" s="16"/>
      <c r="C785" s="17"/>
      <c r="D785" s="16"/>
      <c r="E785" s="18"/>
      <c r="F785" s="18"/>
      <c r="G785" s="18"/>
      <c r="H785" s="17"/>
      <c r="I785" s="17"/>
      <c r="J785" s="17"/>
      <c r="K785" s="16"/>
      <c r="L785" s="13" t="str">
        <f t="shared" si="8"/>
        <v/>
      </c>
      <c r="M785" s="18"/>
      <c r="N785" s="28"/>
      <c r="O785" s="11"/>
      <c r="P785" s="11"/>
      <c r="Q785" s="11"/>
      <c r="R785" s="11"/>
      <c r="S785" s="11"/>
      <c r="T785" s="11"/>
      <c r="U785" s="11"/>
      <c r="V785" s="11"/>
      <c r="W785" s="11"/>
      <c r="X785" s="11"/>
      <c r="Y785" s="11"/>
      <c r="Z785" s="11"/>
      <c r="AA785" s="11"/>
      <c r="AB785" s="11"/>
      <c r="AC785" s="11"/>
    </row>
    <row r="786" spans="1:29" hidden="1">
      <c r="A786" s="13"/>
      <c r="B786" s="16"/>
      <c r="C786" s="17"/>
      <c r="D786" s="16"/>
      <c r="E786" s="18"/>
      <c r="F786" s="18"/>
      <c r="G786" s="18"/>
      <c r="H786" s="17"/>
      <c r="I786" s="17"/>
      <c r="J786" s="17"/>
      <c r="K786" s="16"/>
      <c r="L786" s="13" t="str">
        <f t="shared" si="8"/>
        <v/>
      </c>
      <c r="M786" s="18"/>
      <c r="N786" s="28"/>
      <c r="O786" s="11"/>
      <c r="P786" s="11"/>
      <c r="Q786" s="11"/>
      <c r="R786" s="11"/>
      <c r="S786" s="11"/>
      <c r="T786" s="11"/>
      <c r="U786" s="11"/>
      <c r="V786" s="11"/>
      <c r="W786" s="11"/>
      <c r="X786" s="11"/>
      <c r="Y786" s="11"/>
      <c r="Z786" s="11"/>
      <c r="AA786" s="11"/>
      <c r="AB786" s="11"/>
      <c r="AC786" s="11"/>
    </row>
    <row r="787" spans="1:29" hidden="1">
      <c r="A787" s="13"/>
      <c r="B787" s="16"/>
      <c r="C787" s="17"/>
      <c r="D787" s="16"/>
      <c r="E787" s="18"/>
      <c r="F787" s="18"/>
      <c r="G787" s="18"/>
      <c r="H787" s="17"/>
      <c r="I787" s="17"/>
      <c r="J787" s="17"/>
      <c r="K787" s="16"/>
      <c r="L787" s="13" t="str">
        <f t="shared" si="8"/>
        <v/>
      </c>
      <c r="M787" s="18"/>
      <c r="N787" s="28"/>
      <c r="O787" s="11"/>
      <c r="P787" s="11"/>
      <c r="Q787" s="11"/>
      <c r="R787" s="11"/>
      <c r="S787" s="11"/>
      <c r="T787" s="11"/>
      <c r="U787" s="11"/>
      <c r="V787" s="11"/>
      <c r="W787" s="11"/>
      <c r="X787" s="11"/>
      <c r="Y787" s="11"/>
      <c r="Z787" s="11"/>
      <c r="AA787" s="11"/>
      <c r="AB787" s="11"/>
      <c r="AC787" s="11"/>
    </row>
    <row r="788" spans="1:29" hidden="1">
      <c r="A788" s="13"/>
      <c r="B788" s="16"/>
      <c r="C788" s="17"/>
      <c r="D788" s="16"/>
      <c r="E788" s="18"/>
      <c r="F788" s="18"/>
      <c r="G788" s="18"/>
      <c r="H788" s="17"/>
      <c r="I788" s="17"/>
      <c r="J788" s="17"/>
      <c r="K788" s="16"/>
      <c r="L788" s="13" t="str">
        <f t="shared" si="8"/>
        <v/>
      </c>
      <c r="M788" s="18"/>
      <c r="N788" s="28"/>
      <c r="O788" s="11"/>
      <c r="P788" s="11"/>
      <c r="Q788" s="11"/>
      <c r="R788" s="11"/>
      <c r="S788" s="11"/>
      <c r="T788" s="11"/>
      <c r="U788" s="11"/>
      <c r="V788" s="11"/>
      <c r="W788" s="11"/>
      <c r="X788" s="11"/>
      <c r="Y788" s="11"/>
      <c r="Z788" s="11"/>
      <c r="AA788" s="11"/>
      <c r="AB788" s="11"/>
      <c r="AC788" s="11"/>
    </row>
    <row r="789" spans="1:29" hidden="1">
      <c r="A789" s="13"/>
      <c r="B789" s="16"/>
      <c r="C789" s="17"/>
      <c r="D789" s="16"/>
      <c r="E789" s="18"/>
      <c r="F789" s="18"/>
      <c r="G789" s="18"/>
      <c r="H789" s="17"/>
      <c r="I789" s="17"/>
      <c r="J789" s="17"/>
      <c r="K789" s="16"/>
      <c r="L789" s="13" t="str">
        <f t="shared" si="8"/>
        <v/>
      </c>
      <c r="M789" s="18"/>
      <c r="N789" s="28"/>
      <c r="O789" s="11"/>
      <c r="P789" s="11"/>
      <c r="Q789" s="11"/>
      <c r="R789" s="11"/>
      <c r="S789" s="11"/>
      <c r="T789" s="11"/>
      <c r="U789" s="11"/>
      <c r="V789" s="11"/>
      <c r="W789" s="11"/>
      <c r="X789" s="11"/>
      <c r="Y789" s="11"/>
      <c r="Z789" s="11"/>
      <c r="AA789" s="11"/>
      <c r="AB789" s="11"/>
      <c r="AC789" s="11"/>
    </row>
    <row r="790" spans="1:29" hidden="1">
      <c r="A790" s="13"/>
      <c r="B790" s="16"/>
      <c r="C790" s="17"/>
      <c r="D790" s="16"/>
      <c r="E790" s="18"/>
      <c r="F790" s="18"/>
      <c r="G790" s="18"/>
      <c r="H790" s="17"/>
      <c r="I790" s="17"/>
      <c r="J790" s="17"/>
      <c r="K790" s="16"/>
      <c r="L790" s="13" t="str">
        <f t="shared" si="8"/>
        <v/>
      </c>
      <c r="M790" s="18"/>
      <c r="N790" s="28"/>
      <c r="O790" s="11"/>
      <c r="P790" s="11"/>
      <c r="Q790" s="11"/>
      <c r="R790" s="11"/>
      <c r="S790" s="11"/>
      <c r="T790" s="11"/>
      <c r="U790" s="11"/>
      <c r="V790" s="11"/>
      <c r="W790" s="11"/>
      <c r="X790" s="11"/>
      <c r="Y790" s="11"/>
      <c r="Z790" s="11"/>
      <c r="AA790" s="11"/>
      <c r="AB790" s="11"/>
      <c r="AC790" s="11"/>
    </row>
    <row r="791" spans="1:29" hidden="1">
      <c r="A791" s="13"/>
      <c r="B791" s="16"/>
      <c r="C791" s="17"/>
      <c r="D791" s="16"/>
      <c r="E791" s="18"/>
      <c r="F791" s="18"/>
      <c r="G791" s="18"/>
      <c r="H791" s="17"/>
      <c r="I791" s="17"/>
      <c r="J791" s="17"/>
      <c r="K791" s="16"/>
      <c r="L791" s="13" t="str">
        <f t="shared" si="8"/>
        <v/>
      </c>
      <c r="M791" s="18"/>
      <c r="N791" s="28"/>
      <c r="O791" s="11"/>
      <c r="P791" s="11"/>
      <c r="Q791" s="11"/>
      <c r="R791" s="11"/>
      <c r="S791" s="11"/>
      <c r="T791" s="11"/>
      <c r="U791" s="11"/>
      <c r="V791" s="11"/>
      <c r="W791" s="11"/>
      <c r="X791" s="11"/>
      <c r="Y791" s="11"/>
      <c r="Z791" s="11"/>
      <c r="AA791" s="11"/>
      <c r="AB791" s="11"/>
      <c r="AC791" s="11"/>
    </row>
    <row r="792" spans="1:29" hidden="1">
      <c r="A792" s="13"/>
      <c r="B792" s="16"/>
      <c r="C792" s="17"/>
      <c r="D792" s="16"/>
      <c r="E792" s="18"/>
      <c r="F792" s="18"/>
      <c r="G792" s="18"/>
      <c r="H792" s="17"/>
      <c r="I792" s="17"/>
      <c r="J792" s="17"/>
      <c r="K792" s="16"/>
      <c r="L792" s="13" t="str">
        <f t="shared" si="8"/>
        <v/>
      </c>
      <c r="M792" s="18"/>
      <c r="N792" s="28"/>
      <c r="O792" s="11"/>
      <c r="P792" s="11"/>
      <c r="Q792" s="11"/>
      <c r="R792" s="11"/>
      <c r="S792" s="11"/>
      <c r="T792" s="11"/>
      <c r="U792" s="11"/>
      <c r="V792" s="11"/>
      <c r="W792" s="11"/>
      <c r="X792" s="11"/>
      <c r="Y792" s="11"/>
      <c r="Z792" s="11"/>
      <c r="AA792" s="11"/>
      <c r="AB792" s="11"/>
      <c r="AC792" s="11"/>
    </row>
    <row r="793" spans="1:29" hidden="1">
      <c r="A793" s="13"/>
      <c r="B793" s="16"/>
      <c r="C793" s="17"/>
      <c r="D793" s="16"/>
      <c r="E793" s="18"/>
      <c r="F793" s="18"/>
      <c r="G793" s="18"/>
      <c r="H793" s="17"/>
      <c r="I793" s="17"/>
      <c r="J793" s="17"/>
      <c r="K793" s="16"/>
      <c r="L793" s="13" t="str">
        <f t="shared" si="8"/>
        <v/>
      </c>
      <c r="M793" s="18"/>
      <c r="N793" s="28"/>
      <c r="O793" s="11"/>
      <c r="P793" s="11"/>
      <c r="Q793" s="11"/>
      <c r="R793" s="11"/>
      <c r="S793" s="11"/>
      <c r="T793" s="11"/>
      <c r="U793" s="11"/>
      <c r="V793" s="11"/>
      <c r="W793" s="11"/>
      <c r="X793" s="11"/>
      <c r="Y793" s="11"/>
      <c r="Z793" s="11"/>
      <c r="AA793" s="11"/>
      <c r="AB793" s="11"/>
      <c r="AC793" s="11"/>
    </row>
    <row r="794" spans="1:29" hidden="1">
      <c r="A794" s="13"/>
      <c r="B794" s="16"/>
      <c r="C794" s="17"/>
      <c r="D794" s="16"/>
      <c r="E794" s="18"/>
      <c r="F794" s="18"/>
      <c r="G794" s="18"/>
      <c r="H794" s="17"/>
      <c r="I794" s="17"/>
      <c r="J794" s="17"/>
      <c r="K794" s="16"/>
      <c r="L794" s="13" t="str">
        <f t="shared" si="8"/>
        <v/>
      </c>
      <c r="M794" s="18"/>
      <c r="N794" s="28"/>
      <c r="O794" s="11"/>
      <c r="P794" s="11"/>
      <c r="Q794" s="11"/>
      <c r="R794" s="11"/>
      <c r="S794" s="11"/>
      <c r="T794" s="11"/>
      <c r="U794" s="11"/>
      <c r="V794" s="11"/>
      <c r="W794" s="11"/>
      <c r="X794" s="11"/>
      <c r="Y794" s="11"/>
      <c r="Z794" s="11"/>
      <c r="AA794" s="11"/>
      <c r="AB794" s="11"/>
      <c r="AC794" s="11"/>
    </row>
    <row r="795" spans="1:29" hidden="1">
      <c r="A795" s="13"/>
      <c r="B795" s="16"/>
      <c r="C795" s="17"/>
      <c r="D795" s="16"/>
      <c r="E795" s="18"/>
      <c r="F795" s="18"/>
      <c r="G795" s="18"/>
      <c r="H795" s="17"/>
      <c r="I795" s="17"/>
      <c r="J795" s="17"/>
      <c r="K795" s="16"/>
      <c r="L795" s="13" t="str">
        <f t="shared" si="8"/>
        <v/>
      </c>
      <c r="M795" s="18"/>
      <c r="N795" s="28"/>
      <c r="O795" s="11"/>
      <c r="P795" s="11"/>
      <c r="Q795" s="11"/>
      <c r="R795" s="11"/>
      <c r="S795" s="11"/>
      <c r="T795" s="11"/>
      <c r="U795" s="11"/>
      <c r="V795" s="11"/>
      <c r="W795" s="11"/>
      <c r="X795" s="11"/>
      <c r="Y795" s="11"/>
      <c r="Z795" s="11"/>
      <c r="AA795" s="11"/>
      <c r="AB795" s="11"/>
      <c r="AC795" s="11"/>
    </row>
    <row r="796" spans="1:29" hidden="1">
      <c r="A796" s="13"/>
      <c r="B796" s="16"/>
      <c r="C796" s="17"/>
      <c r="D796" s="16"/>
      <c r="E796" s="18"/>
      <c r="F796" s="18"/>
      <c r="G796" s="18"/>
      <c r="H796" s="17"/>
      <c r="I796" s="17"/>
      <c r="J796" s="17"/>
      <c r="K796" s="16"/>
      <c r="L796" s="13" t="str">
        <f t="shared" si="8"/>
        <v/>
      </c>
      <c r="M796" s="18"/>
      <c r="N796" s="28"/>
      <c r="O796" s="11"/>
      <c r="P796" s="11"/>
      <c r="Q796" s="11"/>
      <c r="R796" s="11"/>
      <c r="S796" s="11"/>
      <c r="T796" s="11"/>
      <c r="U796" s="11"/>
      <c r="V796" s="11"/>
      <c r="W796" s="11"/>
      <c r="X796" s="11"/>
      <c r="Y796" s="11"/>
      <c r="Z796" s="11"/>
      <c r="AA796" s="11"/>
      <c r="AB796" s="11"/>
      <c r="AC796" s="11"/>
    </row>
    <row r="797" spans="1:29" hidden="1">
      <c r="A797" s="13"/>
      <c r="B797" s="16"/>
      <c r="C797" s="17"/>
      <c r="D797" s="16"/>
      <c r="E797" s="18"/>
      <c r="F797" s="18"/>
      <c r="G797" s="18"/>
      <c r="H797" s="17"/>
      <c r="I797" s="17"/>
      <c r="J797" s="17"/>
      <c r="K797" s="16"/>
      <c r="L797" s="13" t="str">
        <f t="shared" si="8"/>
        <v/>
      </c>
      <c r="M797" s="18"/>
      <c r="N797" s="28"/>
      <c r="O797" s="11"/>
      <c r="P797" s="11"/>
      <c r="Q797" s="11"/>
      <c r="R797" s="11"/>
      <c r="S797" s="11"/>
      <c r="T797" s="11"/>
      <c r="U797" s="11"/>
      <c r="V797" s="11"/>
      <c r="W797" s="11"/>
      <c r="X797" s="11"/>
      <c r="Y797" s="11"/>
      <c r="Z797" s="11"/>
      <c r="AA797" s="11"/>
      <c r="AB797" s="11"/>
      <c r="AC797" s="11"/>
    </row>
    <row r="798" spans="1:29" hidden="1">
      <c r="A798" s="13"/>
      <c r="B798" s="16"/>
      <c r="C798" s="17"/>
      <c r="D798" s="16"/>
      <c r="E798" s="18"/>
      <c r="F798" s="18"/>
      <c r="G798" s="18"/>
      <c r="H798" s="17"/>
      <c r="I798" s="17"/>
      <c r="J798" s="17"/>
      <c r="K798" s="16"/>
      <c r="L798" s="13" t="str">
        <f t="shared" si="8"/>
        <v/>
      </c>
      <c r="M798" s="18"/>
      <c r="N798" s="28"/>
      <c r="O798" s="11"/>
      <c r="P798" s="11"/>
      <c r="Q798" s="11"/>
      <c r="R798" s="11"/>
      <c r="S798" s="11"/>
      <c r="T798" s="11"/>
      <c r="U798" s="11"/>
      <c r="V798" s="11"/>
      <c r="W798" s="11"/>
      <c r="X798" s="11"/>
      <c r="Y798" s="11"/>
      <c r="Z798" s="11"/>
      <c r="AA798" s="11"/>
      <c r="AB798" s="11"/>
      <c r="AC798" s="11"/>
    </row>
    <row r="799" spans="1:29" hidden="1">
      <c r="A799" s="13"/>
      <c r="B799" s="16"/>
      <c r="C799" s="17"/>
      <c r="D799" s="16"/>
      <c r="E799" s="18"/>
      <c r="F799" s="18"/>
      <c r="G799" s="18"/>
      <c r="H799" s="17"/>
      <c r="I799" s="17"/>
      <c r="J799" s="17"/>
      <c r="K799" s="16"/>
      <c r="L799" s="13" t="str">
        <f t="shared" ref="L799:L932" si="9">IF(F799="","",IF(OR(K799="Pass",K799="Not a bug",K799="Temporary feature",K799="Temporary disappear",K799="Dupplicated"),"Closed","Open"))</f>
        <v/>
      </c>
      <c r="M799" s="18"/>
      <c r="N799" s="28"/>
      <c r="O799" s="11"/>
      <c r="P799" s="11"/>
      <c r="Q799" s="11"/>
      <c r="R799" s="11"/>
      <c r="S799" s="11"/>
      <c r="T799" s="11"/>
      <c r="U799" s="11"/>
      <c r="V799" s="11"/>
      <c r="W799" s="11"/>
      <c r="X799" s="11"/>
      <c r="Y799" s="11"/>
      <c r="Z799" s="11"/>
      <c r="AA799" s="11"/>
      <c r="AB799" s="11"/>
      <c r="AC799" s="11"/>
    </row>
    <row r="800" spans="1:29" hidden="1">
      <c r="A800" s="13"/>
      <c r="B800" s="16"/>
      <c r="C800" s="17"/>
      <c r="D800" s="16"/>
      <c r="E800" s="18"/>
      <c r="F800" s="18"/>
      <c r="G800" s="18"/>
      <c r="H800" s="17"/>
      <c r="I800" s="17"/>
      <c r="J800" s="17"/>
      <c r="K800" s="16"/>
      <c r="L800" s="13" t="str">
        <f t="shared" si="9"/>
        <v/>
      </c>
      <c r="M800" s="18"/>
      <c r="N800" s="28"/>
      <c r="O800" s="11"/>
      <c r="P800" s="11"/>
      <c r="Q800" s="11"/>
      <c r="R800" s="11"/>
      <c r="S800" s="11"/>
      <c r="T800" s="11"/>
      <c r="U800" s="11"/>
      <c r="V800" s="11"/>
      <c r="W800" s="11"/>
      <c r="X800" s="11"/>
      <c r="Y800" s="11"/>
      <c r="Z800" s="11"/>
      <c r="AA800" s="11"/>
      <c r="AB800" s="11"/>
      <c r="AC800" s="11"/>
    </row>
    <row r="801" spans="1:29" hidden="1">
      <c r="A801" s="13"/>
      <c r="B801" s="16"/>
      <c r="C801" s="17"/>
      <c r="D801" s="16"/>
      <c r="E801" s="18"/>
      <c r="F801" s="18"/>
      <c r="G801" s="18"/>
      <c r="H801" s="17"/>
      <c r="I801" s="17"/>
      <c r="J801" s="17"/>
      <c r="K801" s="16"/>
      <c r="L801" s="13" t="str">
        <f t="shared" si="9"/>
        <v/>
      </c>
      <c r="M801" s="18"/>
      <c r="N801" s="28"/>
      <c r="O801" s="11"/>
      <c r="P801" s="11"/>
      <c r="Q801" s="11"/>
      <c r="R801" s="11"/>
      <c r="S801" s="11"/>
      <c r="T801" s="11"/>
      <c r="U801" s="11"/>
      <c r="V801" s="11"/>
      <c r="W801" s="11"/>
      <c r="X801" s="11"/>
      <c r="Y801" s="11"/>
      <c r="Z801" s="11"/>
      <c r="AA801" s="11"/>
      <c r="AB801" s="11"/>
      <c r="AC801" s="11"/>
    </row>
    <row r="802" spans="1:29" hidden="1">
      <c r="A802" s="13"/>
      <c r="B802" s="16"/>
      <c r="C802" s="17"/>
      <c r="D802" s="16"/>
      <c r="E802" s="18"/>
      <c r="F802" s="18"/>
      <c r="G802" s="18"/>
      <c r="H802" s="17"/>
      <c r="I802" s="17"/>
      <c r="J802" s="17"/>
      <c r="K802" s="16"/>
      <c r="L802" s="13" t="str">
        <f t="shared" si="9"/>
        <v/>
      </c>
      <c r="M802" s="18"/>
      <c r="N802" s="28"/>
      <c r="O802" s="11"/>
      <c r="P802" s="11"/>
      <c r="Q802" s="11"/>
      <c r="R802" s="11"/>
      <c r="S802" s="11"/>
      <c r="T802" s="11"/>
      <c r="U802" s="11"/>
      <c r="V802" s="11"/>
      <c r="W802" s="11"/>
      <c r="X802" s="11"/>
      <c r="Y802" s="11"/>
      <c r="Z802" s="11"/>
      <c r="AA802" s="11"/>
      <c r="AB802" s="11"/>
      <c r="AC802" s="11"/>
    </row>
    <row r="803" spans="1:29" hidden="1">
      <c r="A803" s="13"/>
      <c r="B803" s="16"/>
      <c r="C803" s="17"/>
      <c r="D803" s="16"/>
      <c r="E803" s="18"/>
      <c r="F803" s="18"/>
      <c r="G803" s="18"/>
      <c r="H803" s="17"/>
      <c r="I803" s="17"/>
      <c r="J803" s="17"/>
      <c r="K803" s="16"/>
      <c r="L803" s="13" t="str">
        <f t="shared" si="9"/>
        <v/>
      </c>
      <c r="M803" s="18"/>
      <c r="N803" s="28"/>
      <c r="O803" s="11"/>
      <c r="P803" s="11"/>
      <c r="Q803" s="11"/>
      <c r="R803" s="11"/>
      <c r="S803" s="11"/>
      <c r="T803" s="11"/>
      <c r="U803" s="11"/>
      <c r="V803" s="11"/>
      <c r="W803" s="11"/>
      <c r="X803" s="11"/>
      <c r="Y803" s="11"/>
      <c r="Z803" s="11"/>
      <c r="AA803" s="11"/>
      <c r="AB803" s="11"/>
      <c r="AC803" s="11"/>
    </row>
    <row r="804" spans="1:29" hidden="1">
      <c r="A804" s="13"/>
      <c r="B804" s="16"/>
      <c r="C804" s="17"/>
      <c r="D804" s="16"/>
      <c r="E804" s="18"/>
      <c r="F804" s="18"/>
      <c r="G804" s="18"/>
      <c r="H804" s="17"/>
      <c r="I804" s="17"/>
      <c r="J804" s="17"/>
      <c r="K804" s="16"/>
      <c r="L804" s="13" t="str">
        <f t="shared" si="9"/>
        <v/>
      </c>
      <c r="M804" s="18"/>
      <c r="N804" s="28"/>
      <c r="O804" s="11"/>
      <c r="P804" s="11"/>
      <c r="Q804" s="11"/>
      <c r="R804" s="11"/>
      <c r="S804" s="11"/>
      <c r="T804" s="11"/>
      <c r="U804" s="11"/>
      <c r="V804" s="11"/>
      <c r="W804" s="11"/>
      <c r="X804" s="11"/>
      <c r="Y804" s="11"/>
      <c r="Z804" s="11"/>
      <c r="AA804" s="11"/>
      <c r="AB804" s="11"/>
      <c r="AC804" s="11"/>
    </row>
    <row r="805" spans="1:29" hidden="1">
      <c r="A805" s="13"/>
      <c r="B805" s="16"/>
      <c r="C805" s="17"/>
      <c r="D805" s="16"/>
      <c r="E805" s="18"/>
      <c r="F805" s="18"/>
      <c r="G805" s="18"/>
      <c r="H805" s="17"/>
      <c r="I805" s="17"/>
      <c r="J805" s="17"/>
      <c r="K805" s="16"/>
      <c r="L805" s="13" t="str">
        <f t="shared" si="9"/>
        <v/>
      </c>
      <c r="M805" s="18"/>
      <c r="N805" s="28"/>
      <c r="O805" s="11"/>
      <c r="P805" s="11"/>
      <c r="Q805" s="11"/>
      <c r="R805" s="11"/>
      <c r="S805" s="11"/>
      <c r="T805" s="11"/>
      <c r="U805" s="11"/>
      <c r="V805" s="11"/>
      <c r="W805" s="11"/>
      <c r="X805" s="11"/>
      <c r="Y805" s="11"/>
      <c r="Z805" s="11"/>
      <c r="AA805" s="11"/>
      <c r="AB805" s="11"/>
      <c r="AC805" s="11"/>
    </row>
    <row r="806" spans="1:29" hidden="1">
      <c r="A806" s="13"/>
      <c r="B806" s="16"/>
      <c r="C806" s="17"/>
      <c r="D806" s="16"/>
      <c r="E806" s="18"/>
      <c r="F806" s="18"/>
      <c r="G806" s="18"/>
      <c r="H806" s="17"/>
      <c r="I806" s="17"/>
      <c r="J806" s="17"/>
      <c r="K806" s="16"/>
      <c r="L806" s="13" t="str">
        <f t="shared" si="9"/>
        <v/>
      </c>
      <c r="M806" s="18"/>
      <c r="N806" s="28"/>
      <c r="O806" s="11"/>
      <c r="P806" s="11"/>
      <c r="Q806" s="11"/>
      <c r="R806" s="11"/>
      <c r="S806" s="11"/>
      <c r="T806" s="11"/>
      <c r="U806" s="11"/>
      <c r="V806" s="11"/>
      <c r="W806" s="11"/>
      <c r="X806" s="11"/>
      <c r="Y806" s="11"/>
      <c r="Z806" s="11"/>
      <c r="AA806" s="11"/>
      <c r="AB806" s="11"/>
      <c r="AC806" s="11"/>
    </row>
    <row r="807" spans="1:29" hidden="1">
      <c r="A807" s="13"/>
      <c r="B807" s="16"/>
      <c r="C807" s="17"/>
      <c r="D807" s="16"/>
      <c r="E807" s="18"/>
      <c r="F807" s="18"/>
      <c r="G807" s="18"/>
      <c r="H807" s="17"/>
      <c r="I807" s="17"/>
      <c r="J807" s="17"/>
      <c r="K807" s="16"/>
      <c r="L807" s="13" t="str">
        <f t="shared" si="9"/>
        <v/>
      </c>
      <c r="M807" s="18"/>
      <c r="N807" s="28"/>
      <c r="O807" s="11"/>
      <c r="P807" s="11"/>
      <c r="Q807" s="11"/>
      <c r="R807" s="11"/>
      <c r="S807" s="11"/>
      <c r="T807" s="11"/>
      <c r="U807" s="11"/>
      <c r="V807" s="11"/>
      <c r="W807" s="11"/>
      <c r="X807" s="11"/>
      <c r="Y807" s="11"/>
      <c r="Z807" s="11"/>
      <c r="AA807" s="11"/>
      <c r="AB807" s="11"/>
      <c r="AC807" s="11"/>
    </row>
    <row r="808" spans="1:29" hidden="1">
      <c r="A808" s="13"/>
      <c r="B808" s="16"/>
      <c r="C808" s="17"/>
      <c r="D808" s="16"/>
      <c r="E808" s="18"/>
      <c r="F808" s="18"/>
      <c r="G808" s="18"/>
      <c r="H808" s="17"/>
      <c r="I808" s="17"/>
      <c r="J808" s="17"/>
      <c r="K808" s="16"/>
      <c r="L808" s="13" t="str">
        <f t="shared" si="9"/>
        <v/>
      </c>
      <c r="M808" s="18"/>
      <c r="N808" s="28"/>
      <c r="O808" s="11"/>
      <c r="P808" s="11"/>
      <c r="Q808" s="11"/>
      <c r="R808" s="11"/>
      <c r="S808" s="11"/>
      <c r="T808" s="11"/>
      <c r="U808" s="11"/>
      <c r="V808" s="11"/>
      <c r="W808" s="11"/>
      <c r="X808" s="11"/>
      <c r="Y808" s="11"/>
      <c r="Z808" s="11"/>
      <c r="AA808" s="11"/>
      <c r="AB808" s="11"/>
      <c r="AC808" s="11"/>
    </row>
    <row r="809" spans="1:29" hidden="1">
      <c r="A809" s="13"/>
      <c r="B809" s="16"/>
      <c r="C809" s="17"/>
      <c r="D809" s="16"/>
      <c r="E809" s="18"/>
      <c r="F809" s="18"/>
      <c r="G809" s="18"/>
      <c r="H809" s="17"/>
      <c r="I809" s="17"/>
      <c r="J809" s="17"/>
      <c r="K809" s="16"/>
      <c r="L809" s="13" t="str">
        <f t="shared" si="9"/>
        <v/>
      </c>
      <c r="M809" s="18"/>
      <c r="N809" s="28"/>
      <c r="O809" s="11"/>
      <c r="P809" s="11"/>
      <c r="Q809" s="11"/>
      <c r="R809" s="11"/>
      <c r="S809" s="11"/>
      <c r="T809" s="11"/>
      <c r="U809" s="11"/>
      <c r="V809" s="11"/>
      <c r="W809" s="11"/>
      <c r="X809" s="11"/>
      <c r="Y809" s="11"/>
      <c r="Z809" s="11"/>
      <c r="AA809" s="11"/>
      <c r="AB809" s="11"/>
      <c r="AC809" s="11"/>
    </row>
    <row r="810" spans="1:29" hidden="1">
      <c r="A810" s="13"/>
      <c r="B810" s="16"/>
      <c r="C810" s="17"/>
      <c r="D810" s="16"/>
      <c r="E810" s="18"/>
      <c r="F810" s="18"/>
      <c r="G810" s="18"/>
      <c r="H810" s="17"/>
      <c r="I810" s="17"/>
      <c r="J810" s="17"/>
      <c r="K810" s="16"/>
      <c r="L810" s="13" t="str">
        <f t="shared" si="9"/>
        <v/>
      </c>
      <c r="M810" s="18"/>
      <c r="N810" s="28"/>
      <c r="O810" s="11"/>
      <c r="P810" s="11"/>
      <c r="Q810" s="11"/>
      <c r="R810" s="11"/>
      <c r="S810" s="11"/>
      <c r="T810" s="11"/>
      <c r="U810" s="11"/>
      <c r="V810" s="11"/>
      <c r="W810" s="11"/>
      <c r="X810" s="11"/>
      <c r="Y810" s="11"/>
      <c r="Z810" s="11"/>
      <c r="AA810" s="11"/>
      <c r="AB810" s="11"/>
      <c r="AC810" s="11"/>
    </row>
    <row r="811" spans="1:29" hidden="1">
      <c r="A811" s="13"/>
      <c r="B811" s="16"/>
      <c r="C811" s="17"/>
      <c r="D811" s="16"/>
      <c r="E811" s="18"/>
      <c r="F811" s="18"/>
      <c r="G811" s="18"/>
      <c r="H811" s="17"/>
      <c r="I811" s="17"/>
      <c r="J811" s="17"/>
      <c r="K811" s="16"/>
      <c r="L811" s="13" t="str">
        <f t="shared" si="9"/>
        <v/>
      </c>
      <c r="M811" s="18"/>
      <c r="N811" s="28"/>
      <c r="O811" s="11"/>
      <c r="P811" s="11"/>
      <c r="Q811" s="11"/>
      <c r="R811" s="11"/>
      <c r="S811" s="11"/>
      <c r="T811" s="11"/>
      <c r="U811" s="11"/>
      <c r="V811" s="11"/>
      <c r="W811" s="11"/>
      <c r="X811" s="11"/>
      <c r="Y811" s="11"/>
      <c r="Z811" s="11"/>
      <c r="AA811" s="11"/>
      <c r="AB811" s="11"/>
      <c r="AC811" s="11"/>
    </row>
    <row r="812" spans="1:29" hidden="1">
      <c r="A812" s="13"/>
      <c r="B812" s="16"/>
      <c r="C812" s="17"/>
      <c r="D812" s="16"/>
      <c r="E812" s="18"/>
      <c r="F812" s="18"/>
      <c r="G812" s="18"/>
      <c r="H812" s="17"/>
      <c r="I812" s="17"/>
      <c r="J812" s="17"/>
      <c r="K812" s="16"/>
      <c r="L812" s="13" t="str">
        <f t="shared" si="9"/>
        <v/>
      </c>
      <c r="M812" s="18"/>
      <c r="N812" s="28"/>
      <c r="O812" s="11"/>
      <c r="P812" s="11"/>
      <c r="Q812" s="11"/>
      <c r="R812" s="11"/>
      <c r="S812" s="11"/>
      <c r="T812" s="11"/>
      <c r="U812" s="11"/>
      <c r="V812" s="11"/>
      <c r="W812" s="11"/>
      <c r="X812" s="11"/>
      <c r="Y812" s="11"/>
      <c r="Z812" s="11"/>
      <c r="AA812" s="11"/>
      <c r="AB812" s="11"/>
      <c r="AC812" s="11"/>
    </row>
    <row r="813" spans="1:29" hidden="1">
      <c r="A813" s="13"/>
      <c r="B813" s="16"/>
      <c r="C813" s="17"/>
      <c r="D813" s="16"/>
      <c r="E813" s="18"/>
      <c r="F813" s="18"/>
      <c r="G813" s="18"/>
      <c r="H813" s="17"/>
      <c r="I813" s="17"/>
      <c r="J813" s="17"/>
      <c r="K813" s="16"/>
      <c r="L813" s="13" t="str">
        <f t="shared" si="9"/>
        <v/>
      </c>
      <c r="M813" s="18"/>
      <c r="N813" s="28"/>
      <c r="O813" s="11"/>
      <c r="P813" s="11"/>
      <c r="Q813" s="11"/>
      <c r="R813" s="11"/>
      <c r="S813" s="11"/>
      <c r="T813" s="11"/>
      <c r="U813" s="11"/>
      <c r="V813" s="11"/>
      <c r="W813" s="11"/>
      <c r="X813" s="11"/>
      <c r="Y813" s="11"/>
      <c r="Z813" s="11"/>
      <c r="AA813" s="11"/>
      <c r="AB813" s="11"/>
      <c r="AC813" s="11"/>
    </row>
    <row r="814" spans="1:29" hidden="1">
      <c r="A814" s="13"/>
      <c r="B814" s="16"/>
      <c r="C814" s="17"/>
      <c r="D814" s="16"/>
      <c r="E814" s="18"/>
      <c r="F814" s="18"/>
      <c r="G814" s="18"/>
      <c r="H814" s="17"/>
      <c r="I814" s="17"/>
      <c r="J814" s="17"/>
      <c r="K814" s="16"/>
      <c r="L814" s="13" t="str">
        <f t="shared" si="9"/>
        <v/>
      </c>
      <c r="M814" s="18"/>
      <c r="N814" s="28"/>
      <c r="O814" s="11"/>
      <c r="P814" s="11"/>
      <c r="Q814" s="11"/>
      <c r="R814" s="11"/>
      <c r="S814" s="11"/>
      <c r="T814" s="11"/>
      <c r="U814" s="11"/>
      <c r="V814" s="11"/>
      <c r="W814" s="11"/>
      <c r="X814" s="11"/>
      <c r="Y814" s="11"/>
      <c r="Z814" s="11"/>
      <c r="AA814" s="11"/>
      <c r="AB814" s="11"/>
      <c r="AC814" s="11"/>
    </row>
    <row r="815" spans="1:29" hidden="1">
      <c r="A815" s="13"/>
      <c r="B815" s="16"/>
      <c r="C815" s="17"/>
      <c r="D815" s="16"/>
      <c r="E815" s="18"/>
      <c r="F815" s="18"/>
      <c r="G815" s="18"/>
      <c r="H815" s="17"/>
      <c r="I815" s="17"/>
      <c r="J815" s="17"/>
      <c r="K815" s="16"/>
      <c r="L815" s="13" t="str">
        <f t="shared" si="9"/>
        <v/>
      </c>
      <c r="M815" s="18"/>
      <c r="N815" s="28"/>
      <c r="O815" s="11"/>
      <c r="P815" s="11"/>
      <c r="Q815" s="11"/>
      <c r="R815" s="11"/>
      <c r="S815" s="11"/>
      <c r="T815" s="11"/>
      <c r="U815" s="11"/>
      <c r="V815" s="11"/>
      <c r="W815" s="11"/>
      <c r="X815" s="11"/>
      <c r="Y815" s="11"/>
      <c r="Z815" s="11"/>
      <c r="AA815" s="11"/>
      <c r="AB815" s="11"/>
      <c r="AC815" s="11"/>
    </row>
    <row r="816" spans="1:29" hidden="1">
      <c r="A816" s="13"/>
      <c r="B816" s="16"/>
      <c r="C816" s="17"/>
      <c r="D816" s="16"/>
      <c r="E816" s="18"/>
      <c r="F816" s="18"/>
      <c r="G816" s="18"/>
      <c r="H816" s="17"/>
      <c r="I816" s="17"/>
      <c r="J816" s="17"/>
      <c r="K816" s="16"/>
      <c r="L816" s="13" t="str">
        <f t="shared" si="9"/>
        <v/>
      </c>
      <c r="M816" s="18"/>
      <c r="N816" s="28"/>
      <c r="O816" s="11"/>
      <c r="P816" s="11"/>
      <c r="Q816" s="11"/>
      <c r="R816" s="11"/>
      <c r="S816" s="11"/>
      <c r="T816" s="11"/>
      <c r="U816" s="11"/>
      <c r="V816" s="11"/>
      <c r="W816" s="11"/>
      <c r="X816" s="11"/>
      <c r="Y816" s="11"/>
      <c r="Z816" s="11"/>
      <c r="AA816" s="11"/>
      <c r="AB816" s="11"/>
      <c r="AC816" s="11"/>
    </row>
    <row r="817" spans="1:29" hidden="1">
      <c r="A817" s="13"/>
      <c r="B817" s="16"/>
      <c r="C817" s="17"/>
      <c r="D817" s="16"/>
      <c r="E817" s="18"/>
      <c r="F817" s="18"/>
      <c r="G817" s="18"/>
      <c r="H817" s="17"/>
      <c r="I817" s="17"/>
      <c r="J817" s="17"/>
      <c r="K817" s="16"/>
      <c r="L817" s="13" t="str">
        <f t="shared" si="9"/>
        <v/>
      </c>
      <c r="M817" s="18"/>
      <c r="N817" s="28"/>
      <c r="O817" s="11"/>
      <c r="P817" s="11"/>
      <c r="Q817" s="11"/>
      <c r="R817" s="11"/>
      <c r="S817" s="11"/>
      <c r="T817" s="11"/>
      <c r="U817" s="11"/>
      <c r="V817" s="11"/>
      <c r="W817" s="11"/>
      <c r="X817" s="11"/>
      <c r="Y817" s="11"/>
      <c r="Z817" s="11"/>
      <c r="AA817" s="11"/>
      <c r="AB817" s="11"/>
      <c r="AC817" s="11"/>
    </row>
    <row r="818" spans="1:29" hidden="1">
      <c r="A818" s="13"/>
      <c r="B818" s="16"/>
      <c r="C818" s="17"/>
      <c r="D818" s="16"/>
      <c r="E818" s="18"/>
      <c r="F818" s="18"/>
      <c r="G818" s="18"/>
      <c r="H818" s="17"/>
      <c r="I818" s="17"/>
      <c r="J818" s="17"/>
      <c r="K818" s="16"/>
      <c r="L818" s="13" t="str">
        <f t="shared" si="9"/>
        <v/>
      </c>
      <c r="M818" s="18"/>
      <c r="N818" s="28"/>
      <c r="O818" s="11"/>
      <c r="P818" s="11"/>
      <c r="Q818" s="11"/>
      <c r="R818" s="11"/>
      <c r="S818" s="11"/>
      <c r="T818" s="11"/>
      <c r="U818" s="11"/>
      <c r="V818" s="11"/>
      <c r="W818" s="11"/>
      <c r="X818" s="11"/>
      <c r="Y818" s="11"/>
      <c r="Z818" s="11"/>
      <c r="AA818" s="11"/>
      <c r="AB818" s="11"/>
      <c r="AC818" s="11"/>
    </row>
    <row r="819" spans="1:29" hidden="1">
      <c r="A819" s="13"/>
      <c r="B819" s="16"/>
      <c r="C819" s="17"/>
      <c r="D819" s="16"/>
      <c r="E819" s="18"/>
      <c r="F819" s="18"/>
      <c r="G819" s="18"/>
      <c r="H819" s="17"/>
      <c r="I819" s="17"/>
      <c r="J819" s="17"/>
      <c r="K819" s="16"/>
      <c r="L819" s="13" t="str">
        <f t="shared" si="9"/>
        <v/>
      </c>
      <c r="M819" s="18"/>
      <c r="N819" s="28"/>
      <c r="O819" s="11"/>
      <c r="P819" s="11"/>
      <c r="Q819" s="11"/>
      <c r="R819" s="11"/>
      <c r="S819" s="11"/>
      <c r="T819" s="11"/>
      <c r="U819" s="11"/>
      <c r="V819" s="11"/>
      <c r="W819" s="11"/>
      <c r="X819" s="11"/>
      <c r="Y819" s="11"/>
      <c r="Z819" s="11"/>
      <c r="AA819" s="11"/>
      <c r="AB819" s="11"/>
      <c r="AC819" s="11"/>
    </row>
    <row r="820" spans="1:29" hidden="1">
      <c r="A820" s="13"/>
      <c r="B820" s="16"/>
      <c r="C820" s="17"/>
      <c r="D820" s="16"/>
      <c r="E820" s="18"/>
      <c r="F820" s="18"/>
      <c r="G820" s="18"/>
      <c r="H820" s="17"/>
      <c r="I820" s="17"/>
      <c r="J820" s="17"/>
      <c r="K820" s="16"/>
      <c r="L820" s="13" t="str">
        <f t="shared" si="9"/>
        <v/>
      </c>
      <c r="M820" s="18"/>
      <c r="N820" s="28"/>
      <c r="O820" s="11"/>
      <c r="P820" s="11"/>
      <c r="Q820" s="11"/>
      <c r="R820" s="11"/>
      <c r="S820" s="11"/>
      <c r="T820" s="11"/>
      <c r="U820" s="11"/>
      <c r="V820" s="11"/>
      <c r="W820" s="11"/>
      <c r="X820" s="11"/>
      <c r="Y820" s="11"/>
      <c r="Z820" s="11"/>
      <c r="AA820" s="11"/>
      <c r="AB820" s="11"/>
      <c r="AC820" s="11"/>
    </row>
    <row r="821" spans="1:29" hidden="1">
      <c r="A821" s="13"/>
      <c r="B821" s="16"/>
      <c r="C821" s="17"/>
      <c r="D821" s="16"/>
      <c r="E821" s="18"/>
      <c r="F821" s="18"/>
      <c r="G821" s="18"/>
      <c r="H821" s="17"/>
      <c r="I821" s="17"/>
      <c r="J821" s="17"/>
      <c r="K821" s="16"/>
      <c r="L821" s="13" t="str">
        <f t="shared" si="9"/>
        <v/>
      </c>
      <c r="M821" s="18"/>
      <c r="N821" s="28"/>
      <c r="O821" s="11"/>
      <c r="P821" s="11"/>
      <c r="Q821" s="11"/>
      <c r="R821" s="11"/>
      <c r="S821" s="11"/>
      <c r="T821" s="11"/>
      <c r="U821" s="11"/>
      <c r="V821" s="11"/>
      <c r="W821" s="11"/>
      <c r="X821" s="11"/>
      <c r="Y821" s="11"/>
      <c r="Z821" s="11"/>
      <c r="AA821" s="11"/>
      <c r="AB821" s="11"/>
      <c r="AC821" s="11"/>
    </row>
    <row r="822" spans="1:29" hidden="1">
      <c r="A822" s="13"/>
      <c r="B822" s="16"/>
      <c r="C822" s="17"/>
      <c r="D822" s="16"/>
      <c r="E822" s="18"/>
      <c r="F822" s="18"/>
      <c r="G822" s="18"/>
      <c r="H822" s="17"/>
      <c r="I822" s="17"/>
      <c r="J822" s="17"/>
      <c r="K822" s="16"/>
      <c r="L822" s="13" t="str">
        <f t="shared" si="9"/>
        <v/>
      </c>
      <c r="M822" s="18"/>
      <c r="N822" s="28"/>
      <c r="O822" s="11"/>
      <c r="P822" s="11"/>
      <c r="Q822" s="11"/>
      <c r="R822" s="11"/>
      <c r="S822" s="11"/>
      <c r="T822" s="11"/>
      <c r="U822" s="11"/>
      <c r="V822" s="11"/>
      <c r="W822" s="11"/>
      <c r="X822" s="11"/>
      <c r="Y822" s="11"/>
      <c r="Z822" s="11"/>
      <c r="AA822" s="11"/>
      <c r="AB822" s="11"/>
      <c r="AC822" s="11"/>
    </row>
    <row r="823" spans="1:29" hidden="1">
      <c r="A823" s="13"/>
      <c r="B823" s="16"/>
      <c r="C823" s="17"/>
      <c r="D823" s="16"/>
      <c r="E823" s="18"/>
      <c r="F823" s="18"/>
      <c r="G823" s="18"/>
      <c r="H823" s="17"/>
      <c r="I823" s="17"/>
      <c r="J823" s="17"/>
      <c r="K823" s="16"/>
      <c r="L823" s="13" t="str">
        <f t="shared" si="9"/>
        <v/>
      </c>
      <c r="M823" s="18"/>
      <c r="N823" s="28"/>
      <c r="O823" s="11"/>
      <c r="P823" s="11"/>
      <c r="Q823" s="11"/>
      <c r="R823" s="11"/>
      <c r="S823" s="11"/>
      <c r="T823" s="11"/>
      <c r="U823" s="11"/>
      <c r="V823" s="11"/>
      <c r="W823" s="11"/>
      <c r="X823" s="11"/>
      <c r="Y823" s="11"/>
      <c r="Z823" s="11"/>
      <c r="AA823" s="11"/>
      <c r="AB823" s="11"/>
      <c r="AC823" s="11"/>
    </row>
    <row r="824" spans="1:29" hidden="1">
      <c r="A824" s="13"/>
      <c r="B824" s="16"/>
      <c r="C824" s="17"/>
      <c r="D824" s="16"/>
      <c r="E824" s="18"/>
      <c r="F824" s="18"/>
      <c r="G824" s="18"/>
      <c r="H824" s="17"/>
      <c r="I824" s="17"/>
      <c r="J824" s="17"/>
      <c r="K824" s="16"/>
      <c r="L824" s="13" t="str">
        <f t="shared" si="9"/>
        <v/>
      </c>
      <c r="M824" s="18"/>
      <c r="N824" s="28"/>
      <c r="O824" s="11"/>
      <c r="P824" s="11"/>
      <c r="Q824" s="11"/>
      <c r="R824" s="11"/>
      <c r="S824" s="11"/>
      <c r="T824" s="11"/>
      <c r="U824" s="11"/>
      <c r="V824" s="11"/>
      <c r="W824" s="11"/>
      <c r="X824" s="11"/>
      <c r="Y824" s="11"/>
      <c r="Z824" s="11"/>
      <c r="AA824" s="11"/>
      <c r="AB824" s="11"/>
      <c r="AC824" s="11"/>
    </row>
    <row r="825" spans="1:29" hidden="1">
      <c r="A825" s="13"/>
      <c r="B825" s="16"/>
      <c r="C825" s="17"/>
      <c r="D825" s="16"/>
      <c r="E825" s="18"/>
      <c r="F825" s="18"/>
      <c r="G825" s="18"/>
      <c r="H825" s="17"/>
      <c r="I825" s="17"/>
      <c r="J825" s="17"/>
      <c r="K825" s="16"/>
      <c r="L825" s="13" t="str">
        <f t="shared" si="9"/>
        <v/>
      </c>
      <c r="M825" s="18"/>
      <c r="N825" s="28"/>
      <c r="O825" s="11"/>
      <c r="P825" s="11"/>
      <c r="Q825" s="11"/>
      <c r="R825" s="11"/>
      <c r="S825" s="11"/>
      <c r="T825" s="11"/>
      <c r="U825" s="11"/>
      <c r="V825" s="11"/>
      <c r="W825" s="11"/>
      <c r="X825" s="11"/>
      <c r="Y825" s="11"/>
      <c r="Z825" s="11"/>
      <c r="AA825" s="11"/>
      <c r="AB825" s="11"/>
      <c r="AC825" s="11"/>
    </row>
    <row r="826" spans="1:29" hidden="1">
      <c r="A826" s="13"/>
      <c r="B826" s="16"/>
      <c r="C826" s="17"/>
      <c r="D826" s="16"/>
      <c r="E826" s="18"/>
      <c r="F826" s="18"/>
      <c r="G826" s="18"/>
      <c r="H826" s="17"/>
      <c r="I826" s="17"/>
      <c r="J826" s="17"/>
      <c r="K826" s="16"/>
      <c r="L826" s="13" t="str">
        <f t="shared" si="9"/>
        <v/>
      </c>
      <c r="M826" s="18"/>
      <c r="N826" s="28"/>
      <c r="O826" s="11"/>
      <c r="P826" s="11"/>
      <c r="Q826" s="11"/>
      <c r="R826" s="11"/>
      <c r="S826" s="11"/>
      <c r="T826" s="11"/>
      <c r="U826" s="11"/>
      <c r="V826" s="11"/>
      <c r="W826" s="11"/>
      <c r="X826" s="11"/>
      <c r="Y826" s="11"/>
      <c r="Z826" s="11"/>
      <c r="AA826" s="11"/>
      <c r="AB826" s="11"/>
      <c r="AC826" s="11"/>
    </row>
    <row r="827" spans="1:29" hidden="1">
      <c r="A827" s="13"/>
      <c r="B827" s="16"/>
      <c r="C827" s="17"/>
      <c r="D827" s="16"/>
      <c r="E827" s="18"/>
      <c r="F827" s="18"/>
      <c r="G827" s="18"/>
      <c r="H827" s="17"/>
      <c r="I827" s="17"/>
      <c r="J827" s="17"/>
      <c r="K827" s="16"/>
      <c r="L827" s="13" t="str">
        <f t="shared" si="9"/>
        <v/>
      </c>
      <c r="M827" s="18"/>
      <c r="N827" s="28"/>
      <c r="O827" s="11"/>
      <c r="P827" s="11"/>
      <c r="Q827" s="11"/>
      <c r="R827" s="11"/>
      <c r="S827" s="11"/>
      <c r="T827" s="11"/>
      <c r="U827" s="11"/>
      <c r="V827" s="11"/>
      <c r="W827" s="11"/>
      <c r="X827" s="11"/>
      <c r="Y827" s="11"/>
      <c r="Z827" s="11"/>
      <c r="AA827" s="11"/>
      <c r="AB827" s="11"/>
      <c r="AC827" s="11"/>
    </row>
    <row r="828" spans="1:29" hidden="1">
      <c r="A828" s="13"/>
      <c r="B828" s="16"/>
      <c r="C828" s="17"/>
      <c r="D828" s="16"/>
      <c r="E828" s="18"/>
      <c r="F828" s="18"/>
      <c r="G828" s="18"/>
      <c r="H828" s="17"/>
      <c r="I828" s="17"/>
      <c r="J828" s="17"/>
      <c r="K828" s="16"/>
      <c r="L828" s="13" t="str">
        <f t="shared" si="9"/>
        <v/>
      </c>
      <c r="M828" s="18"/>
      <c r="N828" s="28"/>
      <c r="O828" s="11"/>
      <c r="P828" s="11"/>
      <c r="Q828" s="11"/>
      <c r="R828" s="11"/>
      <c r="S828" s="11"/>
      <c r="T828" s="11"/>
      <c r="U828" s="11"/>
      <c r="V828" s="11"/>
      <c r="W828" s="11"/>
      <c r="X828" s="11"/>
      <c r="Y828" s="11"/>
      <c r="Z828" s="11"/>
      <c r="AA828" s="11"/>
      <c r="AB828" s="11"/>
      <c r="AC828" s="11"/>
    </row>
    <row r="829" spans="1:29" hidden="1">
      <c r="A829" s="13"/>
      <c r="B829" s="16"/>
      <c r="C829" s="17"/>
      <c r="D829" s="16"/>
      <c r="E829" s="18"/>
      <c r="F829" s="18"/>
      <c r="G829" s="18"/>
      <c r="H829" s="17"/>
      <c r="I829" s="17"/>
      <c r="J829" s="17"/>
      <c r="K829" s="16"/>
      <c r="L829" s="13" t="str">
        <f t="shared" si="9"/>
        <v/>
      </c>
      <c r="M829" s="18"/>
      <c r="N829" s="28"/>
      <c r="O829" s="11"/>
      <c r="P829" s="11"/>
      <c r="Q829" s="11"/>
      <c r="R829" s="11"/>
      <c r="S829" s="11"/>
      <c r="T829" s="11"/>
      <c r="U829" s="11"/>
      <c r="V829" s="11"/>
      <c r="W829" s="11"/>
      <c r="X829" s="11"/>
      <c r="Y829" s="11"/>
      <c r="Z829" s="11"/>
      <c r="AA829" s="11"/>
      <c r="AB829" s="11"/>
      <c r="AC829" s="11"/>
    </row>
    <row r="830" spans="1:29" hidden="1">
      <c r="A830" s="13"/>
      <c r="B830" s="16"/>
      <c r="C830" s="17"/>
      <c r="D830" s="16"/>
      <c r="E830" s="18"/>
      <c r="F830" s="18"/>
      <c r="G830" s="18"/>
      <c r="H830" s="17"/>
      <c r="I830" s="17"/>
      <c r="J830" s="17"/>
      <c r="K830" s="16"/>
      <c r="L830" s="13" t="str">
        <f t="shared" si="9"/>
        <v/>
      </c>
      <c r="M830" s="18"/>
      <c r="N830" s="28"/>
      <c r="O830" s="11"/>
      <c r="P830" s="11"/>
      <c r="Q830" s="11"/>
      <c r="R830" s="11"/>
      <c r="S830" s="11"/>
      <c r="T830" s="11"/>
      <c r="U830" s="11"/>
      <c r="V830" s="11"/>
      <c r="W830" s="11"/>
      <c r="X830" s="11"/>
      <c r="Y830" s="11"/>
      <c r="Z830" s="11"/>
      <c r="AA830" s="11"/>
      <c r="AB830" s="11"/>
      <c r="AC830" s="11"/>
    </row>
    <row r="831" spans="1:29" hidden="1">
      <c r="A831" s="13"/>
      <c r="B831" s="16"/>
      <c r="C831" s="17"/>
      <c r="D831" s="16"/>
      <c r="E831" s="18"/>
      <c r="F831" s="18"/>
      <c r="G831" s="18"/>
      <c r="H831" s="17"/>
      <c r="I831" s="17"/>
      <c r="J831" s="17"/>
      <c r="K831" s="16"/>
      <c r="L831" s="13" t="str">
        <f t="shared" si="9"/>
        <v/>
      </c>
      <c r="M831" s="18"/>
      <c r="N831" s="28"/>
      <c r="O831" s="11"/>
      <c r="P831" s="11"/>
      <c r="Q831" s="11"/>
      <c r="R831" s="11"/>
      <c r="S831" s="11"/>
      <c r="T831" s="11"/>
      <c r="U831" s="11"/>
      <c r="V831" s="11"/>
      <c r="W831" s="11"/>
      <c r="X831" s="11"/>
      <c r="Y831" s="11"/>
      <c r="Z831" s="11"/>
      <c r="AA831" s="11"/>
      <c r="AB831" s="11"/>
      <c r="AC831" s="11"/>
    </row>
    <row r="832" spans="1:29" hidden="1">
      <c r="A832" s="13"/>
      <c r="B832" s="16"/>
      <c r="C832" s="17"/>
      <c r="D832" s="16"/>
      <c r="E832" s="18"/>
      <c r="F832" s="18"/>
      <c r="G832" s="18"/>
      <c r="H832" s="17"/>
      <c r="I832" s="17"/>
      <c r="J832" s="17"/>
      <c r="K832" s="16"/>
      <c r="L832" s="13" t="str">
        <f t="shared" si="9"/>
        <v/>
      </c>
      <c r="M832" s="18"/>
      <c r="N832" s="28"/>
      <c r="O832" s="11"/>
      <c r="P832" s="11"/>
      <c r="Q832" s="11"/>
      <c r="R832" s="11"/>
      <c r="S832" s="11"/>
      <c r="T832" s="11"/>
      <c r="U832" s="11"/>
      <c r="V832" s="11"/>
      <c r="W832" s="11"/>
      <c r="X832" s="11"/>
      <c r="Y832" s="11"/>
      <c r="Z832" s="11"/>
      <c r="AA832" s="11"/>
      <c r="AB832" s="11"/>
      <c r="AC832" s="11"/>
    </row>
    <row r="833" spans="1:29" hidden="1">
      <c r="A833" s="13"/>
      <c r="B833" s="16"/>
      <c r="C833" s="17"/>
      <c r="D833" s="16"/>
      <c r="E833" s="18"/>
      <c r="F833" s="18"/>
      <c r="G833" s="18"/>
      <c r="H833" s="17"/>
      <c r="I833" s="17"/>
      <c r="J833" s="17"/>
      <c r="K833" s="16"/>
      <c r="L833" s="13" t="str">
        <f t="shared" si="9"/>
        <v/>
      </c>
      <c r="M833" s="18"/>
      <c r="N833" s="28"/>
      <c r="O833" s="11"/>
      <c r="P833" s="11"/>
      <c r="Q833" s="11"/>
      <c r="R833" s="11"/>
      <c r="S833" s="11"/>
      <c r="T833" s="11"/>
      <c r="U833" s="11"/>
      <c r="V833" s="11"/>
      <c r="W833" s="11"/>
      <c r="X833" s="11"/>
      <c r="Y833" s="11"/>
      <c r="Z833" s="11"/>
      <c r="AA833" s="11"/>
      <c r="AB833" s="11"/>
      <c r="AC833" s="11"/>
    </row>
    <row r="834" spans="1:29" hidden="1">
      <c r="A834" s="13"/>
      <c r="B834" s="16"/>
      <c r="C834" s="17"/>
      <c r="D834" s="16"/>
      <c r="E834" s="18"/>
      <c r="F834" s="18"/>
      <c r="G834" s="18"/>
      <c r="H834" s="17"/>
      <c r="I834" s="17"/>
      <c r="J834" s="17"/>
      <c r="K834" s="16"/>
      <c r="L834" s="13" t="str">
        <f t="shared" si="9"/>
        <v/>
      </c>
      <c r="M834" s="18"/>
      <c r="N834" s="28"/>
      <c r="O834" s="11"/>
      <c r="P834" s="11"/>
      <c r="Q834" s="11"/>
      <c r="R834" s="11"/>
      <c r="S834" s="11"/>
      <c r="T834" s="11"/>
      <c r="U834" s="11"/>
      <c r="V834" s="11"/>
      <c r="W834" s="11"/>
      <c r="X834" s="11"/>
      <c r="Y834" s="11"/>
      <c r="Z834" s="11"/>
      <c r="AA834" s="11"/>
      <c r="AB834" s="11"/>
      <c r="AC834" s="11"/>
    </row>
    <row r="835" spans="1:29" hidden="1">
      <c r="A835" s="13"/>
      <c r="B835" s="16"/>
      <c r="C835" s="17"/>
      <c r="D835" s="16"/>
      <c r="E835" s="18"/>
      <c r="F835" s="18"/>
      <c r="G835" s="18"/>
      <c r="H835" s="17"/>
      <c r="I835" s="17"/>
      <c r="J835" s="17"/>
      <c r="K835" s="16"/>
      <c r="L835" s="13" t="str">
        <f t="shared" si="9"/>
        <v/>
      </c>
      <c r="M835" s="18"/>
      <c r="N835" s="28"/>
      <c r="O835" s="11"/>
      <c r="P835" s="11"/>
      <c r="Q835" s="11"/>
      <c r="R835" s="11"/>
      <c r="S835" s="11"/>
      <c r="T835" s="11"/>
      <c r="U835" s="11"/>
      <c r="V835" s="11"/>
      <c r="W835" s="11"/>
      <c r="X835" s="11"/>
      <c r="Y835" s="11"/>
      <c r="Z835" s="11"/>
      <c r="AA835" s="11"/>
      <c r="AB835" s="11"/>
      <c r="AC835" s="11"/>
    </row>
    <row r="836" spans="1:29" hidden="1">
      <c r="A836" s="13"/>
      <c r="B836" s="16"/>
      <c r="C836" s="17"/>
      <c r="D836" s="16"/>
      <c r="E836" s="18"/>
      <c r="F836" s="18"/>
      <c r="G836" s="18"/>
      <c r="H836" s="17"/>
      <c r="I836" s="17"/>
      <c r="J836" s="17"/>
      <c r="K836" s="16"/>
      <c r="L836" s="13" t="str">
        <f t="shared" si="9"/>
        <v/>
      </c>
      <c r="M836" s="18"/>
      <c r="N836" s="28"/>
      <c r="O836" s="11"/>
      <c r="P836" s="11"/>
      <c r="Q836" s="11"/>
      <c r="R836" s="11"/>
      <c r="S836" s="11"/>
      <c r="T836" s="11"/>
      <c r="U836" s="11"/>
      <c r="V836" s="11"/>
      <c r="W836" s="11"/>
      <c r="X836" s="11"/>
      <c r="Y836" s="11"/>
      <c r="Z836" s="11"/>
      <c r="AA836" s="11"/>
      <c r="AB836" s="11"/>
      <c r="AC836" s="11"/>
    </row>
    <row r="837" spans="1:29" hidden="1">
      <c r="A837" s="13"/>
      <c r="B837" s="16"/>
      <c r="C837" s="17"/>
      <c r="D837" s="16"/>
      <c r="E837" s="18"/>
      <c r="F837" s="18"/>
      <c r="G837" s="18"/>
      <c r="H837" s="17"/>
      <c r="I837" s="17"/>
      <c r="J837" s="17"/>
      <c r="K837" s="16"/>
      <c r="L837" s="13" t="str">
        <f t="shared" si="9"/>
        <v/>
      </c>
      <c r="M837" s="18"/>
      <c r="N837" s="28"/>
      <c r="O837" s="11"/>
      <c r="P837" s="11"/>
      <c r="Q837" s="11"/>
      <c r="R837" s="11"/>
      <c r="S837" s="11"/>
      <c r="T837" s="11"/>
      <c r="U837" s="11"/>
      <c r="V837" s="11"/>
      <c r="W837" s="11"/>
      <c r="X837" s="11"/>
      <c r="Y837" s="11"/>
      <c r="Z837" s="11"/>
      <c r="AA837" s="11"/>
      <c r="AB837" s="11"/>
      <c r="AC837" s="11"/>
    </row>
    <row r="838" spans="1:29" hidden="1">
      <c r="A838" s="13"/>
      <c r="B838" s="16"/>
      <c r="C838" s="17"/>
      <c r="D838" s="16"/>
      <c r="E838" s="18"/>
      <c r="F838" s="18"/>
      <c r="G838" s="18"/>
      <c r="H838" s="17"/>
      <c r="I838" s="17"/>
      <c r="J838" s="17"/>
      <c r="K838" s="16"/>
      <c r="L838" s="13" t="str">
        <f t="shared" si="9"/>
        <v/>
      </c>
      <c r="M838" s="18"/>
      <c r="N838" s="28"/>
      <c r="O838" s="11"/>
      <c r="P838" s="11"/>
      <c r="Q838" s="11"/>
      <c r="R838" s="11"/>
      <c r="S838" s="11"/>
      <c r="T838" s="11"/>
      <c r="U838" s="11"/>
      <c r="V838" s="11"/>
      <c r="W838" s="11"/>
      <c r="X838" s="11"/>
      <c r="Y838" s="11"/>
      <c r="Z838" s="11"/>
      <c r="AA838" s="11"/>
      <c r="AB838" s="11"/>
      <c r="AC838" s="11"/>
    </row>
    <row r="839" spans="1:29" hidden="1">
      <c r="A839" s="13"/>
      <c r="B839" s="16"/>
      <c r="C839" s="17"/>
      <c r="D839" s="16"/>
      <c r="E839" s="18"/>
      <c r="F839" s="18"/>
      <c r="G839" s="18"/>
      <c r="H839" s="17"/>
      <c r="I839" s="17"/>
      <c r="J839" s="17"/>
      <c r="K839" s="16"/>
      <c r="L839" s="13" t="str">
        <f t="shared" si="9"/>
        <v/>
      </c>
      <c r="M839" s="18"/>
      <c r="N839" s="28"/>
      <c r="O839" s="11"/>
      <c r="P839" s="11"/>
      <c r="Q839" s="11"/>
      <c r="R839" s="11"/>
      <c r="S839" s="11"/>
      <c r="T839" s="11"/>
      <c r="U839" s="11"/>
      <c r="V839" s="11"/>
      <c r="W839" s="11"/>
      <c r="X839" s="11"/>
      <c r="Y839" s="11"/>
      <c r="Z839" s="11"/>
      <c r="AA839" s="11"/>
      <c r="AB839" s="11"/>
      <c r="AC839" s="11"/>
    </row>
    <row r="840" spans="1:29" hidden="1">
      <c r="A840" s="13"/>
      <c r="B840" s="16"/>
      <c r="C840" s="17"/>
      <c r="D840" s="16"/>
      <c r="E840" s="18"/>
      <c r="F840" s="18"/>
      <c r="G840" s="18"/>
      <c r="H840" s="17"/>
      <c r="I840" s="17"/>
      <c r="J840" s="17"/>
      <c r="K840" s="16"/>
      <c r="L840" s="13" t="str">
        <f t="shared" si="9"/>
        <v/>
      </c>
      <c r="M840" s="18"/>
      <c r="N840" s="28"/>
      <c r="O840" s="11"/>
      <c r="P840" s="11"/>
      <c r="Q840" s="11"/>
      <c r="R840" s="11"/>
      <c r="S840" s="11"/>
      <c r="T840" s="11"/>
      <c r="U840" s="11"/>
      <c r="V840" s="11"/>
      <c r="W840" s="11"/>
      <c r="X840" s="11"/>
      <c r="Y840" s="11"/>
      <c r="Z840" s="11"/>
      <c r="AA840" s="11"/>
      <c r="AB840" s="11"/>
      <c r="AC840" s="11"/>
    </row>
    <row r="841" spans="1:29" hidden="1">
      <c r="A841" s="13"/>
      <c r="B841" s="16"/>
      <c r="C841" s="17"/>
      <c r="D841" s="16"/>
      <c r="E841" s="18"/>
      <c r="F841" s="18"/>
      <c r="G841" s="18"/>
      <c r="H841" s="17"/>
      <c r="I841" s="17"/>
      <c r="J841" s="17"/>
      <c r="K841" s="16"/>
      <c r="L841" s="13" t="str">
        <f t="shared" si="9"/>
        <v/>
      </c>
      <c r="M841" s="18"/>
      <c r="N841" s="28"/>
      <c r="O841" s="11"/>
      <c r="P841" s="11"/>
      <c r="Q841" s="11"/>
      <c r="R841" s="11"/>
      <c r="S841" s="11"/>
      <c r="T841" s="11"/>
      <c r="U841" s="11"/>
      <c r="V841" s="11"/>
      <c r="W841" s="11"/>
      <c r="X841" s="11"/>
      <c r="Y841" s="11"/>
      <c r="Z841" s="11"/>
      <c r="AA841" s="11"/>
      <c r="AB841" s="11"/>
      <c r="AC841" s="11"/>
    </row>
    <row r="842" spans="1:29" hidden="1">
      <c r="A842" s="13"/>
      <c r="B842" s="16"/>
      <c r="C842" s="17"/>
      <c r="D842" s="16"/>
      <c r="E842" s="18"/>
      <c r="F842" s="18"/>
      <c r="G842" s="18"/>
      <c r="H842" s="17"/>
      <c r="I842" s="17"/>
      <c r="J842" s="17"/>
      <c r="K842" s="16"/>
      <c r="L842" s="13" t="str">
        <f t="shared" si="9"/>
        <v/>
      </c>
      <c r="M842" s="18"/>
      <c r="N842" s="28"/>
      <c r="O842" s="11"/>
      <c r="P842" s="11"/>
      <c r="Q842" s="11"/>
      <c r="R842" s="11"/>
      <c r="S842" s="11"/>
      <c r="T842" s="11"/>
      <c r="U842" s="11"/>
      <c r="V842" s="11"/>
      <c r="W842" s="11"/>
      <c r="X842" s="11"/>
      <c r="Y842" s="11"/>
      <c r="Z842" s="11"/>
      <c r="AA842" s="11"/>
      <c r="AB842" s="11"/>
      <c r="AC842" s="11"/>
    </row>
    <row r="843" spans="1:29" hidden="1">
      <c r="A843" s="13"/>
      <c r="B843" s="16"/>
      <c r="C843" s="17"/>
      <c r="D843" s="16"/>
      <c r="E843" s="18"/>
      <c r="F843" s="18"/>
      <c r="G843" s="18"/>
      <c r="H843" s="17"/>
      <c r="I843" s="17"/>
      <c r="J843" s="17"/>
      <c r="K843" s="16"/>
      <c r="L843" s="13" t="str">
        <f t="shared" si="9"/>
        <v/>
      </c>
      <c r="M843" s="18"/>
      <c r="N843" s="28"/>
      <c r="O843" s="11"/>
      <c r="P843" s="11"/>
      <c r="Q843" s="11"/>
      <c r="R843" s="11"/>
      <c r="S843" s="11"/>
      <c r="T843" s="11"/>
      <c r="U843" s="11"/>
      <c r="V843" s="11"/>
      <c r="W843" s="11"/>
      <c r="X843" s="11"/>
      <c r="Y843" s="11"/>
      <c r="Z843" s="11"/>
      <c r="AA843" s="11"/>
      <c r="AB843" s="11"/>
      <c r="AC843" s="11"/>
    </row>
    <row r="844" spans="1:29" hidden="1">
      <c r="A844" s="13"/>
      <c r="B844" s="16"/>
      <c r="C844" s="17"/>
      <c r="D844" s="16"/>
      <c r="E844" s="18"/>
      <c r="F844" s="18"/>
      <c r="G844" s="18"/>
      <c r="H844" s="17"/>
      <c r="I844" s="17"/>
      <c r="J844" s="17"/>
      <c r="K844" s="16"/>
      <c r="L844" s="13" t="str">
        <f t="shared" si="9"/>
        <v/>
      </c>
      <c r="M844" s="18"/>
      <c r="N844" s="28"/>
      <c r="O844" s="11"/>
      <c r="P844" s="11"/>
      <c r="Q844" s="11"/>
      <c r="R844" s="11"/>
      <c r="S844" s="11"/>
      <c r="T844" s="11"/>
      <c r="U844" s="11"/>
      <c r="V844" s="11"/>
      <c r="W844" s="11"/>
      <c r="X844" s="11"/>
      <c r="Y844" s="11"/>
      <c r="Z844" s="11"/>
      <c r="AA844" s="11"/>
      <c r="AB844" s="11"/>
      <c r="AC844" s="11"/>
    </row>
    <row r="845" spans="1:29" hidden="1">
      <c r="A845" s="13"/>
      <c r="B845" s="16"/>
      <c r="C845" s="17"/>
      <c r="D845" s="16"/>
      <c r="E845" s="18"/>
      <c r="F845" s="18"/>
      <c r="G845" s="18"/>
      <c r="H845" s="17"/>
      <c r="I845" s="17"/>
      <c r="J845" s="17"/>
      <c r="K845" s="16"/>
      <c r="L845" s="13" t="str">
        <f t="shared" si="9"/>
        <v/>
      </c>
      <c r="M845" s="18"/>
      <c r="N845" s="28"/>
      <c r="O845" s="11"/>
      <c r="P845" s="11"/>
      <c r="Q845" s="11"/>
      <c r="R845" s="11"/>
      <c r="S845" s="11"/>
      <c r="T845" s="11"/>
      <c r="U845" s="11"/>
      <c r="V845" s="11"/>
      <c r="W845" s="11"/>
      <c r="X845" s="11"/>
      <c r="Y845" s="11"/>
      <c r="Z845" s="11"/>
      <c r="AA845" s="11"/>
      <c r="AB845" s="11"/>
      <c r="AC845" s="11"/>
    </row>
    <row r="846" spans="1:29" hidden="1">
      <c r="A846" s="13"/>
      <c r="B846" s="16"/>
      <c r="C846" s="17"/>
      <c r="D846" s="16"/>
      <c r="E846" s="18"/>
      <c r="F846" s="18"/>
      <c r="G846" s="18"/>
      <c r="H846" s="17"/>
      <c r="I846" s="17"/>
      <c r="J846" s="17"/>
      <c r="K846" s="16"/>
      <c r="L846" s="13" t="str">
        <f t="shared" si="9"/>
        <v/>
      </c>
      <c r="M846" s="18"/>
      <c r="N846" s="28"/>
      <c r="O846" s="11"/>
      <c r="P846" s="11"/>
      <c r="Q846" s="11"/>
      <c r="R846" s="11"/>
      <c r="S846" s="11"/>
      <c r="T846" s="11"/>
      <c r="U846" s="11"/>
      <c r="V846" s="11"/>
      <c r="W846" s="11"/>
      <c r="X846" s="11"/>
      <c r="Y846" s="11"/>
      <c r="Z846" s="11"/>
      <c r="AA846" s="11"/>
      <c r="AB846" s="11"/>
      <c r="AC846" s="11"/>
    </row>
    <row r="847" spans="1:29" hidden="1">
      <c r="A847" s="13"/>
      <c r="B847" s="16"/>
      <c r="C847" s="17"/>
      <c r="D847" s="16"/>
      <c r="E847" s="18"/>
      <c r="F847" s="18"/>
      <c r="G847" s="18"/>
      <c r="H847" s="17"/>
      <c r="I847" s="17"/>
      <c r="J847" s="17"/>
      <c r="K847" s="16"/>
      <c r="L847" s="13" t="str">
        <f t="shared" si="9"/>
        <v/>
      </c>
      <c r="M847" s="18"/>
      <c r="N847" s="28"/>
      <c r="O847" s="11"/>
      <c r="P847" s="11"/>
      <c r="Q847" s="11"/>
      <c r="R847" s="11"/>
      <c r="S847" s="11"/>
      <c r="T847" s="11"/>
      <c r="U847" s="11"/>
      <c r="V847" s="11"/>
      <c r="W847" s="11"/>
      <c r="X847" s="11"/>
      <c r="Y847" s="11"/>
      <c r="Z847" s="11"/>
      <c r="AA847" s="11"/>
      <c r="AB847" s="11"/>
      <c r="AC847" s="11"/>
    </row>
    <row r="848" spans="1:29" hidden="1">
      <c r="A848" s="13"/>
      <c r="B848" s="16"/>
      <c r="C848" s="17"/>
      <c r="D848" s="16"/>
      <c r="E848" s="18"/>
      <c r="F848" s="18"/>
      <c r="G848" s="18"/>
      <c r="H848" s="17"/>
      <c r="I848" s="17"/>
      <c r="J848" s="17"/>
      <c r="K848" s="16"/>
      <c r="L848" s="13" t="str">
        <f t="shared" si="9"/>
        <v/>
      </c>
      <c r="M848" s="18"/>
      <c r="N848" s="28"/>
      <c r="O848" s="11"/>
      <c r="P848" s="11"/>
      <c r="Q848" s="11"/>
      <c r="R848" s="11"/>
      <c r="S848" s="11"/>
      <c r="T848" s="11"/>
      <c r="U848" s="11"/>
      <c r="V848" s="11"/>
      <c r="W848" s="11"/>
      <c r="X848" s="11"/>
      <c r="Y848" s="11"/>
      <c r="Z848" s="11"/>
      <c r="AA848" s="11"/>
      <c r="AB848" s="11"/>
      <c r="AC848" s="11"/>
    </row>
    <row r="849" spans="1:29" hidden="1">
      <c r="A849" s="13"/>
      <c r="B849" s="16"/>
      <c r="C849" s="17"/>
      <c r="D849" s="16"/>
      <c r="E849" s="18"/>
      <c r="F849" s="18"/>
      <c r="G849" s="18"/>
      <c r="H849" s="17"/>
      <c r="I849" s="17"/>
      <c r="J849" s="17"/>
      <c r="K849" s="16"/>
      <c r="L849" s="13" t="str">
        <f t="shared" si="9"/>
        <v/>
      </c>
      <c r="M849" s="18"/>
      <c r="N849" s="28"/>
      <c r="O849" s="11"/>
      <c r="P849" s="11"/>
      <c r="Q849" s="11"/>
      <c r="R849" s="11"/>
      <c r="S849" s="11"/>
      <c r="T849" s="11"/>
      <c r="U849" s="11"/>
      <c r="V849" s="11"/>
      <c r="W849" s="11"/>
      <c r="X849" s="11"/>
      <c r="Y849" s="11"/>
      <c r="Z849" s="11"/>
      <c r="AA849" s="11"/>
      <c r="AB849" s="11"/>
      <c r="AC849" s="11"/>
    </row>
    <row r="850" spans="1:29" hidden="1">
      <c r="A850" s="13"/>
      <c r="B850" s="16"/>
      <c r="C850" s="17"/>
      <c r="D850" s="16"/>
      <c r="E850" s="18"/>
      <c r="F850" s="18"/>
      <c r="G850" s="18"/>
      <c r="H850" s="17"/>
      <c r="I850" s="17"/>
      <c r="J850" s="17"/>
      <c r="K850" s="16"/>
      <c r="L850" s="13" t="str">
        <f t="shared" si="9"/>
        <v/>
      </c>
      <c r="M850" s="18"/>
      <c r="N850" s="28"/>
      <c r="O850" s="11"/>
      <c r="P850" s="11"/>
      <c r="Q850" s="11"/>
      <c r="R850" s="11"/>
      <c r="S850" s="11"/>
      <c r="T850" s="11"/>
      <c r="U850" s="11"/>
      <c r="V850" s="11"/>
      <c r="W850" s="11"/>
      <c r="X850" s="11"/>
      <c r="Y850" s="11"/>
      <c r="Z850" s="11"/>
      <c r="AA850" s="11"/>
      <c r="AB850" s="11"/>
      <c r="AC850" s="11"/>
    </row>
    <row r="851" spans="1:29" hidden="1">
      <c r="A851" s="13"/>
      <c r="B851" s="16"/>
      <c r="C851" s="17"/>
      <c r="D851" s="16"/>
      <c r="E851" s="18"/>
      <c r="F851" s="18"/>
      <c r="G851" s="18"/>
      <c r="H851" s="17"/>
      <c r="I851" s="17"/>
      <c r="J851" s="17"/>
      <c r="K851" s="16"/>
      <c r="L851" s="13" t="str">
        <f t="shared" si="9"/>
        <v/>
      </c>
      <c r="M851" s="18"/>
      <c r="N851" s="28"/>
      <c r="O851" s="11"/>
      <c r="P851" s="11"/>
      <c r="Q851" s="11"/>
      <c r="R851" s="11"/>
      <c r="S851" s="11"/>
      <c r="T851" s="11"/>
      <c r="U851" s="11"/>
      <c r="V851" s="11"/>
      <c r="W851" s="11"/>
      <c r="X851" s="11"/>
      <c r="Y851" s="11"/>
      <c r="Z851" s="11"/>
      <c r="AA851" s="11"/>
      <c r="AB851" s="11"/>
      <c r="AC851" s="11"/>
    </row>
    <row r="852" spans="1:29" hidden="1">
      <c r="A852" s="13"/>
      <c r="B852" s="16"/>
      <c r="C852" s="17"/>
      <c r="D852" s="16"/>
      <c r="E852" s="18"/>
      <c r="F852" s="18"/>
      <c r="G852" s="18"/>
      <c r="H852" s="17"/>
      <c r="I852" s="17"/>
      <c r="J852" s="17"/>
      <c r="K852" s="16"/>
      <c r="L852" s="13" t="str">
        <f t="shared" si="9"/>
        <v/>
      </c>
      <c r="M852" s="18"/>
      <c r="N852" s="28"/>
      <c r="O852" s="11"/>
      <c r="P852" s="11"/>
      <c r="Q852" s="11"/>
      <c r="R852" s="11"/>
      <c r="S852" s="11"/>
      <c r="T852" s="11"/>
      <c r="U852" s="11"/>
      <c r="V852" s="11"/>
      <c r="W852" s="11"/>
      <c r="X852" s="11"/>
      <c r="Y852" s="11"/>
      <c r="Z852" s="11"/>
      <c r="AA852" s="11"/>
      <c r="AB852" s="11"/>
      <c r="AC852" s="11"/>
    </row>
    <row r="853" spans="1:29" hidden="1">
      <c r="A853" s="13"/>
      <c r="B853" s="16"/>
      <c r="C853" s="17"/>
      <c r="D853" s="16"/>
      <c r="E853" s="18"/>
      <c r="F853" s="18"/>
      <c r="G853" s="18"/>
      <c r="H853" s="17"/>
      <c r="I853" s="17"/>
      <c r="J853" s="17"/>
      <c r="K853" s="16"/>
      <c r="L853" s="13" t="str">
        <f t="shared" si="9"/>
        <v/>
      </c>
      <c r="M853" s="18"/>
      <c r="N853" s="28"/>
      <c r="O853" s="11"/>
      <c r="P853" s="11"/>
      <c r="Q853" s="11"/>
      <c r="R853" s="11"/>
      <c r="S853" s="11"/>
      <c r="T853" s="11"/>
      <c r="U853" s="11"/>
      <c r="V853" s="11"/>
      <c r="W853" s="11"/>
      <c r="X853" s="11"/>
      <c r="Y853" s="11"/>
      <c r="Z853" s="11"/>
      <c r="AA853" s="11"/>
      <c r="AB853" s="11"/>
      <c r="AC853" s="11"/>
    </row>
    <row r="854" spans="1:29" hidden="1">
      <c r="A854" s="13"/>
      <c r="B854" s="16"/>
      <c r="C854" s="17"/>
      <c r="D854" s="16"/>
      <c r="E854" s="18"/>
      <c r="F854" s="18"/>
      <c r="G854" s="18"/>
      <c r="H854" s="17"/>
      <c r="I854" s="17"/>
      <c r="J854" s="17"/>
      <c r="K854" s="16"/>
      <c r="L854" s="13" t="str">
        <f t="shared" si="9"/>
        <v/>
      </c>
      <c r="M854" s="18"/>
      <c r="N854" s="28"/>
      <c r="O854" s="11"/>
      <c r="P854" s="11"/>
      <c r="Q854" s="11"/>
      <c r="R854" s="11"/>
      <c r="S854" s="11"/>
      <c r="T854" s="11"/>
      <c r="U854" s="11"/>
      <c r="V854" s="11"/>
      <c r="W854" s="11"/>
      <c r="X854" s="11"/>
      <c r="Y854" s="11"/>
      <c r="Z854" s="11"/>
      <c r="AA854" s="11"/>
      <c r="AB854" s="11"/>
      <c r="AC854" s="11"/>
    </row>
    <row r="855" spans="1:29" hidden="1">
      <c r="A855" s="13"/>
      <c r="B855" s="16"/>
      <c r="C855" s="17"/>
      <c r="D855" s="16"/>
      <c r="E855" s="18"/>
      <c r="F855" s="18"/>
      <c r="G855" s="18"/>
      <c r="H855" s="17"/>
      <c r="I855" s="17"/>
      <c r="J855" s="17"/>
      <c r="K855" s="16"/>
      <c r="L855" s="13" t="str">
        <f t="shared" si="9"/>
        <v/>
      </c>
      <c r="M855" s="18"/>
      <c r="N855" s="28"/>
      <c r="O855" s="11"/>
      <c r="P855" s="11"/>
      <c r="Q855" s="11"/>
      <c r="R855" s="11"/>
      <c r="S855" s="11"/>
      <c r="T855" s="11"/>
      <c r="U855" s="11"/>
      <c r="V855" s="11"/>
      <c r="W855" s="11"/>
      <c r="X855" s="11"/>
      <c r="Y855" s="11"/>
      <c r="Z855" s="11"/>
      <c r="AA855" s="11"/>
      <c r="AB855" s="11"/>
      <c r="AC855" s="11"/>
    </row>
    <row r="856" spans="1:29" hidden="1">
      <c r="A856" s="13"/>
      <c r="B856" s="16"/>
      <c r="C856" s="17"/>
      <c r="D856" s="16"/>
      <c r="E856" s="18"/>
      <c r="F856" s="18"/>
      <c r="G856" s="18"/>
      <c r="H856" s="17"/>
      <c r="I856" s="17"/>
      <c r="J856" s="17"/>
      <c r="K856" s="16"/>
      <c r="L856" s="13" t="str">
        <f t="shared" si="9"/>
        <v/>
      </c>
      <c r="M856" s="18"/>
      <c r="N856" s="28"/>
      <c r="O856" s="11"/>
      <c r="P856" s="11"/>
      <c r="Q856" s="11"/>
      <c r="R856" s="11"/>
      <c r="S856" s="11"/>
      <c r="T856" s="11"/>
      <c r="U856" s="11"/>
      <c r="V856" s="11"/>
      <c r="W856" s="11"/>
      <c r="X856" s="11"/>
      <c r="Y856" s="11"/>
      <c r="Z856" s="11"/>
      <c r="AA856" s="11"/>
      <c r="AB856" s="11"/>
      <c r="AC856" s="11"/>
    </row>
    <row r="857" spans="1:29" hidden="1">
      <c r="A857" s="13"/>
      <c r="B857" s="16"/>
      <c r="C857" s="17"/>
      <c r="D857" s="16"/>
      <c r="E857" s="18"/>
      <c r="F857" s="18"/>
      <c r="G857" s="18"/>
      <c r="H857" s="17"/>
      <c r="I857" s="17"/>
      <c r="J857" s="17"/>
      <c r="K857" s="16"/>
      <c r="L857" s="13" t="str">
        <f t="shared" si="9"/>
        <v/>
      </c>
      <c r="M857" s="18"/>
      <c r="N857" s="28"/>
      <c r="O857" s="11"/>
      <c r="P857" s="11"/>
      <c r="Q857" s="11"/>
      <c r="R857" s="11"/>
      <c r="S857" s="11"/>
      <c r="T857" s="11"/>
      <c r="U857" s="11"/>
      <c r="V857" s="11"/>
      <c r="W857" s="11"/>
      <c r="X857" s="11"/>
      <c r="Y857" s="11"/>
      <c r="Z857" s="11"/>
      <c r="AA857" s="11"/>
      <c r="AB857" s="11"/>
      <c r="AC857" s="11"/>
    </row>
    <row r="858" spans="1:29" hidden="1">
      <c r="A858" s="13"/>
      <c r="B858" s="16"/>
      <c r="C858" s="17"/>
      <c r="D858" s="16"/>
      <c r="E858" s="18"/>
      <c r="F858" s="18"/>
      <c r="G858" s="18"/>
      <c r="H858" s="17"/>
      <c r="I858" s="17"/>
      <c r="J858" s="17"/>
      <c r="K858" s="16"/>
      <c r="L858" s="13" t="str">
        <f t="shared" si="9"/>
        <v/>
      </c>
      <c r="M858" s="18"/>
      <c r="N858" s="28"/>
      <c r="O858" s="11"/>
      <c r="P858" s="11"/>
      <c r="Q858" s="11"/>
      <c r="R858" s="11"/>
      <c r="S858" s="11"/>
      <c r="T858" s="11"/>
      <c r="U858" s="11"/>
      <c r="V858" s="11"/>
      <c r="W858" s="11"/>
      <c r="X858" s="11"/>
      <c r="Y858" s="11"/>
      <c r="Z858" s="11"/>
      <c r="AA858" s="11"/>
      <c r="AB858" s="11"/>
      <c r="AC858" s="11"/>
    </row>
    <row r="859" spans="1:29" hidden="1">
      <c r="A859" s="13"/>
      <c r="B859" s="16"/>
      <c r="C859" s="17"/>
      <c r="D859" s="16"/>
      <c r="E859" s="18"/>
      <c r="F859" s="18"/>
      <c r="G859" s="18"/>
      <c r="H859" s="17"/>
      <c r="I859" s="17"/>
      <c r="J859" s="17"/>
      <c r="K859" s="16"/>
      <c r="L859" s="13" t="str">
        <f t="shared" si="9"/>
        <v/>
      </c>
      <c r="M859" s="18"/>
      <c r="N859" s="28"/>
      <c r="O859" s="11"/>
      <c r="P859" s="11"/>
      <c r="Q859" s="11"/>
      <c r="R859" s="11"/>
      <c r="S859" s="11"/>
      <c r="T859" s="11"/>
      <c r="U859" s="11"/>
      <c r="V859" s="11"/>
      <c r="W859" s="11"/>
      <c r="X859" s="11"/>
      <c r="Y859" s="11"/>
      <c r="Z859" s="11"/>
      <c r="AA859" s="11"/>
      <c r="AB859" s="11"/>
      <c r="AC859" s="11"/>
    </row>
    <row r="860" spans="1:29" hidden="1">
      <c r="A860" s="13"/>
      <c r="B860" s="16"/>
      <c r="C860" s="17"/>
      <c r="D860" s="16"/>
      <c r="E860" s="18"/>
      <c r="F860" s="18"/>
      <c r="G860" s="18"/>
      <c r="H860" s="17"/>
      <c r="I860" s="17"/>
      <c r="J860" s="17"/>
      <c r="K860" s="16"/>
      <c r="L860" s="13" t="str">
        <f t="shared" si="9"/>
        <v/>
      </c>
      <c r="M860" s="18"/>
      <c r="N860" s="28"/>
      <c r="O860" s="11"/>
      <c r="P860" s="11"/>
      <c r="Q860" s="11"/>
      <c r="R860" s="11"/>
      <c r="S860" s="11"/>
      <c r="T860" s="11"/>
      <c r="U860" s="11"/>
      <c r="V860" s="11"/>
      <c r="W860" s="11"/>
      <c r="X860" s="11"/>
      <c r="Y860" s="11"/>
      <c r="Z860" s="11"/>
      <c r="AA860" s="11"/>
      <c r="AB860" s="11"/>
      <c r="AC860" s="11"/>
    </row>
    <row r="861" spans="1:29" hidden="1">
      <c r="A861" s="13"/>
      <c r="B861" s="16"/>
      <c r="C861" s="17"/>
      <c r="D861" s="16"/>
      <c r="E861" s="18"/>
      <c r="F861" s="18"/>
      <c r="G861" s="18"/>
      <c r="H861" s="17"/>
      <c r="I861" s="17"/>
      <c r="J861" s="17"/>
      <c r="K861" s="16"/>
      <c r="L861" s="13" t="str">
        <f t="shared" si="9"/>
        <v/>
      </c>
      <c r="M861" s="18"/>
      <c r="N861" s="28"/>
      <c r="O861" s="11"/>
      <c r="P861" s="11"/>
      <c r="Q861" s="11"/>
      <c r="R861" s="11"/>
      <c r="S861" s="11"/>
      <c r="T861" s="11"/>
      <c r="U861" s="11"/>
      <c r="V861" s="11"/>
      <c r="W861" s="11"/>
      <c r="X861" s="11"/>
      <c r="Y861" s="11"/>
      <c r="Z861" s="11"/>
      <c r="AA861" s="11"/>
      <c r="AB861" s="11"/>
      <c r="AC861" s="11"/>
    </row>
    <row r="862" spans="1:29" hidden="1">
      <c r="A862" s="13"/>
      <c r="B862" s="16"/>
      <c r="C862" s="17"/>
      <c r="D862" s="16"/>
      <c r="E862" s="18"/>
      <c r="F862" s="18"/>
      <c r="G862" s="18"/>
      <c r="H862" s="17"/>
      <c r="I862" s="17"/>
      <c r="J862" s="17"/>
      <c r="K862" s="16"/>
      <c r="L862" s="13" t="str">
        <f t="shared" si="9"/>
        <v/>
      </c>
      <c r="M862" s="18"/>
      <c r="N862" s="28"/>
      <c r="O862" s="11"/>
      <c r="P862" s="11"/>
      <c r="Q862" s="11"/>
      <c r="R862" s="11"/>
      <c r="S862" s="11"/>
      <c r="T862" s="11"/>
      <c r="U862" s="11"/>
      <c r="V862" s="11"/>
      <c r="W862" s="11"/>
      <c r="X862" s="11"/>
      <c r="Y862" s="11"/>
      <c r="Z862" s="11"/>
      <c r="AA862" s="11"/>
      <c r="AB862" s="11"/>
      <c r="AC862" s="11"/>
    </row>
    <row r="863" spans="1:29" hidden="1">
      <c r="A863" s="13"/>
      <c r="B863" s="16"/>
      <c r="C863" s="17"/>
      <c r="D863" s="16"/>
      <c r="E863" s="18"/>
      <c r="F863" s="18"/>
      <c r="G863" s="18"/>
      <c r="H863" s="17"/>
      <c r="I863" s="17"/>
      <c r="J863" s="17"/>
      <c r="K863" s="16"/>
      <c r="L863" s="13" t="str">
        <f t="shared" si="9"/>
        <v/>
      </c>
      <c r="M863" s="18"/>
      <c r="N863" s="28"/>
      <c r="O863" s="11"/>
      <c r="P863" s="11"/>
      <c r="Q863" s="11"/>
      <c r="R863" s="11"/>
      <c r="S863" s="11"/>
      <c r="T863" s="11"/>
      <c r="U863" s="11"/>
      <c r="V863" s="11"/>
      <c r="W863" s="11"/>
      <c r="X863" s="11"/>
      <c r="Y863" s="11"/>
      <c r="Z863" s="11"/>
      <c r="AA863" s="11"/>
      <c r="AB863" s="11"/>
      <c r="AC863" s="11"/>
    </row>
    <row r="864" spans="1:29" hidden="1">
      <c r="A864" s="13"/>
      <c r="B864" s="16"/>
      <c r="C864" s="17"/>
      <c r="D864" s="16"/>
      <c r="E864" s="18"/>
      <c r="F864" s="18"/>
      <c r="G864" s="18"/>
      <c r="H864" s="17"/>
      <c r="I864" s="17"/>
      <c r="J864" s="17"/>
      <c r="K864" s="16"/>
      <c r="L864" s="13" t="str">
        <f t="shared" si="9"/>
        <v/>
      </c>
      <c r="M864" s="18"/>
      <c r="N864" s="28"/>
      <c r="O864" s="11"/>
      <c r="P864" s="11"/>
      <c r="Q864" s="11"/>
      <c r="R864" s="11"/>
      <c r="S864" s="11"/>
      <c r="T864" s="11"/>
      <c r="U864" s="11"/>
      <c r="V864" s="11"/>
      <c r="W864" s="11"/>
      <c r="X864" s="11"/>
      <c r="Y864" s="11"/>
      <c r="Z864" s="11"/>
      <c r="AA864" s="11"/>
      <c r="AB864" s="11"/>
      <c r="AC864" s="11"/>
    </row>
    <row r="865" spans="1:29" hidden="1">
      <c r="A865" s="13"/>
      <c r="B865" s="16"/>
      <c r="C865" s="17"/>
      <c r="D865" s="16"/>
      <c r="E865" s="18"/>
      <c r="F865" s="18"/>
      <c r="G865" s="18"/>
      <c r="H865" s="17"/>
      <c r="I865" s="17"/>
      <c r="J865" s="17"/>
      <c r="K865" s="16"/>
      <c r="L865" s="13" t="str">
        <f t="shared" si="9"/>
        <v/>
      </c>
      <c r="M865" s="18"/>
      <c r="N865" s="28"/>
      <c r="O865" s="11"/>
      <c r="P865" s="11"/>
      <c r="Q865" s="11"/>
      <c r="R865" s="11"/>
      <c r="S865" s="11"/>
      <c r="T865" s="11"/>
      <c r="U865" s="11"/>
      <c r="V865" s="11"/>
      <c r="W865" s="11"/>
      <c r="X865" s="11"/>
      <c r="Y865" s="11"/>
      <c r="Z865" s="11"/>
      <c r="AA865" s="11"/>
      <c r="AB865" s="11"/>
      <c r="AC865" s="11"/>
    </row>
    <row r="866" spans="1:29" hidden="1">
      <c r="A866" s="13"/>
      <c r="B866" s="16"/>
      <c r="C866" s="17"/>
      <c r="D866" s="16"/>
      <c r="E866" s="18"/>
      <c r="F866" s="18"/>
      <c r="G866" s="18"/>
      <c r="H866" s="17"/>
      <c r="I866" s="17"/>
      <c r="J866" s="17"/>
      <c r="K866" s="16"/>
      <c r="L866" s="13" t="str">
        <f t="shared" si="9"/>
        <v/>
      </c>
      <c r="M866" s="18"/>
      <c r="N866" s="28"/>
      <c r="O866" s="11"/>
      <c r="P866" s="11"/>
      <c r="Q866" s="11"/>
      <c r="R866" s="11"/>
      <c r="S866" s="11"/>
      <c r="T866" s="11"/>
      <c r="U866" s="11"/>
      <c r="V866" s="11"/>
      <c r="W866" s="11"/>
      <c r="X866" s="11"/>
      <c r="Y866" s="11"/>
      <c r="Z866" s="11"/>
      <c r="AA866" s="11"/>
      <c r="AB866" s="11"/>
      <c r="AC866" s="11"/>
    </row>
    <row r="867" spans="1:29" hidden="1">
      <c r="A867" s="13"/>
      <c r="B867" s="16"/>
      <c r="C867" s="17"/>
      <c r="D867" s="16"/>
      <c r="E867" s="18"/>
      <c r="F867" s="18"/>
      <c r="G867" s="18"/>
      <c r="H867" s="17"/>
      <c r="I867" s="17"/>
      <c r="J867" s="17"/>
      <c r="K867" s="16"/>
      <c r="L867" s="13" t="str">
        <f t="shared" si="9"/>
        <v/>
      </c>
      <c r="M867" s="18"/>
      <c r="N867" s="28"/>
      <c r="O867" s="11"/>
      <c r="P867" s="11"/>
      <c r="Q867" s="11"/>
      <c r="R867" s="11"/>
      <c r="S867" s="11"/>
      <c r="T867" s="11"/>
      <c r="U867" s="11"/>
      <c r="V867" s="11"/>
      <c r="W867" s="11"/>
      <c r="X867" s="11"/>
      <c r="Y867" s="11"/>
      <c r="Z867" s="11"/>
      <c r="AA867" s="11"/>
      <c r="AB867" s="11"/>
      <c r="AC867" s="11"/>
    </row>
    <row r="868" spans="1:29" hidden="1">
      <c r="A868" s="13"/>
      <c r="B868" s="16"/>
      <c r="C868" s="17"/>
      <c r="D868" s="16"/>
      <c r="E868" s="18"/>
      <c r="F868" s="18"/>
      <c r="G868" s="18"/>
      <c r="H868" s="17"/>
      <c r="I868" s="17"/>
      <c r="J868" s="17"/>
      <c r="K868" s="16"/>
      <c r="L868" s="13" t="str">
        <f t="shared" si="9"/>
        <v/>
      </c>
      <c r="M868" s="18"/>
      <c r="N868" s="28"/>
      <c r="O868" s="11"/>
      <c r="P868" s="11"/>
      <c r="Q868" s="11"/>
      <c r="R868" s="11"/>
      <c r="S868" s="11"/>
      <c r="T868" s="11"/>
      <c r="U868" s="11"/>
      <c r="V868" s="11"/>
      <c r="W868" s="11"/>
      <c r="X868" s="11"/>
      <c r="Y868" s="11"/>
      <c r="Z868" s="11"/>
      <c r="AA868" s="11"/>
      <c r="AB868" s="11"/>
      <c r="AC868" s="11"/>
    </row>
    <row r="869" spans="1:29" hidden="1">
      <c r="A869" s="13"/>
      <c r="B869" s="16"/>
      <c r="C869" s="17"/>
      <c r="D869" s="16"/>
      <c r="E869" s="18"/>
      <c r="F869" s="18"/>
      <c r="G869" s="18"/>
      <c r="H869" s="17"/>
      <c r="I869" s="17"/>
      <c r="J869" s="17"/>
      <c r="K869" s="16"/>
      <c r="L869" s="13" t="str">
        <f t="shared" si="9"/>
        <v/>
      </c>
      <c r="M869" s="18"/>
      <c r="N869" s="28"/>
      <c r="O869" s="11"/>
      <c r="P869" s="11"/>
      <c r="Q869" s="11"/>
      <c r="R869" s="11"/>
      <c r="S869" s="11"/>
      <c r="T869" s="11"/>
      <c r="U869" s="11"/>
      <c r="V869" s="11"/>
      <c r="W869" s="11"/>
      <c r="X869" s="11"/>
      <c r="Y869" s="11"/>
      <c r="Z869" s="11"/>
      <c r="AA869" s="11"/>
      <c r="AB869" s="11"/>
      <c r="AC869" s="11"/>
    </row>
    <row r="870" spans="1:29" hidden="1">
      <c r="A870" s="13"/>
      <c r="B870" s="16"/>
      <c r="C870" s="17"/>
      <c r="D870" s="16"/>
      <c r="E870" s="18"/>
      <c r="F870" s="18"/>
      <c r="G870" s="18"/>
      <c r="H870" s="17"/>
      <c r="I870" s="17"/>
      <c r="J870" s="17"/>
      <c r="K870" s="16"/>
      <c r="L870" s="13" t="str">
        <f t="shared" si="9"/>
        <v/>
      </c>
      <c r="M870" s="18"/>
      <c r="N870" s="28"/>
      <c r="O870" s="11"/>
      <c r="P870" s="11"/>
      <c r="Q870" s="11"/>
      <c r="R870" s="11"/>
      <c r="S870" s="11"/>
      <c r="T870" s="11"/>
      <c r="U870" s="11"/>
      <c r="V870" s="11"/>
      <c r="W870" s="11"/>
      <c r="X870" s="11"/>
      <c r="Y870" s="11"/>
      <c r="Z870" s="11"/>
      <c r="AA870" s="11"/>
      <c r="AB870" s="11"/>
      <c r="AC870" s="11"/>
    </row>
    <row r="871" spans="1:29" hidden="1">
      <c r="A871" s="13"/>
      <c r="B871" s="16"/>
      <c r="C871" s="17"/>
      <c r="D871" s="16"/>
      <c r="E871" s="18"/>
      <c r="F871" s="18"/>
      <c r="G871" s="18"/>
      <c r="H871" s="17"/>
      <c r="I871" s="17"/>
      <c r="J871" s="17"/>
      <c r="K871" s="16"/>
      <c r="L871" s="13" t="str">
        <f t="shared" si="9"/>
        <v/>
      </c>
      <c r="M871" s="18"/>
      <c r="N871" s="28"/>
      <c r="O871" s="11"/>
      <c r="P871" s="11"/>
      <c r="Q871" s="11"/>
      <c r="R871" s="11"/>
      <c r="S871" s="11"/>
      <c r="T871" s="11"/>
      <c r="U871" s="11"/>
      <c r="V871" s="11"/>
      <c r="W871" s="11"/>
      <c r="X871" s="11"/>
      <c r="Y871" s="11"/>
      <c r="Z871" s="11"/>
      <c r="AA871" s="11"/>
      <c r="AB871" s="11"/>
      <c r="AC871" s="11"/>
    </row>
    <row r="872" spans="1:29" hidden="1">
      <c r="A872" s="13"/>
      <c r="B872" s="16"/>
      <c r="C872" s="17"/>
      <c r="D872" s="16"/>
      <c r="E872" s="18"/>
      <c r="F872" s="18"/>
      <c r="G872" s="18"/>
      <c r="H872" s="17"/>
      <c r="I872" s="17"/>
      <c r="J872" s="17"/>
      <c r="K872" s="16"/>
      <c r="L872" s="13" t="str">
        <f t="shared" si="9"/>
        <v/>
      </c>
      <c r="M872" s="18"/>
      <c r="N872" s="28"/>
      <c r="O872" s="11"/>
      <c r="P872" s="11"/>
      <c r="Q872" s="11"/>
      <c r="R872" s="11"/>
      <c r="S872" s="11"/>
      <c r="T872" s="11"/>
      <c r="U872" s="11"/>
      <c r="V872" s="11"/>
      <c r="W872" s="11"/>
      <c r="X872" s="11"/>
      <c r="Y872" s="11"/>
      <c r="Z872" s="11"/>
      <c r="AA872" s="11"/>
      <c r="AB872" s="11"/>
      <c r="AC872" s="11"/>
    </row>
    <row r="873" spans="1:29" hidden="1">
      <c r="A873" s="13"/>
      <c r="B873" s="16"/>
      <c r="C873" s="17"/>
      <c r="D873" s="16"/>
      <c r="E873" s="18"/>
      <c r="F873" s="18"/>
      <c r="G873" s="18"/>
      <c r="H873" s="17"/>
      <c r="I873" s="17"/>
      <c r="J873" s="17"/>
      <c r="K873" s="16"/>
      <c r="L873" s="13" t="str">
        <f t="shared" si="9"/>
        <v/>
      </c>
      <c r="M873" s="18"/>
      <c r="N873" s="28"/>
      <c r="O873" s="11"/>
      <c r="P873" s="11"/>
      <c r="Q873" s="11"/>
      <c r="R873" s="11"/>
      <c r="S873" s="11"/>
      <c r="T873" s="11"/>
      <c r="U873" s="11"/>
      <c r="V873" s="11"/>
      <c r="W873" s="11"/>
      <c r="X873" s="11"/>
      <c r="Y873" s="11"/>
      <c r="Z873" s="11"/>
      <c r="AA873" s="11"/>
      <c r="AB873" s="11"/>
      <c r="AC873" s="11"/>
    </row>
    <row r="874" spans="1:29" hidden="1">
      <c r="A874" s="13"/>
      <c r="B874" s="16"/>
      <c r="C874" s="17"/>
      <c r="D874" s="16"/>
      <c r="E874" s="18"/>
      <c r="F874" s="18"/>
      <c r="G874" s="18"/>
      <c r="H874" s="17"/>
      <c r="I874" s="17"/>
      <c r="J874" s="17"/>
      <c r="K874" s="16"/>
      <c r="L874" s="13" t="str">
        <f t="shared" si="9"/>
        <v/>
      </c>
      <c r="M874" s="18"/>
      <c r="N874" s="28"/>
      <c r="O874" s="11"/>
      <c r="P874" s="11"/>
      <c r="Q874" s="11"/>
      <c r="R874" s="11"/>
      <c r="S874" s="11"/>
      <c r="T874" s="11"/>
      <c r="U874" s="11"/>
      <c r="V874" s="11"/>
      <c r="W874" s="11"/>
      <c r="X874" s="11"/>
      <c r="Y874" s="11"/>
      <c r="Z874" s="11"/>
      <c r="AA874" s="11"/>
      <c r="AB874" s="11"/>
      <c r="AC874" s="11"/>
    </row>
    <row r="875" spans="1:29" hidden="1">
      <c r="A875" s="13"/>
      <c r="B875" s="16"/>
      <c r="C875" s="17"/>
      <c r="D875" s="16"/>
      <c r="E875" s="18"/>
      <c r="F875" s="18"/>
      <c r="G875" s="18"/>
      <c r="H875" s="17"/>
      <c r="I875" s="17"/>
      <c r="J875" s="17"/>
      <c r="K875" s="16"/>
      <c r="L875" s="13" t="str">
        <f t="shared" si="9"/>
        <v/>
      </c>
      <c r="M875" s="18"/>
      <c r="N875" s="28"/>
      <c r="O875" s="11"/>
      <c r="P875" s="11"/>
      <c r="Q875" s="11"/>
      <c r="R875" s="11"/>
      <c r="S875" s="11"/>
      <c r="T875" s="11"/>
      <c r="U875" s="11"/>
      <c r="V875" s="11"/>
      <c r="W875" s="11"/>
      <c r="X875" s="11"/>
      <c r="Y875" s="11"/>
      <c r="Z875" s="11"/>
      <c r="AA875" s="11"/>
      <c r="AB875" s="11"/>
      <c r="AC875" s="11"/>
    </row>
    <row r="876" spans="1:29" hidden="1">
      <c r="A876" s="13"/>
      <c r="B876" s="16"/>
      <c r="C876" s="17"/>
      <c r="D876" s="16"/>
      <c r="E876" s="18"/>
      <c r="F876" s="18"/>
      <c r="G876" s="18"/>
      <c r="H876" s="17"/>
      <c r="I876" s="17"/>
      <c r="J876" s="17"/>
      <c r="K876" s="16"/>
      <c r="L876" s="13" t="str">
        <f t="shared" si="9"/>
        <v/>
      </c>
      <c r="M876" s="18"/>
      <c r="N876" s="28"/>
      <c r="O876" s="11"/>
      <c r="P876" s="11"/>
      <c r="Q876" s="11"/>
      <c r="R876" s="11"/>
      <c r="S876" s="11"/>
      <c r="T876" s="11"/>
      <c r="U876" s="11"/>
      <c r="V876" s="11"/>
      <c r="W876" s="11"/>
      <c r="X876" s="11"/>
      <c r="Y876" s="11"/>
      <c r="Z876" s="11"/>
      <c r="AA876" s="11"/>
      <c r="AB876" s="11"/>
      <c r="AC876" s="11"/>
    </row>
    <row r="877" spans="1:29" hidden="1">
      <c r="A877" s="13"/>
      <c r="B877" s="16"/>
      <c r="C877" s="17"/>
      <c r="D877" s="16"/>
      <c r="E877" s="18"/>
      <c r="F877" s="18"/>
      <c r="G877" s="18"/>
      <c r="H877" s="17"/>
      <c r="I877" s="17"/>
      <c r="J877" s="17"/>
      <c r="K877" s="16"/>
      <c r="L877" s="13" t="str">
        <f t="shared" si="9"/>
        <v/>
      </c>
      <c r="M877" s="18"/>
      <c r="N877" s="28"/>
      <c r="O877" s="11"/>
      <c r="P877" s="11"/>
      <c r="Q877" s="11"/>
      <c r="R877" s="11"/>
      <c r="S877" s="11"/>
      <c r="T877" s="11"/>
      <c r="U877" s="11"/>
      <c r="V877" s="11"/>
      <c r="W877" s="11"/>
      <c r="X877" s="11"/>
      <c r="Y877" s="11"/>
      <c r="Z877" s="11"/>
      <c r="AA877" s="11"/>
      <c r="AB877" s="11"/>
      <c r="AC877" s="11"/>
    </row>
    <row r="878" spans="1:29" hidden="1">
      <c r="A878" s="13"/>
      <c r="B878" s="16"/>
      <c r="C878" s="17"/>
      <c r="D878" s="16"/>
      <c r="E878" s="18"/>
      <c r="F878" s="18"/>
      <c r="G878" s="18"/>
      <c r="H878" s="17"/>
      <c r="I878" s="17"/>
      <c r="J878" s="17"/>
      <c r="K878" s="16"/>
      <c r="L878" s="13" t="str">
        <f t="shared" si="9"/>
        <v/>
      </c>
      <c r="M878" s="18"/>
      <c r="N878" s="28"/>
      <c r="O878" s="11"/>
      <c r="P878" s="11"/>
      <c r="Q878" s="11"/>
      <c r="R878" s="11"/>
      <c r="S878" s="11"/>
      <c r="T878" s="11"/>
      <c r="U878" s="11"/>
      <c r="V878" s="11"/>
      <c r="W878" s="11"/>
      <c r="X878" s="11"/>
      <c r="Y878" s="11"/>
      <c r="Z878" s="11"/>
      <c r="AA878" s="11"/>
      <c r="AB878" s="11"/>
      <c r="AC878" s="11"/>
    </row>
    <row r="879" spans="1:29" hidden="1">
      <c r="A879" s="13"/>
      <c r="B879" s="16"/>
      <c r="C879" s="17"/>
      <c r="D879" s="16"/>
      <c r="E879" s="18"/>
      <c r="F879" s="18"/>
      <c r="G879" s="18"/>
      <c r="H879" s="17"/>
      <c r="I879" s="17"/>
      <c r="J879" s="17"/>
      <c r="K879" s="16"/>
      <c r="L879" s="13" t="str">
        <f t="shared" si="9"/>
        <v/>
      </c>
      <c r="M879" s="18"/>
      <c r="N879" s="28"/>
      <c r="O879" s="11"/>
      <c r="P879" s="11"/>
      <c r="Q879" s="11"/>
      <c r="R879" s="11"/>
      <c r="S879" s="11"/>
      <c r="T879" s="11"/>
      <c r="U879" s="11"/>
      <c r="V879" s="11"/>
      <c r="W879" s="11"/>
      <c r="X879" s="11"/>
      <c r="Y879" s="11"/>
      <c r="Z879" s="11"/>
      <c r="AA879" s="11"/>
      <c r="AB879" s="11"/>
      <c r="AC879" s="11"/>
    </row>
    <row r="880" spans="1:29" hidden="1">
      <c r="A880" s="13"/>
      <c r="B880" s="16"/>
      <c r="C880" s="17"/>
      <c r="D880" s="16"/>
      <c r="E880" s="18"/>
      <c r="F880" s="18"/>
      <c r="G880" s="18"/>
      <c r="H880" s="17"/>
      <c r="I880" s="17"/>
      <c r="J880" s="17"/>
      <c r="K880" s="16"/>
      <c r="L880" s="13" t="str">
        <f t="shared" si="9"/>
        <v/>
      </c>
      <c r="M880" s="18"/>
      <c r="N880" s="28"/>
      <c r="O880" s="11"/>
      <c r="P880" s="11"/>
      <c r="Q880" s="11"/>
      <c r="R880" s="11"/>
      <c r="S880" s="11"/>
      <c r="T880" s="11"/>
      <c r="U880" s="11"/>
      <c r="V880" s="11"/>
      <c r="W880" s="11"/>
      <c r="X880" s="11"/>
      <c r="Y880" s="11"/>
      <c r="Z880" s="11"/>
      <c r="AA880" s="11"/>
      <c r="AB880" s="11"/>
      <c r="AC880" s="11"/>
    </row>
    <row r="881" spans="1:29" hidden="1">
      <c r="A881" s="13"/>
      <c r="B881" s="16"/>
      <c r="C881" s="17"/>
      <c r="D881" s="16"/>
      <c r="E881" s="18"/>
      <c r="F881" s="18"/>
      <c r="G881" s="18"/>
      <c r="H881" s="17"/>
      <c r="I881" s="17"/>
      <c r="J881" s="17"/>
      <c r="K881" s="16"/>
      <c r="L881" s="13" t="str">
        <f t="shared" si="9"/>
        <v/>
      </c>
      <c r="M881" s="18"/>
      <c r="N881" s="28"/>
      <c r="O881" s="11"/>
      <c r="P881" s="11"/>
      <c r="Q881" s="11"/>
      <c r="R881" s="11"/>
      <c r="S881" s="11"/>
      <c r="T881" s="11"/>
      <c r="U881" s="11"/>
      <c r="V881" s="11"/>
      <c r="W881" s="11"/>
      <c r="X881" s="11"/>
      <c r="Y881" s="11"/>
      <c r="Z881" s="11"/>
      <c r="AA881" s="11"/>
      <c r="AB881" s="11"/>
      <c r="AC881" s="11"/>
    </row>
    <row r="882" spans="1:29" hidden="1">
      <c r="A882" s="13"/>
      <c r="B882" s="16"/>
      <c r="C882" s="17"/>
      <c r="D882" s="16"/>
      <c r="E882" s="18"/>
      <c r="F882" s="18"/>
      <c r="G882" s="18"/>
      <c r="H882" s="17"/>
      <c r="I882" s="17"/>
      <c r="J882" s="17"/>
      <c r="K882" s="16"/>
      <c r="L882" s="13" t="str">
        <f t="shared" si="9"/>
        <v/>
      </c>
      <c r="M882" s="18"/>
      <c r="N882" s="28"/>
      <c r="O882" s="11"/>
      <c r="P882" s="11"/>
      <c r="Q882" s="11"/>
      <c r="R882" s="11"/>
      <c r="S882" s="11"/>
      <c r="T882" s="11"/>
      <c r="U882" s="11"/>
      <c r="V882" s="11"/>
      <c r="W882" s="11"/>
      <c r="X882" s="11"/>
      <c r="Y882" s="11"/>
      <c r="Z882" s="11"/>
      <c r="AA882" s="11"/>
      <c r="AB882" s="11"/>
      <c r="AC882" s="11"/>
    </row>
    <row r="883" spans="1:29" hidden="1">
      <c r="A883" s="13"/>
      <c r="B883" s="16"/>
      <c r="C883" s="17"/>
      <c r="D883" s="16"/>
      <c r="E883" s="18"/>
      <c r="F883" s="18"/>
      <c r="G883" s="18"/>
      <c r="H883" s="17"/>
      <c r="I883" s="17"/>
      <c r="J883" s="17"/>
      <c r="K883" s="16"/>
      <c r="L883" s="13" t="str">
        <f t="shared" si="9"/>
        <v/>
      </c>
      <c r="M883" s="18"/>
      <c r="N883" s="28"/>
      <c r="O883" s="11"/>
      <c r="P883" s="11"/>
      <c r="Q883" s="11"/>
      <c r="R883" s="11"/>
      <c r="S883" s="11"/>
      <c r="T883" s="11"/>
      <c r="U883" s="11"/>
      <c r="V883" s="11"/>
      <c r="W883" s="11"/>
      <c r="X883" s="11"/>
      <c r="Y883" s="11"/>
      <c r="Z883" s="11"/>
      <c r="AA883" s="11"/>
      <c r="AB883" s="11"/>
      <c r="AC883" s="11"/>
    </row>
    <row r="884" spans="1:29" hidden="1">
      <c r="A884" s="13"/>
      <c r="B884" s="16"/>
      <c r="C884" s="17"/>
      <c r="D884" s="16"/>
      <c r="E884" s="18"/>
      <c r="F884" s="18"/>
      <c r="G884" s="18"/>
      <c r="H884" s="17"/>
      <c r="I884" s="17"/>
      <c r="J884" s="17"/>
      <c r="K884" s="16"/>
      <c r="L884" s="13" t="str">
        <f t="shared" si="9"/>
        <v/>
      </c>
      <c r="M884" s="18"/>
      <c r="N884" s="28"/>
      <c r="O884" s="11"/>
      <c r="P884" s="11"/>
      <c r="Q884" s="11"/>
      <c r="R884" s="11"/>
      <c r="S884" s="11"/>
      <c r="T884" s="11"/>
      <c r="U884" s="11"/>
      <c r="V884" s="11"/>
      <c r="W884" s="11"/>
      <c r="X884" s="11"/>
      <c r="Y884" s="11"/>
      <c r="Z884" s="11"/>
      <c r="AA884" s="11"/>
      <c r="AB884" s="11"/>
      <c r="AC884" s="11"/>
    </row>
    <row r="885" spans="1:29" hidden="1">
      <c r="A885" s="13"/>
      <c r="B885" s="16"/>
      <c r="C885" s="17"/>
      <c r="D885" s="16"/>
      <c r="E885" s="18"/>
      <c r="F885" s="18"/>
      <c r="G885" s="18"/>
      <c r="H885" s="17"/>
      <c r="I885" s="17"/>
      <c r="J885" s="17"/>
      <c r="K885" s="16"/>
      <c r="L885" s="13" t="str">
        <f t="shared" si="9"/>
        <v/>
      </c>
      <c r="M885" s="18"/>
      <c r="N885" s="28"/>
      <c r="O885" s="11"/>
      <c r="P885" s="11"/>
      <c r="Q885" s="11"/>
      <c r="R885" s="11"/>
      <c r="S885" s="11"/>
      <c r="T885" s="11"/>
      <c r="U885" s="11"/>
      <c r="V885" s="11"/>
      <c r="W885" s="11"/>
      <c r="X885" s="11"/>
      <c r="Y885" s="11"/>
      <c r="Z885" s="11"/>
      <c r="AA885" s="11"/>
      <c r="AB885" s="11"/>
      <c r="AC885" s="11"/>
    </row>
    <row r="886" spans="1:29" hidden="1">
      <c r="A886" s="13"/>
      <c r="B886" s="16"/>
      <c r="C886" s="17"/>
      <c r="D886" s="16"/>
      <c r="E886" s="18"/>
      <c r="F886" s="18"/>
      <c r="G886" s="18"/>
      <c r="H886" s="17"/>
      <c r="I886" s="17"/>
      <c r="J886" s="17"/>
      <c r="K886" s="16"/>
      <c r="L886" s="13" t="str">
        <f t="shared" si="9"/>
        <v/>
      </c>
      <c r="M886" s="18"/>
      <c r="N886" s="28"/>
      <c r="O886" s="11"/>
      <c r="P886" s="11"/>
      <c r="Q886" s="11"/>
      <c r="R886" s="11"/>
      <c r="S886" s="11"/>
      <c r="T886" s="11"/>
      <c r="U886" s="11"/>
      <c r="V886" s="11"/>
      <c r="W886" s="11"/>
      <c r="X886" s="11"/>
      <c r="Y886" s="11"/>
      <c r="Z886" s="11"/>
      <c r="AA886" s="11"/>
      <c r="AB886" s="11"/>
      <c r="AC886" s="11"/>
    </row>
    <row r="887" spans="1:29" hidden="1">
      <c r="A887" s="13"/>
      <c r="B887" s="16"/>
      <c r="C887" s="17"/>
      <c r="D887" s="16"/>
      <c r="E887" s="18"/>
      <c r="F887" s="18"/>
      <c r="G887" s="18"/>
      <c r="H887" s="17"/>
      <c r="I887" s="17"/>
      <c r="J887" s="17"/>
      <c r="K887" s="16"/>
      <c r="L887" s="13" t="str">
        <f t="shared" si="9"/>
        <v/>
      </c>
      <c r="M887" s="18"/>
      <c r="N887" s="28"/>
      <c r="O887" s="11"/>
      <c r="P887" s="11"/>
      <c r="Q887" s="11"/>
      <c r="R887" s="11"/>
      <c r="S887" s="11"/>
      <c r="T887" s="11"/>
      <c r="U887" s="11"/>
      <c r="V887" s="11"/>
      <c r="W887" s="11"/>
      <c r="X887" s="11"/>
      <c r="Y887" s="11"/>
      <c r="Z887" s="11"/>
      <c r="AA887" s="11"/>
      <c r="AB887" s="11"/>
      <c r="AC887" s="11"/>
    </row>
    <row r="888" spans="1:29" hidden="1">
      <c r="A888" s="13"/>
      <c r="B888" s="16"/>
      <c r="C888" s="17"/>
      <c r="D888" s="16"/>
      <c r="E888" s="18"/>
      <c r="F888" s="18"/>
      <c r="G888" s="18"/>
      <c r="H888" s="17"/>
      <c r="I888" s="17"/>
      <c r="J888" s="17"/>
      <c r="K888" s="16"/>
      <c r="L888" s="13" t="str">
        <f t="shared" si="9"/>
        <v/>
      </c>
      <c r="M888" s="18"/>
      <c r="N888" s="28"/>
      <c r="O888" s="11"/>
      <c r="P888" s="11"/>
      <c r="Q888" s="11"/>
      <c r="R888" s="11"/>
      <c r="S888" s="11"/>
      <c r="T888" s="11"/>
      <c r="U888" s="11"/>
      <c r="V888" s="11"/>
      <c r="W888" s="11"/>
      <c r="X888" s="11"/>
      <c r="Y888" s="11"/>
      <c r="Z888" s="11"/>
      <c r="AA888" s="11"/>
      <c r="AB888" s="11"/>
      <c r="AC888" s="11"/>
    </row>
    <row r="889" spans="1:29" hidden="1">
      <c r="A889" s="13"/>
      <c r="B889" s="16"/>
      <c r="C889" s="17"/>
      <c r="D889" s="16"/>
      <c r="E889" s="18"/>
      <c r="F889" s="18"/>
      <c r="G889" s="18"/>
      <c r="H889" s="17"/>
      <c r="I889" s="17"/>
      <c r="J889" s="17"/>
      <c r="K889" s="16"/>
      <c r="L889" s="13" t="str">
        <f t="shared" si="9"/>
        <v/>
      </c>
      <c r="M889" s="18"/>
      <c r="N889" s="28"/>
      <c r="O889" s="11"/>
      <c r="P889" s="11"/>
      <c r="Q889" s="11"/>
      <c r="R889" s="11"/>
      <c r="S889" s="11"/>
      <c r="T889" s="11"/>
      <c r="U889" s="11"/>
      <c r="V889" s="11"/>
      <c r="W889" s="11"/>
      <c r="X889" s="11"/>
      <c r="Y889" s="11"/>
      <c r="Z889" s="11"/>
      <c r="AA889" s="11"/>
      <c r="AB889" s="11"/>
      <c r="AC889" s="11"/>
    </row>
    <row r="890" spans="1:29" hidden="1">
      <c r="A890" s="13"/>
      <c r="B890" s="16"/>
      <c r="C890" s="17"/>
      <c r="D890" s="16"/>
      <c r="E890" s="18"/>
      <c r="F890" s="18"/>
      <c r="G890" s="18"/>
      <c r="H890" s="17"/>
      <c r="I890" s="17"/>
      <c r="J890" s="17"/>
      <c r="K890" s="16"/>
      <c r="L890" s="13" t="str">
        <f t="shared" si="9"/>
        <v/>
      </c>
      <c r="M890" s="18"/>
      <c r="N890" s="28"/>
      <c r="O890" s="11"/>
      <c r="P890" s="11"/>
      <c r="Q890" s="11"/>
      <c r="R890" s="11"/>
      <c r="S890" s="11"/>
      <c r="T890" s="11"/>
      <c r="U890" s="11"/>
      <c r="V890" s="11"/>
      <c r="W890" s="11"/>
      <c r="X890" s="11"/>
      <c r="Y890" s="11"/>
      <c r="Z890" s="11"/>
      <c r="AA890" s="11"/>
      <c r="AB890" s="11"/>
      <c r="AC890" s="11"/>
    </row>
    <row r="891" spans="1:29" hidden="1">
      <c r="A891" s="13"/>
      <c r="B891" s="16"/>
      <c r="C891" s="17"/>
      <c r="D891" s="16"/>
      <c r="E891" s="18"/>
      <c r="F891" s="18"/>
      <c r="G891" s="18"/>
      <c r="H891" s="17"/>
      <c r="I891" s="17"/>
      <c r="J891" s="17"/>
      <c r="K891" s="16"/>
      <c r="L891" s="13" t="str">
        <f t="shared" si="9"/>
        <v/>
      </c>
      <c r="M891" s="18"/>
      <c r="N891" s="28"/>
      <c r="O891" s="11"/>
      <c r="P891" s="11"/>
      <c r="Q891" s="11"/>
      <c r="R891" s="11"/>
      <c r="S891" s="11"/>
      <c r="T891" s="11"/>
      <c r="U891" s="11"/>
      <c r="V891" s="11"/>
      <c r="W891" s="11"/>
      <c r="X891" s="11"/>
      <c r="Y891" s="11"/>
      <c r="Z891" s="11"/>
      <c r="AA891" s="11"/>
      <c r="AB891" s="11"/>
      <c r="AC891" s="11"/>
    </row>
    <row r="892" spans="1:29" hidden="1">
      <c r="A892" s="13"/>
      <c r="B892" s="16"/>
      <c r="C892" s="17"/>
      <c r="D892" s="16"/>
      <c r="E892" s="18"/>
      <c r="F892" s="18"/>
      <c r="G892" s="18"/>
      <c r="H892" s="17"/>
      <c r="I892" s="17"/>
      <c r="J892" s="17"/>
      <c r="K892" s="16"/>
      <c r="L892" s="13" t="str">
        <f t="shared" si="9"/>
        <v/>
      </c>
      <c r="M892" s="18"/>
      <c r="N892" s="28"/>
      <c r="O892" s="11"/>
      <c r="P892" s="11"/>
      <c r="Q892" s="11"/>
      <c r="R892" s="11"/>
      <c r="S892" s="11"/>
      <c r="T892" s="11"/>
      <c r="U892" s="11"/>
      <c r="V892" s="11"/>
      <c r="W892" s="11"/>
      <c r="X892" s="11"/>
      <c r="Y892" s="11"/>
      <c r="Z892" s="11"/>
      <c r="AA892" s="11"/>
      <c r="AB892" s="11"/>
      <c r="AC892" s="11"/>
    </row>
    <row r="893" spans="1:29" hidden="1">
      <c r="A893" s="13"/>
      <c r="B893" s="16"/>
      <c r="C893" s="17"/>
      <c r="D893" s="16"/>
      <c r="E893" s="18"/>
      <c r="F893" s="18"/>
      <c r="G893" s="18"/>
      <c r="H893" s="17"/>
      <c r="I893" s="17"/>
      <c r="J893" s="17"/>
      <c r="K893" s="16"/>
      <c r="L893" s="13" t="str">
        <f t="shared" si="9"/>
        <v/>
      </c>
      <c r="M893" s="18"/>
      <c r="N893" s="28"/>
      <c r="O893" s="11"/>
      <c r="P893" s="11"/>
      <c r="Q893" s="11"/>
      <c r="R893" s="11"/>
      <c r="S893" s="11"/>
      <c r="T893" s="11"/>
      <c r="U893" s="11"/>
      <c r="V893" s="11"/>
      <c r="W893" s="11"/>
      <c r="X893" s="11"/>
      <c r="Y893" s="11"/>
      <c r="Z893" s="11"/>
      <c r="AA893" s="11"/>
      <c r="AB893" s="11"/>
      <c r="AC893" s="11"/>
    </row>
    <row r="894" spans="1:29" hidden="1">
      <c r="A894" s="13"/>
      <c r="B894" s="16"/>
      <c r="C894" s="17"/>
      <c r="D894" s="16"/>
      <c r="E894" s="18"/>
      <c r="F894" s="18"/>
      <c r="G894" s="18"/>
      <c r="H894" s="17"/>
      <c r="I894" s="17"/>
      <c r="J894" s="17"/>
      <c r="K894" s="16"/>
      <c r="L894" s="13" t="str">
        <f t="shared" si="9"/>
        <v/>
      </c>
      <c r="M894" s="18"/>
      <c r="N894" s="28"/>
      <c r="O894" s="11"/>
      <c r="P894" s="11"/>
      <c r="Q894" s="11"/>
      <c r="R894" s="11"/>
      <c r="S894" s="11"/>
      <c r="T894" s="11"/>
      <c r="U894" s="11"/>
      <c r="V894" s="11"/>
      <c r="W894" s="11"/>
      <c r="X894" s="11"/>
      <c r="Y894" s="11"/>
      <c r="Z894" s="11"/>
      <c r="AA894" s="11"/>
      <c r="AB894" s="11"/>
      <c r="AC894" s="11"/>
    </row>
    <row r="895" spans="1:29" hidden="1">
      <c r="A895" s="13"/>
      <c r="B895" s="16"/>
      <c r="C895" s="17"/>
      <c r="D895" s="16"/>
      <c r="E895" s="18"/>
      <c r="F895" s="18"/>
      <c r="G895" s="18"/>
      <c r="H895" s="17"/>
      <c r="I895" s="17"/>
      <c r="J895" s="17"/>
      <c r="K895" s="16"/>
      <c r="L895" s="13" t="str">
        <f t="shared" si="9"/>
        <v/>
      </c>
      <c r="M895" s="18"/>
      <c r="N895" s="28"/>
      <c r="O895" s="11"/>
      <c r="P895" s="11"/>
      <c r="Q895" s="11"/>
      <c r="R895" s="11"/>
      <c r="S895" s="11"/>
      <c r="T895" s="11"/>
      <c r="U895" s="11"/>
      <c r="V895" s="11"/>
      <c r="W895" s="11"/>
      <c r="X895" s="11"/>
      <c r="Y895" s="11"/>
      <c r="Z895" s="11"/>
      <c r="AA895" s="11"/>
      <c r="AB895" s="11"/>
      <c r="AC895" s="11"/>
    </row>
    <row r="896" spans="1:29" hidden="1">
      <c r="A896" s="13"/>
      <c r="B896" s="16"/>
      <c r="C896" s="17"/>
      <c r="D896" s="16"/>
      <c r="E896" s="18"/>
      <c r="F896" s="18"/>
      <c r="G896" s="18"/>
      <c r="H896" s="17"/>
      <c r="I896" s="17"/>
      <c r="J896" s="17"/>
      <c r="K896" s="16"/>
      <c r="L896" s="13" t="str">
        <f t="shared" si="9"/>
        <v/>
      </c>
      <c r="M896" s="18"/>
      <c r="N896" s="28"/>
      <c r="O896" s="11"/>
      <c r="P896" s="11"/>
      <c r="Q896" s="11"/>
      <c r="R896" s="11"/>
      <c r="S896" s="11"/>
      <c r="T896" s="11"/>
      <c r="U896" s="11"/>
      <c r="V896" s="11"/>
      <c r="W896" s="11"/>
      <c r="X896" s="11"/>
      <c r="Y896" s="11"/>
      <c r="Z896" s="11"/>
      <c r="AA896" s="11"/>
      <c r="AB896" s="11"/>
      <c r="AC896" s="11"/>
    </row>
    <row r="897" spans="1:29" hidden="1">
      <c r="A897" s="13"/>
      <c r="B897" s="16"/>
      <c r="C897" s="17"/>
      <c r="D897" s="16"/>
      <c r="E897" s="18"/>
      <c r="F897" s="18"/>
      <c r="G897" s="18"/>
      <c r="H897" s="17"/>
      <c r="I897" s="17"/>
      <c r="J897" s="17"/>
      <c r="K897" s="16"/>
      <c r="L897" s="13" t="str">
        <f t="shared" si="9"/>
        <v/>
      </c>
      <c r="M897" s="18"/>
      <c r="N897" s="28"/>
      <c r="O897" s="11"/>
      <c r="P897" s="11"/>
      <c r="Q897" s="11"/>
      <c r="R897" s="11"/>
      <c r="S897" s="11"/>
      <c r="T897" s="11"/>
      <c r="U897" s="11"/>
      <c r="V897" s="11"/>
      <c r="W897" s="11"/>
      <c r="X897" s="11"/>
      <c r="Y897" s="11"/>
      <c r="Z897" s="11"/>
      <c r="AA897" s="11"/>
      <c r="AB897" s="11"/>
      <c r="AC897" s="11"/>
    </row>
    <row r="898" spans="1:29" hidden="1">
      <c r="A898" s="13"/>
      <c r="B898" s="16"/>
      <c r="C898" s="17"/>
      <c r="D898" s="16"/>
      <c r="E898" s="18"/>
      <c r="F898" s="18"/>
      <c r="G898" s="18"/>
      <c r="H898" s="17"/>
      <c r="I898" s="17"/>
      <c r="J898" s="17"/>
      <c r="K898" s="16"/>
      <c r="L898" s="13" t="str">
        <f t="shared" si="9"/>
        <v/>
      </c>
      <c r="M898" s="18"/>
      <c r="N898" s="28"/>
      <c r="O898" s="11"/>
      <c r="P898" s="11"/>
      <c r="Q898" s="11"/>
      <c r="R898" s="11"/>
      <c r="S898" s="11"/>
      <c r="T898" s="11"/>
      <c r="U898" s="11"/>
      <c r="V898" s="11"/>
      <c r="W898" s="11"/>
      <c r="X898" s="11"/>
      <c r="Y898" s="11"/>
      <c r="Z898" s="11"/>
      <c r="AA898" s="11"/>
      <c r="AB898" s="11"/>
      <c r="AC898" s="11"/>
    </row>
    <row r="899" spans="1:29" hidden="1">
      <c r="A899" s="13"/>
      <c r="B899" s="16"/>
      <c r="C899" s="17"/>
      <c r="D899" s="16"/>
      <c r="E899" s="18"/>
      <c r="F899" s="18"/>
      <c r="G899" s="18"/>
      <c r="H899" s="17"/>
      <c r="I899" s="17"/>
      <c r="J899" s="17"/>
      <c r="K899" s="16"/>
      <c r="L899" s="13" t="str">
        <f t="shared" si="9"/>
        <v/>
      </c>
      <c r="M899" s="18"/>
      <c r="N899" s="28"/>
      <c r="O899" s="11"/>
      <c r="P899" s="11"/>
      <c r="Q899" s="11"/>
      <c r="R899" s="11"/>
      <c r="S899" s="11"/>
      <c r="T899" s="11"/>
      <c r="U899" s="11"/>
      <c r="V899" s="11"/>
      <c r="W899" s="11"/>
      <c r="X899" s="11"/>
      <c r="Y899" s="11"/>
      <c r="Z899" s="11"/>
      <c r="AA899" s="11"/>
      <c r="AB899" s="11"/>
      <c r="AC899" s="11"/>
    </row>
    <row r="900" spans="1:29" hidden="1">
      <c r="A900" s="13"/>
      <c r="B900" s="16"/>
      <c r="C900" s="17"/>
      <c r="D900" s="16"/>
      <c r="E900" s="18"/>
      <c r="F900" s="18"/>
      <c r="G900" s="18"/>
      <c r="H900" s="17"/>
      <c r="I900" s="17"/>
      <c r="J900" s="17"/>
      <c r="K900" s="16"/>
      <c r="L900" s="13" t="str">
        <f t="shared" si="9"/>
        <v/>
      </c>
      <c r="M900" s="18"/>
      <c r="N900" s="28"/>
      <c r="O900" s="11"/>
      <c r="P900" s="11"/>
      <c r="Q900" s="11"/>
      <c r="R900" s="11"/>
      <c r="S900" s="11"/>
      <c r="T900" s="11"/>
      <c r="U900" s="11"/>
      <c r="V900" s="11"/>
      <c r="W900" s="11"/>
      <c r="X900" s="11"/>
      <c r="Y900" s="11"/>
      <c r="Z900" s="11"/>
      <c r="AA900" s="11"/>
      <c r="AB900" s="11"/>
      <c r="AC900" s="11"/>
    </row>
    <row r="901" spans="1:29" hidden="1">
      <c r="A901" s="13"/>
      <c r="B901" s="16"/>
      <c r="C901" s="17"/>
      <c r="D901" s="16"/>
      <c r="E901" s="18"/>
      <c r="F901" s="18"/>
      <c r="G901" s="18"/>
      <c r="H901" s="17"/>
      <c r="I901" s="17"/>
      <c r="J901" s="17"/>
      <c r="K901" s="16"/>
      <c r="L901" s="13" t="str">
        <f t="shared" si="9"/>
        <v/>
      </c>
      <c r="M901" s="18"/>
      <c r="N901" s="28"/>
      <c r="O901" s="11"/>
      <c r="P901" s="11"/>
      <c r="Q901" s="11"/>
      <c r="R901" s="11"/>
      <c r="S901" s="11"/>
      <c r="T901" s="11"/>
      <c r="U901" s="11"/>
      <c r="V901" s="11"/>
      <c r="W901" s="11"/>
      <c r="X901" s="11"/>
      <c r="Y901" s="11"/>
      <c r="Z901" s="11"/>
      <c r="AA901" s="11"/>
      <c r="AB901" s="11"/>
      <c r="AC901" s="11"/>
    </row>
    <row r="902" spans="1:29" hidden="1">
      <c r="A902" s="13"/>
      <c r="B902" s="16"/>
      <c r="C902" s="17"/>
      <c r="D902" s="16"/>
      <c r="E902" s="18"/>
      <c r="F902" s="18"/>
      <c r="G902" s="18"/>
      <c r="H902" s="17"/>
      <c r="I902" s="17"/>
      <c r="J902" s="17"/>
      <c r="K902" s="16"/>
      <c r="L902" s="13" t="str">
        <f t="shared" si="9"/>
        <v/>
      </c>
      <c r="M902" s="18"/>
      <c r="N902" s="28"/>
      <c r="O902" s="11"/>
      <c r="P902" s="11"/>
      <c r="Q902" s="11"/>
      <c r="R902" s="11"/>
      <c r="S902" s="11"/>
      <c r="T902" s="11"/>
      <c r="U902" s="11"/>
      <c r="V902" s="11"/>
      <c r="W902" s="11"/>
      <c r="X902" s="11"/>
      <c r="Y902" s="11"/>
      <c r="Z902" s="11"/>
      <c r="AA902" s="11"/>
      <c r="AB902" s="11"/>
      <c r="AC902" s="11"/>
    </row>
    <row r="903" spans="1:29" hidden="1">
      <c r="A903" s="13"/>
      <c r="B903" s="16"/>
      <c r="C903" s="17"/>
      <c r="D903" s="16"/>
      <c r="E903" s="18"/>
      <c r="F903" s="18"/>
      <c r="G903" s="18"/>
      <c r="H903" s="17"/>
      <c r="I903" s="17"/>
      <c r="J903" s="17"/>
      <c r="K903" s="16"/>
      <c r="L903" s="13" t="str">
        <f t="shared" si="9"/>
        <v/>
      </c>
      <c r="M903" s="18"/>
      <c r="N903" s="28"/>
      <c r="O903" s="11"/>
      <c r="P903" s="11"/>
      <c r="Q903" s="11"/>
      <c r="R903" s="11"/>
      <c r="S903" s="11"/>
      <c r="T903" s="11"/>
      <c r="U903" s="11"/>
      <c r="V903" s="11"/>
      <c r="W903" s="11"/>
      <c r="X903" s="11"/>
      <c r="Y903" s="11"/>
      <c r="Z903" s="11"/>
      <c r="AA903" s="11"/>
      <c r="AB903" s="11"/>
      <c r="AC903" s="11"/>
    </row>
    <row r="904" spans="1:29" hidden="1">
      <c r="A904" s="13"/>
      <c r="B904" s="16"/>
      <c r="C904" s="17"/>
      <c r="D904" s="16"/>
      <c r="E904" s="18"/>
      <c r="F904" s="18"/>
      <c r="G904" s="18"/>
      <c r="H904" s="17"/>
      <c r="I904" s="17"/>
      <c r="J904" s="17"/>
      <c r="K904" s="16"/>
      <c r="L904" s="13" t="str">
        <f t="shared" si="9"/>
        <v/>
      </c>
      <c r="M904" s="18"/>
      <c r="N904" s="28"/>
      <c r="O904" s="11"/>
      <c r="P904" s="11"/>
      <c r="Q904" s="11"/>
      <c r="R904" s="11"/>
      <c r="S904" s="11"/>
      <c r="T904" s="11"/>
      <c r="U904" s="11"/>
      <c r="V904" s="11"/>
      <c r="W904" s="11"/>
      <c r="X904" s="11"/>
      <c r="Y904" s="11"/>
      <c r="Z904" s="11"/>
      <c r="AA904" s="11"/>
      <c r="AB904" s="11"/>
      <c r="AC904" s="11"/>
    </row>
    <row r="905" spans="1:29" hidden="1">
      <c r="A905" s="13"/>
      <c r="B905" s="16"/>
      <c r="C905" s="17"/>
      <c r="D905" s="16"/>
      <c r="E905" s="18"/>
      <c r="F905" s="18"/>
      <c r="G905" s="18"/>
      <c r="H905" s="17"/>
      <c r="I905" s="17"/>
      <c r="J905" s="17"/>
      <c r="K905" s="16"/>
      <c r="L905" s="13" t="str">
        <f t="shared" si="9"/>
        <v/>
      </c>
      <c r="M905" s="18"/>
      <c r="N905" s="28"/>
      <c r="O905" s="11"/>
      <c r="P905" s="11"/>
      <c r="Q905" s="11"/>
      <c r="R905" s="11"/>
      <c r="S905" s="11"/>
      <c r="T905" s="11"/>
      <c r="U905" s="11"/>
      <c r="V905" s="11"/>
      <c r="W905" s="11"/>
      <c r="X905" s="11"/>
      <c r="Y905" s="11"/>
      <c r="Z905" s="11"/>
      <c r="AA905" s="11"/>
      <c r="AB905" s="11"/>
      <c r="AC905" s="11"/>
    </row>
    <row r="906" spans="1:29" hidden="1">
      <c r="A906" s="13"/>
      <c r="B906" s="16"/>
      <c r="C906" s="17"/>
      <c r="D906" s="16"/>
      <c r="E906" s="18"/>
      <c r="F906" s="18"/>
      <c r="G906" s="18"/>
      <c r="H906" s="17"/>
      <c r="I906" s="17"/>
      <c r="J906" s="17"/>
      <c r="K906" s="16"/>
      <c r="L906" s="13" t="str">
        <f t="shared" si="9"/>
        <v/>
      </c>
      <c r="M906" s="18"/>
      <c r="N906" s="28"/>
      <c r="O906" s="11"/>
      <c r="P906" s="11"/>
      <c r="Q906" s="11"/>
      <c r="R906" s="11"/>
      <c r="S906" s="11"/>
      <c r="T906" s="11"/>
      <c r="U906" s="11"/>
      <c r="V906" s="11"/>
      <c r="W906" s="11"/>
      <c r="X906" s="11"/>
      <c r="Y906" s="11"/>
      <c r="Z906" s="11"/>
      <c r="AA906" s="11"/>
      <c r="AB906" s="11"/>
      <c r="AC906" s="11"/>
    </row>
    <row r="907" spans="1:29" hidden="1">
      <c r="A907" s="13"/>
      <c r="B907" s="16"/>
      <c r="C907" s="17"/>
      <c r="D907" s="16"/>
      <c r="E907" s="18"/>
      <c r="F907" s="18"/>
      <c r="G907" s="18"/>
      <c r="H907" s="17"/>
      <c r="I907" s="17"/>
      <c r="J907" s="17"/>
      <c r="K907" s="16"/>
      <c r="L907" s="13" t="str">
        <f t="shared" si="9"/>
        <v/>
      </c>
      <c r="M907" s="18"/>
      <c r="N907" s="28"/>
      <c r="O907" s="11"/>
      <c r="P907" s="11"/>
      <c r="Q907" s="11"/>
      <c r="R907" s="11"/>
      <c r="S907" s="11"/>
      <c r="T907" s="11"/>
      <c r="U907" s="11"/>
      <c r="V907" s="11"/>
      <c r="W907" s="11"/>
      <c r="X907" s="11"/>
      <c r="Y907" s="11"/>
      <c r="Z907" s="11"/>
      <c r="AA907" s="11"/>
      <c r="AB907" s="11"/>
      <c r="AC907" s="11"/>
    </row>
    <row r="908" spans="1:29" hidden="1">
      <c r="A908" s="13"/>
      <c r="B908" s="16"/>
      <c r="C908" s="17"/>
      <c r="D908" s="16"/>
      <c r="E908" s="18"/>
      <c r="F908" s="18"/>
      <c r="G908" s="18"/>
      <c r="H908" s="17"/>
      <c r="I908" s="17"/>
      <c r="J908" s="17"/>
      <c r="K908" s="16"/>
      <c r="L908" s="13" t="str">
        <f t="shared" si="9"/>
        <v/>
      </c>
      <c r="M908" s="18"/>
      <c r="N908" s="28"/>
      <c r="O908" s="11"/>
      <c r="P908" s="11"/>
      <c r="Q908" s="11"/>
      <c r="R908" s="11"/>
      <c r="S908" s="11"/>
      <c r="T908" s="11"/>
      <c r="U908" s="11"/>
      <c r="V908" s="11"/>
      <c r="W908" s="11"/>
      <c r="X908" s="11"/>
      <c r="Y908" s="11"/>
      <c r="Z908" s="11"/>
      <c r="AA908" s="11"/>
      <c r="AB908" s="11"/>
      <c r="AC908" s="11"/>
    </row>
    <row r="909" spans="1:29" hidden="1">
      <c r="A909" s="13"/>
      <c r="B909" s="16"/>
      <c r="C909" s="17"/>
      <c r="D909" s="16"/>
      <c r="E909" s="18"/>
      <c r="F909" s="18"/>
      <c r="G909" s="18"/>
      <c r="H909" s="17"/>
      <c r="I909" s="17"/>
      <c r="J909" s="17"/>
      <c r="K909" s="16"/>
      <c r="L909" s="13" t="str">
        <f t="shared" si="9"/>
        <v/>
      </c>
      <c r="M909" s="18"/>
      <c r="N909" s="28"/>
      <c r="O909" s="11"/>
      <c r="P909" s="11"/>
      <c r="Q909" s="11"/>
      <c r="R909" s="11"/>
      <c r="S909" s="11"/>
      <c r="T909" s="11"/>
      <c r="U909" s="11"/>
      <c r="V909" s="11"/>
      <c r="W909" s="11"/>
      <c r="X909" s="11"/>
      <c r="Y909" s="11"/>
      <c r="Z909" s="11"/>
      <c r="AA909" s="11"/>
      <c r="AB909" s="11"/>
      <c r="AC909" s="11"/>
    </row>
    <row r="910" spans="1:29" hidden="1">
      <c r="A910" s="13"/>
      <c r="B910" s="16"/>
      <c r="C910" s="17"/>
      <c r="D910" s="16"/>
      <c r="E910" s="18"/>
      <c r="F910" s="18"/>
      <c r="G910" s="18"/>
      <c r="H910" s="17"/>
      <c r="I910" s="17"/>
      <c r="J910" s="17"/>
      <c r="K910" s="16"/>
      <c r="L910" s="13" t="str">
        <f t="shared" si="9"/>
        <v/>
      </c>
      <c r="M910" s="18"/>
      <c r="N910" s="28"/>
      <c r="O910" s="11"/>
      <c r="P910" s="11"/>
      <c r="Q910" s="11"/>
      <c r="R910" s="11"/>
      <c r="S910" s="11"/>
      <c r="T910" s="11"/>
      <c r="U910" s="11"/>
      <c r="V910" s="11"/>
      <c r="W910" s="11"/>
      <c r="X910" s="11"/>
      <c r="Y910" s="11"/>
      <c r="Z910" s="11"/>
      <c r="AA910" s="11"/>
      <c r="AB910" s="11"/>
      <c r="AC910" s="11"/>
    </row>
    <row r="911" spans="1:29" hidden="1">
      <c r="A911" s="13"/>
      <c r="B911" s="16"/>
      <c r="C911" s="17"/>
      <c r="D911" s="16"/>
      <c r="E911" s="18"/>
      <c r="F911" s="18"/>
      <c r="G911" s="18"/>
      <c r="H911" s="17"/>
      <c r="I911" s="17"/>
      <c r="J911" s="17"/>
      <c r="K911" s="16"/>
      <c r="L911" s="13" t="str">
        <f t="shared" si="9"/>
        <v/>
      </c>
      <c r="M911" s="18"/>
      <c r="N911" s="28"/>
      <c r="O911" s="11"/>
      <c r="P911" s="11"/>
      <c r="Q911" s="11"/>
      <c r="R911" s="11"/>
      <c r="S911" s="11"/>
      <c r="T911" s="11"/>
      <c r="U911" s="11"/>
      <c r="V911" s="11"/>
      <c r="W911" s="11"/>
      <c r="X911" s="11"/>
      <c r="Y911" s="11"/>
      <c r="Z911" s="11"/>
      <c r="AA911" s="11"/>
      <c r="AB911" s="11"/>
      <c r="AC911" s="11"/>
    </row>
    <row r="912" spans="1:29" hidden="1">
      <c r="A912" s="13"/>
      <c r="B912" s="16"/>
      <c r="C912" s="17"/>
      <c r="D912" s="16"/>
      <c r="E912" s="18"/>
      <c r="F912" s="18"/>
      <c r="G912" s="18"/>
      <c r="H912" s="17"/>
      <c r="I912" s="17"/>
      <c r="J912" s="17"/>
      <c r="K912" s="16"/>
      <c r="L912" s="13" t="str">
        <f t="shared" si="9"/>
        <v/>
      </c>
      <c r="M912" s="18"/>
      <c r="N912" s="28"/>
      <c r="O912" s="11"/>
      <c r="P912" s="11"/>
      <c r="Q912" s="11"/>
      <c r="R912" s="11"/>
      <c r="S912" s="11"/>
      <c r="T912" s="11"/>
      <c r="U912" s="11"/>
      <c r="V912" s="11"/>
      <c r="W912" s="11"/>
      <c r="X912" s="11"/>
      <c r="Y912" s="11"/>
      <c r="Z912" s="11"/>
      <c r="AA912" s="11"/>
      <c r="AB912" s="11"/>
      <c r="AC912" s="11"/>
    </row>
    <row r="913" spans="1:29" hidden="1">
      <c r="A913" s="13"/>
      <c r="B913" s="16"/>
      <c r="C913" s="17"/>
      <c r="D913" s="16"/>
      <c r="E913" s="18"/>
      <c r="F913" s="18"/>
      <c r="G913" s="18"/>
      <c r="H913" s="17"/>
      <c r="I913" s="17"/>
      <c r="J913" s="17"/>
      <c r="K913" s="16"/>
      <c r="L913" s="13" t="str">
        <f t="shared" si="9"/>
        <v/>
      </c>
      <c r="M913" s="18"/>
      <c r="N913" s="28"/>
      <c r="O913" s="11"/>
      <c r="P913" s="11"/>
      <c r="Q913" s="11"/>
      <c r="R913" s="11"/>
      <c r="S913" s="11"/>
      <c r="T913" s="11"/>
      <c r="U913" s="11"/>
      <c r="V913" s="11"/>
      <c r="W913" s="11"/>
      <c r="X913" s="11"/>
      <c r="Y913" s="11"/>
      <c r="Z913" s="11"/>
      <c r="AA913" s="11"/>
      <c r="AB913" s="11"/>
      <c r="AC913" s="11"/>
    </row>
    <row r="914" spans="1:29" hidden="1">
      <c r="A914" s="13"/>
      <c r="B914" s="16"/>
      <c r="C914" s="17"/>
      <c r="D914" s="16"/>
      <c r="E914" s="18"/>
      <c r="F914" s="18"/>
      <c r="G914" s="18"/>
      <c r="H914" s="17"/>
      <c r="I914" s="17"/>
      <c r="J914" s="17"/>
      <c r="K914" s="16"/>
      <c r="L914" s="13" t="str">
        <f t="shared" si="9"/>
        <v/>
      </c>
      <c r="M914" s="18"/>
      <c r="N914" s="28"/>
      <c r="O914" s="11"/>
      <c r="P914" s="11"/>
      <c r="Q914" s="11"/>
      <c r="R914" s="11"/>
      <c r="S914" s="11"/>
      <c r="T914" s="11"/>
      <c r="U914" s="11"/>
      <c r="V914" s="11"/>
      <c r="W914" s="11"/>
      <c r="X914" s="11"/>
      <c r="Y914" s="11"/>
      <c r="Z914" s="11"/>
      <c r="AA914" s="11"/>
      <c r="AB914" s="11"/>
      <c r="AC914" s="11"/>
    </row>
    <row r="915" spans="1:29" hidden="1">
      <c r="A915" s="13"/>
      <c r="B915" s="16"/>
      <c r="C915" s="17"/>
      <c r="D915" s="16"/>
      <c r="E915" s="18"/>
      <c r="F915" s="18"/>
      <c r="G915" s="18"/>
      <c r="H915" s="17"/>
      <c r="I915" s="17"/>
      <c r="J915" s="17"/>
      <c r="K915" s="16"/>
      <c r="L915" s="13" t="str">
        <f t="shared" si="9"/>
        <v/>
      </c>
      <c r="M915" s="18"/>
      <c r="N915" s="28"/>
      <c r="O915" s="11"/>
      <c r="P915" s="11"/>
      <c r="Q915" s="11"/>
      <c r="R915" s="11"/>
      <c r="S915" s="11"/>
      <c r="T915" s="11"/>
      <c r="U915" s="11"/>
      <c r="V915" s="11"/>
      <c r="W915" s="11"/>
      <c r="X915" s="11"/>
      <c r="Y915" s="11"/>
      <c r="Z915" s="11"/>
      <c r="AA915" s="11"/>
      <c r="AB915" s="11"/>
      <c r="AC915" s="11"/>
    </row>
    <row r="916" spans="1:29" hidden="1">
      <c r="A916" s="13"/>
      <c r="B916" s="16"/>
      <c r="C916" s="17"/>
      <c r="D916" s="16"/>
      <c r="E916" s="18"/>
      <c r="F916" s="18"/>
      <c r="G916" s="18"/>
      <c r="H916" s="17"/>
      <c r="I916" s="17"/>
      <c r="J916" s="17"/>
      <c r="K916" s="16"/>
      <c r="L916" s="13" t="str">
        <f t="shared" si="9"/>
        <v/>
      </c>
      <c r="M916" s="18"/>
      <c r="N916" s="28"/>
      <c r="O916" s="11"/>
      <c r="P916" s="11"/>
      <c r="Q916" s="11"/>
      <c r="R916" s="11"/>
      <c r="S916" s="11"/>
      <c r="T916" s="11"/>
      <c r="U916" s="11"/>
      <c r="V916" s="11"/>
      <c r="W916" s="11"/>
      <c r="X916" s="11"/>
      <c r="Y916" s="11"/>
      <c r="Z916" s="11"/>
      <c r="AA916" s="11"/>
      <c r="AB916" s="11"/>
      <c r="AC916" s="11"/>
    </row>
    <row r="917" spans="1:29" hidden="1">
      <c r="A917" s="13"/>
      <c r="B917" s="16"/>
      <c r="C917" s="17"/>
      <c r="D917" s="16"/>
      <c r="E917" s="18"/>
      <c r="F917" s="18"/>
      <c r="G917" s="18"/>
      <c r="H917" s="17"/>
      <c r="I917" s="17"/>
      <c r="J917" s="17"/>
      <c r="K917" s="16"/>
      <c r="L917" s="13" t="str">
        <f t="shared" si="9"/>
        <v/>
      </c>
      <c r="M917" s="18"/>
      <c r="N917" s="28"/>
      <c r="O917" s="11"/>
      <c r="P917" s="11"/>
      <c r="Q917" s="11"/>
      <c r="R917" s="11"/>
      <c r="S917" s="11"/>
      <c r="T917" s="11"/>
      <c r="U917" s="11"/>
      <c r="V917" s="11"/>
      <c r="W917" s="11"/>
      <c r="X917" s="11"/>
      <c r="Y917" s="11"/>
      <c r="Z917" s="11"/>
      <c r="AA917" s="11"/>
      <c r="AB917" s="11"/>
      <c r="AC917" s="11"/>
    </row>
    <row r="918" spans="1:29" hidden="1">
      <c r="A918" s="13"/>
      <c r="B918" s="16"/>
      <c r="C918" s="17"/>
      <c r="D918" s="16"/>
      <c r="E918" s="18"/>
      <c r="F918" s="18"/>
      <c r="G918" s="18"/>
      <c r="H918" s="17"/>
      <c r="I918" s="17"/>
      <c r="J918" s="17"/>
      <c r="K918" s="16"/>
      <c r="L918" s="13" t="str">
        <f t="shared" si="9"/>
        <v/>
      </c>
      <c r="M918" s="18"/>
      <c r="N918" s="28"/>
      <c r="O918" s="11"/>
      <c r="P918" s="11"/>
      <c r="Q918" s="11"/>
      <c r="R918" s="11"/>
      <c r="S918" s="11"/>
      <c r="T918" s="11"/>
      <c r="U918" s="11"/>
      <c r="V918" s="11"/>
      <c r="W918" s="11"/>
      <c r="X918" s="11"/>
      <c r="Y918" s="11"/>
      <c r="Z918" s="11"/>
      <c r="AA918" s="11"/>
      <c r="AB918" s="11"/>
      <c r="AC918" s="11"/>
    </row>
    <row r="919" spans="1:29" hidden="1">
      <c r="A919" s="13"/>
      <c r="B919" s="16"/>
      <c r="C919" s="17"/>
      <c r="D919" s="16"/>
      <c r="E919" s="18"/>
      <c r="F919" s="18"/>
      <c r="G919" s="18"/>
      <c r="H919" s="17"/>
      <c r="I919" s="17"/>
      <c r="J919" s="17"/>
      <c r="K919" s="16"/>
      <c r="L919" s="13" t="str">
        <f t="shared" si="9"/>
        <v/>
      </c>
      <c r="M919" s="18"/>
      <c r="N919" s="28"/>
      <c r="O919" s="11"/>
      <c r="P919" s="11"/>
      <c r="Q919" s="11"/>
      <c r="R919" s="11"/>
      <c r="S919" s="11"/>
      <c r="T919" s="11"/>
      <c r="U919" s="11"/>
      <c r="V919" s="11"/>
      <c r="W919" s="11"/>
      <c r="X919" s="11"/>
      <c r="Y919" s="11"/>
      <c r="Z919" s="11"/>
      <c r="AA919" s="11"/>
      <c r="AB919" s="11"/>
      <c r="AC919" s="11"/>
    </row>
    <row r="920" spans="1:29" hidden="1">
      <c r="A920" s="13"/>
      <c r="B920" s="16"/>
      <c r="C920" s="17"/>
      <c r="D920" s="16"/>
      <c r="E920" s="18"/>
      <c r="F920" s="18"/>
      <c r="G920" s="18"/>
      <c r="H920" s="17"/>
      <c r="I920" s="17"/>
      <c r="J920" s="17"/>
      <c r="K920" s="16"/>
      <c r="L920" s="13" t="str">
        <f t="shared" si="9"/>
        <v/>
      </c>
      <c r="M920" s="18"/>
      <c r="N920" s="28"/>
      <c r="O920" s="11"/>
      <c r="P920" s="11"/>
      <c r="Q920" s="11"/>
      <c r="R920" s="11"/>
      <c r="S920" s="11"/>
      <c r="T920" s="11"/>
      <c r="U920" s="11"/>
      <c r="V920" s="11"/>
      <c r="W920" s="11"/>
      <c r="X920" s="11"/>
      <c r="Y920" s="11"/>
      <c r="Z920" s="11"/>
      <c r="AA920" s="11"/>
      <c r="AB920" s="11"/>
      <c r="AC920" s="11"/>
    </row>
    <row r="921" spans="1:29" hidden="1">
      <c r="A921" s="13"/>
      <c r="B921" s="16"/>
      <c r="C921" s="17"/>
      <c r="D921" s="16"/>
      <c r="E921" s="18"/>
      <c r="F921" s="18"/>
      <c r="G921" s="18"/>
      <c r="H921" s="17"/>
      <c r="I921" s="17"/>
      <c r="J921" s="17"/>
      <c r="K921" s="16"/>
      <c r="L921" s="13" t="str">
        <f t="shared" si="9"/>
        <v/>
      </c>
      <c r="M921" s="18"/>
      <c r="N921" s="28"/>
      <c r="O921" s="11"/>
      <c r="P921" s="11"/>
      <c r="Q921" s="11"/>
      <c r="R921" s="11"/>
      <c r="S921" s="11"/>
      <c r="T921" s="11"/>
      <c r="U921" s="11"/>
      <c r="V921" s="11"/>
      <c r="W921" s="11"/>
      <c r="X921" s="11"/>
      <c r="Y921" s="11"/>
      <c r="Z921" s="11"/>
      <c r="AA921" s="11"/>
      <c r="AB921" s="11"/>
      <c r="AC921" s="11"/>
    </row>
    <row r="922" spans="1:29" hidden="1">
      <c r="A922" s="13"/>
      <c r="B922" s="16"/>
      <c r="C922" s="17"/>
      <c r="D922" s="16"/>
      <c r="E922" s="18"/>
      <c r="F922" s="18"/>
      <c r="G922" s="18"/>
      <c r="H922" s="17"/>
      <c r="I922" s="17"/>
      <c r="J922" s="17"/>
      <c r="K922" s="16"/>
      <c r="L922" s="13" t="str">
        <f t="shared" si="9"/>
        <v/>
      </c>
      <c r="M922" s="18"/>
      <c r="N922" s="28"/>
      <c r="O922" s="11"/>
      <c r="P922" s="11"/>
      <c r="Q922" s="11"/>
      <c r="R922" s="11"/>
      <c r="S922" s="11"/>
      <c r="T922" s="11"/>
      <c r="U922" s="11"/>
      <c r="V922" s="11"/>
      <c r="W922" s="11"/>
      <c r="X922" s="11"/>
      <c r="Y922" s="11"/>
      <c r="Z922" s="11"/>
      <c r="AA922" s="11"/>
      <c r="AB922" s="11"/>
      <c r="AC922" s="11"/>
    </row>
    <row r="923" spans="1:29" hidden="1">
      <c r="A923" s="13"/>
      <c r="B923" s="16"/>
      <c r="C923" s="17"/>
      <c r="D923" s="16"/>
      <c r="E923" s="18"/>
      <c r="F923" s="18"/>
      <c r="G923" s="18"/>
      <c r="H923" s="17"/>
      <c r="I923" s="17"/>
      <c r="J923" s="17"/>
      <c r="K923" s="16"/>
      <c r="L923" s="13" t="str">
        <f t="shared" si="9"/>
        <v/>
      </c>
      <c r="M923" s="18"/>
      <c r="N923" s="28"/>
      <c r="O923" s="11"/>
      <c r="P923" s="11"/>
      <c r="Q923" s="11"/>
      <c r="R923" s="11"/>
      <c r="S923" s="11"/>
      <c r="T923" s="11"/>
      <c r="U923" s="11"/>
      <c r="V923" s="11"/>
      <c r="W923" s="11"/>
      <c r="X923" s="11"/>
      <c r="Y923" s="11"/>
      <c r="Z923" s="11"/>
      <c r="AA923" s="11"/>
      <c r="AB923" s="11"/>
      <c r="AC923" s="11"/>
    </row>
    <row r="924" spans="1:29" hidden="1">
      <c r="A924" s="13"/>
      <c r="B924" s="16"/>
      <c r="C924" s="17"/>
      <c r="D924" s="16"/>
      <c r="E924" s="18"/>
      <c r="F924" s="18"/>
      <c r="G924" s="18"/>
      <c r="H924" s="17"/>
      <c r="I924" s="17"/>
      <c r="J924" s="17"/>
      <c r="K924" s="16"/>
      <c r="L924" s="13" t="str">
        <f t="shared" si="9"/>
        <v/>
      </c>
      <c r="M924" s="18"/>
      <c r="N924" s="28"/>
      <c r="O924" s="11"/>
      <c r="P924" s="11"/>
      <c r="Q924" s="11"/>
      <c r="R924" s="11"/>
      <c r="S924" s="11"/>
      <c r="T924" s="11"/>
      <c r="U924" s="11"/>
      <c r="V924" s="11"/>
      <c r="W924" s="11"/>
      <c r="X924" s="11"/>
      <c r="Y924" s="11"/>
      <c r="Z924" s="11"/>
      <c r="AA924" s="11"/>
      <c r="AB924" s="11"/>
      <c r="AC924" s="11"/>
    </row>
    <row r="925" spans="1:29" hidden="1">
      <c r="A925" s="13"/>
      <c r="B925" s="16"/>
      <c r="C925" s="17"/>
      <c r="D925" s="16"/>
      <c r="E925" s="18"/>
      <c r="F925" s="18"/>
      <c r="G925" s="18"/>
      <c r="H925" s="17"/>
      <c r="I925" s="17"/>
      <c r="J925" s="17"/>
      <c r="K925" s="16"/>
      <c r="L925" s="13" t="str">
        <f t="shared" si="9"/>
        <v/>
      </c>
      <c r="M925" s="18"/>
      <c r="N925" s="28"/>
      <c r="O925" s="11"/>
      <c r="P925" s="11"/>
      <c r="Q925" s="11"/>
      <c r="R925" s="11"/>
      <c r="S925" s="11"/>
      <c r="T925" s="11"/>
      <c r="U925" s="11"/>
      <c r="V925" s="11"/>
      <c r="W925" s="11"/>
      <c r="X925" s="11"/>
      <c r="Y925" s="11"/>
      <c r="Z925" s="11"/>
      <c r="AA925" s="11"/>
      <c r="AB925" s="11"/>
      <c r="AC925" s="11"/>
    </row>
    <row r="926" spans="1:29" hidden="1">
      <c r="A926" s="13"/>
      <c r="B926" s="16"/>
      <c r="C926" s="17"/>
      <c r="D926" s="16"/>
      <c r="E926" s="18"/>
      <c r="F926" s="18"/>
      <c r="G926" s="18"/>
      <c r="H926" s="17"/>
      <c r="I926" s="17"/>
      <c r="J926" s="17"/>
      <c r="K926" s="16"/>
      <c r="L926" s="13" t="str">
        <f t="shared" si="9"/>
        <v/>
      </c>
      <c r="M926" s="18"/>
      <c r="N926" s="28"/>
      <c r="O926" s="11"/>
      <c r="P926" s="11"/>
      <c r="Q926" s="11"/>
      <c r="R926" s="11"/>
      <c r="S926" s="11"/>
      <c r="T926" s="11"/>
      <c r="U926" s="11"/>
      <c r="V926" s="11"/>
      <c r="W926" s="11"/>
      <c r="X926" s="11"/>
      <c r="Y926" s="11"/>
      <c r="Z926" s="11"/>
      <c r="AA926" s="11"/>
      <c r="AB926" s="11"/>
      <c r="AC926" s="11"/>
    </row>
    <row r="927" spans="1:29" hidden="1">
      <c r="A927" s="13"/>
      <c r="B927" s="16"/>
      <c r="C927" s="17"/>
      <c r="D927" s="16"/>
      <c r="E927" s="18"/>
      <c r="F927" s="18"/>
      <c r="G927" s="18"/>
      <c r="H927" s="17"/>
      <c r="I927" s="17"/>
      <c r="J927" s="17"/>
      <c r="K927" s="16"/>
      <c r="L927" s="13" t="str">
        <f t="shared" si="9"/>
        <v/>
      </c>
      <c r="M927" s="18"/>
      <c r="N927" s="28"/>
      <c r="O927" s="11"/>
      <c r="P927" s="11"/>
      <c r="Q927" s="11"/>
      <c r="R927" s="11"/>
      <c r="S927" s="11"/>
      <c r="T927" s="11"/>
      <c r="U927" s="11"/>
      <c r="V927" s="11"/>
      <c r="W927" s="11"/>
      <c r="X927" s="11"/>
      <c r="Y927" s="11"/>
      <c r="Z927" s="11"/>
      <c r="AA927" s="11"/>
      <c r="AB927" s="11"/>
      <c r="AC927" s="11"/>
    </row>
    <row r="928" spans="1:29" hidden="1">
      <c r="A928" s="13"/>
      <c r="B928" s="16"/>
      <c r="C928" s="17"/>
      <c r="D928" s="16"/>
      <c r="E928" s="18"/>
      <c r="F928" s="18"/>
      <c r="G928" s="18"/>
      <c r="H928" s="17"/>
      <c r="I928" s="17"/>
      <c r="J928" s="17"/>
      <c r="K928" s="16"/>
      <c r="L928" s="13" t="str">
        <f t="shared" si="9"/>
        <v/>
      </c>
      <c r="M928" s="18"/>
      <c r="N928" s="28"/>
      <c r="O928" s="11"/>
      <c r="P928" s="11"/>
      <c r="Q928" s="11"/>
      <c r="R928" s="11"/>
      <c r="S928" s="11"/>
      <c r="T928" s="11"/>
      <c r="U928" s="11"/>
      <c r="V928" s="11"/>
      <c r="W928" s="11"/>
      <c r="X928" s="11"/>
      <c r="Y928" s="11"/>
      <c r="Z928" s="11"/>
      <c r="AA928" s="11"/>
      <c r="AB928" s="11"/>
      <c r="AC928" s="11"/>
    </row>
    <row r="929" spans="1:29" hidden="1">
      <c r="A929" s="13"/>
      <c r="B929" s="16"/>
      <c r="C929" s="17"/>
      <c r="D929" s="16"/>
      <c r="E929" s="18"/>
      <c r="F929" s="18"/>
      <c r="G929" s="18"/>
      <c r="H929" s="17"/>
      <c r="I929" s="17"/>
      <c r="J929" s="17"/>
      <c r="K929" s="16"/>
      <c r="L929" s="13" t="str">
        <f t="shared" si="9"/>
        <v/>
      </c>
      <c r="M929" s="18"/>
      <c r="N929" s="28"/>
      <c r="O929" s="11"/>
      <c r="P929" s="11"/>
      <c r="Q929" s="11"/>
      <c r="R929" s="11"/>
      <c r="S929" s="11"/>
      <c r="T929" s="11"/>
      <c r="U929" s="11"/>
      <c r="V929" s="11"/>
      <c r="W929" s="11"/>
      <c r="X929" s="11"/>
      <c r="Y929" s="11"/>
      <c r="Z929" s="11"/>
      <c r="AA929" s="11"/>
      <c r="AB929" s="11"/>
      <c r="AC929" s="11"/>
    </row>
    <row r="930" spans="1:29" hidden="1">
      <c r="A930" s="13"/>
      <c r="B930" s="16"/>
      <c r="C930" s="17"/>
      <c r="D930" s="16"/>
      <c r="E930" s="18"/>
      <c r="F930" s="18"/>
      <c r="G930" s="18"/>
      <c r="H930" s="17"/>
      <c r="I930" s="17"/>
      <c r="J930" s="17"/>
      <c r="K930" s="16"/>
      <c r="L930" s="13" t="str">
        <f t="shared" si="9"/>
        <v/>
      </c>
      <c r="M930" s="18"/>
      <c r="N930" s="28"/>
      <c r="O930" s="11"/>
      <c r="P930" s="11"/>
      <c r="Q930" s="11"/>
      <c r="R930" s="11"/>
      <c r="S930" s="11"/>
      <c r="T930" s="11"/>
      <c r="U930" s="11"/>
      <c r="V930" s="11"/>
      <c r="W930" s="11"/>
      <c r="X930" s="11"/>
      <c r="Y930" s="11"/>
      <c r="Z930" s="11"/>
      <c r="AA930" s="11"/>
      <c r="AB930" s="11"/>
      <c r="AC930" s="11"/>
    </row>
    <row r="931" spans="1:29" hidden="1">
      <c r="A931" s="13"/>
      <c r="B931" s="16"/>
      <c r="C931" s="17"/>
      <c r="D931" s="16"/>
      <c r="E931" s="18"/>
      <c r="F931" s="18"/>
      <c r="G931" s="18"/>
      <c r="H931" s="17"/>
      <c r="I931" s="17"/>
      <c r="J931" s="17"/>
      <c r="K931" s="16"/>
      <c r="L931" s="13" t="str">
        <f t="shared" si="9"/>
        <v/>
      </c>
      <c r="M931" s="18"/>
      <c r="N931" s="28"/>
      <c r="O931" s="11"/>
      <c r="P931" s="11"/>
      <c r="Q931" s="11"/>
      <c r="R931" s="11"/>
      <c r="S931" s="11"/>
      <c r="T931" s="11"/>
      <c r="U931" s="11"/>
      <c r="V931" s="11"/>
      <c r="W931" s="11"/>
      <c r="X931" s="11"/>
      <c r="Y931" s="11"/>
      <c r="Z931" s="11"/>
      <c r="AA931" s="11"/>
      <c r="AB931" s="11"/>
      <c r="AC931" s="11"/>
    </row>
    <row r="932" spans="1:29" hidden="1">
      <c r="A932" s="13"/>
      <c r="B932" s="16"/>
      <c r="C932" s="17"/>
      <c r="D932" s="16"/>
      <c r="E932" s="18"/>
      <c r="F932" s="18"/>
      <c r="G932" s="18"/>
      <c r="H932" s="17"/>
      <c r="I932" s="17"/>
      <c r="J932" s="17"/>
      <c r="K932" s="16"/>
      <c r="L932" s="13" t="str">
        <f t="shared" si="9"/>
        <v/>
      </c>
      <c r="M932" s="18"/>
      <c r="N932" s="28"/>
      <c r="O932" s="11"/>
      <c r="P932" s="11"/>
      <c r="Q932" s="11"/>
      <c r="R932" s="11"/>
      <c r="S932" s="11"/>
      <c r="T932" s="11"/>
      <c r="U932" s="11"/>
      <c r="V932" s="11"/>
      <c r="W932" s="11"/>
      <c r="X932" s="11"/>
      <c r="Y932" s="11"/>
      <c r="Z932" s="11"/>
      <c r="AA932" s="11"/>
      <c r="AB932" s="11"/>
      <c r="AC932" s="11"/>
    </row>
    <row r="933" spans="1:29" hidden="1">
      <c r="A933" s="64"/>
      <c r="B933" s="65"/>
      <c r="C933" s="66"/>
      <c r="D933" s="65"/>
      <c r="E933" s="67"/>
      <c r="F933" s="67"/>
      <c r="G933" s="67"/>
      <c r="H933" s="66"/>
      <c r="I933" s="66"/>
      <c r="J933" s="66"/>
      <c r="K933" s="65"/>
      <c r="L933" s="64"/>
      <c r="M933" s="67"/>
      <c r="N933" s="68"/>
      <c r="O933" s="68"/>
      <c r="P933" s="68"/>
      <c r="Q933" s="68"/>
      <c r="R933" s="68"/>
      <c r="S933" s="68"/>
      <c r="T933" s="68"/>
      <c r="U933" s="68"/>
      <c r="V933" s="68"/>
      <c r="W933" s="68"/>
      <c r="X933" s="68"/>
      <c r="Y933" s="68"/>
      <c r="Z933" s="68"/>
      <c r="AA933" s="68"/>
      <c r="AB933" s="68"/>
      <c r="AC933" s="68"/>
    </row>
    <row r="934" spans="1:29" hidden="1">
      <c r="A934" s="64"/>
      <c r="B934" s="65"/>
      <c r="C934" s="66"/>
      <c r="D934" s="65"/>
      <c r="E934" s="67"/>
      <c r="F934" s="67"/>
      <c r="G934" s="67"/>
      <c r="H934" s="66"/>
      <c r="I934" s="66"/>
      <c r="J934" s="66"/>
      <c r="K934" s="65"/>
      <c r="L934" s="64"/>
      <c r="M934" s="67"/>
      <c r="N934" s="68"/>
      <c r="O934" s="68"/>
      <c r="P934" s="68"/>
      <c r="Q934" s="68"/>
      <c r="R934" s="68"/>
      <c r="S934" s="68"/>
      <c r="T934" s="68"/>
      <c r="U934" s="68"/>
      <c r="V934" s="68"/>
      <c r="W934" s="68"/>
      <c r="X934" s="68"/>
      <c r="Y934" s="68"/>
      <c r="Z934" s="68"/>
      <c r="AA934" s="68"/>
      <c r="AB934" s="68"/>
      <c r="AC934" s="68"/>
    </row>
    <row r="935" spans="1:29" hidden="1">
      <c r="A935" s="64"/>
      <c r="B935" s="65"/>
      <c r="C935" s="66"/>
      <c r="D935" s="65"/>
      <c r="E935" s="67"/>
      <c r="F935" s="67"/>
      <c r="G935" s="67"/>
      <c r="H935" s="66"/>
      <c r="I935" s="66"/>
      <c r="J935" s="66"/>
      <c r="K935" s="65"/>
      <c r="L935" s="64"/>
      <c r="M935" s="67"/>
      <c r="N935" s="68"/>
      <c r="O935" s="68"/>
      <c r="P935" s="68"/>
      <c r="Q935" s="68"/>
      <c r="R935" s="68"/>
      <c r="S935" s="68"/>
      <c r="T935" s="68"/>
      <c r="U935" s="68"/>
      <c r="V935" s="68"/>
      <c r="W935" s="68"/>
      <c r="X935" s="68"/>
      <c r="Y935" s="68"/>
      <c r="Z935" s="68"/>
      <c r="AA935" s="68"/>
      <c r="AB935" s="68"/>
      <c r="AC935" s="68"/>
    </row>
    <row r="936" spans="1:29" hidden="1">
      <c r="A936" s="64"/>
      <c r="B936" s="65"/>
      <c r="C936" s="66"/>
      <c r="D936" s="65"/>
      <c r="E936" s="67"/>
      <c r="F936" s="67"/>
      <c r="G936" s="67"/>
      <c r="H936" s="66"/>
      <c r="I936" s="66"/>
      <c r="J936" s="66"/>
      <c r="K936" s="65"/>
      <c r="L936" s="64"/>
      <c r="M936" s="67"/>
      <c r="N936" s="68"/>
      <c r="O936" s="68"/>
      <c r="P936" s="68"/>
      <c r="Q936" s="68"/>
      <c r="R936" s="68"/>
      <c r="S936" s="68"/>
      <c r="T936" s="68"/>
      <c r="U936" s="68"/>
      <c r="V936" s="68"/>
      <c r="W936" s="68"/>
      <c r="X936" s="68"/>
      <c r="Y936" s="68"/>
      <c r="Z936" s="68"/>
      <c r="AA936" s="68"/>
      <c r="AB936" s="68"/>
      <c r="AC936" s="68"/>
    </row>
    <row r="937" spans="1:29" hidden="1">
      <c r="A937" s="64"/>
      <c r="B937" s="65"/>
      <c r="C937" s="66"/>
      <c r="D937" s="65"/>
      <c r="E937" s="67"/>
      <c r="F937" s="67"/>
      <c r="G937" s="67"/>
      <c r="H937" s="66"/>
      <c r="I937" s="66"/>
      <c r="J937" s="66"/>
      <c r="K937" s="65"/>
      <c r="L937" s="64"/>
      <c r="M937" s="67"/>
      <c r="N937" s="68"/>
      <c r="O937" s="68"/>
      <c r="P937" s="68"/>
      <c r="Q937" s="68"/>
      <c r="R937" s="68"/>
      <c r="S937" s="68"/>
      <c r="T937" s="68"/>
      <c r="U937" s="68"/>
      <c r="V937" s="68"/>
      <c r="W937" s="68"/>
      <c r="X937" s="68"/>
      <c r="Y937" s="68"/>
      <c r="Z937" s="68"/>
      <c r="AA937" s="68"/>
      <c r="AB937" s="68"/>
      <c r="AC937" s="68"/>
    </row>
    <row r="938" spans="1:29" hidden="1">
      <c r="A938" s="64"/>
      <c r="B938" s="65"/>
      <c r="C938" s="66"/>
      <c r="D938" s="65"/>
      <c r="E938" s="67"/>
      <c r="F938" s="67"/>
      <c r="G938" s="67"/>
      <c r="H938" s="66"/>
      <c r="I938" s="66"/>
      <c r="J938" s="66"/>
      <c r="K938" s="65"/>
      <c r="L938" s="64"/>
      <c r="M938" s="67"/>
      <c r="N938" s="68"/>
      <c r="O938" s="68"/>
      <c r="P938" s="68"/>
      <c r="Q938" s="68"/>
      <c r="R938" s="68"/>
      <c r="S938" s="68"/>
      <c r="T938" s="68"/>
      <c r="U938" s="68"/>
      <c r="V938" s="68"/>
      <c r="W938" s="68"/>
      <c r="X938" s="68"/>
      <c r="Y938" s="68"/>
      <c r="Z938" s="68"/>
      <c r="AA938" s="68"/>
      <c r="AB938" s="68"/>
      <c r="AC938" s="68"/>
    </row>
    <row r="939" spans="1:29" hidden="1">
      <c r="A939" s="64"/>
      <c r="B939" s="65"/>
      <c r="C939" s="66"/>
      <c r="D939" s="65"/>
      <c r="E939" s="67"/>
      <c r="F939" s="67"/>
      <c r="G939" s="67"/>
      <c r="H939" s="66"/>
      <c r="I939" s="66"/>
      <c r="J939" s="66"/>
      <c r="K939" s="65"/>
      <c r="L939" s="64"/>
      <c r="M939" s="67"/>
      <c r="N939" s="68"/>
      <c r="O939" s="68"/>
      <c r="P939" s="68"/>
      <c r="Q939" s="68"/>
      <c r="R939" s="68"/>
      <c r="S939" s="68"/>
      <c r="T939" s="68"/>
      <c r="U939" s="68"/>
      <c r="V939" s="68"/>
      <c r="W939" s="68"/>
      <c r="X939" s="68"/>
      <c r="Y939" s="68"/>
      <c r="Z939" s="68"/>
      <c r="AA939" s="68"/>
      <c r="AB939" s="68"/>
      <c r="AC939" s="68"/>
    </row>
    <row r="940" spans="1:29" hidden="1">
      <c r="A940" s="64"/>
      <c r="B940" s="65"/>
      <c r="C940" s="66"/>
      <c r="D940" s="65"/>
      <c r="E940" s="67"/>
      <c r="F940" s="67"/>
      <c r="G940" s="67"/>
      <c r="H940" s="66"/>
      <c r="I940" s="66"/>
      <c r="J940" s="66"/>
      <c r="K940" s="65"/>
      <c r="L940" s="64"/>
      <c r="M940" s="67"/>
      <c r="N940" s="68"/>
      <c r="O940" s="68"/>
      <c r="P940" s="68"/>
      <c r="Q940" s="68"/>
      <c r="R940" s="68"/>
      <c r="S940" s="68"/>
      <c r="T940" s="68"/>
      <c r="U940" s="68"/>
      <c r="V940" s="68"/>
      <c r="W940" s="68"/>
      <c r="X940" s="68"/>
      <c r="Y940" s="68"/>
      <c r="Z940" s="68"/>
      <c r="AA940" s="68"/>
      <c r="AB940" s="68"/>
      <c r="AC940" s="68"/>
    </row>
    <row r="941" spans="1:29" hidden="1">
      <c r="A941" s="64"/>
      <c r="B941" s="65"/>
      <c r="C941" s="66"/>
      <c r="D941" s="65"/>
      <c r="E941" s="67"/>
      <c r="F941" s="67"/>
      <c r="G941" s="67"/>
      <c r="H941" s="66"/>
      <c r="I941" s="66"/>
      <c r="J941" s="66"/>
      <c r="K941" s="65"/>
      <c r="L941" s="64"/>
      <c r="M941" s="67"/>
      <c r="N941" s="68"/>
      <c r="O941" s="68"/>
      <c r="P941" s="68"/>
      <c r="Q941" s="68"/>
      <c r="R941" s="68"/>
      <c r="S941" s="68"/>
      <c r="T941" s="68"/>
      <c r="U941" s="68"/>
      <c r="V941" s="68"/>
      <c r="W941" s="68"/>
      <c r="X941" s="68"/>
      <c r="Y941" s="68"/>
      <c r="Z941" s="68"/>
      <c r="AA941" s="68"/>
      <c r="AB941" s="68"/>
      <c r="AC941" s="68"/>
    </row>
    <row r="942" spans="1:29" hidden="1">
      <c r="A942" s="64"/>
      <c r="B942" s="65"/>
      <c r="C942" s="66"/>
      <c r="D942" s="65"/>
      <c r="E942" s="67"/>
      <c r="F942" s="67"/>
      <c r="G942" s="67"/>
      <c r="H942" s="66"/>
      <c r="I942" s="66"/>
      <c r="J942" s="66"/>
      <c r="K942" s="65"/>
      <c r="L942" s="64"/>
      <c r="M942" s="67"/>
      <c r="N942" s="68"/>
      <c r="O942" s="68"/>
      <c r="P942" s="68"/>
      <c r="Q942" s="68"/>
      <c r="R942" s="68"/>
      <c r="S942" s="68"/>
      <c r="T942" s="68"/>
      <c r="U942" s="68"/>
      <c r="V942" s="68"/>
      <c r="W942" s="68"/>
      <c r="X942" s="68"/>
      <c r="Y942" s="68"/>
      <c r="Z942" s="68"/>
      <c r="AA942" s="68"/>
      <c r="AB942" s="68"/>
      <c r="AC942" s="68"/>
    </row>
    <row r="943" spans="1:29" hidden="1">
      <c r="A943" s="64"/>
      <c r="B943" s="65"/>
      <c r="C943" s="66"/>
      <c r="D943" s="65"/>
      <c r="E943" s="67"/>
      <c r="F943" s="67"/>
      <c r="G943" s="67"/>
      <c r="H943" s="66"/>
      <c r="I943" s="66"/>
      <c r="J943" s="66"/>
      <c r="K943" s="65"/>
      <c r="L943" s="64"/>
      <c r="M943" s="67"/>
      <c r="N943" s="68"/>
      <c r="O943" s="68"/>
      <c r="P943" s="68"/>
      <c r="Q943" s="68"/>
      <c r="R943" s="68"/>
      <c r="S943" s="68"/>
      <c r="T943" s="68"/>
      <c r="U943" s="68"/>
      <c r="V943" s="68"/>
      <c r="W943" s="68"/>
      <c r="X943" s="68"/>
      <c r="Y943" s="68"/>
      <c r="Z943" s="68"/>
      <c r="AA943" s="68"/>
      <c r="AB943" s="68"/>
      <c r="AC943" s="68"/>
    </row>
    <row r="944" spans="1:29" hidden="1">
      <c r="A944" s="64"/>
      <c r="B944" s="65"/>
      <c r="C944" s="66"/>
      <c r="D944" s="65"/>
      <c r="E944" s="67"/>
      <c r="F944" s="67"/>
      <c r="G944" s="67"/>
      <c r="H944" s="66"/>
      <c r="I944" s="66"/>
      <c r="J944" s="66"/>
      <c r="K944" s="65"/>
      <c r="L944" s="64"/>
      <c r="M944" s="67"/>
      <c r="N944" s="68"/>
      <c r="O944" s="68"/>
      <c r="P944" s="68"/>
      <c r="Q944" s="68"/>
      <c r="R944" s="68"/>
      <c r="S944" s="68"/>
      <c r="T944" s="68"/>
      <c r="U944" s="68"/>
      <c r="V944" s="68"/>
      <c r="W944" s="68"/>
      <c r="X944" s="68"/>
      <c r="Y944" s="68"/>
      <c r="Z944" s="68"/>
      <c r="AA944" s="68"/>
      <c r="AB944" s="68"/>
      <c r="AC944" s="68"/>
    </row>
    <row r="945" spans="1:29" hidden="1">
      <c r="A945" s="64"/>
      <c r="B945" s="65"/>
      <c r="C945" s="66"/>
      <c r="D945" s="65"/>
      <c r="E945" s="67"/>
      <c r="F945" s="67"/>
      <c r="G945" s="67"/>
      <c r="H945" s="66"/>
      <c r="I945" s="66"/>
      <c r="J945" s="66"/>
      <c r="K945" s="65"/>
      <c r="L945" s="64"/>
      <c r="M945" s="67"/>
      <c r="N945" s="68"/>
      <c r="O945" s="68"/>
      <c r="P945" s="68"/>
      <c r="Q945" s="68"/>
      <c r="R945" s="68"/>
      <c r="S945" s="68"/>
      <c r="T945" s="68"/>
      <c r="U945" s="68"/>
      <c r="V945" s="68"/>
      <c r="W945" s="68"/>
      <c r="X945" s="68"/>
      <c r="Y945" s="68"/>
      <c r="Z945" s="68"/>
      <c r="AA945" s="68"/>
      <c r="AB945" s="68"/>
      <c r="AC945" s="68"/>
    </row>
    <row r="946" spans="1:29" hidden="1">
      <c r="A946" s="64"/>
      <c r="B946" s="65"/>
      <c r="C946" s="66"/>
      <c r="D946" s="65"/>
      <c r="E946" s="67"/>
      <c r="F946" s="67"/>
      <c r="G946" s="67"/>
      <c r="H946" s="66"/>
      <c r="I946" s="66"/>
      <c r="J946" s="66"/>
      <c r="K946" s="65"/>
      <c r="L946" s="64"/>
      <c r="M946" s="67"/>
      <c r="N946" s="68"/>
      <c r="O946" s="68"/>
      <c r="P946" s="68"/>
      <c r="Q946" s="68"/>
      <c r="R946" s="68"/>
      <c r="S946" s="68"/>
      <c r="T946" s="68"/>
      <c r="U946" s="68"/>
      <c r="V946" s="68"/>
      <c r="W946" s="68"/>
      <c r="X946" s="68"/>
      <c r="Y946" s="68"/>
      <c r="Z946" s="68"/>
      <c r="AA946" s="68"/>
      <c r="AB946" s="68"/>
      <c r="AC946" s="68"/>
    </row>
    <row r="947" spans="1:29" hidden="1">
      <c r="A947" s="64"/>
      <c r="B947" s="65"/>
      <c r="C947" s="66"/>
      <c r="D947" s="65"/>
      <c r="E947" s="67"/>
      <c r="F947" s="67"/>
      <c r="G947" s="67"/>
      <c r="H947" s="66"/>
      <c r="I947" s="66"/>
      <c r="J947" s="66"/>
      <c r="K947" s="65"/>
      <c r="L947" s="64"/>
      <c r="M947" s="67"/>
      <c r="N947" s="68"/>
      <c r="O947" s="68"/>
      <c r="P947" s="68"/>
      <c r="Q947" s="68"/>
      <c r="R947" s="68"/>
      <c r="S947" s="68"/>
      <c r="T947" s="68"/>
      <c r="U947" s="68"/>
      <c r="V947" s="68"/>
      <c r="W947" s="68"/>
      <c r="X947" s="68"/>
      <c r="Y947" s="68"/>
      <c r="Z947" s="68"/>
      <c r="AA947" s="68"/>
      <c r="AB947" s="68"/>
      <c r="AC947" s="68"/>
    </row>
    <row r="948" spans="1:29" hidden="1">
      <c r="A948" s="64"/>
      <c r="B948" s="65"/>
      <c r="C948" s="66"/>
      <c r="D948" s="65"/>
      <c r="E948" s="67"/>
      <c r="F948" s="67"/>
      <c r="G948" s="67"/>
      <c r="H948" s="66"/>
      <c r="I948" s="66"/>
      <c r="J948" s="66"/>
      <c r="K948" s="65"/>
      <c r="L948" s="64"/>
      <c r="M948" s="67"/>
      <c r="N948" s="68"/>
      <c r="O948" s="68"/>
      <c r="P948" s="68"/>
      <c r="Q948" s="68"/>
      <c r="R948" s="68"/>
      <c r="S948" s="68"/>
      <c r="T948" s="68"/>
      <c r="U948" s="68"/>
      <c r="V948" s="68"/>
      <c r="W948" s="68"/>
      <c r="X948" s="68"/>
      <c r="Y948" s="68"/>
      <c r="Z948" s="68"/>
      <c r="AA948" s="68"/>
      <c r="AB948" s="68"/>
      <c r="AC948" s="68"/>
    </row>
    <row r="949" spans="1:29" hidden="1">
      <c r="A949" s="64"/>
      <c r="B949" s="65"/>
      <c r="C949" s="66"/>
      <c r="D949" s="65"/>
      <c r="E949" s="67"/>
      <c r="F949" s="67"/>
      <c r="G949" s="67"/>
      <c r="H949" s="66"/>
      <c r="I949" s="66"/>
      <c r="J949" s="66"/>
      <c r="K949" s="65"/>
      <c r="L949" s="64"/>
      <c r="M949" s="67"/>
      <c r="N949" s="68"/>
      <c r="O949" s="68"/>
      <c r="P949" s="68"/>
      <c r="Q949" s="68"/>
      <c r="R949" s="68"/>
      <c r="S949" s="68"/>
      <c r="T949" s="68"/>
      <c r="U949" s="68"/>
      <c r="V949" s="68"/>
      <c r="W949" s="68"/>
      <c r="X949" s="68"/>
      <c r="Y949" s="68"/>
      <c r="Z949" s="68"/>
      <c r="AA949" s="68"/>
      <c r="AB949" s="68"/>
      <c r="AC949" s="68"/>
    </row>
    <row r="950" spans="1:29" hidden="1">
      <c r="A950" s="64"/>
      <c r="B950" s="65"/>
      <c r="C950" s="66"/>
      <c r="D950" s="65"/>
      <c r="E950" s="67"/>
      <c r="F950" s="67"/>
      <c r="G950" s="67"/>
      <c r="H950" s="66"/>
      <c r="I950" s="66"/>
      <c r="J950" s="66"/>
      <c r="K950" s="65"/>
      <c r="L950" s="64"/>
      <c r="M950" s="67"/>
      <c r="N950" s="68"/>
      <c r="O950" s="68"/>
      <c r="P950" s="68"/>
      <c r="Q950" s="68"/>
      <c r="R950" s="68"/>
      <c r="S950" s="68"/>
      <c r="T950" s="68"/>
      <c r="U950" s="68"/>
      <c r="V950" s="68"/>
      <c r="W950" s="68"/>
      <c r="X950" s="68"/>
      <c r="Y950" s="68"/>
      <c r="Z950" s="68"/>
      <c r="AA950" s="68"/>
      <c r="AB950" s="68"/>
      <c r="AC950" s="68"/>
    </row>
    <row r="951" spans="1:29" hidden="1">
      <c r="A951" s="64"/>
      <c r="B951" s="65"/>
      <c r="C951" s="66"/>
      <c r="D951" s="65"/>
      <c r="E951" s="67"/>
      <c r="F951" s="67"/>
      <c r="G951" s="67"/>
      <c r="H951" s="66"/>
      <c r="I951" s="66"/>
      <c r="J951" s="66"/>
      <c r="K951" s="65"/>
      <c r="L951" s="64"/>
      <c r="M951" s="67"/>
      <c r="N951" s="68"/>
      <c r="O951" s="68"/>
      <c r="P951" s="68"/>
      <c r="Q951" s="68"/>
      <c r="R951" s="68"/>
      <c r="S951" s="68"/>
      <c r="T951" s="68"/>
      <c r="U951" s="68"/>
      <c r="V951" s="68"/>
      <c r="W951" s="68"/>
      <c r="X951" s="68"/>
      <c r="Y951" s="68"/>
      <c r="Z951" s="68"/>
      <c r="AA951" s="68"/>
      <c r="AB951" s="68"/>
      <c r="AC951" s="68"/>
    </row>
    <row r="952" spans="1:29" hidden="1">
      <c r="A952" s="64"/>
      <c r="B952" s="65"/>
      <c r="C952" s="66"/>
      <c r="D952" s="65"/>
      <c r="E952" s="67"/>
      <c r="F952" s="67"/>
      <c r="G952" s="67"/>
      <c r="H952" s="66"/>
      <c r="I952" s="66"/>
      <c r="J952" s="66"/>
      <c r="K952" s="65"/>
      <c r="L952" s="64"/>
      <c r="M952" s="67"/>
      <c r="N952" s="68"/>
      <c r="O952" s="68"/>
      <c r="P952" s="68"/>
      <c r="Q952" s="68"/>
      <c r="R952" s="68"/>
      <c r="S952" s="68"/>
      <c r="T952" s="68"/>
      <c r="U952" s="68"/>
      <c r="V952" s="68"/>
      <c r="W952" s="68"/>
      <c r="X952" s="68"/>
      <c r="Y952" s="68"/>
      <c r="Z952" s="68"/>
      <c r="AA952" s="68"/>
      <c r="AB952" s="68"/>
      <c r="AC952" s="68"/>
    </row>
    <row r="953" spans="1:29" hidden="1">
      <c r="A953" s="64"/>
      <c r="B953" s="65"/>
      <c r="C953" s="66"/>
      <c r="D953" s="65"/>
      <c r="E953" s="67"/>
      <c r="F953" s="67"/>
      <c r="G953" s="67"/>
      <c r="H953" s="66"/>
      <c r="I953" s="66"/>
      <c r="J953" s="66"/>
      <c r="K953" s="65"/>
      <c r="L953" s="64"/>
      <c r="M953" s="67"/>
      <c r="N953" s="68"/>
      <c r="O953" s="68"/>
      <c r="P953" s="68"/>
      <c r="Q953" s="68"/>
      <c r="R953" s="68"/>
      <c r="S953" s="68"/>
      <c r="T953" s="68"/>
      <c r="U953" s="68"/>
      <c r="V953" s="68"/>
      <c r="W953" s="68"/>
      <c r="X953" s="68"/>
      <c r="Y953" s="68"/>
      <c r="Z953" s="68"/>
      <c r="AA953" s="68"/>
      <c r="AB953" s="68"/>
      <c r="AC953" s="68"/>
    </row>
    <row r="954" spans="1:29" hidden="1">
      <c r="A954" s="64"/>
      <c r="B954" s="65"/>
      <c r="C954" s="66"/>
      <c r="D954" s="65"/>
      <c r="E954" s="67"/>
      <c r="F954" s="67"/>
      <c r="G954" s="67"/>
      <c r="H954" s="66"/>
      <c r="I954" s="66"/>
      <c r="J954" s="66"/>
      <c r="K954" s="65"/>
      <c r="L954" s="64"/>
      <c r="M954" s="67"/>
      <c r="N954" s="68"/>
      <c r="O954" s="68"/>
      <c r="P954" s="68"/>
      <c r="Q954" s="68"/>
      <c r="R954" s="68"/>
      <c r="S954" s="68"/>
      <c r="T954" s="68"/>
      <c r="U954" s="68"/>
      <c r="V954" s="68"/>
      <c r="W954" s="68"/>
      <c r="X954" s="68"/>
      <c r="Y954" s="68"/>
      <c r="Z954" s="68"/>
      <c r="AA954" s="68"/>
      <c r="AB954" s="68"/>
      <c r="AC954" s="68"/>
    </row>
    <row r="955" spans="1:29" hidden="1">
      <c r="A955" s="64"/>
      <c r="B955" s="65"/>
      <c r="C955" s="66"/>
      <c r="D955" s="65"/>
      <c r="E955" s="67"/>
      <c r="F955" s="67"/>
      <c r="G955" s="67"/>
      <c r="H955" s="66"/>
      <c r="I955" s="66"/>
      <c r="J955" s="66"/>
      <c r="K955" s="65"/>
      <c r="L955" s="64"/>
      <c r="M955" s="67"/>
      <c r="N955" s="68"/>
      <c r="O955" s="68"/>
      <c r="P955" s="68"/>
      <c r="Q955" s="68"/>
      <c r="R955" s="68"/>
      <c r="S955" s="68"/>
      <c r="T955" s="68"/>
      <c r="U955" s="68"/>
      <c r="V955" s="68"/>
      <c r="W955" s="68"/>
      <c r="X955" s="68"/>
      <c r="Y955" s="68"/>
      <c r="Z955" s="68"/>
      <c r="AA955" s="68"/>
      <c r="AB955" s="68"/>
      <c r="AC955" s="68"/>
    </row>
    <row r="956" spans="1:29" hidden="1">
      <c r="A956" s="64"/>
      <c r="B956" s="65"/>
      <c r="C956" s="66"/>
      <c r="D956" s="65"/>
      <c r="E956" s="67"/>
      <c r="F956" s="67"/>
      <c r="G956" s="67"/>
      <c r="H956" s="66"/>
      <c r="I956" s="66"/>
      <c r="J956" s="66"/>
      <c r="K956" s="65"/>
      <c r="L956" s="64"/>
      <c r="M956" s="67"/>
      <c r="N956" s="68"/>
      <c r="O956" s="68"/>
      <c r="P956" s="68"/>
      <c r="Q956" s="68"/>
      <c r="R956" s="68"/>
      <c r="S956" s="68"/>
      <c r="T956" s="68"/>
      <c r="U956" s="68"/>
      <c r="V956" s="68"/>
      <c r="W956" s="68"/>
      <c r="X956" s="68"/>
      <c r="Y956" s="68"/>
      <c r="Z956" s="68"/>
      <c r="AA956" s="68"/>
      <c r="AB956" s="68"/>
      <c r="AC956" s="68"/>
    </row>
    <row r="957" spans="1:29" hidden="1">
      <c r="A957" s="64"/>
      <c r="B957" s="65"/>
      <c r="C957" s="66"/>
      <c r="D957" s="65"/>
      <c r="E957" s="67"/>
      <c r="F957" s="67"/>
      <c r="G957" s="67"/>
      <c r="H957" s="66"/>
      <c r="I957" s="66"/>
      <c r="J957" s="66"/>
      <c r="K957" s="65"/>
      <c r="L957" s="64"/>
      <c r="M957" s="67"/>
      <c r="N957" s="68"/>
      <c r="O957" s="68"/>
      <c r="P957" s="68"/>
      <c r="Q957" s="68"/>
      <c r="R957" s="68"/>
      <c r="S957" s="68"/>
      <c r="T957" s="68"/>
      <c r="U957" s="68"/>
      <c r="V957" s="68"/>
      <c r="W957" s="68"/>
      <c r="X957" s="68"/>
      <c r="Y957" s="68"/>
      <c r="Z957" s="68"/>
      <c r="AA957" s="68"/>
      <c r="AB957" s="68"/>
      <c r="AC957" s="68"/>
    </row>
    <row r="958" spans="1:29" hidden="1">
      <c r="A958" s="64"/>
      <c r="B958" s="65"/>
      <c r="C958" s="66"/>
      <c r="D958" s="65"/>
      <c r="E958" s="67"/>
      <c r="F958" s="67"/>
      <c r="G958" s="67"/>
      <c r="H958" s="66"/>
      <c r="I958" s="66"/>
      <c r="J958" s="66"/>
      <c r="K958" s="65"/>
      <c r="L958" s="64"/>
      <c r="M958" s="67"/>
      <c r="N958" s="68"/>
      <c r="O958" s="68"/>
      <c r="P958" s="68"/>
      <c r="Q958" s="68"/>
      <c r="R958" s="68"/>
      <c r="S958" s="68"/>
      <c r="T958" s="68"/>
      <c r="U958" s="68"/>
      <c r="V958" s="68"/>
      <c r="W958" s="68"/>
      <c r="X958" s="68"/>
      <c r="Y958" s="68"/>
      <c r="Z958" s="68"/>
      <c r="AA958" s="68"/>
      <c r="AB958" s="68"/>
      <c r="AC958" s="68"/>
    </row>
    <row r="959" spans="1:29" hidden="1">
      <c r="A959" s="64"/>
      <c r="B959" s="65"/>
      <c r="C959" s="66"/>
      <c r="D959" s="65"/>
      <c r="E959" s="67"/>
      <c r="F959" s="67"/>
      <c r="G959" s="67"/>
      <c r="H959" s="66"/>
      <c r="I959" s="66"/>
      <c r="J959" s="66"/>
      <c r="K959" s="65"/>
      <c r="L959" s="64"/>
      <c r="M959" s="67"/>
      <c r="N959" s="68"/>
      <c r="O959" s="68"/>
      <c r="P959" s="68"/>
      <c r="Q959" s="68"/>
      <c r="R959" s="68"/>
      <c r="S959" s="68"/>
      <c r="T959" s="68"/>
      <c r="U959" s="68"/>
      <c r="V959" s="68"/>
      <c r="W959" s="68"/>
      <c r="X959" s="68"/>
      <c r="Y959" s="68"/>
      <c r="Z959" s="68"/>
      <c r="AA959" s="68"/>
      <c r="AB959" s="68"/>
      <c r="AC959" s="68"/>
    </row>
    <row r="960" spans="1:29" hidden="1">
      <c r="A960" s="64"/>
      <c r="B960" s="65"/>
      <c r="C960" s="66"/>
      <c r="D960" s="65"/>
      <c r="E960" s="67"/>
      <c r="F960" s="67"/>
      <c r="G960" s="67"/>
      <c r="H960" s="66"/>
      <c r="I960" s="66"/>
      <c r="J960" s="66"/>
      <c r="K960" s="65"/>
      <c r="L960" s="64"/>
      <c r="M960" s="67"/>
      <c r="N960" s="68"/>
      <c r="O960" s="68"/>
      <c r="P960" s="68"/>
      <c r="Q960" s="68"/>
      <c r="R960" s="68"/>
      <c r="S960" s="68"/>
      <c r="T960" s="68"/>
      <c r="U960" s="68"/>
      <c r="V960" s="68"/>
      <c r="W960" s="68"/>
      <c r="X960" s="68"/>
      <c r="Y960" s="68"/>
      <c r="Z960" s="68"/>
      <c r="AA960" s="68"/>
      <c r="AB960" s="68"/>
      <c r="AC960" s="68"/>
    </row>
    <row r="961" spans="1:29" hidden="1">
      <c r="A961" s="64"/>
      <c r="B961" s="65"/>
      <c r="C961" s="66"/>
      <c r="D961" s="65"/>
      <c r="E961" s="67"/>
      <c r="F961" s="67"/>
      <c r="G961" s="67"/>
      <c r="H961" s="66"/>
      <c r="I961" s="66"/>
      <c r="J961" s="66"/>
      <c r="K961" s="65"/>
      <c r="L961" s="64"/>
      <c r="M961" s="67"/>
      <c r="N961" s="68"/>
      <c r="O961" s="68"/>
      <c r="P961" s="68"/>
      <c r="Q961" s="68"/>
      <c r="R961" s="68"/>
      <c r="S961" s="68"/>
      <c r="T961" s="68"/>
      <c r="U961" s="68"/>
      <c r="V961" s="68"/>
      <c r="W961" s="68"/>
      <c r="X961" s="68"/>
      <c r="Y961" s="68"/>
      <c r="Z961" s="68"/>
      <c r="AA961" s="68"/>
      <c r="AB961" s="68"/>
      <c r="AC961" s="68"/>
    </row>
    <row r="962" spans="1:29" hidden="1">
      <c r="A962" s="64"/>
      <c r="B962" s="65"/>
      <c r="C962" s="66"/>
      <c r="D962" s="65"/>
      <c r="E962" s="67"/>
      <c r="F962" s="67"/>
      <c r="G962" s="67"/>
      <c r="H962" s="66"/>
      <c r="I962" s="66"/>
      <c r="J962" s="66"/>
      <c r="K962" s="65"/>
      <c r="L962" s="64"/>
      <c r="M962" s="67"/>
      <c r="N962" s="68"/>
      <c r="O962" s="68"/>
      <c r="P962" s="68"/>
      <c r="Q962" s="68"/>
      <c r="R962" s="68"/>
      <c r="S962" s="68"/>
      <c r="T962" s="68"/>
      <c r="U962" s="68"/>
      <c r="V962" s="68"/>
      <c r="W962" s="68"/>
      <c r="X962" s="68"/>
      <c r="Y962" s="68"/>
      <c r="Z962" s="68"/>
      <c r="AA962" s="68"/>
      <c r="AB962" s="68"/>
      <c r="AC962" s="68"/>
    </row>
    <row r="963" spans="1:29" hidden="1">
      <c r="A963" s="64"/>
      <c r="B963" s="65"/>
      <c r="C963" s="66"/>
      <c r="D963" s="65"/>
      <c r="E963" s="67"/>
      <c r="F963" s="67"/>
      <c r="G963" s="67"/>
      <c r="H963" s="66"/>
      <c r="I963" s="66"/>
      <c r="J963" s="66"/>
      <c r="K963" s="65"/>
      <c r="L963" s="64"/>
      <c r="M963" s="67"/>
      <c r="N963" s="68"/>
      <c r="O963" s="68"/>
      <c r="P963" s="68"/>
      <c r="Q963" s="68"/>
      <c r="R963" s="68"/>
      <c r="S963" s="68"/>
      <c r="T963" s="68"/>
      <c r="U963" s="68"/>
      <c r="V963" s="68"/>
      <c r="W963" s="68"/>
      <c r="X963" s="68"/>
      <c r="Y963" s="68"/>
      <c r="Z963" s="68"/>
      <c r="AA963" s="68"/>
      <c r="AB963" s="68"/>
      <c r="AC963" s="68"/>
    </row>
    <row r="964" spans="1:29" hidden="1">
      <c r="A964" s="64"/>
      <c r="B964" s="65"/>
      <c r="C964" s="66"/>
      <c r="D964" s="65"/>
      <c r="E964" s="67"/>
      <c r="F964" s="67"/>
      <c r="G964" s="67"/>
      <c r="H964" s="66"/>
      <c r="I964" s="66"/>
      <c r="J964" s="66"/>
      <c r="K964" s="65"/>
      <c r="L964" s="64"/>
      <c r="M964" s="67"/>
      <c r="N964" s="68"/>
      <c r="O964" s="68"/>
      <c r="P964" s="68"/>
      <c r="Q964" s="68"/>
      <c r="R964" s="68"/>
      <c r="S964" s="68"/>
      <c r="T964" s="68"/>
      <c r="U964" s="68"/>
      <c r="V964" s="68"/>
      <c r="W964" s="68"/>
      <c r="X964" s="68"/>
      <c r="Y964" s="68"/>
      <c r="Z964" s="68"/>
      <c r="AA964" s="68"/>
      <c r="AB964" s="68"/>
      <c r="AC964" s="68"/>
    </row>
    <row r="965" spans="1:29" hidden="1">
      <c r="A965" s="64"/>
      <c r="B965" s="65"/>
      <c r="C965" s="66"/>
      <c r="D965" s="65"/>
      <c r="E965" s="67"/>
      <c r="F965" s="67"/>
      <c r="G965" s="67"/>
      <c r="H965" s="66"/>
      <c r="I965" s="66"/>
      <c r="J965" s="66"/>
      <c r="K965" s="65"/>
      <c r="L965" s="64"/>
      <c r="M965" s="67"/>
      <c r="N965" s="68"/>
      <c r="O965" s="68"/>
      <c r="P965" s="68"/>
      <c r="Q965" s="68"/>
      <c r="R965" s="68"/>
      <c r="S965" s="68"/>
      <c r="T965" s="68"/>
      <c r="U965" s="68"/>
      <c r="V965" s="68"/>
      <c r="W965" s="68"/>
      <c r="X965" s="68"/>
      <c r="Y965" s="68"/>
      <c r="Z965" s="68"/>
      <c r="AA965" s="68"/>
      <c r="AB965" s="68"/>
      <c r="AC965" s="68"/>
    </row>
    <row r="966" spans="1:29" hidden="1">
      <c r="A966" s="64"/>
      <c r="B966" s="65"/>
      <c r="C966" s="66"/>
      <c r="D966" s="65"/>
      <c r="E966" s="67"/>
      <c r="F966" s="67"/>
      <c r="G966" s="67"/>
      <c r="H966" s="66"/>
      <c r="I966" s="66"/>
      <c r="J966" s="66"/>
      <c r="K966" s="65"/>
      <c r="L966" s="64"/>
      <c r="M966" s="67"/>
      <c r="N966" s="68"/>
      <c r="O966" s="68"/>
      <c r="P966" s="68"/>
      <c r="Q966" s="68"/>
      <c r="R966" s="68"/>
      <c r="S966" s="68"/>
      <c r="T966" s="68"/>
      <c r="U966" s="68"/>
      <c r="V966" s="68"/>
      <c r="W966" s="68"/>
      <c r="X966" s="68"/>
      <c r="Y966" s="68"/>
      <c r="Z966" s="68"/>
      <c r="AA966" s="68"/>
      <c r="AB966" s="68"/>
      <c r="AC966" s="68"/>
    </row>
    <row r="967" spans="1:29" hidden="1">
      <c r="A967" s="64"/>
      <c r="B967" s="65"/>
      <c r="C967" s="66"/>
      <c r="D967" s="65"/>
      <c r="E967" s="67"/>
      <c r="F967" s="67"/>
      <c r="G967" s="67"/>
      <c r="H967" s="66"/>
      <c r="I967" s="66"/>
      <c r="J967" s="66"/>
      <c r="K967" s="65"/>
      <c r="L967" s="64"/>
      <c r="M967" s="67"/>
      <c r="N967" s="68"/>
      <c r="O967" s="68"/>
      <c r="P967" s="68"/>
      <c r="Q967" s="68"/>
      <c r="R967" s="68"/>
      <c r="S967" s="68"/>
      <c r="T967" s="68"/>
      <c r="U967" s="68"/>
      <c r="V967" s="68"/>
      <c r="W967" s="68"/>
      <c r="X967" s="68"/>
      <c r="Y967" s="68"/>
      <c r="Z967" s="68"/>
      <c r="AA967" s="68"/>
      <c r="AB967" s="68"/>
      <c r="AC967" s="68"/>
    </row>
    <row r="968" spans="1:29" hidden="1">
      <c r="A968" s="64"/>
      <c r="B968" s="65"/>
      <c r="C968" s="66"/>
      <c r="D968" s="65"/>
      <c r="E968" s="67"/>
      <c r="F968" s="67"/>
      <c r="G968" s="67"/>
      <c r="H968" s="66"/>
      <c r="I968" s="66"/>
      <c r="J968" s="66"/>
      <c r="K968" s="65"/>
      <c r="L968" s="64"/>
      <c r="M968" s="67"/>
      <c r="N968" s="68"/>
      <c r="O968" s="68"/>
      <c r="P968" s="68"/>
      <c r="Q968" s="68"/>
      <c r="R968" s="68"/>
      <c r="S968" s="68"/>
      <c r="T968" s="68"/>
      <c r="U968" s="68"/>
      <c r="V968" s="68"/>
      <c r="W968" s="68"/>
      <c r="X968" s="68"/>
      <c r="Y968" s="68"/>
      <c r="Z968" s="68"/>
      <c r="AA968" s="68"/>
      <c r="AB968" s="68"/>
      <c r="AC968" s="68"/>
    </row>
    <row r="969" spans="1:29" hidden="1">
      <c r="A969" s="64"/>
      <c r="B969" s="65"/>
      <c r="C969" s="66"/>
      <c r="D969" s="65"/>
      <c r="E969" s="67"/>
      <c r="F969" s="67"/>
      <c r="G969" s="67"/>
      <c r="H969" s="66"/>
      <c r="I969" s="66"/>
      <c r="J969" s="66"/>
      <c r="K969" s="65"/>
      <c r="L969" s="64"/>
      <c r="M969" s="67"/>
      <c r="N969" s="68"/>
      <c r="O969" s="68"/>
      <c r="P969" s="68"/>
      <c r="Q969" s="68"/>
      <c r="R969" s="68"/>
      <c r="S969" s="68"/>
      <c r="T969" s="68"/>
      <c r="U969" s="68"/>
      <c r="V969" s="68"/>
      <c r="W969" s="68"/>
      <c r="X969" s="68"/>
      <c r="Y969" s="68"/>
      <c r="Z969" s="68"/>
      <c r="AA969" s="68"/>
      <c r="AB969" s="68"/>
      <c r="AC969" s="68"/>
    </row>
    <row r="970" spans="1:29" hidden="1">
      <c r="A970" s="64"/>
      <c r="B970" s="65"/>
      <c r="C970" s="66"/>
      <c r="D970" s="65"/>
      <c r="E970" s="67"/>
      <c r="F970" s="67"/>
      <c r="G970" s="67"/>
      <c r="H970" s="66"/>
      <c r="I970" s="66"/>
      <c r="J970" s="66"/>
      <c r="K970" s="65"/>
      <c r="L970" s="64"/>
      <c r="M970" s="67"/>
      <c r="N970" s="68"/>
      <c r="O970" s="68"/>
      <c r="P970" s="68"/>
      <c r="Q970" s="68"/>
      <c r="R970" s="68"/>
      <c r="S970" s="68"/>
      <c r="T970" s="68"/>
      <c r="U970" s="68"/>
      <c r="V970" s="68"/>
      <c r="W970" s="68"/>
      <c r="X970" s="68"/>
      <c r="Y970" s="68"/>
      <c r="Z970" s="68"/>
      <c r="AA970" s="68"/>
      <c r="AB970" s="68"/>
      <c r="AC970" s="68"/>
    </row>
    <row r="971" spans="1:29" hidden="1">
      <c r="A971" s="64"/>
      <c r="B971" s="65"/>
      <c r="C971" s="66"/>
      <c r="D971" s="65"/>
      <c r="E971" s="67"/>
      <c r="F971" s="67"/>
      <c r="G971" s="67"/>
      <c r="H971" s="66"/>
      <c r="I971" s="66"/>
      <c r="J971" s="66"/>
      <c r="K971" s="65"/>
      <c r="L971" s="64"/>
      <c r="M971" s="67"/>
      <c r="N971" s="68"/>
      <c r="O971" s="68"/>
      <c r="P971" s="68"/>
      <c r="Q971" s="68"/>
      <c r="R971" s="68"/>
      <c r="S971" s="68"/>
      <c r="T971" s="68"/>
      <c r="U971" s="68"/>
      <c r="V971" s="68"/>
      <c r="W971" s="68"/>
      <c r="X971" s="68"/>
      <c r="Y971" s="68"/>
      <c r="Z971" s="68"/>
      <c r="AA971" s="68"/>
      <c r="AB971" s="68"/>
      <c r="AC971" s="68"/>
    </row>
    <row r="972" spans="1:29" hidden="1">
      <c r="A972" s="64"/>
      <c r="B972" s="65"/>
      <c r="C972" s="66"/>
      <c r="D972" s="65"/>
      <c r="E972" s="67"/>
      <c r="F972" s="67"/>
      <c r="G972" s="67"/>
      <c r="H972" s="66"/>
      <c r="I972" s="66"/>
      <c r="J972" s="66"/>
      <c r="K972" s="65"/>
      <c r="L972" s="64"/>
      <c r="M972" s="67"/>
      <c r="N972" s="68"/>
      <c r="O972" s="68"/>
      <c r="P972" s="68"/>
      <c r="Q972" s="68"/>
      <c r="R972" s="68"/>
      <c r="S972" s="68"/>
      <c r="T972" s="68"/>
      <c r="U972" s="68"/>
      <c r="V972" s="68"/>
      <c r="W972" s="68"/>
      <c r="X972" s="68"/>
      <c r="Y972" s="68"/>
      <c r="Z972" s="68"/>
      <c r="AA972" s="68"/>
      <c r="AB972" s="68"/>
      <c r="AC972" s="68"/>
    </row>
    <row r="973" spans="1:29" hidden="1">
      <c r="A973" s="64"/>
      <c r="B973" s="65"/>
      <c r="C973" s="66"/>
      <c r="D973" s="65"/>
      <c r="E973" s="67"/>
      <c r="F973" s="67"/>
      <c r="G973" s="67"/>
      <c r="H973" s="66"/>
      <c r="I973" s="66"/>
      <c r="J973" s="66"/>
      <c r="K973" s="65"/>
      <c r="L973" s="64"/>
      <c r="M973" s="67"/>
      <c r="N973" s="68"/>
      <c r="O973" s="68"/>
      <c r="P973" s="68"/>
      <c r="Q973" s="68"/>
      <c r="R973" s="68"/>
      <c r="S973" s="68"/>
      <c r="T973" s="68"/>
      <c r="U973" s="68"/>
      <c r="V973" s="68"/>
      <c r="W973" s="68"/>
      <c r="X973" s="68"/>
      <c r="Y973" s="68"/>
      <c r="Z973" s="68"/>
      <c r="AA973" s="68"/>
      <c r="AB973" s="68"/>
      <c r="AC973" s="68"/>
    </row>
    <row r="974" spans="1:29" hidden="1">
      <c r="A974" s="64"/>
      <c r="B974" s="65"/>
      <c r="C974" s="66"/>
      <c r="D974" s="65"/>
      <c r="E974" s="67"/>
      <c r="F974" s="67"/>
      <c r="G974" s="67"/>
      <c r="H974" s="66"/>
      <c r="I974" s="66"/>
      <c r="J974" s="66"/>
      <c r="K974" s="65"/>
      <c r="L974" s="64"/>
      <c r="M974" s="67"/>
      <c r="N974" s="68"/>
      <c r="O974" s="68"/>
      <c r="P974" s="68"/>
      <c r="Q974" s="68"/>
      <c r="R974" s="68"/>
      <c r="S974" s="68"/>
      <c r="T974" s="68"/>
      <c r="U974" s="68"/>
      <c r="V974" s="68"/>
      <c r="W974" s="68"/>
      <c r="X974" s="68"/>
      <c r="Y974" s="68"/>
      <c r="Z974" s="68"/>
      <c r="AA974" s="68"/>
      <c r="AB974" s="68"/>
      <c r="AC974" s="68"/>
    </row>
    <row r="975" spans="1:29" hidden="1">
      <c r="A975" s="64"/>
      <c r="B975" s="65"/>
      <c r="C975" s="66"/>
      <c r="D975" s="65"/>
      <c r="E975" s="67"/>
      <c r="F975" s="67"/>
      <c r="G975" s="67"/>
      <c r="H975" s="66"/>
      <c r="I975" s="66"/>
      <c r="J975" s="66"/>
      <c r="K975" s="65"/>
      <c r="L975" s="64"/>
      <c r="M975" s="67"/>
      <c r="N975" s="68"/>
      <c r="O975" s="68"/>
      <c r="P975" s="68"/>
      <c r="Q975" s="68"/>
      <c r="R975" s="68"/>
      <c r="S975" s="68"/>
      <c r="T975" s="68"/>
      <c r="U975" s="68"/>
      <c r="V975" s="68"/>
      <c r="W975" s="68"/>
      <c r="X975" s="68"/>
      <c r="Y975" s="68"/>
      <c r="Z975" s="68"/>
      <c r="AA975" s="68"/>
      <c r="AB975" s="68"/>
      <c r="AC975" s="68"/>
    </row>
    <row r="976" spans="1:29" hidden="1">
      <c r="A976" s="64"/>
      <c r="B976" s="65"/>
      <c r="C976" s="66"/>
      <c r="D976" s="65"/>
      <c r="E976" s="67"/>
      <c r="F976" s="67"/>
      <c r="G976" s="67"/>
      <c r="H976" s="66"/>
      <c r="I976" s="66"/>
      <c r="J976" s="66"/>
      <c r="K976" s="65"/>
      <c r="L976" s="64"/>
      <c r="M976" s="67"/>
      <c r="N976" s="68"/>
      <c r="O976" s="68"/>
      <c r="P976" s="68"/>
      <c r="Q976" s="68"/>
      <c r="R976" s="68"/>
      <c r="S976" s="68"/>
      <c r="T976" s="68"/>
      <c r="U976" s="68"/>
      <c r="V976" s="68"/>
      <c r="W976" s="68"/>
      <c r="X976" s="68"/>
      <c r="Y976" s="68"/>
      <c r="Z976" s="68"/>
      <c r="AA976" s="68"/>
      <c r="AB976" s="68"/>
      <c r="AC976" s="68"/>
    </row>
    <row r="977" spans="1:29" hidden="1">
      <c r="A977" s="64"/>
      <c r="B977" s="65"/>
      <c r="C977" s="66"/>
      <c r="D977" s="65"/>
      <c r="E977" s="67"/>
      <c r="F977" s="67"/>
      <c r="G977" s="67"/>
      <c r="H977" s="66"/>
      <c r="I977" s="66"/>
      <c r="J977" s="66"/>
      <c r="K977" s="65"/>
      <c r="L977" s="64"/>
      <c r="M977" s="67"/>
      <c r="N977" s="68"/>
      <c r="O977" s="68"/>
      <c r="P977" s="68"/>
      <c r="Q977" s="68"/>
      <c r="R977" s="68"/>
      <c r="S977" s="68"/>
      <c r="T977" s="68"/>
      <c r="U977" s="68"/>
      <c r="V977" s="68"/>
      <c r="W977" s="68"/>
      <c r="X977" s="68"/>
      <c r="Y977" s="68"/>
      <c r="Z977" s="68"/>
      <c r="AA977" s="68"/>
      <c r="AB977" s="68"/>
      <c r="AC977" s="68"/>
    </row>
    <row r="978" spans="1:29" hidden="1">
      <c r="A978" s="64"/>
      <c r="B978" s="65"/>
      <c r="C978" s="66"/>
      <c r="D978" s="65"/>
      <c r="E978" s="67"/>
      <c r="F978" s="67"/>
      <c r="G978" s="67"/>
      <c r="H978" s="66"/>
      <c r="I978" s="66"/>
      <c r="J978" s="66"/>
      <c r="K978" s="65"/>
      <c r="L978" s="64"/>
      <c r="M978" s="67"/>
      <c r="N978" s="68"/>
      <c r="O978" s="68"/>
      <c r="P978" s="68"/>
      <c r="Q978" s="68"/>
      <c r="R978" s="68"/>
      <c r="S978" s="68"/>
      <c r="T978" s="68"/>
      <c r="U978" s="68"/>
      <c r="V978" s="68"/>
      <c r="W978" s="68"/>
      <c r="X978" s="68"/>
      <c r="Y978" s="68"/>
      <c r="Z978" s="68"/>
      <c r="AA978" s="68"/>
      <c r="AB978" s="68"/>
      <c r="AC978" s="68"/>
    </row>
    <row r="979" spans="1:29" hidden="1">
      <c r="A979" s="64"/>
      <c r="B979" s="65"/>
      <c r="C979" s="66"/>
      <c r="D979" s="65"/>
      <c r="E979" s="67"/>
      <c r="F979" s="67"/>
      <c r="G979" s="67"/>
      <c r="H979" s="66"/>
      <c r="I979" s="66"/>
      <c r="J979" s="66"/>
      <c r="K979" s="65"/>
      <c r="L979" s="64"/>
      <c r="M979" s="67"/>
      <c r="N979" s="68"/>
      <c r="O979" s="68"/>
      <c r="P979" s="68"/>
      <c r="Q979" s="68"/>
      <c r="R979" s="68"/>
      <c r="S979" s="68"/>
      <c r="T979" s="68"/>
      <c r="U979" s="68"/>
      <c r="V979" s="68"/>
      <c r="W979" s="68"/>
      <c r="X979" s="68"/>
      <c r="Y979" s="68"/>
      <c r="Z979" s="68"/>
      <c r="AA979" s="68"/>
      <c r="AB979" s="68"/>
      <c r="AC979" s="68"/>
    </row>
    <row r="980" spans="1:29" hidden="1">
      <c r="A980" s="64"/>
      <c r="B980" s="65"/>
      <c r="C980" s="66"/>
      <c r="D980" s="65"/>
      <c r="E980" s="67"/>
      <c r="F980" s="67"/>
      <c r="G980" s="67"/>
      <c r="H980" s="66"/>
      <c r="I980" s="66"/>
      <c r="J980" s="66"/>
      <c r="K980" s="65"/>
      <c r="L980" s="64"/>
      <c r="M980" s="67"/>
      <c r="N980" s="68"/>
      <c r="O980" s="68"/>
      <c r="P980" s="68"/>
      <c r="Q980" s="68"/>
      <c r="R980" s="68"/>
      <c r="S980" s="68"/>
      <c r="T980" s="68"/>
      <c r="U980" s="68"/>
      <c r="V980" s="68"/>
      <c r="W980" s="68"/>
      <c r="X980" s="68"/>
      <c r="Y980" s="68"/>
      <c r="Z980" s="68"/>
      <c r="AA980" s="68"/>
      <c r="AB980" s="68"/>
      <c r="AC980" s="68"/>
    </row>
    <row r="981" spans="1:29" hidden="1">
      <c r="A981" s="64"/>
      <c r="B981" s="65"/>
      <c r="C981" s="66"/>
      <c r="D981" s="65"/>
      <c r="E981" s="67"/>
      <c r="F981" s="67"/>
      <c r="G981" s="67"/>
      <c r="H981" s="66"/>
      <c r="I981" s="66"/>
      <c r="J981" s="66"/>
      <c r="K981" s="65"/>
      <c r="L981" s="64"/>
      <c r="M981" s="67"/>
      <c r="N981" s="68"/>
      <c r="O981" s="68"/>
      <c r="P981" s="68"/>
      <c r="Q981" s="68"/>
      <c r="R981" s="68"/>
      <c r="S981" s="68"/>
      <c r="T981" s="68"/>
      <c r="U981" s="68"/>
      <c r="V981" s="68"/>
      <c r="W981" s="68"/>
      <c r="X981" s="68"/>
      <c r="Y981" s="68"/>
      <c r="Z981" s="68"/>
      <c r="AA981" s="68"/>
      <c r="AB981" s="68"/>
      <c r="AC981" s="68"/>
    </row>
    <row r="982" spans="1:29" hidden="1">
      <c r="A982" s="64"/>
      <c r="B982" s="65"/>
      <c r="C982" s="66"/>
      <c r="D982" s="65"/>
      <c r="E982" s="67"/>
      <c r="F982" s="67"/>
      <c r="G982" s="67"/>
      <c r="H982" s="66"/>
      <c r="I982" s="66"/>
      <c r="J982" s="66"/>
      <c r="K982" s="65"/>
      <c r="L982" s="64"/>
      <c r="M982" s="67"/>
      <c r="N982" s="68"/>
      <c r="O982" s="68"/>
      <c r="P982" s="68"/>
      <c r="Q982" s="68"/>
      <c r="R982" s="68"/>
      <c r="S982" s="68"/>
      <c r="T982" s="68"/>
      <c r="U982" s="68"/>
      <c r="V982" s="68"/>
      <c r="W982" s="68"/>
      <c r="X982" s="68"/>
      <c r="Y982" s="68"/>
      <c r="Z982" s="68"/>
      <c r="AA982" s="68"/>
      <c r="AB982" s="68"/>
      <c r="AC982" s="68"/>
    </row>
    <row r="983" spans="1:29" hidden="1">
      <c r="A983" s="64"/>
      <c r="B983" s="65"/>
      <c r="C983" s="66"/>
      <c r="D983" s="65"/>
      <c r="E983" s="67"/>
      <c r="F983" s="67"/>
      <c r="G983" s="67"/>
      <c r="H983" s="66"/>
      <c r="I983" s="66"/>
      <c r="J983" s="66"/>
      <c r="K983" s="65"/>
      <c r="L983" s="64"/>
      <c r="M983" s="67"/>
      <c r="N983" s="68"/>
      <c r="O983" s="68"/>
      <c r="P983" s="68"/>
      <c r="Q983" s="68"/>
      <c r="R983" s="68"/>
      <c r="S983" s="68"/>
      <c r="T983" s="68"/>
      <c r="U983" s="68"/>
      <c r="V983" s="68"/>
      <c r="W983" s="68"/>
      <c r="X983" s="68"/>
      <c r="Y983" s="68"/>
      <c r="Z983" s="68"/>
      <c r="AA983" s="68"/>
      <c r="AB983" s="68"/>
      <c r="AC983" s="68"/>
    </row>
    <row r="984" spans="1:29" hidden="1">
      <c r="A984" s="64"/>
      <c r="B984" s="65"/>
      <c r="C984" s="66"/>
      <c r="D984" s="65"/>
      <c r="E984" s="67"/>
      <c r="F984" s="67"/>
      <c r="G984" s="67"/>
      <c r="H984" s="66"/>
      <c r="I984" s="66"/>
      <c r="J984" s="66"/>
      <c r="K984" s="65"/>
      <c r="L984" s="64"/>
      <c r="M984" s="67"/>
      <c r="N984" s="68"/>
      <c r="O984" s="68"/>
      <c r="P984" s="68"/>
      <c r="Q984" s="68"/>
      <c r="R984" s="68"/>
      <c r="S984" s="68"/>
      <c r="T984" s="68"/>
      <c r="U984" s="68"/>
      <c r="V984" s="68"/>
      <c r="W984" s="68"/>
      <c r="X984" s="68"/>
      <c r="Y984" s="68"/>
      <c r="Z984" s="68"/>
      <c r="AA984" s="68"/>
      <c r="AB984" s="68"/>
      <c r="AC984" s="68"/>
    </row>
    <row r="985" spans="1:29" hidden="1">
      <c r="A985" s="64"/>
      <c r="B985" s="65"/>
      <c r="C985" s="66"/>
      <c r="D985" s="65"/>
      <c r="E985" s="67"/>
      <c r="F985" s="67"/>
      <c r="G985" s="67"/>
      <c r="H985" s="66"/>
      <c r="I985" s="66"/>
      <c r="J985" s="66"/>
      <c r="K985" s="65"/>
      <c r="L985" s="64"/>
      <c r="M985" s="67"/>
      <c r="N985" s="68"/>
      <c r="O985" s="68"/>
      <c r="P985" s="68"/>
      <c r="Q985" s="68"/>
      <c r="R985" s="68"/>
      <c r="S985" s="68"/>
      <c r="T985" s="68"/>
      <c r="U985" s="68"/>
      <c r="V985" s="68"/>
      <c r="W985" s="68"/>
      <c r="X985" s="68"/>
      <c r="Y985" s="68"/>
      <c r="Z985" s="68"/>
      <c r="AA985" s="68"/>
      <c r="AB985" s="68"/>
      <c r="AC985" s="68"/>
    </row>
    <row r="986" spans="1:29" hidden="1">
      <c r="A986" s="64"/>
      <c r="B986" s="65"/>
      <c r="C986" s="66"/>
      <c r="D986" s="65"/>
      <c r="E986" s="67"/>
      <c r="F986" s="67"/>
      <c r="G986" s="67"/>
      <c r="H986" s="66"/>
      <c r="I986" s="66"/>
      <c r="J986" s="66"/>
      <c r="K986" s="65"/>
      <c r="L986" s="64"/>
      <c r="M986" s="67"/>
      <c r="N986" s="68"/>
      <c r="O986" s="68"/>
      <c r="P986" s="68"/>
      <c r="Q986" s="68"/>
      <c r="R986" s="68"/>
      <c r="S986" s="68"/>
      <c r="T986" s="68"/>
      <c r="U986" s="68"/>
      <c r="V986" s="68"/>
      <c r="W986" s="68"/>
      <c r="X986" s="68"/>
      <c r="Y986" s="68"/>
      <c r="Z986" s="68"/>
      <c r="AA986" s="68"/>
      <c r="AB986" s="68"/>
      <c r="AC986" s="68"/>
    </row>
    <row r="987" spans="1:29" hidden="1">
      <c r="A987" s="64"/>
      <c r="B987" s="65"/>
      <c r="C987" s="66"/>
      <c r="D987" s="65"/>
      <c r="E987" s="67"/>
      <c r="F987" s="67"/>
      <c r="G987" s="67"/>
      <c r="H987" s="66"/>
      <c r="I987" s="66"/>
      <c r="J987" s="66"/>
      <c r="K987" s="65"/>
      <c r="L987" s="64"/>
      <c r="M987" s="67"/>
      <c r="N987" s="68"/>
      <c r="O987" s="68"/>
      <c r="P987" s="68"/>
      <c r="Q987" s="68"/>
      <c r="R987" s="68"/>
      <c r="S987" s="68"/>
      <c r="T987" s="68"/>
      <c r="U987" s="68"/>
      <c r="V987" s="68"/>
      <c r="W987" s="68"/>
      <c r="X987" s="68"/>
      <c r="Y987" s="68"/>
      <c r="Z987" s="68"/>
      <c r="AA987" s="68"/>
      <c r="AB987" s="68"/>
      <c r="AC987" s="68"/>
    </row>
    <row r="988" spans="1:29" hidden="1">
      <c r="A988" s="64"/>
      <c r="B988" s="65"/>
      <c r="C988" s="66"/>
      <c r="D988" s="65"/>
      <c r="E988" s="67"/>
      <c r="F988" s="67"/>
      <c r="G988" s="67"/>
      <c r="H988" s="66"/>
      <c r="I988" s="66"/>
      <c r="J988" s="66"/>
      <c r="K988" s="65"/>
      <c r="L988" s="64"/>
      <c r="M988" s="67"/>
      <c r="N988" s="68"/>
      <c r="O988" s="68"/>
      <c r="P988" s="68"/>
      <c r="Q988" s="68"/>
      <c r="R988" s="68"/>
      <c r="S988" s="68"/>
      <c r="T988" s="68"/>
      <c r="U988" s="68"/>
      <c r="V988" s="68"/>
      <c r="W988" s="68"/>
      <c r="X988" s="68"/>
      <c r="Y988" s="68"/>
      <c r="Z988" s="68"/>
      <c r="AA988" s="68"/>
      <c r="AB988" s="68"/>
      <c r="AC988" s="68"/>
    </row>
    <row r="989" spans="1:29" hidden="1">
      <c r="A989" s="64"/>
      <c r="B989" s="65"/>
      <c r="C989" s="66"/>
      <c r="D989" s="65"/>
      <c r="E989" s="67"/>
      <c r="F989" s="67"/>
      <c r="G989" s="67"/>
      <c r="H989" s="66"/>
      <c r="I989" s="66"/>
      <c r="J989" s="66"/>
      <c r="K989" s="65"/>
      <c r="L989" s="64"/>
      <c r="M989" s="67"/>
      <c r="N989" s="68"/>
      <c r="O989" s="68"/>
      <c r="P989" s="68"/>
      <c r="Q989" s="68"/>
      <c r="R989" s="68"/>
      <c r="S989" s="68"/>
      <c r="T989" s="68"/>
      <c r="U989" s="68"/>
      <c r="V989" s="68"/>
      <c r="W989" s="68"/>
      <c r="X989" s="68"/>
      <c r="Y989" s="68"/>
      <c r="Z989" s="68"/>
      <c r="AA989" s="68"/>
      <c r="AB989" s="68"/>
      <c r="AC989" s="68"/>
    </row>
    <row r="990" spans="1:29" hidden="1">
      <c r="A990" s="64"/>
      <c r="B990" s="65"/>
      <c r="C990" s="66"/>
      <c r="D990" s="65"/>
      <c r="E990" s="67"/>
      <c r="F990" s="67"/>
      <c r="G990" s="67"/>
      <c r="H990" s="66"/>
      <c r="I990" s="66"/>
      <c r="J990" s="66"/>
      <c r="K990" s="65"/>
      <c r="L990" s="64"/>
      <c r="M990" s="67"/>
      <c r="N990" s="68"/>
      <c r="O990" s="68"/>
      <c r="P990" s="68"/>
      <c r="Q990" s="68"/>
      <c r="R990" s="68"/>
      <c r="S990" s="68"/>
      <c r="T990" s="68"/>
      <c r="U990" s="68"/>
      <c r="V990" s="68"/>
      <c r="W990" s="68"/>
      <c r="X990" s="68"/>
      <c r="Y990" s="68"/>
      <c r="Z990" s="68"/>
      <c r="AA990" s="68"/>
      <c r="AB990" s="68"/>
      <c r="AC990" s="68"/>
    </row>
    <row r="991" spans="1:29" hidden="1">
      <c r="A991" s="64"/>
      <c r="B991" s="65"/>
      <c r="C991" s="66"/>
      <c r="D991" s="65"/>
      <c r="E991" s="67"/>
      <c r="F991" s="67"/>
      <c r="G991" s="67"/>
      <c r="H991" s="66"/>
      <c r="I991" s="66"/>
      <c r="J991" s="66"/>
      <c r="K991" s="65"/>
      <c r="L991" s="64"/>
      <c r="M991" s="67"/>
      <c r="N991" s="68"/>
      <c r="O991" s="68"/>
      <c r="P991" s="68"/>
      <c r="Q991" s="68"/>
      <c r="R991" s="68"/>
      <c r="S991" s="68"/>
      <c r="T991" s="68"/>
      <c r="U991" s="68"/>
      <c r="V991" s="68"/>
      <c r="W991" s="68"/>
      <c r="X991" s="68"/>
      <c r="Y991" s="68"/>
      <c r="Z991" s="68"/>
      <c r="AA991" s="68"/>
      <c r="AB991" s="68"/>
      <c r="AC991" s="68"/>
    </row>
    <row r="992" spans="1:29" hidden="1">
      <c r="A992" s="64"/>
      <c r="B992" s="65"/>
      <c r="C992" s="66"/>
      <c r="D992" s="65"/>
      <c r="E992" s="67"/>
      <c r="F992" s="67"/>
      <c r="G992" s="67"/>
      <c r="H992" s="66"/>
      <c r="I992" s="66"/>
      <c r="J992" s="66"/>
      <c r="K992" s="65"/>
      <c r="L992" s="64"/>
      <c r="M992" s="67"/>
      <c r="N992" s="68"/>
      <c r="O992" s="68"/>
      <c r="P992" s="68"/>
      <c r="Q992" s="68"/>
      <c r="R992" s="68"/>
      <c r="S992" s="68"/>
      <c r="T992" s="68"/>
      <c r="U992" s="68"/>
      <c r="V992" s="68"/>
      <c r="W992" s="68"/>
      <c r="X992" s="68"/>
      <c r="Y992" s="68"/>
      <c r="Z992" s="68"/>
      <c r="AA992" s="68"/>
      <c r="AB992" s="68"/>
      <c r="AC992" s="68"/>
    </row>
    <row r="993" spans="1:29" hidden="1">
      <c r="A993" s="64"/>
      <c r="B993" s="65"/>
      <c r="C993" s="66"/>
      <c r="D993" s="65"/>
      <c r="E993" s="67"/>
      <c r="F993" s="67"/>
      <c r="G993" s="67"/>
      <c r="H993" s="66"/>
      <c r="I993" s="66"/>
      <c r="J993" s="66"/>
      <c r="K993" s="65"/>
      <c r="L993" s="64"/>
      <c r="M993" s="67"/>
      <c r="N993" s="68"/>
      <c r="O993" s="68"/>
      <c r="P993" s="68"/>
      <c r="Q993" s="68"/>
      <c r="R993" s="68"/>
      <c r="S993" s="68"/>
      <c r="T993" s="68"/>
      <c r="U993" s="68"/>
      <c r="V993" s="68"/>
      <c r="W993" s="68"/>
      <c r="X993" s="68"/>
      <c r="Y993" s="68"/>
      <c r="Z993" s="68"/>
      <c r="AA993" s="68"/>
      <c r="AB993" s="68"/>
      <c r="AC993" s="68"/>
    </row>
    <row r="994" spans="1:29" hidden="1">
      <c r="A994" s="64"/>
      <c r="B994" s="65"/>
      <c r="C994" s="66"/>
      <c r="D994" s="65"/>
      <c r="E994" s="67"/>
      <c r="F994" s="67"/>
      <c r="G994" s="67"/>
      <c r="H994" s="66"/>
      <c r="I994" s="66"/>
      <c r="J994" s="66"/>
      <c r="K994" s="65"/>
      <c r="L994" s="64"/>
      <c r="M994" s="67"/>
      <c r="N994" s="68"/>
      <c r="O994" s="68"/>
      <c r="P994" s="68"/>
      <c r="Q994" s="68"/>
      <c r="R994" s="68"/>
      <c r="S994" s="68"/>
      <c r="T994" s="68"/>
      <c r="U994" s="68"/>
      <c r="V994" s="68"/>
      <c r="W994" s="68"/>
      <c r="X994" s="68"/>
      <c r="Y994" s="68"/>
      <c r="Z994" s="68"/>
      <c r="AA994" s="68"/>
      <c r="AB994" s="68"/>
      <c r="AC994" s="68"/>
    </row>
    <row r="995" spans="1:29" hidden="1">
      <c r="A995" s="64"/>
      <c r="B995" s="65"/>
      <c r="C995" s="66"/>
      <c r="D995" s="65"/>
      <c r="E995" s="67"/>
      <c r="F995" s="67"/>
      <c r="G995" s="67"/>
      <c r="H995" s="66"/>
      <c r="I995" s="66"/>
      <c r="J995" s="66"/>
      <c r="K995" s="65"/>
      <c r="L995" s="64"/>
      <c r="M995" s="67"/>
      <c r="N995" s="68"/>
      <c r="O995" s="68"/>
      <c r="P995" s="68"/>
      <c r="Q995" s="68"/>
      <c r="R995" s="68"/>
      <c r="S995" s="68"/>
      <c r="T995" s="68"/>
      <c r="U995" s="68"/>
      <c r="V995" s="68"/>
      <c r="W995" s="68"/>
      <c r="X995" s="68"/>
      <c r="Y995" s="68"/>
      <c r="Z995" s="68"/>
      <c r="AA995" s="68"/>
      <c r="AB995" s="68"/>
      <c r="AC995" s="68"/>
    </row>
    <row r="996" spans="1:29" hidden="1">
      <c r="A996" s="64"/>
      <c r="B996" s="65"/>
      <c r="C996" s="66"/>
      <c r="D996" s="65"/>
      <c r="E996" s="67"/>
      <c r="F996" s="67"/>
      <c r="G996" s="67"/>
      <c r="H996" s="66"/>
      <c r="I996" s="66"/>
      <c r="J996" s="66"/>
      <c r="K996" s="65"/>
      <c r="L996" s="64"/>
      <c r="M996" s="67"/>
      <c r="N996" s="68"/>
      <c r="O996" s="68"/>
      <c r="P996" s="68"/>
      <c r="Q996" s="68"/>
      <c r="R996" s="68"/>
      <c r="S996" s="68"/>
      <c r="T996" s="68"/>
      <c r="U996" s="68"/>
      <c r="V996" s="68"/>
      <c r="W996" s="68"/>
      <c r="X996" s="68"/>
      <c r="Y996" s="68"/>
      <c r="Z996" s="68"/>
      <c r="AA996" s="68"/>
      <c r="AB996" s="68"/>
      <c r="AC996" s="68"/>
    </row>
    <row r="997" spans="1:29" hidden="1">
      <c r="A997" s="64"/>
      <c r="B997" s="65"/>
      <c r="C997" s="66"/>
      <c r="D997" s="65"/>
      <c r="E997" s="67"/>
      <c r="F997" s="67"/>
      <c r="G997" s="67"/>
      <c r="H997" s="66"/>
      <c r="I997" s="66"/>
      <c r="J997" s="66"/>
      <c r="K997" s="65"/>
      <c r="L997" s="64"/>
      <c r="M997" s="67"/>
      <c r="N997" s="68"/>
      <c r="O997" s="68"/>
      <c r="P997" s="68"/>
      <c r="Q997" s="68"/>
      <c r="R997" s="68"/>
      <c r="S997" s="68"/>
      <c r="T997" s="68"/>
      <c r="U997" s="68"/>
      <c r="V997" s="68"/>
      <c r="W997" s="68"/>
      <c r="X997" s="68"/>
      <c r="Y997" s="68"/>
      <c r="Z997" s="68"/>
      <c r="AA997" s="68"/>
      <c r="AB997" s="68"/>
      <c r="AC997" s="68"/>
    </row>
    <row r="998" spans="1:29" hidden="1">
      <c r="A998" s="64"/>
      <c r="B998" s="65"/>
      <c r="C998" s="66"/>
      <c r="D998" s="65"/>
      <c r="E998" s="67"/>
      <c r="F998" s="67"/>
      <c r="G998" s="67"/>
      <c r="H998" s="66"/>
      <c r="I998" s="66"/>
      <c r="J998" s="66"/>
      <c r="K998" s="65"/>
      <c r="L998" s="64"/>
      <c r="M998" s="67"/>
      <c r="N998" s="68"/>
      <c r="O998" s="68"/>
      <c r="P998" s="68"/>
      <c r="Q998" s="68"/>
      <c r="R998" s="68"/>
      <c r="S998" s="68"/>
      <c r="T998" s="68"/>
      <c r="U998" s="68"/>
      <c r="V998" s="68"/>
      <c r="W998" s="68"/>
      <c r="X998" s="68"/>
      <c r="Y998" s="68"/>
      <c r="Z998" s="68"/>
      <c r="AA998" s="68"/>
      <c r="AB998" s="68"/>
      <c r="AC998" s="68"/>
    </row>
    <row r="999" spans="1:29" hidden="1">
      <c r="A999" s="64"/>
      <c r="B999" s="65"/>
      <c r="C999" s="66"/>
      <c r="D999" s="65"/>
      <c r="E999" s="67"/>
      <c r="F999" s="67"/>
      <c r="G999" s="67"/>
      <c r="H999" s="66"/>
      <c r="I999" s="66"/>
      <c r="J999" s="66"/>
      <c r="K999" s="65"/>
      <c r="L999" s="64"/>
      <c r="M999" s="67"/>
      <c r="N999" s="68"/>
      <c r="O999" s="68"/>
      <c r="P999" s="68"/>
      <c r="Q999" s="68"/>
      <c r="R999" s="68"/>
      <c r="S999" s="68"/>
      <c r="T999" s="68"/>
      <c r="U999" s="68"/>
      <c r="V999" s="68"/>
      <c r="W999" s="68"/>
      <c r="X999" s="68"/>
      <c r="Y999" s="68"/>
      <c r="Z999" s="68"/>
      <c r="AA999" s="68"/>
      <c r="AB999" s="68"/>
      <c r="AC999" s="68"/>
    </row>
    <row r="1000" spans="1:29" hidden="1">
      <c r="A1000" s="64"/>
      <c r="B1000" s="65"/>
      <c r="C1000" s="66"/>
      <c r="D1000" s="65"/>
      <c r="E1000" s="67"/>
      <c r="F1000" s="67"/>
      <c r="G1000" s="67"/>
      <c r="H1000" s="66"/>
      <c r="I1000" s="66"/>
      <c r="J1000" s="66"/>
      <c r="K1000" s="65"/>
      <c r="L1000" s="64"/>
      <c r="M1000" s="67"/>
      <c r="N1000" s="68"/>
      <c r="O1000" s="68"/>
      <c r="P1000" s="68"/>
      <c r="Q1000" s="68"/>
      <c r="R1000" s="68"/>
      <c r="S1000" s="68"/>
      <c r="T1000" s="68"/>
      <c r="U1000" s="68"/>
      <c r="V1000" s="68"/>
      <c r="W1000" s="68"/>
      <c r="X1000" s="68"/>
      <c r="Y1000" s="68"/>
      <c r="Z1000" s="68"/>
      <c r="AA1000" s="68"/>
      <c r="AB1000" s="68"/>
      <c r="AC1000" s="68"/>
    </row>
    <row r="1001" spans="1:29" hidden="1">
      <c r="A1001" s="64"/>
      <c r="B1001" s="65"/>
      <c r="C1001" s="66"/>
      <c r="D1001" s="65"/>
      <c r="E1001" s="67"/>
      <c r="F1001" s="67"/>
      <c r="G1001" s="67"/>
      <c r="H1001" s="66"/>
      <c r="I1001" s="66"/>
      <c r="J1001" s="66"/>
      <c r="K1001" s="65"/>
      <c r="L1001" s="64"/>
      <c r="M1001" s="67"/>
      <c r="N1001" s="68"/>
      <c r="O1001" s="68"/>
      <c r="P1001" s="68"/>
      <c r="Q1001" s="68"/>
      <c r="R1001" s="68"/>
      <c r="S1001" s="68"/>
      <c r="T1001" s="68"/>
      <c r="U1001" s="68"/>
      <c r="V1001" s="68"/>
      <c r="W1001" s="68"/>
      <c r="X1001" s="68"/>
      <c r="Y1001" s="68"/>
      <c r="Z1001" s="68"/>
      <c r="AA1001" s="68"/>
      <c r="AB1001" s="68"/>
      <c r="AC1001" s="68"/>
    </row>
    <row r="1002" spans="1:29" hidden="1">
      <c r="A1002" s="64"/>
      <c r="B1002" s="65"/>
      <c r="C1002" s="66"/>
      <c r="D1002" s="65"/>
      <c r="E1002" s="67"/>
      <c r="F1002" s="67"/>
      <c r="G1002" s="67"/>
      <c r="H1002" s="66"/>
      <c r="I1002" s="66"/>
      <c r="J1002" s="66"/>
      <c r="K1002" s="65"/>
      <c r="L1002" s="64"/>
      <c r="M1002" s="67"/>
      <c r="N1002" s="68"/>
      <c r="O1002" s="68"/>
      <c r="P1002" s="68"/>
      <c r="Q1002" s="68"/>
      <c r="R1002" s="68"/>
      <c r="S1002" s="68"/>
      <c r="T1002" s="68"/>
      <c r="U1002" s="68"/>
      <c r="V1002" s="68"/>
      <c r="W1002" s="68"/>
      <c r="X1002" s="68"/>
      <c r="Y1002" s="68"/>
      <c r="Z1002" s="68"/>
      <c r="AA1002" s="68"/>
      <c r="AB1002" s="68"/>
      <c r="AC1002" s="68"/>
    </row>
    <row r="1003" spans="1:29" hidden="1">
      <c r="A1003" s="64"/>
      <c r="B1003" s="65"/>
      <c r="C1003" s="66"/>
      <c r="D1003" s="65"/>
      <c r="E1003" s="67"/>
      <c r="F1003" s="67"/>
      <c r="G1003" s="67"/>
      <c r="H1003" s="66"/>
      <c r="I1003" s="66"/>
      <c r="J1003" s="66"/>
      <c r="K1003" s="65"/>
      <c r="L1003" s="64"/>
      <c r="M1003" s="67"/>
      <c r="N1003" s="68"/>
      <c r="O1003" s="68"/>
      <c r="P1003" s="68"/>
      <c r="Q1003" s="68"/>
      <c r="R1003" s="68"/>
      <c r="S1003" s="68"/>
      <c r="T1003" s="68"/>
      <c r="U1003" s="68"/>
      <c r="V1003" s="68"/>
      <c r="W1003" s="68"/>
      <c r="X1003" s="68"/>
      <c r="Y1003" s="68"/>
      <c r="Z1003" s="68"/>
      <c r="AA1003" s="68"/>
      <c r="AB1003" s="68"/>
      <c r="AC1003" s="68"/>
    </row>
    <row r="1004" spans="1:29" hidden="1">
      <c r="A1004" s="64"/>
      <c r="B1004" s="65"/>
      <c r="C1004" s="66"/>
      <c r="D1004" s="65"/>
      <c r="E1004" s="67"/>
      <c r="F1004" s="67"/>
      <c r="G1004" s="67"/>
      <c r="H1004" s="66"/>
      <c r="I1004" s="66"/>
      <c r="J1004" s="66"/>
      <c r="K1004" s="65"/>
      <c r="L1004" s="64"/>
      <c r="M1004" s="67"/>
      <c r="N1004" s="68"/>
      <c r="O1004" s="68"/>
      <c r="P1004" s="68"/>
      <c r="Q1004" s="68"/>
      <c r="R1004" s="68"/>
      <c r="S1004" s="68"/>
      <c r="T1004" s="68"/>
      <c r="U1004" s="68"/>
      <c r="V1004" s="68"/>
      <c r="W1004" s="68"/>
      <c r="X1004" s="68"/>
      <c r="Y1004" s="68"/>
      <c r="Z1004" s="68"/>
      <c r="AA1004" s="68"/>
      <c r="AB1004" s="68"/>
      <c r="AC1004" s="68"/>
    </row>
    <row r="1005" spans="1:29" hidden="1">
      <c r="A1005" s="64"/>
      <c r="B1005" s="65"/>
      <c r="C1005" s="66"/>
      <c r="D1005" s="65"/>
      <c r="E1005" s="67"/>
      <c r="F1005" s="67"/>
      <c r="G1005" s="67"/>
      <c r="H1005" s="66"/>
      <c r="I1005" s="66"/>
      <c r="J1005" s="66"/>
      <c r="K1005" s="65"/>
      <c r="L1005" s="64"/>
      <c r="M1005" s="67"/>
      <c r="N1005" s="68"/>
      <c r="O1005" s="68"/>
      <c r="P1005" s="68"/>
      <c r="Q1005" s="68"/>
      <c r="R1005" s="68"/>
      <c r="S1005" s="68"/>
      <c r="T1005" s="68"/>
      <c r="U1005" s="68"/>
      <c r="V1005" s="68"/>
      <c r="W1005" s="68"/>
      <c r="X1005" s="68"/>
      <c r="Y1005" s="68"/>
      <c r="Z1005" s="68"/>
      <c r="AA1005" s="68"/>
      <c r="AB1005" s="68"/>
      <c r="AC1005" s="68"/>
    </row>
    <row r="1006" spans="1:29" hidden="1">
      <c r="A1006" s="64"/>
      <c r="B1006" s="65"/>
      <c r="C1006" s="66"/>
      <c r="D1006" s="65"/>
      <c r="E1006" s="67"/>
      <c r="F1006" s="67"/>
      <c r="G1006" s="67"/>
      <c r="H1006" s="66"/>
      <c r="I1006" s="66"/>
      <c r="J1006" s="66"/>
      <c r="K1006" s="65"/>
      <c r="L1006" s="64"/>
      <c r="M1006" s="67"/>
      <c r="N1006" s="68"/>
      <c r="O1006" s="68"/>
      <c r="P1006" s="68"/>
      <c r="Q1006" s="68"/>
      <c r="R1006" s="68"/>
      <c r="S1006" s="68"/>
      <c r="T1006" s="68"/>
      <c r="U1006" s="68"/>
      <c r="V1006" s="68"/>
      <c r="W1006" s="68"/>
      <c r="X1006" s="68"/>
      <c r="Y1006" s="68"/>
      <c r="Z1006" s="68"/>
      <c r="AA1006" s="68"/>
      <c r="AB1006" s="68"/>
      <c r="AC1006" s="68"/>
    </row>
    <row r="1007" spans="1:29" hidden="1">
      <c r="A1007" s="64"/>
      <c r="B1007" s="65"/>
      <c r="C1007" s="66"/>
      <c r="D1007" s="65"/>
      <c r="E1007" s="67"/>
      <c r="F1007" s="67"/>
      <c r="G1007" s="67"/>
      <c r="H1007" s="66"/>
      <c r="I1007" s="66"/>
      <c r="J1007" s="66"/>
      <c r="K1007" s="65"/>
      <c r="L1007" s="64"/>
      <c r="M1007" s="67"/>
      <c r="N1007" s="68"/>
      <c r="O1007" s="68"/>
      <c r="P1007" s="68"/>
      <c r="Q1007" s="68"/>
      <c r="R1007" s="68"/>
      <c r="S1007" s="68"/>
      <c r="T1007" s="68"/>
      <c r="U1007" s="68"/>
      <c r="V1007" s="68"/>
      <c r="W1007" s="68"/>
      <c r="X1007" s="68"/>
      <c r="Y1007" s="68"/>
      <c r="Z1007" s="68"/>
      <c r="AA1007" s="68"/>
      <c r="AB1007" s="68"/>
      <c r="AC1007" s="68"/>
    </row>
    <row r="1008" spans="1:29" hidden="1">
      <c r="A1008" s="64"/>
      <c r="B1008" s="65"/>
      <c r="C1008" s="66"/>
      <c r="D1008" s="65"/>
      <c r="E1008" s="67"/>
      <c r="F1008" s="67"/>
      <c r="G1008" s="67"/>
      <c r="H1008" s="66"/>
      <c r="I1008" s="66"/>
      <c r="J1008" s="66"/>
      <c r="K1008" s="65"/>
      <c r="L1008" s="64"/>
      <c r="M1008" s="67"/>
      <c r="N1008" s="68"/>
      <c r="O1008" s="68"/>
      <c r="P1008" s="68"/>
      <c r="Q1008" s="68"/>
      <c r="R1008" s="68"/>
      <c r="S1008" s="68"/>
      <c r="T1008" s="68"/>
      <c r="U1008" s="68"/>
      <c r="V1008" s="68"/>
      <c r="W1008" s="68"/>
      <c r="X1008" s="68"/>
      <c r="Y1008" s="68"/>
      <c r="Z1008" s="68"/>
      <c r="AA1008" s="68"/>
      <c r="AB1008" s="68"/>
      <c r="AC1008" s="68"/>
    </row>
    <row r="1009" spans="1:29" hidden="1">
      <c r="A1009" s="64"/>
      <c r="B1009" s="65"/>
      <c r="C1009" s="66"/>
      <c r="D1009" s="65"/>
      <c r="E1009" s="67"/>
      <c r="F1009" s="67"/>
      <c r="G1009" s="67"/>
      <c r="H1009" s="66"/>
      <c r="I1009" s="66"/>
      <c r="J1009" s="66"/>
      <c r="K1009" s="65"/>
      <c r="L1009" s="64"/>
      <c r="M1009" s="67"/>
      <c r="N1009" s="68"/>
      <c r="O1009" s="68"/>
      <c r="P1009" s="68"/>
      <c r="Q1009" s="68"/>
      <c r="R1009" s="68"/>
      <c r="S1009" s="68"/>
      <c r="T1009" s="68"/>
      <c r="U1009" s="68"/>
      <c r="V1009" s="68"/>
      <c r="W1009" s="68"/>
      <c r="X1009" s="68"/>
      <c r="Y1009" s="68"/>
      <c r="Z1009" s="68"/>
      <c r="AA1009" s="68"/>
      <c r="AB1009" s="68"/>
      <c r="AC1009" s="68"/>
    </row>
    <row r="1010" spans="1:29" hidden="1">
      <c r="A1010" s="64"/>
      <c r="B1010" s="65"/>
      <c r="C1010" s="66"/>
      <c r="D1010" s="65"/>
      <c r="E1010" s="67"/>
      <c r="F1010" s="67"/>
      <c r="G1010" s="67"/>
      <c r="H1010" s="66"/>
      <c r="I1010" s="66"/>
      <c r="J1010" s="66"/>
      <c r="K1010" s="65"/>
      <c r="L1010" s="64"/>
      <c r="M1010" s="67"/>
      <c r="N1010" s="68"/>
      <c r="O1010" s="68"/>
      <c r="P1010" s="68"/>
      <c r="Q1010" s="68"/>
      <c r="R1010" s="68"/>
      <c r="S1010" s="68"/>
      <c r="T1010" s="68"/>
      <c r="U1010" s="68"/>
      <c r="V1010" s="68"/>
      <c r="W1010" s="68"/>
      <c r="X1010" s="68"/>
      <c r="Y1010" s="68"/>
      <c r="Z1010" s="68"/>
      <c r="AA1010" s="68"/>
      <c r="AB1010" s="68"/>
      <c r="AC1010" s="68"/>
    </row>
    <row r="1011" spans="1:29" hidden="1">
      <c r="A1011" s="64"/>
      <c r="B1011" s="65"/>
      <c r="C1011" s="66"/>
      <c r="D1011" s="65"/>
      <c r="E1011" s="67"/>
      <c r="F1011" s="67"/>
      <c r="G1011" s="67"/>
      <c r="H1011" s="66"/>
      <c r="I1011" s="66"/>
      <c r="J1011" s="66"/>
      <c r="K1011" s="65"/>
      <c r="L1011" s="64"/>
      <c r="M1011" s="67"/>
      <c r="N1011" s="68"/>
      <c r="O1011" s="68"/>
      <c r="P1011" s="68"/>
      <c r="Q1011" s="68"/>
      <c r="R1011" s="68"/>
      <c r="S1011" s="68"/>
      <c r="T1011" s="68"/>
      <c r="U1011" s="68"/>
      <c r="V1011" s="68"/>
      <c r="W1011" s="68"/>
      <c r="X1011" s="68"/>
      <c r="Y1011" s="68"/>
      <c r="Z1011" s="68"/>
      <c r="AA1011" s="68"/>
      <c r="AB1011" s="68"/>
      <c r="AC1011" s="68"/>
    </row>
    <row r="1012" spans="1:29" hidden="1">
      <c r="A1012" s="64"/>
      <c r="B1012" s="65"/>
      <c r="C1012" s="66"/>
      <c r="D1012" s="65"/>
      <c r="E1012" s="67"/>
      <c r="F1012" s="67"/>
      <c r="G1012" s="67"/>
      <c r="H1012" s="66"/>
      <c r="I1012" s="66"/>
      <c r="J1012" s="66"/>
      <c r="K1012" s="65"/>
      <c r="L1012" s="64"/>
      <c r="M1012" s="67"/>
      <c r="N1012" s="68"/>
      <c r="O1012" s="68"/>
      <c r="P1012" s="68"/>
      <c r="Q1012" s="68"/>
      <c r="R1012" s="68"/>
      <c r="S1012" s="68"/>
      <c r="T1012" s="68"/>
      <c r="U1012" s="68"/>
      <c r="V1012" s="68"/>
      <c r="W1012" s="68"/>
      <c r="X1012" s="68"/>
      <c r="Y1012" s="68"/>
      <c r="Z1012" s="68"/>
      <c r="AA1012" s="68"/>
      <c r="AB1012" s="68"/>
      <c r="AC1012" s="68"/>
    </row>
    <row r="1013" spans="1:29" hidden="1">
      <c r="A1013" s="64"/>
      <c r="B1013" s="65"/>
      <c r="C1013" s="66"/>
      <c r="D1013" s="65"/>
      <c r="E1013" s="67"/>
      <c r="F1013" s="67"/>
      <c r="G1013" s="67"/>
      <c r="H1013" s="66"/>
      <c r="I1013" s="66"/>
      <c r="J1013" s="66"/>
      <c r="K1013" s="65"/>
      <c r="L1013" s="64"/>
      <c r="M1013" s="67"/>
      <c r="N1013" s="68"/>
      <c r="O1013" s="68"/>
      <c r="P1013" s="68"/>
      <c r="Q1013" s="68"/>
      <c r="R1013" s="68"/>
      <c r="S1013" s="68"/>
      <c r="T1013" s="68"/>
      <c r="U1013" s="68"/>
      <c r="V1013" s="68"/>
      <c r="W1013" s="68"/>
      <c r="X1013" s="68"/>
      <c r="Y1013" s="68"/>
      <c r="Z1013" s="68"/>
      <c r="AA1013" s="68"/>
      <c r="AB1013" s="68"/>
      <c r="AC1013" s="68"/>
    </row>
    <row r="1014" spans="1:29" hidden="1">
      <c r="A1014" s="64"/>
      <c r="B1014" s="65"/>
      <c r="C1014" s="66"/>
      <c r="D1014" s="65"/>
      <c r="E1014" s="67"/>
      <c r="F1014" s="67"/>
      <c r="G1014" s="67"/>
      <c r="H1014" s="66"/>
      <c r="I1014" s="66"/>
      <c r="J1014" s="66"/>
      <c r="K1014" s="65"/>
      <c r="L1014" s="64"/>
      <c r="M1014" s="67"/>
      <c r="N1014" s="68"/>
      <c r="O1014" s="68"/>
      <c r="P1014" s="68"/>
      <c r="Q1014" s="68"/>
      <c r="R1014" s="68"/>
      <c r="S1014" s="68"/>
      <c r="T1014" s="68"/>
      <c r="U1014" s="68"/>
      <c r="V1014" s="68"/>
      <c r="W1014" s="68"/>
      <c r="X1014" s="68"/>
      <c r="Y1014" s="68"/>
      <c r="Z1014" s="68"/>
      <c r="AA1014" s="68"/>
      <c r="AB1014" s="68"/>
      <c r="AC1014" s="68"/>
    </row>
    <row r="1015" spans="1:29" hidden="1">
      <c r="A1015" s="64"/>
      <c r="B1015" s="65"/>
      <c r="C1015" s="66"/>
      <c r="D1015" s="65"/>
      <c r="E1015" s="67"/>
      <c r="F1015" s="67"/>
      <c r="G1015" s="67"/>
      <c r="H1015" s="66"/>
      <c r="I1015" s="66"/>
      <c r="J1015" s="66"/>
      <c r="K1015" s="65"/>
      <c r="L1015" s="64"/>
      <c r="M1015" s="67"/>
      <c r="N1015" s="68"/>
      <c r="O1015" s="68"/>
      <c r="P1015" s="68"/>
      <c r="Q1015" s="68"/>
      <c r="R1015" s="68"/>
      <c r="S1015" s="68"/>
      <c r="T1015" s="68"/>
      <c r="U1015" s="68"/>
      <c r="V1015" s="68"/>
      <c r="W1015" s="68"/>
      <c r="X1015" s="68"/>
      <c r="Y1015" s="68"/>
      <c r="Z1015" s="68"/>
      <c r="AA1015" s="68"/>
      <c r="AB1015" s="68"/>
      <c r="AC1015" s="68"/>
    </row>
    <row r="1016" spans="1:29" hidden="1">
      <c r="A1016" s="64"/>
      <c r="B1016" s="65"/>
      <c r="C1016" s="66"/>
      <c r="D1016" s="65"/>
      <c r="E1016" s="67"/>
      <c r="F1016" s="67"/>
      <c r="G1016" s="67"/>
      <c r="H1016" s="66"/>
      <c r="I1016" s="66"/>
      <c r="J1016" s="66"/>
      <c r="K1016" s="65"/>
      <c r="L1016" s="64"/>
      <c r="M1016" s="67"/>
      <c r="N1016" s="68"/>
      <c r="O1016" s="68"/>
      <c r="P1016" s="68"/>
      <c r="Q1016" s="68"/>
      <c r="R1016" s="68"/>
      <c r="S1016" s="68"/>
      <c r="T1016" s="68"/>
      <c r="U1016" s="68"/>
      <c r="V1016" s="68"/>
      <c r="W1016" s="68"/>
      <c r="X1016" s="68"/>
      <c r="Y1016" s="68"/>
      <c r="Z1016" s="68"/>
      <c r="AA1016" s="68"/>
      <c r="AB1016" s="68"/>
      <c r="AC1016" s="68"/>
    </row>
    <row r="1017" spans="1:29" hidden="1">
      <c r="A1017" s="64"/>
      <c r="B1017" s="65"/>
      <c r="C1017" s="66"/>
      <c r="D1017" s="65"/>
      <c r="E1017" s="67"/>
      <c r="F1017" s="67"/>
      <c r="G1017" s="67"/>
      <c r="H1017" s="66"/>
      <c r="I1017" s="66"/>
      <c r="J1017" s="66"/>
      <c r="K1017" s="65"/>
      <c r="L1017" s="64"/>
      <c r="M1017" s="67"/>
      <c r="N1017" s="68"/>
      <c r="O1017" s="68"/>
      <c r="P1017" s="68"/>
      <c r="Q1017" s="68"/>
      <c r="R1017" s="68"/>
      <c r="S1017" s="68"/>
      <c r="T1017" s="68"/>
      <c r="U1017" s="68"/>
      <c r="V1017" s="68"/>
      <c r="W1017" s="68"/>
      <c r="X1017" s="68"/>
      <c r="Y1017" s="68"/>
      <c r="Z1017" s="68"/>
      <c r="AA1017" s="68"/>
      <c r="AB1017" s="68"/>
      <c r="AC1017" s="68"/>
    </row>
    <row r="1018" spans="1:29" hidden="1">
      <c r="A1018" s="64"/>
      <c r="B1018" s="65"/>
      <c r="C1018" s="66"/>
      <c r="D1018" s="65"/>
      <c r="E1018" s="67"/>
      <c r="F1018" s="67"/>
      <c r="G1018" s="67"/>
      <c r="H1018" s="66"/>
      <c r="I1018" s="66"/>
      <c r="J1018" s="66"/>
      <c r="K1018" s="65"/>
      <c r="L1018" s="64"/>
      <c r="M1018" s="67"/>
      <c r="N1018" s="68"/>
      <c r="O1018" s="68"/>
      <c r="P1018" s="68"/>
      <c r="Q1018" s="68"/>
      <c r="R1018" s="68"/>
      <c r="S1018" s="68"/>
      <c r="T1018" s="68"/>
      <c r="U1018" s="68"/>
      <c r="V1018" s="68"/>
      <c r="W1018" s="68"/>
      <c r="X1018" s="68"/>
      <c r="Y1018" s="68"/>
      <c r="Z1018" s="68"/>
      <c r="AA1018" s="68"/>
      <c r="AB1018" s="68"/>
      <c r="AC1018" s="68"/>
    </row>
    <row r="1019" spans="1:29" hidden="1">
      <c r="A1019" s="64"/>
      <c r="B1019" s="65"/>
      <c r="C1019" s="66"/>
      <c r="D1019" s="65"/>
      <c r="E1019" s="67"/>
      <c r="F1019" s="67"/>
      <c r="G1019" s="67"/>
      <c r="H1019" s="66"/>
      <c r="I1019" s="66"/>
      <c r="J1019" s="66"/>
      <c r="K1019" s="65"/>
      <c r="L1019" s="64"/>
      <c r="M1019" s="67"/>
      <c r="N1019" s="68"/>
      <c r="O1019" s="68"/>
      <c r="P1019" s="68"/>
      <c r="Q1019" s="68"/>
      <c r="R1019" s="68"/>
      <c r="S1019" s="68"/>
      <c r="T1019" s="68"/>
      <c r="U1019" s="68"/>
      <c r="V1019" s="68"/>
      <c r="W1019" s="68"/>
      <c r="X1019" s="68"/>
      <c r="Y1019" s="68"/>
      <c r="Z1019" s="68"/>
      <c r="AA1019" s="68"/>
      <c r="AB1019" s="68"/>
      <c r="AC1019" s="68"/>
    </row>
    <row r="1020" spans="1:29" hidden="1">
      <c r="A1020" s="64"/>
      <c r="B1020" s="65"/>
      <c r="C1020" s="66"/>
      <c r="D1020" s="65"/>
      <c r="E1020" s="67"/>
      <c r="F1020" s="67"/>
      <c r="G1020" s="67"/>
      <c r="H1020" s="66"/>
      <c r="I1020" s="66"/>
      <c r="J1020" s="66"/>
      <c r="K1020" s="65"/>
      <c r="L1020" s="64"/>
      <c r="M1020" s="67"/>
      <c r="N1020" s="68"/>
      <c r="O1020" s="68"/>
      <c r="P1020" s="68"/>
      <c r="Q1020" s="68"/>
      <c r="R1020" s="68"/>
      <c r="S1020" s="68"/>
      <c r="T1020" s="68"/>
      <c r="U1020" s="68"/>
      <c r="V1020" s="68"/>
      <c r="W1020" s="68"/>
      <c r="X1020" s="68"/>
      <c r="Y1020" s="68"/>
      <c r="Z1020" s="68"/>
      <c r="AA1020" s="68"/>
      <c r="AB1020" s="68"/>
      <c r="AC1020" s="68"/>
    </row>
    <row r="1021" spans="1:29" hidden="1">
      <c r="A1021" s="64"/>
      <c r="B1021" s="65"/>
      <c r="C1021" s="66"/>
      <c r="D1021" s="65"/>
      <c r="E1021" s="67"/>
      <c r="F1021" s="67"/>
      <c r="G1021" s="67"/>
      <c r="H1021" s="66"/>
      <c r="I1021" s="66"/>
      <c r="J1021" s="66"/>
      <c r="K1021" s="65"/>
      <c r="L1021" s="64"/>
      <c r="M1021" s="67"/>
      <c r="N1021" s="68"/>
      <c r="O1021" s="68"/>
      <c r="P1021" s="68"/>
      <c r="Q1021" s="68"/>
      <c r="R1021" s="68"/>
      <c r="S1021" s="68"/>
      <c r="T1021" s="68"/>
      <c r="U1021" s="68"/>
      <c r="V1021" s="68"/>
      <c r="W1021" s="68"/>
      <c r="X1021" s="68"/>
      <c r="Y1021" s="68"/>
      <c r="Z1021" s="68"/>
      <c r="AA1021" s="68"/>
      <c r="AB1021" s="68"/>
      <c r="AC1021" s="68"/>
    </row>
    <row r="1022" spans="1:29" hidden="1">
      <c r="A1022" s="64"/>
      <c r="B1022" s="65"/>
      <c r="C1022" s="66"/>
      <c r="D1022" s="65"/>
      <c r="E1022" s="67"/>
      <c r="F1022" s="67"/>
      <c r="G1022" s="67"/>
      <c r="H1022" s="66"/>
      <c r="I1022" s="66"/>
      <c r="J1022" s="66"/>
      <c r="K1022" s="65"/>
      <c r="L1022" s="64"/>
      <c r="M1022" s="67"/>
      <c r="N1022" s="68"/>
      <c r="O1022" s="68"/>
      <c r="P1022" s="68"/>
      <c r="Q1022" s="68"/>
      <c r="R1022" s="68"/>
      <c r="S1022" s="68"/>
      <c r="T1022" s="68"/>
      <c r="U1022" s="68"/>
      <c r="V1022" s="68"/>
      <c r="W1022" s="68"/>
      <c r="X1022" s="68"/>
      <c r="Y1022" s="68"/>
      <c r="Z1022" s="68"/>
      <c r="AA1022" s="68"/>
      <c r="AB1022" s="68"/>
      <c r="AC1022" s="68"/>
    </row>
    <row r="1023" spans="1:29" hidden="1">
      <c r="A1023" s="64"/>
      <c r="B1023" s="65"/>
      <c r="C1023" s="66"/>
      <c r="D1023" s="65"/>
      <c r="E1023" s="67"/>
      <c r="F1023" s="67"/>
      <c r="G1023" s="67"/>
      <c r="H1023" s="66"/>
      <c r="I1023" s="66"/>
      <c r="J1023" s="66"/>
      <c r="K1023" s="65"/>
      <c r="L1023" s="64"/>
      <c r="M1023" s="67"/>
      <c r="N1023" s="68"/>
      <c r="O1023" s="68"/>
      <c r="P1023" s="68"/>
      <c r="Q1023" s="68"/>
      <c r="R1023" s="68"/>
      <c r="S1023" s="68"/>
      <c r="T1023" s="68"/>
      <c r="U1023" s="68"/>
      <c r="V1023" s="68"/>
      <c r="W1023" s="68"/>
      <c r="X1023" s="68"/>
      <c r="Y1023" s="68"/>
      <c r="Z1023" s="68"/>
      <c r="AA1023" s="68"/>
      <c r="AB1023" s="68"/>
      <c r="AC1023" s="68"/>
    </row>
    <row r="1024" spans="1:29" hidden="1">
      <c r="A1024" s="64"/>
      <c r="B1024" s="65"/>
      <c r="C1024" s="66"/>
      <c r="D1024" s="65"/>
      <c r="E1024" s="67"/>
      <c r="F1024" s="67"/>
      <c r="G1024" s="67"/>
      <c r="H1024" s="66"/>
      <c r="I1024" s="66"/>
      <c r="J1024" s="66"/>
      <c r="K1024" s="65"/>
      <c r="L1024" s="64"/>
      <c r="M1024" s="67"/>
      <c r="N1024" s="68"/>
      <c r="O1024" s="68"/>
      <c r="P1024" s="68"/>
      <c r="Q1024" s="68"/>
      <c r="R1024" s="68"/>
      <c r="S1024" s="68"/>
      <c r="T1024" s="68"/>
      <c r="U1024" s="68"/>
      <c r="V1024" s="68"/>
      <c r="W1024" s="68"/>
      <c r="X1024" s="68"/>
      <c r="Y1024" s="68"/>
      <c r="Z1024" s="68"/>
      <c r="AA1024" s="68"/>
      <c r="AB1024" s="68"/>
      <c r="AC1024" s="68"/>
    </row>
    <row r="1025" spans="1:29" hidden="1">
      <c r="A1025" s="64"/>
      <c r="B1025" s="65"/>
      <c r="C1025" s="66"/>
      <c r="D1025" s="65"/>
      <c r="E1025" s="67"/>
      <c r="F1025" s="67"/>
      <c r="G1025" s="67"/>
      <c r="H1025" s="66"/>
      <c r="I1025" s="66"/>
      <c r="J1025" s="66"/>
      <c r="K1025" s="65"/>
      <c r="L1025" s="64"/>
      <c r="M1025" s="67"/>
      <c r="N1025" s="68"/>
      <c r="O1025" s="68"/>
      <c r="P1025" s="68"/>
      <c r="Q1025" s="68"/>
      <c r="R1025" s="68"/>
      <c r="S1025" s="68"/>
      <c r="T1025" s="68"/>
      <c r="U1025" s="68"/>
      <c r="V1025" s="68"/>
      <c r="W1025" s="68"/>
      <c r="X1025" s="68"/>
      <c r="Y1025" s="68"/>
      <c r="Z1025" s="68"/>
      <c r="AA1025" s="68"/>
      <c r="AB1025" s="68"/>
      <c r="AC1025" s="68"/>
    </row>
    <row r="1026" spans="1:29" hidden="1">
      <c r="A1026" s="64"/>
      <c r="B1026" s="65"/>
      <c r="C1026" s="66"/>
      <c r="D1026" s="65"/>
      <c r="E1026" s="67"/>
      <c r="F1026" s="67"/>
      <c r="G1026" s="67"/>
      <c r="H1026" s="66"/>
      <c r="I1026" s="66"/>
      <c r="J1026" s="66"/>
      <c r="K1026" s="65"/>
      <c r="L1026" s="64"/>
      <c r="M1026" s="67"/>
      <c r="N1026" s="68"/>
      <c r="O1026" s="68"/>
      <c r="P1026" s="68"/>
      <c r="Q1026" s="68"/>
      <c r="R1026" s="68"/>
      <c r="S1026" s="68"/>
      <c r="T1026" s="68"/>
      <c r="U1026" s="68"/>
      <c r="V1026" s="68"/>
      <c r="W1026" s="68"/>
      <c r="X1026" s="68"/>
      <c r="Y1026" s="68"/>
      <c r="Z1026" s="68"/>
      <c r="AA1026" s="68"/>
      <c r="AB1026" s="68"/>
      <c r="AC1026" s="68"/>
    </row>
    <row r="1027" spans="1:29" hidden="1">
      <c r="A1027" s="64"/>
      <c r="B1027" s="65"/>
      <c r="C1027" s="66"/>
      <c r="D1027" s="65"/>
      <c r="E1027" s="67"/>
      <c r="F1027" s="67"/>
      <c r="G1027" s="67"/>
      <c r="H1027" s="66"/>
      <c r="I1027" s="66"/>
      <c r="J1027" s="66"/>
      <c r="K1027" s="65"/>
      <c r="L1027" s="64"/>
      <c r="M1027" s="67"/>
      <c r="N1027" s="68"/>
      <c r="O1027" s="68"/>
      <c r="P1027" s="68"/>
      <c r="Q1027" s="68"/>
      <c r="R1027" s="68"/>
      <c r="S1027" s="68"/>
      <c r="T1027" s="68"/>
      <c r="U1027" s="68"/>
      <c r="V1027" s="68"/>
      <c r="W1027" s="68"/>
      <c r="X1027" s="68"/>
      <c r="Y1027" s="68"/>
      <c r="Z1027" s="68"/>
      <c r="AA1027" s="68"/>
      <c r="AB1027" s="68"/>
      <c r="AC1027" s="68"/>
    </row>
    <row r="1028" spans="1:29" hidden="1">
      <c r="A1028" s="64"/>
      <c r="B1028" s="65"/>
      <c r="C1028" s="66"/>
      <c r="D1028" s="65"/>
      <c r="E1028" s="67"/>
      <c r="F1028" s="67"/>
      <c r="G1028" s="67"/>
      <c r="H1028" s="66"/>
      <c r="I1028" s="66"/>
      <c r="J1028" s="66"/>
      <c r="K1028" s="65"/>
      <c r="L1028" s="64"/>
      <c r="M1028" s="67"/>
      <c r="N1028" s="68"/>
      <c r="O1028" s="68"/>
      <c r="P1028" s="68"/>
      <c r="Q1028" s="68"/>
      <c r="R1028" s="68"/>
      <c r="S1028" s="68"/>
      <c r="T1028" s="68"/>
      <c r="U1028" s="68"/>
      <c r="V1028" s="68"/>
      <c r="W1028" s="68"/>
      <c r="X1028" s="68"/>
      <c r="Y1028" s="68"/>
      <c r="Z1028" s="68"/>
      <c r="AA1028" s="68"/>
      <c r="AB1028" s="68"/>
      <c r="AC1028" s="68"/>
    </row>
    <row r="1029" spans="1:29" hidden="1">
      <c r="A1029" s="64"/>
      <c r="B1029" s="65"/>
      <c r="C1029" s="66"/>
      <c r="D1029" s="65"/>
      <c r="E1029" s="67"/>
      <c r="F1029" s="67"/>
      <c r="G1029" s="67"/>
      <c r="H1029" s="66"/>
      <c r="I1029" s="66"/>
      <c r="J1029" s="66"/>
      <c r="K1029" s="65"/>
      <c r="L1029" s="64"/>
      <c r="M1029" s="67"/>
      <c r="N1029" s="68"/>
      <c r="O1029" s="68"/>
      <c r="P1029" s="68"/>
      <c r="Q1029" s="68"/>
      <c r="R1029" s="68"/>
      <c r="S1029" s="68"/>
      <c r="T1029" s="68"/>
      <c r="U1029" s="68"/>
      <c r="V1029" s="68"/>
      <c r="W1029" s="68"/>
      <c r="X1029" s="68"/>
      <c r="Y1029" s="68"/>
      <c r="Z1029" s="68"/>
      <c r="AA1029" s="68"/>
      <c r="AB1029" s="68"/>
      <c r="AC1029" s="68"/>
    </row>
    <row r="1030" spans="1:29" hidden="1">
      <c r="A1030" s="64"/>
      <c r="B1030" s="65"/>
      <c r="C1030" s="66"/>
      <c r="D1030" s="65"/>
      <c r="E1030" s="67"/>
      <c r="F1030" s="67"/>
      <c r="G1030" s="67"/>
      <c r="H1030" s="66"/>
      <c r="I1030" s="66"/>
      <c r="J1030" s="66"/>
      <c r="K1030" s="65"/>
      <c r="L1030" s="64"/>
      <c r="M1030" s="67"/>
      <c r="N1030" s="68"/>
      <c r="O1030" s="68"/>
      <c r="P1030" s="68"/>
      <c r="Q1030" s="68"/>
      <c r="R1030" s="68"/>
      <c r="S1030" s="68"/>
      <c r="T1030" s="68"/>
      <c r="U1030" s="68"/>
      <c r="V1030" s="68"/>
      <c r="W1030" s="68"/>
      <c r="X1030" s="68"/>
      <c r="Y1030" s="68"/>
      <c r="Z1030" s="68"/>
      <c r="AA1030" s="68"/>
      <c r="AB1030" s="68"/>
      <c r="AC1030" s="68"/>
    </row>
    <row r="1031" spans="1:29" hidden="1">
      <c r="A1031" s="64"/>
      <c r="B1031" s="65"/>
      <c r="C1031" s="66"/>
      <c r="D1031" s="65"/>
      <c r="E1031" s="67"/>
      <c r="F1031" s="67"/>
      <c r="G1031" s="67"/>
      <c r="H1031" s="66"/>
      <c r="I1031" s="66"/>
      <c r="J1031" s="66"/>
      <c r="K1031" s="65"/>
      <c r="L1031" s="64"/>
      <c r="M1031" s="67"/>
      <c r="N1031" s="68"/>
      <c r="O1031" s="68"/>
      <c r="P1031" s="68"/>
      <c r="Q1031" s="68"/>
      <c r="R1031" s="68"/>
      <c r="S1031" s="68"/>
      <c r="T1031" s="68"/>
      <c r="U1031" s="68"/>
      <c r="V1031" s="68"/>
      <c r="W1031" s="68"/>
      <c r="X1031" s="68"/>
      <c r="Y1031" s="68"/>
      <c r="Z1031" s="68"/>
      <c r="AA1031" s="68"/>
      <c r="AB1031" s="68"/>
      <c r="AC1031" s="68"/>
    </row>
    <row r="1032" spans="1:29" hidden="1">
      <c r="A1032" s="64"/>
      <c r="B1032" s="65"/>
      <c r="C1032" s="66"/>
      <c r="D1032" s="65"/>
      <c r="E1032" s="67"/>
      <c r="F1032" s="67"/>
      <c r="G1032" s="67"/>
      <c r="H1032" s="66"/>
      <c r="I1032" s="66"/>
      <c r="J1032" s="66"/>
      <c r="K1032" s="65"/>
      <c r="L1032" s="64"/>
      <c r="M1032" s="67"/>
      <c r="N1032" s="68"/>
      <c r="O1032" s="68"/>
      <c r="P1032" s="68"/>
      <c r="Q1032" s="68"/>
      <c r="R1032" s="68"/>
      <c r="S1032" s="68"/>
      <c r="T1032" s="68"/>
      <c r="U1032" s="68"/>
      <c r="V1032" s="68"/>
      <c r="W1032" s="68"/>
      <c r="X1032" s="68"/>
      <c r="Y1032" s="68"/>
      <c r="Z1032" s="68"/>
      <c r="AA1032" s="68"/>
      <c r="AB1032" s="68"/>
      <c r="AC1032" s="68"/>
    </row>
    <row r="1033" spans="1:29" hidden="1">
      <c r="A1033" s="64"/>
      <c r="B1033" s="65"/>
      <c r="C1033" s="66"/>
      <c r="D1033" s="65"/>
      <c r="E1033" s="67"/>
      <c r="F1033" s="67"/>
      <c r="G1033" s="67"/>
      <c r="H1033" s="66"/>
      <c r="I1033" s="66"/>
      <c r="J1033" s="66"/>
      <c r="K1033" s="65"/>
      <c r="L1033" s="64"/>
      <c r="M1033" s="67"/>
      <c r="N1033" s="68"/>
      <c r="O1033" s="68"/>
      <c r="P1033" s="68"/>
      <c r="Q1033" s="68"/>
      <c r="R1033" s="68"/>
      <c r="S1033" s="68"/>
      <c r="T1033" s="68"/>
      <c r="U1033" s="68"/>
      <c r="V1033" s="68"/>
      <c r="W1033" s="68"/>
      <c r="X1033" s="68"/>
      <c r="Y1033" s="68"/>
      <c r="Z1033" s="68"/>
      <c r="AA1033" s="68"/>
      <c r="AB1033" s="68"/>
      <c r="AC1033" s="68"/>
    </row>
    <row r="1034" spans="1:29" hidden="1">
      <c r="A1034" s="64"/>
      <c r="B1034" s="65"/>
      <c r="C1034" s="66"/>
      <c r="D1034" s="65"/>
      <c r="E1034" s="67"/>
      <c r="F1034" s="67"/>
      <c r="G1034" s="67"/>
      <c r="H1034" s="66"/>
      <c r="I1034" s="66"/>
      <c r="J1034" s="66"/>
      <c r="K1034" s="65"/>
      <c r="L1034" s="64"/>
      <c r="M1034" s="67"/>
      <c r="N1034" s="68"/>
      <c r="O1034" s="68"/>
      <c r="P1034" s="68"/>
      <c r="Q1034" s="68"/>
      <c r="R1034" s="68"/>
      <c r="S1034" s="68"/>
      <c r="T1034" s="68"/>
      <c r="U1034" s="68"/>
      <c r="V1034" s="68"/>
      <c r="W1034" s="68"/>
      <c r="X1034" s="68"/>
      <c r="Y1034" s="68"/>
      <c r="Z1034" s="68"/>
      <c r="AA1034" s="68"/>
      <c r="AB1034" s="68"/>
      <c r="AC1034" s="68"/>
    </row>
    <row r="1035" spans="1:29" hidden="1">
      <c r="A1035" s="64"/>
      <c r="B1035" s="65"/>
      <c r="C1035" s="66"/>
      <c r="D1035" s="65"/>
      <c r="E1035" s="67"/>
      <c r="F1035" s="67"/>
      <c r="G1035" s="67"/>
      <c r="H1035" s="66"/>
      <c r="I1035" s="66"/>
      <c r="J1035" s="66"/>
      <c r="K1035" s="65"/>
      <c r="L1035" s="64"/>
      <c r="M1035" s="67"/>
      <c r="N1035" s="68"/>
      <c r="O1035" s="68"/>
      <c r="P1035" s="68"/>
      <c r="Q1035" s="68"/>
      <c r="R1035" s="68"/>
      <c r="S1035" s="68"/>
      <c r="T1035" s="68"/>
      <c r="U1035" s="68"/>
      <c r="V1035" s="68"/>
      <c r="W1035" s="68"/>
      <c r="X1035" s="68"/>
      <c r="Y1035" s="68"/>
      <c r="Z1035" s="68"/>
      <c r="AA1035" s="68"/>
      <c r="AB1035" s="68"/>
      <c r="AC1035" s="68"/>
    </row>
    <row r="1036" spans="1:29" hidden="1">
      <c r="A1036" s="64"/>
      <c r="B1036" s="65"/>
      <c r="C1036" s="66"/>
      <c r="D1036" s="65"/>
      <c r="E1036" s="67"/>
      <c r="F1036" s="67"/>
      <c r="G1036" s="67"/>
      <c r="H1036" s="66"/>
      <c r="I1036" s="66"/>
      <c r="J1036" s="66"/>
      <c r="K1036" s="65"/>
      <c r="L1036" s="64"/>
      <c r="M1036" s="67"/>
      <c r="N1036" s="68"/>
      <c r="O1036" s="68"/>
      <c r="P1036" s="68"/>
      <c r="Q1036" s="68"/>
      <c r="R1036" s="68"/>
      <c r="S1036" s="68"/>
      <c r="T1036" s="68"/>
      <c r="U1036" s="68"/>
      <c r="V1036" s="68"/>
      <c r="W1036" s="68"/>
      <c r="X1036" s="68"/>
      <c r="Y1036" s="68"/>
      <c r="Z1036" s="68"/>
      <c r="AA1036" s="68"/>
      <c r="AB1036" s="68"/>
      <c r="AC1036" s="68"/>
    </row>
    <row r="1037" spans="1:29" hidden="1">
      <c r="A1037" s="64"/>
      <c r="B1037" s="65"/>
      <c r="C1037" s="66"/>
      <c r="D1037" s="65"/>
      <c r="E1037" s="67"/>
      <c r="F1037" s="67"/>
      <c r="G1037" s="67"/>
      <c r="H1037" s="66"/>
      <c r="I1037" s="66"/>
      <c r="J1037" s="66"/>
      <c r="K1037" s="65"/>
      <c r="L1037" s="64"/>
      <c r="M1037" s="67"/>
      <c r="N1037" s="68"/>
      <c r="O1037" s="68"/>
      <c r="P1037" s="68"/>
      <c r="Q1037" s="68"/>
      <c r="R1037" s="68"/>
      <c r="S1037" s="68"/>
      <c r="T1037" s="68"/>
      <c r="U1037" s="68"/>
      <c r="V1037" s="68"/>
      <c r="W1037" s="68"/>
      <c r="X1037" s="68"/>
      <c r="Y1037" s="68"/>
      <c r="Z1037" s="68"/>
      <c r="AA1037" s="68"/>
      <c r="AB1037" s="68"/>
      <c r="AC1037" s="68"/>
    </row>
    <row r="1038" spans="1:29" hidden="1">
      <c r="A1038" s="64"/>
      <c r="B1038" s="65"/>
      <c r="C1038" s="66"/>
      <c r="D1038" s="65"/>
      <c r="E1038" s="67"/>
      <c r="F1038" s="67"/>
      <c r="G1038" s="67"/>
      <c r="H1038" s="66"/>
      <c r="I1038" s="66"/>
      <c r="J1038" s="66"/>
      <c r="K1038" s="65"/>
      <c r="L1038" s="64"/>
      <c r="M1038" s="67"/>
      <c r="N1038" s="68"/>
      <c r="O1038" s="68"/>
      <c r="P1038" s="68"/>
      <c r="Q1038" s="68"/>
      <c r="R1038" s="68"/>
      <c r="S1038" s="68"/>
      <c r="T1038" s="68"/>
      <c r="U1038" s="68"/>
      <c r="V1038" s="68"/>
      <c r="W1038" s="68"/>
      <c r="X1038" s="68"/>
      <c r="Y1038" s="68"/>
      <c r="Z1038" s="68"/>
      <c r="AA1038" s="68"/>
      <c r="AB1038" s="68"/>
      <c r="AC1038" s="68"/>
    </row>
    <row r="1039" spans="1:29" hidden="1">
      <c r="A1039" s="64"/>
      <c r="B1039" s="65"/>
      <c r="C1039" s="66"/>
      <c r="D1039" s="65"/>
      <c r="E1039" s="67"/>
      <c r="F1039" s="67"/>
      <c r="G1039" s="67"/>
      <c r="H1039" s="66"/>
      <c r="I1039" s="66"/>
      <c r="J1039" s="66"/>
      <c r="K1039" s="65"/>
      <c r="L1039" s="64"/>
      <c r="M1039" s="67"/>
      <c r="N1039" s="68"/>
      <c r="O1039" s="68"/>
      <c r="P1039" s="68"/>
      <c r="Q1039" s="68"/>
      <c r="R1039" s="68"/>
      <c r="S1039" s="68"/>
      <c r="T1039" s="68"/>
      <c r="U1039" s="68"/>
      <c r="V1039" s="68"/>
      <c r="W1039" s="68"/>
      <c r="X1039" s="68"/>
      <c r="Y1039" s="68"/>
      <c r="Z1039" s="68"/>
      <c r="AA1039" s="68"/>
      <c r="AB1039" s="68"/>
      <c r="AC1039" s="68"/>
    </row>
    <row r="1040" spans="1:29" hidden="1">
      <c r="A1040" s="64"/>
      <c r="B1040" s="65"/>
      <c r="C1040" s="66"/>
      <c r="D1040" s="65"/>
      <c r="E1040" s="67"/>
      <c r="F1040" s="67"/>
      <c r="G1040" s="67"/>
      <c r="H1040" s="66"/>
      <c r="I1040" s="66"/>
      <c r="J1040" s="66"/>
      <c r="K1040" s="65"/>
      <c r="L1040" s="64"/>
      <c r="M1040" s="67"/>
      <c r="N1040" s="68"/>
      <c r="O1040" s="68"/>
      <c r="P1040" s="68"/>
      <c r="Q1040" s="68"/>
      <c r="R1040" s="68"/>
      <c r="S1040" s="68"/>
      <c r="T1040" s="68"/>
      <c r="U1040" s="68"/>
      <c r="V1040" s="68"/>
      <c r="W1040" s="68"/>
      <c r="X1040" s="68"/>
      <c r="Y1040" s="68"/>
      <c r="Z1040" s="68"/>
      <c r="AA1040" s="68"/>
      <c r="AB1040" s="68"/>
      <c r="AC1040" s="68"/>
    </row>
    <row r="1041" spans="1:29" hidden="1">
      <c r="A1041" s="64"/>
      <c r="B1041" s="65"/>
      <c r="C1041" s="66"/>
      <c r="D1041" s="65"/>
      <c r="E1041" s="67"/>
      <c r="F1041" s="67"/>
      <c r="G1041" s="67"/>
      <c r="H1041" s="66"/>
      <c r="I1041" s="66"/>
      <c r="J1041" s="66"/>
      <c r="K1041" s="65"/>
      <c r="L1041" s="64"/>
      <c r="M1041" s="67"/>
      <c r="N1041" s="68"/>
      <c r="O1041" s="68"/>
      <c r="P1041" s="68"/>
      <c r="Q1041" s="68"/>
      <c r="R1041" s="68"/>
      <c r="S1041" s="68"/>
      <c r="T1041" s="68"/>
      <c r="U1041" s="68"/>
      <c r="V1041" s="68"/>
      <c r="W1041" s="68"/>
      <c r="X1041" s="68"/>
      <c r="Y1041" s="68"/>
      <c r="Z1041" s="68"/>
      <c r="AA1041" s="68"/>
      <c r="AB1041" s="68"/>
      <c r="AC1041" s="68"/>
    </row>
    <row r="1042" spans="1:29" hidden="1">
      <c r="A1042" s="64"/>
      <c r="B1042" s="65"/>
      <c r="C1042" s="66"/>
      <c r="D1042" s="65"/>
      <c r="E1042" s="67"/>
      <c r="F1042" s="67"/>
      <c r="G1042" s="67"/>
      <c r="H1042" s="66"/>
      <c r="I1042" s="66"/>
      <c r="J1042" s="66"/>
      <c r="K1042" s="65"/>
      <c r="L1042" s="64"/>
      <c r="M1042" s="67"/>
      <c r="N1042" s="68"/>
      <c r="O1042" s="68"/>
      <c r="P1042" s="68"/>
      <c r="Q1042" s="68"/>
      <c r="R1042" s="68"/>
      <c r="S1042" s="68"/>
      <c r="T1042" s="68"/>
      <c r="U1042" s="68"/>
      <c r="V1042" s="68"/>
      <c r="W1042" s="68"/>
      <c r="X1042" s="68"/>
      <c r="Y1042" s="68"/>
      <c r="Z1042" s="68"/>
      <c r="AA1042" s="68"/>
      <c r="AB1042" s="68"/>
      <c r="AC1042" s="68"/>
    </row>
    <row r="1043" spans="1:29" hidden="1">
      <c r="A1043" s="64"/>
      <c r="B1043" s="65"/>
      <c r="C1043" s="66"/>
      <c r="D1043" s="65"/>
      <c r="E1043" s="67"/>
      <c r="F1043" s="67"/>
      <c r="G1043" s="67"/>
      <c r="H1043" s="66"/>
      <c r="I1043" s="66"/>
      <c r="J1043" s="66"/>
      <c r="K1043" s="65"/>
      <c r="L1043" s="64"/>
      <c r="M1043" s="67"/>
      <c r="N1043" s="68"/>
      <c r="O1043" s="68"/>
      <c r="P1043" s="68"/>
      <c r="Q1043" s="68"/>
      <c r="R1043" s="68"/>
      <c r="S1043" s="68"/>
      <c r="T1043" s="68"/>
      <c r="U1043" s="68"/>
      <c r="V1043" s="68"/>
      <c r="W1043" s="68"/>
      <c r="X1043" s="68"/>
      <c r="Y1043" s="68"/>
      <c r="Z1043" s="68"/>
      <c r="AA1043" s="68"/>
      <c r="AB1043" s="68"/>
      <c r="AC1043" s="68"/>
    </row>
    <row r="1044" spans="1:29" hidden="1">
      <c r="A1044" s="64"/>
      <c r="B1044" s="65"/>
      <c r="C1044" s="66"/>
      <c r="D1044" s="65"/>
      <c r="E1044" s="67"/>
      <c r="F1044" s="67"/>
      <c r="G1044" s="67"/>
      <c r="H1044" s="66"/>
      <c r="I1044" s="66"/>
      <c r="J1044" s="66"/>
      <c r="K1044" s="65"/>
      <c r="L1044" s="64"/>
      <c r="M1044" s="67"/>
      <c r="N1044" s="68"/>
      <c r="O1044" s="68"/>
      <c r="P1044" s="68"/>
      <c r="Q1044" s="68"/>
      <c r="R1044" s="68"/>
      <c r="S1044" s="68"/>
      <c r="T1044" s="68"/>
      <c r="U1044" s="68"/>
      <c r="V1044" s="68"/>
      <c r="W1044" s="68"/>
      <c r="X1044" s="68"/>
      <c r="Y1044" s="68"/>
      <c r="Z1044" s="68"/>
      <c r="AA1044" s="68"/>
      <c r="AB1044" s="68"/>
      <c r="AC1044" s="68"/>
    </row>
    <row r="1045" spans="1:29" hidden="1">
      <c r="A1045" s="64"/>
      <c r="B1045" s="65"/>
      <c r="C1045" s="66"/>
      <c r="D1045" s="65"/>
      <c r="E1045" s="67"/>
      <c r="F1045" s="67"/>
      <c r="G1045" s="67"/>
      <c r="H1045" s="66"/>
      <c r="I1045" s="66"/>
      <c r="J1045" s="66"/>
      <c r="K1045" s="65"/>
      <c r="L1045" s="64"/>
      <c r="M1045" s="67"/>
      <c r="N1045" s="68"/>
      <c r="O1045" s="68"/>
      <c r="P1045" s="68"/>
      <c r="Q1045" s="68"/>
      <c r="R1045" s="68"/>
      <c r="S1045" s="68"/>
      <c r="T1045" s="68"/>
      <c r="U1045" s="68"/>
      <c r="V1045" s="68"/>
      <c r="W1045" s="68"/>
      <c r="X1045" s="68"/>
      <c r="Y1045" s="68"/>
      <c r="Z1045" s="68"/>
      <c r="AA1045" s="68"/>
      <c r="AB1045" s="68"/>
      <c r="AC1045" s="68"/>
    </row>
    <row r="1046" spans="1:29" hidden="1">
      <c r="A1046" s="64"/>
      <c r="B1046" s="65"/>
      <c r="C1046" s="66"/>
      <c r="D1046" s="65"/>
      <c r="E1046" s="67"/>
      <c r="F1046" s="67"/>
      <c r="G1046" s="67"/>
      <c r="H1046" s="66"/>
      <c r="I1046" s="66"/>
      <c r="J1046" s="66"/>
      <c r="K1046" s="65"/>
      <c r="L1046" s="64"/>
      <c r="M1046" s="67"/>
      <c r="N1046" s="68"/>
      <c r="O1046" s="68"/>
      <c r="P1046" s="68"/>
      <c r="Q1046" s="68"/>
      <c r="R1046" s="68"/>
      <c r="S1046" s="68"/>
      <c r="T1046" s="68"/>
      <c r="U1046" s="68"/>
      <c r="V1046" s="68"/>
      <c r="W1046" s="68"/>
      <c r="X1046" s="68"/>
      <c r="Y1046" s="68"/>
      <c r="Z1046" s="68"/>
      <c r="AA1046" s="68"/>
      <c r="AB1046" s="68"/>
      <c r="AC1046" s="68"/>
    </row>
    <row r="1047" spans="1:29" hidden="1">
      <c r="A1047" s="64"/>
      <c r="B1047" s="65"/>
      <c r="C1047" s="66"/>
      <c r="D1047" s="65"/>
      <c r="E1047" s="67"/>
      <c r="F1047" s="67"/>
      <c r="G1047" s="67"/>
      <c r="H1047" s="66"/>
      <c r="I1047" s="66"/>
      <c r="J1047" s="66"/>
      <c r="K1047" s="65"/>
      <c r="L1047" s="64"/>
      <c r="M1047" s="67"/>
      <c r="N1047" s="68"/>
      <c r="O1047" s="68"/>
      <c r="P1047" s="68"/>
      <c r="Q1047" s="68"/>
      <c r="R1047" s="68"/>
      <c r="S1047" s="68"/>
      <c r="T1047" s="68"/>
      <c r="U1047" s="68"/>
      <c r="V1047" s="68"/>
      <c r="W1047" s="68"/>
      <c r="X1047" s="68"/>
      <c r="Y1047" s="68"/>
      <c r="Z1047" s="68"/>
      <c r="AA1047" s="68"/>
      <c r="AB1047" s="68"/>
      <c r="AC1047" s="68"/>
    </row>
    <row r="1048" spans="1:29" hidden="1">
      <c r="A1048" s="64"/>
      <c r="B1048" s="65"/>
      <c r="C1048" s="66"/>
      <c r="D1048" s="65"/>
      <c r="E1048" s="67"/>
      <c r="F1048" s="67"/>
      <c r="G1048" s="67"/>
      <c r="H1048" s="66"/>
      <c r="I1048" s="66"/>
      <c r="J1048" s="66"/>
      <c r="K1048" s="65"/>
      <c r="L1048" s="64"/>
      <c r="M1048" s="67"/>
      <c r="N1048" s="68"/>
      <c r="O1048" s="68"/>
      <c r="P1048" s="68"/>
      <c r="Q1048" s="68"/>
      <c r="R1048" s="68"/>
      <c r="S1048" s="68"/>
      <c r="T1048" s="68"/>
      <c r="U1048" s="68"/>
      <c r="V1048" s="68"/>
      <c r="W1048" s="68"/>
      <c r="X1048" s="68"/>
      <c r="Y1048" s="68"/>
      <c r="Z1048" s="68"/>
      <c r="AA1048" s="68"/>
      <c r="AB1048" s="68"/>
      <c r="AC1048" s="68"/>
    </row>
    <row r="1049" spans="1:29" hidden="1">
      <c r="A1049" s="64"/>
      <c r="B1049" s="65"/>
      <c r="C1049" s="66"/>
      <c r="D1049" s="65"/>
      <c r="E1049" s="67"/>
      <c r="F1049" s="67"/>
      <c r="G1049" s="67"/>
      <c r="H1049" s="66"/>
      <c r="I1049" s="66"/>
      <c r="J1049" s="66"/>
      <c r="K1049" s="65"/>
      <c r="L1049" s="64"/>
      <c r="M1049" s="67"/>
      <c r="N1049" s="68"/>
      <c r="O1049" s="68"/>
      <c r="P1049" s="68"/>
      <c r="Q1049" s="68"/>
      <c r="R1049" s="68"/>
      <c r="S1049" s="68"/>
      <c r="T1049" s="68"/>
      <c r="U1049" s="68"/>
      <c r="V1049" s="68"/>
      <c r="W1049" s="68"/>
      <c r="X1049" s="68"/>
      <c r="Y1049" s="68"/>
      <c r="Z1049" s="68"/>
      <c r="AA1049" s="68"/>
      <c r="AB1049" s="68"/>
      <c r="AC1049" s="68"/>
    </row>
    <row r="1050" spans="1:29" hidden="1">
      <c r="A1050" s="64"/>
      <c r="B1050" s="65"/>
      <c r="C1050" s="66"/>
      <c r="D1050" s="65"/>
      <c r="E1050" s="67"/>
      <c r="F1050" s="67"/>
      <c r="G1050" s="67"/>
      <c r="H1050" s="66"/>
      <c r="I1050" s="66"/>
      <c r="J1050" s="66"/>
      <c r="K1050" s="65"/>
      <c r="L1050" s="64"/>
      <c r="M1050" s="67"/>
      <c r="N1050" s="68"/>
      <c r="O1050" s="68"/>
      <c r="P1050" s="68"/>
      <c r="Q1050" s="68"/>
      <c r="R1050" s="68"/>
      <c r="S1050" s="68"/>
      <c r="T1050" s="68"/>
      <c r="U1050" s="68"/>
      <c r="V1050" s="68"/>
      <c r="W1050" s="68"/>
      <c r="X1050" s="68"/>
      <c r="Y1050" s="68"/>
      <c r="Z1050" s="68"/>
      <c r="AA1050" s="68"/>
      <c r="AB1050" s="68"/>
      <c r="AC1050" s="68"/>
    </row>
    <row r="1051" spans="1:29" hidden="1">
      <c r="A1051" s="64"/>
      <c r="B1051" s="65"/>
      <c r="C1051" s="66"/>
      <c r="D1051" s="65"/>
      <c r="E1051" s="67"/>
      <c r="F1051" s="67"/>
      <c r="G1051" s="67"/>
      <c r="H1051" s="66"/>
      <c r="I1051" s="66"/>
      <c r="J1051" s="66"/>
      <c r="K1051" s="65"/>
      <c r="L1051" s="64"/>
      <c r="M1051" s="67"/>
      <c r="N1051" s="68"/>
      <c r="O1051" s="68"/>
      <c r="P1051" s="68"/>
      <c r="Q1051" s="68"/>
      <c r="R1051" s="68"/>
      <c r="S1051" s="68"/>
      <c r="T1051" s="68"/>
      <c r="U1051" s="68"/>
      <c r="V1051" s="68"/>
      <c r="W1051" s="68"/>
      <c r="X1051" s="68"/>
      <c r="Y1051" s="68"/>
      <c r="Z1051" s="68"/>
      <c r="AA1051" s="68"/>
      <c r="AB1051" s="68"/>
      <c r="AC1051" s="68"/>
    </row>
    <row r="1052" spans="1:29" hidden="1">
      <c r="A1052" s="64"/>
      <c r="B1052" s="65"/>
      <c r="C1052" s="66"/>
      <c r="D1052" s="65"/>
      <c r="E1052" s="67"/>
      <c r="F1052" s="67"/>
      <c r="G1052" s="67"/>
      <c r="H1052" s="66"/>
      <c r="I1052" s="66"/>
      <c r="J1052" s="66"/>
      <c r="K1052" s="65"/>
      <c r="L1052" s="64"/>
      <c r="M1052" s="67"/>
      <c r="N1052" s="68"/>
      <c r="O1052" s="68"/>
      <c r="P1052" s="68"/>
      <c r="Q1052" s="68"/>
      <c r="R1052" s="68"/>
      <c r="S1052" s="68"/>
      <c r="T1052" s="68"/>
      <c r="U1052" s="68"/>
      <c r="V1052" s="68"/>
      <c r="W1052" s="68"/>
      <c r="X1052" s="68"/>
      <c r="Y1052" s="68"/>
      <c r="Z1052" s="68"/>
      <c r="AA1052" s="68"/>
      <c r="AB1052" s="68"/>
      <c r="AC1052" s="68"/>
    </row>
    <row r="1053" spans="1:29" hidden="1">
      <c r="A1053" s="64"/>
      <c r="B1053" s="65"/>
      <c r="C1053" s="66"/>
      <c r="D1053" s="65"/>
      <c r="E1053" s="67"/>
      <c r="F1053" s="67"/>
      <c r="G1053" s="67"/>
      <c r="H1053" s="66"/>
      <c r="I1053" s="66"/>
      <c r="J1053" s="66"/>
      <c r="K1053" s="65"/>
      <c r="L1053" s="64"/>
      <c r="M1053" s="67"/>
      <c r="N1053" s="68"/>
      <c r="O1053" s="68"/>
      <c r="P1053" s="68"/>
      <c r="Q1053" s="68"/>
      <c r="R1053" s="68"/>
      <c r="S1053" s="68"/>
      <c r="T1053" s="68"/>
      <c r="U1053" s="68"/>
      <c r="V1053" s="68"/>
      <c r="W1053" s="68"/>
      <c r="X1053" s="68"/>
      <c r="Y1053" s="68"/>
      <c r="Z1053" s="68"/>
      <c r="AA1053" s="68"/>
      <c r="AB1053" s="68"/>
      <c r="AC1053" s="68"/>
    </row>
    <row r="1054" spans="1:29" hidden="1">
      <c r="A1054" s="64"/>
      <c r="B1054" s="65"/>
      <c r="C1054" s="66"/>
      <c r="D1054" s="65"/>
      <c r="E1054" s="67"/>
      <c r="F1054" s="67"/>
      <c r="G1054" s="67"/>
      <c r="H1054" s="66"/>
      <c r="I1054" s="66"/>
      <c r="J1054" s="66"/>
      <c r="K1054" s="65"/>
      <c r="L1054" s="64"/>
      <c r="M1054" s="67"/>
      <c r="N1054" s="68"/>
      <c r="O1054" s="68"/>
      <c r="P1054" s="68"/>
      <c r="Q1054" s="68"/>
      <c r="R1054" s="68"/>
      <c r="S1054" s="68"/>
      <c r="T1054" s="68"/>
      <c r="U1054" s="68"/>
      <c r="V1054" s="68"/>
      <c r="W1054" s="68"/>
      <c r="X1054" s="68"/>
      <c r="Y1054" s="68"/>
      <c r="Z1054" s="68"/>
      <c r="AA1054" s="68"/>
      <c r="AB1054" s="68"/>
      <c r="AC1054" s="68"/>
    </row>
    <row r="1055" spans="1:29" hidden="1">
      <c r="A1055" s="64"/>
      <c r="B1055" s="65"/>
      <c r="C1055" s="66"/>
      <c r="D1055" s="65"/>
      <c r="E1055" s="67"/>
      <c r="F1055" s="67"/>
      <c r="G1055" s="67"/>
      <c r="H1055" s="66"/>
      <c r="I1055" s="66"/>
      <c r="J1055" s="66"/>
      <c r="K1055" s="65"/>
      <c r="L1055" s="64"/>
      <c r="M1055" s="67"/>
      <c r="N1055" s="68"/>
      <c r="O1055" s="68"/>
      <c r="P1055" s="68"/>
      <c r="Q1055" s="68"/>
      <c r="R1055" s="68"/>
      <c r="S1055" s="68"/>
      <c r="T1055" s="68"/>
      <c r="U1055" s="68"/>
      <c r="V1055" s="68"/>
      <c r="W1055" s="68"/>
      <c r="X1055" s="68"/>
      <c r="Y1055" s="68"/>
      <c r="Z1055" s="68"/>
      <c r="AA1055" s="68"/>
      <c r="AB1055" s="68"/>
      <c r="AC1055" s="68"/>
    </row>
    <row r="1056" spans="1:29" hidden="1">
      <c r="A1056" s="64"/>
      <c r="B1056" s="65"/>
      <c r="C1056" s="66"/>
      <c r="D1056" s="65"/>
      <c r="E1056" s="67"/>
      <c r="F1056" s="67"/>
      <c r="G1056" s="67"/>
      <c r="H1056" s="66"/>
      <c r="I1056" s="66"/>
      <c r="J1056" s="66"/>
      <c r="K1056" s="65"/>
      <c r="L1056" s="64"/>
      <c r="M1056" s="67"/>
      <c r="N1056" s="68"/>
      <c r="O1056" s="68"/>
      <c r="P1056" s="68"/>
      <c r="Q1056" s="68"/>
      <c r="R1056" s="68"/>
      <c r="S1056" s="68"/>
      <c r="T1056" s="68"/>
      <c r="U1056" s="68"/>
      <c r="V1056" s="68"/>
      <c r="W1056" s="68"/>
      <c r="X1056" s="68"/>
      <c r="Y1056" s="68"/>
      <c r="Z1056" s="68"/>
      <c r="AA1056" s="68"/>
      <c r="AB1056" s="68"/>
      <c r="AC1056" s="68"/>
    </row>
    <row r="1057" spans="1:29" hidden="1">
      <c r="A1057" s="64"/>
      <c r="B1057" s="65"/>
      <c r="C1057" s="66"/>
      <c r="D1057" s="65"/>
      <c r="E1057" s="67"/>
      <c r="F1057" s="67"/>
      <c r="G1057" s="67"/>
      <c r="H1057" s="66"/>
      <c r="I1057" s="66"/>
      <c r="J1057" s="66"/>
      <c r="K1057" s="65"/>
      <c r="L1057" s="64"/>
      <c r="M1057" s="67"/>
      <c r="N1057" s="68"/>
      <c r="O1057" s="68"/>
      <c r="P1057" s="68"/>
      <c r="Q1057" s="68"/>
      <c r="R1057" s="68"/>
      <c r="S1057" s="68"/>
      <c r="T1057" s="68"/>
      <c r="U1057" s="68"/>
      <c r="V1057" s="68"/>
      <c r="W1057" s="68"/>
      <c r="X1057" s="68"/>
      <c r="Y1057" s="68"/>
      <c r="Z1057" s="68"/>
      <c r="AA1057" s="68"/>
      <c r="AB1057" s="68"/>
      <c r="AC1057" s="68"/>
    </row>
    <row r="1058" spans="1:29" hidden="1">
      <c r="A1058" s="64"/>
      <c r="B1058" s="65"/>
      <c r="C1058" s="66"/>
      <c r="D1058" s="65"/>
      <c r="E1058" s="67"/>
      <c r="F1058" s="67"/>
      <c r="G1058" s="67"/>
      <c r="H1058" s="66"/>
      <c r="I1058" s="66"/>
      <c r="J1058" s="66"/>
      <c r="K1058" s="65"/>
      <c r="L1058" s="64"/>
      <c r="M1058" s="67"/>
      <c r="N1058" s="68"/>
      <c r="O1058" s="68"/>
      <c r="P1058" s="68"/>
      <c r="Q1058" s="68"/>
      <c r="R1058" s="68"/>
      <c r="S1058" s="68"/>
      <c r="T1058" s="68"/>
      <c r="U1058" s="68"/>
      <c r="V1058" s="68"/>
      <c r="W1058" s="68"/>
      <c r="X1058" s="68"/>
      <c r="Y1058" s="68"/>
      <c r="Z1058" s="68"/>
      <c r="AA1058" s="68"/>
      <c r="AB1058" s="68"/>
      <c r="AC1058" s="68"/>
    </row>
    <row r="1059" spans="1:29" hidden="1">
      <c r="A1059" s="64"/>
      <c r="B1059" s="65"/>
      <c r="C1059" s="66"/>
      <c r="D1059" s="65"/>
      <c r="E1059" s="67"/>
      <c r="F1059" s="67"/>
      <c r="G1059" s="67"/>
      <c r="H1059" s="66"/>
      <c r="I1059" s="66"/>
      <c r="J1059" s="66"/>
      <c r="K1059" s="65"/>
      <c r="L1059" s="64"/>
      <c r="M1059" s="67"/>
      <c r="N1059" s="68"/>
      <c r="O1059" s="68"/>
      <c r="P1059" s="68"/>
      <c r="Q1059" s="68"/>
      <c r="R1059" s="68"/>
      <c r="S1059" s="68"/>
      <c r="T1059" s="68"/>
      <c r="U1059" s="68"/>
      <c r="V1059" s="68"/>
      <c r="W1059" s="68"/>
      <c r="X1059" s="68"/>
      <c r="Y1059" s="68"/>
      <c r="Z1059" s="68"/>
      <c r="AA1059" s="68"/>
      <c r="AB1059" s="68"/>
      <c r="AC1059" s="68"/>
    </row>
    <row r="1060" spans="1:29" hidden="1">
      <c r="A1060" s="64"/>
      <c r="B1060" s="65"/>
      <c r="C1060" s="66"/>
      <c r="D1060" s="65"/>
      <c r="E1060" s="67"/>
      <c r="F1060" s="67"/>
      <c r="G1060" s="67"/>
      <c r="H1060" s="66"/>
      <c r="I1060" s="66"/>
      <c r="J1060" s="66"/>
      <c r="K1060" s="65"/>
      <c r="L1060" s="64"/>
      <c r="M1060" s="67"/>
      <c r="N1060" s="68"/>
      <c r="O1060" s="68"/>
      <c r="P1060" s="68"/>
      <c r="Q1060" s="68"/>
      <c r="R1060" s="68"/>
      <c r="S1060" s="68"/>
      <c r="T1060" s="68"/>
      <c r="U1060" s="68"/>
      <c r="V1060" s="68"/>
      <c r="W1060" s="68"/>
      <c r="X1060" s="68"/>
      <c r="Y1060" s="68"/>
      <c r="Z1060" s="68"/>
      <c r="AA1060" s="68"/>
      <c r="AB1060" s="68"/>
      <c r="AC1060" s="68"/>
    </row>
    <row r="1061" spans="1:29" hidden="1">
      <c r="A1061" s="64"/>
      <c r="B1061" s="65"/>
      <c r="C1061" s="66"/>
      <c r="D1061" s="65"/>
      <c r="E1061" s="67"/>
      <c r="F1061" s="67"/>
      <c r="G1061" s="67"/>
      <c r="H1061" s="66"/>
      <c r="I1061" s="66"/>
      <c r="J1061" s="66"/>
      <c r="K1061" s="65"/>
      <c r="L1061" s="64"/>
      <c r="M1061" s="67"/>
      <c r="N1061" s="68"/>
      <c r="O1061" s="68"/>
      <c r="P1061" s="68"/>
      <c r="Q1061" s="68"/>
      <c r="R1061" s="68"/>
      <c r="S1061" s="68"/>
      <c r="T1061" s="68"/>
      <c r="U1061" s="68"/>
      <c r="V1061" s="68"/>
      <c r="W1061" s="68"/>
      <c r="X1061" s="68"/>
      <c r="Y1061" s="68"/>
      <c r="Z1061" s="68"/>
      <c r="AA1061" s="68"/>
      <c r="AB1061" s="68"/>
      <c r="AC1061" s="68"/>
    </row>
    <row r="1062" spans="1:29" hidden="1">
      <c r="A1062" s="64"/>
      <c r="B1062" s="65"/>
      <c r="C1062" s="66"/>
      <c r="D1062" s="65"/>
      <c r="E1062" s="67"/>
      <c r="F1062" s="67"/>
      <c r="G1062" s="67"/>
      <c r="H1062" s="66"/>
      <c r="I1062" s="66"/>
      <c r="J1062" s="66"/>
      <c r="K1062" s="65"/>
      <c r="L1062" s="64"/>
      <c r="M1062" s="67"/>
      <c r="N1062" s="68"/>
      <c r="O1062" s="68"/>
      <c r="P1062" s="68"/>
      <c r="Q1062" s="68"/>
      <c r="R1062" s="68"/>
      <c r="S1062" s="68"/>
      <c r="T1062" s="68"/>
      <c r="U1062" s="68"/>
      <c r="V1062" s="68"/>
      <c r="W1062" s="68"/>
      <c r="X1062" s="68"/>
      <c r="Y1062" s="68"/>
      <c r="Z1062" s="68"/>
      <c r="AA1062" s="68"/>
      <c r="AB1062" s="68"/>
      <c r="AC1062" s="68"/>
    </row>
    <row r="1063" spans="1:29" hidden="1">
      <c r="A1063" s="64"/>
      <c r="B1063" s="65"/>
      <c r="C1063" s="66"/>
      <c r="D1063" s="65"/>
      <c r="E1063" s="67"/>
      <c r="F1063" s="67"/>
      <c r="G1063" s="67"/>
      <c r="H1063" s="66"/>
      <c r="I1063" s="66"/>
      <c r="J1063" s="66"/>
      <c r="K1063" s="65"/>
      <c r="L1063" s="64"/>
      <c r="M1063" s="67"/>
      <c r="N1063" s="68"/>
      <c r="O1063" s="68"/>
      <c r="P1063" s="68"/>
      <c r="Q1063" s="68"/>
      <c r="R1063" s="68"/>
      <c r="S1063" s="68"/>
      <c r="T1063" s="68"/>
      <c r="U1063" s="68"/>
      <c r="V1063" s="68"/>
      <c r="W1063" s="68"/>
      <c r="X1063" s="68"/>
      <c r="Y1063" s="68"/>
      <c r="Z1063" s="68"/>
      <c r="AA1063" s="68"/>
      <c r="AB1063" s="68"/>
      <c r="AC1063" s="68"/>
    </row>
    <row r="1064" spans="1:29" hidden="1">
      <c r="A1064" s="64"/>
      <c r="B1064" s="65"/>
      <c r="C1064" s="66"/>
      <c r="D1064" s="65"/>
      <c r="E1064" s="67"/>
      <c r="F1064" s="67"/>
      <c r="G1064" s="67"/>
      <c r="H1064" s="66"/>
      <c r="I1064" s="66"/>
      <c r="J1064" s="66"/>
      <c r="K1064" s="65"/>
      <c r="L1064" s="64"/>
      <c r="M1064" s="67"/>
      <c r="N1064" s="68"/>
      <c r="O1064" s="68"/>
      <c r="P1064" s="68"/>
      <c r="Q1064" s="68"/>
      <c r="R1064" s="68"/>
      <c r="S1064" s="68"/>
      <c r="T1064" s="68"/>
      <c r="U1064" s="68"/>
      <c r="V1064" s="68"/>
      <c r="W1064" s="68"/>
      <c r="X1064" s="68"/>
      <c r="Y1064" s="68"/>
      <c r="Z1064" s="68"/>
      <c r="AA1064" s="68"/>
      <c r="AB1064" s="68"/>
      <c r="AC1064" s="68"/>
    </row>
    <row r="1065" spans="1:29" hidden="1">
      <c r="A1065" s="64"/>
      <c r="B1065" s="65"/>
      <c r="C1065" s="66"/>
      <c r="D1065" s="65"/>
      <c r="E1065" s="67"/>
      <c r="F1065" s="67"/>
      <c r="G1065" s="67"/>
      <c r="H1065" s="66"/>
      <c r="I1065" s="66"/>
      <c r="J1065" s="66"/>
      <c r="K1065" s="65"/>
      <c r="L1065" s="64"/>
      <c r="M1065" s="67"/>
      <c r="N1065" s="68"/>
      <c r="O1065" s="68"/>
      <c r="P1065" s="68"/>
      <c r="Q1065" s="68"/>
      <c r="R1065" s="68"/>
      <c r="S1065" s="68"/>
      <c r="T1065" s="68"/>
      <c r="U1065" s="68"/>
      <c r="V1065" s="68"/>
      <c r="W1065" s="68"/>
      <c r="X1065" s="68"/>
      <c r="Y1065" s="68"/>
      <c r="Z1065" s="68"/>
      <c r="AA1065" s="68"/>
      <c r="AB1065" s="68"/>
      <c r="AC1065" s="68"/>
    </row>
    <row r="1066" spans="1:29" hidden="1">
      <c r="A1066" s="64"/>
      <c r="B1066" s="65"/>
      <c r="C1066" s="66"/>
      <c r="D1066" s="65"/>
      <c r="E1066" s="67"/>
      <c r="F1066" s="67"/>
      <c r="G1066" s="67"/>
      <c r="H1066" s="66"/>
      <c r="I1066" s="66"/>
      <c r="J1066" s="66"/>
      <c r="K1066" s="65"/>
      <c r="L1066" s="64"/>
      <c r="M1066" s="67"/>
      <c r="N1066" s="68"/>
      <c r="O1066" s="68"/>
      <c r="P1066" s="68"/>
      <c r="Q1066" s="68"/>
      <c r="R1066" s="68"/>
      <c r="S1066" s="68"/>
      <c r="T1066" s="68"/>
      <c r="U1066" s="68"/>
      <c r="V1066" s="68"/>
      <c r="W1066" s="68"/>
      <c r="X1066" s="68"/>
      <c r="Y1066" s="68"/>
      <c r="Z1066" s="68"/>
      <c r="AA1066" s="68"/>
      <c r="AB1066" s="68"/>
      <c r="AC1066" s="68"/>
    </row>
    <row r="1067" spans="1:29" hidden="1">
      <c r="A1067" s="64"/>
      <c r="B1067" s="65"/>
      <c r="C1067" s="66"/>
      <c r="D1067" s="65"/>
      <c r="E1067" s="67"/>
      <c r="F1067" s="67"/>
      <c r="G1067" s="67"/>
      <c r="H1067" s="66"/>
      <c r="I1067" s="66"/>
      <c r="J1067" s="66"/>
      <c r="K1067" s="65"/>
      <c r="L1067" s="64"/>
      <c r="M1067" s="67"/>
      <c r="N1067" s="68"/>
      <c r="O1067" s="68"/>
      <c r="P1067" s="68"/>
      <c r="Q1067" s="68"/>
      <c r="R1067" s="68"/>
      <c r="S1067" s="68"/>
      <c r="T1067" s="68"/>
      <c r="U1067" s="68"/>
      <c r="V1067" s="68"/>
      <c r="W1067" s="68"/>
      <c r="X1067" s="68"/>
      <c r="Y1067" s="68"/>
      <c r="Z1067" s="68"/>
      <c r="AA1067" s="68"/>
      <c r="AB1067" s="68"/>
      <c r="AC1067" s="68"/>
    </row>
    <row r="1068" spans="1:29" hidden="1">
      <c r="A1068" s="64"/>
      <c r="B1068" s="65"/>
      <c r="C1068" s="66"/>
      <c r="D1068" s="65"/>
      <c r="E1068" s="67"/>
      <c r="F1068" s="67"/>
      <c r="G1068" s="67"/>
      <c r="H1068" s="66"/>
      <c r="I1068" s="66"/>
      <c r="J1068" s="66"/>
      <c r="K1068" s="65"/>
      <c r="L1068" s="64"/>
      <c r="M1068" s="67"/>
      <c r="N1068" s="68"/>
      <c r="O1068" s="68"/>
      <c r="P1068" s="68"/>
      <c r="Q1068" s="68"/>
      <c r="R1068" s="68"/>
      <c r="S1068" s="68"/>
      <c r="T1068" s="68"/>
      <c r="U1068" s="68"/>
      <c r="V1068" s="68"/>
      <c r="W1068" s="68"/>
      <c r="X1068" s="68"/>
      <c r="Y1068" s="68"/>
      <c r="Z1068" s="68"/>
      <c r="AA1068" s="68"/>
      <c r="AB1068" s="68"/>
      <c r="AC1068" s="68"/>
    </row>
    <row r="1069" spans="1:29" hidden="1">
      <c r="A1069" s="64"/>
      <c r="B1069" s="65"/>
      <c r="C1069" s="66"/>
      <c r="D1069" s="65"/>
      <c r="E1069" s="67"/>
      <c r="F1069" s="67"/>
      <c r="G1069" s="67"/>
      <c r="H1069" s="66"/>
      <c r="I1069" s="66"/>
      <c r="J1069" s="66"/>
      <c r="K1069" s="65"/>
      <c r="L1069" s="64"/>
      <c r="M1069" s="67"/>
      <c r="N1069" s="68"/>
      <c r="O1069" s="68"/>
      <c r="P1069" s="68"/>
      <c r="Q1069" s="68"/>
      <c r="R1069" s="68"/>
      <c r="S1069" s="68"/>
      <c r="T1069" s="68"/>
      <c r="U1069" s="68"/>
      <c r="V1069" s="68"/>
      <c r="W1069" s="68"/>
      <c r="X1069" s="68"/>
      <c r="Y1069" s="68"/>
      <c r="Z1069" s="68"/>
      <c r="AA1069" s="68"/>
      <c r="AB1069" s="68"/>
      <c r="AC1069" s="68"/>
    </row>
    <row r="1070" spans="1:29" hidden="1">
      <c r="A1070" s="64"/>
      <c r="B1070" s="65"/>
      <c r="C1070" s="66"/>
      <c r="D1070" s="65"/>
      <c r="E1070" s="67"/>
      <c r="F1070" s="67"/>
      <c r="G1070" s="67"/>
      <c r="H1070" s="66"/>
      <c r="I1070" s="66"/>
      <c r="J1070" s="66"/>
      <c r="K1070" s="65"/>
      <c r="L1070" s="64"/>
      <c r="M1070" s="67"/>
      <c r="N1070" s="68"/>
      <c r="O1070" s="68"/>
      <c r="P1070" s="68"/>
      <c r="Q1070" s="68"/>
      <c r="R1070" s="68"/>
      <c r="S1070" s="68"/>
      <c r="T1070" s="68"/>
      <c r="U1070" s="68"/>
      <c r="V1070" s="68"/>
      <c r="W1070" s="68"/>
      <c r="X1070" s="68"/>
      <c r="Y1070" s="68"/>
      <c r="Z1070" s="68"/>
      <c r="AA1070" s="68"/>
      <c r="AB1070" s="68"/>
      <c r="AC1070" s="68"/>
    </row>
    <row r="1071" spans="1:29" hidden="1">
      <c r="A1071" s="64"/>
      <c r="B1071" s="65"/>
      <c r="C1071" s="66"/>
      <c r="D1071" s="65"/>
      <c r="E1071" s="67"/>
      <c r="F1071" s="67"/>
      <c r="G1071" s="67"/>
      <c r="H1071" s="66"/>
      <c r="I1071" s="66"/>
      <c r="J1071" s="66"/>
      <c r="K1071" s="65"/>
      <c r="L1071" s="64"/>
      <c r="M1071" s="67"/>
      <c r="N1071" s="68"/>
      <c r="O1071" s="68"/>
      <c r="P1071" s="68"/>
      <c r="Q1071" s="68"/>
      <c r="R1071" s="68"/>
      <c r="S1071" s="68"/>
      <c r="T1071" s="68"/>
      <c r="U1071" s="68"/>
      <c r="V1071" s="68"/>
      <c r="W1071" s="68"/>
      <c r="X1071" s="68"/>
      <c r="Y1071" s="68"/>
      <c r="Z1071" s="68"/>
      <c r="AA1071" s="68"/>
      <c r="AB1071" s="68"/>
      <c r="AC1071" s="68"/>
    </row>
    <row r="1072" spans="1:29" hidden="1">
      <c r="A1072" s="64"/>
      <c r="B1072" s="65"/>
      <c r="C1072" s="66"/>
      <c r="D1072" s="65"/>
      <c r="E1072" s="67"/>
      <c r="F1072" s="67"/>
      <c r="G1072" s="67"/>
      <c r="H1072" s="66"/>
      <c r="I1072" s="66"/>
      <c r="J1072" s="66"/>
      <c r="K1072" s="65"/>
      <c r="L1072" s="64"/>
      <c r="M1072" s="67"/>
      <c r="N1072" s="68"/>
      <c r="O1072" s="68"/>
      <c r="P1072" s="68"/>
      <c r="Q1072" s="68"/>
      <c r="R1072" s="68"/>
      <c r="S1072" s="68"/>
      <c r="T1072" s="68"/>
      <c r="U1072" s="68"/>
      <c r="V1072" s="68"/>
      <c r="W1072" s="68"/>
      <c r="X1072" s="68"/>
      <c r="Y1072" s="68"/>
      <c r="Z1072" s="68"/>
      <c r="AA1072" s="68"/>
      <c r="AB1072" s="68"/>
      <c r="AC1072" s="68"/>
    </row>
    <row r="1073" spans="1:29" hidden="1">
      <c r="A1073" s="64"/>
      <c r="B1073" s="65"/>
      <c r="C1073" s="66"/>
      <c r="D1073" s="65"/>
      <c r="E1073" s="67"/>
      <c r="F1073" s="67"/>
      <c r="G1073" s="67"/>
      <c r="H1073" s="66"/>
      <c r="I1073" s="66"/>
      <c r="J1073" s="66"/>
      <c r="K1073" s="65"/>
      <c r="L1073" s="64"/>
      <c r="M1073" s="67"/>
      <c r="N1073" s="68"/>
      <c r="O1073" s="68"/>
      <c r="P1073" s="68"/>
      <c r="Q1073" s="68"/>
      <c r="R1073" s="68"/>
      <c r="S1073" s="68"/>
      <c r="T1073" s="68"/>
      <c r="U1073" s="68"/>
      <c r="V1073" s="68"/>
      <c r="W1073" s="68"/>
      <c r="X1073" s="68"/>
      <c r="Y1073" s="68"/>
      <c r="Z1073" s="68"/>
      <c r="AA1073" s="68"/>
      <c r="AB1073" s="68"/>
      <c r="AC1073" s="68"/>
    </row>
    <row r="1074" spans="1:29" hidden="1">
      <c r="A1074" s="64"/>
      <c r="B1074" s="65"/>
      <c r="C1074" s="66"/>
      <c r="D1074" s="65"/>
      <c r="E1074" s="67"/>
      <c r="F1074" s="67"/>
      <c r="G1074" s="67"/>
      <c r="H1074" s="66"/>
      <c r="I1074" s="66"/>
      <c r="J1074" s="66"/>
      <c r="K1074" s="65"/>
      <c r="L1074" s="64"/>
      <c r="M1074" s="67"/>
      <c r="N1074" s="68"/>
      <c r="O1074" s="68"/>
      <c r="P1074" s="68"/>
      <c r="Q1074" s="68"/>
      <c r="R1074" s="68"/>
      <c r="S1074" s="68"/>
      <c r="T1074" s="68"/>
      <c r="U1074" s="68"/>
      <c r="V1074" s="68"/>
      <c r="W1074" s="68"/>
      <c r="X1074" s="68"/>
      <c r="Y1074" s="68"/>
      <c r="Z1074" s="68"/>
      <c r="AA1074" s="68"/>
      <c r="AB1074" s="68"/>
      <c r="AC1074" s="68"/>
    </row>
    <row r="1075" spans="1:29" hidden="1">
      <c r="A1075" s="64"/>
      <c r="B1075" s="65"/>
      <c r="C1075" s="66"/>
      <c r="D1075" s="65"/>
      <c r="E1075" s="67"/>
      <c r="F1075" s="67"/>
      <c r="G1075" s="67"/>
      <c r="H1075" s="66"/>
      <c r="I1075" s="66"/>
      <c r="J1075" s="66"/>
      <c r="K1075" s="65"/>
      <c r="L1075" s="64"/>
      <c r="M1075" s="67"/>
      <c r="N1075" s="68"/>
      <c r="O1075" s="68"/>
      <c r="P1075" s="68"/>
      <c r="Q1075" s="68"/>
      <c r="R1075" s="68"/>
      <c r="S1075" s="68"/>
      <c r="T1075" s="68"/>
      <c r="U1075" s="68"/>
      <c r="V1075" s="68"/>
      <c r="W1075" s="68"/>
      <c r="X1075" s="68"/>
      <c r="Y1075" s="68"/>
      <c r="Z1075" s="68"/>
      <c r="AA1075" s="68"/>
      <c r="AB1075" s="68"/>
      <c r="AC1075" s="68"/>
    </row>
    <row r="1076" spans="1:29" hidden="1">
      <c r="A1076" s="64"/>
      <c r="B1076" s="65"/>
      <c r="C1076" s="66"/>
      <c r="D1076" s="65"/>
      <c r="E1076" s="67"/>
      <c r="F1076" s="67"/>
      <c r="G1076" s="67"/>
      <c r="H1076" s="66"/>
      <c r="I1076" s="66"/>
      <c r="J1076" s="66"/>
      <c r="K1076" s="65"/>
      <c r="L1076" s="64"/>
      <c r="M1076" s="67"/>
      <c r="N1076" s="68"/>
      <c r="O1076" s="68"/>
      <c r="P1076" s="68"/>
      <c r="Q1076" s="68"/>
      <c r="R1076" s="68"/>
      <c r="S1076" s="68"/>
      <c r="T1076" s="68"/>
      <c r="U1076" s="68"/>
      <c r="V1076" s="68"/>
      <c r="W1076" s="68"/>
      <c r="X1076" s="68"/>
      <c r="Y1076" s="68"/>
      <c r="Z1076" s="68"/>
      <c r="AA1076" s="68"/>
      <c r="AB1076" s="68"/>
      <c r="AC1076" s="68"/>
    </row>
    <row r="1077" spans="1:29" hidden="1">
      <c r="A1077" s="64"/>
      <c r="B1077" s="65"/>
      <c r="C1077" s="66"/>
      <c r="D1077" s="65"/>
      <c r="E1077" s="67"/>
      <c r="F1077" s="67"/>
      <c r="G1077" s="67"/>
      <c r="H1077" s="66"/>
      <c r="I1077" s="66"/>
      <c r="J1077" s="66"/>
      <c r="K1077" s="65"/>
      <c r="L1077" s="64"/>
      <c r="M1077" s="67"/>
      <c r="N1077" s="68"/>
      <c r="O1077" s="68"/>
      <c r="P1077" s="68"/>
      <c r="Q1077" s="68"/>
      <c r="R1077" s="68"/>
      <c r="S1077" s="68"/>
      <c r="T1077" s="68"/>
      <c r="U1077" s="68"/>
      <c r="V1077" s="68"/>
      <c r="W1077" s="68"/>
      <c r="X1077" s="68"/>
      <c r="Y1077" s="68"/>
      <c r="Z1077" s="68"/>
      <c r="AA1077" s="68"/>
      <c r="AB1077" s="68"/>
      <c r="AC1077" s="68"/>
    </row>
    <row r="1078" spans="1:29" hidden="1">
      <c r="A1078" s="64"/>
      <c r="B1078" s="65"/>
      <c r="C1078" s="66"/>
      <c r="D1078" s="65"/>
      <c r="E1078" s="67"/>
      <c r="F1078" s="67"/>
      <c r="G1078" s="67"/>
      <c r="H1078" s="66"/>
      <c r="I1078" s="66"/>
      <c r="J1078" s="66"/>
      <c r="K1078" s="65"/>
      <c r="L1078" s="64"/>
      <c r="M1078" s="67"/>
      <c r="N1078" s="68"/>
      <c r="O1078" s="68"/>
      <c r="P1078" s="68"/>
      <c r="Q1078" s="68"/>
      <c r="R1078" s="68"/>
      <c r="S1078" s="68"/>
      <c r="T1078" s="68"/>
      <c r="U1078" s="68"/>
      <c r="V1078" s="68"/>
      <c r="W1078" s="68"/>
      <c r="X1078" s="68"/>
      <c r="Y1078" s="68"/>
      <c r="Z1078" s="68"/>
      <c r="AA1078" s="68"/>
      <c r="AB1078" s="68"/>
      <c r="AC1078" s="68"/>
    </row>
    <row r="1079" spans="1:29" hidden="1">
      <c r="A1079" s="64"/>
      <c r="B1079" s="65"/>
      <c r="C1079" s="66"/>
      <c r="D1079" s="65"/>
      <c r="E1079" s="67"/>
      <c r="F1079" s="67"/>
      <c r="G1079" s="67"/>
      <c r="H1079" s="66"/>
      <c r="I1079" s="66"/>
      <c r="J1079" s="66"/>
      <c r="K1079" s="65"/>
      <c r="L1079" s="64"/>
      <c r="M1079" s="67"/>
      <c r="N1079" s="68"/>
      <c r="O1079" s="68"/>
      <c r="P1079" s="68"/>
      <c r="Q1079" s="68"/>
      <c r="R1079" s="68"/>
      <c r="S1079" s="68"/>
      <c r="T1079" s="68"/>
      <c r="U1079" s="68"/>
      <c r="V1079" s="68"/>
      <c r="W1079" s="68"/>
      <c r="X1079" s="68"/>
      <c r="Y1079" s="68"/>
      <c r="Z1079" s="68"/>
      <c r="AA1079" s="68"/>
      <c r="AB1079" s="68"/>
      <c r="AC1079" s="68"/>
    </row>
    <row r="1080" spans="1:29" hidden="1">
      <c r="A1080" s="64"/>
      <c r="B1080" s="65"/>
      <c r="C1080" s="66"/>
      <c r="D1080" s="65"/>
      <c r="E1080" s="67"/>
      <c r="F1080" s="67"/>
      <c r="G1080" s="67"/>
      <c r="H1080" s="66"/>
      <c r="I1080" s="66"/>
      <c r="J1080" s="66"/>
      <c r="K1080" s="65"/>
      <c r="L1080" s="64"/>
      <c r="M1080" s="67"/>
      <c r="N1080" s="68"/>
      <c r="O1080" s="68"/>
      <c r="P1080" s="68"/>
      <c r="Q1080" s="68"/>
      <c r="R1080" s="68"/>
      <c r="S1080" s="68"/>
      <c r="T1080" s="68"/>
      <c r="U1080" s="68"/>
      <c r="V1080" s="68"/>
      <c r="W1080" s="68"/>
      <c r="X1080" s="68"/>
      <c r="Y1080" s="68"/>
      <c r="Z1080" s="68"/>
      <c r="AA1080" s="68"/>
      <c r="AB1080" s="68"/>
      <c r="AC1080" s="68"/>
    </row>
    <row r="1081" spans="1:29" hidden="1">
      <c r="A1081" s="64"/>
      <c r="B1081" s="65"/>
      <c r="C1081" s="66"/>
      <c r="D1081" s="65"/>
      <c r="E1081" s="67"/>
      <c r="F1081" s="67"/>
      <c r="G1081" s="67"/>
      <c r="H1081" s="66"/>
      <c r="I1081" s="66"/>
      <c r="J1081" s="66"/>
      <c r="K1081" s="65"/>
      <c r="L1081" s="64"/>
      <c r="M1081" s="67"/>
      <c r="N1081" s="68"/>
      <c r="O1081" s="68"/>
      <c r="P1081" s="68"/>
      <c r="Q1081" s="68"/>
      <c r="R1081" s="68"/>
      <c r="S1081" s="68"/>
      <c r="T1081" s="68"/>
      <c r="U1081" s="68"/>
      <c r="V1081" s="68"/>
      <c r="W1081" s="68"/>
      <c r="X1081" s="68"/>
      <c r="Y1081" s="68"/>
      <c r="Z1081" s="68"/>
      <c r="AA1081" s="68"/>
      <c r="AB1081" s="68"/>
      <c r="AC1081" s="68"/>
    </row>
    <row r="1082" spans="1:29" hidden="1">
      <c r="A1082" s="64"/>
      <c r="B1082" s="65"/>
      <c r="C1082" s="66"/>
      <c r="D1082" s="65"/>
      <c r="E1082" s="67"/>
      <c r="F1082" s="67"/>
      <c r="G1082" s="67"/>
      <c r="H1082" s="66"/>
      <c r="I1082" s="66"/>
      <c r="J1082" s="66"/>
      <c r="K1082" s="65"/>
      <c r="L1082" s="64"/>
      <c r="M1082" s="67"/>
      <c r="N1082" s="68"/>
      <c r="O1082" s="68"/>
      <c r="P1082" s="68"/>
      <c r="Q1082" s="68"/>
      <c r="R1082" s="68"/>
      <c r="S1082" s="68"/>
      <c r="T1082" s="68"/>
      <c r="U1082" s="68"/>
      <c r="V1082" s="68"/>
      <c r="W1082" s="68"/>
      <c r="X1082" s="68"/>
      <c r="Y1082" s="68"/>
      <c r="Z1082" s="68"/>
      <c r="AA1082" s="68"/>
      <c r="AB1082" s="68"/>
      <c r="AC1082" s="68"/>
    </row>
    <row r="1083" spans="1:29" hidden="1">
      <c r="A1083" s="64"/>
      <c r="B1083" s="65"/>
      <c r="C1083" s="66"/>
      <c r="D1083" s="65"/>
      <c r="E1083" s="67"/>
      <c r="F1083" s="67"/>
      <c r="G1083" s="67"/>
      <c r="H1083" s="66"/>
      <c r="I1083" s="66"/>
      <c r="J1083" s="66"/>
      <c r="K1083" s="65"/>
      <c r="L1083" s="64"/>
      <c r="M1083" s="67"/>
      <c r="N1083" s="68"/>
      <c r="O1083" s="68"/>
      <c r="P1083" s="68"/>
      <c r="Q1083" s="68"/>
      <c r="R1083" s="68"/>
      <c r="S1083" s="68"/>
      <c r="T1083" s="68"/>
      <c r="U1083" s="68"/>
      <c r="V1083" s="68"/>
      <c r="W1083" s="68"/>
      <c r="X1083" s="68"/>
      <c r="Y1083" s="68"/>
      <c r="Z1083" s="68"/>
      <c r="AA1083" s="68"/>
      <c r="AB1083" s="68"/>
      <c r="AC1083" s="68"/>
    </row>
    <row r="1084" spans="1:29" hidden="1">
      <c r="A1084" s="64"/>
      <c r="B1084" s="65"/>
      <c r="C1084" s="66"/>
      <c r="D1084" s="65"/>
      <c r="E1084" s="67"/>
      <c r="F1084" s="67"/>
      <c r="G1084" s="67"/>
      <c r="H1084" s="66"/>
      <c r="I1084" s="66"/>
      <c r="J1084" s="66"/>
      <c r="K1084" s="65"/>
      <c r="L1084" s="64"/>
      <c r="M1084" s="67"/>
      <c r="N1084" s="68"/>
      <c r="O1084" s="68"/>
      <c r="P1084" s="68"/>
      <c r="Q1084" s="68"/>
      <c r="R1084" s="68"/>
      <c r="S1084" s="68"/>
      <c r="T1084" s="68"/>
      <c r="U1084" s="68"/>
      <c r="V1084" s="68"/>
      <c r="W1084" s="68"/>
      <c r="X1084" s="68"/>
      <c r="Y1084" s="68"/>
      <c r="Z1084" s="68"/>
      <c r="AA1084" s="68"/>
      <c r="AB1084" s="68"/>
      <c r="AC1084" s="68"/>
    </row>
    <row r="1085" spans="1:29" hidden="1">
      <c r="A1085" s="64"/>
      <c r="B1085" s="65"/>
      <c r="C1085" s="66"/>
      <c r="D1085" s="65"/>
      <c r="E1085" s="67"/>
      <c r="F1085" s="67"/>
      <c r="G1085" s="67"/>
      <c r="H1085" s="66"/>
      <c r="I1085" s="66"/>
      <c r="J1085" s="66"/>
      <c r="K1085" s="65"/>
      <c r="L1085" s="64"/>
      <c r="M1085" s="67"/>
      <c r="N1085" s="68"/>
      <c r="O1085" s="68"/>
      <c r="P1085" s="68"/>
      <c r="Q1085" s="68"/>
      <c r="R1085" s="68"/>
      <c r="S1085" s="68"/>
      <c r="T1085" s="68"/>
      <c r="U1085" s="68"/>
      <c r="V1085" s="68"/>
      <c r="W1085" s="68"/>
      <c r="X1085" s="68"/>
      <c r="Y1085" s="68"/>
      <c r="Z1085" s="68"/>
      <c r="AA1085" s="68"/>
      <c r="AB1085" s="68"/>
      <c r="AC1085" s="68"/>
    </row>
    <row r="1086" spans="1:29" hidden="1">
      <c r="A1086" s="64"/>
      <c r="B1086" s="65"/>
      <c r="C1086" s="66"/>
      <c r="D1086" s="65"/>
      <c r="E1086" s="67"/>
      <c r="F1086" s="67"/>
      <c r="G1086" s="67"/>
      <c r="H1086" s="66"/>
      <c r="I1086" s="66"/>
      <c r="J1086" s="66"/>
      <c r="K1086" s="65"/>
      <c r="L1086" s="64"/>
      <c r="M1086" s="67"/>
      <c r="N1086" s="68"/>
      <c r="O1086" s="68"/>
      <c r="P1086" s="68"/>
      <c r="Q1086" s="68"/>
      <c r="R1086" s="68"/>
      <c r="S1086" s="68"/>
      <c r="T1086" s="68"/>
      <c r="U1086" s="68"/>
      <c r="V1086" s="68"/>
      <c r="W1086" s="68"/>
      <c r="X1086" s="68"/>
      <c r="Y1086" s="68"/>
      <c r="Z1086" s="68"/>
      <c r="AA1086" s="68"/>
      <c r="AB1086" s="68"/>
      <c r="AC1086" s="68"/>
    </row>
    <row r="1087" spans="1:29" hidden="1">
      <c r="A1087" s="64"/>
      <c r="B1087" s="65"/>
      <c r="C1087" s="66"/>
      <c r="D1087" s="65"/>
      <c r="E1087" s="67"/>
      <c r="F1087" s="67"/>
      <c r="G1087" s="67"/>
      <c r="H1087" s="66"/>
      <c r="I1087" s="66"/>
      <c r="J1087" s="66"/>
      <c r="K1087" s="65"/>
      <c r="L1087" s="64"/>
      <c r="M1087" s="67"/>
      <c r="N1087" s="68"/>
      <c r="O1087" s="68"/>
      <c r="P1087" s="68"/>
      <c r="Q1087" s="68"/>
      <c r="R1087" s="68"/>
      <c r="S1087" s="68"/>
      <c r="T1087" s="68"/>
      <c r="U1087" s="68"/>
      <c r="V1087" s="68"/>
      <c r="W1087" s="68"/>
      <c r="X1087" s="68"/>
      <c r="Y1087" s="68"/>
      <c r="Z1087" s="68"/>
      <c r="AA1087" s="68"/>
      <c r="AB1087" s="68"/>
      <c r="AC1087" s="68"/>
    </row>
    <row r="1088" spans="1:29" hidden="1">
      <c r="A1088" s="64"/>
      <c r="B1088" s="65"/>
      <c r="C1088" s="66"/>
      <c r="D1088" s="65"/>
      <c r="E1088" s="67"/>
      <c r="F1088" s="67"/>
      <c r="G1088" s="67"/>
      <c r="H1088" s="66"/>
      <c r="I1088" s="66"/>
      <c r="J1088" s="66"/>
      <c r="K1088" s="65"/>
      <c r="L1088" s="64"/>
      <c r="M1088" s="67"/>
      <c r="N1088" s="68"/>
      <c r="O1088" s="68"/>
      <c r="P1088" s="68"/>
      <c r="Q1088" s="68"/>
      <c r="R1088" s="68"/>
      <c r="S1088" s="68"/>
      <c r="T1088" s="68"/>
      <c r="U1088" s="68"/>
      <c r="V1088" s="68"/>
      <c r="W1088" s="68"/>
      <c r="X1088" s="68"/>
      <c r="Y1088" s="68"/>
      <c r="Z1088" s="68"/>
      <c r="AA1088" s="68"/>
      <c r="AB1088" s="68"/>
      <c r="AC1088" s="68"/>
    </row>
    <row r="1089" spans="1:29" hidden="1">
      <c r="A1089" s="64"/>
      <c r="B1089" s="65"/>
      <c r="C1089" s="66"/>
      <c r="D1089" s="65"/>
      <c r="E1089" s="67"/>
      <c r="F1089" s="67"/>
      <c r="G1089" s="67"/>
      <c r="H1089" s="66"/>
      <c r="I1089" s="66"/>
      <c r="J1089" s="66"/>
      <c r="K1089" s="65"/>
      <c r="L1089" s="64"/>
      <c r="M1089" s="67"/>
      <c r="N1089" s="68"/>
      <c r="O1089" s="68"/>
      <c r="P1089" s="68"/>
      <c r="Q1089" s="68"/>
      <c r="R1089" s="68"/>
      <c r="S1089" s="68"/>
      <c r="T1089" s="68"/>
      <c r="U1089" s="68"/>
      <c r="V1089" s="68"/>
      <c r="W1089" s="68"/>
      <c r="X1089" s="68"/>
      <c r="Y1089" s="68"/>
      <c r="Z1089" s="68"/>
      <c r="AA1089" s="68"/>
      <c r="AB1089" s="68"/>
      <c r="AC1089" s="68"/>
    </row>
    <row r="1090" spans="1:29" hidden="1">
      <c r="A1090" s="64"/>
      <c r="B1090" s="65"/>
      <c r="C1090" s="66"/>
      <c r="D1090" s="65"/>
      <c r="E1090" s="67"/>
      <c r="F1090" s="67"/>
      <c r="G1090" s="67"/>
      <c r="H1090" s="66"/>
      <c r="I1090" s="66"/>
      <c r="J1090" s="66"/>
      <c r="K1090" s="65"/>
      <c r="L1090" s="64"/>
      <c r="M1090" s="67"/>
      <c r="N1090" s="68"/>
      <c r="O1090" s="68"/>
      <c r="P1090" s="68"/>
      <c r="Q1090" s="68"/>
      <c r="R1090" s="68"/>
      <c r="S1090" s="68"/>
      <c r="T1090" s="68"/>
      <c r="U1090" s="68"/>
      <c r="V1090" s="68"/>
      <c r="W1090" s="68"/>
      <c r="X1090" s="68"/>
      <c r="Y1090" s="68"/>
      <c r="Z1090" s="68"/>
      <c r="AA1090" s="68"/>
      <c r="AB1090" s="68"/>
      <c r="AC1090" s="68"/>
    </row>
    <row r="1091" spans="1:29" hidden="1">
      <c r="A1091" s="64"/>
      <c r="B1091" s="65"/>
      <c r="C1091" s="66"/>
      <c r="D1091" s="65"/>
      <c r="E1091" s="67"/>
      <c r="F1091" s="67"/>
      <c r="G1091" s="67"/>
      <c r="H1091" s="66"/>
      <c r="I1091" s="66"/>
      <c r="J1091" s="66"/>
      <c r="K1091" s="65"/>
      <c r="L1091" s="64"/>
      <c r="M1091" s="67"/>
      <c r="N1091" s="68"/>
      <c r="O1091" s="68"/>
      <c r="P1091" s="68"/>
      <c r="Q1091" s="68"/>
      <c r="R1091" s="68"/>
      <c r="S1091" s="68"/>
      <c r="T1091" s="68"/>
      <c r="U1091" s="68"/>
      <c r="V1091" s="68"/>
      <c r="W1091" s="68"/>
      <c r="X1091" s="68"/>
      <c r="Y1091" s="68"/>
      <c r="Z1091" s="68"/>
      <c r="AA1091" s="68"/>
      <c r="AB1091" s="68"/>
      <c r="AC1091" s="68"/>
    </row>
    <row r="1092" spans="1:29" hidden="1">
      <c r="A1092" s="64"/>
      <c r="B1092" s="65"/>
      <c r="C1092" s="66"/>
      <c r="D1092" s="65"/>
      <c r="E1092" s="67"/>
      <c r="F1092" s="67"/>
      <c r="G1092" s="67"/>
      <c r="H1092" s="66"/>
      <c r="I1092" s="66"/>
      <c r="J1092" s="66"/>
      <c r="K1092" s="65"/>
      <c r="L1092" s="64"/>
      <c r="M1092" s="67"/>
      <c r="N1092" s="68"/>
      <c r="O1092" s="68"/>
      <c r="P1092" s="68"/>
      <c r="Q1092" s="68"/>
      <c r="R1092" s="68"/>
      <c r="S1092" s="68"/>
      <c r="T1092" s="68"/>
      <c r="U1092" s="68"/>
      <c r="V1092" s="68"/>
      <c r="W1092" s="68"/>
      <c r="X1092" s="68"/>
      <c r="Y1092" s="68"/>
      <c r="Z1092" s="68"/>
      <c r="AA1092" s="68"/>
      <c r="AB1092" s="68"/>
      <c r="AC1092" s="68"/>
    </row>
    <row r="1093" spans="1:29" hidden="1">
      <c r="A1093" s="64"/>
      <c r="B1093" s="65"/>
      <c r="C1093" s="66"/>
      <c r="D1093" s="65"/>
      <c r="E1093" s="67"/>
      <c r="F1093" s="67"/>
      <c r="G1093" s="67"/>
      <c r="H1093" s="66"/>
      <c r="I1093" s="66"/>
      <c r="J1093" s="66"/>
      <c r="K1093" s="65"/>
      <c r="L1093" s="64"/>
      <c r="M1093" s="67"/>
      <c r="N1093" s="68"/>
      <c r="O1093" s="68"/>
      <c r="P1093" s="68"/>
      <c r="Q1093" s="68"/>
      <c r="R1093" s="68"/>
      <c r="S1093" s="68"/>
      <c r="T1093" s="68"/>
      <c r="U1093" s="68"/>
      <c r="V1093" s="68"/>
      <c r="W1093" s="68"/>
      <c r="X1093" s="68"/>
      <c r="Y1093" s="68"/>
      <c r="Z1093" s="68"/>
      <c r="AA1093" s="68"/>
      <c r="AB1093" s="68"/>
      <c r="AC1093" s="68"/>
    </row>
    <row r="1094" spans="1:29" hidden="1">
      <c r="A1094" s="64"/>
      <c r="B1094" s="65"/>
      <c r="C1094" s="66"/>
      <c r="D1094" s="65"/>
      <c r="E1094" s="67"/>
      <c r="F1094" s="67"/>
      <c r="G1094" s="67"/>
      <c r="H1094" s="66"/>
      <c r="I1094" s="66"/>
      <c r="J1094" s="66"/>
      <c r="K1094" s="65"/>
      <c r="L1094" s="64"/>
      <c r="M1094" s="67"/>
      <c r="N1094" s="68"/>
      <c r="O1094" s="68"/>
      <c r="P1094" s="68"/>
      <c r="Q1094" s="68"/>
      <c r="R1094" s="68"/>
      <c r="S1094" s="68"/>
      <c r="T1094" s="68"/>
      <c r="U1094" s="68"/>
      <c r="V1094" s="68"/>
      <c r="W1094" s="68"/>
      <c r="X1094" s="68"/>
      <c r="Y1094" s="68"/>
      <c r="Z1094" s="68"/>
      <c r="AA1094" s="68"/>
      <c r="AB1094" s="68"/>
      <c r="AC1094" s="68"/>
    </row>
    <row r="1095" spans="1:29" hidden="1">
      <c r="A1095" s="64"/>
      <c r="B1095" s="65"/>
      <c r="C1095" s="66"/>
      <c r="D1095" s="65"/>
      <c r="E1095" s="67"/>
      <c r="F1095" s="67"/>
      <c r="G1095" s="67"/>
      <c r="H1095" s="66"/>
      <c r="I1095" s="66"/>
      <c r="J1095" s="66"/>
      <c r="K1095" s="65"/>
      <c r="L1095" s="64"/>
      <c r="M1095" s="67"/>
      <c r="N1095" s="68"/>
      <c r="O1095" s="68"/>
      <c r="P1095" s="68"/>
      <c r="Q1095" s="68"/>
      <c r="R1095" s="68"/>
      <c r="S1095" s="68"/>
      <c r="T1095" s="68"/>
      <c r="U1095" s="68"/>
      <c r="V1095" s="68"/>
      <c r="W1095" s="68"/>
      <c r="X1095" s="68"/>
      <c r="Y1095" s="68"/>
      <c r="Z1095" s="68"/>
      <c r="AA1095" s="68"/>
      <c r="AB1095" s="68"/>
      <c r="AC1095" s="68"/>
    </row>
    <row r="1096" spans="1:29" hidden="1">
      <c r="A1096" s="64"/>
      <c r="B1096" s="65"/>
      <c r="C1096" s="66"/>
      <c r="D1096" s="65"/>
      <c r="E1096" s="67"/>
      <c r="F1096" s="67"/>
      <c r="G1096" s="67"/>
      <c r="H1096" s="66"/>
      <c r="I1096" s="66"/>
      <c r="J1096" s="66"/>
      <c r="K1096" s="65"/>
      <c r="L1096" s="64"/>
      <c r="M1096" s="67"/>
      <c r="N1096" s="68"/>
      <c r="O1096" s="68"/>
      <c r="P1096" s="68"/>
      <c r="Q1096" s="68"/>
      <c r="R1096" s="68"/>
      <c r="S1096" s="68"/>
      <c r="T1096" s="68"/>
      <c r="U1096" s="68"/>
      <c r="V1096" s="68"/>
      <c r="W1096" s="68"/>
      <c r="X1096" s="68"/>
      <c r="Y1096" s="68"/>
      <c r="Z1096" s="68"/>
      <c r="AA1096" s="68"/>
      <c r="AB1096" s="68"/>
      <c r="AC1096" s="68"/>
    </row>
    <row r="1097" spans="1:29" hidden="1">
      <c r="A1097" s="64"/>
      <c r="B1097" s="65"/>
      <c r="C1097" s="66"/>
      <c r="D1097" s="65"/>
      <c r="E1097" s="67"/>
      <c r="F1097" s="67"/>
      <c r="G1097" s="67"/>
      <c r="H1097" s="66"/>
      <c r="I1097" s="66"/>
      <c r="J1097" s="66"/>
      <c r="K1097" s="65"/>
      <c r="L1097" s="64"/>
      <c r="M1097" s="67"/>
      <c r="N1097" s="68"/>
      <c r="O1097" s="68"/>
      <c r="P1097" s="68"/>
      <c r="Q1097" s="68"/>
      <c r="R1097" s="68"/>
      <c r="S1097" s="68"/>
      <c r="T1097" s="68"/>
      <c r="U1097" s="68"/>
      <c r="V1097" s="68"/>
      <c r="W1097" s="68"/>
      <c r="X1097" s="68"/>
      <c r="Y1097" s="68"/>
      <c r="Z1097" s="68"/>
      <c r="AA1097" s="68"/>
      <c r="AB1097" s="68"/>
      <c r="AC1097" s="68"/>
    </row>
    <row r="1098" spans="1:29" hidden="1">
      <c r="A1098" s="64"/>
      <c r="B1098" s="65"/>
      <c r="C1098" s="66"/>
      <c r="D1098" s="65"/>
      <c r="E1098" s="67"/>
      <c r="F1098" s="67"/>
      <c r="G1098" s="67"/>
      <c r="H1098" s="66"/>
      <c r="I1098" s="66"/>
      <c r="J1098" s="66"/>
      <c r="K1098" s="65"/>
      <c r="L1098" s="64"/>
      <c r="M1098" s="67"/>
      <c r="N1098" s="68"/>
      <c r="O1098" s="68"/>
      <c r="P1098" s="68"/>
      <c r="Q1098" s="68"/>
      <c r="R1098" s="68"/>
      <c r="S1098" s="68"/>
      <c r="T1098" s="68"/>
      <c r="U1098" s="68"/>
      <c r="V1098" s="68"/>
      <c r="W1098" s="68"/>
      <c r="X1098" s="68"/>
      <c r="Y1098" s="68"/>
      <c r="Z1098" s="68"/>
      <c r="AA1098" s="68"/>
      <c r="AB1098" s="68"/>
      <c r="AC1098" s="68"/>
    </row>
    <row r="1099" spans="1:29" hidden="1">
      <c r="A1099" s="64"/>
      <c r="B1099" s="65"/>
      <c r="C1099" s="66"/>
      <c r="D1099" s="65"/>
      <c r="E1099" s="67"/>
      <c r="F1099" s="67"/>
      <c r="G1099" s="67"/>
      <c r="H1099" s="66"/>
      <c r="I1099" s="66"/>
      <c r="J1099" s="66"/>
      <c r="K1099" s="65"/>
      <c r="L1099" s="64"/>
      <c r="M1099" s="67"/>
      <c r="N1099" s="68"/>
      <c r="O1099" s="68"/>
      <c r="P1099" s="68"/>
      <c r="Q1099" s="68"/>
      <c r="R1099" s="68"/>
      <c r="S1099" s="68"/>
      <c r="T1099" s="68"/>
      <c r="U1099" s="68"/>
      <c r="V1099" s="68"/>
      <c r="W1099" s="68"/>
      <c r="X1099" s="68"/>
      <c r="Y1099" s="68"/>
      <c r="Z1099" s="68"/>
      <c r="AA1099" s="68"/>
      <c r="AB1099" s="68"/>
      <c r="AC1099" s="68"/>
    </row>
    <row r="1100" spans="1:29" hidden="1">
      <c r="A1100" s="64"/>
      <c r="B1100" s="65"/>
      <c r="C1100" s="66"/>
      <c r="D1100" s="65"/>
      <c r="E1100" s="67"/>
      <c r="F1100" s="67"/>
      <c r="G1100" s="67"/>
      <c r="H1100" s="66"/>
      <c r="I1100" s="66"/>
      <c r="J1100" s="66"/>
      <c r="K1100" s="65"/>
      <c r="L1100" s="64"/>
      <c r="M1100" s="67"/>
      <c r="N1100" s="68"/>
      <c r="O1100" s="68"/>
      <c r="P1100" s="68"/>
      <c r="Q1100" s="68"/>
      <c r="R1100" s="68"/>
      <c r="S1100" s="68"/>
      <c r="T1100" s="68"/>
      <c r="U1100" s="68"/>
      <c r="V1100" s="68"/>
      <c r="W1100" s="68"/>
      <c r="X1100" s="68"/>
      <c r="Y1100" s="68"/>
      <c r="Z1100" s="68"/>
      <c r="AA1100" s="68"/>
      <c r="AB1100" s="68"/>
      <c r="AC1100" s="68"/>
    </row>
    <row r="1101" spans="1:29" hidden="1">
      <c r="A1101" s="64"/>
      <c r="B1101" s="65"/>
      <c r="C1101" s="66"/>
      <c r="D1101" s="65"/>
      <c r="E1101" s="67"/>
      <c r="F1101" s="67"/>
      <c r="G1101" s="67"/>
      <c r="H1101" s="66"/>
      <c r="I1101" s="66"/>
      <c r="J1101" s="66"/>
      <c r="K1101" s="65"/>
      <c r="L1101" s="64"/>
      <c r="M1101" s="67"/>
      <c r="N1101" s="68"/>
      <c r="O1101" s="68"/>
      <c r="P1101" s="68"/>
      <c r="Q1101" s="68"/>
      <c r="R1101" s="68"/>
      <c r="S1101" s="68"/>
      <c r="T1101" s="68"/>
      <c r="U1101" s="68"/>
      <c r="V1101" s="68"/>
      <c r="W1101" s="68"/>
      <c r="X1101" s="68"/>
      <c r="Y1101" s="68"/>
      <c r="Z1101" s="68"/>
      <c r="AA1101" s="68"/>
      <c r="AB1101" s="68"/>
      <c r="AC1101" s="68"/>
    </row>
    <row r="1102" spans="1:29" hidden="1">
      <c r="A1102" s="64"/>
      <c r="B1102" s="65"/>
      <c r="C1102" s="66"/>
      <c r="D1102" s="65"/>
      <c r="E1102" s="67"/>
      <c r="F1102" s="67"/>
      <c r="G1102" s="67"/>
      <c r="H1102" s="66"/>
      <c r="I1102" s="66"/>
      <c r="J1102" s="66"/>
      <c r="K1102" s="65"/>
      <c r="L1102" s="64"/>
      <c r="M1102" s="67"/>
      <c r="N1102" s="68"/>
      <c r="O1102" s="68"/>
      <c r="P1102" s="68"/>
      <c r="Q1102" s="68"/>
      <c r="R1102" s="68"/>
      <c r="S1102" s="68"/>
      <c r="T1102" s="68"/>
      <c r="U1102" s="68"/>
      <c r="V1102" s="68"/>
      <c r="W1102" s="68"/>
      <c r="X1102" s="68"/>
      <c r="Y1102" s="68"/>
      <c r="Z1102" s="68"/>
      <c r="AA1102" s="68"/>
      <c r="AB1102" s="68"/>
      <c r="AC1102" s="68"/>
    </row>
    <row r="1103" spans="1:29" hidden="1">
      <c r="A1103" s="64"/>
      <c r="B1103" s="65"/>
      <c r="C1103" s="66"/>
      <c r="D1103" s="65"/>
      <c r="E1103" s="67"/>
      <c r="F1103" s="67"/>
      <c r="G1103" s="67"/>
      <c r="H1103" s="66"/>
      <c r="I1103" s="66"/>
      <c r="J1103" s="66"/>
      <c r="K1103" s="65"/>
      <c r="L1103" s="64"/>
      <c r="M1103" s="67"/>
      <c r="N1103" s="68"/>
      <c r="O1103" s="68"/>
      <c r="P1103" s="68"/>
      <c r="Q1103" s="68"/>
      <c r="R1103" s="68"/>
      <c r="S1103" s="68"/>
      <c r="T1103" s="68"/>
      <c r="U1103" s="68"/>
      <c r="V1103" s="68"/>
      <c r="W1103" s="68"/>
      <c r="X1103" s="68"/>
      <c r="Y1103" s="68"/>
      <c r="Z1103" s="68"/>
      <c r="AA1103" s="68"/>
      <c r="AB1103" s="68"/>
      <c r="AC1103" s="68"/>
    </row>
    <row r="1104" spans="1:29" hidden="1">
      <c r="A1104" s="64"/>
      <c r="B1104" s="65"/>
      <c r="C1104" s="66"/>
      <c r="D1104" s="65"/>
      <c r="E1104" s="67"/>
      <c r="F1104" s="67"/>
      <c r="G1104" s="67"/>
      <c r="H1104" s="66"/>
      <c r="I1104" s="66"/>
      <c r="J1104" s="66"/>
      <c r="K1104" s="65"/>
      <c r="L1104" s="64"/>
      <c r="M1104" s="67"/>
      <c r="N1104" s="68"/>
      <c r="O1104" s="68"/>
      <c r="P1104" s="68"/>
      <c r="Q1104" s="68"/>
      <c r="R1104" s="68"/>
      <c r="S1104" s="68"/>
      <c r="T1104" s="68"/>
      <c r="U1104" s="68"/>
      <c r="V1104" s="68"/>
      <c r="W1104" s="68"/>
      <c r="X1104" s="68"/>
      <c r="Y1104" s="68"/>
      <c r="Z1104" s="68"/>
      <c r="AA1104" s="68"/>
      <c r="AB1104" s="68"/>
      <c r="AC1104" s="68"/>
    </row>
    <row r="1105" spans="1:29" hidden="1">
      <c r="A1105" s="64"/>
      <c r="B1105" s="65"/>
      <c r="C1105" s="66"/>
      <c r="D1105" s="65"/>
      <c r="E1105" s="67"/>
      <c r="F1105" s="67"/>
      <c r="G1105" s="67"/>
      <c r="H1105" s="66"/>
      <c r="I1105" s="66"/>
      <c r="J1105" s="66"/>
      <c r="K1105" s="65"/>
      <c r="L1105" s="64"/>
      <c r="M1105" s="67"/>
      <c r="N1105" s="68"/>
      <c r="O1105" s="68"/>
      <c r="P1105" s="68"/>
      <c r="Q1105" s="68"/>
      <c r="R1105" s="68"/>
      <c r="S1105" s="68"/>
      <c r="T1105" s="68"/>
      <c r="U1105" s="68"/>
      <c r="V1105" s="68"/>
      <c r="W1105" s="68"/>
      <c r="X1105" s="68"/>
      <c r="Y1105" s="68"/>
      <c r="Z1105" s="68"/>
      <c r="AA1105" s="68"/>
      <c r="AB1105" s="68"/>
      <c r="AC1105" s="68"/>
    </row>
    <row r="1106" spans="1:29" hidden="1">
      <c r="A1106" s="64"/>
      <c r="B1106" s="65"/>
      <c r="C1106" s="66"/>
      <c r="D1106" s="65"/>
      <c r="E1106" s="67"/>
      <c r="F1106" s="67"/>
      <c r="G1106" s="67"/>
      <c r="H1106" s="66"/>
      <c r="I1106" s="66"/>
      <c r="J1106" s="66"/>
      <c r="K1106" s="65"/>
      <c r="L1106" s="64"/>
      <c r="M1106" s="67"/>
      <c r="N1106" s="68"/>
      <c r="O1106" s="68"/>
      <c r="P1106" s="68"/>
      <c r="Q1106" s="68"/>
      <c r="R1106" s="68"/>
      <c r="S1106" s="68"/>
      <c r="T1106" s="68"/>
      <c r="U1106" s="68"/>
      <c r="V1106" s="68"/>
      <c r="W1106" s="68"/>
      <c r="X1106" s="68"/>
      <c r="Y1106" s="68"/>
      <c r="Z1106" s="68"/>
      <c r="AA1106" s="68"/>
      <c r="AB1106" s="68"/>
      <c r="AC1106" s="68"/>
    </row>
    <row r="1107" spans="1:29" hidden="1">
      <c r="A1107" s="64"/>
      <c r="B1107" s="65"/>
      <c r="C1107" s="66"/>
      <c r="D1107" s="65"/>
      <c r="E1107" s="67"/>
      <c r="F1107" s="67"/>
      <c r="G1107" s="67"/>
      <c r="H1107" s="66"/>
      <c r="I1107" s="66"/>
      <c r="J1107" s="66"/>
      <c r="K1107" s="65"/>
      <c r="L1107" s="64"/>
      <c r="M1107" s="67"/>
      <c r="N1107" s="68"/>
      <c r="O1107" s="68"/>
      <c r="P1107" s="68"/>
      <c r="Q1107" s="68"/>
      <c r="R1107" s="68"/>
      <c r="S1107" s="68"/>
      <c r="T1107" s="68"/>
      <c r="U1107" s="68"/>
      <c r="V1107" s="68"/>
      <c r="W1107" s="68"/>
      <c r="X1107" s="68"/>
      <c r="Y1107" s="68"/>
      <c r="Z1107" s="68"/>
      <c r="AA1107" s="68"/>
      <c r="AB1107" s="68"/>
      <c r="AC1107" s="68"/>
    </row>
    <row r="1108" spans="1:29" hidden="1">
      <c r="A1108" s="64"/>
      <c r="B1108" s="65"/>
      <c r="C1108" s="66"/>
      <c r="D1108" s="65"/>
      <c r="E1108" s="67"/>
      <c r="F1108" s="67"/>
      <c r="G1108" s="67"/>
      <c r="H1108" s="66"/>
      <c r="I1108" s="66"/>
      <c r="J1108" s="66"/>
      <c r="K1108" s="65"/>
      <c r="L1108" s="64"/>
      <c r="M1108" s="67"/>
      <c r="N1108" s="68"/>
      <c r="O1108" s="68"/>
      <c r="P1108" s="68"/>
      <c r="Q1108" s="68"/>
      <c r="R1108" s="68"/>
      <c r="S1108" s="68"/>
      <c r="T1108" s="68"/>
      <c r="U1108" s="68"/>
      <c r="V1108" s="68"/>
      <c r="W1108" s="68"/>
      <c r="X1108" s="68"/>
      <c r="Y1108" s="68"/>
      <c r="Z1108" s="68"/>
      <c r="AA1108" s="68"/>
      <c r="AB1108" s="68"/>
      <c r="AC1108" s="68"/>
    </row>
    <row r="1109" spans="1:29" hidden="1">
      <c r="A1109" s="64"/>
      <c r="B1109" s="65"/>
      <c r="C1109" s="66"/>
      <c r="D1109" s="65"/>
      <c r="E1109" s="67"/>
      <c r="F1109" s="67"/>
      <c r="G1109" s="67"/>
      <c r="H1109" s="66"/>
      <c r="I1109" s="66"/>
      <c r="J1109" s="66"/>
      <c r="K1109" s="65"/>
      <c r="L1109" s="64"/>
      <c r="M1109" s="67"/>
      <c r="N1109" s="68"/>
      <c r="O1109" s="68"/>
      <c r="P1109" s="68"/>
      <c r="Q1109" s="68"/>
      <c r="R1109" s="68"/>
      <c r="S1109" s="68"/>
      <c r="T1109" s="68"/>
      <c r="U1109" s="68"/>
      <c r="V1109" s="68"/>
      <c r="W1109" s="68"/>
      <c r="X1109" s="68"/>
      <c r="Y1109" s="68"/>
      <c r="Z1109" s="68"/>
      <c r="AA1109" s="68"/>
      <c r="AB1109" s="68"/>
      <c r="AC1109" s="68"/>
    </row>
    <row r="1110" spans="1:29" hidden="1">
      <c r="A1110" s="64"/>
      <c r="B1110" s="65"/>
      <c r="C1110" s="66"/>
      <c r="D1110" s="65"/>
      <c r="E1110" s="67"/>
      <c r="F1110" s="67"/>
      <c r="G1110" s="67"/>
      <c r="H1110" s="66"/>
      <c r="I1110" s="66"/>
      <c r="J1110" s="66"/>
      <c r="K1110" s="65"/>
      <c r="L1110" s="64"/>
      <c r="M1110" s="67"/>
      <c r="N1110" s="68"/>
      <c r="O1110" s="68"/>
      <c r="P1110" s="68"/>
      <c r="Q1110" s="68"/>
      <c r="R1110" s="68"/>
      <c r="S1110" s="68"/>
      <c r="T1110" s="68"/>
      <c r="U1110" s="68"/>
      <c r="V1110" s="68"/>
      <c r="W1110" s="68"/>
      <c r="X1110" s="68"/>
      <c r="Y1110" s="68"/>
      <c r="Z1110" s="68"/>
      <c r="AA1110" s="68"/>
      <c r="AB1110" s="68"/>
      <c r="AC1110" s="68"/>
    </row>
    <row r="1111" spans="1:29" hidden="1">
      <c r="A1111" s="64"/>
      <c r="B1111" s="65"/>
      <c r="C1111" s="66"/>
      <c r="D1111" s="65"/>
      <c r="E1111" s="67"/>
      <c r="F1111" s="67"/>
      <c r="G1111" s="67"/>
      <c r="H1111" s="66"/>
      <c r="I1111" s="66"/>
      <c r="J1111" s="66"/>
      <c r="K1111" s="65"/>
      <c r="L1111" s="64"/>
      <c r="M1111" s="67"/>
      <c r="N1111" s="68"/>
      <c r="O1111" s="68"/>
      <c r="P1111" s="68"/>
      <c r="Q1111" s="68"/>
      <c r="R1111" s="68"/>
      <c r="S1111" s="68"/>
      <c r="T1111" s="68"/>
      <c r="U1111" s="68"/>
      <c r="V1111" s="68"/>
      <c r="W1111" s="68"/>
      <c r="X1111" s="68"/>
      <c r="Y1111" s="68"/>
      <c r="Z1111" s="68"/>
      <c r="AA1111" s="68"/>
      <c r="AB1111" s="68"/>
      <c r="AC1111" s="68"/>
    </row>
    <row r="1112" spans="1:29" hidden="1">
      <c r="A1112" s="64"/>
      <c r="B1112" s="65"/>
      <c r="C1112" s="66"/>
      <c r="D1112" s="65"/>
      <c r="E1112" s="67"/>
      <c r="F1112" s="67"/>
      <c r="G1112" s="67"/>
      <c r="H1112" s="66"/>
      <c r="I1112" s="66"/>
      <c r="J1112" s="66"/>
      <c r="K1112" s="65"/>
      <c r="L1112" s="64"/>
      <c r="M1112" s="67"/>
      <c r="N1112" s="68"/>
      <c r="O1112" s="68"/>
      <c r="P1112" s="68"/>
      <c r="Q1112" s="68"/>
      <c r="R1112" s="68"/>
      <c r="S1112" s="68"/>
      <c r="T1112" s="68"/>
      <c r="U1112" s="68"/>
      <c r="V1112" s="68"/>
      <c r="W1112" s="68"/>
      <c r="X1112" s="68"/>
      <c r="Y1112" s="68"/>
      <c r="Z1112" s="68"/>
      <c r="AA1112" s="68"/>
      <c r="AB1112" s="68"/>
      <c r="AC1112" s="68"/>
    </row>
    <row r="1113" spans="1:29" hidden="1">
      <c r="A1113" s="64"/>
      <c r="B1113" s="65"/>
      <c r="C1113" s="66"/>
      <c r="D1113" s="65"/>
      <c r="E1113" s="67"/>
      <c r="F1113" s="67"/>
      <c r="G1113" s="67"/>
      <c r="H1113" s="66"/>
      <c r="I1113" s="66"/>
      <c r="J1113" s="66"/>
      <c r="K1113" s="65"/>
      <c r="L1113" s="64"/>
      <c r="M1113" s="67"/>
      <c r="N1113" s="68"/>
      <c r="O1113" s="68"/>
      <c r="P1113" s="68"/>
      <c r="Q1113" s="68"/>
      <c r="R1113" s="68"/>
      <c r="S1113" s="68"/>
      <c r="T1113" s="68"/>
      <c r="U1113" s="68"/>
      <c r="V1113" s="68"/>
      <c r="W1113" s="68"/>
      <c r="X1113" s="68"/>
      <c r="Y1113" s="68"/>
      <c r="Z1113" s="68"/>
      <c r="AA1113" s="68"/>
      <c r="AB1113" s="68"/>
      <c r="AC1113" s="68"/>
    </row>
    <row r="1114" spans="1:29" hidden="1">
      <c r="A1114" s="64"/>
      <c r="B1114" s="65"/>
      <c r="C1114" s="66"/>
      <c r="D1114" s="65"/>
      <c r="E1114" s="67"/>
      <c r="F1114" s="67"/>
      <c r="G1114" s="67"/>
      <c r="H1114" s="66"/>
      <c r="I1114" s="66"/>
      <c r="J1114" s="66"/>
      <c r="K1114" s="65"/>
      <c r="L1114" s="64"/>
      <c r="M1114" s="67"/>
      <c r="N1114" s="68"/>
      <c r="O1114" s="68"/>
      <c r="P1114" s="68"/>
      <c r="Q1114" s="68"/>
      <c r="R1114" s="68"/>
      <c r="S1114" s="68"/>
      <c r="T1114" s="68"/>
      <c r="U1114" s="68"/>
      <c r="V1114" s="68"/>
      <c r="W1114" s="68"/>
      <c r="X1114" s="68"/>
      <c r="Y1114" s="68"/>
      <c r="Z1114" s="68"/>
      <c r="AA1114" s="68"/>
      <c r="AB1114" s="68"/>
      <c r="AC1114" s="68"/>
    </row>
    <row r="1115" spans="1:29" hidden="1">
      <c r="A1115" s="64"/>
      <c r="B1115" s="65"/>
      <c r="C1115" s="66"/>
      <c r="D1115" s="65"/>
      <c r="E1115" s="67"/>
      <c r="F1115" s="67"/>
      <c r="G1115" s="67"/>
      <c r="H1115" s="66"/>
      <c r="I1115" s="66"/>
      <c r="J1115" s="66"/>
      <c r="K1115" s="65"/>
      <c r="L1115" s="64"/>
      <c r="M1115" s="67"/>
      <c r="N1115" s="68"/>
      <c r="O1115" s="68"/>
      <c r="P1115" s="68"/>
      <c r="Q1115" s="68"/>
      <c r="R1115" s="68"/>
      <c r="S1115" s="68"/>
      <c r="T1115" s="68"/>
      <c r="U1115" s="68"/>
      <c r="V1115" s="68"/>
      <c r="W1115" s="68"/>
      <c r="X1115" s="68"/>
      <c r="Y1115" s="68"/>
      <c r="Z1115" s="68"/>
      <c r="AA1115" s="68"/>
      <c r="AB1115" s="68"/>
      <c r="AC1115" s="68"/>
    </row>
    <row r="1116" spans="1:29" hidden="1">
      <c r="A1116" s="64"/>
      <c r="B1116" s="65"/>
      <c r="C1116" s="66"/>
      <c r="D1116" s="65"/>
      <c r="E1116" s="67"/>
      <c r="F1116" s="67"/>
      <c r="G1116" s="67"/>
      <c r="H1116" s="66"/>
      <c r="I1116" s="66"/>
      <c r="J1116" s="66"/>
      <c r="K1116" s="65"/>
      <c r="L1116" s="64"/>
      <c r="M1116" s="67"/>
      <c r="N1116" s="68"/>
      <c r="O1116" s="68"/>
      <c r="P1116" s="68"/>
      <c r="Q1116" s="68"/>
      <c r="R1116" s="68"/>
      <c r="S1116" s="68"/>
      <c r="T1116" s="68"/>
      <c r="U1116" s="68"/>
      <c r="V1116" s="68"/>
      <c r="W1116" s="68"/>
      <c r="X1116" s="68"/>
      <c r="Y1116" s="68"/>
      <c r="Z1116" s="68"/>
      <c r="AA1116" s="68"/>
      <c r="AB1116" s="68"/>
      <c r="AC1116" s="68"/>
    </row>
    <row r="1117" spans="1:29" hidden="1">
      <c r="A1117" s="64"/>
      <c r="B1117" s="65"/>
      <c r="C1117" s="66"/>
      <c r="D1117" s="65"/>
      <c r="E1117" s="67"/>
      <c r="F1117" s="67"/>
      <c r="G1117" s="67"/>
      <c r="H1117" s="66"/>
      <c r="I1117" s="66"/>
      <c r="J1117" s="66"/>
      <c r="K1117" s="65"/>
      <c r="L1117" s="64"/>
      <c r="M1117" s="67"/>
      <c r="N1117" s="68"/>
      <c r="O1117" s="68"/>
      <c r="P1117" s="68"/>
      <c r="Q1117" s="68"/>
      <c r="R1117" s="68"/>
      <c r="S1117" s="68"/>
      <c r="T1117" s="68"/>
      <c r="U1117" s="68"/>
      <c r="V1117" s="68"/>
      <c r="W1117" s="68"/>
      <c r="X1117" s="68"/>
      <c r="Y1117" s="68"/>
      <c r="Z1117" s="68"/>
      <c r="AA1117" s="68"/>
      <c r="AB1117" s="68"/>
      <c r="AC1117" s="68"/>
    </row>
    <row r="1118" spans="1:29" hidden="1">
      <c r="A1118" s="64"/>
      <c r="B1118" s="65"/>
      <c r="C1118" s="66"/>
      <c r="D1118" s="65"/>
      <c r="E1118" s="67"/>
      <c r="F1118" s="67"/>
      <c r="G1118" s="67"/>
      <c r="H1118" s="66"/>
      <c r="I1118" s="66"/>
      <c r="J1118" s="66"/>
      <c r="K1118" s="65"/>
      <c r="L1118" s="64"/>
      <c r="M1118" s="67"/>
      <c r="N1118" s="68"/>
      <c r="O1118" s="68"/>
      <c r="P1118" s="68"/>
      <c r="Q1118" s="68"/>
      <c r="R1118" s="68"/>
      <c r="S1118" s="68"/>
      <c r="T1118" s="68"/>
      <c r="U1118" s="68"/>
      <c r="V1118" s="68"/>
      <c r="W1118" s="68"/>
      <c r="X1118" s="68"/>
      <c r="Y1118" s="68"/>
      <c r="Z1118" s="68"/>
      <c r="AA1118" s="68"/>
      <c r="AB1118" s="68"/>
      <c r="AC1118" s="68"/>
    </row>
    <row r="1119" spans="1:29" hidden="1">
      <c r="A1119" s="64"/>
      <c r="B1119" s="65"/>
      <c r="C1119" s="66"/>
      <c r="D1119" s="65"/>
      <c r="E1119" s="67"/>
      <c r="F1119" s="67"/>
      <c r="G1119" s="67"/>
      <c r="H1119" s="66"/>
      <c r="I1119" s="66"/>
      <c r="J1119" s="66"/>
      <c r="K1119" s="65"/>
      <c r="L1119" s="64"/>
      <c r="M1119" s="67"/>
      <c r="N1119" s="68"/>
      <c r="O1119" s="68"/>
      <c r="P1119" s="68"/>
      <c r="Q1119" s="68"/>
      <c r="R1119" s="68"/>
      <c r="S1119" s="68"/>
      <c r="T1119" s="68"/>
      <c r="U1119" s="68"/>
      <c r="V1119" s="68"/>
      <c r="W1119" s="68"/>
      <c r="X1119" s="68"/>
      <c r="Y1119" s="68"/>
      <c r="Z1119" s="68"/>
      <c r="AA1119" s="68"/>
      <c r="AB1119" s="68"/>
      <c r="AC1119" s="68"/>
    </row>
    <row r="1120" spans="1:29" hidden="1">
      <c r="A1120" s="64"/>
      <c r="B1120" s="65"/>
      <c r="C1120" s="66"/>
      <c r="D1120" s="65"/>
      <c r="E1120" s="67"/>
      <c r="F1120" s="67"/>
      <c r="G1120" s="67"/>
      <c r="H1120" s="66"/>
      <c r="I1120" s="66"/>
      <c r="J1120" s="66"/>
      <c r="K1120" s="65"/>
      <c r="L1120" s="64"/>
      <c r="M1120" s="67"/>
      <c r="N1120" s="68"/>
      <c r="O1120" s="68"/>
      <c r="P1120" s="68"/>
      <c r="Q1120" s="68"/>
      <c r="R1120" s="68"/>
      <c r="S1120" s="68"/>
      <c r="T1120" s="68"/>
      <c r="U1120" s="68"/>
      <c r="V1120" s="68"/>
      <c r="W1120" s="68"/>
      <c r="X1120" s="68"/>
      <c r="Y1120" s="68"/>
      <c r="Z1120" s="68"/>
      <c r="AA1120" s="68"/>
      <c r="AB1120" s="68"/>
      <c r="AC1120" s="68"/>
    </row>
    <row r="1121" spans="1:29" hidden="1">
      <c r="A1121" s="64"/>
      <c r="B1121" s="65"/>
      <c r="C1121" s="66"/>
      <c r="D1121" s="65"/>
      <c r="E1121" s="67"/>
      <c r="F1121" s="67"/>
      <c r="G1121" s="67"/>
      <c r="H1121" s="66"/>
      <c r="I1121" s="66"/>
      <c r="J1121" s="66"/>
      <c r="K1121" s="65"/>
      <c r="L1121" s="64"/>
      <c r="M1121" s="67"/>
      <c r="N1121" s="68"/>
      <c r="O1121" s="68"/>
      <c r="P1121" s="68"/>
      <c r="Q1121" s="68"/>
      <c r="R1121" s="68"/>
      <c r="S1121" s="68"/>
      <c r="T1121" s="68"/>
      <c r="U1121" s="68"/>
      <c r="V1121" s="68"/>
      <c r="W1121" s="68"/>
      <c r="X1121" s="68"/>
      <c r="Y1121" s="68"/>
      <c r="Z1121" s="68"/>
      <c r="AA1121" s="68"/>
      <c r="AB1121" s="68"/>
      <c r="AC1121" s="68"/>
    </row>
    <row r="1122" spans="1:29" hidden="1">
      <c r="A1122" s="64"/>
      <c r="B1122" s="65"/>
      <c r="C1122" s="66"/>
      <c r="D1122" s="65"/>
      <c r="E1122" s="67"/>
      <c r="F1122" s="67"/>
      <c r="G1122" s="67"/>
      <c r="H1122" s="66"/>
      <c r="I1122" s="66"/>
      <c r="J1122" s="66"/>
      <c r="K1122" s="65"/>
      <c r="L1122" s="64"/>
      <c r="M1122" s="67"/>
      <c r="N1122" s="68"/>
      <c r="O1122" s="68"/>
      <c r="P1122" s="68"/>
      <c r="Q1122" s="68"/>
      <c r="R1122" s="68"/>
      <c r="S1122" s="68"/>
      <c r="T1122" s="68"/>
      <c r="U1122" s="68"/>
      <c r="V1122" s="68"/>
      <c r="W1122" s="68"/>
      <c r="X1122" s="68"/>
      <c r="Y1122" s="68"/>
      <c r="Z1122" s="68"/>
      <c r="AA1122" s="68"/>
      <c r="AB1122" s="68"/>
      <c r="AC1122" s="68"/>
    </row>
    <row r="1123" spans="1:29" hidden="1">
      <c r="A1123" s="64"/>
      <c r="B1123" s="65"/>
      <c r="C1123" s="66"/>
      <c r="D1123" s="65"/>
      <c r="E1123" s="67"/>
      <c r="F1123" s="67"/>
      <c r="G1123" s="67"/>
      <c r="H1123" s="66"/>
      <c r="I1123" s="66"/>
      <c r="J1123" s="66"/>
      <c r="K1123" s="65"/>
      <c r="L1123" s="64"/>
      <c r="M1123" s="67"/>
      <c r="N1123" s="68"/>
      <c r="O1123" s="68"/>
      <c r="P1123" s="68"/>
      <c r="Q1123" s="68"/>
      <c r="R1123" s="68"/>
      <c r="S1123" s="68"/>
      <c r="T1123" s="68"/>
      <c r="U1123" s="68"/>
      <c r="V1123" s="68"/>
      <c r="W1123" s="68"/>
      <c r="X1123" s="68"/>
      <c r="Y1123" s="68"/>
      <c r="Z1123" s="68"/>
      <c r="AA1123" s="68"/>
      <c r="AB1123" s="68"/>
      <c r="AC1123" s="68"/>
    </row>
    <row r="1124" spans="1:29" hidden="1">
      <c r="A1124" s="64"/>
      <c r="B1124" s="65"/>
      <c r="C1124" s="66"/>
      <c r="D1124" s="65"/>
      <c r="E1124" s="67"/>
      <c r="F1124" s="67"/>
      <c r="G1124" s="67"/>
      <c r="H1124" s="66"/>
      <c r="I1124" s="66"/>
      <c r="J1124" s="66"/>
      <c r="K1124" s="65"/>
      <c r="L1124" s="64"/>
      <c r="M1124" s="67"/>
      <c r="N1124" s="68"/>
      <c r="O1124" s="68"/>
      <c r="P1124" s="68"/>
      <c r="Q1124" s="68"/>
      <c r="R1124" s="68"/>
      <c r="S1124" s="68"/>
      <c r="T1124" s="68"/>
      <c r="U1124" s="68"/>
      <c r="V1124" s="68"/>
      <c r="W1124" s="68"/>
      <c r="X1124" s="68"/>
      <c r="Y1124" s="68"/>
      <c r="Z1124" s="68"/>
      <c r="AA1124" s="68"/>
      <c r="AB1124" s="68"/>
      <c r="AC1124" s="68"/>
    </row>
    <row r="1125" spans="1:29" hidden="1">
      <c r="A1125" s="64"/>
      <c r="B1125" s="65"/>
      <c r="C1125" s="66"/>
      <c r="D1125" s="65"/>
      <c r="E1125" s="67"/>
      <c r="F1125" s="67"/>
      <c r="G1125" s="67"/>
      <c r="H1125" s="66"/>
      <c r="I1125" s="66"/>
      <c r="J1125" s="66"/>
      <c r="K1125" s="65"/>
      <c r="L1125" s="64"/>
      <c r="M1125" s="67"/>
      <c r="N1125" s="68"/>
      <c r="O1125" s="68"/>
      <c r="P1125" s="68"/>
      <c r="Q1125" s="68"/>
      <c r="R1125" s="68"/>
      <c r="S1125" s="68"/>
      <c r="T1125" s="68"/>
      <c r="U1125" s="68"/>
      <c r="V1125" s="68"/>
      <c r="W1125" s="68"/>
      <c r="X1125" s="68"/>
      <c r="Y1125" s="68"/>
      <c r="Z1125" s="68"/>
      <c r="AA1125" s="68"/>
      <c r="AB1125" s="68"/>
      <c r="AC1125" s="68"/>
    </row>
    <row r="1126" spans="1:29" hidden="1">
      <c r="A1126" s="64"/>
      <c r="B1126" s="65"/>
      <c r="C1126" s="66"/>
      <c r="D1126" s="65"/>
      <c r="E1126" s="67"/>
      <c r="F1126" s="67"/>
      <c r="G1126" s="67"/>
      <c r="H1126" s="66"/>
      <c r="I1126" s="66"/>
      <c r="J1126" s="66"/>
      <c r="K1126" s="65"/>
      <c r="L1126" s="64"/>
      <c r="M1126" s="67"/>
      <c r="N1126" s="68"/>
      <c r="O1126" s="68"/>
      <c r="P1126" s="68"/>
      <c r="Q1126" s="68"/>
      <c r="R1126" s="68"/>
      <c r="S1126" s="68"/>
      <c r="T1126" s="68"/>
      <c r="U1126" s="68"/>
      <c r="V1126" s="68"/>
      <c r="W1126" s="68"/>
      <c r="X1126" s="68"/>
      <c r="Y1126" s="68"/>
      <c r="Z1126" s="68"/>
      <c r="AA1126" s="68"/>
      <c r="AB1126" s="68"/>
      <c r="AC1126" s="68"/>
    </row>
    <row r="1127" spans="1:29" hidden="1">
      <c r="A1127" s="64"/>
      <c r="B1127" s="65"/>
      <c r="C1127" s="66"/>
      <c r="D1127" s="65"/>
      <c r="E1127" s="67"/>
      <c r="F1127" s="67"/>
      <c r="G1127" s="67"/>
      <c r="H1127" s="66"/>
      <c r="I1127" s="66"/>
      <c r="J1127" s="66"/>
      <c r="K1127" s="65"/>
      <c r="L1127" s="64"/>
      <c r="M1127" s="67"/>
      <c r="N1127" s="68"/>
      <c r="O1127" s="68"/>
      <c r="P1127" s="68"/>
      <c r="Q1127" s="68"/>
      <c r="R1127" s="68"/>
      <c r="S1127" s="68"/>
      <c r="T1127" s="68"/>
      <c r="U1127" s="68"/>
      <c r="V1127" s="68"/>
      <c r="W1127" s="68"/>
      <c r="X1127" s="68"/>
      <c r="Y1127" s="68"/>
      <c r="Z1127" s="68"/>
      <c r="AA1127" s="68"/>
      <c r="AB1127" s="68"/>
      <c r="AC1127" s="68"/>
    </row>
    <row r="1128" spans="1:29" hidden="1">
      <c r="A1128" s="64"/>
      <c r="B1128" s="65"/>
      <c r="C1128" s="66"/>
      <c r="D1128" s="65"/>
      <c r="E1128" s="67"/>
      <c r="F1128" s="67"/>
      <c r="G1128" s="67"/>
      <c r="H1128" s="66"/>
      <c r="I1128" s="66"/>
      <c r="J1128" s="66"/>
      <c r="K1128" s="65"/>
      <c r="L1128" s="64"/>
      <c r="M1128" s="67"/>
      <c r="N1128" s="68"/>
      <c r="O1128" s="68"/>
      <c r="P1128" s="68"/>
      <c r="Q1128" s="68"/>
      <c r="R1128" s="68"/>
      <c r="S1128" s="68"/>
      <c r="T1128" s="68"/>
      <c r="U1128" s="68"/>
      <c r="V1128" s="68"/>
      <c r="W1128" s="68"/>
      <c r="X1128" s="68"/>
      <c r="Y1128" s="68"/>
      <c r="Z1128" s="68"/>
      <c r="AA1128" s="68"/>
      <c r="AB1128" s="68"/>
      <c r="AC1128" s="68"/>
    </row>
    <row r="1129" spans="1:29" hidden="1">
      <c r="A1129" s="64"/>
      <c r="B1129" s="65"/>
      <c r="C1129" s="66"/>
      <c r="D1129" s="65"/>
      <c r="E1129" s="67"/>
      <c r="F1129" s="67"/>
      <c r="G1129" s="67"/>
      <c r="H1129" s="66"/>
      <c r="I1129" s="66"/>
      <c r="J1129" s="66"/>
      <c r="K1129" s="65"/>
      <c r="L1129" s="64"/>
      <c r="M1129" s="67"/>
      <c r="N1129" s="68"/>
      <c r="O1129" s="68"/>
      <c r="P1129" s="68"/>
      <c r="Q1129" s="68"/>
      <c r="R1129" s="68"/>
      <c r="S1129" s="68"/>
      <c r="T1129" s="68"/>
      <c r="U1129" s="68"/>
      <c r="V1129" s="68"/>
      <c r="W1129" s="68"/>
      <c r="X1129" s="68"/>
      <c r="Y1129" s="68"/>
      <c r="Z1129" s="68"/>
      <c r="AA1129" s="68"/>
      <c r="AB1129" s="68"/>
      <c r="AC1129" s="68"/>
    </row>
    <row r="1130" spans="1:29" hidden="1">
      <c r="A1130" s="64"/>
      <c r="B1130" s="65"/>
      <c r="C1130" s="66"/>
      <c r="D1130" s="65"/>
      <c r="E1130" s="67"/>
      <c r="F1130" s="67"/>
      <c r="G1130" s="67"/>
      <c r="H1130" s="66"/>
      <c r="I1130" s="66"/>
      <c r="J1130" s="66"/>
      <c r="K1130" s="65"/>
      <c r="L1130" s="64"/>
      <c r="M1130" s="67"/>
      <c r="N1130" s="68"/>
      <c r="O1130" s="68"/>
      <c r="P1130" s="68"/>
      <c r="Q1130" s="68"/>
      <c r="R1130" s="68"/>
      <c r="S1130" s="68"/>
      <c r="T1130" s="68"/>
      <c r="U1130" s="68"/>
      <c r="V1130" s="68"/>
      <c r="W1130" s="68"/>
      <c r="X1130" s="68"/>
      <c r="Y1130" s="68"/>
      <c r="Z1130" s="68"/>
      <c r="AA1130" s="68"/>
      <c r="AB1130" s="68"/>
      <c r="AC1130" s="68"/>
    </row>
    <row r="1131" spans="1:29" hidden="1">
      <c r="A1131" s="64"/>
      <c r="B1131" s="65"/>
      <c r="C1131" s="66"/>
      <c r="D1131" s="65"/>
      <c r="E1131" s="67"/>
      <c r="F1131" s="67"/>
      <c r="G1131" s="67"/>
      <c r="H1131" s="66"/>
      <c r="I1131" s="66"/>
      <c r="J1131" s="66"/>
      <c r="K1131" s="65"/>
      <c r="L1131" s="64"/>
      <c r="M1131" s="67"/>
      <c r="N1131" s="68"/>
      <c r="O1131" s="68"/>
      <c r="P1131" s="68"/>
      <c r="Q1131" s="68"/>
      <c r="R1131" s="68"/>
      <c r="S1131" s="68"/>
      <c r="T1131" s="68"/>
      <c r="U1131" s="68"/>
      <c r="V1131" s="68"/>
      <c r="W1131" s="68"/>
      <c r="X1131" s="68"/>
      <c r="Y1131" s="68"/>
      <c r="Z1131" s="68"/>
      <c r="AA1131" s="68"/>
      <c r="AB1131" s="68"/>
      <c r="AC1131" s="68"/>
    </row>
    <row r="1132" spans="1:29" hidden="1">
      <c r="A1132" s="64"/>
      <c r="B1132" s="65"/>
      <c r="C1132" s="66"/>
      <c r="D1132" s="65"/>
      <c r="E1132" s="67"/>
      <c r="F1132" s="67"/>
      <c r="G1132" s="67"/>
      <c r="H1132" s="66"/>
      <c r="I1132" s="66"/>
      <c r="J1132" s="66"/>
      <c r="K1132" s="65"/>
      <c r="L1132" s="64"/>
      <c r="M1132" s="67"/>
      <c r="N1132" s="68"/>
      <c r="O1132" s="68"/>
      <c r="P1132" s="68"/>
      <c r="Q1132" s="68"/>
      <c r="R1132" s="68"/>
      <c r="S1132" s="68"/>
      <c r="T1132" s="68"/>
      <c r="U1132" s="68"/>
      <c r="V1132" s="68"/>
      <c r="W1132" s="68"/>
      <c r="X1132" s="68"/>
      <c r="Y1132" s="68"/>
      <c r="Z1132" s="68"/>
      <c r="AA1132" s="68"/>
      <c r="AB1132" s="68"/>
      <c r="AC1132" s="68"/>
    </row>
    <row r="1133" spans="1:29" hidden="1">
      <c r="A1133" s="64"/>
      <c r="B1133" s="65"/>
      <c r="C1133" s="66"/>
      <c r="D1133" s="65"/>
      <c r="E1133" s="67"/>
      <c r="F1133" s="67"/>
      <c r="G1133" s="67"/>
      <c r="H1133" s="66"/>
      <c r="I1133" s="66"/>
      <c r="J1133" s="66"/>
      <c r="K1133" s="65"/>
      <c r="L1133" s="64"/>
      <c r="M1133" s="67"/>
      <c r="N1133" s="68"/>
      <c r="O1133" s="68"/>
      <c r="P1133" s="68"/>
      <c r="Q1133" s="68"/>
      <c r="R1133" s="68"/>
      <c r="S1133" s="68"/>
      <c r="T1133" s="68"/>
      <c r="U1133" s="68"/>
      <c r="V1133" s="68"/>
      <c r="W1133" s="68"/>
      <c r="X1133" s="68"/>
      <c r="Y1133" s="68"/>
      <c r="Z1133" s="68"/>
      <c r="AA1133" s="68"/>
      <c r="AB1133" s="68"/>
      <c r="AC1133" s="68"/>
    </row>
    <row r="1134" spans="1:29" hidden="1">
      <c r="A1134" s="64"/>
      <c r="B1134" s="65"/>
      <c r="C1134" s="66"/>
      <c r="D1134" s="65"/>
      <c r="E1134" s="67"/>
      <c r="F1134" s="67"/>
      <c r="G1134" s="67"/>
      <c r="H1134" s="66"/>
      <c r="I1134" s="66"/>
      <c r="J1134" s="66"/>
      <c r="K1134" s="65"/>
      <c r="L1134" s="64"/>
      <c r="M1134" s="67"/>
      <c r="N1134" s="68"/>
      <c r="O1134" s="68"/>
      <c r="P1134" s="68"/>
      <c r="Q1134" s="68"/>
      <c r="R1134" s="68"/>
      <c r="S1134" s="68"/>
      <c r="T1134" s="68"/>
      <c r="U1134" s="68"/>
      <c r="V1134" s="68"/>
      <c r="W1134" s="68"/>
      <c r="X1134" s="68"/>
      <c r="Y1134" s="68"/>
      <c r="Z1134" s="68"/>
      <c r="AA1134" s="68"/>
      <c r="AB1134" s="68"/>
      <c r="AC1134" s="68"/>
    </row>
    <row r="1135" spans="1:29" hidden="1">
      <c r="A1135" s="64"/>
      <c r="B1135" s="65"/>
      <c r="C1135" s="66"/>
      <c r="D1135" s="65"/>
      <c r="E1135" s="67"/>
      <c r="F1135" s="67"/>
      <c r="G1135" s="67"/>
      <c r="H1135" s="66"/>
      <c r="I1135" s="66"/>
      <c r="J1135" s="66"/>
      <c r="K1135" s="65"/>
      <c r="L1135" s="64"/>
      <c r="M1135" s="67"/>
      <c r="N1135" s="68"/>
      <c r="O1135" s="68"/>
      <c r="P1135" s="68"/>
      <c r="Q1135" s="68"/>
      <c r="R1135" s="68"/>
      <c r="S1135" s="68"/>
      <c r="T1135" s="68"/>
      <c r="U1135" s="68"/>
      <c r="V1135" s="68"/>
      <c r="W1135" s="68"/>
      <c r="X1135" s="68"/>
      <c r="Y1135" s="68"/>
      <c r="Z1135" s="68"/>
      <c r="AA1135" s="68"/>
      <c r="AB1135" s="68"/>
      <c r="AC1135" s="68"/>
    </row>
    <row r="1136" spans="1:29" hidden="1">
      <c r="A1136" s="64"/>
      <c r="B1136" s="65"/>
      <c r="C1136" s="66"/>
      <c r="D1136" s="65"/>
      <c r="E1136" s="67"/>
      <c r="F1136" s="67"/>
      <c r="G1136" s="67"/>
      <c r="H1136" s="66"/>
      <c r="I1136" s="66"/>
      <c r="J1136" s="66"/>
      <c r="K1136" s="65"/>
      <c r="L1136" s="64"/>
      <c r="M1136" s="67"/>
      <c r="N1136" s="68"/>
      <c r="O1136" s="68"/>
      <c r="P1136" s="68"/>
      <c r="Q1136" s="68"/>
      <c r="R1136" s="68"/>
      <c r="S1136" s="68"/>
      <c r="T1136" s="68"/>
      <c r="U1136" s="68"/>
      <c r="V1136" s="68"/>
      <c r="W1136" s="68"/>
      <c r="X1136" s="68"/>
      <c r="Y1136" s="68"/>
      <c r="Z1136" s="68"/>
      <c r="AA1136" s="68"/>
      <c r="AB1136" s="68"/>
      <c r="AC1136" s="68"/>
    </row>
    <row r="1137" spans="1:29" hidden="1">
      <c r="A1137" s="64"/>
      <c r="B1137" s="65"/>
      <c r="C1137" s="66"/>
      <c r="D1137" s="65"/>
      <c r="E1137" s="67"/>
      <c r="F1137" s="67"/>
      <c r="G1137" s="67"/>
      <c r="H1137" s="66"/>
      <c r="I1137" s="66"/>
      <c r="J1137" s="66"/>
      <c r="K1137" s="65"/>
      <c r="L1137" s="64"/>
      <c r="M1137" s="67"/>
      <c r="N1137" s="68"/>
      <c r="O1137" s="68"/>
      <c r="P1137" s="68"/>
      <c r="Q1137" s="68"/>
      <c r="R1137" s="68"/>
      <c r="S1137" s="68"/>
      <c r="T1137" s="68"/>
      <c r="U1137" s="68"/>
      <c r="V1137" s="68"/>
      <c r="W1137" s="68"/>
      <c r="X1137" s="68"/>
      <c r="Y1137" s="68"/>
      <c r="Z1137" s="68"/>
      <c r="AA1137" s="68"/>
      <c r="AB1137" s="68"/>
      <c r="AC1137" s="68"/>
    </row>
    <row r="1138" spans="1:29" hidden="1">
      <c r="A1138" s="64"/>
      <c r="B1138" s="65"/>
      <c r="C1138" s="66"/>
      <c r="D1138" s="65"/>
      <c r="E1138" s="67"/>
      <c r="F1138" s="67"/>
      <c r="G1138" s="67"/>
      <c r="H1138" s="66"/>
      <c r="I1138" s="66"/>
      <c r="J1138" s="66"/>
      <c r="K1138" s="65"/>
      <c r="L1138" s="64"/>
      <c r="M1138" s="67"/>
      <c r="N1138" s="68"/>
      <c r="O1138" s="68"/>
      <c r="P1138" s="68"/>
      <c r="Q1138" s="68"/>
      <c r="R1138" s="68"/>
      <c r="S1138" s="68"/>
      <c r="T1138" s="68"/>
      <c r="U1138" s="68"/>
      <c r="V1138" s="68"/>
      <c r="W1138" s="68"/>
      <c r="X1138" s="68"/>
      <c r="Y1138" s="68"/>
      <c r="Z1138" s="68"/>
      <c r="AA1138" s="68"/>
      <c r="AB1138" s="68"/>
      <c r="AC1138" s="68"/>
    </row>
    <row r="1139" spans="1:29" hidden="1">
      <c r="A1139" s="64"/>
      <c r="B1139" s="65"/>
      <c r="C1139" s="66"/>
      <c r="D1139" s="65"/>
      <c r="E1139" s="67"/>
      <c r="F1139" s="67"/>
      <c r="G1139" s="67"/>
      <c r="H1139" s="66"/>
      <c r="I1139" s="66"/>
      <c r="J1139" s="66"/>
      <c r="K1139" s="65"/>
      <c r="L1139" s="64"/>
      <c r="M1139" s="67"/>
      <c r="N1139" s="68"/>
      <c r="O1139" s="68"/>
      <c r="P1139" s="68"/>
      <c r="Q1139" s="68"/>
      <c r="R1139" s="68"/>
      <c r="S1139" s="68"/>
      <c r="T1139" s="68"/>
      <c r="U1139" s="68"/>
      <c r="V1139" s="68"/>
      <c r="W1139" s="68"/>
      <c r="X1139" s="68"/>
      <c r="Y1139" s="68"/>
      <c r="Z1139" s="68"/>
      <c r="AA1139" s="68"/>
      <c r="AB1139" s="68"/>
      <c r="AC1139" s="68"/>
    </row>
    <row r="1140" spans="1:29" hidden="1">
      <c r="A1140" s="64"/>
      <c r="B1140" s="65"/>
      <c r="C1140" s="66"/>
      <c r="D1140" s="65"/>
      <c r="E1140" s="67"/>
      <c r="F1140" s="67"/>
      <c r="G1140" s="67"/>
      <c r="H1140" s="66"/>
      <c r="I1140" s="66"/>
      <c r="J1140" s="66"/>
      <c r="K1140" s="65"/>
      <c r="L1140" s="64"/>
      <c r="M1140" s="67"/>
      <c r="N1140" s="68"/>
      <c r="O1140" s="68"/>
      <c r="P1140" s="68"/>
      <c r="Q1140" s="68"/>
      <c r="R1140" s="68"/>
      <c r="S1140" s="68"/>
      <c r="T1140" s="68"/>
      <c r="U1140" s="68"/>
      <c r="V1140" s="68"/>
      <c r="W1140" s="68"/>
      <c r="X1140" s="68"/>
      <c r="Y1140" s="68"/>
      <c r="Z1140" s="68"/>
      <c r="AA1140" s="68"/>
      <c r="AB1140" s="68"/>
      <c r="AC1140" s="68"/>
    </row>
    <row r="1141" spans="1:29" hidden="1">
      <c r="A1141" s="64"/>
      <c r="B1141" s="65"/>
      <c r="C1141" s="66"/>
      <c r="D1141" s="65"/>
      <c r="E1141" s="67"/>
      <c r="F1141" s="67"/>
      <c r="G1141" s="67"/>
      <c r="H1141" s="66"/>
      <c r="I1141" s="66"/>
      <c r="J1141" s="66"/>
      <c r="K1141" s="65"/>
      <c r="L1141" s="64"/>
      <c r="M1141" s="67"/>
      <c r="N1141" s="68"/>
      <c r="O1141" s="68"/>
      <c r="P1141" s="68"/>
      <c r="Q1141" s="68"/>
      <c r="R1141" s="68"/>
      <c r="S1141" s="68"/>
      <c r="T1141" s="68"/>
      <c r="U1141" s="68"/>
      <c r="V1141" s="68"/>
      <c r="W1141" s="68"/>
      <c r="X1141" s="68"/>
      <c r="Y1141" s="68"/>
      <c r="Z1141" s="68"/>
      <c r="AA1141" s="68"/>
      <c r="AB1141" s="68"/>
      <c r="AC1141" s="68"/>
    </row>
    <row r="1142" spans="1:29" hidden="1">
      <c r="A1142" s="64"/>
      <c r="B1142" s="65"/>
      <c r="C1142" s="66"/>
      <c r="D1142" s="65"/>
      <c r="E1142" s="67"/>
      <c r="F1142" s="67"/>
      <c r="G1142" s="67"/>
      <c r="H1142" s="66"/>
      <c r="I1142" s="66"/>
      <c r="J1142" s="66"/>
      <c r="K1142" s="65"/>
      <c r="L1142" s="64"/>
      <c r="M1142" s="67"/>
      <c r="N1142" s="68"/>
      <c r="O1142" s="68"/>
      <c r="P1142" s="68"/>
      <c r="Q1142" s="68"/>
      <c r="R1142" s="68"/>
      <c r="S1142" s="68"/>
      <c r="T1142" s="68"/>
      <c r="U1142" s="68"/>
      <c r="V1142" s="68"/>
      <c r="W1142" s="68"/>
      <c r="X1142" s="68"/>
      <c r="Y1142" s="68"/>
      <c r="Z1142" s="68"/>
      <c r="AA1142" s="68"/>
      <c r="AB1142" s="68"/>
      <c r="AC1142" s="68"/>
    </row>
    <row r="1143" spans="1:29" hidden="1">
      <c r="A1143" s="64"/>
      <c r="B1143" s="65"/>
      <c r="C1143" s="66"/>
      <c r="D1143" s="65"/>
      <c r="E1143" s="67"/>
      <c r="F1143" s="67"/>
      <c r="G1143" s="67"/>
      <c r="H1143" s="66"/>
      <c r="I1143" s="66"/>
      <c r="J1143" s="66"/>
      <c r="K1143" s="65"/>
      <c r="L1143" s="64"/>
      <c r="M1143" s="67"/>
      <c r="N1143" s="68"/>
      <c r="O1143" s="68"/>
      <c r="P1143" s="68"/>
      <c r="Q1143" s="68"/>
      <c r="R1143" s="68"/>
      <c r="S1143" s="68"/>
      <c r="T1143" s="68"/>
      <c r="U1143" s="68"/>
      <c r="V1143" s="68"/>
      <c r="W1143" s="68"/>
      <c r="X1143" s="68"/>
      <c r="Y1143" s="68"/>
      <c r="Z1143" s="68"/>
      <c r="AA1143" s="68"/>
      <c r="AB1143" s="68"/>
      <c r="AC1143" s="68"/>
    </row>
    <row r="1144" spans="1:29" hidden="1">
      <c r="A1144" s="64"/>
      <c r="B1144" s="65"/>
      <c r="C1144" s="66"/>
      <c r="D1144" s="65"/>
      <c r="E1144" s="67"/>
      <c r="F1144" s="67"/>
      <c r="G1144" s="67"/>
      <c r="H1144" s="66"/>
      <c r="I1144" s="66"/>
      <c r="J1144" s="66"/>
      <c r="K1144" s="65"/>
      <c r="L1144" s="64"/>
      <c r="M1144" s="67"/>
      <c r="N1144" s="68"/>
      <c r="O1144" s="68"/>
      <c r="P1144" s="68"/>
      <c r="Q1144" s="68"/>
      <c r="R1144" s="68"/>
      <c r="S1144" s="68"/>
      <c r="T1144" s="68"/>
      <c r="U1144" s="68"/>
      <c r="V1144" s="68"/>
      <c r="W1144" s="68"/>
      <c r="X1144" s="68"/>
      <c r="Y1144" s="68"/>
      <c r="Z1144" s="68"/>
      <c r="AA1144" s="68"/>
      <c r="AB1144" s="68"/>
      <c r="AC1144" s="68"/>
    </row>
    <row r="1145" spans="1:29" hidden="1">
      <c r="A1145" s="64"/>
      <c r="B1145" s="65"/>
      <c r="C1145" s="66"/>
      <c r="D1145" s="65"/>
      <c r="E1145" s="67"/>
      <c r="F1145" s="67"/>
      <c r="G1145" s="67"/>
      <c r="H1145" s="66"/>
      <c r="I1145" s="66"/>
      <c r="J1145" s="66"/>
      <c r="K1145" s="65"/>
      <c r="L1145" s="64"/>
      <c r="M1145" s="67"/>
      <c r="N1145" s="68"/>
      <c r="O1145" s="68"/>
      <c r="P1145" s="68"/>
      <c r="Q1145" s="68"/>
      <c r="R1145" s="68"/>
      <c r="S1145" s="68"/>
      <c r="T1145" s="68"/>
      <c r="U1145" s="68"/>
      <c r="V1145" s="68"/>
      <c r="W1145" s="68"/>
      <c r="X1145" s="68"/>
      <c r="Y1145" s="68"/>
      <c r="Z1145" s="68"/>
      <c r="AA1145" s="68"/>
      <c r="AB1145" s="68"/>
      <c r="AC1145" s="68"/>
    </row>
    <row r="1146" spans="1:29" hidden="1">
      <c r="A1146" s="64"/>
      <c r="B1146" s="65"/>
      <c r="C1146" s="66"/>
      <c r="D1146" s="65"/>
      <c r="E1146" s="67"/>
      <c r="F1146" s="67"/>
      <c r="G1146" s="67"/>
      <c r="H1146" s="66"/>
      <c r="I1146" s="66"/>
      <c r="J1146" s="66"/>
      <c r="K1146" s="65"/>
      <c r="L1146" s="64"/>
      <c r="M1146" s="67"/>
      <c r="N1146" s="68"/>
      <c r="O1146" s="68"/>
      <c r="P1146" s="68"/>
      <c r="Q1146" s="68"/>
      <c r="R1146" s="68"/>
      <c r="S1146" s="68"/>
      <c r="T1146" s="68"/>
      <c r="U1146" s="68"/>
      <c r="V1146" s="68"/>
      <c r="W1146" s="68"/>
      <c r="X1146" s="68"/>
      <c r="Y1146" s="68"/>
      <c r="Z1146" s="68"/>
      <c r="AA1146" s="68"/>
      <c r="AB1146" s="68"/>
      <c r="AC1146" s="68"/>
    </row>
    <row r="1147" spans="1:29" hidden="1">
      <c r="A1147" s="64"/>
      <c r="B1147" s="65"/>
      <c r="C1147" s="66"/>
      <c r="D1147" s="65"/>
      <c r="E1147" s="67"/>
      <c r="F1147" s="67"/>
      <c r="G1147" s="67"/>
      <c r="H1147" s="66"/>
      <c r="I1147" s="66"/>
      <c r="J1147" s="66"/>
      <c r="K1147" s="65"/>
      <c r="L1147" s="64"/>
      <c r="M1147" s="67"/>
      <c r="N1147" s="68"/>
      <c r="O1147" s="68"/>
      <c r="P1147" s="68"/>
      <c r="Q1147" s="68"/>
      <c r="R1147" s="68"/>
      <c r="S1147" s="68"/>
      <c r="T1147" s="68"/>
      <c r="U1147" s="68"/>
      <c r="V1147" s="68"/>
      <c r="W1147" s="68"/>
      <c r="X1147" s="68"/>
      <c r="Y1147" s="68"/>
      <c r="Z1147" s="68"/>
      <c r="AA1147" s="68"/>
      <c r="AB1147" s="68"/>
      <c r="AC1147" s="68"/>
    </row>
    <row r="1148" spans="1:29" hidden="1">
      <c r="A1148" s="64"/>
      <c r="B1148" s="65"/>
      <c r="C1148" s="66"/>
      <c r="D1148" s="65"/>
      <c r="E1148" s="67"/>
      <c r="F1148" s="67"/>
      <c r="G1148" s="67"/>
      <c r="H1148" s="66"/>
      <c r="I1148" s="66"/>
      <c r="J1148" s="66"/>
      <c r="K1148" s="65"/>
      <c r="L1148" s="64"/>
      <c r="M1148" s="67"/>
      <c r="N1148" s="68"/>
      <c r="O1148" s="68"/>
      <c r="P1148" s="68"/>
      <c r="Q1148" s="68"/>
      <c r="R1148" s="68"/>
      <c r="S1148" s="68"/>
      <c r="T1148" s="68"/>
      <c r="U1148" s="68"/>
      <c r="V1148" s="68"/>
      <c r="W1148" s="68"/>
      <c r="X1148" s="68"/>
      <c r="Y1148" s="68"/>
      <c r="Z1148" s="68"/>
      <c r="AA1148" s="68"/>
      <c r="AB1148" s="68"/>
      <c r="AC1148" s="68"/>
    </row>
    <row r="1149" spans="1:29" hidden="1">
      <c r="A1149" s="64"/>
      <c r="B1149" s="65"/>
      <c r="C1149" s="66"/>
      <c r="D1149" s="65"/>
      <c r="E1149" s="67"/>
      <c r="F1149" s="67"/>
      <c r="G1149" s="67"/>
      <c r="H1149" s="66"/>
      <c r="I1149" s="66"/>
      <c r="J1149" s="66"/>
      <c r="K1149" s="65"/>
      <c r="L1149" s="64"/>
      <c r="M1149" s="67"/>
      <c r="N1149" s="68"/>
      <c r="O1149" s="68"/>
      <c r="P1149" s="68"/>
      <c r="Q1149" s="68"/>
      <c r="R1149" s="68"/>
      <c r="S1149" s="68"/>
      <c r="T1149" s="68"/>
      <c r="U1149" s="68"/>
      <c r="V1149" s="68"/>
      <c r="W1149" s="68"/>
      <c r="X1149" s="68"/>
      <c r="Y1149" s="68"/>
      <c r="Z1149" s="68"/>
      <c r="AA1149" s="68"/>
      <c r="AB1149" s="68"/>
      <c r="AC1149" s="68"/>
    </row>
    <row r="1150" spans="1:29" hidden="1">
      <c r="A1150" s="64"/>
      <c r="B1150" s="65"/>
      <c r="C1150" s="66"/>
      <c r="D1150" s="65"/>
      <c r="E1150" s="67"/>
      <c r="F1150" s="67"/>
      <c r="G1150" s="67"/>
      <c r="H1150" s="66"/>
      <c r="I1150" s="66"/>
      <c r="J1150" s="66"/>
      <c r="K1150" s="65"/>
      <c r="L1150" s="64"/>
      <c r="M1150" s="67"/>
      <c r="N1150" s="68"/>
      <c r="O1150" s="68"/>
      <c r="P1150" s="68"/>
      <c r="Q1150" s="68"/>
      <c r="R1150" s="68"/>
      <c r="S1150" s="68"/>
      <c r="T1150" s="68"/>
      <c r="U1150" s="68"/>
      <c r="V1150" s="68"/>
      <c r="W1150" s="68"/>
      <c r="X1150" s="68"/>
      <c r="Y1150" s="68"/>
      <c r="Z1150" s="68"/>
      <c r="AA1150" s="68"/>
      <c r="AB1150" s="68"/>
      <c r="AC1150" s="68"/>
    </row>
    <row r="1151" spans="1:29" hidden="1">
      <c r="A1151" s="64"/>
      <c r="B1151" s="65"/>
      <c r="C1151" s="66"/>
      <c r="D1151" s="65"/>
      <c r="E1151" s="67"/>
      <c r="F1151" s="67"/>
      <c r="G1151" s="67"/>
      <c r="H1151" s="66"/>
      <c r="I1151" s="66"/>
      <c r="J1151" s="66"/>
      <c r="K1151" s="65"/>
      <c r="L1151" s="64"/>
      <c r="M1151" s="67"/>
      <c r="N1151" s="68"/>
      <c r="O1151" s="68"/>
      <c r="P1151" s="68"/>
      <c r="Q1151" s="68"/>
      <c r="R1151" s="68"/>
      <c r="S1151" s="68"/>
      <c r="T1151" s="68"/>
      <c r="U1151" s="68"/>
      <c r="V1151" s="68"/>
      <c r="W1151" s="68"/>
      <c r="X1151" s="68"/>
      <c r="Y1151" s="68"/>
      <c r="Z1151" s="68"/>
      <c r="AA1151" s="68"/>
      <c r="AB1151" s="68"/>
      <c r="AC1151" s="68"/>
    </row>
    <row r="1152" spans="1:29" hidden="1">
      <c r="A1152" s="64"/>
      <c r="B1152" s="65"/>
      <c r="C1152" s="66"/>
      <c r="D1152" s="65"/>
      <c r="E1152" s="67"/>
      <c r="F1152" s="67"/>
      <c r="G1152" s="67"/>
      <c r="H1152" s="66"/>
      <c r="I1152" s="66"/>
      <c r="J1152" s="66"/>
      <c r="K1152" s="65"/>
      <c r="L1152" s="64"/>
      <c r="M1152" s="67"/>
      <c r="N1152" s="68"/>
      <c r="O1152" s="68"/>
      <c r="P1152" s="68"/>
      <c r="Q1152" s="68"/>
      <c r="R1152" s="68"/>
      <c r="S1152" s="68"/>
      <c r="T1152" s="68"/>
      <c r="U1152" s="68"/>
      <c r="V1152" s="68"/>
      <c r="W1152" s="68"/>
      <c r="X1152" s="68"/>
      <c r="Y1152" s="68"/>
      <c r="Z1152" s="68"/>
      <c r="AA1152" s="68"/>
      <c r="AB1152" s="68"/>
      <c r="AC1152" s="68"/>
    </row>
    <row r="1153" spans="1:29" hidden="1">
      <c r="A1153" s="64"/>
      <c r="B1153" s="65"/>
      <c r="C1153" s="66"/>
      <c r="D1153" s="65"/>
      <c r="E1153" s="67"/>
      <c r="F1153" s="67"/>
      <c r="G1153" s="67"/>
      <c r="H1153" s="66"/>
      <c r="I1153" s="66"/>
      <c r="J1153" s="66"/>
      <c r="K1153" s="65"/>
      <c r="L1153" s="64"/>
      <c r="M1153" s="67"/>
      <c r="N1153" s="68"/>
      <c r="O1153" s="68"/>
      <c r="P1153" s="68"/>
      <c r="Q1153" s="68"/>
      <c r="R1153" s="68"/>
      <c r="S1153" s="68"/>
      <c r="T1153" s="68"/>
      <c r="U1153" s="68"/>
      <c r="V1153" s="68"/>
      <c r="W1153" s="68"/>
      <c r="X1153" s="68"/>
      <c r="Y1153" s="68"/>
      <c r="Z1153" s="68"/>
      <c r="AA1153" s="68"/>
      <c r="AB1153" s="68"/>
      <c r="AC1153" s="68"/>
    </row>
    <row r="1154" spans="1:29" hidden="1">
      <c r="A1154" s="64"/>
      <c r="B1154" s="65"/>
      <c r="C1154" s="66"/>
      <c r="D1154" s="65"/>
      <c r="E1154" s="67"/>
      <c r="F1154" s="67"/>
      <c r="G1154" s="67"/>
      <c r="H1154" s="66"/>
      <c r="I1154" s="66"/>
      <c r="J1154" s="66"/>
      <c r="K1154" s="65"/>
      <c r="L1154" s="64"/>
      <c r="M1154" s="67"/>
      <c r="N1154" s="68"/>
      <c r="O1154" s="68"/>
      <c r="P1154" s="68"/>
      <c r="Q1154" s="68"/>
      <c r="R1154" s="68"/>
      <c r="S1154" s="68"/>
      <c r="T1154" s="68"/>
      <c r="U1154" s="68"/>
      <c r="V1154" s="68"/>
      <c r="W1154" s="68"/>
      <c r="X1154" s="68"/>
      <c r="Y1154" s="68"/>
      <c r="Z1154" s="68"/>
      <c r="AA1154" s="68"/>
      <c r="AB1154" s="68"/>
      <c r="AC1154" s="68"/>
    </row>
    <row r="1155" spans="1:29" hidden="1">
      <c r="A1155" s="64"/>
      <c r="B1155" s="65"/>
      <c r="C1155" s="66"/>
      <c r="D1155" s="65"/>
      <c r="E1155" s="67"/>
      <c r="F1155" s="67"/>
      <c r="G1155" s="67"/>
      <c r="H1155" s="66"/>
      <c r="I1155" s="66"/>
      <c r="J1155" s="66"/>
      <c r="K1155" s="65"/>
      <c r="L1155" s="64"/>
      <c r="M1155" s="67"/>
      <c r="N1155" s="68"/>
      <c r="O1155" s="68"/>
      <c r="P1155" s="68"/>
      <c r="Q1155" s="68"/>
      <c r="R1155" s="68"/>
      <c r="S1155" s="68"/>
      <c r="T1155" s="68"/>
      <c r="U1155" s="68"/>
      <c r="V1155" s="68"/>
      <c r="W1155" s="68"/>
      <c r="X1155" s="68"/>
      <c r="Y1155" s="68"/>
      <c r="Z1155" s="68"/>
      <c r="AA1155" s="68"/>
      <c r="AB1155" s="68"/>
      <c r="AC1155" s="68"/>
    </row>
    <row r="1156" spans="1:29" hidden="1">
      <c r="A1156" s="64"/>
      <c r="B1156" s="65"/>
      <c r="C1156" s="66"/>
      <c r="D1156" s="65"/>
      <c r="E1156" s="67"/>
      <c r="F1156" s="67"/>
      <c r="G1156" s="67"/>
      <c r="H1156" s="66"/>
      <c r="I1156" s="66"/>
      <c r="J1156" s="66"/>
      <c r="K1156" s="65"/>
      <c r="L1156" s="64"/>
      <c r="M1156" s="67"/>
      <c r="N1156" s="68"/>
      <c r="O1156" s="68"/>
      <c r="P1156" s="68"/>
      <c r="Q1156" s="68"/>
      <c r="R1156" s="68"/>
      <c r="S1156" s="68"/>
      <c r="T1156" s="68"/>
      <c r="U1156" s="68"/>
      <c r="V1156" s="68"/>
      <c r="W1156" s="68"/>
      <c r="X1156" s="68"/>
      <c r="Y1156" s="68"/>
      <c r="Z1156" s="68"/>
      <c r="AA1156" s="68"/>
      <c r="AB1156" s="68"/>
      <c r="AC1156" s="68"/>
    </row>
    <row r="1157" spans="1:29" hidden="1">
      <c r="A1157" s="64"/>
      <c r="B1157" s="65"/>
      <c r="C1157" s="66"/>
      <c r="D1157" s="65"/>
      <c r="E1157" s="67"/>
      <c r="F1157" s="67"/>
      <c r="G1157" s="67"/>
      <c r="H1157" s="66"/>
      <c r="I1157" s="66"/>
      <c r="J1157" s="66"/>
      <c r="K1157" s="65"/>
      <c r="L1157" s="64"/>
      <c r="M1157" s="67"/>
      <c r="N1157" s="68"/>
      <c r="O1157" s="68"/>
      <c r="P1157" s="68"/>
      <c r="Q1157" s="68"/>
      <c r="R1157" s="68"/>
      <c r="S1157" s="68"/>
      <c r="T1157" s="68"/>
      <c r="U1157" s="68"/>
      <c r="V1157" s="68"/>
      <c r="W1157" s="68"/>
      <c r="X1157" s="68"/>
      <c r="Y1157" s="68"/>
      <c r="Z1157" s="68"/>
      <c r="AA1157" s="68"/>
      <c r="AB1157" s="68"/>
      <c r="AC1157" s="68"/>
    </row>
    <row r="1158" spans="1:29" hidden="1">
      <c r="A1158" s="64"/>
      <c r="B1158" s="65"/>
      <c r="C1158" s="66"/>
      <c r="D1158" s="65"/>
      <c r="E1158" s="67"/>
      <c r="F1158" s="67"/>
      <c r="G1158" s="67"/>
      <c r="H1158" s="66"/>
      <c r="I1158" s="66"/>
      <c r="J1158" s="66"/>
      <c r="K1158" s="65"/>
      <c r="L1158" s="64"/>
      <c r="M1158" s="67"/>
      <c r="N1158" s="68"/>
      <c r="O1158" s="68"/>
      <c r="P1158" s="68"/>
      <c r="Q1158" s="68"/>
      <c r="R1158" s="68"/>
      <c r="S1158" s="68"/>
      <c r="T1158" s="68"/>
      <c r="U1158" s="68"/>
      <c r="V1158" s="68"/>
      <c r="W1158" s="68"/>
      <c r="X1158" s="68"/>
      <c r="Y1158" s="68"/>
      <c r="Z1158" s="68"/>
      <c r="AA1158" s="68"/>
      <c r="AB1158" s="68"/>
      <c r="AC1158" s="68"/>
    </row>
    <row r="1159" spans="1:29" hidden="1">
      <c r="A1159" s="64"/>
      <c r="B1159" s="65"/>
      <c r="C1159" s="66"/>
      <c r="D1159" s="65"/>
      <c r="E1159" s="67"/>
      <c r="F1159" s="67"/>
      <c r="G1159" s="67"/>
      <c r="H1159" s="66"/>
      <c r="I1159" s="66"/>
      <c r="J1159" s="66"/>
      <c r="K1159" s="65"/>
      <c r="L1159" s="64"/>
      <c r="M1159" s="67"/>
      <c r="N1159" s="68"/>
      <c r="O1159" s="68"/>
      <c r="P1159" s="68"/>
      <c r="Q1159" s="68"/>
      <c r="R1159" s="68"/>
      <c r="S1159" s="68"/>
      <c r="T1159" s="68"/>
      <c r="U1159" s="68"/>
      <c r="V1159" s="68"/>
      <c r="W1159" s="68"/>
      <c r="X1159" s="68"/>
      <c r="Y1159" s="68"/>
      <c r="Z1159" s="68"/>
      <c r="AA1159" s="68"/>
      <c r="AB1159" s="68"/>
      <c r="AC1159" s="68"/>
    </row>
    <row r="1160" spans="1:29" hidden="1">
      <c r="A1160" s="64"/>
      <c r="B1160" s="65"/>
      <c r="C1160" s="66"/>
      <c r="D1160" s="65"/>
      <c r="E1160" s="67"/>
      <c r="F1160" s="67"/>
      <c r="G1160" s="67"/>
      <c r="H1160" s="66"/>
      <c r="I1160" s="66"/>
      <c r="J1160" s="66"/>
      <c r="K1160" s="65"/>
      <c r="L1160" s="64"/>
      <c r="M1160" s="67"/>
      <c r="N1160" s="68"/>
      <c r="O1160" s="68"/>
      <c r="P1160" s="68"/>
      <c r="Q1160" s="68"/>
      <c r="R1160" s="68"/>
      <c r="S1160" s="68"/>
      <c r="T1160" s="68"/>
      <c r="U1160" s="68"/>
      <c r="V1160" s="68"/>
      <c r="W1160" s="68"/>
      <c r="X1160" s="68"/>
      <c r="Y1160" s="68"/>
      <c r="Z1160" s="68"/>
      <c r="AA1160" s="68"/>
      <c r="AB1160" s="68"/>
      <c r="AC1160" s="68"/>
    </row>
    <row r="1161" spans="1:29" hidden="1">
      <c r="A1161" s="64"/>
      <c r="B1161" s="65"/>
      <c r="C1161" s="66"/>
      <c r="D1161" s="65"/>
      <c r="E1161" s="67"/>
      <c r="F1161" s="67"/>
      <c r="G1161" s="67"/>
      <c r="H1161" s="66"/>
      <c r="I1161" s="66"/>
      <c r="J1161" s="66"/>
      <c r="K1161" s="65"/>
      <c r="L1161" s="64"/>
      <c r="M1161" s="67"/>
      <c r="N1161" s="68"/>
      <c r="O1161" s="68"/>
      <c r="P1161" s="68"/>
      <c r="Q1161" s="68"/>
      <c r="R1161" s="68"/>
      <c r="S1161" s="68"/>
      <c r="T1161" s="68"/>
      <c r="U1161" s="68"/>
      <c r="V1161" s="68"/>
      <c r="W1161" s="68"/>
      <c r="X1161" s="68"/>
      <c r="Y1161" s="68"/>
      <c r="Z1161" s="68"/>
      <c r="AA1161" s="68"/>
      <c r="AB1161" s="68"/>
      <c r="AC1161" s="68"/>
    </row>
    <row r="1162" spans="1:29" hidden="1">
      <c r="A1162" s="64"/>
      <c r="B1162" s="65"/>
      <c r="C1162" s="66"/>
      <c r="D1162" s="65"/>
      <c r="E1162" s="67"/>
      <c r="F1162" s="67"/>
      <c r="G1162" s="67"/>
      <c r="H1162" s="66"/>
      <c r="I1162" s="66"/>
      <c r="J1162" s="66"/>
      <c r="K1162" s="65"/>
      <c r="L1162" s="64"/>
      <c r="M1162" s="67"/>
      <c r="N1162" s="68"/>
      <c r="O1162" s="68"/>
      <c r="P1162" s="68"/>
      <c r="Q1162" s="68"/>
      <c r="R1162" s="68"/>
      <c r="S1162" s="68"/>
      <c r="T1162" s="68"/>
      <c r="U1162" s="68"/>
      <c r="V1162" s="68"/>
      <c r="W1162" s="68"/>
      <c r="X1162" s="68"/>
      <c r="Y1162" s="68"/>
      <c r="Z1162" s="68"/>
      <c r="AA1162" s="68"/>
      <c r="AB1162" s="68"/>
      <c r="AC1162" s="68"/>
    </row>
    <row r="1163" spans="1:29" hidden="1">
      <c r="A1163" s="64"/>
      <c r="B1163" s="65"/>
      <c r="C1163" s="66"/>
      <c r="D1163" s="65"/>
      <c r="E1163" s="67"/>
      <c r="F1163" s="67"/>
      <c r="G1163" s="67"/>
      <c r="H1163" s="66"/>
      <c r="I1163" s="66"/>
      <c r="J1163" s="66"/>
      <c r="K1163" s="65"/>
      <c r="L1163" s="64"/>
      <c r="M1163" s="67"/>
      <c r="N1163" s="68"/>
      <c r="O1163" s="68"/>
      <c r="P1163" s="68"/>
      <c r="Q1163" s="68"/>
      <c r="R1163" s="68"/>
      <c r="S1163" s="68"/>
      <c r="T1163" s="68"/>
      <c r="U1163" s="68"/>
      <c r="V1163" s="68"/>
      <c r="W1163" s="68"/>
      <c r="X1163" s="68"/>
      <c r="Y1163" s="68"/>
      <c r="Z1163" s="68"/>
      <c r="AA1163" s="68"/>
      <c r="AB1163" s="68"/>
      <c r="AC1163" s="68"/>
    </row>
    <row r="1164" spans="1:29" hidden="1">
      <c r="A1164" s="64"/>
      <c r="B1164" s="65"/>
      <c r="C1164" s="66"/>
      <c r="D1164" s="65"/>
      <c r="E1164" s="67"/>
      <c r="F1164" s="67"/>
      <c r="G1164" s="67"/>
      <c r="H1164" s="66"/>
      <c r="I1164" s="66"/>
      <c r="J1164" s="66"/>
      <c r="K1164" s="65"/>
      <c r="L1164" s="64"/>
      <c r="M1164" s="67"/>
      <c r="N1164" s="68"/>
      <c r="O1164" s="68"/>
      <c r="P1164" s="68"/>
      <c r="Q1164" s="68"/>
      <c r="R1164" s="68"/>
      <c r="S1164" s="68"/>
      <c r="T1164" s="68"/>
      <c r="U1164" s="68"/>
      <c r="V1164" s="68"/>
      <c r="W1164" s="68"/>
      <c r="X1164" s="68"/>
      <c r="Y1164" s="68"/>
      <c r="Z1164" s="68"/>
      <c r="AA1164" s="68"/>
      <c r="AB1164" s="68"/>
      <c r="AC1164" s="68"/>
    </row>
    <row r="1165" spans="1:29" hidden="1">
      <c r="A1165" s="64"/>
      <c r="B1165" s="65"/>
      <c r="C1165" s="66"/>
      <c r="D1165" s="65"/>
      <c r="E1165" s="67"/>
      <c r="F1165" s="67"/>
      <c r="G1165" s="67"/>
      <c r="H1165" s="66"/>
      <c r="I1165" s="66"/>
      <c r="J1165" s="66"/>
      <c r="K1165" s="65"/>
      <c r="L1165" s="64"/>
      <c r="M1165" s="67"/>
      <c r="N1165" s="68"/>
      <c r="O1165" s="68"/>
      <c r="P1165" s="68"/>
      <c r="Q1165" s="68"/>
      <c r="R1165" s="68"/>
      <c r="S1165" s="68"/>
      <c r="T1165" s="68"/>
      <c r="U1165" s="68"/>
      <c r="V1165" s="68"/>
      <c r="W1165" s="68"/>
      <c r="X1165" s="68"/>
      <c r="Y1165" s="68"/>
      <c r="Z1165" s="68"/>
      <c r="AA1165" s="68"/>
      <c r="AB1165" s="68"/>
      <c r="AC1165" s="68"/>
    </row>
    <row r="1166" spans="1:29" hidden="1">
      <c r="A1166" s="64"/>
      <c r="B1166" s="65"/>
      <c r="C1166" s="66"/>
      <c r="D1166" s="65"/>
      <c r="E1166" s="67"/>
      <c r="F1166" s="67"/>
      <c r="G1166" s="67"/>
      <c r="H1166" s="66"/>
      <c r="I1166" s="66"/>
      <c r="J1166" s="66"/>
      <c r="K1166" s="65"/>
      <c r="L1166" s="64"/>
      <c r="M1166" s="67"/>
      <c r="N1166" s="68"/>
      <c r="O1166" s="68"/>
      <c r="P1166" s="68"/>
      <c r="Q1166" s="68"/>
      <c r="R1166" s="68"/>
      <c r="S1166" s="68"/>
      <c r="T1166" s="68"/>
      <c r="U1166" s="68"/>
      <c r="V1166" s="68"/>
      <c r="W1166" s="68"/>
      <c r="X1166" s="68"/>
      <c r="Y1166" s="68"/>
      <c r="Z1166" s="68"/>
      <c r="AA1166" s="68"/>
      <c r="AB1166" s="68"/>
      <c r="AC1166" s="68"/>
    </row>
    <row r="1167" spans="1:29" hidden="1">
      <c r="A1167" s="64"/>
      <c r="B1167" s="65"/>
      <c r="C1167" s="66"/>
      <c r="D1167" s="65"/>
      <c r="E1167" s="67"/>
      <c r="F1167" s="67"/>
      <c r="G1167" s="67"/>
      <c r="H1167" s="66"/>
      <c r="I1167" s="66"/>
      <c r="J1167" s="66"/>
      <c r="K1167" s="65"/>
      <c r="L1167" s="64"/>
      <c r="M1167" s="67"/>
      <c r="N1167" s="68"/>
      <c r="O1167" s="68"/>
      <c r="P1167" s="68"/>
      <c r="Q1167" s="68"/>
      <c r="R1167" s="68"/>
      <c r="S1167" s="68"/>
      <c r="T1167" s="68"/>
      <c r="U1167" s="68"/>
      <c r="V1167" s="68"/>
      <c r="W1167" s="68"/>
      <c r="X1167" s="68"/>
      <c r="Y1167" s="68"/>
      <c r="Z1167" s="68"/>
      <c r="AA1167" s="68"/>
      <c r="AB1167" s="68"/>
      <c r="AC1167" s="68"/>
    </row>
    <row r="1168" spans="1:29" hidden="1">
      <c r="A1168" s="64"/>
      <c r="B1168" s="65"/>
      <c r="C1168" s="66"/>
      <c r="D1168" s="65"/>
      <c r="E1168" s="67"/>
      <c r="F1168" s="67"/>
      <c r="G1168" s="67"/>
      <c r="H1168" s="66"/>
      <c r="I1168" s="66"/>
      <c r="J1168" s="66"/>
      <c r="K1168" s="65"/>
      <c r="L1168" s="64"/>
      <c r="M1168" s="67"/>
      <c r="N1168" s="68"/>
      <c r="O1168" s="68"/>
      <c r="P1168" s="68"/>
      <c r="Q1168" s="68"/>
      <c r="R1168" s="68"/>
      <c r="S1168" s="68"/>
      <c r="T1168" s="68"/>
      <c r="U1168" s="68"/>
      <c r="V1168" s="68"/>
      <c r="W1168" s="68"/>
      <c r="X1168" s="68"/>
      <c r="Y1168" s="68"/>
      <c r="Z1168" s="68"/>
      <c r="AA1168" s="68"/>
      <c r="AB1168" s="68"/>
      <c r="AC1168" s="68"/>
    </row>
    <row r="1169" spans="1:29" hidden="1">
      <c r="A1169" s="64"/>
      <c r="B1169" s="65"/>
      <c r="C1169" s="66"/>
      <c r="D1169" s="65"/>
      <c r="E1169" s="67"/>
      <c r="F1169" s="67"/>
      <c r="G1169" s="67"/>
      <c r="H1169" s="66"/>
      <c r="I1169" s="66"/>
      <c r="J1169" s="66"/>
      <c r="K1169" s="65"/>
      <c r="L1169" s="64"/>
      <c r="M1169" s="67"/>
      <c r="N1169" s="68"/>
      <c r="O1169" s="68"/>
      <c r="P1169" s="68"/>
      <c r="Q1169" s="68"/>
      <c r="R1169" s="68"/>
      <c r="S1169" s="68"/>
      <c r="T1169" s="68"/>
      <c r="U1169" s="68"/>
      <c r="V1169" s="68"/>
      <c r="W1169" s="68"/>
      <c r="X1169" s="68"/>
      <c r="Y1169" s="68"/>
      <c r="Z1169" s="68"/>
      <c r="AA1169" s="68"/>
      <c r="AB1169" s="68"/>
      <c r="AC1169" s="68"/>
    </row>
    <row r="1170" spans="1:29" hidden="1">
      <c r="A1170" s="64"/>
      <c r="B1170" s="65"/>
      <c r="C1170" s="66"/>
      <c r="D1170" s="65"/>
      <c r="E1170" s="67"/>
      <c r="F1170" s="67"/>
      <c r="G1170" s="67"/>
      <c r="H1170" s="66"/>
      <c r="I1170" s="66"/>
      <c r="J1170" s="66"/>
      <c r="K1170" s="65"/>
      <c r="L1170" s="64"/>
      <c r="M1170" s="67"/>
      <c r="N1170" s="68"/>
      <c r="O1170" s="68"/>
      <c r="P1170" s="68"/>
      <c r="Q1170" s="68"/>
      <c r="R1170" s="68"/>
      <c r="S1170" s="68"/>
      <c r="T1170" s="68"/>
      <c r="U1170" s="68"/>
      <c r="V1170" s="68"/>
      <c r="W1170" s="68"/>
      <c r="X1170" s="68"/>
      <c r="Y1170" s="68"/>
      <c r="Z1170" s="68"/>
      <c r="AA1170" s="68"/>
      <c r="AB1170" s="68"/>
      <c r="AC1170" s="68"/>
    </row>
    <row r="1171" spans="1:29" hidden="1">
      <c r="A1171" s="64"/>
      <c r="B1171" s="65"/>
      <c r="C1171" s="66"/>
      <c r="D1171" s="65"/>
      <c r="E1171" s="67"/>
      <c r="F1171" s="67"/>
      <c r="G1171" s="67"/>
      <c r="H1171" s="66"/>
      <c r="I1171" s="66"/>
      <c r="J1171" s="66"/>
      <c r="K1171" s="65"/>
      <c r="L1171" s="64"/>
      <c r="M1171" s="67"/>
      <c r="N1171" s="68"/>
      <c r="O1171" s="68"/>
      <c r="P1171" s="68"/>
      <c r="Q1171" s="68"/>
      <c r="R1171" s="68"/>
      <c r="S1171" s="68"/>
      <c r="T1171" s="68"/>
      <c r="U1171" s="68"/>
      <c r="V1171" s="68"/>
      <c r="W1171" s="68"/>
      <c r="X1171" s="68"/>
      <c r="Y1171" s="68"/>
      <c r="Z1171" s="68"/>
      <c r="AA1171" s="68"/>
      <c r="AB1171" s="68"/>
      <c r="AC1171" s="68"/>
    </row>
    <row r="1172" spans="1:29" hidden="1">
      <c r="A1172" s="64"/>
      <c r="B1172" s="65"/>
      <c r="C1172" s="66"/>
      <c r="D1172" s="65"/>
      <c r="E1172" s="67"/>
      <c r="F1172" s="67"/>
      <c r="G1172" s="67"/>
      <c r="H1172" s="66"/>
      <c r="I1172" s="66"/>
      <c r="J1172" s="66"/>
      <c r="K1172" s="65"/>
      <c r="L1172" s="64"/>
      <c r="M1172" s="67"/>
      <c r="N1172" s="68"/>
      <c r="O1172" s="68"/>
      <c r="P1172" s="68"/>
      <c r="Q1172" s="68"/>
      <c r="R1172" s="68"/>
      <c r="S1172" s="68"/>
      <c r="T1172" s="68"/>
      <c r="U1172" s="68"/>
      <c r="V1172" s="68"/>
      <c r="W1172" s="68"/>
      <c r="X1172" s="68"/>
      <c r="Y1172" s="68"/>
      <c r="Z1172" s="68"/>
      <c r="AA1172" s="68"/>
      <c r="AB1172" s="68"/>
      <c r="AC1172" s="68"/>
    </row>
    <row r="1173" spans="1:29" hidden="1">
      <c r="A1173" s="64"/>
      <c r="B1173" s="65"/>
      <c r="C1173" s="66"/>
      <c r="D1173" s="65"/>
      <c r="E1173" s="67"/>
      <c r="F1173" s="67"/>
      <c r="G1173" s="67"/>
      <c r="H1173" s="66"/>
      <c r="I1173" s="66"/>
      <c r="J1173" s="66"/>
      <c r="K1173" s="65"/>
      <c r="L1173" s="64"/>
      <c r="M1173" s="67"/>
      <c r="N1173" s="68"/>
      <c r="O1173" s="68"/>
      <c r="P1173" s="68"/>
      <c r="Q1173" s="68"/>
      <c r="R1173" s="68"/>
      <c r="S1173" s="68"/>
      <c r="T1173" s="68"/>
      <c r="U1173" s="68"/>
      <c r="V1173" s="68"/>
      <c r="W1173" s="68"/>
      <c r="X1173" s="68"/>
      <c r="Y1173" s="68"/>
      <c r="Z1173" s="68"/>
      <c r="AA1173" s="68"/>
      <c r="AB1173" s="68"/>
      <c r="AC1173" s="68"/>
    </row>
    <row r="1174" spans="1:29" hidden="1">
      <c r="A1174" s="64"/>
      <c r="B1174" s="65"/>
      <c r="C1174" s="66"/>
      <c r="D1174" s="65"/>
      <c r="E1174" s="67"/>
      <c r="F1174" s="67"/>
      <c r="G1174" s="67"/>
      <c r="H1174" s="66"/>
      <c r="I1174" s="66"/>
      <c r="J1174" s="66"/>
      <c r="K1174" s="65"/>
      <c r="L1174" s="64"/>
      <c r="M1174" s="67"/>
      <c r="N1174" s="68"/>
      <c r="O1174" s="68"/>
      <c r="P1174" s="68"/>
      <c r="Q1174" s="68"/>
      <c r="R1174" s="68"/>
      <c r="S1174" s="68"/>
      <c r="T1174" s="68"/>
      <c r="U1174" s="68"/>
      <c r="V1174" s="68"/>
      <c r="W1174" s="68"/>
      <c r="X1174" s="68"/>
      <c r="Y1174" s="68"/>
      <c r="Z1174" s="68"/>
      <c r="AA1174" s="68"/>
      <c r="AB1174" s="68"/>
      <c r="AC1174" s="68"/>
    </row>
    <row r="1175" spans="1:29" hidden="1">
      <c r="A1175" s="64"/>
      <c r="B1175" s="65"/>
      <c r="C1175" s="66"/>
      <c r="D1175" s="65"/>
      <c r="E1175" s="67"/>
      <c r="F1175" s="67"/>
      <c r="G1175" s="67"/>
      <c r="H1175" s="66"/>
      <c r="I1175" s="66"/>
      <c r="J1175" s="66"/>
      <c r="K1175" s="65"/>
      <c r="L1175" s="64"/>
      <c r="M1175" s="67"/>
      <c r="N1175" s="68"/>
      <c r="O1175" s="68"/>
      <c r="P1175" s="68"/>
      <c r="Q1175" s="68"/>
      <c r="R1175" s="68"/>
      <c r="S1175" s="68"/>
      <c r="T1175" s="68"/>
      <c r="U1175" s="68"/>
      <c r="V1175" s="68"/>
      <c r="W1175" s="68"/>
      <c r="X1175" s="68"/>
      <c r="Y1175" s="68"/>
      <c r="Z1175" s="68"/>
      <c r="AA1175" s="68"/>
      <c r="AB1175" s="68"/>
      <c r="AC1175" s="68"/>
    </row>
    <row r="1176" spans="1:29" hidden="1">
      <c r="A1176" s="64"/>
      <c r="B1176" s="65"/>
      <c r="C1176" s="66"/>
      <c r="D1176" s="65"/>
      <c r="E1176" s="67"/>
      <c r="F1176" s="67"/>
      <c r="G1176" s="67"/>
      <c r="H1176" s="66"/>
      <c r="I1176" s="66"/>
      <c r="J1176" s="66"/>
      <c r="K1176" s="65"/>
      <c r="L1176" s="64"/>
      <c r="M1176" s="67"/>
      <c r="N1176" s="68"/>
      <c r="O1176" s="68"/>
      <c r="P1176" s="68"/>
      <c r="Q1176" s="68"/>
      <c r="R1176" s="68"/>
      <c r="S1176" s="68"/>
      <c r="T1176" s="68"/>
      <c r="U1176" s="68"/>
      <c r="V1176" s="68"/>
      <c r="W1176" s="68"/>
      <c r="X1176" s="68"/>
      <c r="Y1176" s="68"/>
      <c r="Z1176" s="68"/>
      <c r="AA1176" s="68"/>
      <c r="AB1176" s="68"/>
      <c r="AC1176" s="68"/>
    </row>
    <row r="1177" spans="1:29" hidden="1">
      <c r="A1177" s="64"/>
      <c r="B1177" s="65"/>
      <c r="C1177" s="66"/>
      <c r="D1177" s="65"/>
      <c r="E1177" s="67"/>
      <c r="F1177" s="67"/>
      <c r="G1177" s="67"/>
      <c r="H1177" s="66"/>
      <c r="I1177" s="66"/>
      <c r="J1177" s="66"/>
      <c r="K1177" s="65"/>
      <c r="L1177" s="64"/>
      <c r="M1177" s="67"/>
      <c r="N1177" s="68"/>
      <c r="O1177" s="68"/>
      <c r="P1177" s="68"/>
      <c r="Q1177" s="68"/>
      <c r="R1177" s="68"/>
      <c r="S1177" s="68"/>
      <c r="T1177" s="68"/>
      <c r="U1177" s="68"/>
      <c r="V1177" s="68"/>
      <c r="W1177" s="68"/>
      <c r="X1177" s="68"/>
      <c r="Y1177" s="68"/>
      <c r="Z1177" s="68"/>
      <c r="AA1177" s="68"/>
      <c r="AB1177" s="68"/>
      <c r="AC1177" s="68"/>
    </row>
    <row r="1178" spans="1:29" hidden="1">
      <c r="A1178" s="64"/>
      <c r="B1178" s="65"/>
      <c r="C1178" s="66"/>
      <c r="D1178" s="65"/>
      <c r="E1178" s="67"/>
      <c r="F1178" s="67"/>
      <c r="G1178" s="67"/>
      <c r="H1178" s="66"/>
      <c r="I1178" s="66"/>
      <c r="J1178" s="66"/>
      <c r="K1178" s="65"/>
      <c r="L1178" s="64"/>
      <c r="M1178" s="67"/>
      <c r="N1178" s="68"/>
      <c r="O1178" s="68"/>
      <c r="P1178" s="68"/>
      <c r="Q1178" s="68"/>
      <c r="R1178" s="68"/>
      <c r="S1178" s="68"/>
      <c r="T1178" s="68"/>
      <c r="U1178" s="68"/>
      <c r="V1178" s="68"/>
      <c r="W1178" s="68"/>
      <c r="X1178" s="68"/>
      <c r="Y1178" s="68"/>
      <c r="Z1178" s="68"/>
      <c r="AA1178" s="68"/>
      <c r="AB1178" s="68"/>
      <c r="AC1178" s="68"/>
    </row>
    <row r="1179" spans="1:29" hidden="1">
      <c r="A1179" s="64"/>
      <c r="B1179" s="65"/>
      <c r="C1179" s="66"/>
      <c r="D1179" s="65"/>
      <c r="E1179" s="67"/>
      <c r="F1179" s="67"/>
      <c r="G1179" s="67"/>
      <c r="H1179" s="66"/>
      <c r="I1179" s="66"/>
      <c r="J1179" s="66"/>
      <c r="K1179" s="65"/>
      <c r="L1179" s="64"/>
      <c r="M1179" s="67"/>
      <c r="N1179" s="68"/>
      <c r="O1179" s="68"/>
      <c r="P1179" s="68"/>
      <c r="Q1179" s="68"/>
      <c r="R1179" s="68"/>
      <c r="S1179" s="68"/>
      <c r="T1179" s="68"/>
      <c r="U1179" s="68"/>
      <c r="V1179" s="68"/>
      <c r="W1179" s="68"/>
      <c r="X1179" s="68"/>
      <c r="Y1179" s="68"/>
      <c r="Z1179" s="68"/>
      <c r="AA1179" s="68"/>
      <c r="AB1179" s="68"/>
      <c r="AC1179" s="68"/>
    </row>
    <row r="1180" spans="1:29" hidden="1">
      <c r="A1180" s="64"/>
      <c r="B1180" s="65"/>
      <c r="C1180" s="66"/>
      <c r="D1180" s="65"/>
      <c r="E1180" s="67"/>
      <c r="F1180" s="67"/>
      <c r="G1180" s="67"/>
      <c r="H1180" s="66"/>
      <c r="I1180" s="66"/>
      <c r="J1180" s="66"/>
      <c r="K1180" s="65"/>
      <c r="L1180" s="64"/>
      <c r="M1180" s="67"/>
      <c r="N1180" s="68"/>
      <c r="O1180" s="68"/>
      <c r="P1180" s="68"/>
      <c r="Q1180" s="68"/>
      <c r="R1180" s="68"/>
      <c r="S1180" s="68"/>
      <c r="T1180" s="68"/>
      <c r="U1180" s="68"/>
      <c r="V1180" s="68"/>
      <c r="W1180" s="68"/>
      <c r="X1180" s="68"/>
      <c r="Y1180" s="68"/>
      <c r="Z1180" s="68"/>
      <c r="AA1180" s="68"/>
      <c r="AB1180" s="68"/>
      <c r="AC1180" s="68"/>
    </row>
    <row r="1181" spans="1:29" hidden="1">
      <c r="A1181" s="64"/>
      <c r="B1181" s="65"/>
      <c r="C1181" s="66"/>
      <c r="D1181" s="65"/>
      <c r="E1181" s="67"/>
      <c r="F1181" s="67"/>
      <c r="G1181" s="67"/>
      <c r="H1181" s="66"/>
      <c r="I1181" s="66"/>
      <c r="J1181" s="66"/>
      <c r="K1181" s="65"/>
      <c r="L1181" s="64"/>
      <c r="M1181" s="67"/>
      <c r="N1181" s="68"/>
      <c r="O1181" s="68"/>
      <c r="P1181" s="68"/>
      <c r="Q1181" s="68"/>
      <c r="R1181" s="68"/>
      <c r="S1181" s="68"/>
      <c r="T1181" s="68"/>
      <c r="U1181" s="68"/>
      <c r="V1181" s="68"/>
      <c r="W1181" s="68"/>
      <c r="X1181" s="68"/>
      <c r="Y1181" s="68"/>
      <c r="Z1181" s="68"/>
      <c r="AA1181" s="68"/>
      <c r="AB1181" s="68"/>
      <c r="AC1181" s="68"/>
    </row>
    <row r="1182" spans="1:29" hidden="1">
      <c r="A1182" s="64"/>
      <c r="B1182" s="65"/>
      <c r="C1182" s="66"/>
      <c r="D1182" s="65"/>
      <c r="E1182" s="67"/>
      <c r="F1182" s="67"/>
      <c r="G1182" s="67"/>
      <c r="H1182" s="66"/>
      <c r="I1182" s="66"/>
      <c r="J1182" s="66"/>
      <c r="K1182" s="65"/>
      <c r="L1182" s="64"/>
      <c r="M1182" s="67"/>
      <c r="N1182" s="68"/>
      <c r="O1182" s="68"/>
      <c r="P1182" s="68"/>
      <c r="Q1182" s="68"/>
      <c r="R1182" s="68"/>
      <c r="S1182" s="68"/>
      <c r="T1182" s="68"/>
      <c r="U1182" s="68"/>
      <c r="V1182" s="68"/>
      <c r="W1182" s="68"/>
      <c r="X1182" s="68"/>
      <c r="Y1182" s="68"/>
      <c r="Z1182" s="68"/>
      <c r="AA1182" s="68"/>
      <c r="AB1182" s="68"/>
      <c r="AC1182" s="68"/>
    </row>
    <row r="1183" spans="1:29" hidden="1">
      <c r="A1183" s="64"/>
      <c r="B1183" s="65"/>
      <c r="C1183" s="66"/>
      <c r="D1183" s="65"/>
      <c r="E1183" s="67"/>
      <c r="F1183" s="67"/>
      <c r="G1183" s="67"/>
      <c r="H1183" s="66"/>
      <c r="I1183" s="66"/>
      <c r="J1183" s="66"/>
      <c r="K1183" s="65"/>
      <c r="L1183" s="64"/>
      <c r="M1183" s="67"/>
      <c r="N1183" s="68"/>
      <c r="O1183" s="68"/>
      <c r="P1183" s="68"/>
      <c r="Q1183" s="68"/>
      <c r="R1183" s="68"/>
      <c r="S1183" s="68"/>
      <c r="T1183" s="68"/>
      <c r="U1183" s="68"/>
      <c r="V1183" s="68"/>
      <c r="W1183" s="68"/>
      <c r="X1183" s="68"/>
      <c r="Y1183" s="68"/>
      <c r="Z1183" s="68"/>
      <c r="AA1183" s="68"/>
      <c r="AB1183" s="68"/>
      <c r="AC1183" s="68"/>
    </row>
    <row r="1184" spans="1:29" hidden="1">
      <c r="A1184" s="64"/>
      <c r="B1184" s="65"/>
      <c r="C1184" s="66"/>
      <c r="D1184" s="65"/>
      <c r="E1184" s="67"/>
      <c r="F1184" s="67"/>
      <c r="G1184" s="67"/>
      <c r="H1184" s="66"/>
      <c r="I1184" s="66"/>
      <c r="J1184" s="66"/>
      <c r="K1184" s="65"/>
      <c r="L1184" s="64"/>
      <c r="M1184" s="67"/>
      <c r="N1184" s="68"/>
      <c r="O1184" s="68"/>
      <c r="P1184" s="68"/>
      <c r="Q1184" s="68"/>
      <c r="R1184" s="68"/>
      <c r="S1184" s="68"/>
      <c r="T1184" s="68"/>
      <c r="U1184" s="68"/>
      <c r="V1184" s="68"/>
      <c r="W1184" s="68"/>
      <c r="X1184" s="68"/>
      <c r="Y1184" s="68"/>
      <c r="Z1184" s="68"/>
      <c r="AA1184" s="68"/>
      <c r="AB1184" s="68"/>
      <c r="AC1184" s="68"/>
    </row>
    <row r="1185" spans="1:29" hidden="1">
      <c r="A1185" s="64"/>
      <c r="B1185" s="65"/>
      <c r="C1185" s="66"/>
      <c r="D1185" s="65"/>
      <c r="E1185" s="67"/>
      <c r="F1185" s="67"/>
      <c r="G1185" s="67"/>
      <c r="H1185" s="66"/>
      <c r="I1185" s="66"/>
      <c r="J1185" s="66"/>
      <c r="K1185" s="65"/>
      <c r="L1185" s="64"/>
      <c r="M1185" s="67"/>
      <c r="N1185" s="68"/>
      <c r="O1185" s="68"/>
      <c r="P1185" s="68"/>
      <c r="Q1185" s="68"/>
      <c r="R1185" s="68"/>
      <c r="S1185" s="68"/>
      <c r="T1185" s="68"/>
      <c r="U1185" s="68"/>
      <c r="V1185" s="68"/>
      <c r="W1185" s="68"/>
      <c r="X1185" s="68"/>
      <c r="Y1185" s="68"/>
      <c r="Z1185" s="68"/>
      <c r="AA1185" s="68"/>
      <c r="AB1185" s="68"/>
      <c r="AC1185" s="68"/>
    </row>
    <row r="1186" spans="1:29" hidden="1">
      <c r="A1186" s="64"/>
      <c r="B1186" s="65"/>
      <c r="C1186" s="66"/>
      <c r="D1186" s="65"/>
      <c r="E1186" s="67"/>
      <c r="F1186" s="67"/>
      <c r="G1186" s="67"/>
      <c r="H1186" s="66"/>
      <c r="I1186" s="66"/>
      <c r="J1186" s="66"/>
      <c r="K1186" s="65"/>
      <c r="L1186" s="64"/>
      <c r="M1186" s="67"/>
      <c r="N1186" s="68"/>
      <c r="O1186" s="68"/>
      <c r="P1186" s="68"/>
      <c r="Q1186" s="68"/>
      <c r="R1186" s="68"/>
      <c r="S1186" s="68"/>
      <c r="T1186" s="68"/>
      <c r="U1186" s="68"/>
      <c r="V1186" s="68"/>
      <c r="W1186" s="68"/>
      <c r="X1186" s="68"/>
      <c r="Y1186" s="68"/>
      <c r="Z1186" s="68"/>
      <c r="AA1186" s="68"/>
      <c r="AB1186" s="68"/>
      <c r="AC1186" s="68"/>
    </row>
    <row r="1187" spans="1:29" hidden="1">
      <c r="A1187" s="64"/>
      <c r="B1187" s="65"/>
      <c r="C1187" s="66"/>
      <c r="D1187" s="65"/>
      <c r="E1187" s="67"/>
      <c r="F1187" s="67"/>
      <c r="G1187" s="67"/>
      <c r="H1187" s="66"/>
      <c r="I1187" s="66"/>
      <c r="J1187" s="66"/>
      <c r="K1187" s="65"/>
      <c r="L1187" s="64"/>
      <c r="M1187" s="67"/>
      <c r="N1187" s="68"/>
      <c r="O1187" s="68"/>
      <c r="P1187" s="68"/>
      <c r="Q1187" s="68"/>
      <c r="R1187" s="68"/>
      <c r="S1187" s="68"/>
      <c r="T1187" s="68"/>
      <c r="U1187" s="68"/>
      <c r="V1187" s="68"/>
      <c r="W1187" s="68"/>
      <c r="X1187" s="68"/>
      <c r="Y1187" s="68"/>
      <c r="Z1187" s="68"/>
      <c r="AA1187" s="68"/>
      <c r="AB1187" s="68"/>
      <c r="AC1187" s="68"/>
    </row>
    <row r="1188" spans="1:29" hidden="1">
      <c r="A1188" s="64"/>
      <c r="B1188" s="65"/>
      <c r="C1188" s="66"/>
      <c r="D1188" s="65"/>
      <c r="E1188" s="67"/>
      <c r="F1188" s="67"/>
      <c r="G1188" s="67"/>
      <c r="H1188" s="66"/>
      <c r="I1188" s="66"/>
      <c r="J1188" s="66"/>
      <c r="K1188" s="65"/>
      <c r="L1188" s="64"/>
      <c r="M1188" s="67"/>
      <c r="N1188" s="68"/>
      <c r="O1188" s="68"/>
      <c r="P1188" s="68"/>
      <c r="Q1188" s="68"/>
      <c r="R1188" s="68"/>
      <c r="S1188" s="68"/>
      <c r="T1188" s="68"/>
      <c r="U1188" s="68"/>
      <c r="V1188" s="68"/>
      <c r="W1188" s="68"/>
      <c r="X1188" s="68"/>
      <c r="Y1188" s="68"/>
      <c r="Z1188" s="68"/>
      <c r="AA1188" s="68"/>
      <c r="AB1188" s="68"/>
      <c r="AC1188" s="68"/>
    </row>
    <row r="1189" spans="1:29" hidden="1">
      <c r="A1189" s="64"/>
      <c r="B1189" s="65"/>
      <c r="C1189" s="66"/>
      <c r="D1189" s="65"/>
      <c r="E1189" s="67"/>
      <c r="F1189" s="67"/>
      <c r="G1189" s="67"/>
      <c r="H1189" s="66"/>
      <c r="I1189" s="66"/>
      <c r="J1189" s="66"/>
      <c r="K1189" s="65"/>
      <c r="L1189" s="64"/>
      <c r="M1189" s="67"/>
      <c r="N1189" s="68"/>
      <c r="O1189" s="68"/>
      <c r="P1189" s="68"/>
      <c r="Q1189" s="68"/>
      <c r="R1189" s="68"/>
      <c r="S1189" s="68"/>
      <c r="T1189" s="68"/>
      <c r="U1189" s="68"/>
      <c r="V1189" s="68"/>
      <c r="W1189" s="68"/>
      <c r="X1189" s="68"/>
      <c r="Y1189" s="68"/>
      <c r="Z1189" s="68"/>
      <c r="AA1189" s="68"/>
      <c r="AB1189" s="68"/>
      <c r="AC1189" s="68"/>
    </row>
    <row r="1190" spans="1:29" hidden="1">
      <c r="A1190" s="64"/>
      <c r="B1190" s="65"/>
      <c r="C1190" s="66"/>
      <c r="D1190" s="65"/>
      <c r="E1190" s="67"/>
      <c r="F1190" s="67"/>
      <c r="G1190" s="67"/>
      <c r="H1190" s="66"/>
      <c r="I1190" s="66"/>
      <c r="J1190" s="66"/>
      <c r="K1190" s="65"/>
      <c r="L1190" s="64"/>
      <c r="M1190" s="67"/>
      <c r="N1190" s="68"/>
      <c r="O1190" s="68"/>
      <c r="P1190" s="68"/>
      <c r="Q1190" s="68"/>
      <c r="R1190" s="68"/>
      <c r="S1190" s="68"/>
      <c r="T1190" s="68"/>
      <c r="U1190" s="68"/>
      <c r="V1190" s="68"/>
      <c r="W1190" s="68"/>
      <c r="X1190" s="68"/>
      <c r="Y1190" s="68"/>
      <c r="Z1190" s="68"/>
      <c r="AA1190" s="68"/>
      <c r="AB1190" s="68"/>
      <c r="AC1190" s="68"/>
    </row>
    <row r="1191" spans="1:29" hidden="1">
      <c r="A1191" s="64"/>
      <c r="B1191" s="65"/>
      <c r="C1191" s="66"/>
      <c r="D1191" s="65"/>
      <c r="E1191" s="67"/>
      <c r="F1191" s="67"/>
      <c r="G1191" s="67"/>
      <c r="H1191" s="66"/>
      <c r="I1191" s="66"/>
      <c r="J1191" s="66"/>
      <c r="K1191" s="65"/>
      <c r="L1191" s="64"/>
      <c r="M1191" s="67"/>
      <c r="N1191" s="68"/>
      <c r="O1191" s="68"/>
      <c r="P1191" s="68"/>
      <c r="Q1191" s="68"/>
      <c r="R1191" s="68"/>
      <c r="S1191" s="68"/>
      <c r="T1191" s="68"/>
      <c r="U1191" s="68"/>
      <c r="V1191" s="68"/>
      <c r="W1191" s="68"/>
      <c r="X1191" s="68"/>
      <c r="Y1191" s="68"/>
      <c r="Z1191" s="68"/>
      <c r="AA1191" s="68"/>
      <c r="AB1191" s="68"/>
      <c r="AC1191" s="68"/>
    </row>
    <row r="1192" spans="1:29" hidden="1">
      <c r="A1192" s="64"/>
      <c r="B1192" s="65"/>
      <c r="C1192" s="66"/>
      <c r="D1192" s="65"/>
      <c r="E1192" s="67"/>
      <c r="F1192" s="67"/>
      <c r="G1192" s="67"/>
      <c r="H1192" s="66"/>
      <c r="I1192" s="66"/>
      <c r="J1192" s="66"/>
      <c r="K1192" s="65"/>
      <c r="L1192" s="64"/>
      <c r="M1192" s="67"/>
      <c r="N1192" s="68"/>
      <c r="O1192" s="68"/>
      <c r="P1192" s="68"/>
      <c r="Q1192" s="68"/>
      <c r="R1192" s="68"/>
      <c r="S1192" s="68"/>
      <c r="T1192" s="68"/>
      <c r="U1192" s="68"/>
      <c r="V1192" s="68"/>
      <c r="W1192" s="68"/>
      <c r="X1192" s="68"/>
      <c r="Y1192" s="68"/>
      <c r="Z1192" s="68"/>
      <c r="AA1192" s="68"/>
      <c r="AB1192" s="68"/>
      <c r="AC1192" s="68"/>
    </row>
    <row r="1193" spans="1:29" hidden="1">
      <c r="A1193" s="64"/>
      <c r="B1193" s="65"/>
      <c r="C1193" s="66"/>
      <c r="D1193" s="65"/>
      <c r="E1193" s="67"/>
      <c r="F1193" s="67"/>
      <c r="G1193" s="67"/>
      <c r="H1193" s="66"/>
      <c r="I1193" s="66"/>
      <c r="J1193" s="66"/>
      <c r="K1193" s="65"/>
      <c r="L1193" s="64"/>
      <c r="M1193" s="67"/>
      <c r="N1193" s="68"/>
      <c r="O1193" s="68"/>
      <c r="P1193" s="68"/>
      <c r="Q1193" s="68"/>
      <c r="R1193" s="68"/>
      <c r="S1193" s="68"/>
      <c r="T1193" s="68"/>
      <c r="U1193" s="68"/>
      <c r="V1193" s="68"/>
      <c r="W1193" s="68"/>
      <c r="X1193" s="68"/>
      <c r="Y1193" s="68"/>
      <c r="Z1193" s="68"/>
      <c r="AA1193" s="68"/>
      <c r="AB1193" s="68"/>
      <c r="AC1193" s="68"/>
    </row>
    <row r="1194" spans="1:29" hidden="1">
      <c r="A1194" s="64"/>
      <c r="B1194" s="65"/>
      <c r="C1194" s="66"/>
      <c r="D1194" s="65"/>
      <c r="E1194" s="67"/>
      <c r="F1194" s="67"/>
      <c r="G1194" s="67"/>
      <c r="H1194" s="66"/>
      <c r="I1194" s="66"/>
      <c r="J1194" s="66"/>
      <c r="K1194" s="65"/>
      <c r="L1194" s="64"/>
      <c r="M1194" s="67"/>
      <c r="N1194" s="68"/>
      <c r="O1194" s="68"/>
      <c r="P1194" s="68"/>
      <c r="Q1194" s="68"/>
      <c r="R1194" s="68"/>
      <c r="S1194" s="68"/>
      <c r="T1194" s="68"/>
      <c r="U1194" s="68"/>
      <c r="V1194" s="68"/>
      <c r="W1194" s="68"/>
      <c r="X1194" s="68"/>
      <c r="Y1194" s="68"/>
      <c r="Z1194" s="68"/>
      <c r="AA1194" s="68"/>
      <c r="AB1194" s="68"/>
      <c r="AC1194" s="68"/>
    </row>
    <row r="1195" spans="1:29" hidden="1">
      <c r="A1195" s="64"/>
      <c r="B1195" s="65"/>
      <c r="C1195" s="66"/>
      <c r="D1195" s="65"/>
      <c r="E1195" s="67"/>
      <c r="F1195" s="67"/>
      <c r="G1195" s="67"/>
      <c r="H1195" s="66"/>
      <c r="I1195" s="66"/>
      <c r="J1195" s="66"/>
      <c r="K1195" s="65"/>
      <c r="L1195" s="64"/>
      <c r="M1195" s="67"/>
      <c r="N1195" s="68"/>
      <c r="O1195" s="68"/>
      <c r="P1195" s="68"/>
      <c r="Q1195" s="68"/>
      <c r="R1195" s="68"/>
      <c r="S1195" s="68"/>
      <c r="T1195" s="68"/>
      <c r="U1195" s="68"/>
      <c r="V1195" s="68"/>
      <c r="W1195" s="68"/>
      <c r="X1195" s="68"/>
      <c r="Y1195" s="68"/>
      <c r="Z1195" s="68"/>
      <c r="AA1195" s="68"/>
      <c r="AB1195" s="68"/>
      <c r="AC1195" s="68"/>
    </row>
    <row r="1196" spans="1:29" hidden="1">
      <c r="A1196" s="64"/>
      <c r="B1196" s="65"/>
      <c r="C1196" s="66"/>
      <c r="D1196" s="65"/>
      <c r="E1196" s="67"/>
      <c r="F1196" s="67"/>
      <c r="G1196" s="67"/>
      <c r="H1196" s="66"/>
      <c r="I1196" s="66"/>
      <c r="J1196" s="66"/>
      <c r="K1196" s="65"/>
      <c r="L1196" s="64"/>
      <c r="M1196" s="67"/>
      <c r="N1196" s="68"/>
      <c r="O1196" s="68"/>
      <c r="P1196" s="68"/>
      <c r="Q1196" s="68"/>
      <c r="R1196" s="68"/>
      <c r="S1196" s="68"/>
      <c r="T1196" s="68"/>
      <c r="U1196" s="68"/>
      <c r="V1196" s="68"/>
      <c r="W1196" s="68"/>
      <c r="X1196" s="68"/>
      <c r="Y1196" s="68"/>
      <c r="Z1196" s="68"/>
      <c r="AA1196" s="68"/>
      <c r="AB1196" s="68"/>
      <c r="AC1196" s="68"/>
    </row>
    <row r="1197" spans="1:29" hidden="1">
      <c r="A1197" s="64"/>
      <c r="B1197" s="65"/>
      <c r="C1197" s="66"/>
      <c r="D1197" s="65"/>
      <c r="E1197" s="67"/>
      <c r="F1197" s="67"/>
      <c r="G1197" s="67"/>
      <c r="H1197" s="66"/>
      <c r="I1197" s="66"/>
      <c r="J1197" s="66"/>
      <c r="K1197" s="65"/>
      <c r="L1197" s="64"/>
      <c r="M1197" s="67"/>
      <c r="N1197" s="68"/>
      <c r="O1197" s="68"/>
      <c r="P1197" s="68"/>
      <c r="Q1197" s="68"/>
      <c r="R1197" s="68"/>
      <c r="S1197" s="68"/>
      <c r="T1197" s="68"/>
      <c r="U1197" s="68"/>
      <c r="V1197" s="68"/>
      <c r="W1197" s="68"/>
      <c r="X1197" s="68"/>
      <c r="Y1197" s="68"/>
      <c r="Z1197" s="68"/>
      <c r="AA1197" s="68"/>
      <c r="AB1197" s="68"/>
      <c r="AC1197" s="68"/>
    </row>
    <row r="1198" spans="1:29" hidden="1">
      <c r="A1198" s="64"/>
      <c r="B1198" s="65"/>
      <c r="C1198" s="66"/>
      <c r="D1198" s="65"/>
      <c r="E1198" s="67"/>
      <c r="F1198" s="67"/>
      <c r="G1198" s="67"/>
      <c r="H1198" s="66"/>
      <c r="I1198" s="66"/>
      <c r="J1198" s="66"/>
      <c r="K1198" s="65"/>
      <c r="L1198" s="64"/>
      <c r="M1198" s="67"/>
      <c r="N1198" s="68"/>
      <c r="O1198" s="68"/>
      <c r="P1198" s="68"/>
      <c r="Q1198" s="68"/>
      <c r="R1198" s="68"/>
      <c r="S1198" s="68"/>
      <c r="T1198" s="68"/>
      <c r="U1198" s="68"/>
      <c r="V1198" s="68"/>
      <c r="W1198" s="68"/>
      <c r="X1198" s="68"/>
      <c r="Y1198" s="68"/>
      <c r="Z1198" s="68"/>
      <c r="AA1198" s="68"/>
      <c r="AB1198" s="68"/>
      <c r="AC1198" s="68"/>
    </row>
    <row r="1199" spans="1:29" hidden="1">
      <c r="A1199" s="64"/>
      <c r="B1199" s="65"/>
      <c r="C1199" s="66"/>
      <c r="D1199" s="65"/>
      <c r="E1199" s="67"/>
      <c r="F1199" s="67"/>
      <c r="G1199" s="67"/>
      <c r="H1199" s="66"/>
      <c r="I1199" s="66"/>
      <c r="J1199" s="66"/>
      <c r="K1199" s="65"/>
      <c r="L1199" s="64"/>
      <c r="M1199" s="67"/>
      <c r="N1199" s="68"/>
      <c r="O1199" s="68"/>
      <c r="P1199" s="68"/>
      <c r="Q1199" s="68"/>
      <c r="R1199" s="68"/>
      <c r="S1199" s="68"/>
      <c r="T1199" s="68"/>
      <c r="U1199" s="68"/>
      <c r="V1199" s="68"/>
      <c r="W1199" s="68"/>
      <c r="X1199" s="68"/>
      <c r="Y1199" s="68"/>
      <c r="Z1199" s="68"/>
      <c r="AA1199" s="68"/>
      <c r="AB1199" s="68"/>
      <c r="AC1199" s="68"/>
    </row>
    <row r="1200" spans="1:29" hidden="1">
      <c r="A1200" s="64"/>
      <c r="B1200" s="65"/>
      <c r="C1200" s="66"/>
      <c r="D1200" s="65"/>
      <c r="E1200" s="67"/>
      <c r="F1200" s="67"/>
      <c r="G1200" s="67"/>
      <c r="H1200" s="66"/>
      <c r="I1200" s="66"/>
      <c r="J1200" s="66"/>
      <c r="K1200" s="65"/>
      <c r="L1200" s="64"/>
      <c r="M1200" s="67"/>
      <c r="N1200" s="68"/>
      <c r="O1200" s="68"/>
      <c r="P1200" s="68"/>
      <c r="Q1200" s="68"/>
      <c r="R1200" s="68"/>
      <c r="S1200" s="68"/>
      <c r="T1200" s="68"/>
      <c r="U1200" s="68"/>
      <c r="V1200" s="68"/>
      <c r="W1200" s="68"/>
      <c r="X1200" s="68"/>
      <c r="Y1200" s="68"/>
      <c r="Z1200" s="68"/>
      <c r="AA1200" s="68"/>
      <c r="AB1200" s="68"/>
      <c r="AC1200" s="68"/>
    </row>
    <row r="1201" spans="1:29" hidden="1">
      <c r="A1201" s="64"/>
      <c r="B1201" s="65"/>
      <c r="C1201" s="66"/>
      <c r="D1201" s="65"/>
      <c r="E1201" s="67"/>
      <c r="F1201" s="67"/>
      <c r="G1201" s="67"/>
      <c r="H1201" s="66"/>
      <c r="I1201" s="66"/>
      <c r="J1201" s="66"/>
      <c r="K1201" s="65"/>
      <c r="L1201" s="64"/>
      <c r="M1201" s="67"/>
      <c r="N1201" s="68"/>
      <c r="O1201" s="68"/>
      <c r="P1201" s="68"/>
      <c r="Q1201" s="68"/>
      <c r="R1201" s="68"/>
      <c r="S1201" s="68"/>
      <c r="T1201" s="68"/>
      <c r="U1201" s="68"/>
      <c r="V1201" s="68"/>
      <c r="W1201" s="68"/>
      <c r="X1201" s="68"/>
      <c r="Y1201" s="68"/>
      <c r="Z1201" s="68"/>
      <c r="AA1201" s="68"/>
      <c r="AB1201" s="68"/>
      <c r="AC1201" s="68"/>
    </row>
    <row r="1202" spans="1:29" hidden="1">
      <c r="A1202" s="64"/>
      <c r="B1202" s="65"/>
      <c r="C1202" s="66"/>
      <c r="D1202" s="65"/>
      <c r="E1202" s="67"/>
      <c r="F1202" s="67"/>
      <c r="G1202" s="67"/>
      <c r="H1202" s="66"/>
      <c r="I1202" s="66"/>
      <c r="J1202" s="66"/>
      <c r="K1202" s="65"/>
      <c r="L1202" s="64"/>
      <c r="M1202" s="67"/>
      <c r="N1202" s="68"/>
      <c r="O1202" s="68"/>
      <c r="P1202" s="68"/>
      <c r="Q1202" s="68"/>
      <c r="R1202" s="68"/>
      <c r="S1202" s="68"/>
      <c r="T1202" s="68"/>
      <c r="U1202" s="68"/>
      <c r="V1202" s="68"/>
      <c r="W1202" s="68"/>
      <c r="X1202" s="68"/>
      <c r="Y1202" s="68"/>
      <c r="Z1202" s="68"/>
      <c r="AA1202" s="68"/>
      <c r="AB1202" s="68"/>
      <c r="AC1202" s="68"/>
    </row>
    <row r="1203" spans="1:29" hidden="1">
      <c r="A1203" s="64"/>
      <c r="B1203" s="65"/>
      <c r="C1203" s="66"/>
      <c r="D1203" s="65"/>
      <c r="E1203" s="67"/>
      <c r="F1203" s="67"/>
      <c r="G1203" s="67"/>
      <c r="H1203" s="66"/>
      <c r="I1203" s="66"/>
      <c r="J1203" s="66"/>
      <c r="K1203" s="65"/>
      <c r="L1203" s="64"/>
      <c r="M1203" s="67"/>
      <c r="N1203" s="68"/>
      <c r="O1203" s="68"/>
      <c r="P1203" s="68"/>
      <c r="Q1203" s="68"/>
      <c r="R1203" s="68"/>
      <c r="S1203" s="68"/>
      <c r="T1203" s="68"/>
      <c r="U1203" s="68"/>
      <c r="V1203" s="68"/>
      <c r="W1203" s="68"/>
      <c r="X1203" s="68"/>
      <c r="Y1203" s="68"/>
      <c r="Z1203" s="68"/>
      <c r="AA1203" s="68"/>
      <c r="AB1203" s="68"/>
      <c r="AC1203" s="68"/>
    </row>
    <row r="1204" spans="1:29" hidden="1">
      <c r="A1204" s="64"/>
      <c r="B1204" s="65"/>
      <c r="C1204" s="66"/>
      <c r="D1204" s="65"/>
      <c r="E1204" s="67"/>
      <c r="F1204" s="67"/>
      <c r="G1204" s="67"/>
      <c r="H1204" s="66"/>
      <c r="I1204" s="66"/>
      <c r="J1204" s="66"/>
      <c r="K1204" s="65"/>
      <c r="L1204" s="64"/>
      <c r="M1204" s="67"/>
      <c r="N1204" s="68"/>
      <c r="O1204" s="68"/>
      <c r="P1204" s="68"/>
      <c r="Q1204" s="68"/>
      <c r="R1204" s="68"/>
      <c r="S1204" s="68"/>
      <c r="T1204" s="68"/>
      <c r="U1204" s="68"/>
      <c r="V1204" s="68"/>
      <c r="W1204" s="68"/>
      <c r="X1204" s="68"/>
      <c r="Y1204" s="68"/>
      <c r="Z1204" s="68"/>
      <c r="AA1204" s="68"/>
      <c r="AB1204" s="68"/>
      <c r="AC1204" s="68"/>
    </row>
    <row r="1205" spans="1:29" hidden="1">
      <c r="A1205" s="64"/>
      <c r="B1205" s="65"/>
      <c r="C1205" s="66"/>
      <c r="D1205" s="65"/>
      <c r="E1205" s="67"/>
      <c r="F1205" s="67"/>
      <c r="G1205" s="67"/>
      <c r="H1205" s="66"/>
      <c r="I1205" s="66"/>
      <c r="J1205" s="66"/>
      <c r="K1205" s="65"/>
      <c r="L1205" s="64"/>
      <c r="M1205" s="67"/>
      <c r="N1205" s="68"/>
      <c r="O1205" s="68"/>
      <c r="P1205" s="68"/>
      <c r="Q1205" s="68"/>
      <c r="R1205" s="68"/>
      <c r="S1205" s="68"/>
      <c r="T1205" s="68"/>
      <c r="U1205" s="68"/>
      <c r="V1205" s="68"/>
      <c r="W1205" s="68"/>
      <c r="X1205" s="68"/>
      <c r="Y1205" s="68"/>
      <c r="Z1205" s="68"/>
      <c r="AA1205" s="68"/>
      <c r="AB1205" s="68"/>
      <c r="AC1205" s="68"/>
    </row>
    <row r="1206" spans="1:29" hidden="1">
      <c r="A1206" s="64"/>
      <c r="B1206" s="65"/>
      <c r="C1206" s="66"/>
      <c r="D1206" s="65"/>
      <c r="E1206" s="67"/>
      <c r="F1206" s="67"/>
      <c r="G1206" s="67"/>
      <c r="H1206" s="66"/>
      <c r="I1206" s="66"/>
      <c r="J1206" s="66"/>
      <c r="K1206" s="65"/>
      <c r="L1206" s="64"/>
      <c r="M1206" s="67"/>
      <c r="N1206" s="68"/>
      <c r="O1206" s="68"/>
      <c r="P1206" s="68"/>
      <c r="Q1206" s="68"/>
      <c r="R1206" s="68"/>
      <c r="S1206" s="68"/>
      <c r="T1206" s="68"/>
      <c r="U1206" s="68"/>
      <c r="V1206" s="68"/>
      <c r="W1206" s="68"/>
      <c r="X1206" s="68"/>
      <c r="Y1206" s="68"/>
      <c r="Z1206" s="68"/>
      <c r="AA1206" s="68"/>
      <c r="AB1206" s="68"/>
      <c r="AC1206" s="68"/>
    </row>
    <row r="1207" spans="1:29" hidden="1">
      <c r="A1207" s="64"/>
      <c r="B1207" s="65"/>
      <c r="C1207" s="66"/>
      <c r="D1207" s="65"/>
      <c r="E1207" s="67"/>
      <c r="F1207" s="67"/>
      <c r="G1207" s="67"/>
      <c r="H1207" s="66"/>
      <c r="I1207" s="66"/>
      <c r="J1207" s="66"/>
      <c r="K1207" s="65"/>
      <c r="L1207" s="64"/>
      <c r="M1207" s="67"/>
      <c r="N1207" s="68"/>
      <c r="O1207" s="68"/>
      <c r="P1207" s="68"/>
      <c r="Q1207" s="68"/>
      <c r="R1207" s="68"/>
      <c r="S1207" s="68"/>
      <c r="T1207" s="68"/>
      <c r="U1207" s="68"/>
      <c r="V1207" s="68"/>
      <c r="W1207" s="68"/>
      <c r="X1207" s="68"/>
      <c r="Y1207" s="68"/>
      <c r="Z1207" s="68"/>
      <c r="AA1207" s="68"/>
      <c r="AB1207" s="68"/>
      <c r="AC1207" s="68"/>
    </row>
    <row r="1208" spans="1:29" hidden="1">
      <c r="A1208" s="64"/>
      <c r="B1208" s="65"/>
      <c r="C1208" s="66"/>
      <c r="D1208" s="65"/>
      <c r="E1208" s="67"/>
      <c r="F1208" s="67"/>
      <c r="G1208" s="67"/>
      <c r="H1208" s="66"/>
      <c r="I1208" s="66"/>
      <c r="J1208" s="66"/>
      <c r="K1208" s="65"/>
      <c r="L1208" s="64"/>
      <c r="M1208" s="67"/>
      <c r="N1208" s="68"/>
      <c r="O1208" s="68"/>
      <c r="P1208" s="68"/>
      <c r="Q1208" s="68"/>
      <c r="R1208" s="68"/>
      <c r="S1208" s="68"/>
      <c r="T1208" s="68"/>
      <c r="U1208" s="68"/>
      <c r="V1208" s="68"/>
      <c r="W1208" s="68"/>
      <c r="X1208" s="68"/>
      <c r="Y1208" s="68"/>
      <c r="Z1208" s="68"/>
      <c r="AA1208" s="68"/>
      <c r="AB1208" s="68"/>
      <c r="AC1208" s="68"/>
    </row>
    <row r="1209" spans="1:29" hidden="1">
      <c r="A1209" s="64"/>
      <c r="B1209" s="65"/>
      <c r="C1209" s="66"/>
      <c r="D1209" s="65"/>
      <c r="E1209" s="67"/>
      <c r="F1209" s="67"/>
      <c r="G1209" s="67"/>
      <c r="H1209" s="66"/>
      <c r="I1209" s="66"/>
      <c r="J1209" s="66"/>
      <c r="K1209" s="65"/>
      <c r="L1209" s="64"/>
      <c r="M1209" s="67"/>
      <c r="N1209" s="68"/>
      <c r="O1209" s="68"/>
      <c r="P1209" s="68"/>
      <c r="Q1209" s="68"/>
      <c r="R1209" s="68"/>
      <c r="S1209" s="68"/>
      <c r="T1209" s="68"/>
      <c r="U1209" s="68"/>
      <c r="V1209" s="68"/>
      <c r="W1209" s="68"/>
      <c r="X1209" s="68"/>
      <c r="Y1209" s="68"/>
      <c r="Z1209" s="68"/>
      <c r="AA1209" s="68"/>
      <c r="AB1209" s="68"/>
      <c r="AC1209" s="68"/>
    </row>
    <row r="1210" spans="1:29" hidden="1">
      <c r="A1210" s="64"/>
      <c r="B1210" s="65"/>
      <c r="C1210" s="66"/>
      <c r="D1210" s="65"/>
      <c r="E1210" s="67"/>
      <c r="F1210" s="67"/>
      <c r="G1210" s="67"/>
      <c r="H1210" s="66"/>
      <c r="I1210" s="66"/>
      <c r="J1210" s="66"/>
      <c r="K1210" s="65"/>
      <c r="L1210" s="64"/>
      <c r="M1210" s="67"/>
      <c r="N1210" s="68"/>
      <c r="O1210" s="68"/>
      <c r="P1210" s="68"/>
      <c r="Q1210" s="68"/>
      <c r="R1210" s="68"/>
      <c r="S1210" s="68"/>
      <c r="T1210" s="68"/>
      <c r="U1210" s="68"/>
      <c r="V1210" s="68"/>
      <c r="W1210" s="68"/>
      <c r="X1210" s="68"/>
      <c r="Y1210" s="68"/>
      <c r="Z1210" s="68"/>
      <c r="AA1210" s="68"/>
      <c r="AB1210" s="68"/>
      <c r="AC1210" s="68"/>
    </row>
    <row r="1211" spans="1:29" hidden="1">
      <c r="A1211" s="64"/>
      <c r="B1211" s="65"/>
      <c r="C1211" s="66"/>
      <c r="D1211" s="65"/>
      <c r="E1211" s="67"/>
      <c r="F1211" s="67"/>
      <c r="G1211" s="67"/>
      <c r="H1211" s="66"/>
      <c r="I1211" s="66"/>
      <c r="J1211" s="66"/>
      <c r="K1211" s="65"/>
      <c r="L1211" s="64"/>
      <c r="M1211" s="67"/>
      <c r="N1211" s="68"/>
      <c r="O1211" s="68"/>
      <c r="P1211" s="68"/>
      <c r="Q1211" s="68"/>
      <c r="R1211" s="68"/>
      <c r="S1211" s="68"/>
      <c r="T1211" s="68"/>
      <c r="U1211" s="68"/>
      <c r="V1211" s="68"/>
      <c r="W1211" s="68"/>
      <c r="X1211" s="68"/>
      <c r="Y1211" s="68"/>
      <c r="Z1211" s="68"/>
      <c r="AA1211" s="68"/>
      <c r="AB1211" s="68"/>
      <c r="AC1211" s="68"/>
    </row>
    <row r="1212" spans="1:29" hidden="1">
      <c r="A1212" s="64"/>
      <c r="B1212" s="65"/>
      <c r="C1212" s="66"/>
      <c r="D1212" s="65"/>
      <c r="E1212" s="67"/>
      <c r="F1212" s="67"/>
      <c r="G1212" s="67"/>
      <c r="H1212" s="66"/>
      <c r="I1212" s="66"/>
      <c r="J1212" s="66"/>
      <c r="K1212" s="65"/>
      <c r="L1212" s="64"/>
      <c r="M1212" s="67"/>
      <c r="N1212" s="68"/>
      <c r="O1212" s="68"/>
      <c r="P1212" s="68"/>
      <c r="Q1212" s="68"/>
      <c r="R1212" s="68"/>
      <c r="S1212" s="68"/>
      <c r="T1212" s="68"/>
      <c r="U1212" s="68"/>
      <c r="V1212" s="68"/>
      <c r="W1212" s="68"/>
      <c r="X1212" s="68"/>
      <c r="Y1212" s="68"/>
      <c r="Z1212" s="68"/>
      <c r="AA1212" s="68"/>
      <c r="AB1212" s="68"/>
      <c r="AC1212" s="68"/>
    </row>
    <row r="1213" spans="1:29" hidden="1">
      <c r="A1213" s="64"/>
      <c r="B1213" s="65"/>
      <c r="C1213" s="66"/>
      <c r="D1213" s="65"/>
      <c r="E1213" s="67"/>
      <c r="F1213" s="67"/>
      <c r="G1213" s="67"/>
      <c r="H1213" s="66"/>
      <c r="I1213" s="66"/>
      <c r="J1213" s="66"/>
      <c r="K1213" s="65"/>
      <c r="L1213" s="64"/>
      <c r="M1213" s="67"/>
      <c r="N1213" s="68"/>
      <c r="O1213" s="68"/>
      <c r="P1213" s="68"/>
      <c r="Q1213" s="68"/>
      <c r="R1213" s="68"/>
      <c r="S1213" s="68"/>
      <c r="T1213" s="68"/>
      <c r="U1213" s="68"/>
      <c r="V1213" s="68"/>
      <c r="W1213" s="68"/>
      <c r="X1213" s="68"/>
      <c r="Y1213" s="68"/>
      <c r="Z1213" s="68"/>
      <c r="AA1213" s="68"/>
      <c r="AB1213" s="68"/>
      <c r="AC1213" s="68"/>
    </row>
    <row r="1214" spans="1:29" hidden="1">
      <c r="A1214" s="64"/>
      <c r="B1214" s="65"/>
      <c r="C1214" s="66"/>
      <c r="D1214" s="65"/>
      <c r="E1214" s="67"/>
      <c r="F1214" s="67"/>
      <c r="G1214" s="67"/>
      <c r="H1214" s="66"/>
      <c r="I1214" s="66"/>
      <c r="J1214" s="66"/>
      <c r="K1214" s="65"/>
      <c r="L1214" s="64"/>
      <c r="M1214" s="67"/>
      <c r="N1214" s="68"/>
      <c r="O1214" s="68"/>
      <c r="P1214" s="68"/>
      <c r="Q1214" s="68"/>
      <c r="R1214" s="68"/>
      <c r="S1214" s="68"/>
      <c r="T1214" s="68"/>
      <c r="U1214" s="68"/>
      <c r="V1214" s="68"/>
      <c r="W1214" s="68"/>
      <c r="X1214" s="68"/>
      <c r="Y1214" s="68"/>
      <c r="Z1214" s="68"/>
      <c r="AA1214" s="68"/>
      <c r="AB1214" s="68"/>
      <c r="AC1214" s="68"/>
    </row>
    <row r="1215" spans="1:29" hidden="1">
      <c r="A1215" s="64"/>
      <c r="B1215" s="65"/>
      <c r="C1215" s="66"/>
      <c r="D1215" s="65"/>
      <c r="E1215" s="67"/>
      <c r="F1215" s="67"/>
      <c r="G1215" s="67"/>
      <c r="H1215" s="66"/>
      <c r="I1215" s="66"/>
      <c r="J1215" s="66"/>
      <c r="K1215" s="65"/>
      <c r="L1215" s="64"/>
      <c r="M1215" s="67"/>
      <c r="N1215" s="68"/>
      <c r="O1215" s="68"/>
      <c r="P1215" s="68"/>
      <c r="Q1215" s="68"/>
      <c r="R1215" s="68"/>
      <c r="S1215" s="68"/>
      <c r="T1215" s="68"/>
      <c r="U1215" s="68"/>
      <c r="V1215" s="68"/>
      <c r="W1215" s="68"/>
      <c r="X1215" s="68"/>
      <c r="Y1215" s="68"/>
      <c r="Z1215" s="68"/>
      <c r="AA1215" s="68"/>
      <c r="AB1215" s="68"/>
      <c r="AC1215" s="68"/>
    </row>
    <row r="1216" spans="1:29" hidden="1">
      <c r="A1216" s="64"/>
      <c r="B1216" s="65"/>
      <c r="C1216" s="66"/>
      <c r="D1216" s="65"/>
      <c r="E1216" s="67"/>
      <c r="F1216" s="67"/>
      <c r="G1216" s="67"/>
      <c r="H1216" s="66"/>
      <c r="I1216" s="66"/>
      <c r="J1216" s="66"/>
      <c r="K1216" s="65"/>
      <c r="L1216" s="64"/>
      <c r="M1216" s="67"/>
      <c r="N1216" s="68"/>
      <c r="O1216" s="68"/>
      <c r="P1216" s="68"/>
      <c r="Q1216" s="68"/>
      <c r="R1216" s="68"/>
      <c r="S1216" s="68"/>
      <c r="T1216" s="68"/>
      <c r="U1216" s="68"/>
      <c r="V1216" s="68"/>
      <c r="W1216" s="68"/>
      <c r="X1216" s="68"/>
      <c r="Y1216" s="68"/>
      <c r="Z1216" s="68"/>
      <c r="AA1216" s="68"/>
      <c r="AB1216" s="68"/>
      <c r="AC1216" s="68"/>
    </row>
    <row r="1217" spans="1:29" hidden="1">
      <c r="A1217" s="64"/>
      <c r="B1217" s="65"/>
      <c r="C1217" s="66"/>
      <c r="D1217" s="65"/>
      <c r="E1217" s="67"/>
      <c r="F1217" s="67"/>
      <c r="G1217" s="67"/>
      <c r="H1217" s="66"/>
      <c r="I1217" s="66"/>
      <c r="J1217" s="66"/>
      <c r="K1217" s="65"/>
      <c r="L1217" s="64"/>
      <c r="M1217" s="67"/>
      <c r="N1217" s="68"/>
      <c r="O1217" s="68"/>
      <c r="P1217" s="68"/>
      <c r="Q1217" s="68"/>
      <c r="R1217" s="68"/>
      <c r="S1217" s="68"/>
      <c r="T1217" s="68"/>
      <c r="U1217" s="68"/>
      <c r="V1217" s="68"/>
      <c r="W1217" s="68"/>
      <c r="X1217" s="68"/>
      <c r="Y1217" s="68"/>
      <c r="Z1217" s="68"/>
      <c r="AA1217" s="68"/>
      <c r="AB1217" s="68"/>
      <c r="AC1217" s="68"/>
    </row>
    <row r="1218" spans="1:29" hidden="1">
      <c r="A1218" s="64"/>
      <c r="B1218" s="65"/>
      <c r="C1218" s="66"/>
      <c r="D1218" s="65"/>
      <c r="E1218" s="67"/>
      <c r="F1218" s="67"/>
      <c r="G1218" s="67"/>
      <c r="H1218" s="66"/>
      <c r="I1218" s="66"/>
      <c r="J1218" s="66"/>
      <c r="K1218" s="65"/>
      <c r="L1218" s="64"/>
      <c r="M1218" s="67"/>
      <c r="N1218" s="68"/>
      <c r="O1218" s="68"/>
      <c r="P1218" s="68"/>
      <c r="Q1218" s="68"/>
      <c r="R1218" s="68"/>
      <c r="S1218" s="68"/>
      <c r="T1218" s="68"/>
      <c r="U1218" s="68"/>
      <c r="V1218" s="68"/>
      <c r="W1218" s="68"/>
      <c r="X1218" s="68"/>
      <c r="Y1218" s="68"/>
      <c r="Z1218" s="68"/>
      <c r="AA1218" s="68"/>
      <c r="AB1218" s="68"/>
      <c r="AC1218" s="68"/>
    </row>
    <row r="1219" spans="1:29" hidden="1">
      <c r="A1219" s="64"/>
      <c r="B1219" s="65"/>
      <c r="C1219" s="66"/>
      <c r="D1219" s="65"/>
      <c r="E1219" s="67"/>
      <c r="F1219" s="67"/>
      <c r="G1219" s="67"/>
      <c r="H1219" s="66"/>
      <c r="I1219" s="66"/>
      <c r="J1219" s="66"/>
      <c r="K1219" s="65"/>
      <c r="L1219" s="64"/>
      <c r="M1219" s="67"/>
      <c r="N1219" s="68"/>
      <c r="O1219" s="68"/>
      <c r="P1219" s="68"/>
      <c r="Q1219" s="68"/>
      <c r="R1219" s="68"/>
      <c r="S1219" s="68"/>
      <c r="T1219" s="68"/>
      <c r="U1219" s="68"/>
      <c r="V1219" s="68"/>
      <c r="W1219" s="68"/>
      <c r="X1219" s="68"/>
      <c r="Y1219" s="68"/>
      <c r="Z1219" s="68"/>
      <c r="AA1219" s="68"/>
      <c r="AB1219" s="68"/>
      <c r="AC1219" s="68"/>
    </row>
    <row r="1220" spans="1:29" hidden="1">
      <c r="A1220" s="64"/>
      <c r="B1220" s="65"/>
      <c r="C1220" s="66"/>
      <c r="D1220" s="65"/>
      <c r="E1220" s="67"/>
      <c r="F1220" s="67"/>
      <c r="G1220" s="67"/>
      <c r="H1220" s="66"/>
      <c r="I1220" s="66"/>
      <c r="J1220" s="66"/>
      <c r="K1220" s="65"/>
      <c r="L1220" s="64"/>
      <c r="M1220" s="67"/>
      <c r="N1220" s="68"/>
      <c r="O1220" s="68"/>
      <c r="P1220" s="68"/>
      <c r="Q1220" s="68"/>
      <c r="R1220" s="68"/>
      <c r="S1220" s="68"/>
      <c r="T1220" s="68"/>
      <c r="U1220" s="68"/>
      <c r="V1220" s="68"/>
      <c r="W1220" s="68"/>
      <c r="X1220" s="68"/>
      <c r="Y1220" s="68"/>
      <c r="Z1220" s="68"/>
      <c r="AA1220" s="68"/>
      <c r="AB1220" s="68"/>
      <c r="AC1220" s="68"/>
    </row>
    <row r="1221" spans="1:29" hidden="1">
      <c r="A1221" s="64"/>
      <c r="B1221" s="65"/>
      <c r="C1221" s="66"/>
      <c r="D1221" s="65"/>
      <c r="E1221" s="67"/>
      <c r="F1221" s="67"/>
      <c r="G1221" s="67"/>
      <c r="H1221" s="66"/>
      <c r="I1221" s="66"/>
      <c r="J1221" s="66"/>
      <c r="K1221" s="65"/>
      <c r="L1221" s="64"/>
      <c r="M1221" s="67"/>
      <c r="N1221" s="68"/>
      <c r="O1221" s="68"/>
      <c r="P1221" s="68"/>
      <c r="Q1221" s="68"/>
      <c r="R1221" s="68"/>
      <c r="S1221" s="68"/>
      <c r="T1221" s="68"/>
      <c r="U1221" s="68"/>
      <c r="V1221" s="68"/>
      <c r="W1221" s="68"/>
      <c r="X1221" s="68"/>
      <c r="Y1221" s="68"/>
      <c r="Z1221" s="68"/>
      <c r="AA1221" s="68"/>
      <c r="AB1221" s="68"/>
      <c r="AC1221" s="68"/>
    </row>
    <row r="1222" spans="1:29" hidden="1">
      <c r="A1222" s="64"/>
      <c r="B1222" s="65"/>
      <c r="C1222" s="66"/>
      <c r="D1222" s="65"/>
      <c r="E1222" s="67"/>
      <c r="F1222" s="67"/>
      <c r="G1222" s="67"/>
      <c r="H1222" s="66"/>
      <c r="I1222" s="66"/>
      <c r="J1222" s="66"/>
      <c r="K1222" s="65"/>
      <c r="L1222" s="64"/>
      <c r="M1222" s="67"/>
      <c r="N1222" s="68"/>
      <c r="O1222" s="68"/>
      <c r="P1222" s="68"/>
      <c r="Q1222" s="68"/>
      <c r="R1222" s="68"/>
      <c r="S1222" s="68"/>
      <c r="T1222" s="68"/>
      <c r="U1222" s="68"/>
      <c r="V1222" s="68"/>
      <c r="W1222" s="68"/>
      <c r="X1222" s="68"/>
      <c r="Y1222" s="68"/>
      <c r="Z1222" s="68"/>
      <c r="AA1222" s="68"/>
      <c r="AB1222" s="68"/>
      <c r="AC1222" s="68"/>
    </row>
    <row r="1223" spans="1:29" hidden="1">
      <c r="A1223" s="64"/>
      <c r="B1223" s="65"/>
      <c r="C1223" s="66"/>
      <c r="D1223" s="65"/>
      <c r="E1223" s="67"/>
      <c r="F1223" s="67"/>
      <c r="G1223" s="67"/>
      <c r="H1223" s="66"/>
      <c r="I1223" s="66"/>
      <c r="J1223" s="66"/>
      <c r="K1223" s="65"/>
      <c r="L1223" s="64"/>
      <c r="M1223" s="67"/>
      <c r="N1223" s="68"/>
      <c r="O1223" s="68"/>
      <c r="P1223" s="68"/>
      <c r="Q1223" s="68"/>
      <c r="R1223" s="68"/>
      <c r="S1223" s="68"/>
      <c r="T1223" s="68"/>
      <c r="U1223" s="68"/>
      <c r="V1223" s="68"/>
      <c r="W1223" s="68"/>
      <c r="X1223" s="68"/>
      <c r="Y1223" s="68"/>
      <c r="Z1223" s="68"/>
      <c r="AA1223" s="68"/>
      <c r="AB1223" s="68"/>
      <c r="AC1223" s="68"/>
    </row>
    <row r="1224" spans="1:29" hidden="1">
      <c r="A1224" s="64"/>
      <c r="B1224" s="65"/>
      <c r="C1224" s="66"/>
      <c r="D1224" s="65"/>
      <c r="E1224" s="67"/>
      <c r="F1224" s="67"/>
      <c r="G1224" s="67"/>
      <c r="H1224" s="66"/>
      <c r="I1224" s="66"/>
      <c r="J1224" s="66"/>
      <c r="K1224" s="65"/>
      <c r="L1224" s="64"/>
      <c r="M1224" s="67"/>
      <c r="N1224" s="68"/>
      <c r="O1224" s="68"/>
      <c r="P1224" s="68"/>
      <c r="Q1224" s="68"/>
      <c r="R1224" s="68"/>
      <c r="S1224" s="68"/>
      <c r="T1224" s="68"/>
      <c r="U1224" s="68"/>
      <c r="V1224" s="68"/>
      <c r="W1224" s="68"/>
      <c r="X1224" s="68"/>
      <c r="Y1224" s="68"/>
      <c r="Z1224" s="68"/>
      <c r="AA1224" s="68"/>
      <c r="AB1224" s="68"/>
      <c r="AC1224" s="68"/>
    </row>
    <row r="1225" spans="1:29" hidden="1">
      <c r="A1225" s="64"/>
      <c r="B1225" s="65"/>
      <c r="C1225" s="66"/>
      <c r="D1225" s="65"/>
      <c r="E1225" s="67"/>
      <c r="F1225" s="67"/>
      <c r="G1225" s="67"/>
      <c r="H1225" s="66"/>
      <c r="I1225" s="66"/>
      <c r="J1225" s="66"/>
      <c r="K1225" s="65"/>
      <c r="L1225" s="64"/>
      <c r="M1225" s="67"/>
      <c r="N1225" s="68"/>
      <c r="O1225" s="68"/>
      <c r="P1225" s="68"/>
      <c r="Q1225" s="68"/>
      <c r="R1225" s="68"/>
      <c r="S1225" s="68"/>
      <c r="T1225" s="68"/>
      <c r="U1225" s="68"/>
      <c r="V1225" s="68"/>
      <c r="W1225" s="68"/>
      <c r="X1225" s="68"/>
      <c r="Y1225" s="68"/>
      <c r="Z1225" s="68"/>
      <c r="AA1225" s="68"/>
      <c r="AB1225" s="68"/>
      <c r="AC1225" s="68"/>
    </row>
    <row r="1226" spans="1:29" hidden="1">
      <c r="A1226" s="64"/>
      <c r="B1226" s="65"/>
      <c r="C1226" s="66"/>
      <c r="D1226" s="65"/>
      <c r="E1226" s="67"/>
      <c r="F1226" s="67"/>
      <c r="G1226" s="67"/>
      <c r="H1226" s="66"/>
      <c r="I1226" s="66"/>
      <c r="J1226" s="66"/>
      <c r="K1226" s="65"/>
      <c r="L1226" s="64"/>
      <c r="M1226" s="67"/>
      <c r="N1226" s="68"/>
      <c r="O1226" s="68"/>
      <c r="P1226" s="68"/>
      <c r="Q1226" s="68"/>
      <c r="R1226" s="68"/>
      <c r="S1226" s="68"/>
      <c r="T1226" s="68"/>
      <c r="U1226" s="68"/>
      <c r="V1226" s="68"/>
      <c r="W1226" s="68"/>
      <c r="X1226" s="68"/>
      <c r="Y1226" s="68"/>
      <c r="Z1226" s="68"/>
      <c r="AA1226" s="68"/>
      <c r="AB1226" s="68"/>
      <c r="AC1226" s="68"/>
    </row>
    <row r="1227" spans="1:29" hidden="1">
      <c r="A1227" s="64"/>
      <c r="B1227" s="65"/>
      <c r="C1227" s="66"/>
      <c r="D1227" s="65"/>
      <c r="E1227" s="67"/>
      <c r="F1227" s="67"/>
      <c r="G1227" s="67"/>
      <c r="H1227" s="66"/>
      <c r="I1227" s="66"/>
      <c r="J1227" s="66"/>
      <c r="K1227" s="65"/>
      <c r="L1227" s="64"/>
      <c r="M1227" s="67"/>
      <c r="N1227" s="68"/>
      <c r="O1227" s="68"/>
      <c r="P1227" s="68"/>
      <c r="Q1227" s="68"/>
      <c r="R1227" s="68"/>
      <c r="S1227" s="68"/>
      <c r="T1227" s="68"/>
      <c r="U1227" s="68"/>
      <c r="V1227" s="68"/>
      <c r="W1227" s="68"/>
      <c r="X1227" s="68"/>
      <c r="Y1227" s="68"/>
      <c r="Z1227" s="68"/>
      <c r="AA1227" s="68"/>
      <c r="AB1227" s="68"/>
      <c r="AC1227" s="68"/>
    </row>
    <row r="1228" spans="1:29" hidden="1">
      <c r="A1228" s="64"/>
      <c r="B1228" s="65"/>
      <c r="C1228" s="66"/>
      <c r="D1228" s="65"/>
      <c r="E1228" s="67"/>
      <c r="F1228" s="67"/>
      <c r="G1228" s="67"/>
      <c r="H1228" s="66"/>
      <c r="I1228" s="66"/>
      <c r="J1228" s="66"/>
      <c r="K1228" s="65"/>
      <c r="L1228" s="64"/>
      <c r="M1228" s="67"/>
      <c r="N1228" s="68"/>
      <c r="O1228" s="68"/>
      <c r="P1228" s="68"/>
      <c r="Q1228" s="68"/>
      <c r="R1228" s="68"/>
      <c r="S1228" s="68"/>
      <c r="T1228" s="68"/>
      <c r="U1228" s="68"/>
      <c r="V1228" s="68"/>
      <c r="W1228" s="68"/>
      <c r="X1228" s="68"/>
      <c r="Y1228" s="68"/>
      <c r="Z1228" s="68"/>
      <c r="AA1228" s="68"/>
      <c r="AB1228" s="68"/>
      <c r="AC1228" s="68"/>
    </row>
    <row r="1229" spans="1:29" hidden="1">
      <c r="A1229" s="64"/>
      <c r="B1229" s="65"/>
      <c r="C1229" s="66"/>
      <c r="D1229" s="65"/>
      <c r="E1229" s="67"/>
      <c r="F1229" s="67"/>
      <c r="G1229" s="67"/>
      <c r="H1229" s="66"/>
      <c r="I1229" s="66"/>
      <c r="J1229" s="66"/>
      <c r="K1229" s="65"/>
      <c r="L1229" s="64"/>
      <c r="M1229" s="67"/>
      <c r="N1229" s="68"/>
      <c r="O1229" s="68"/>
      <c r="P1229" s="68"/>
      <c r="Q1229" s="68"/>
      <c r="R1229" s="68"/>
      <c r="S1229" s="68"/>
      <c r="T1229" s="68"/>
      <c r="U1229" s="68"/>
      <c r="V1229" s="68"/>
      <c r="W1229" s="68"/>
      <c r="X1229" s="68"/>
      <c r="Y1229" s="68"/>
      <c r="Z1229" s="68"/>
      <c r="AA1229" s="68"/>
      <c r="AB1229" s="68"/>
      <c r="AC1229" s="68"/>
    </row>
    <row r="1230" spans="1:29" hidden="1">
      <c r="A1230" s="64"/>
      <c r="B1230" s="65"/>
      <c r="C1230" s="66"/>
      <c r="D1230" s="65"/>
      <c r="E1230" s="67"/>
      <c r="F1230" s="67"/>
      <c r="G1230" s="67"/>
      <c r="H1230" s="66"/>
      <c r="I1230" s="66"/>
      <c r="J1230" s="66"/>
      <c r="K1230" s="65"/>
      <c r="L1230" s="64"/>
      <c r="M1230" s="67"/>
      <c r="N1230" s="68"/>
      <c r="O1230" s="68"/>
      <c r="P1230" s="68"/>
      <c r="Q1230" s="68"/>
      <c r="R1230" s="68"/>
      <c r="S1230" s="68"/>
      <c r="T1230" s="68"/>
      <c r="U1230" s="68"/>
      <c r="V1230" s="68"/>
      <c r="W1230" s="68"/>
      <c r="X1230" s="68"/>
      <c r="Y1230" s="68"/>
      <c r="Z1230" s="68"/>
      <c r="AA1230" s="68"/>
      <c r="AB1230" s="68"/>
      <c r="AC1230" s="68"/>
    </row>
    <row r="1231" spans="1:29" hidden="1">
      <c r="A1231" s="64"/>
      <c r="B1231" s="65"/>
      <c r="C1231" s="66"/>
      <c r="D1231" s="65"/>
      <c r="E1231" s="67"/>
      <c r="F1231" s="67"/>
      <c r="G1231" s="67"/>
      <c r="H1231" s="66"/>
      <c r="I1231" s="66"/>
      <c r="J1231" s="66"/>
      <c r="K1231" s="65"/>
      <c r="L1231" s="64"/>
      <c r="M1231" s="67"/>
      <c r="N1231" s="68"/>
      <c r="O1231" s="68"/>
      <c r="P1231" s="68"/>
      <c r="Q1231" s="68"/>
      <c r="R1231" s="68"/>
      <c r="S1231" s="68"/>
      <c r="T1231" s="68"/>
      <c r="U1231" s="68"/>
      <c r="V1231" s="68"/>
      <c r="W1231" s="68"/>
      <c r="X1231" s="68"/>
      <c r="Y1231" s="68"/>
      <c r="Z1231" s="68"/>
      <c r="AA1231" s="68"/>
      <c r="AB1231" s="68"/>
      <c r="AC1231" s="68"/>
    </row>
    <row r="1232" spans="1:29" hidden="1">
      <c r="A1232" s="64"/>
      <c r="B1232" s="65"/>
      <c r="C1232" s="66"/>
      <c r="D1232" s="65"/>
      <c r="E1232" s="67"/>
      <c r="F1232" s="67"/>
      <c r="G1232" s="67"/>
      <c r="H1232" s="66"/>
      <c r="I1232" s="66"/>
      <c r="J1232" s="66"/>
      <c r="K1232" s="65"/>
      <c r="L1232" s="64"/>
      <c r="M1232" s="67"/>
      <c r="N1232" s="68"/>
      <c r="O1232" s="68"/>
      <c r="P1232" s="68"/>
      <c r="Q1232" s="68"/>
      <c r="R1232" s="68"/>
      <c r="S1232" s="68"/>
      <c r="T1232" s="68"/>
      <c r="U1232" s="68"/>
      <c r="V1232" s="68"/>
      <c r="W1232" s="68"/>
      <c r="X1232" s="68"/>
      <c r="Y1232" s="68"/>
      <c r="Z1232" s="68"/>
      <c r="AA1232" s="68"/>
      <c r="AB1232" s="68"/>
      <c r="AC1232" s="68"/>
    </row>
    <row r="1233" spans="1:29" hidden="1">
      <c r="A1233" s="64"/>
      <c r="B1233" s="65"/>
      <c r="C1233" s="66"/>
      <c r="D1233" s="65"/>
      <c r="E1233" s="67"/>
      <c r="F1233" s="67"/>
      <c r="G1233" s="67"/>
      <c r="H1233" s="66"/>
      <c r="I1233" s="66"/>
      <c r="J1233" s="66"/>
      <c r="K1233" s="65"/>
      <c r="L1233" s="64"/>
      <c r="M1233" s="67"/>
      <c r="N1233" s="68"/>
      <c r="O1233" s="68"/>
      <c r="P1233" s="68"/>
      <c r="Q1233" s="68"/>
      <c r="R1233" s="68"/>
      <c r="S1233" s="68"/>
      <c r="T1233" s="68"/>
      <c r="U1233" s="68"/>
      <c r="V1233" s="68"/>
      <c r="W1233" s="68"/>
      <c r="X1233" s="68"/>
      <c r="Y1233" s="68"/>
      <c r="Z1233" s="68"/>
      <c r="AA1233" s="68"/>
      <c r="AB1233" s="68"/>
      <c r="AC1233" s="68"/>
    </row>
    <row r="1234" spans="1:29" hidden="1">
      <c r="A1234" s="64"/>
      <c r="B1234" s="65"/>
      <c r="C1234" s="66"/>
      <c r="D1234" s="65"/>
      <c r="E1234" s="67"/>
      <c r="F1234" s="67"/>
      <c r="G1234" s="67"/>
      <c r="H1234" s="66"/>
      <c r="I1234" s="66"/>
      <c r="J1234" s="66"/>
      <c r="K1234" s="65"/>
      <c r="L1234" s="64"/>
      <c r="M1234" s="67"/>
      <c r="N1234" s="68"/>
      <c r="O1234" s="68"/>
      <c r="P1234" s="68"/>
      <c r="Q1234" s="68"/>
      <c r="R1234" s="68"/>
      <c r="S1234" s="68"/>
      <c r="T1234" s="68"/>
      <c r="U1234" s="68"/>
      <c r="V1234" s="68"/>
      <c r="W1234" s="68"/>
      <c r="X1234" s="68"/>
      <c r="Y1234" s="68"/>
      <c r="Z1234" s="68"/>
      <c r="AA1234" s="68"/>
      <c r="AB1234" s="68"/>
      <c r="AC1234" s="68"/>
    </row>
    <row r="1235" spans="1:29" hidden="1">
      <c r="A1235" s="64"/>
      <c r="B1235" s="65"/>
      <c r="C1235" s="66"/>
      <c r="D1235" s="65"/>
      <c r="E1235" s="67"/>
      <c r="F1235" s="67"/>
      <c r="G1235" s="67"/>
      <c r="H1235" s="66"/>
      <c r="I1235" s="66"/>
      <c r="J1235" s="66"/>
      <c r="K1235" s="65"/>
      <c r="L1235" s="64"/>
      <c r="M1235" s="67"/>
      <c r="N1235" s="68"/>
      <c r="O1235" s="68"/>
      <c r="P1235" s="68"/>
      <c r="Q1235" s="68"/>
      <c r="R1235" s="68"/>
      <c r="S1235" s="68"/>
      <c r="T1235" s="68"/>
      <c r="U1235" s="68"/>
      <c r="V1235" s="68"/>
      <c r="W1235" s="68"/>
      <c r="X1235" s="68"/>
      <c r="Y1235" s="68"/>
      <c r="Z1235" s="68"/>
      <c r="AA1235" s="68"/>
      <c r="AB1235" s="68"/>
      <c r="AC1235" s="68"/>
    </row>
    <row r="1236" spans="1:29" hidden="1">
      <c r="A1236" s="64"/>
      <c r="B1236" s="65"/>
      <c r="C1236" s="66"/>
      <c r="D1236" s="65"/>
      <c r="E1236" s="67"/>
      <c r="F1236" s="67"/>
      <c r="G1236" s="67"/>
      <c r="H1236" s="66"/>
      <c r="I1236" s="66"/>
      <c r="J1236" s="66"/>
      <c r="K1236" s="65"/>
      <c r="L1236" s="64"/>
      <c r="M1236" s="67"/>
      <c r="N1236" s="68"/>
      <c r="O1236" s="68"/>
      <c r="P1236" s="68"/>
      <c r="Q1236" s="68"/>
      <c r="R1236" s="68"/>
      <c r="S1236" s="68"/>
      <c r="T1236" s="68"/>
      <c r="U1236" s="68"/>
      <c r="V1236" s="68"/>
      <c r="W1236" s="68"/>
      <c r="X1236" s="68"/>
      <c r="Y1236" s="68"/>
      <c r="Z1236" s="68"/>
      <c r="AA1236" s="68"/>
      <c r="AB1236" s="68"/>
      <c r="AC1236" s="68"/>
    </row>
    <row r="1237" spans="1:29" hidden="1">
      <c r="A1237" s="64"/>
      <c r="B1237" s="65"/>
      <c r="C1237" s="66"/>
      <c r="D1237" s="65"/>
      <c r="E1237" s="67"/>
      <c r="F1237" s="67"/>
      <c r="G1237" s="67"/>
      <c r="H1237" s="66"/>
      <c r="I1237" s="66"/>
      <c r="J1237" s="66"/>
      <c r="K1237" s="65"/>
      <c r="L1237" s="64"/>
      <c r="M1237" s="67"/>
      <c r="N1237" s="68"/>
      <c r="O1237" s="68"/>
      <c r="P1237" s="68"/>
      <c r="Q1237" s="68"/>
      <c r="R1237" s="68"/>
      <c r="S1237" s="68"/>
      <c r="T1237" s="68"/>
      <c r="U1237" s="68"/>
      <c r="V1237" s="68"/>
      <c r="W1237" s="68"/>
      <c r="X1237" s="68"/>
      <c r="Y1237" s="68"/>
      <c r="Z1237" s="68"/>
      <c r="AA1237" s="68"/>
      <c r="AB1237" s="68"/>
      <c r="AC1237" s="68"/>
    </row>
    <row r="1238" spans="1:29" hidden="1">
      <c r="A1238" s="64"/>
      <c r="B1238" s="65"/>
      <c r="C1238" s="66"/>
      <c r="D1238" s="65"/>
      <c r="E1238" s="67"/>
      <c r="F1238" s="67"/>
      <c r="G1238" s="67"/>
      <c r="H1238" s="66"/>
      <c r="I1238" s="66"/>
      <c r="J1238" s="66"/>
      <c r="K1238" s="65"/>
      <c r="L1238" s="64"/>
      <c r="M1238" s="67"/>
      <c r="N1238" s="68"/>
      <c r="O1238" s="68"/>
      <c r="P1238" s="68"/>
      <c r="Q1238" s="68"/>
      <c r="R1238" s="68"/>
      <c r="S1238" s="68"/>
      <c r="T1238" s="68"/>
      <c r="U1238" s="68"/>
      <c r="V1238" s="68"/>
      <c r="W1238" s="68"/>
      <c r="X1238" s="68"/>
      <c r="Y1238" s="68"/>
      <c r="Z1238" s="68"/>
      <c r="AA1238" s="68"/>
      <c r="AB1238" s="68"/>
      <c r="AC1238" s="68"/>
    </row>
    <row r="1239" spans="1:29" hidden="1">
      <c r="A1239" s="64"/>
      <c r="B1239" s="65"/>
      <c r="C1239" s="66"/>
      <c r="D1239" s="65"/>
      <c r="E1239" s="67"/>
      <c r="F1239" s="67"/>
      <c r="G1239" s="67"/>
      <c r="H1239" s="66"/>
      <c r="I1239" s="66"/>
      <c r="J1239" s="66"/>
      <c r="K1239" s="65"/>
      <c r="L1239" s="64"/>
      <c r="M1239" s="67"/>
      <c r="N1239" s="68"/>
      <c r="O1239" s="68"/>
      <c r="P1239" s="68"/>
      <c r="Q1239" s="68"/>
      <c r="R1239" s="68"/>
      <c r="S1239" s="68"/>
      <c r="T1239" s="68"/>
      <c r="U1239" s="68"/>
      <c r="V1239" s="68"/>
      <c r="W1239" s="68"/>
      <c r="X1239" s="68"/>
      <c r="Y1239" s="68"/>
      <c r="Z1239" s="68"/>
      <c r="AA1239" s="68"/>
      <c r="AB1239" s="68"/>
      <c r="AC1239" s="68"/>
    </row>
    <row r="1240" spans="1:29" hidden="1">
      <c r="A1240" s="64"/>
      <c r="B1240" s="65"/>
      <c r="C1240" s="66"/>
      <c r="D1240" s="65"/>
      <c r="E1240" s="67"/>
      <c r="F1240" s="67"/>
      <c r="G1240" s="67"/>
      <c r="H1240" s="66"/>
      <c r="I1240" s="66"/>
      <c r="J1240" s="66"/>
      <c r="K1240" s="65"/>
      <c r="L1240" s="64"/>
      <c r="M1240" s="67"/>
      <c r="N1240" s="68"/>
      <c r="O1240" s="68"/>
      <c r="P1240" s="68"/>
      <c r="Q1240" s="68"/>
      <c r="R1240" s="68"/>
      <c r="S1240" s="68"/>
      <c r="T1240" s="68"/>
      <c r="U1240" s="68"/>
      <c r="V1240" s="68"/>
      <c r="W1240" s="68"/>
      <c r="X1240" s="68"/>
      <c r="Y1240" s="68"/>
      <c r="Z1240" s="68"/>
      <c r="AA1240" s="68"/>
      <c r="AB1240" s="68"/>
      <c r="AC1240" s="68"/>
    </row>
    <row r="1241" spans="1:29" hidden="1">
      <c r="A1241" s="64"/>
      <c r="B1241" s="65"/>
      <c r="C1241" s="66"/>
      <c r="D1241" s="65"/>
      <c r="E1241" s="67"/>
      <c r="F1241" s="67"/>
      <c r="G1241" s="67"/>
      <c r="H1241" s="66"/>
      <c r="I1241" s="66"/>
      <c r="J1241" s="66"/>
      <c r="K1241" s="65"/>
      <c r="L1241" s="64"/>
      <c r="M1241" s="67"/>
      <c r="N1241" s="68"/>
      <c r="O1241" s="68"/>
      <c r="P1241" s="68"/>
      <c r="Q1241" s="68"/>
      <c r="R1241" s="68"/>
      <c r="S1241" s="68"/>
      <c r="T1241" s="68"/>
      <c r="U1241" s="68"/>
      <c r="V1241" s="68"/>
      <c r="W1241" s="68"/>
      <c r="X1241" s="68"/>
      <c r="Y1241" s="68"/>
      <c r="Z1241" s="68"/>
      <c r="AA1241" s="68"/>
      <c r="AB1241" s="68"/>
      <c r="AC1241" s="68"/>
    </row>
    <row r="1242" spans="1:29" hidden="1">
      <c r="A1242" s="64"/>
      <c r="B1242" s="65"/>
      <c r="C1242" s="66"/>
      <c r="D1242" s="65"/>
      <c r="E1242" s="67"/>
      <c r="F1242" s="67"/>
      <c r="G1242" s="67"/>
      <c r="H1242" s="66"/>
      <c r="I1242" s="66"/>
      <c r="J1242" s="66"/>
      <c r="K1242" s="65"/>
      <c r="L1242" s="64"/>
      <c r="M1242" s="67"/>
      <c r="N1242" s="68"/>
      <c r="O1242" s="68"/>
      <c r="P1242" s="68"/>
      <c r="Q1242" s="68"/>
      <c r="R1242" s="68"/>
      <c r="S1242" s="68"/>
      <c r="T1242" s="68"/>
      <c r="U1242" s="68"/>
      <c r="V1242" s="68"/>
      <c r="W1242" s="68"/>
      <c r="X1242" s="68"/>
      <c r="Y1242" s="68"/>
      <c r="Z1242" s="68"/>
      <c r="AA1242" s="68"/>
      <c r="AB1242" s="68"/>
      <c r="AC1242" s="68"/>
    </row>
    <row r="1243" spans="1:29" hidden="1">
      <c r="A1243" s="64"/>
      <c r="B1243" s="65"/>
      <c r="C1243" s="66"/>
      <c r="D1243" s="65"/>
      <c r="E1243" s="67"/>
      <c r="F1243" s="67"/>
      <c r="G1243" s="67"/>
      <c r="H1243" s="66"/>
      <c r="I1243" s="66"/>
      <c r="J1243" s="66"/>
      <c r="K1243" s="65"/>
      <c r="L1243" s="64"/>
      <c r="M1243" s="67"/>
      <c r="N1243" s="68"/>
      <c r="O1243" s="68"/>
      <c r="P1243" s="68"/>
      <c r="Q1243" s="68"/>
      <c r="R1243" s="68"/>
      <c r="S1243" s="68"/>
      <c r="T1243" s="68"/>
      <c r="U1243" s="68"/>
      <c r="V1243" s="68"/>
      <c r="W1243" s="68"/>
      <c r="X1243" s="68"/>
      <c r="Y1243" s="68"/>
      <c r="Z1243" s="68"/>
      <c r="AA1243" s="68"/>
      <c r="AB1243" s="68"/>
      <c r="AC1243" s="68"/>
    </row>
    <row r="1244" spans="1:29" hidden="1">
      <c r="A1244" s="64"/>
      <c r="B1244" s="65"/>
      <c r="C1244" s="66"/>
      <c r="D1244" s="65"/>
      <c r="E1244" s="67"/>
      <c r="F1244" s="67"/>
      <c r="G1244" s="67"/>
      <c r="H1244" s="66"/>
      <c r="I1244" s="66"/>
      <c r="J1244" s="66"/>
      <c r="K1244" s="65"/>
      <c r="L1244" s="64"/>
      <c r="M1244" s="67"/>
      <c r="N1244" s="68"/>
      <c r="O1244" s="68"/>
      <c r="P1244" s="68"/>
      <c r="Q1244" s="68"/>
      <c r="R1244" s="68"/>
      <c r="S1244" s="68"/>
      <c r="T1244" s="68"/>
      <c r="U1244" s="68"/>
      <c r="V1244" s="68"/>
      <c r="W1244" s="68"/>
      <c r="X1244" s="68"/>
      <c r="Y1244" s="68"/>
      <c r="Z1244" s="68"/>
      <c r="AA1244" s="68"/>
      <c r="AB1244" s="68"/>
      <c r="AC1244" s="68"/>
    </row>
    <row r="1245" spans="1:29" hidden="1">
      <c r="A1245" s="64"/>
      <c r="B1245" s="65"/>
      <c r="C1245" s="66"/>
      <c r="D1245" s="65"/>
      <c r="E1245" s="67"/>
      <c r="F1245" s="67"/>
      <c r="G1245" s="67"/>
      <c r="H1245" s="66"/>
      <c r="I1245" s="66"/>
      <c r="J1245" s="66"/>
      <c r="K1245" s="65"/>
      <c r="L1245" s="64"/>
      <c r="M1245" s="67"/>
      <c r="N1245" s="68"/>
      <c r="O1245" s="68"/>
      <c r="P1245" s="68"/>
      <c r="Q1245" s="68"/>
      <c r="R1245" s="68"/>
      <c r="S1245" s="68"/>
      <c r="T1245" s="68"/>
      <c r="U1245" s="68"/>
      <c r="V1245" s="68"/>
      <c r="W1245" s="68"/>
      <c r="X1245" s="68"/>
      <c r="Y1245" s="68"/>
      <c r="Z1245" s="68"/>
      <c r="AA1245" s="68"/>
      <c r="AB1245" s="68"/>
      <c r="AC1245" s="68"/>
    </row>
    <row r="1246" spans="1:29" hidden="1">
      <c r="A1246" s="64"/>
      <c r="B1246" s="65"/>
      <c r="C1246" s="66"/>
      <c r="D1246" s="65"/>
      <c r="E1246" s="67"/>
      <c r="F1246" s="67"/>
      <c r="G1246" s="67"/>
      <c r="H1246" s="66"/>
      <c r="I1246" s="66"/>
      <c r="J1246" s="66"/>
      <c r="K1246" s="65"/>
      <c r="L1246" s="64"/>
      <c r="M1246" s="67"/>
      <c r="N1246" s="68"/>
      <c r="O1246" s="68"/>
      <c r="P1246" s="68"/>
      <c r="Q1246" s="68"/>
      <c r="R1246" s="68"/>
      <c r="S1246" s="68"/>
      <c r="T1246" s="68"/>
      <c r="U1246" s="68"/>
      <c r="V1246" s="68"/>
      <c r="W1246" s="68"/>
      <c r="X1246" s="68"/>
      <c r="Y1246" s="68"/>
      <c r="Z1246" s="68"/>
      <c r="AA1246" s="68"/>
      <c r="AB1246" s="68"/>
      <c r="AC1246" s="68"/>
    </row>
    <row r="1247" spans="1:29" hidden="1">
      <c r="A1247" s="64"/>
      <c r="B1247" s="65"/>
      <c r="C1247" s="66"/>
      <c r="D1247" s="65"/>
      <c r="E1247" s="67"/>
      <c r="F1247" s="67"/>
      <c r="G1247" s="67"/>
      <c r="H1247" s="66"/>
      <c r="I1247" s="66"/>
      <c r="J1247" s="66"/>
      <c r="K1247" s="65"/>
      <c r="L1247" s="64"/>
      <c r="M1247" s="67"/>
      <c r="N1247" s="68"/>
      <c r="O1247" s="68"/>
      <c r="P1247" s="68"/>
      <c r="Q1247" s="68"/>
      <c r="R1247" s="68"/>
      <c r="S1247" s="68"/>
      <c r="T1247" s="68"/>
      <c r="U1247" s="68"/>
      <c r="V1247" s="68"/>
      <c r="W1247" s="68"/>
      <c r="X1247" s="68"/>
      <c r="Y1247" s="68"/>
      <c r="Z1247" s="68"/>
      <c r="AA1247" s="68"/>
      <c r="AB1247" s="68"/>
      <c r="AC1247" s="68"/>
    </row>
    <row r="1248" spans="1:29" hidden="1">
      <c r="A1248" s="64"/>
      <c r="B1248" s="65"/>
      <c r="C1248" s="66"/>
      <c r="D1248" s="65"/>
      <c r="E1248" s="67"/>
      <c r="F1248" s="67"/>
      <c r="G1248" s="67"/>
      <c r="H1248" s="66"/>
      <c r="I1248" s="66"/>
      <c r="J1248" s="66"/>
      <c r="K1248" s="65"/>
      <c r="L1248" s="64"/>
      <c r="M1248" s="67"/>
      <c r="N1248" s="68"/>
      <c r="O1248" s="68"/>
      <c r="P1248" s="68"/>
      <c r="Q1248" s="68"/>
      <c r="R1248" s="68"/>
      <c r="S1248" s="68"/>
      <c r="T1248" s="68"/>
      <c r="U1248" s="68"/>
      <c r="V1248" s="68"/>
      <c r="W1248" s="68"/>
      <c r="X1248" s="68"/>
      <c r="Y1248" s="68"/>
      <c r="Z1248" s="68"/>
      <c r="AA1248" s="68"/>
      <c r="AB1248" s="68"/>
      <c r="AC1248" s="68"/>
    </row>
    <row r="1249" spans="1:29" hidden="1">
      <c r="A1249" s="64"/>
      <c r="B1249" s="65"/>
      <c r="C1249" s="66"/>
      <c r="D1249" s="65"/>
      <c r="E1249" s="67"/>
      <c r="F1249" s="67"/>
      <c r="G1249" s="67"/>
      <c r="H1249" s="66"/>
      <c r="I1249" s="66"/>
      <c r="J1249" s="66"/>
      <c r="K1249" s="65"/>
      <c r="L1249" s="64"/>
      <c r="M1249" s="67"/>
      <c r="N1249" s="68"/>
      <c r="O1249" s="68"/>
      <c r="P1249" s="68"/>
      <c r="Q1249" s="68"/>
      <c r="R1249" s="68"/>
      <c r="S1249" s="68"/>
      <c r="T1249" s="68"/>
      <c r="U1249" s="68"/>
      <c r="V1249" s="68"/>
      <c r="W1249" s="68"/>
      <c r="X1249" s="68"/>
      <c r="Y1249" s="68"/>
      <c r="Z1249" s="68"/>
      <c r="AA1249" s="68"/>
      <c r="AB1249" s="68"/>
      <c r="AC1249" s="68"/>
    </row>
    <row r="1250" spans="1:29" hidden="1">
      <c r="A1250" s="64"/>
      <c r="B1250" s="65"/>
      <c r="C1250" s="66"/>
      <c r="D1250" s="65"/>
      <c r="E1250" s="67"/>
      <c r="F1250" s="67"/>
      <c r="G1250" s="67"/>
      <c r="H1250" s="66"/>
      <c r="I1250" s="66"/>
      <c r="J1250" s="66"/>
      <c r="K1250" s="65"/>
      <c r="L1250" s="64"/>
      <c r="M1250" s="67"/>
      <c r="N1250" s="68"/>
      <c r="O1250" s="68"/>
      <c r="P1250" s="68"/>
      <c r="Q1250" s="68"/>
      <c r="R1250" s="68"/>
      <c r="S1250" s="68"/>
      <c r="T1250" s="68"/>
      <c r="U1250" s="68"/>
      <c r="V1250" s="68"/>
      <c r="W1250" s="68"/>
      <c r="X1250" s="68"/>
      <c r="Y1250" s="68"/>
      <c r="Z1250" s="68"/>
      <c r="AA1250" s="68"/>
      <c r="AB1250" s="68"/>
      <c r="AC1250" s="68"/>
    </row>
    <row r="1251" spans="1:29" hidden="1">
      <c r="A1251" s="64"/>
      <c r="B1251" s="65"/>
      <c r="C1251" s="66"/>
      <c r="D1251" s="65"/>
      <c r="E1251" s="67"/>
      <c r="F1251" s="67"/>
      <c r="G1251" s="67"/>
      <c r="H1251" s="66"/>
      <c r="I1251" s="66"/>
      <c r="J1251" s="66"/>
      <c r="K1251" s="65"/>
      <c r="L1251" s="64"/>
      <c r="M1251" s="67"/>
      <c r="N1251" s="68"/>
      <c r="O1251" s="68"/>
      <c r="P1251" s="68"/>
      <c r="Q1251" s="68"/>
      <c r="R1251" s="68"/>
      <c r="S1251" s="68"/>
      <c r="T1251" s="68"/>
      <c r="U1251" s="68"/>
      <c r="V1251" s="68"/>
      <c r="W1251" s="68"/>
      <c r="X1251" s="68"/>
      <c r="Y1251" s="68"/>
      <c r="Z1251" s="68"/>
      <c r="AA1251" s="68"/>
      <c r="AB1251" s="68"/>
      <c r="AC1251" s="68"/>
    </row>
    <row r="1252" spans="1:29" hidden="1">
      <c r="A1252" s="64"/>
      <c r="B1252" s="65"/>
      <c r="C1252" s="66"/>
      <c r="D1252" s="65"/>
      <c r="E1252" s="67"/>
      <c r="F1252" s="67"/>
      <c r="G1252" s="67"/>
      <c r="H1252" s="66"/>
      <c r="I1252" s="66"/>
      <c r="J1252" s="66"/>
      <c r="K1252" s="65"/>
      <c r="L1252" s="64"/>
      <c r="M1252" s="67"/>
      <c r="N1252" s="68"/>
      <c r="O1252" s="68"/>
      <c r="P1252" s="68"/>
      <c r="Q1252" s="68"/>
      <c r="R1252" s="68"/>
      <c r="S1252" s="68"/>
      <c r="T1252" s="68"/>
      <c r="U1252" s="68"/>
      <c r="V1252" s="68"/>
      <c r="W1252" s="68"/>
      <c r="X1252" s="68"/>
      <c r="Y1252" s="68"/>
      <c r="Z1252" s="68"/>
      <c r="AA1252" s="68"/>
      <c r="AB1252" s="68"/>
      <c r="AC1252" s="68"/>
    </row>
    <row r="1253" spans="1:29" hidden="1">
      <c r="A1253" s="64"/>
      <c r="B1253" s="65"/>
      <c r="C1253" s="66"/>
      <c r="D1253" s="65"/>
      <c r="E1253" s="67"/>
      <c r="F1253" s="67"/>
      <c r="G1253" s="67"/>
      <c r="H1253" s="66"/>
      <c r="I1253" s="66"/>
      <c r="J1253" s="66"/>
      <c r="K1253" s="65"/>
      <c r="L1253" s="64"/>
      <c r="M1253" s="67"/>
      <c r="N1253" s="68"/>
      <c r="O1253" s="68"/>
      <c r="P1253" s="68"/>
      <c r="Q1253" s="68"/>
      <c r="R1253" s="68"/>
      <c r="S1253" s="68"/>
      <c r="T1253" s="68"/>
      <c r="U1253" s="68"/>
      <c r="V1253" s="68"/>
      <c r="W1253" s="68"/>
      <c r="X1253" s="68"/>
      <c r="Y1253" s="68"/>
      <c r="Z1253" s="68"/>
      <c r="AA1253" s="68"/>
      <c r="AB1253" s="68"/>
      <c r="AC1253" s="68"/>
    </row>
    <row r="1254" spans="1:29" hidden="1">
      <c r="A1254" s="64"/>
      <c r="B1254" s="65"/>
      <c r="C1254" s="66"/>
      <c r="D1254" s="65"/>
      <c r="E1254" s="67"/>
      <c r="F1254" s="67"/>
      <c r="G1254" s="67"/>
      <c r="H1254" s="66"/>
      <c r="I1254" s="66"/>
      <c r="J1254" s="66"/>
      <c r="K1254" s="65"/>
      <c r="L1254" s="64"/>
      <c r="M1254" s="67"/>
      <c r="N1254" s="68"/>
      <c r="O1254" s="68"/>
      <c r="P1254" s="68"/>
      <c r="Q1254" s="68"/>
      <c r="R1254" s="68"/>
      <c r="S1254" s="68"/>
      <c r="T1254" s="68"/>
      <c r="U1254" s="68"/>
      <c r="V1254" s="68"/>
      <c r="W1254" s="68"/>
      <c r="X1254" s="68"/>
      <c r="Y1254" s="68"/>
      <c r="Z1254" s="68"/>
      <c r="AA1254" s="68"/>
      <c r="AB1254" s="68"/>
      <c r="AC1254" s="68"/>
    </row>
    <row r="1255" spans="1:29" hidden="1">
      <c r="A1255" s="64"/>
      <c r="B1255" s="65"/>
      <c r="C1255" s="66"/>
      <c r="D1255" s="65"/>
      <c r="E1255" s="67"/>
      <c r="F1255" s="67"/>
      <c r="G1255" s="67"/>
      <c r="H1255" s="66"/>
      <c r="I1255" s="66"/>
      <c r="J1255" s="66"/>
      <c r="K1255" s="65"/>
      <c r="L1255" s="64"/>
      <c r="M1255" s="67"/>
      <c r="N1255" s="68"/>
      <c r="O1255" s="68"/>
      <c r="P1255" s="68"/>
      <c r="Q1255" s="68"/>
      <c r="R1255" s="68"/>
      <c r="S1255" s="68"/>
      <c r="T1255" s="68"/>
      <c r="U1255" s="68"/>
      <c r="V1255" s="68"/>
      <c r="W1255" s="68"/>
      <c r="X1255" s="68"/>
      <c r="Y1255" s="68"/>
      <c r="Z1255" s="68"/>
      <c r="AA1255" s="68"/>
      <c r="AB1255" s="68"/>
      <c r="AC1255" s="68"/>
    </row>
    <row r="1256" spans="1:29" hidden="1">
      <c r="A1256" s="64"/>
      <c r="B1256" s="65"/>
      <c r="C1256" s="66"/>
      <c r="D1256" s="65"/>
      <c r="E1256" s="67"/>
      <c r="F1256" s="67"/>
      <c r="G1256" s="67"/>
      <c r="H1256" s="66"/>
      <c r="I1256" s="66"/>
      <c r="J1256" s="66"/>
      <c r="K1256" s="65"/>
      <c r="L1256" s="64"/>
      <c r="M1256" s="67"/>
      <c r="N1256" s="68"/>
      <c r="O1256" s="68"/>
      <c r="P1256" s="68"/>
      <c r="Q1256" s="68"/>
      <c r="R1256" s="68"/>
      <c r="S1256" s="68"/>
      <c r="T1256" s="68"/>
      <c r="U1256" s="68"/>
      <c r="V1256" s="68"/>
      <c r="W1256" s="68"/>
      <c r="X1256" s="68"/>
      <c r="Y1256" s="68"/>
      <c r="Z1256" s="68"/>
      <c r="AA1256" s="68"/>
      <c r="AB1256" s="68"/>
      <c r="AC1256" s="68"/>
    </row>
    <row r="1257" spans="1:29" hidden="1">
      <c r="A1257" s="64"/>
      <c r="B1257" s="65"/>
      <c r="C1257" s="66"/>
      <c r="D1257" s="65"/>
      <c r="E1257" s="67"/>
      <c r="F1257" s="67"/>
      <c r="G1257" s="67"/>
      <c r="H1257" s="66"/>
      <c r="I1257" s="66"/>
      <c r="J1257" s="66"/>
      <c r="K1257" s="65"/>
      <c r="L1257" s="64"/>
      <c r="M1257" s="67"/>
      <c r="N1257" s="68"/>
      <c r="O1257" s="68"/>
      <c r="P1257" s="68"/>
      <c r="Q1257" s="68"/>
      <c r="R1257" s="68"/>
      <c r="S1257" s="68"/>
      <c r="T1257" s="68"/>
      <c r="U1257" s="68"/>
      <c r="V1257" s="68"/>
      <c r="W1257" s="68"/>
      <c r="X1257" s="68"/>
      <c r="Y1257" s="68"/>
      <c r="Z1257" s="68"/>
      <c r="AA1257" s="68"/>
      <c r="AB1257" s="68"/>
      <c r="AC1257" s="68"/>
    </row>
    <row r="1258" spans="1:29" hidden="1">
      <c r="A1258" s="64"/>
      <c r="B1258" s="65"/>
      <c r="C1258" s="66"/>
      <c r="D1258" s="65"/>
      <c r="E1258" s="67"/>
      <c r="F1258" s="67"/>
      <c r="G1258" s="67"/>
      <c r="H1258" s="66"/>
      <c r="I1258" s="66"/>
      <c r="J1258" s="66"/>
      <c r="K1258" s="65"/>
      <c r="L1258" s="64"/>
      <c r="M1258" s="67"/>
      <c r="N1258" s="68"/>
      <c r="O1258" s="68"/>
      <c r="P1258" s="68"/>
      <c r="Q1258" s="68"/>
      <c r="R1258" s="68"/>
      <c r="S1258" s="68"/>
      <c r="T1258" s="68"/>
      <c r="U1258" s="68"/>
      <c r="V1258" s="68"/>
      <c r="W1258" s="68"/>
      <c r="X1258" s="68"/>
      <c r="Y1258" s="68"/>
      <c r="Z1258" s="68"/>
      <c r="AA1258" s="68"/>
      <c r="AB1258" s="68"/>
      <c r="AC1258" s="68"/>
    </row>
    <row r="1259" spans="1:29" hidden="1">
      <c r="A1259" s="64"/>
      <c r="B1259" s="65"/>
      <c r="C1259" s="66"/>
      <c r="D1259" s="65"/>
      <c r="E1259" s="67"/>
      <c r="F1259" s="67"/>
      <c r="G1259" s="67"/>
      <c r="H1259" s="66"/>
      <c r="I1259" s="66"/>
      <c r="J1259" s="66"/>
      <c r="K1259" s="65"/>
      <c r="L1259" s="64"/>
      <c r="M1259" s="67"/>
      <c r="N1259" s="68"/>
      <c r="O1259" s="68"/>
      <c r="P1259" s="68"/>
      <c r="Q1259" s="68"/>
      <c r="R1259" s="68"/>
      <c r="S1259" s="68"/>
      <c r="T1259" s="68"/>
      <c r="U1259" s="68"/>
      <c r="V1259" s="68"/>
      <c r="W1259" s="68"/>
      <c r="X1259" s="68"/>
      <c r="Y1259" s="68"/>
      <c r="Z1259" s="68"/>
      <c r="AA1259" s="68"/>
      <c r="AB1259" s="68"/>
      <c r="AC1259" s="68"/>
    </row>
    <row r="1260" spans="1:29" hidden="1">
      <c r="A1260" s="64"/>
      <c r="B1260" s="65"/>
      <c r="C1260" s="66"/>
      <c r="D1260" s="65"/>
      <c r="E1260" s="67"/>
      <c r="F1260" s="67"/>
      <c r="G1260" s="67"/>
      <c r="H1260" s="66"/>
      <c r="I1260" s="66"/>
      <c r="J1260" s="66"/>
      <c r="K1260" s="65"/>
      <c r="L1260" s="64"/>
      <c r="M1260" s="67"/>
      <c r="N1260" s="68"/>
      <c r="O1260" s="68"/>
      <c r="P1260" s="68"/>
      <c r="Q1260" s="68"/>
      <c r="R1260" s="68"/>
      <c r="S1260" s="68"/>
      <c r="T1260" s="68"/>
      <c r="U1260" s="68"/>
      <c r="V1260" s="68"/>
      <c r="W1260" s="68"/>
      <c r="X1260" s="68"/>
      <c r="Y1260" s="68"/>
      <c r="Z1260" s="68"/>
      <c r="AA1260" s="68"/>
      <c r="AB1260" s="68"/>
      <c r="AC1260" s="68"/>
    </row>
    <row r="1261" spans="1:29" hidden="1">
      <c r="A1261" s="64"/>
      <c r="B1261" s="65"/>
      <c r="C1261" s="66"/>
      <c r="D1261" s="65"/>
      <c r="E1261" s="67"/>
      <c r="F1261" s="67"/>
      <c r="G1261" s="67"/>
      <c r="H1261" s="66"/>
      <c r="I1261" s="66"/>
      <c r="J1261" s="66"/>
      <c r="K1261" s="65"/>
      <c r="L1261" s="64"/>
      <c r="M1261" s="67"/>
      <c r="N1261" s="68"/>
      <c r="O1261" s="68"/>
      <c r="P1261" s="68"/>
      <c r="Q1261" s="68"/>
      <c r="R1261" s="68"/>
      <c r="S1261" s="68"/>
      <c r="T1261" s="68"/>
      <c r="U1261" s="68"/>
      <c r="V1261" s="68"/>
      <c r="W1261" s="68"/>
      <c r="X1261" s="68"/>
      <c r="Y1261" s="68"/>
      <c r="Z1261" s="68"/>
      <c r="AA1261" s="68"/>
      <c r="AB1261" s="68"/>
      <c r="AC1261" s="68"/>
    </row>
    <row r="1262" spans="1:29" hidden="1">
      <c r="A1262" s="64"/>
      <c r="B1262" s="65"/>
      <c r="C1262" s="66"/>
      <c r="D1262" s="65"/>
      <c r="E1262" s="67"/>
      <c r="F1262" s="67"/>
      <c r="G1262" s="67"/>
      <c r="H1262" s="66"/>
      <c r="I1262" s="66"/>
      <c r="J1262" s="66"/>
      <c r="K1262" s="65"/>
      <c r="L1262" s="64"/>
      <c r="M1262" s="67"/>
      <c r="N1262" s="68"/>
      <c r="O1262" s="68"/>
      <c r="P1262" s="68"/>
      <c r="Q1262" s="68"/>
      <c r="R1262" s="68"/>
      <c r="S1262" s="68"/>
      <c r="T1262" s="68"/>
      <c r="U1262" s="68"/>
      <c r="V1262" s="68"/>
      <c r="W1262" s="68"/>
      <c r="X1262" s="68"/>
      <c r="Y1262" s="68"/>
      <c r="Z1262" s="68"/>
      <c r="AA1262" s="68"/>
      <c r="AB1262" s="68"/>
      <c r="AC1262" s="68"/>
    </row>
    <row r="1263" spans="1:29" hidden="1">
      <c r="A1263" s="64"/>
      <c r="B1263" s="65"/>
      <c r="C1263" s="66"/>
      <c r="D1263" s="65"/>
      <c r="E1263" s="67"/>
      <c r="F1263" s="67"/>
      <c r="G1263" s="67"/>
      <c r="H1263" s="66"/>
      <c r="I1263" s="66"/>
      <c r="J1263" s="66"/>
      <c r="K1263" s="65"/>
      <c r="L1263" s="64"/>
      <c r="M1263" s="67"/>
      <c r="N1263" s="68"/>
      <c r="O1263" s="68"/>
      <c r="P1263" s="68"/>
      <c r="Q1263" s="68"/>
      <c r="R1263" s="68"/>
      <c r="S1263" s="68"/>
      <c r="T1263" s="68"/>
      <c r="U1263" s="68"/>
      <c r="V1263" s="68"/>
      <c r="W1263" s="68"/>
      <c r="X1263" s="68"/>
      <c r="Y1263" s="68"/>
      <c r="Z1263" s="68"/>
      <c r="AA1263" s="68"/>
      <c r="AB1263" s="68"/>
      <c r="AC1263" s="68"/>
    </row>
    <row r="1264" spans="1:29" hidden="1">
      <c r="A1264" s="64"/>
      <c r="B1264" s="65"/>
      <c r="C1264" s="66"/>
      <c r="D1264" s="65"/>
      <c r="E1264" s="67"/>
      <c r="F1264" s="67"/>
      <c r="G1264" s="67"/>
      <c r="H1264" s="66"/>
      <c r="I1264" s="66"/>
      <c r="J1264" s="66"/>
      <c r="K1264" s="65"/>
      <c r="L1264" s="64"/>
      <c r="M1264" s="67"/>
      <c r="N1264" s="68"/>
      <c r="O1264" s="68"/>
      <c r="P1264" s="68"/>
      <c r="Q1264" s="68"/>
      <c r="R1264" s="68"/>
      <c r="S1264" s="68"/>
      <c r="T1264" s="68"/>
      <c r="U1264" s="68"/>
      <c r="V1264" s="68"/>
      <c r="W1264" s="68"/>
      <c r="X1264" s="68"/>
      <c r="Y1264" s="68"/>
      <c r="Z1264" s="68"/>
      <c r="AA1264" s="68"/>
      <c r="AB1264" s="68"/>
      <c r="AC1264" s="68"/>
    </row>
    <row r="1265" spans="1:29" hidden="1">
      <c r="A1265" s="64"/>
      <c r="B1265" s="65"/>
      <c r="C1265" s="66"/>
      <c r="D1265" s="65"/>
      <c r="E1265" s="67"/>
      <c r="F1265" s="67"/>
      <c r="G1265" s="67"/>
      <c r="H1265" s="66"/>
      <c r="I1265" s="66"/>
      <c r="J1265" s="66"/>
      <c r="K1265" s="65"/>
      <c r="L1265" s="64"/>
      <c r="M1265" s="67"/>
      <c r="N1265" s="68"/>
      <c r="O1265" s="68"/>
      <c r="P1265" s="68"/>
      <c r="Q1265" s="68"/>
      <c r="R1265" s="68"/>
      <c r="S1265" s="68"/>
      <c r="T1265" s="68"/>
      <c r="U1265" s="68"/>
      <c r="V1265" s="68"/>
      <c r="W1265" s="68"/>
      <c r="X1265" s="68"/>
      <c r="Y1265" s="68"/>
      <c r="Z1265" s="68"/>
      <c r="AA1265" s="68"/>
      <c r="AB1265" s="68"/>
      <c r="AC1265" s="68"/>
    </row>
    <row r="1266" spans="1:29" hidden="1">
      <c r="A1266" s="64"/>
      <c r="B1266" s="65"/>
      <c r="C1266" s="66"/>
      <c r="D1266" s="65"/>
      <c r="E1266" s="67"/>
      <c r="F1266" s="67"/>
      <c r="G1266" s="67"/>
      <c r="H1266" s="66"/>
      <c r="I1266" s="66"/>
      <c r="J1266" s="66"/>
      <c r="K1266" s="65"/>
      <c r="L1266" s="64"/>
      <c r="M1266" s="67"/>
      <c r="N1266" s="68"/>
      <c r="O1266" s="68"/>
      <c r="P1266" s="68"/>
      <c r="Q1266" s="68"/>
      <c r="R1266" s="68"/>
      <c r="S1266" s="68"/>
      <c r="T1266" s="68"/>
      <c r="U1266" s="68"/>
      <c r="V1266" s="68"/>
      <c r="W1266" s="68"/>
      <c r="X1266" s="68"/>
      <c r="Y1266" s="68"/>
      <c r="Z1266" s="68"/>
      <c r="AA1266" s="68"/>
      <c r="AB1266" s="68"/>
      <c r="AC1266" s="68"/>
    </row>
    <row r="1267" spans="1:29" hidden="1">
      <c r="A1267" s="64"/>
      <c r="B1267" s="65"/>
      <c r="C1267" s="66"/>
      <c r="D1267" s="65"/>
      <c r="E1267" s="67"/>
      <c r="F1267" s="67"/>
      <c r="G1267" s="67"/>
      <c r="H1267" s="66"/>
      <c r="I1267" s="66"/>
      <c r="J1267" s="66"/>
      <c r="K1267" s="65"/>
      <c r="L1267" s="64"/>
      <c r="M1267" s="67"/>
      <c r="N1267" s="68"/>
      <c r="O1267" s="68"/>
      <c r="P1267" s="68"/>
      <c r="Q1267" s="68"/>
      <c r="R1267" s="68"/>
      <c r="S1267" s="68"/>
      <c r="T1267" s="68"/>
      <c r="U1267" s="68"/>
      <c r="V1267" s="68"/>
      <c r="W1267" s="68"/>
      <c r="X1267" s="68"/>
      <c r="Y1267" s="68"/>
      <c r="Z1267" s="68"/>
      <c r="AA1267" s="68"/>
      <c r="AB1267" s="68"/>
      <c r="AC1267" s="68"/>
    </row>
    <row r="1268" spans="1:29" hidden="1">
      <c r="A1268" s="64"/>
      <c r="B1268" s="65"/>
      <c r="C1268" s="66"/>
      <c r="D1268" s="65"/>
      <c r="E1268" s="67"/>
      <c r="F1268" s="67"/>
      <c r="G1268" s="67"/>
      <c r="H1268" s="66"/>
      <c r="I1268" s="66"/>
      <c r="J1268" s="66"/>
      <c r="K1268" s="65"/>
      <c r="L1268" s="64"/>
      <c r="M1268" s="67"/>
      <c r="N1268" s="68"/>
      <c r="O1268" s="68"/>
      <c r="P1268" s="68"/>
      <c r="Q1268" s="68"/>
      <c r="R1268" s="68"/>
      <c r="S1268" s="68"/>
      <c r="T1268" s="68"/>
      <c r="U1268" s="68"/>
      <c r="V1268" s="68"/>
      <c r="W1268" s="68"/>
      <c r="X1268" s="68"/>
      <c r="Y1268" s="68"/>
      <c r="Z1268" s="68"/>
      <c r="AA1268" s="68"/>
      <c r="AB1268" s="68"/>
      <c r="AC1268" s="68"/>
    </row>
    <row r="1269" spans="1:29" hidden="1">
      <c r="A1269" s="64"/>
      <c r="B1269" s="65"/>
      <c r="C1269" s="66"/>
      <c r="D1269" s="65"/>
      <c r="E1269" s="67"/>
      <c r="F1269" s="67"/>
      <c r="G1269" s="67"/>
      <c r="H1269" s="66"/>
      <c r="I1269" s="66"/>
      <c r="J1269" s="66"/>
      <c r="K1269" s="65"/>
      <c r="L1269" s="64"/>
      <c r="M1269" s="67"/>
      <c r="N1269" s="68"/>
      <c r="O1269" s="68"/>
      <c r="P1269" s="68"/>
      <c r="Q1269" s="68"/>
      <c r="R1269" s="68"/>
      <c r="S1269" s="68"/>
      <c r="T1269" s="68"/>
      <c r="U1269" s="68"/>
      <c r="V1269" s="68"/>
      <c r="W1269" s="68"/>
      <c r="X1269" s="68"/>
      <c r="Y1269" s="68"/>
      <c r="Z1269" s="68"/>
      <c r="AA1269" s="68"/>
      <c r="AB1269" s="68"/>
      <c r="AC1269" s="68"/>
    </row>
    <row r="1270" spans="1:29" hidden="1">
      <c r="A1270" s="64"/>
      <c r="B1270" s="65"/>
      <c r="C1270" s="66"/>
      <c r="D1270" s="65"/>
      <c r="E1270" s="67"/>
      <c r="F1270" s="67"/>
      <c r="G1270" s="67"/>
      <c r="H1270" s="66"/>
      <c r="I1270" s="66"/>
      <c r="J1270" s="66"/>
      <c r="K1270" s="65"/>
      <c r="L1270" s="64"/>
      <c r="M1270" s="67"/>
      <c r="N1270" s="68"/>
      <c r="O1270" s="68"/>
      <c r="P1270" s="68"/>
      <c r="Q1270" s="68"/>
      <c r="R1270" s="68"/>
      <c r="S1270" s="68"/>
      <c r="T1270" s="68"/>
      <c r="U1270" s="68"/>
      <c r="V1270" s="68"/>
      <c r="W1270" s="68"/>
      <c r="X1270" s="68"/>
      <c r="Y1270" s="68"/>
      <c r="Z1270" s="68"/>
      <c r="AA1270" s="68"/>
      <c r="AB1270" s="68"/>
      <c r="AC1270" s="68"/>
    </row>
    <row r="1271" spans="1:29" hidden="1">
      <c r="A1271" s="64"/>
      <c r="B1271" s="65"/>
      <c r="C1271" s="66"/>
      <c r="D1271" s="65"/>
      <c r="E1271" s="67"/>
      <c r="F1271" s="67"/>
      <c r="G1271" s="67"/>
      <c r="H1271" s="66"/>
      <c r="I1271" s="66"/>
      <c r="J1271" s="66"/>
      <c r="K1271" s="65"/>
      <c r="L1271" s="64"/>
      <c r="M1271" s="67"/>
      <c r="N1271" s="68"/>
      <c r="O1271" s="68"/>
      <c r="P1271" s="68"/>
      <c r="Q1271" s="68"/>
      <c r="R1271" s="68"/>
      <c r="S1271" s="68"/>
      <c r="T1271" s="68"/>
      <c r="U1271" s="68"/>
      <c r="V1271" s="68"/>
      <c r="W1271" s="68"/>
      <c r="X1271" s="68"/>
      <c r="Y1271" s="68"/>
      <c r="Z1271" s="68"/>
      <c r="AA1271" s="68"/>
      <c r="AB1271" s="68"/>
      <c r="AC1271" s="68"/>
    </row>
    <row r="1272" spans="1:29" hidden="1">
      <c r="A1272" s="64"/>
      <c r="B1272" s="65"/>
      <c r="C1272" s="66"/>
      <c r="D1272" s="65"/>
      <c r="E1272" s="67"/>
      <c r="F1272" s="67"/>
      <c r="G1272" s="67"/>
      <c r="H1272" s="66"/>
      <c r="I1272" s="66"/>
      <c r="J1272" s="66"/>
      <c r="K1272" s="65"/>
      <c r="L1272" s="64"/>
      <c r="M1272" s="67"/>
      <c r="N1272" s="68"/>
      <c r="O1272" s="68"/>
      <c r="P1272" s="68"/>
      <c r="Q1272" s="68"/>
      <c r="R1272" s="68"/>
      <c r="S1272" s="68"/>
      <c r="T1272" s="68"/>
      <c r="U1272" s="68"/>
      <c r="V1272" s="68"/>
      <c r="W1272" s="68"/>
      <c r="X1272" s="68"/>
      <c r="Y1272" s="68"/>
      <c r="Z1272" s="68"/>
      <c r="AA1272" s="68"/>
      <c r="AB1272" s="68"/>
      <c r="AC1272" s="68"/>
    </row>
    <row r="1273" spans="1:29" hidden="1">
      <c r="A1273" s="64"/>
      <c r="B1273" s="65"/>
      <c r="C1273" s="66"/>
      <c r="D1273" s="65"/>
      <c r="E1273" s="67"/>
      <c r="F1273" s="67"/>
      <c r="G1273" s="67"/>
      <c r="H1273" s="66"/>
      <c r="I1273" s="66"/>
      <c r="J1273" s="66"/>
      <c r="K1273" s="65"/>
      <c r="L1273" s="64"/>
      <c r="M1273" s="67"/>
      <c r="N1273" s="68"/>
      <c r="O1273" s="68"/>
      <c r="P1273" s="68"/>
      <c r="Q1273" s="68"/>
      <c r="R1273" s="68"/>
      <c r="S1273" s="68"/>
      <c r="T1273" s="68"/>
      <c r="U1273" s="68"/>
      <c r="V1273" s="68"/>
      <c r="W1273" s="68"/>
      <c r="X1273" s="68"/>
      <c r="Y1273" s="68"/>
      <c r="Z1273" s="68"/>
      <c r="AA1273" s="68"/>
      <c r="AB1273" s="68"/>
      <c r="AC1273" s="68"/>
    </row>
    <row r="1274" spans="1:29" hidden="1">
      <c r="A1274" s="64"/>
      <c r="B1274" s="65"/>
      <c r="C1274" s="66"/>
      <c r="D1274" s="65"/>
      <c r="E1274" s="67"/>
      <c r="F1274" s="67"/>
      <c r="G1274" s="67"/>
      <c r="H1274" s="66"/>
      <c r="I1274" s="66"/>
      <c r="J1274" s="66"/>
      <c r="K1274" s="65"/>
      <c r="L1274" s="64"/>
      <c r="M1274" s="67"/>
      <c r="N1274" s="68"/>
      <c r="O1274" s="68"/>
      <c r="P1274" s="68"/>
      <c r="Q1274" s="68"/>
      <c r="R1274" s="68"/>
      <c r="S1274" s="68"/>
      <c r="T1274" s="68"/>
      <c r="U1274" s="68"/>
      <c r="V1274" s="68"/>
      <c r="W1274" s="68"/>
      <c r="X1274" s="68"/>
      <c r="Y1274" s="68"/>
      <c r="Z1274" s="68"/>
      <c r="AA1274" s="68"/>
      <c r="AB1274" s="68"/>
      <c r="AC1274" s="68"/>
    </row>
    <row r="1275" spans="1:29" hidden="1">
      <c r="A1275" s="64"/>
      <c r="B1275" s="65"/>
      <c r="C1275" s="66"/>
      <c r="D1275" s="65"/>
      <c r="E1275" s="67"/>
      <c r="F1275" s="67"/>
      <c r="G1275" s="67"/>
      <c r="H1275" s="66"/>
      <c r="I1275" s="66"/>
      <c r="J1275" s="66"/>
      <c r="K1275" s="65"/>
      <c r="L1275" s="64"/>
      <c r="M1275" s="67"/>
      <c r="N1275" s="68"/>
      <c r="O1275" s="68"/>
      <c r="P1275" s="68"/>
      <c r="Q1275" s="68"/>
      <c r="R1275" s="68"/>
      <c r="S1275" s="68"/>
      <c r="T1275" s="68"/>
      <c r="U1275" s="68"/>
      <c r="V1275" s="68"/>
      <c r="W1275" s="68"/>
      <c r="X1275" s="68"/>
      <c r="Y1275" s="68"/>
      <c r="Z1275" s="68"/>
      <c r="AA1275" s="68"/>
      <c r="AB1275" s="68"/>
      <c r="AC1275" s="68"/>
    </row>
    <row r="1276" spans="1:29" hidden="1">
      <c r="A1276" s="64"/>
      <c r="B1276" s="65"/>
      <c r="C1276" s="66"/>
      <c r="D1276" s="65"/>
      <c r="E1276" s="67"/>
      <c r="F1276" s="67"/>
      <c r="G1276" s="67"/>
      <c r="H1276" s="66"/>
      <c r="I1276" s="66"/>
      <c r="J1276" s="66"/>
      <c r="K1276" s="65"/>
      <c r="L1276" s="64"/>
      <c r="M1276" s="67"/>
      <c r="N1276" s="68"/>
      <c r="O1276" s="68"/>
      <c r="P1276" s="68"/>
      <c r="Q1276" s="68"/>
      <c r="R1276" s="68"/>
      <c r="S1276" s="68"/>
      <c r="T1276" s="68"/>
      <c r="U1276" s="68"/>
      <c r="V1276" s="68"/>
      <c r="W1276" s="68"/>
      <c r="X1276" s="68"/>
      <c r="Y1276" s="68"/>
      <c r="Z1276" s="68"/>
      <c r="AA1276" s="68"/>
      <c r="AB1276" s="68"/>
      <c r="AC1276" s="68"/>
    </row>
    <row r="1277" spans="1:29" hidden="1">
      <c r="A1277" s="64"/>
      <c r="B1277" s="65"/>
      <c r="C1277" s="66"/>
      <c r="D1277" s="65"/>
      <c r="E1277" s="67"/>
      <c r="F1277" s="67"/>
      <c r="G1277" s="67"/>
      <c r="H1277" s="66"/>
      <c r="I1277" s="66"/>
      <c r="J1277" s="66"/>
      <c r="K1277" s="65"/>
      <c r="L1277" s="64"/>
      <c r="M1277" s="67"/>
      <c r="N1277" s="68"/>
      <c r="O1277" s="68"/>
      <c r="P1277" s="68"/>
      <c r="Q1277" s="68"/>
      <c r="R1277" s="68"/>
      <c r="S1277" s="68"/>
      <c r="T1277" s="68"/>
      <c r="U1277" s="68"/>
      <c r="V1277" s="68"/>
      <c r="W1277" s="68"/>
      <c r="X1277" s="68"/>
      <c r="Y1277" s="68"/>
      <c r="Z1277" s="68"/>
      <c r="AA1277" s="68"/>
      <c r="AB1277" s="68"/>
      <c r="AC1277" s="68"/>
    </row>
    <row r="1278" spans="1:29" hidden="1">
      <c r="A1278" s="64"/>
      <c r="B1278" s="65"/>
      <c r="C1278" s="66"/>
      <c r="D1278" s="65"/>
      <c r="E1278" s="67"/>
      <c r="F1278" s="67"/>
      <c r="G1278" s="67"/>
      <c r="H1278" s="66"/>
      <c r="I1278" s="66"/>
      <c r="J1278" s="66"/>
      <c r="K1278" s="65"/>
      <c r="L1278" s="64"/>
      <c r="M1278" s="67"/>
      <c r="N1278" s="68"/>
      <c r="O1278" s="68"/>
      <c r="P1278" s="68"/>
      <c r="Q1278" s="68"/>
      <c r="R1278" s="68"/>
      <c r="S1278" s="68"/>
      <c r="T1278" s="68"/>
      <c r="U1278" s="68"/>
      <c r="V1278" s="68"/>
      <c r="W1278" s="68"/>
      <c r="X1278" s="68"/>
      <c r="Y1278" s="68"/>
      <c r="Z1278" s="68"/>
      <c r="AA1278" s="68"/>
      <c r="AB1278" s="68"/>
      <c r="AC1278" s="68"/>
    </row>
    <row r="1279" spans="1:29" hidden="1">
      <c r="A1279" s="64"/>
      <c r="B1279" s="65"/>
      <c r="C1279" s="66"/>
      <c r="D1279" s="65"/>
      <c r="E1279" s="67"/>
      <c r="F1279" s="67"/>
      <c r="G1279" s="67"/>
      <c r="H1279" s="66"/>
      <c r="I1279" s="66"/>
      <c r="J1279" s="66"/>
      <c r="K1279" s="65"/>
      <c r="L1279" s="64"/>
      <c r="M1279" s="67"/>
      <c r="N1279" s="68"/>
      <c r="O1279" s="68"/>
      <c r="P1279" s="68"/>
      <c r="Q1279" s="68"/>
      <c r="R1279" s="68"/>
      <c r="S1279" s="68"/>
      <c r="T1279" s="68"/>
      <c r="U1279" s="68"/>
      <c r="V1279" s="68"/>
      <c r="W1279" s="68"/>
      <c r="X1279" s="68"/>
      <c r="Y1279" s="68"/>
      <c r="Z1279" s="68"/>
      <c r="AA1279" s="68"/>
      <c r="AB1279" s="68"/>
      <c r="AC1279" s="68"/>
    </row>
    <row r="1280" spans="1:29" hidden="1">
      <c r="A1280" s="64"/>
      <c r="B1280" s="65"/>
      <c r="C1280" s="66"/>
      <c r="D1280" s="65"/>
      <c r="E1280" s="67"/>
      <c r="F1280" s="67"/>
      <c r="G1280" s="67"/>
      <c r="H1280" s="66"/>
      <c r="I1280" s="66"/>
      <c r="J1280" s="66"/>
      <c r="K1280" s="65"/>
      <c r="L1280" s="64"/>
      <c r="M1280" s="67"/>
      <c r="N1280" s="68"/>
      <c r="O1280" s="68"/>
      <c r="P1280" s="68"/>
      <c r="Q1280" s="68"/>
      <c r="R1280" s="68"/>
      <c r="S1280" s="68"/>
      <c r="T1280" s="68"/>
      <c r="U1280" s="68"/>
      <c r="V1280" s="68"/>
      <c r="W1280" s="68"/>
      <c r="X1280" s="68"/>
      <c r="Y1280" s="68"/>
      <c r="Z1280" s="68"/>
      <c r="AA1280" s="68"/>
      <c r="AB1280" s="68"/>
      <c r="AC1280" s="68"/>
    </row>
    <row r="1281" spans="1:29" hidden="1">
      <c r="A1281" s="64"/>
      <c r="B1281" s="65"/>
      <c r="C1281" s="66"/>
      <c r="D1281" s="65"/>
      <c r="E1281" s="67"/>
      <c r="F1281" s="67"/>
      <c r="G1281" s="67"/>
      <c r="H1281" s="66"/>
      <c r="I1281" s="66"/>
      <c r="J1281" s="66"/>
      <c r="K1281" s="65"/>
      <c r="L1281" s="64"/>
      <c r="M1281" s="67"/>
      <c r="N1281" s="68"/>
      <c r="O1281" s="68"/>
      <c r="P1281" s="68"/>
      <c r="Q1281" s="68"/>
      <c r="R1281" s="68"/>
      <c r="S1281" s="68"/>
      <c r="T1281" s="68"/>
      <c r="U1281" s="68"/>
      <c r="V1281" s="68"/>
      <c r="W1281" s="68"/>
      <c r="X1281" s="68"/>
      <c r="Y1281" s="68"/>
      <c r="Z1281" s="68"/>
      <c r="AA1281" s="68"/>
      <c r="AB1281" s="68"/>
      <c r="AC1281" s="68"/>
    </row>
    <row r="1282" spans="1:29" hidden="1">
      <c r="A1282" s="64"/>
      <c r="B1282" s="65"/>
      <c r="C1282" s="66"/>
      <c r="D1282" s="65"/>
      <c r="E1282" s="67"/>
      <c r="F1282" s="67"/>
      <c r="G1282" s="67"/>
      <c r="H1282" s="66"/>
      <c r="I1282" s="66"/>
      <c r="J1282" s="66"/>
      <c r="K1282" s="65"/>
      <c r="L1282" s="64"/>
      <c r="M1282" s="67"/>
      <c r="N1282" s="68"/>
      <c r="O1282" s="68"/>
      <c r="P1282" s="68"/>
      <c r="Q1282" s="68"/>
      <c r="R1282" s="68"/>
      <c r="S1282" s="68"/>
      <c r="T1282" s="68"/>
      <c r="U1282" s="68"/>
      <c r="V1282" s="68"/>
      <c r="W1282" s="68"/>
      <c r="X1282" s="68"/>
      <c r="Y1282" s="68"/>
      <c r="Z1282" s="68"/>
      <c r="AA1282" s="68"/>
      <c r="AB1282" s="68"/>
      <c r="AC1282" s="68"/>
    </row>
    <row r="1283" spans="1:29" hidden="1">
      <c r="A1283" s="64"/>
      <c r="B1283" s="65"/>
      <c r="C1283" s="66"/>
      <c r="D1283" s="65"/>
      <c r="E1283" s="67"/>
      <c r="F1283" s="67"/>
      <c r="G1283" s="67"/>
      <c r="H1283" s="66"/>
      <c r="I1283" s="66"/>
      <c r="J1283" s="66"/>
      <c r="K1283" s="65"/>
      <c r="L1283" s="64"/>
      <c r="M1283" s="67"/>
      <c r="N1283" s="68"/>
      <c r="O1283" s="68"/>
      <c r="P1283" s="68"/>
      <c r="Q1283" s="68"/>
      <c r="R1283" s="68"/>
      <c r="S1283" s="68"/>
      <c r="T1283" s="68"/>
      <c r="U1283" s="68"/>
      <c r="V1283" s="68"/>
      <c r="W1283" s="68"/>
      <c r="X1283" s="68"/>
      <c r="Y1283" s="68"/>
      <c r="Z1283" s="68"/>
      <c r="AA1283" s="68"/>
      <c r="AB1283" s="68"/>
      <c r="AC1283" s="68"/>
    </row>
    <row r="1284" spans="1:29" hidden="1">
      <c r="A1284" s="64"/>
      <c r="B1284" s="65"/>
      <c r="C1284" s="66"/>
      <c r="D1284" s="65"/>
      <c r="E1284" s="67"/>
      <c r="F1284" s="67"/>
      <c r="G1284" s="67"/>
      <c r="H1284" s="66"/>
      <c r="I1284" s="66"/>
      <c r="J1284" s="66"/>
      <c r="K1284" s="65"/>
      <c r="L1284" s="64"/>
      <c r="M1284" s="67"/>
      <c r="N1284" s="68"/>
      <c r="O1284" s="68"/>
      <c r="P1284" s="68"/>
      <c r="Q1284" s="68"/>
      <c r="R1284" s="68"/>
      <c r="S1284" s="68"/>
      <c r="T1284" s="68"/>
      <c r="U1284" s="68"/>
      <c r="V1284" s="68"/>
      <c r="W1284" s="68"/>
      <c r="X1284" s="68"/>
      <c r="Y1284" s="68"/>
      <c r="Z1284" s="68"/>
      <c r="AA1284" s="68"/>
      <c r="AB1284" s="68"/>
      <c r="AC1284" s="68"/>
    </row>
    <row r="1285" spans="1:29" hidden="1">
      <c r="A1285" s="64"/>
      <c r="B1285" s="65"/>
      <c r="C1285" s="66"/>
      <c r="D1285" s="65"/>
      <c r="E1285" s="67"/>
      <c r="F1285" s="67"/>
      <c r="G1285" s="67"/>
      <c r="H1285" s="66"/>
      <c r="I1285" s="66"/>
      <c r="J1285" s="66"/>
      <c r="K1285" s="65"/>
      <c r="L1285" s="64"/>
      <c r="M1285" s="67"/>
      <c r="N1285" s="68"/>
      <c r="O1285" s="68"/>
      <c r="P1285" s="68"/>
      <c r="Q1285" s="68"/>
      <c r="R1285" s="68"/>
      <c r="S1285" s="68"/>
      <c r="T1285" s="68"/>
      <c r="U1285" s="68"/>
      <c r="V1285" s="68"/>
      <c r="W1285" s="68"/>
      <c r="X1285" s="68"/>
      <c r="Y1285" s="68"/>
      <c r="Z1285" s="68"/>
      <c r="AA1285" s="68"/>
      <c r="AB1285" s="68"/>
      <c r="AC1285" s="68"/>
    </row>
    <row r="1286" spans="1:29" hidden="1">
      <c r="A1286" s="64"/>
      <c r="B1286" s="65"/>
      <c r="C1286" s="66"/>
      <c r="D1286" s="65"/>
      <c r="E1286" s="67"/>
      <c r="F1286" s="67"/>
      <c r="G1286" s="67"/>
      <c r="H1286" s="66"/>
      <c r="I1286" s="66"/>
      <c r="J1286" s="66"/>
      <c r="K1286" s="65"/>
      <c r="L1286" s="64"/>
      <c r="M1286" s="67"/>
      <c r="N1286" s="68"/>
      <c r="O1286" s="68"/>
      <c r="P1286" s="68"/>
      <c r="Q1286" s="68"/>
      <c r="R1286" s="68"/>
      <c r="S1286" s="68"/>
      <c r="T1286" s="68"/>
      <c r="U1286" s="68"/>
      <c r="V1286" s="68"/>
      <c r="W1286" s="68"/>
      <c r="X1286" s="68"/>
      <c r="Y1286" s="68"/>
      <c r="Z1286" s="68"/>
      <c r="AA1286" s="68"/>
      <c r="AB1286" s="68"/>
      <c r="AC1286" s="68"/>
    </row>
    <row r="1287" spans="1:29" hidden="1">
      <c r="A1287" s="64"/>
      <c r="B1287" s="65"/>
      <c r="C1287" s="66"/>
      <c r="D1287" s="65"/>
      <c r="E1287" s="67"/>
      <c r="F1287" s="67"/>
      <c r="G1287" s="67"/>
      <c r="H1287" s="66"/>
      <c r="I1287" s="66"/>
      <c r="J1287" s="66"/>
      <c r="K1287" s="65"/>
      <c r="L1287" s="64"/>
      <c r="M1287" s="67"/>
      <c r="N1287" s="68"/>
      <c r="O1287" s="68"/>
      <c r="P1287" s="68"/>
      <c r="Q1287" s="68"/>
      <c r="R1287" s="68"/>
      <c r="S1287" s="68"/>
      <c r="T1287" s="68"/>
      <c r="U1287" s="68"/>
      <c r="V1287" s="68"/>
      <c r="W1287" s="68"/>
      <c r="X1287" s="68"/>
      <c r="Y1287" s="68"/>
      <c r="Z1287" s="68"/>
      <c r="AA1287" s="68"/>
      <c r="AB1287" s="68"/>
      <c r="AC1287" s="68"/>
    </row>
    <row r="1288" spans="1:29" hidden="1">
      <c r="A1288" s="64"/>
      <c r="B1288" s="65"/>
      <c r="C1288" s="66"/>
      <c r="D1288" s="65"/>
      <c r="E1288" s="67"/>
      <c r="F1288" s="67"/>
      <c r="G1288" s="67"/>
      <c r="H1288" s="66"/>
      <c r="I1288" s="66"/>
      <c r="J1288" s="66"/>
      <c r="K1288" s="65"/>
      <c r="L1288" s="64"/>
      <c r="M1288" s="67"/>
      <c r="N1288" s="68"/>
      <c r="O1288" s="68"/>
      <c r="P1288" s="68"/>
      <c r="Q1288" s="68"/>
      <c r="R1288" s="68"/>
      <c r="S1288" s="68"/>
      <c r="T1288" s="68"/>
      <c r="U1288" s="68"/>
      <c r="V1288" s="68"/>
      <c r="W1288" s="68"/>
      <c r="X1288" s="68"/>
      <c r="Y1288" s="68"/>
      <c r="Z1288" s="68"/>
      <c r="AA1288" s="68"/>
      <c r="AB1288" s="68"/>
      <c r="AC1288" s="68"/>
    </row>
    <row r="1289" spans="1:29" hidden="1">
      <c r="A1289" s="64"/>
      <c r="B1289" s="65"/>
      <c r="C1289" s="66"/>
      <c r="D1289" s="65"/>
      <c r="E1289" s="67"/>
      <c r="F1289" s="67"/>
      <c r="G1289" s="67"/>
      <c r="H1289" s="66"/>
      <c r="I1289" s="66"/>
      <c r="J1289" s="66"/>
      <c r="K1289" s="65"/>
      <c r="L1289" s="64"/>
      <c r="M1289" s="67"/>
      <c r="N1289" s="68"/>
      <c r="O1289" s="68"/>
      <c r="P1289" s="68"/>
      <c r="Q1289" s="68"/>
      <c r="R1289" s="68"/>
      <c r="S1289" s="68"/>
      <c r="T1289" s="68"/>
      <c r="U1289" s="68"/>
      <c r="V1289" s="68"/>
      <c r="W1289" s="68"/>
      <c r="X1289" s="68"/>
      <c r="Y1289" s="68"/>
      <c r="Z1289" s="68"/>
      <c r="AA1289" s="68"/>
      <c r="AB1289" s="68"/>
      <c r="AC1289" s="68"/>
    </row>
    <row r="1290" spans="1:29" hidden="1">
      <c r="A1290" s="64"/>
      <c r="B1290" s="65"/>
      <c r="C1290" s="66"/>
      <c r="D1290" s="65"/>
      <c r="E1290" s="67"/>
      <c r="F1290" s="67"/>
      <c r="G1290" s="67"/>
      <c r="H1290" s="66"/>
      <c r="I1290" s="66"/>
      <c r="J1290" s="66"/>
      <c r="K1290" s="65"/>
      <c r="L1290" s="64"/>
      <c r="M1290" s="67"/>
      <c r="N1290" s="68"/>
      <c r="O1290" s="68"/>
      <c r="P1290" s="68"/>
      <c r="Q1290" s="68"/>
      <c r="R1290" s="68"/>
      <c r="S1290" s="68"/>
      <c r="T1290" s="68"/>
      <c r="U1290" s="68"/>
      <c r="V1290" s="68"/>
      <c r="W1290" s="68"/>
      <c r="X1290" s="68"/>
      <c r="Y1290" s="68"/>
      <c r="Z1290" s="68"/>
      <c r="AA1290" s="68"/>
      <c r="AB1290" s="68"/>
      <c r="AC1290" s="68"/>
    </row>
    <row r="1291" spans="1:29" hidden="1">
      <c r="A1291" s="64"/>
      <c r="B1291" s="65"/>
      <c r="C1291" s="66"/>
      <c r="D1291" s="65"/>
      <c r="E1291" s="67"/>
      <c r="F1291" s="67"/>
      <c r="G1291" s="67"/>
      <c r="H1291" s="66"/>
      <c r="I1291" s="66"/>
      <c r="J1291" s="66"/>
      <c r="K1291" s="65"/>
      <c r="L1291" s="64"/>
      <c r="M1291" s="67"/>
      <c r="N1291" s="68"/>
      <c r="O1291" s="68"/>
      <c r="P1291" s="68"/>
      <c r="Q1291" s="68"/>
      <c r="R1291" s="68"/>
      <c r="S1291" s="68"/>
      <c r="T1291" s="68"/>
      <c r="U1291" s="68"/>
      <c r="V1291" s="68"/>
      <c r="W1291" s="68"/>
      <c r="X1291" s="68"/>
      <c r="Y1291" s="68"/>
      <c r="Z1291" s="68"/>
      <c r="AA1291" s="68"/>
      <c r="AB1291" s="68"/>
      <c r="AC1291" s="68"/>
    </row>
    <row r="1292" spans="1:29" hidden="1">
      <c r="A1292" s="64"/>
      <c r="B1292" s="65"/>
      <c r="C1292" s="66"/>
      <c r="D1292" s="65"/>
      <c r="E1292" s="67"/>
      <c r="F1292" s="67"/>
      <c r="G1292" s="67"/>
      <c r="H1292" s="66"/>
      <c r="I1292" s="66"/>
      <c r="J1292" s="66"/>
      <c r="K1292" s="65"/>
      <c r="L1292" s="64"/>
      <c r="M1292" s="67"/>
      <c r="N1292" s="68"/>
      <c r="O1292" s="68"/>
      <c r="P1292" s="68"/>
      <c r="Q1292" s="68"/>
      <c r="R1292" s="68"/>
      <c r="S1292" s="68"/>
      <c r="T1292" s="68"/>
      <c r="U1292" s="68"/>
      <c r="V1292" s="68"/>
      <c r="W1292" s="68"/>
      <c r="X1292" s="68"/>
      <c r="Y1292" s="68"/>
      <c r="Z1292" s="68"/>
      <c r="AA1292" s="68"/>
      <c r="AB1292" s="68"/>
      <c r="AC1292" s="68"/>
    </row>
    <row r="1293" spans="1:29" hidden="1">
      <c r="A1293" s="64"/>
      <c r="B1293" s="65"/>
      <c r="C1293" s="66"/>
      <c r="D1293" s="65"/>
      <c r="E1293" s="67"/>
      <c r="F1293" s="67"/>
      <c r="G1293" s="67"/>
      <c r="H1293" s="66"/>
      <c r="I1293" s="66"/>
      <c r="J1293" s="66"/>
      <c r="K1293" s="65"/>
      <c r="L1293" s="64"/>
      <c r="M1293" s="67"/>
      <c r="N1293" s="68"/>
      <c r="O1293" s="68"/>
      <c r="P1293" s="68"/>
      <c r="Q1293" s="68"/>
      <c r="R1293" s="68"/>
      <c r="S1293" s="68"/>
      <c r="T1293" s="68"/>
      <c r="U1293" s="68"/>
      <c r="V1293" s="68"/>
      <c r="W1293" s="68"/>
      <c r="X1293" s="68"/>
      <c r="Y1293" s="68"/>
      <c r="Z1293" s="68"/>
      <c r="AA1293" s="68"/>
      <c r="AB1293" s="68"/>
      <c r="AC1293" s="68"/>
    </row>
    <row r="1294" spans="1:29" hidden="1">
      <c r="A1294" s="64"/>
      <c r="B1294" s="65"/>
      <c r="C1294" s="66"/>
      <c r="D1294" s="65"/>
      <c r="E1294" s="67"/>
      <c r="F1294" s="67"/>
      <c r="G1294" s="67"/>
      <c r="H1294" s="66"/>
      <c r="I1294" s="66"/>
      <c r="J1294" s="66"/>
      <c r="K1294" s="65"/>
      <c r="L1294" s="64"/>
      <c r="M1294" s="67"/>
      <c r="N1294" s="68"/>
      <c r="O1294" s="68"/>
      <c r="P1294" s="68"/>
      <c r="Q1294" s="68"/>
      <c r="R1294" s="68"/>
      <c r="S1294" s="68"/>
      <c r="T1294" s="68"/>
      <c r="U1294" s="68"/>
      <c r="V1294" s="68"/>
      <c r="W1294" s="68"/>
      <c r="X1294" s="68"/>
      <c r="Y1294" s="68"/>
      <c r="Z1294" s="68"/>
      <c r="AA1294" s="68"/>
      <c r="AB1294" s="68"/>
      <c r="AC1294" s="68"/>
    </row>
    <row r="1295" spans="1:29" hidden="1">
      <c r="A1295" s="64"/>
      <c r="B1295" s="65"/>
      <c r="C1295" s="66"/>
      <c r="D1295" s="65"/>
      <c r="E1295" s="67"/>
      <c r="F1295" s="67"/>
      <c r="G1295" s="67"/>
      <c r="H1295" s="66"/>
      <c r="I1295" s="66"/>
      <c r="J1295" s="66"/>
      <c r="K1295" s="65"/>
      <c r="L1295" s="64"/>
      <c r="M1295" s="67"/>
      <c r="N1295" s="68"/>
      <c r="O1295" s="68"/>
      <c r="P1295" s="68"/>
      <c r="Q1295" s="68"/>
      <c r="R1295" s="68"/>
      <c r="S1295" s="68"/>
      <c r="T1295" s="68"/>
      <c r="U1295" s="68"/>
      <c r="V1295" s="68"/>
      <c r="W1295" s="68"/>
      <c r="X1295" s="68"/>
      <c r="Y1295" s="68"/>
      <c r="Z1295" s="68"/>
      <c r="AA1295" s="68"/>
      <c r="AB1295" s="68"/>
      <c r="AC1295" s="68"/>
    </row>
    <row r="1296" spans="1:29" hidden="1">
      <c r="A1296" s="64"/>
      <c r="B1296" s="65"/>
      <c r="C1296" s="66"/>
      <c r="D1296" s="65"/>
      <c r="E1296" s="67"/>
      <c r="F1296" s="67"/>
      <c r="G1296" s="67"/>
      <c r="H1296" s="66"/>
      <c r="I1296" s="66"/>
      <c r="J1296" s="66"/>
      <c r="K1296" s="65"/>
      <c r="L1296" s="64"/>
      <c r="M1296" s="67"/>
      <c r="N1296" s="68"/>
      <c r="O1296" s="68"/>
      <c r="P1296" s="68"/>
      <c r="Q1296" s="68"/>
      <c r="R1296" s="68"/>
      <c r="S1296" s="68"/>
      <c r="T1296" s="68"/>
      <c r="U1296" s="68"/>
      <c r="V1296" s="68"/>
      <c r="W1296" s="68"/>
      <c r="X1296" s="68"/>
      <c r="Y1296" s="68"/>
      <c r="Z1296" s="68"/>
      <c r="AA1296" s="68"/>
      <c r="AB1296" s="68"/>
      <c r="AC1296" s="68"/>
    </row>
    <row r="1297" spans="1:29" hidden="1">
      <c r="A1297" s="64"/>
      <c r="B1297" s="65"/>
      <c r="C1297" s="66"/>
      <c r="D1297" s="65"/>
      <c r="E1297" s="67"/>
      <c r="F1297" s="67"/>
      <c r="G1297" s="67"/>
      <c r="H1297" s="66"/>
      <c r="I1297" s="66"/>
      <c r="J1297" s="66"/>
      <c r="K1297" s="65"/>
      <c r="L1297" s="64"/>
      <c r="M1297" s="67"/>
      <c r="N1297" s="68"/>
      <c r="O1297" s="68"/>
      <c r="P1297" s="68"/>
      <c r="Q1297" s="68"/>
      <c r="R1297" s="68"/>
      <c r="S1297" s="68"/>
      <c r="T1297" s="68"/>
      <c r="U1297" s="68"/>
      <c r="V1297" s="68"/>
      <c r="W1297" s="68"/>
      <c r="X1297" s="68"/>
      <c r="Y1297" s="68"/>
      <c r="Z1297" s="68"/>
      <c r="AA1297" s="68"/>
      <c r="AB1297" s="68"/>
      <c r="AC1297" s="68"/>
    </row>
    <row r="1298" spans="1:29" hidden="1">
      <c r="A1298" s="64"/>
      <c r="B1298" s="65"/>
      <c r="C1298" s="66"/>
      <c r="D1298" s="65"/>
      <c r="E1298" s="67"/>
      <c r="F1298" s="67"/>
      <c r="G1298" s="67"/>
      <c r="H1298" s="66"/>
      <c r="I1298" s="66"/>
      <c r="J1298" s="66"/>
      <c r="K1298" s="65"/>
      <c r="L1298" s="64"/>
      <c r="M1298" s="67"/>
      <c r="N1298" s="68"/>
      <c r="O1298" s="68"/>
      <c r="P1298" s="68"/>
      <c r="Q1298" s="68"/>
      <c r="R1298" s="68"/>
      <c r="S1298" s="68"/>
      <c r="T1298" s="68"/>
      <c r="U1298" s="68"/>
      <c r="V1298" s="68"/>
      <c r="W1298" s="68"/>
      <c r="X1298" s="68"/>
      <c r="Y1298" s="68"/>
      <c r="Z1298" s="68"/>
      <c r="AA1298" s="68"/>
      <c r="AB1298" s="68"/>
      <c r="AC1298" s="68"/>
    </row>
    <row r="1299" spans="1:29" hidden="1">
      <c r="A1299" s="64"/>
      <c r="B1299" s="65"/>
      <c r="C1299" s="66"/>
      <c r="D1299" s="65"/>
      <c r="E1299" s="67"/>
      <c r="F1299" s="67"/>
      <c r="G1299" s="67"/>
      <c r="H1299" s="66"/>
      <c r="I1299" s="66"/>
      <c r="J1299" s="66"/>
      <c r="K1299" s="65"/>
      <c r="L1299" s="64"/>
      <c r="M1299" s="67"/>
      <c r="N1299" s="68"/>
      <c r="O1299" s="68"/>
      <c r="P1299" s="68"/>
      <c r="Q1299" s="68"/>
      <c r="R1299" s="68"/>
      <c r="S1299" s="68"/>
      <c r="T1299" s="68"/>
      <c r="U1299" s="68"/>
      <c r="V1299" s="68"/>
      <c r="W1299" s="68"/>
      <c r="X1299" s="68"/>
      <c r="Y1299" s="68"/>
      <c r="Z1299" s="68"/>
      <c r="AA1299" s="68"/>
      <c r="AB1299" s="68"/>
      <c r="AC1299" s="68"/>
    </row>
    <row r="1300" spans="1:29" hidden="1">
      <c r="A1300" s="64"/>
      <c r="B1300" s="65"/>
      <c r="C1300" s="66"/>
      <c r="D1300" s="65"/>
      <c r="E1300" s="67"/>
      <c r="F1300" s="67"/>
      <c r="G1300" s="67"/>
      <c r="H1300" s="66"/>
      <c r="I1300" s="66"/>
      <c r="J1300" s="66"/>
      <c r="K1300" s="65"/>
      <c r="L1300" s="64"/>
      <c r="M1300" s="67"/>
      <c r="N1300" s="68"/>
      <c r="O1300" s="68"/>
      <c r="P1300" s="68"/>
      <c r="Q1300" s="68"/>
      <c r="R1300" s="68"/>
      <c r="S1300" s="68"/>
      <c r="T1300" s="68"/>
      <c r="U1300" s="68"/>
      <c r="V1300" s="68"/>
      <c r="W1300" s="68"/>
      <c r="X1300" s="68"/>
      <c r="Y1300" s="68"/>
      <c r="Z1300" s="68"/>
      <c r="AA1300" s="68"/>
      <c r="AB1300" s="68"/>
      <c r="AC1300" s="68"/>
    </row>
    <row r="1301" spans="1:29" hidden="1">
      <c r="A1301" s="64"/>
      <c r="B1301" s="65"/>
      <c r="C1301" s="66"/>
      <c r="D1301" s="65"/>
      <c r="E1301" s="67"/>
      <c r="F1301" s="67"/>
      <c r="G1301" s="67"/>
      <c r="H1301" s="66"/>
      <c r="I1301" s="66"/>
      <c r="J1301" s="66"/>
      <c r="K1301" s="65"/>
      <c r="L1301" s="64"/>
      <c r="M1301" s="67"/>
      <c r="N1301" s="68"/>
      <c r="O1301" s="68"/>
      <c r="P1301" s="68"/>
      <c r="Q1301" s="68"/>
      <c r="R1301" s="68"/>
      <c r="S1301" s="68"/>
      <c r="T1301" s="68"/>
      <c r="U1301" s="68"/>
      <c r="V1301" s="68"/>
      <c r="W1301" s="68"/>
      <c r="X1301" s="68"/>
      <c r="Y1301" s="68"/>
      <c r="Z1301" s="68"/>
      <c r="AA1301" s="68"/>
      <c r="AB1301" s="68"/>
      <c r="AC1301" s="68"/>
    </row>
    <row r="1302" spans="1:29" hidden="1">
      <c r="A1302" s="64"/>
      <c r="B1302" s="65"/>
      <c r="C1302" s="66"/>
      <c r="D1302" s="65"/>
      <c r="E1302" s="67"/>
      <c r="F1302" s="67"/>
      <c r="G1302" s="67"/>
      <c r="H1302" s="66"/>
      <c r="I1302" s="66"/>
      <c r="J1302" s="66"/>
      <c r="K1302" s="65"/>
      <c r="L1302" s="64"/>
      <c r="M1302" s="67"/>
      <c r="N1302" s="68"/>
      <c r="O1302" s="68"/>
      <c r="P1302" s="68"/>
      <c r="Q1302" s="68"/>
      <c r="R1302" s="68"/>
      <c r="S1302" s="68"/>
      <c r="T1302" s="68"/>
      <c r="U1302" s="68"/>
      <c r="V1302" s="68"/>
      <c r="W1302" s="68"/>
      <c r="X1302" s="68"/>
      <c r="Y1302" s="68"/>
      <c r="Z1302" s="68"/>
      <c r="AA1302" s="68"/>
      <c r="AB1302" s="68"/>
      <c r="AC1302" s="68"/>
    </row>
    <row r="1303" spans="1:29" hidden="1">
      <c r="A1303" s="64"/>
      <c r="B1303" s="65"/>
      <c r="C1303" s="66"/>
      <c r="D1303" s="65"/>
      <c r="E1303" s="67"/>
      <c r="F1303" s="67"/>
      <c r="G1303" s="67"/>
      <c r="H1303" s="66"/>
      <c r="I1303" s="66"/>
      <c r="J1303" s="66"/>
      <c r="K1303" s="65"/>
      <c r="L1303" s="64"/>
      <c r="M1303" s="67"/>
      <c r="N1303" s="68"/>
      <c r="O1303" s="68"/>
      <c r="P1303" s="68"/>
      <c r="Q1303" s="68"/>
      <c r="R1303" s="68"/>
      <c r="S1303" s="68"/>
      <c r="T1303" s="68"/>
      <c r="U1303" s="68"/>
      <c r="V1303" s="68"/>
      <c r="W1303" s="68"/>
      <c r="X1303" s="68"/>
      <c r="Y1303" s="68"/>
      <c r="Z1303" s="68"/>
      <c r="AA1303" s="68"/>
      <c r="AB1303" s="68"/>
      <c r="AC1303" s="68"/>
    </row>
    <row r="1304" spans="1:29" hidden="1">
      <c r="A1304" s="64"/>
      <c r="B1304" s="65"/>
      <c r="C1304" s="66"/>
      <c r="D1304" s="65"/>
      <c r="E1304" s="67"/>
      <c r="F1304" s="67"/>
      <c r="G1304" s="67"/>
      <c r="H1304" s="66"/>
      <c r="I1304" s="66"/>
      <c r="J1304" s="66"/>
      <c r="K1304" s="65"/>
      <c r="L1304" s="64"/>
      <c r="M1304" s="67"/>
      <c r="N1304" s="68"/>
      <c r="O1304" s="68"/>
      <c r="P1304" s="68"/>
      <c r="Q1304" s="68"/>
      <c r="R1304" s="68"/>
      <c r="S1304" s="68"/>
      <c r="T1304" s="68"/>
      <c r="U1304" s="68"/>
      <c r="V1304" s="68"/>
      <c r="W1304" s="68"/>
      <c r="X1304" s="68"/>
      <c r="Y1304" s="68"/>
      <c r="Z1304" s="68"/>
      <c r="AA1304" s="68"/>
      <c r="AB1304" s="68"/>
      <c r="AC1304" s="68"/>
    </row>
    <row r="1305" spans="1:29" hidden="1">
      <c r="A1305" s="64"/>
      <c r="B1305" s="65"/>
      <c r="C1305" s="66"/>
      <c r="D1305" s="65"/>
      <c r="E1305" s="67"/>
      <c r="F1305" s="67"/>
      <c r="G1305" s="67"/>
      <c r="H1305" s="66"/>
      <c r="I1305" s="66"/>
      <c r="J1305" s="66"/>
      <c r="K1305" s="65"/>
      <c r="L1305" s="64"/>
      <c r="M1305" s="67"/>
      <c r="N1305" s="68"/>
      <c r="O1305" s="68"/>
      <c r="P1305" s="68"/>
      <c r="Q1305" s="68"/>
      <c r="R1305" s="68"/>
      <c r="S1305" s="68"/>
      <c r="T1305" s="68"/>
      <c r="U1305" s="68"/>
      <c r="V1305" s="68"/>
      <c r="W1305" s="68"/>
      <c r="X1305" s="68"/>
      <c r="Y1305" s="68"/>
      <c r="Z1305" s="68"/>
      <c r="AA1305" s="68"/>
      <c r="AB1305" s="68"/>
      <c r="AC1305" s="68"/>
    </row>
    <row r="1306" spans="1:29" hidden="1">
      <c r="A1306" s="64"/>
      <c r="B1306" s="65"/>
      <c r="C1306" s="66"/>
      <c r="D1306" s="65"/>
      <c r="E1306" s="67"/>
      <c r="F1306" s="67"/>
      <c r="G1306" s="67"/>
      <c r="H1306" s="66"/>
      <c r="I1306" s="66"/>
      <c r="J1306" s="66"/>
      <c r="K1306" s="65"/>
      <c r="L1306" s="64"/>
      <c r="M1306" s="67"/>
      <c r="N1306" s="68"/>
      <c r="O1306" s="68"/>
      <c r="P1306" s="68"/>
      <c r="Q1306" s="68"/>
      <c r="R1306" s="68"/>
      <c r="S1306" s="68"/>
      <c r="T1306" s="68"/>
      <c r="U1306" s="68"/>
      <c r="V1306" s="68"/>
      <c r="W1306" s="68"/>
      <c r="X1306" s="68"/>
      <c r="Y1306" s="68"/>
      <c r="Z1306" s="68"/>
      <c r="AA1306" s="68"/>
      <c r="AB1306" s="68"/>
      <c r="AC1306" s="68"/>
    </row>
    <row r="1307" spans="1:29" hidden="1">
      <c r="A1307" s="64"/>
      <c r="B1307" s="65"/>
      <c r="C1307" s="66"/>
      <c r="D1307" s="65"/>
      <c r="E1307" s="67"/>
      <c r="F1307" s="67"/>
      <c r="G1307" s="67"/>
      <c r="H1307" s="66"/>
      <c r="I1307" s="66"/>
      <c r="J1307" s="66"/>
      <c r="K1307" s="65"/>
      <c r="L1307" s="64"/>
      <c r="M1307" s="67"/>
      <c r="N1307" s="68"/>
      <c r="O1307" s="68"/>
      <c r="P1307" s="68"/>
      <c r="Q1307" s="68"/>
      <c r="R1307" s="68"/>
      <c r="S1307" s="68"/>
      <c r="T1307" s="68"/>
      <c r="U1307" s="68"/>
      <c r="V1307" s="68"/>
      <c r="W1307" s="68"/>
      <c r="X1307" s="68"/>
      <c r="Y1307" s="68"/>
      <c r="Z1307" s="68"/>
      <c r="AA1307" s="68"/>
      <c r="AB1307" s="68"/>
      <c r="AC1307" s="68"/>
    </row>
    <row r="1308" spans="1:29" hidden="1">
      <c r="A1308" s="64"/>
      <c r="B1308" s="65"/>
      <c r="C1308" s="66"/>
      <c r="D1308" s="65"/>
      <c r="E1308" s="67"/>
      <c r="F1308" s="67"/>
      <c r="G1308" s="67"/>
      <c r="H1308" s="66"/>
      <c r="I1308" s="66"/>
      <c r="J1308" s="66"/>
      <c r="K1308" s="65"/>
      <c r="L1308" s="64"/>
      <c r="M1308" s="67"/>
      <c r="N1308" s="68"/>
      <c r="O1308" s="68"/>
      <c r="P1308" s="68"/>
      <c r="Q1308" s="68"/>
      <c r="R1308" s="68"/>
      <c r="S1308" s="68"/>
      <c r="T1308" s="68"/>
      <c r="U1308" s="68"/>
      <c r="V1308" s="68"/>
      <c r="W1308" s="68"/>
      <c r="X1308" s="68"/>
      <c r="Y1308" s="68"/>
      <c r="Z1308" s="68"/>
      <c r="AA1308" s="68"/>
      <c r="AB1308" s="68"/>
      <c r="AC1308" s="68"/>
    </row>
    <row r="1309" spans="1:29" hidden="1">
      <c r="A1309" s="64"/>
      <c r="B1309" s="65"/>
      <c r="C1309" s="66"/>
      <c r="D1309" s="65"/>
      <c r="E1309" s="67"/>
      <c r="F1309" s="67"/>
      <c r="G1309" s="67"/>
      <c r="H1309" s="66"/>
      <c r="I1309" s="66"/>
      <c r="J1309" s="66"/>
      <c r="K1309" s="65"/>
      <c r="L1309" s="64"/>
      <c r="M1309" s="67"/>
      <c r="N1309" s="68"/>
      <c r="O1309" s="68"/>
      <c r="P1309" s="68"/>
      <c r="Q1309" s="68"/>
      <c r="R1309" s="68"/>
      <c r="S1309" s="68"/>
      <c r="T1309" s="68"/>
      <c r="U1309" s="68"/>
      <c r="V1309" s="68"/>
      <c r="W1309" s="68"/>
      <c r="X1309" s="68"/>
      <c r="Y1309" s="68"/>
      <c r="Z1309" s="68"/>
      <c r="AA1309" s="68"/>
      <c r="AB1309" s="68"/>
      <c r="AC1309" s="68"/>
    </row>
    <row r="1310" spans="1:29" hidden="1">
      <c r="A1310" s="64"/>
      <c r="B1310" s="65"/>
      <c r="C1310" s="66"/>
      <c r="D1310" s="65"/>
      <c r="E1310" s="67"/>
      <c r="F1310" s="67"/>
      <c r="G1310" s="67"/>
      <c r="H1310" s="66"/>
      <c r="I1310" s="66"/>
      <c r="J1310" s="66"/>
      <c r="K1310" s="65"/>
      <c r="L1310" s="64"/>
      <c r="M1310" s="67"/>
      <c r="N1310" s="68"/>
      <c r="O1310" s="68"/>
      <c r="P1310" s="68"/>
      <c r="Q1310" s="68"/>
      <c r="R1310" s="68"/>
      <c r="S1310" s="68"/>
      <c r="T1310" s="68"/>
      <c r="U1310" s="68"/>
      <c r="V1310" s="68"/>
      <c r="W1310" s="68"/>
      <c r="X1310" s="68"/>
      <c r="Y1310" s="68"/>
      <c r="Z1310" s="68"/>
      <c r="AA1310" s="68"/>
      <c r="AB1310" s="68"/>
      <c r="AC1310" s="68"/>
    </row>
    <row r="1311" spans="1:29" hidden="1">
      <c r="A1311" s="64"/>
      <c r="B1311" s="65"/>
      <c r="C1311" s="66"/>
      <c r="D1311" s="65"/>
      <c r="E1311" s="67"/>
      <c r="F1311" s="67"/>
      <c r="G1311" s="67"/>
      <c r="H1311" s="66"/>
      <c r="I1311" s="66"/>
      <c r="J1311" s="66"/>
      <c r="K1311" s="65"/>
      <c r="L1311" s="64"/>
      <c r="M1311" s="67"/>
      <c r="N1311" s="68"/>
      <c r="O1311" s="68"/>
      <c r="P1311" s="68"/>
      <c r="Q1311" s="68"/>
      <c r="R1311" s="68"/>
      <c r="S1311" s="68"/>
      <c r="T1311" s="68"/>
      <c r="U1311" s="68"/>
      <c r="V1311" s="68"/>
      <c r="W1311" s="68"/>
      <c r="X1311" s="68"/>
      <c r="Y1311" s="68"/>
      <c r="Z1311" s="68"/>
      <c r="AA1311" s="68"/>
      <c r="AB1311" s="68"/>
      <c r="AC1311" s="68"/>
    </row>
    <row r="1312" spans="1:29" hidden="1">
      <c r="A1312" s="64"/>
      <c r="B1312" s="65"/>
      <c r="C1312" s="66"/>
      <c r="D1312" s="65"/>
      <c r="E1312" s="67"/>
      <c r="F1312" s="67"/>
      <c r="G1312" s="67"/>
      <c r="H1312" s="66"/>
      <c r="I1312" s="66"/>
      <c r="J1312" s="66"/>
      <c r="K1312" s="65"/>
      <c r="L1312" s="64"/>
      <c r="M1312" s="67"/>
      <c r="N1312" s="68"/>
      <c r="O1312" s="68"/>
      <c r="P1312" s="68"/>
      <c r="Q1312" s="68"/>
      <c r="R1312" s="68"/>
      <c r="S1312" s="68"/>
      <c r="T1312" s="68"/>
      <c r="U1312" s="68"/>
      <c r="V1312" s="68"/>
      <c r="W1312" s="68"/>
      <c r="X1312" s="68"/>
      <c r="Y1312" s="68"/>
      <c r="Z1312" s="68"/>
      <c r="AA1312" s="68"/>
      <c r="AB1312" s="68"/>
      <c r="AC1312" s="68"/>
    </row>
    <row r="1313" spans="1:29" hidden="1">
      <c r="A1313" s="64"/>
      <c r="B1313" s="65"/>
      <c r="C1313" s="66"/>
      <c r="D1313" s="65"/>
      <c r="E1313" s="67"/>
      <c r="F1313" s="67"/>
      <c r="G1313" s="67"/>
      <c r="H1313" s="66"/>
      <c r="I1313" s="66"/>
      <c r="J1313" s="66"/>
      <c r="K1313" s="65"/>
      <c r="L1313" s="64"/>
      <c r="M1313" s="67"/>
      <c r="N1313" s="68"/>
      <c r="O1313" s="68"/>
      <c r="P1313" s="68"/>
      <c r="Q1313" s="68"/>
      <c r="R1313" s="68"/>
      <c r="S1313" s="68"/>
      <c r="T1313" s="68"/>
      <c r="U1313" s="68"/>
      <c r="V1313" s="68"/>
      <c r="W1313" s="68"/>
      <c r="X1313" s="68"/>
      <c r="Y1313" s="68"/>
      <c r="Z1313" s="68"/>
      <c r="AA1313" s="68"/>
      <c r="AB1313" s="68"/>
      <c r="AC1313" s="68"/>
    </row>
    <row r="1314" spans="1:29" hidden="1">
      <c r="A1314" s="64"/>
      <c r="B1314" s="65"/>
      <c r="C1314" s="66"/>
      <c r="D1314" s="65"/>
      <c r="E1314" s="67"/>
      <c r="F1314" s="67"/>
      <c r="G1314" s="67"/>
      <c r="H1314" s="66"/>
      <c r="I1314" s="66"/>
      <c r="J1314" s="66"/>
      <c r="K1314" s="65"/>
      <c r="L1314" s="64"/>
      <c r="M1314" s="67"/>
      <c r="N1314" s="68"/>
      <c r="O1314" s="68"/>
      <c r="P1314" s="68"/>
      <c r="Q1314" s="68"/>
      <c r="R1314" s="68"/>
      <c r="S1314" s="68"/>
      <c r="T1314" s="68"/>
      <c r="U1314" s="68"/>
      <c r="V1314" s="68"/>
      <c r="W1314" s="68"/>
      <c r="X1314" s="68"/>
      <c r="Y1314" s="68"/>
      <c r="Z1314" s="68"/>
      <c r="AA1314" s="68"/>
      <c r="AB1314" s="68"/>
      <c r="AC1314" s="68"/>
    </row>
    <row r="1315" spans="1:29" hidden="1">
      <c r="A1315" s="64"/>
      <c r="B1315" s="65"/>
      <c r="C1315" s="66"/>
      <c r="D1315" s="65"/>
      <c r="E1315" s="67"/>
      <c r="F1315" s="67"/>
      <c r="G1315" s="67"/>
      <c r="H1315" s="66"/>
      <c r="I1315" s="66"/>
      <c r="J1315" s="66"/>
      <c r="K1315" s="65"/>
      <c r="L1315" s="64"/>
      <c r="M1315" s="67"/>
      <c r="N1315" s="68"/>
      <c r="O1315" s="68"/>
      <c r="P1315" s="68"/>
      <c r="Q1315" s="68"/>
      <c r="R1315" s="68"/>
      <c r="S1315" s="68"/>
      <c r="T1315" s="68"/>
      <c r="U1315" s="68"/>
      <c r="V1315" s="68"/>
      <c r="W1315" s="68"/>
      <c r="X1315" s="68"/>
      <c r="Y1315" s="68"/>
      <c r="Z1315" s="68"/>
      <c r="AA1315" s="68"/>
      <c r="AB1315" s="68"/>
      <c r="AC1315" s="68"/>
    </row>
    <row r="1316" spans="1:29" hidden="1">
      <c r="A1316" s="64"/>
      <c r="B1316" s="65"/>
      <c r="C1316" s="66"/>
      <c r="D1316" s="65"/>
      <c r="E1316" s="67"/>
      <c r="F1316" s="67"/>
      <c r="G1316" s="67"/>
      <c r="H1316" s="66"/>
      <c r="I1316" s="66"/>
      <c r="J1316" s="66"/>
      <c r="K1316" s="65"/>
      <c r="L1316" s="64"/>
      <c r="M1316" s="67"/>
      <c r="N1316" s="68"/>
      <c r="O1316" s="68"/>
      <c r="P1316" s="68"/>
      <c r="Q1316" s="68"/>
      <c r="R1316" s="68"/>
      <c r="S1316" s="68"/>
      <c r="T1316" s="68"/>
      <c r="U1316" s="68"/>
      <c r="V1316" s="68"/>
      <c r="W1316" s="68"/>
      <c r="X1316" s="68"/>
      <c r="Y1316" s="68"/>
      <c r="Z1316" s="68"/>
      <c r="AA1316" s="68"/>
      <c r="AB1316" s="68"/>
      <c r="AC1316" s="68"/>
    </row>
    <row r="1317" spans="1:29" hidden="1">
      <c r="A1317" s="64"/>
      <c r="B1317" s="65"/>
      <c r="C1317" s="66"/>
      <c r="D1317" s="65"/>
      <c r="E1317" s="67"/>
      <c r="F1317" s="67"/>
      <c r="G1317" s="67"/>
      <c r="H1317" s="66"/>
      <c r="I1317" s="66"/>
      <c r="J1317" s="66"/>
      <c r="K1317" s="65"/>
      <c r="L1317" s="64"/>
      <c r="M1317" s="67"/>
      <c r="N1317" s="68"/>
      <c r="O1317" s="68"/>
      <c r="P1317" s="68"/>
      <c r="Q1317" s="68"/>
      <c r="R1317" s="68"/>
      <c r="S1317" s="68"/>
      <c r="T1317" s="68"/>
      <c r="U1317" s="68"/>
      <c r="V1317" s="68"/>
      <c r="W1317" s="68"/>
      <c r="X1317" s="68"/>
      <c r="Y1317" s="68"/>
      <c r="Z1317" s="68"/>
      <c r="AA1317" s="68"/>
      <c r="AB1317" s="68"/>
      <c r="AC1317" s="68"/>
    </row>
    <row r="1318" spans="1:29" hidden="1">
      <c r="A1318" s="64"/>
      <c r="B1318" s="65"/>
      <c r="C1318" s="66"/>
      <c r="D1318" s="65"/>
      <c r="E1318" s="67"/>
      <c r="F1318" s="67"/>
      <c r="G1318" s="67"/>
      <c r="H1318" s="66"/>
      <c r="I1318" s="66"/>
      <c r="J1318" s="66"/>
      <c r="K1318" s="65"/>
      <c r="L1318" s="64"/>
      <c r="M1318" s="67"/>
      <c r="N1318" s="68"/>
      <c r="O1318" s="68"/>
      <c r="P1318" s="68"/>
      <c r="Q1318" s="68"/>
      <c r="R1318" s="68"/>
      <c r="S1318" s="68"/>
      <c r="T1318" s="68"/>
      <c r="U1318" s="68"/>
      <c r="V1318" s="68"/>
      <c r="W1318" s="68"/>
      <c r="X1318" s="68"/>
      <c r="Y1318" s="68"/>
      <c r="Z1318" s="68"/>
      <c r="AA1318" s="68"/>
      <c r="AB1318" s="68"/>
      <c r="AC1318" s="68"/>
    </row>
    <row r="1319" spans="1:29" hidden="1">
      <c r="A1319" s="64"/>
      <c r="B1319" s="65"/>
      <c r="C1319" s="66"/>
      <c r="D1319" s="65"/>
      <c r="E1319" s="67"/>
      <c r="F1319" s="67"/>
      <c r="G1319" s="67"/>
      <c r="H1319" s="66"/>
      <c r="I1319" s="66"/>
      <c r="J1319" s="66"/>
      <c r="K1319" s="65"/>
      <c r="L1319" s="64"/>
      <c r="M1319" s="67"/>
      <c r="N1319" s="68"/>
      <c r="O1319" s="68"/>
      <c r="P1319" s="68"/>
      <c r="Q1319" s="68"/>
      <c r="R1319" s="68"/>
      <c r="S1319" s="68"/>
      <c r="T1319" s="68"/>
      <c r="U1319" s="68"/>
      <c r="V1319" s="68"/>
      <c r="W1319" s="68"/>
      <c r="X1319" s="68"/>
      <c r="Y1319" s="68"/>
      <c r="Z1319" s="68"/>
      <c r="AA1319" s="68"/>
      <c r="AB1319" s="68"/>
      <c r="AC1319" s="68"/>
    </row>
    <row r="1320" spans="1:29" hidden="1">
      <c r="A1320" s="64"/>
      <c r="B1320" s="65"/>
      <c r="C1320" s="66"/>
      <c r="D1320" s="65"/>
      <c r="E1320" s="67"/>
      <c r="F1320" s="67"/>
      <c r="G1320" s="67"/>
      <c r="H1320" s="66"/>
      <c r="I1320" s="66"/>
      <c r="J1320" s="66"/>
      <c r="K1320" s="65"/>
      <c r="L1320" s="64"/>
      <c r="M1320" s="67"/>
      <c r="N1320" s="68"/>
      <c r="O1320" s="68"/>
      <c r="P1320" s="68"/>
      <c r="Q1320" s="68"/>
      <c r="R1320" s="68"/>
      <c r="S1320" s="68"/>
      <c r="T1320" s="68"/>
      <c r="U1320" s="68"/>
      <c r="V1320" s="68"/>
      <c r="W1320" s="68"/>
      <c r="X1320" s="68"/>
      <c r="Y1320" s="68"/>
      <c r="Z1320" s="68"/>
      <c r="AA1320" s="68"/>
      <c r="AB1320" s="68"/>
      <c r="AC1320" s="68"/>
    </row>
    <row r="1321" spans="1:29" hidden="1">
      <c r="A1321" s="64"/>
      <c r="B1321" s="65"/>
      <c r="C1321" s="66"/>
      <c r="D1321" s="65"/>
      <c r="E1321" s="67"/>
      <c r="F1321" s="67"/>
      <c r="G1321" s="67"/>
      <c r="H1321" s="66"/>
      <c r="I1321" s="66"/>
      <c r="J1321" s="66"/>
      <c r="K1321" s="65"/>
      <c r="L1321" s="64"/>
      <c r="M1321" s="67"/>
      <c r="N1321" s="68"/>
      <c r="O1321" s="68"/>
      <c r="P1321" s="68"/>
      <c r="Q1321" s="68"/>
      <c r="R1321" s="68"/>
      <c r="S1321" s="68"/>
      <c r="T1321" s="68"/>
      <c r="U1321" s="68"/>
      <c r="V1321" s="68"/>
      <c r="W1321" s="68"/>
      <c r="X1321" s="68"/>
      <c r="Y1321" s="68"/>
      <c r="Z1321" s="68"/>
      <c r="AA1321" s="68"/>
      <c r="AB1321" s="68"/>
      <c r="AC1321" s="68"/>
    </row>
    <row r="1322" spans="1:29" hidden="1">
      <c r="A1322" s="64"/>
      <c r="B1322" s="65"/>
      <c r="C1322" s="66"/>
      <c r="D1322" s="65"/>
      <c r="E1322" s="67"/>
      <c r="F1322" s="67"/>
      <c r="G1322" s="67"/>
      <c r="H1322" s="66"/>
      <c r="I1322" s="66"/>
      <c r="J1322" s="66"/>
      <c r="K1322" s="65"/>
      <c r="L1322" s="64"/>
      <c r="M1322" s="67"/>
      <c r="N1322" s="68"/>
      <c r="O1322" s="68"/>
      <c r="P1322" s="68"/>
      <c r="Q1322" s="68"/>
      <c r="R1322" s="68"/>
      <c r="S1322" s="68"/>
      <c r="T1322" s="68"/>
      <c r="U1322" s="68"/>
      <c r="V1322" s="68"/>
      <c r="W1322" s="68"/>
      <c r="X1322" s="68"/>
      <c r="Y1322" s="68"/>
      <c r="Z1322" s="68"/>
      <c r="AA1322" s="68"/>
      <c r="AB1322" s="68"/>
      <c r="AC1322" s="68"/>
    </row>
    <row r="1323" spans="1:29" hidden="1">
      <c r="A1323" s="64"/>
      <c r="B1323" s="65"/>
      <c r="C1323" s="66"/>
      <c r="D1323" s="65"/>
      <c r="E1323" s="67"/>
      <c r="F1323" s="67"/>
      <c r="G1323" s="67"/>
      <c r="H1323" s="66"/>
      <c r="I1323" s="66"/>
      <c r="J1323" s="66"/>
      <c r="K1323" s="65"/>
      <c r="L1323" s="64"/>
      <c r="M1323" s="67"/>
      <c r="N1323" s="68"/>
      <c r="O1323" s="68"/>
      <c r="P1323" s="68"/>
      <c r="Q1323" s="68"/>
      <c r="R1323" s="68"/>
      <c r="S1323" s="68"/>
      <c r="T1323" s="68"/>
      <c r="U1323" s="68"/>
      <c r="V1323" s="68"/>
      <c r="W1323" s="68"/>
      <c r="X1323" s="68"/>
      <c r="Y1323" s="68"/>
      <c r="Z1323" s="68"/>
      <c r="AA1323" s="68"/>
      <c r="AB1323" s="68"/>
      <c r="AC1323" s="68"/>
    </row>
    <row r="1324" spans="1:29" hidden="1">
      <c r="A1324" s="64"/>
      <c r="B1324" s="65"/>
      <c r="C1324" s="66"/>
      <c r="D1324" s="65"/>
      <c r="E1324" s="67"/>
      <c r="F1324" s="67"/>
      <c r="G1324" s="67"/>
      <c r="H1324" s="66"/>
      <c r="I1324" s="66"/>
      <c r="J1324" s="66"/>
      <c r="K1324" s="65"/>
      <c r="L1324" s="64"/>
      <c r="M1324" s="67"/>
      <c r="N1324" s="68"/>
      <c r="O1324" s="68"/>
      <c r="P1324" s="68"/>
      <c r="Q1324" s="68"/>
      <c r="R1324" s="68"/>
      <c r="S1324" s="68"/>
      <c r="T1324" s="68"/>
      <c r="U1324" s="68"/>
      <c r="V1324" s="68"/>
      <c r="W1324" s="68"/>
      <c r="X1324" s="68"/>
      <c r="Y1324" s="68"/>
      <c r="Z1324" s="68"/>
      <c r="AA1324" s="68"/>
      <c r="AB1324" s="68"/>
      <c r="AC1324" s="68"/>
    </row>
    <row r="1325" spans="1:29" hidden="1">
      <c r="A1325" s="64"/>
      <c r="B1325" s="65"/>
      <c r="C1325" s="66"/>
      <c r="D1325" s="65"/>
      <c r="E1325" s="67"/>
      <c r="F1325" s="67"/>
      <c r="G1325" s="67"/>
      <c r="H1325" s="66"/>
      <c r="I1325" s="66"/>
      <c r="J1325" s="66"/>
      <c r="K1325" s="65"/>
      <c r="L1325" s="64"/>
      <c r="M1325" s="67"/>
      <c r="N1325" s="68"/>
      <c r="O1325" s="68"/>
      <c r="P1325" s="68"/>
      <c r="Q1325" s="68"/>
      <c r="R1325" s="68"/>
      <c r="S1325" s="68"/>
      <c r="T1325" s="68"/>
      <c r="U1325" s="68"/>
      <c r="V1325" s="68"/>
      <c r="W1325" s="68"/>
      <c r="X1325" s="68"/>
      <c r="Y1325" s="68"/>
      <c r="Z1325" s="68"/>
      <c r="AA1325" s="68"/>
      <c r="AB1325" s="68"/>
      <c r="AC1325" s="68"/>
    </row>
    <row r="1326" spans="1:29" hidden="1">
      <c r="A1326" s="64"/>
      <c r="B1326" s="65"/>
      <c r="C1326" s="66"/>
      <c r="D1326" s="65"/>
      <c r="E1326" s="67"/>
      <c r="F1326" s="67"/>
      <c r="G1326" s="67"/>
      <c r="H1326" s="66"/>
      <c r="I1326" s="66"/>
      <c r="J1326" s="66"/>
      <c r="K1326" s="65"/>
      <c r="L1326" s="64"/>
      <c r="M1326" s="67"/>
      <c r="N1326" s="68"/>
      <c r="O1326" s="68"/>
      <c r="P1326" s="68"/>
      <c r="Q1326" s="68"/>
      <c r="R1326" s="68"/>
      <c r="S1326" s="68"/>
      <c r="T1326" s="68"/>
      <c r="U1326" s="68"/>
      <c r="V1326" s="68"/>
      <c r="W1326" s="68"/>
      <c r="X1326" s="68"/>
      <c r="Y1326" s="68"/>
      <c r="Z1326" s="68"/>
      <c r="AA1326" s="68"/>
      <c r="AB1326" s="68"/>
      <c r="AC1326" s="68"/>
    </row>
    <row r="1327" spans="1:29" hidden="1">
      <c r="A1327" s="64"/>
      <c r="B1327" s="65"/>
      <c r="C1327" s="66"/>
      <c r="D1327" s="65"/>
      <c r="E1327" s="67"/>
      <c r="F1327" s="67"/>
      <c r="G1327" s="67"/>
      <c r="H1327" s="66"/>
      <c r="I1327" s="66"/>
      <c r="J1327" s="66"/>
      <c r="K1327" s="65"/>
      <c r="L1327" s="64"/>
      <c r="M1327" s="67"/>
      <c r="N1327" s="68"/>
      <c r="O1327" s="68"/>
      <c r="P1327" s="68"/>
      <c r="Q1327" s="68"/>
      <c r="R1327" s="68"/>
      <c r="S1327" s="68"/>
      <c r="T1327" s="68"/>
      <c r="U1327" s="68"/>
      <c r="V1327" s="68"/>
      <c r="W1327" s="68"/>
      <c r="X1327" s="68"/>
      <c r="Y1327" s="68"/>
      <c r="Z1327" s="68"/>
      <c r="AA1327" s="68"/>
      <c r="AB1327" s="68"/>
      <c r="AC1327" s="68"/>
    </row>
    <row r="1328" spans="1:29" hidden="1">
      <c r="A1328" s="64"/>
      <c r="B1328" s="65"/>
      <c r="C1328" s="66"/>
      <c r="D1328" s="65"/>
      <c r="E1328" s="67"/>
      <c r="F1328" s="67"/>
      <c r="G1328" s="67"/>
      <c r="H1328" s="66"/>
      <c r="I1328" s="66"/>
      <c r="J1328" s="66"/>
      <c r="K1328" s="65"/>
      <c r="L1328" s="64"/>
      <c r="M1328" s="67"/>
      <c r="N1328" s="68"/>
      <c r="O1328" s="68"/>
      <c r="P1328" s="68"/>
      <c r="Q1328" s="68"/>
      <c r="R1328" s="68"/>
      <c r="S1328" s="68"/>
      <c r="T1328" s="68"/>
      <c r="U1328" s="68"/>
      <c r="V1328" s="68"/>
      <c r="W1328" s="68"/>
      <c r="X1328" s="68"/>
      <c r="Y1328" s="68"/>
      <c r="Z1328" s="68"/>
      <c r="AA1328" s="68"/>
      <c r="AB1328" s="68"/>
      <c r="AC1328" s="68"/>
    </row>
    <row r="1329" spans="1:29" hidden="1">
      <c r="A1329" s="64"/>
      <c r="B1329" s="65"/>
      <c r="C1329" s="66"/>
      <c r="D1329" s="65"/>
      <c r="E1329" s="67"/>
      <c r="F1329" s="67"/>
      <c r="G1329" s="67"/>
      <c r="H1329" s="66"/>
      <c r="I1329" s="66"/>
      <c r="J1329" s="66"/>
      <c r="K1329" s="65"/>
      <c r="L1329" s="64"/>
      <c r="M1329" s="67"/>
      <c r="N1329" s="68"/>
      <c r="O1329" s="68"/>
      <c r="P1329" s="68"/>
      <c r="Q1329" s="68"/>
      <c r="R1329" s="68"/>
      <c r="S1329" s="68"/>
      <c r="T1329" s="68"/>
      <c r="U1329" s="68"/>
      <c r="V1329" s="68"/>
      <c r="W1329" s="68"/>
      <c r="X1329" s="68"/>
      <c r="Y1329" s="68"/>
      <c r="Z1329" s="68"/>
      <c r="AA1329" s="68"/>
      <c r="AB1329" s="68"/>
      <c r="AC1329" s="68"/>
    </row>
    <row r="1330" spans="1:29" hidden="1">
      <c r="A1330" s="64"/>
      <c r="B1330" s="65"/>
      <c r="C1330" s="66"/>
      <c r="D1330" s="65"/>
      <c r="E1330" s="67"/>
      <c r="F1330" s="67"/>
      <c r="G1330" s="67"/>
      <c r="H1330" s="66"/>
      <c r="I1330" s="66"/>
      <c r="J1330" s="66"/>
      <c r="K1330" s="65"/>
      <c r="L1330" s="64"/>
      <c r="M1330" s="67"/>
      <c r="N1330" s="68"/>
      <c r="O1330" s="68"/>
      <c r="P1330" s="68"/>
      <c r="Q1330" s="68"/>
      <c r="R1330" s="68"/>
      <c r="S1330" s="68"/>
      <c r="T1330" s="68"/>
      <c r="U1330" s="68"/>
      <c r="V1330" s="68"/>
      <c r="W1330" s="68"/>
      <c r="X1330" s="68"/>
      <c r="Y1330" s="68"/>
      <c r="Z1330" s="68"/>
      <c r="AA1330" s="68"/>
      <c r="AB1330" s="68"/>
      <c r="AC1330" s="68"/>
    </row>
    <row r="1331" spans="1:29" hidden="1">
      <c r="A1331" s="64"/>
      <c r="B1331" s="65"/>
      <c r="C1331" s="66"/>
      <c r="D1331" s="65"/>
      <c r="E1331" s="67"/>
      <c r="F1331" s="67"/>
      <c r="G1331" s="67"/>
      <c r="H1331" s="66"/>
      <c r="I1331" s="66"/>
      <c r="J1331" s="66"/>
      <c r="K1331" s="65"/>
      <c r="L1331" s="64"/>
      <c r="M1331" s="67"/>
      <c r="N1331" s="68"/>
      <c r="O1331" s="68"/>
      <c r="P1331" s="68"/>
      <c r="Q1331" s="68"/>
      <c r="R1331" s="68"/>
      <c r="S1331" s="68"/>
      <c r="T1331" s="68"/>
      <c r="U1331" s="68"/>
      <c r="V1331" s="68"/>
      <c r="W1331" s="68"/>
      <c r="X1331" s="68"/>
      <c r="Y1331" s="68"/>
      <c r="Z1331" s="68"/>
      <c r="AA1331" s="68"/>
      <c r="AB1331" s="68"/>
      <c r="AC1331" s="68"/>
    </row>
    <row r="1332" spans="1:29" hidden="1">
      <c r="A1332" s="64"/>
      <c r="B1332" s="65"/>
      <c r="C1332" s="66"/>
      <c r="D1332" s="65"/>
      <c r="E1332" s="67"/>
      <c r="F1332" s="67"/>
      <c r="G1332" s="67"/>
      <c r="H1332" s="66"/>
      <c r="I1332" s="66"/>
      <c r="J1332" s="66"/>
      <c r="K1332" s="65"/>
      <c r="L1332" s="64"/>
      <c r="M1332" s="67"/>
      <c r="N1332" s="68"/>
      <c r="O1332" s="68"/>
      <c r="P1332" s="68"/>
      <c r="Q1332" s="68"/>
      <c r="R1332" s="68"/>
      <c r="S1332" s="68"/>
      <c r="T1332" s="68"/>
      <c r="U1332" s="68"/>
      <c r="V1332" s="68"/>
      <c r="W1332" s="68"/>
      <c r="X1332" s="68"/>
      <c r="Y1332" s="68"/>
      <c r="Z1332" s="68"/>
      <c r="AA1332" s="68"/>
      <c r="AB1332" s="68"/>
      <c r="AC1332" s="68"/>
    </row>
    <row r="1333" spans="1:29" hidden="1">
      <c r="A1333" s="64"/>
      <c r="B1333" s="65"/>
      <c r="C1333" s="66"/>
      <c r="D1333" s="65"/>
      <c r="E1333" s="67"/>
      <c r="F1333" s="67"/>
      <c r="G1333" s="67"/>
      <c r="H1333" s="66"/>
      <c r="I1333" s="66"/>
      <c r="J1333" s="66"/>
      <c r="K1333" s="65"/>
      <c r="L1333" s="64"/>
      <c r="M1333" s="67"/>
      <c r="N1333" s="68"/>
      <c r="O1333" s="68"/>
      <c r="P1333" s="68"/>
      <c r="Q1333" s="68"/>
      <c r="R1333" s="68"/>
      <c r="S1333" s="68"/>
      <c r="T1333" s="68"/>
      <c r="U1333" s="68"/>
      <c r="V1333" s="68"/>
      <c r="W1333" s="68"/>
      <c r="X1333" s="68"/>
      <c r="Y1333" s="68"/>
      <c r="Z1333" s="68"/>
      <c r="AA1333" s="68"/>
      <c r="AB1333" s="68"/>
      <c r="AC1333" s="68"/>
    </row>
    <row r="1334" spans="1:29" hidden="1">
      <c r="A1334" s="64"/>
      <c r="B1334" s="65"/>
      <c r="C1334" s="66"/>
      <c r="D1334" s="65"/>
      <c r="E1334" s="67"/>
      <c r="F1334" s="67"/>
      <c r="G1334" s="67"/>
      <c r="H1334" s="66"/>
      <c r="I1334" s="66"/>
      <c r="J1334" s="66"/>
      <c r="K1334" s="65"/>
      <c r="L1334" s="64"/>
      <c r="M1334" s="67"/>
      <c r="N1334" s="68"/>
      <c r="O1334" s="68"/>
      <c r="P1334" s="68"/>
      <c r="Q1334" s="68"/>
      <c r="R1334" s="68"/>
      <c r="S1334" s="68"/>
      <c r="T1334" s="68"/>
      <c r="U1334" s="68"/>
      <c r="V1334" s="68"/>
      <c r="W1334" s="68"/>
      <c r="X1334" s="68"/>
      <c r="Y1334" s="68"/>
      <c r="Z1334" s="68"/>
      <c r="AA1334" s="68"/>
      <c r="AB1334" s="68"/>
      <c r="AC1334" s="68"/>
    </row>
    <row r="1335" spans="1:29" hidden="1">
      <c r="A1335" s="64"/>
      <c r="B1335" s="65"/>
      <c r="C1335" s="66"/>
      <c r="D1335" s="65"/>
      <c r="E1335" s="67"/>
      <c r="F1335" s="67"/>
      <c r="G1335" s="67"/>
      <c r="H1335" s="66"/>
      <c r="I1335" s="66"/>
      <c r="J1335" s="66"/>
      <c r="K1335" s="65"/>
      <c r="L1335" s="64"/>
      <c r="M1335" s="67"/>
      <c r="N1335" s="68"/>
      <c r="O1335" s="68"/>
      <c r="P1335" s="68"/>
      <c r="Q1335" s="68"/>
      <c r="R1335" s="68"/>
      <c r="S1335" s="68"/>
      <c r="T1335" s="68"/>
      <c r="U1335" s="68"/>
      <c r="V1335" s="68"/>
      <c r="W1335" s="68"/>
      <c r="X1335" s="68"/>
      <c r="Y1335" s="68"/>
      <c r="Z1335" s="68"/>
      <c r="AA1335" s="68"/>
      <c r="AB1335" s="68"/>
      <c r="AC1335" s="68"/>
    </row>
    <row r="1336" spans="1:29" hidden="1">
      <c r="A1336" s="64"/>
      <c r="B1336" s="65"/>
      <c r="C1336" s="66"/>
      <c r="D1336" s="65"/>
      <c r="E1336" s="67"/>
      <c r="F1336" s="67"/>
      <c r="G1336" s="67"/>
      <c r="H1336" s="66"/>
      <c r="I1336" s="66"/>
      <c r="J1336" s="66"/>
      <c r="K1336" s="65"/>
      <c r="L1336" s="64"/>
      <c r="M1336" s="67"/>
      <c r="N1336" s="68"/>
      <c r="O1336" s="68"/>
      <c r="P1336" s="68"/>
      <c r="Q1336" s="68"/>
      <c r="R1336" s="68"/>
      <c r="S1336" s="68"/>
      <c r="T1336" s="68"/>
      <c r="U1336" s="68"/>
      <c r="V1336" s="68"/>
      <c r="W1336" s="68"/>
      <c r="X1336" s="68"/>
      <c r="Y1336" s="68"/>
      <c r="Z1336" s="68"/>
      <c r="AA1336" s="68"/>
      <c r="AB1336" s="68"/>
      <c r="AC1336" s="68"/>
    </row>
    <row r="1337" spans="1:29" hidden="1">
      <c r="A1337" s="64"/>
      <c r="B1337" s="65"/>
      <c r="C1337" s="66"/>
      <c r="D1337" s="65"/>
      <c r="E1337" s="67"/>
      <c r="F1337" s="67"/>
      <c r="G1337" s="67"/>
      <c r="H1337" s="66"/>
      <c r="I1337" s="66"/>
      <c r="J1337" s="66"/>
      <c r="K1337" s="65"/>
      <c r="L1337" s="64"/>
      <c r="M1337" s="67"/>
      <c r="N1337" s="68"/>
      <c r="O1337" s="68"/>
      <c r="P1337" s="68"/>
      <c r="Q1337" s="68"/>
      <c r="R1337" s="68"/>
      <c r="S1337" s="68"/>
      <c r="T1337" s="68"/>
      <c r="U1337" s="68"/>
      <c r="V1337" s="68"/>
      <c r="W1337" s="68"/>
      <c r="X1337" s="68"/>
      <c r="Y1337" s="68"/>
      <c r="Z1337" s="68"/>
      <c r="AA1337" s="68"/>
      <c r="AB1337" s="68"/>
      <c r="AC1337" s="68"/>
    </row>
    <row r="1338" spans="1:29" hidden="1">
      <c r="A1338" s="64"/>
      <c r="B1338" s="65"/>
      <c r="C1338" s="66"/>
      <c r="D1338" s="65"/>
      <c r="E1338" s="67"/>
      <c r="F1338" s="67"/>
      <c r="G1338" s="67"/>
      <c r="H1338" s="66"/>
      <c r="I1338" s="66"/>
      <c r="J1338" s="66"/>
      <c r="K1338" s="65"/>
      <c r="L1338" s="64"/>
      <c r="M1338" s="67"/>
      <c r="N1338" s="68"/>
      <c r="O1338" s="68"/>
      <c r="P1338" s="68"/>
      <c r="Q1338" s="68"/>
      <c r="R1338" s="68"/>
      <c r="S1338" s="68"/>
      <c r="T1338" s="68"/>
      <c r="U1338" s="68"/>
      <c r="V1338" s="68"/>
      <c r="W1338" s="68"/>
      <c r="X1338" s="68"/>
      <c r="Y1338" s="68"/>
      <c r="Z1338" s="68"/>
      <c r="AA1338" s="68"/>
      <c r="AB1338" s="68"/>
      <c r="AC1338" s="68"/>
    </row>
    <row r="1339" spans="1:29" hidden="1">
      <c r="A1339" s="64"/>
      <c r="B1339" s="65"/>
      <c r="C1339" s="66"/>
      <c r="D1339" s="65"/>
      <c r="E1339" s="67"/>
      <c r="F1339" s="67"/>
      <c r="G1339" s="67"/>
      <c r="H1339" s="66"/>
      <c r="I1339" s="66"/>
      <c r="J1339" s="66"/>
      <c r="K1339" s="65"/>
      <c r="L1339" s="64"/>
      <c r="M1339" s="67"/>
      <c r="N1339" s="68"/>
      <c r="O1339" s="68"/>
      <c r="P1339" s="68"/>
      <c r="Q1339" s="68"/>
      <c r="R1339" s="68"/>
      <c r="S1339" s="68"/>
      <c r="T1339" s="68"/>
      <c r="U1339" s="68"/>
      <c r="V1339" s="68"/>
      <c r="W1339" s="68"/>
      <c r="X1339" s="68"/>
      <c r="Y1339" s="68"/>
      <c r="Z1339" s="68"/>
      <c r="AA1339" s="68"/>
      <c r="AB1339" s="68"/>
      <c r="AC1339" s="68"/>
    </row>
    <row r="1340" spans="1:29" hidden="1">
      <c r="A1340" s="64"/>
      <c r="B1340" s="65"/>
      <c r="C1340" s="66"/>
      <c r="D1340" s="65"/>
      <c r="E1340" s="67"/>
      <c r="F1340" s="67"/>
      <c r="G1340" s="67"/>
      <c r="H1340" s="66"/>
      <c r="I1340" s="66"/>
      <c r="J1340" s="66"/>
      <c r="K1340" s="65"/>
      <c r="L1340" s="64"/>
      <c r="M1340" s="67"/>
      <c r="N1340" s="68"/>
      <c r="O1340" s="68"/>
      <c r="P1340" s="68"/>
      <c r="Q1340" s="68"/>
      <c r="R1340" s="68"/>
      <c r="S1340" s="68"/>
      <c r="T1340" s="68"/>
      <c r="U1340" s="68"/>
      <c r="V1340" s="68"/>
      <c r="W1340" s="68"/>
      <c r="X1340" s="68"/>
      <c r="Y1340" s="68"/>
      <c r="Z1340" s="68"/>
      <c r="AA1340" s="68"/>
      <c r="AB1340" s="68"/>
      <c r="AC1340" s="68"/>
    </row>
    <row r="1341" spans="1:29" hidden="1">
      <c r="A1341" s="64"/>
      <c r="B1341" s="65"/>
      <c r="C1341" s="66"/>
      <c r="D1341" s="65"/>
      <c r="E1341" s="67"/>
      <c r="F1341" s="67"/>
      <c r="G1341" s="67"/>
      <c r="H1341" s="66"/>
      <c r="I1341" s="66"/>
      <c r="J1341" s="66"/>
      <c r="K1341" s="65"/>
      <c r="L1341" s="64"/>
      <c r="M1341" s="67"/>
      <c r="N1341" s="68"/>
      <c r="O1341" s="68"/>
      <c r="P1341" s="68"/>
      <c r="Q1341" s="68"/>
      <c r="R1341" s="68"/>
      <c r="S1341" s="68"/>
      <c r="T1341" s="68"/>
      <c r="U1341" s="68"/>
      <c r="V1341" s="68"/>
      <c r="W1341" s="68"/>
      <c r="X1341" s="68"/>
      <c r="Y1341" s="68"/>
      <c r="Z1341" s="68"/>
      <c r="AA1341" s="68"/>
      <c r="AB1341" s="68"/>
      <c r="AC1341" s="68"/>
    </row>
    <row r="1342" spans="1:29" hidden="1">
      <c r="A1342" s="64"/>
      <c r="B1342" s="65"/>
      <c r="C1342" s="66"/>
      <c r="D1342" s="65"/>
      <c r="E1342" s="67"/>
      <c r="F1342" s="67"/>
      <c r="G1342" s="67"/>
      <c r="H1342" s="66"/>
      <c r="I1342" s="66"/>
      <c r="J1342" s="66"/>
      <c r="K1342" s="65"/>
      <c r="L1342" s="64"/>
      <c r="M1342" s="67"/>
      <c r="N1342" s="68"/>
      <c r="O1342" s="68"/>
      <c r="P1342" s="68"/>
      <c r="Q1342" s="68"/>
      <c r="R1342" s="68"/>
      <c r="S1342" s="68"/>
      <c r="T1342" s="68"/>
      <c r="U1342" s="68"/>
      <c r="V1342" s="68"/>
      <c r="W1342" s="68"/>
      <c r="X1342" s="68"/>
      <c r="Y1342" s="68"/>
      <c r="Z1342" s="68"/>
      <c r="AA1342" s="68"/>
      <c r="AB1342" s="68"/>
      <c r="AC1342" s="68"/>
    </row>
    <row r="1343" spans="1:29" hidden="1">
      <c r="A1343" s="64"/>
      <c r="B1343" s="65"/>
      <c r="C1343" s="66"/>
      <c r="D1343" s="65"/>
      <c r="E1343" s="67"/>
      <c r="F1343" s="67"/>
      <c r="G1343" s="67"/>
      <c r="H1343" s="66"/>
      <c r="I1343" s="66"/>
      <c r="J1343" s="66"/>
      <c r="K1343" s="65"/>
      <c r="L1343" s="64"/>
      <c r="M1343" s="67"/>
      <c r="N1343" s="68"/>
      <c r="O1343" s="68"/>
      <c r="P1343" s="68"/>
      <c r="Q1343" s="68"/>
      <c r="R1343" s="68"/>
      <c r="S1343" s="68"/>
      <c r="T1343" s="68"/>
      <c r="U1343" s="68"/>
      <c r="V1343" s="68"/>
      <c r="W1343" s="68"/>
      <c r="X1343" s="68"/>
      <c r="Y1343" s="68"/>
      <c r="Z1343" s="68"/>
      <c r="AA1343" s="68"/>
      <c r="AB1343" s="68"/>
      <c r="AC1343" s="68"/>
    </row>
    <row r="1344" spans="1:29" hidden="1">
      <c r="A1344" s="64"/>
      <c r="B1344" s="65"/>
      <c r="C1344" s="66"/>
      <c r="D1344" s="65"/>
      <c r="E1344" s="67"/>
      <c r="F1344" s="67"/>
      <c r="G1344" s="67"/>
      <c r="H1344" s="66"/>
      <c r="I1344" s="66"/>
      <c r="J1344" s="66"/>
      <c r="K1344" s="65"/>
      <c r="L1344" s="64"/>
      <c r="M1344" s="67"/>
      <c r="N1344" s="68"/>
      <c r="O1344" s="68"/>
      <c r="P1344" s="68"/>
      <c r="Q1344" s="68"/>
      <c r="R1344" s="68"/>
      <c r="S1344" s="68"/>
      <c r="T1344" s="68"/>
      <c r="U1344" s="68"/>
      <c r="V1344" s="68"/>
      <c r="W1344" s="68"/>
      <c r="X1344" s="68"/>
      <c r="Y1344" s="68"/>
      <c r="Z1344" s="68"/>
      <c r="AA1344" s="68"/>
      <c r="AB1344" s="68"/>
      <c r="AC1344" s="68"/>
    </row>
    <row r="1345" spans="1:29" hidden="1">
      <c r="A1345" s="64"/>
      <c r="B1345" s="65"/>
      <c r="C1345" s="66"/>
      <c r="D1345" s="65"/>
      <c r="E1345" s="67"/>
      <c r="F1345" s="67"/>
      <c r="G1345" s="67"/>
      <c r="H1345" s="66"/>
      <c r="I1345" s="66"/>
      <c r="J1345" s="66"/>
      <c r="K1345" s="65"/>
      <c r="L1345" s="64"/>
      <c r="M1345" s="67"/>
      <c r="N1345" s="68"/>
      <c r="O1345" s="68"/>
      <c r="P1345" s="68"/>
      <c r="Q1345" s="68"/>
      <c r="R1345" s="68"/>
      <c r="S1345" s="68"/>
      <c r="T1345" s="68"/>
      <c r="U1345" s="68"/>
      <c r="V1345" s="68"/>
      <c r="W1345" s="68"/>
      <c r="X1345" s="68"/>
      <c r="Y1345" s="68"/>
      <c r="Z1345" s="68"/>
      <c r="AA1345" s="68"/>
      <c r="AB1345" s="68"/>
      <c r="AC1345" s="68"/>
    </row>
    <row r="1346" spans="1:29" hidden="1">
      <c r="A1346" s="64"/>
      <c r="B1346" s="65"/>
      <c r="C1346" s="66"/>
      <c r="D1346" s="65"/>
      <c r="E1346" s="67"/>
      <c r="F1346" s="67"/>
      <c r="G1346" s="67"/>
      <c r="H1346" s="66"/>
      <c r="I1346" s="66"/>
      <c r="J1346" s="66"/>
      <c r="K1346" s="65"/>
      <c r="L1346" s="64"/>
      <c r="M1346" s="67"/>
      <c r="N1346" s="68"/>
      <c r="O1346" s="68"/>
      <c r="P1346" s="68"/>
      <c r="Q1346" s="68"/>
      <c r="R1346" s="68"/>
      <c r="S1346" s="68"/>
      <c r="T1346" s="68"/>
      <c r="U1346" s="68"/>
      <c r="V1346" s="68"/>
      <c r="W1346" s="68"/>
      <c r="X1346" s="68"/>
      <c r="Y1346" s="68"/>
      <c r="Z1346" s="68"/>
      <c r="AA1346" s="68"/>
      <c r="AB1346" s="68"/>
      <c r="AC1346" s="68"/>
    </row>
    <row r="1347" spans="1:29" hidden="1">
      <c r="A1347" s="64"/>
      <c r="B1347" s="65"/>
      <c r="C1347" s="66"/>
      <c r="D1347" s="65"/>
      <c r="E1347" s="67"/>
      <c r="F1347" s="67"/>
      <c r="G1347" s="67"/>
      <c r="H1347" s="66"/>
      <c r="I1347" s="66"/>
      <c r="J1347" s="66"/>
      <c r="K1347" s="65"/>
      <c r="L1347" s="64"/>
      <c r="M1347" s="67"/>
      <c r="N1347" s="68"/>
      <c r="O1347" s="68"/>
      <c r="P1347" s="68"/>
      <c r="Q1347" s="68"/>
      <c r="R1347" s="68"/>
      <c r="S1347" s="68"/>
      <c r="T1347" s="68"/>
      <c r="U1347" s="68"/>
      <c r="V1347" s="68"/>
      <c r="W1347" s="68"/>
      <c r="X1347" s="68"/>
      <c r="Y1347" s="68"/>
      <c r="Z1347" s="68"/>
      <c r="AA1347" s="68"/>
      <c r="AB1347" s="68"/>
      <c r="AC1347" s="68"/>
    </row>
    <row r="1348" spans="1:29" hidden="1">
      <c r="A1348" s="64"/>
      <c r="B1348" s="65"/>
      <c r="C1348" s="66"/>
      <c r="D1348" s="65"/>
      <c r="E1348" s="67"/>
      <c r="F1348" s="67"/>
      <c r="G1348" s="67"/>
      <c r="H1348" s="66"/>
      <c r="I1348" s="66"/>
      <c r="J1348" s="66"/>
      <c r="K1348" s="65"/>
      <c r="L1348" s="64"/>
      <c r="M1348" s="67"/>
      <c r="N1348" s="68"/>
      <c r="O1348" s="68"/>
      <c r="P1348" s="68"/>
      <c r="Q1348" s="68"/>
      <c r="R1348" s="68"/>
      <c r="S1348" s="68"/>
      <c r="T1348" s="68"/>
      <c r="U1348" s="68"/>
      <c r="V1348" s="68"/>
      <c r="W1348" s="68"/>
      <c r="X1348" s="68"/>
      <c r="Y1348" s="68"/>
      <c r="Z1348" s="68"/>
      <c r="AA1348" s="68"/>
      <c r="AB1348" s="68"/>
      <c r="AC1348" s="68"/>
    </row>
    <row r="1349" spans="1:29" hidden="1">
      <c r="A1349" s="64"/>
      <c r="B1349" s="65"/>
      <c r="C1349" s="66"/>
      <c r="D1349" s="65"/>
      <c r="E1349" s="67"/>
      <c r="F1349" s="67"/>
      <c r="G1349" s="67"/>
      <c r="H1349" s="66"/>
      <c r="I1349" s="66"/>
      <c r="J1349" s="66"/>
      <c r="K1349" s="65"/>
      <c r="L1349" s="64"/>
      <c r="M1349" s="67"/>
      <c r="N1349" s="68"/>
      <c r="O1349" s="68"/>
      <c r="P1349" s="68"/>
      <c r="Q1349" s="68"/>
      <c r="R1349" s="68"/>
      <c r="S1349" s="68"/>
      <c r="T1349" s="68"/>
      <c r="U1349" s="68"/>
      <c r="V1349" s="68"/>
      <c r="W1349" s="68"/>
      <c r="X1349" s="68"/>
      <c r="Y1349" s="68"/>
      <c r="Z1349" s="68"/>
      <c r="AA1349" s="68"/>
      <c r="AB1349" s="68"/>
      <c r="AC1349" s="68"/>
    </row>
    <row r="1350" spans="1:29" hidden="1">
      <c r="A1350" s="64"/>
      <c r="B1350" s="65"/>
      <c r="C1350" s="66"/>
      <c r="D1350" s="65"/>
      <c r="E1350" s="67"/>
      <c r="F1350" s="67"/>
      <c r="G1350" s="67"/>
      <c r="H1350" s="66"/>
      <c r="I1350" s="66"/>
      <c r="J1350" s="66"/>
      <c r="K1350" s="65"/>
      <c r="L1350" s="64"/>
      <c r="M1350" s="67"/>
      <c r="N1350" s="68"/>
      <c r="O1350" s="68"/>
      <c r="P1350" s="68"/>
      <c r="Q1350" s="68"/>
      <c r="R1350" s="68"/>
      <c r="S1350" s="68"/>
      <c r="T1350" s="68"/>
      <c r="U1350" s="68"/>
      <c r="V1350" s="68"/>
      <c r="W1350" s="68"/>
      <c r="X1350" s="68"/>
      <c r="Y1350" s="68"/>
      <c r="Z1350" s="68"/>
      <c r="AA1350" s="68"/>
      <c r="AB1350" s="68"/>
      <c r="AC1350" s="68"/>
    </row>
    <row r="1351" spans="1:29" hidden="1">
      <c r="A1351" s="64"/>
      <c r="B1351" s="65"/>
      <c r="C1351" s="66"/>
      <c r="D1351" s="65"/>
      <c r="E1351" s="67"/>
      <c r="F1351" s="67"/>
      <c r="G1351" s="67"/>
      <c r="H1351" s="66"/>
      <c r="I1351" s="66"/>
      <c r="J1351" s="66"/>
      <c r="K1351" s="65"/>
      <c r="L1351" s="64"/>
      <c r="M1351" s="67"/>
      <c r="N1351" s="68"/>
      <c r="O1351" s="68"/>
      <c r="P1351" s="68"/>
      <c r="Q1351" s="68"/>
      <c r="R1351" s="68"/>
      <c r="S1351" s="68"/>
      <c r="T1351" s="68"/>
      <c r="U1351" s="68"/>
      <c r="V1351" s="68"/>
      <c r="W1351" s="68"/>
      <c r="X1351" s="68"/>
      <c r="Y1351" s="68"/>
      <c r="Z1351" s="68"/>
      <c r="AA1351" s="68"/>
      <c r="AB1351" s="68"/>
      <c r="AC1351" s="68"/>
    </row>
    <row r="1352" spans="1:29" hidden="1">
      <c r="A1352" s="64"/>
      <c r="B1352" s="65"/>
      <c r="C1352" s="66"/>
      <c r="D1352" s="65"/>
      <c r="E1352" s="67"/>
      <c r="F1352" s="67"/>
      <c r="G1352" s="67"/>
      <c r="H1352" s="66"/>
      <c r="I1352" s="66"/>
      <c r="J1352" s="66"/>
      <c r="K1352" s="65"/>
      <c r="L1352" s="64"/>
      <c r="M1352" s="67"/>
      <c r="N1352" s="68"/>
      <c r="O1352" s="68"/>
      <c r="P1352" s="68"/>
      <c r="Q1352" s="68"/>
      <c r="R1352" s="68"/>
      <c r="S1352" s="68"/>
      <c r="T1352" s="68"/>
      <c r="U1352" s="68"/>
      <c r="V1352" s="68"/>
      <c r="W1352" s="68"/>
      <c r="X1352" s="68"/>
      <c r="Y1352" s="68"/>
      <c r="Z1352" s="68"/>
      <c r="AA1352" s="68"/>
      <c r="AB1352" s="68"/>
      <c r="AC1352" s="68"/>
    </row>
    <row r="1353" spans="1:29" hidden="1">
      <c r="A1353" s="64"/>
      <c r="B1353" s="65"/>
      <c r="C1353" s="66"/>
      <c r="D1353" s="65"/>
      <c r="E1353" s="67"/>
      <c r="F1353" s="67"/>
      <c r="G1353" s="67"/>
      <c r="H1353" s="66"/>
      <c r="I1353" s="66"/>
      <c r="J1353" s="66"/>
      <c r="K1353" s="65"/>
      <c r="L1353" s="64"/>
      <c r="M1353" s="67"/>
      <c r="N1353" s="68"/>
      <c r="O1353" s="68"/>
      <c r="P1353" s="68"/>
      <c r="Q1353" s="68"/>
      <c r="R1353" s="68"/>
      <c r="S1353" s="68"/>
      <c r="T1353" s="68"/>
      <c r="U1353" s="68"/>
      <c r="V1353" s="68"/>
      <c r="W1353" s="68"/>
      <c r="X1353" s="68"/>
      <c r="Y1353" s="68"/>
      <c r="Z1353" s="68"/>
      <c r="AA1353" s="68"/>
      <c r="AB1353" s="68"/>
      <c r="AC1353" s="68"/>
    </row>
    <row r="1354" spans="1:29" hidden="1">
      <c r="A1354" s="64"/>
      <c r="B1354" s="65"/>
      <c r="C1354" s="66"/>
      <c r="D1354" s="65"/>
      <c r="E1354" s="67"/>
      <c r="F1354" s="67"/>
      <c r="G1354" s="67"/>
      <c r="H1354" s="66"/>
      <c r="I1354" s="66"/>
      <c r="J1354" s="66"/>
      <c r="K1354" s="65"/>
      <c r="L1354" s="64"/>
      <c r="M1354" s="67"/>
      <c r="N1354" s="68"/>
      <c r="O1354" s="68"/>
      <c r="P1354" s="68"/>
      <c r="Q1354" s="68"/>
      <c r="R1354" s="68"/>
      <c r="S1354" s="68"/>
      <c r="T1354" s="68"/>
      <c r="U1354" s="68"/>
      <c r="V1354" s="68"/>
      <c r="W1354" s="68"/>
      <c r="X1354" s="68"/>
      <c r="Y1354" s="68"/>
      <c r="Z1354" s="68"/>
      <c r="AA1354" s="68"/>
      <c r="AB1354" s="68"/>
      <c r="AC1354" s="68"/>
    </row>
    <row r="1355" spans="1:29" hidden="1">
      <c r="A1355" s="64"/>
      <c r="B1355" s="65"/>
      <c r="C1355" s="66"/>
      <c r="D1355" s="65"/>
      <c r="E1355" s="67"/>
      <c r="F1355" s="67"/>
      <c r="G1355" s="67"/>
      <c r="H1355" s="66"/>
      <c r="I1355" s="66"/>
      <c r="J1355" s="66"/>
      <c r="K1355" s="65"/>
      <c r="L1355" s="64"/>
      <c r="M1355" s="67"/>
      <c r="N1355" s="68"/>
      <c r="O1355" s="68"/>
      <c r="P1355" s="68"/>
      <c r="Q1355" s="68"/>
      <c r="R1355" s="68"/>
      <c r="S1355" s="68"/>
      <c r="T1355" s="68"/>
      <c r="U1355" s="68"/>
      <c r="V1355" s="68"/>
      <c r="W1355" s="68"/>
      <c r="X1355" s="68"/>
      <c r="Y1355" s="68"/>
      <c r="Z1355" s="68"/>
      <c r="AA1355" s="68"/>
      <c r="AB1355" s="68"/>
      <c r="AC1355" s="68"/>
    </row>
    <row r="1356" spans="1:29" hidden="1">
      <c r="A1356" s="64"/>
      <c r="B1356" s="65"/>
      <c r="C1356" s="66"/>
      <c r="D1356" s="65"/>
      <c r="E1356" s="67"/>
      <c r="F1356" s="67"/>
      <c r="G1356" s="67"/>
      <c r="H1356" s="66"/>
      <c r="I1356" s="66"/>
      <c r="J1356" s="66"/>
      <c r="K1356" s="65"/>
      <c r="L1356" s="64"/>
      <c r="M1356" s="67"/>
      <c r="N1356" s="68"/>
      <c r="O1356" s="68"/>
      <c r="P1356" s="68"/>
      <c r="Q1356" s="68"/>
      <c r="R1356" s="68"/>
      <c r="S1356" s="68"/>
      <c r="T1356" s="68"/>
      <c r="U1356" s="68"/>
      <c r="V1356" s="68"/>
      <c r="W1356" s="68"/>
      <c r="X1356" s="68"/>
      <c r="Y1356" s="68"/>
      <c r="Z1356" s="68"/>
      <c r="AA1356" s="68"/>
      <c r="AB1356" s="68"/>
      <c r="AC1356" s="68"/>
    </row>
    <row r="1357" spans="1:29" hidden="1">
      <c r="A1357" s="64"/>
      <c r="B1357" s="65"/>
      <c r="C1357" s="66"/>
      <c r="D1357" s="65"/>
      <c r="E1357" s="67"/>
      <c r="F1357" s="67"/>
      <c r="G1357" s="67"/>
      <c r="H1357" s="66"/>
      <c r="I1357" s="66"/>
      <c r="J1357" s="66"/>
      <c r="K1357" s="65"/>
      <c r="L1357" s="64"/>
      <c r="M1357" s="67"/>
      <c r="N1357" s="68"/>
      <c r="O1357" s="68"/>
      <c r="P1357" s="68"/>
      <c r="Q1357" s="68"/>
      <c r="R1357" s="68"/>
      <c r="S1357" s="68"/>
      <c r="T1357" s="68"/>
      <c r="U1357" s="68"/>
      <c r="V1357" s="68"/>
      <c r="W1357" s="68"/>
      <c r="X1357" s="68"/>
      <c r="Y1357" s="68"/>
      <c r="Z1357" s="68"/>
      <c r="AA1357" s="68"/>
      <c r="AB1357" s="68"/>
      <c r="AC1357" s="68"/>
    </row>
    <row r="1358" spans="1:29" hidden="1">
      <c r="A1358" s="64"/>
      <c r="B1358" s="65"/>
      <c r="C1358" s="66"/>
      <c r="D1358" s="65"/>
      <c r="E1358" s="67"/>
      <c r="F1358" s="67"/>
      <c r="G1358" s="67"/>
      <c r="H1358" s="66"/>
      <c r="I1358" s="66"/>
      <c r="J1358" s="66"/>
      <c r="K1358" s="65"/>
      <c r="L1358" s="64"/>
      <c r="M1358" s="67"/>
      <c r="N1358" s="68"/>
      <c r="O1358" s="68"/>
      <c r="P1358" s="68"/>
      <c r="Q1358" s="68"/>
      <c r="R1358" s="68"/>
      <c r="S1358" s="68"/>
      <c r="T1358" s="68"/>
      <c r="U1358" s="68"/>
      <c r="V1358" s="68"/>
      <c r="W1358" s="68"/>
      <c r="X1358" s="68"/>
      <c r="Y1358" s="68"/>
      <c r="Z1358" s="68"/>
      <c r="AA1358" s="68"/>
      <c r="AB1358" s="68"/>
      <c r="AC1358" s="68"/>
    </row>
    <row r="1359" spans="1:29" hidden="1">
      <c r="A1359" s="64"/>
      <c r="B1359" s="65"/>
      <c r="C1359" s="66"/>
      <c r="D1359" s="65"/>
      <c r="E1359" s="67"/>
      <c r="F1359" s="67"/>
      <c r="G1359" s="67"/>
      <c r="H1359" s="66"/>
      <c r="I1359" s="66"/>
      <c r="J1359" s="66"/>
      <c r="K1359" s="65"/>
      <c r="L1359" s="64"/>
      <c r="M1359" s="67"/>
      <c r="N1359" s="68"/>
      <c r="O1359" s="68"/>
      <c r="P1359" s="68"/>
      <c r="Q1359" s="68"/>
      <c r="R1359" s="68"/>
      <c r="S1359" s="68"/>
      <c r="T1359" s="68"/>
      <c r="U1359" s="68"/>
      <c r="V1359" s="68"/>
      <c r="W1359" s="68"/>
      <c r="X1359" s="68"/>
      <c r="Y1359" s="68"/>
      <c r="Z1359" s="68"/>
      <c r="AA1359" s="68"/>
      <c r="AB1359" s="68"/>
      <c r="AC1359" s="68"/>
    </row>
    <row r="1360" spans="1:29" hidden="1">
      <c r="A1360" s="64"/>
      <c r="B1360" s="65"/>
      <c r="C1360" s="66"/>
      <c r="D1360" s="65"/>
      <c r="E1360" s="67"/>
      <c r="F1360" s="67"/>
      <c r="G1360" s="67"/>
      <c r="H1360" s="66"/>
      <c r="I1360" s="66"/>
      <c r="J1360" s="66"/>
      <c r="K1360" s="65"/>
      <c r="L1360" s="64"/>
      <c r="M1360" s="67"/>
      <c r="N1360" s="68"/>
      <c r="O1360" s="68"/>
      <c r="P1360" s="68"/>
      <c r="Q1360" s="68"/>
      <c r="R1360" s="68"/>
      <c r="S1360" s="68"/>
      <c r="T1360" s="68"/>
      <c r="U1360" s="68"/>
      <c r="V1360" s="68"/>
      <c r="W1360" s="68"/>
      <c r="X1360" s="68"/>
      <c r="Y1360" s="68"/>
      <c r="Z1360" s="68"/>
      <c r="AA1360" s="68"/>
      <c r="AB1360" s="68"/>
      <c r="AC1360" s="68"/>
    </row>
    <row r="1361" spans="1:29" hidden="1">
      <c r="A1361" s="64"/>
      <c r="B1361" s="65"/>
      <c r="C1361" s="66"/>
      <c r="D1361" s="65"/>
      <c r="E1361" s="67"/>
      <c r="F1361" s="67"/>
      <c r="G1361" s="67"/>
      <c r="H1361" s="66"/>
      <c r="I1361" s="66"/>
      <c r="J1361" s="66"/>
      <c r="K1361" s="65"/>
      <c r="L1361" s="64"/>
      <c r="M1361" s="67"/>
      <c r="N1361" s="68"/>
      <c r="O1361" s="68"/>
      <c r="P1361" s="68"/>
      <c r="Q1361" s="68"/>
      <c r="R1361" s="68"/>
      <c r="S1361" s="68"/>
      <c r="T1361" s="68"/>
      <c r="U1361" s="68"/>
      <c r="V1361" s="68"/>
      <c r="W1361" s="68"/>
      <c r="X1361" s="68"/>
      <c r="Y1361" s="68"/>
      <c r="Z1361" s="68"/>
      <c r="AA1361" s="68"/>
      <c r="AB1361" s="68"/>
      <c r="AC1361" s="68"/>
    </row>
    <row r="1362" spans="1:29" hidden="1">
      <c r="A1362" s="64"/>
      <c r="B1362" s="65"/>
      <c r="C1362" s="66"/>
      <c r="D1362" s="65"/>
      <c r="E1362" s="67"/>
      <c r="F1362" s="67"/>
      <c r="G1362" s="67"/>
      <c r="H1362" s="66"/>
      <c r="I1362" s="66"/>
      <c r="J1362" s="66"/>
      <c r="K1362" s="65"/>
      <c r="L1362" s="64"/>
      <c r="M1362" s="67"/>
      <c r="N1362" s="68"/>
      <c r="O1362" s="68"/>
      <c r="P1362" s="68"/>
      <c r="Q1362" s="68"/>
      <c r="R1362" s="68"/>
      <c r="S1362" s="68"/>
      <c r="T1362" s="68"/>
      <c r="U1362" s="68"/>
      <c r="V1362" s="68"/>
      <c r="W1362" s="68"/>
      <c r="X1362" s="68"/>
      <c r="Y1362" s="68"/>
      <c r="Z1362" s="68"/>
      <c r="AA1362" s="68"/>
      <c r="AB1362" s="68"/>
      <c r="AC1362" s="68"/>
    </row>
    <row r="1363" spans="1:29" hidden="1">
      <c r="A1363" s="64"/>
      <c r="B1363" s="65"/>
      <c r="C1363" s="66"/>
      <c r="D1363" s="65"/>
      <c r="E1363" s="67"/>
      <c r="F1363" s="67"/>
      <c r="G1363" s="67"/>
      <c r="H1363" s="66"/>
      <c r="I1363" s="66"/>
      <c r="J1363" s="66"/>
      <c r="K1363" s="65"/>
      <c r="L1363" s="64"/>
      <c r="M1363" s="67"/>
      <c r="N1363" s="68"/>
      <c r="O1363" s="68"/>
      <c r="P1363" s="68"/>
      <c r="Q1363" s="68"/>
      <c r="R1363" s="68"/>
      <c r="S1363" s="68"/>
      <c r="T1363" s="68"/>
      <c r="U1363" s="68"/>
      <c r="V1363" s="68"/>
      <c r="W1363" s="68"/>
      <c r="X1363" s="68"/>
      <c r="Y1363" s="68"/>
      <c r="Z1363" s="68"/>
      <c r="AA1363" s="68"/>
      <c r="AB1363" s="68"/>
      <c r="AC1363" s="68"/>
    </row>
    <row r="1364" spans="1:29" hidden="1">
      <c r="A1364" s="64"/>
      <c r="B1364" s="65"/>
      <c r="C1364" s="66"/>
      <c r="D1364" s="65"/>
      <c r="E1364" s="67"/>
      <c r="F1364" s="67"/>
      <c r="G1364" s="67"/>
      <c r="H1364" s="66"/>
      <c r="I1364" s="66"/>
      <c r="J1364" s="66"/>
      <c r="K1364" s="65"/>
      <c r="L1364" s="64"/>
      <c r="M1364" s="67"/>
      <c r="N1364" s="68"/>
      <c r="O1364" s="68"/>
      <c r="P1364" s="68"/>
      <c r="Q1364" s="68"/>
      <c r="R1364" s="68"/>
      <c r="S1364" s="68"/>
      <c r="T1364" s="68"/>
      <c r="U1364" s="68"/>
      <c r="V1364" s="68"/>
      <c r="W1364" s="68"/>
      <c r="X1364" s="68"/>
      <c r="Y1364" s="68"/>
      <c r="Z1364" s="68"/>
      <c r="AA1364" s="68"/>
      <c r="AB1364" s="68"/>
      <c r="AC1364" s="68"/>
    </row>
    <row r="1365" spans="1:29" hidden="1">
      <c r="A1365" s="64"/>
      <c r="B1365" s="65"/>
      <c r="C1365" s="66"/>
      <c r="D1365" s="65"/>
      <c r="E1365" s="67"/>
      <c r="F1365" s="67"/>
      <c r="G1365" s="67"/>
      <c r="H1365" s="66"/>
      <c r="I1365" s="66"/>
      <c r="J1365" s="66"/>
      <c r="K1365" s="65"/>
      <c r="L1365" s="64"/>
      <c r="M1365" s="67"/>
      <c r="N1365" s="68"/>
      <c r="O1365" s="68"/>
      <c r="P1365" s="68"/>
      <c r="Q1365" s="68"/>
      <c r="R1365" s="68"/>
      <c r="S1365" s="68"/>
      <c r="T1365" s="68"/>
      <c r="U1365" s="68"/>
      <c r="V1365" s="68"/>
      <c r="W1365" s="68"/>
      <c r="X1365" s="68"/>
      <c r="Y1365" s="68"/>
      <c r="Z1365" s="68"/>
      <c r="AA1365" s="68"/>
      <c r="AB1365" s="68"/>
      <c r="AC1365" s="68"/>
    </row>
    <row r="1366" spans="1:29" hidden="1">
      <c r="A1366" s="64"/>
      <c r="B1366" s="65"/>
      <c r="C1366" s="66"/>
      <c r="D1366" s="65"/>
      <c r="E1366" s="67"/>
      <c r="F1366" s="67"/>
      <c r="G1366" s="67"/>
      <c r="H1366" s="66"/>
      <c r="I1366" s="66"/>
      <c r="J1366" s="66"/>
      <c r="K1366" s="65"/>
      <c r="L1366" s="64"/>
      <c r="M1366" s="67"/>
      <c r="N1366" s="68"/>
      <c r="O1366" s="68"/>
      <c r="P1366" s="68"/>
      <c r="Q1366" s="68"/>
      <c r="R1366" s="68"/>
      <c r="S1366" s="68"/>
      <c r="T1366" s="68"/>
      <c r="U1366" s="68"/>
      <c r="V1366" s="68"/>
      <c r="W1366" s="68"/>
      <c r="X1366" s="68"/>
      <c r="Y1366" s="68"/>
      <c r="Z1366" s="68"/>
      <c r="AA1366" s="68"/>
      <c r="AB1366" s="68"/>
      <c r="AC1366" s="68"/>
    </row>
    <row r="1367" spans="1:29" hidden="1">
      <c r="A1367" s="64"/>
      <c r="B1367" s="65"/>
      <c r="C1367" s="66"/>
      <c r="D1367" s="65"/>
      <c r="E1367" s="67"/>
      <c r="F1367" s="67"/>
      <c r="G1367" s="67"/>
      <c r="H1367" s="66"/>
      <c r="I1367" s="66"/>
      <c r="J1367" s="66"/>
      <c r="K1367" s="65"/>
      <c r="L1367" s="64"/>
      <c r="M1367" s="67"/>
      <c r="N1367" s="68"/>
      <c r="O1367" s="68"/>
      <c r="P1367" s="68"/>
      <c r="Q1367" s="68"/>
      <c r="R1367" s="68"/>
      <c r="S1367" s="68"/>
      <c r="T1367" s="68"/>
      <c r="U1367" s="68"/>
      <c r="V1367" s="68"/>
      <c r="W1367" s="68"/>
      <c r="X1367" s="68"/>
      <c r="Y1367" s="68"/>
      <c r="Z1367" s="68"/>
      <c r="AA1367" s="68"/>
      <c r="AB1367" s="68"/>
      <c r="AC1367" s="68"/>
    </row>
    <row r="1368" spans="1:29" hidden="1">
      <c r="A1368" s="64"/>
      <c r="B1368" s="65"/>
      <c r="C1368" s="66"/>
      <c r="D1368" s="65"/>
      <c r="E1368" s="67"/>
      <c r="F1368" s="67"/>
      <c r="G1368" s="67"/>
      <c r="H1368" s="66"/>
      <c r="I1368" s="66"/>
      <c r="J1368" s="66"/>
      <c r="K1368" s="65"/>
      <c r="L1368" s="64"/>
      <c r="M1368" s="67"/>
      <c r="N1368" s="68"/>
      <c r="O1368" s="68"/>
      <c r="P1368" s="68"/>
      <c r="Q1368" s="68"/>
      <c r="R1368" s="68"/>
      <c r="S1368" s="68"/>
      <c r="T1368" s="68"/>
      <c r="U1368" s="68"/>
      <c r="V1368" s="68"/>
      <c r="W1368" s="68"/>
      <c r="X1368" s="68"/>
      <c r="Y1368" s="68"/>
      <c r="Z1368" s="68"/>
      <c r="AA1368" s="68"/>
      <c r="AB1368" s="68"/>
      <c r="AC1368" s="68"/>
    </row>
    <row r="1369" spans="1:29" hidden="1">
      <c r="A1369" s="64"/>
      <c r="B1369" s="65"/>
      <c r="C1369" s="66"/>
      <c r="D1369" s="65"/>
      <c r="E1369" s="67"/>
      <c r="F1369" s="67"/>
      <c r="G1369" s="67"/>
      <c r="H1369" s="66"/>
      <c r="I1369" s="66"/>
      <c r="J1369" s="66"/>
      <c r="K1369" s="65"/>
      <c r="L1369" s="64"/>
      <c r="M1369" s="67"/>
      <c r="N1369" s="68"/>
      <c r="O1369" s="68"/>
      <c r="P1369" s="68"/>
      <c r="Q1369" s="68"/>
      <c r="R1369" s="68"/>
      <c r="S1369" s="68"/>
      <c r="T1369" s="68"/>
      <c r="U1369" s="68"/>
      <c r="V1369" s="68"/>
      <c r="W1369" s="68"/>
      <c r="X1369" s="68"/>
      <c r="Y1369" s="68"/>
      <c r="Z1369" s="68"/>
      <c r="AA1369" s="68"/>
      <c r="AB1369" s="68"/>
      <c r="AC1369" s="68"/>
    </row>
    <row r="1370" spans="1:29" hidden="1">
      <c r="A1370" s="64"/>
      <c r="B1370" s="65"/>
      <c r="C1370" s="66"/>
      <c r="D1370" s="65"/>
      <c r="E1370" s="67"/>
      <c r="F1370" s="67"/>
      <c r="G1370" s="67"/>
      <c r="H1370" s="66"/>
      <c r="I1370" s="66"/>
      <c r="J1370" s="66"/>
      <c r="K1370" s="65"/>
      <c r="L1370" s="64"/>
      <c r="M1370" s="67"/>
      <c r="N1370" s="68"/>
      <c r="O1370" s="68"/>
      <c r="P1370" s="68"/>
      <c r="Q1370" s="68"/>
      <c r="R1370" s="68"/>
      <c r="S1370" s="68"/>
      <c r="T1370" s="68"/>
      <c r="U1370" s="68"/>
      <c r="V1370" s="68"/>
      <c r="W1370" s="68"/>
      <c r="X1370" s="68"/>
      <c r="Y1370" s="68"/>
      <c r="Z1370" s="68"/>
      <c r="AA1370" s="68"/>
      <c r="AB1370" s="68"/>
      <c r="AC1370" s="68"/>
    </row>
    <row r="1371" spans="1:29" hidden="1">
      <c r="A1371" s="64"/>
      <c r="B1371" s="65"/>
      <c r="C1371" s="66"/>
      <c r="D1371" s="65"/>
      <c r="E1371" s="67"/>
      <c r="F1371" s="67"/>
      <c r="G1371" s="67"/>
      <c r="H1371" s="66"/>
      <c r="I1371" s="66"/>
      <c r="J1371" s="66"/>
      <c r="K1371" s="65"/>
      <c r="L1371" s="64"/>
      <c r="M1371" s="67"/>
      <c r="N1371" s="68"/>
      <c r="O1371" s="68"/>
      <c r="P1371" s="68"/>
      <c r="Q1371" s="68"/>
      <c r="R1371" s="68"/>
      <c r="S1371" s="68"/>
      <c r="T1371" s="68"/>
      <c r="U1371" s="68"/>
      <c r="V1371" s="68"/>
      <c r="W1371" s="68"/>
      <c r="X1371" s="68"/>
      <c r="Y1371" s="68"/>
      <c r="Z1371" s="68"/>
      <c r="AA1371" s="68"/>
      <c r="AB1371" s="68"/>
      <c r="AC1371" s="68"/>
    </row>
    <row r="1372" spans="1:29" hidden="1">
      <c r="A1372" s="64"/>
      <c r="B1372" s="65"/>
      <c r="C1372" s="66"/>
      <c r="D1372" s="65"/>
      <c r="E1372" s="67"/>
      <c r="F1372" s="67"/>
      <c r="G1372" s="67"/>
      <c r="H1372" s="66"/>
      <c r="I1372" s="66"/>
      <c r="J1372" s="66"/>
      <c r="K1372" s="65"/>
      <c r="L1372" s="64"/>
      <c r="M1372" s="67"/>
      <c r="N1372" s="68"/>
      <c r="O1372" s="68"/>
      <c r="P1372" s="68"/>
      <c r="Q1372" s="68"/>
      <c r="R1372" s="68"/>
      <c r="S1372" s="68"/>
      <c r="T1372" s="68"/>
      <c r="U1372" s="68"/>
      <c r="V1372" s="68"/>
      <c r="W1372" s="68"/>
      <c r="X1372" s="68"/>
      <c r="Y1372" s="68"/>
      <c r="Z1372" s="68"/>
      <c r="AA1372" s="68"/>
      <c r="AB1372" s="68"/>
      <c r="AC1372" s="68"/>
    </row>
    <row r="1373" spans="1:29" hidden="1">
      <c r="A1373" s="64"/>
      <c r="B1373" s="65"/>
      <c r="C1373" s="66"/>
      <c r="D1373" s="65"/>
      <c r="E1373" s="67"/>
      <c r="F1373" s="67"/>
      <c r="G1373" s="67"/>
      <c r="H1373" s="66"/>
      <c r="I1373" s="66"/>
      <c r="J1373" s="66"/>
      <c r="K1373" s="65"/>
      <c r="L1373" s="64"/>
      <c r="M1373" s="67"/>
      <c r="N1373" s="68"/>
      <c r="O1373" s="68"/>
      <c r="P1373" s="68"/>
      <c r="Q1373" s="68"/>
      <c r="R1373" s="68"/>
      <c r="S1373" s="68"/>
      <c r="T1373" s="68"/>
      <c r="U1373" s="68"/>
      <c r="V1373" s="68"/>
      <c r="W1373" s="68"/>
      <c r="X1373" s="68"/>
      <c r="Y1373" s="68"/>
      <c r="Z1373" s="68"/>
      <c r="AA1373" s="68"/>
      <c r="AB1373" s="68"/>
      <c r="AC1373" s="68"/>
    </row>
    <row r="1374" spans="1:29" hidden="1">
      <c r="A1374" s="64"/>
      <c r="B1374" s="65"/>
      <c r="C1374" s="66"/>
      <c r="D1374" s="65"/>
      <c r="E1374" s="67"/>
      <c r="F1374" s="67"/>
      <c r="G1374" s="67"/>
      <c r="H1374" s="66"/>
      <c r="I1374" s="66"/>
      <c r="J1374" s="66"/>
      <c r="K1374" s="65"/>
      <c r="L1374" s="64"/>
      <c r="M1374" s="67"/>
      <c r="N1374" s="68"/>
      <c r="O1374" s="68"/>
      <c r="P1374" s="68"/>
      <c r="Q1374" s="68"/>
      <c r="R1374" s="68"/>
      <c r="S1374" s="68"/>
      <c r="T1374" s="68"/>
      <c r="U1374" s="68"/>
      <c r="V1374" s="68"/>
      <c r="W1374" s="68"/>
      <c r="X1374" s="68"/>
      <c r="Y1374" s="68"/>
      <c r="Z1374" s="68"/>
      <c r="AA1374" s="68"/>
      <c r="AB1374" s="68"/>
      <c r="AC1374" s="68"/>
    </row>
    <row r="1375" spans="1:29" hidden="1">
      <c r="A1375" s="64"/>
      <c r="B1375" s="65"/>
      <c r="C1375" s="66"/>
      <c r="D1375" s="65"/>
      <c r="E1375" s="67"/>
      <c r="F1375" s="67"/>
      <c r="G1375" s="67"/>
      <c r="H1375" s="66"/>
      <c r="I1375" s="66"/>
      <c r="J1375" s="66"/>
      <c r="K1375" s="65"/>
      <c r="L1375" s="64"/>
      <c r="M1375" s="67"/>
      <c r="N1375" s="68"/>
      <c r="O1375" s="68"/>
      <c r="P1375" s="68"/>
      <c r="Q1375" s="68"/>
      <c r="R1375" s="68"/>
      <c r="S1375" s="68"/>
      <c r="T1375" s="68"/>
      <c r="U1375" s="68"/>
      <c r="V1375" s="68"/>
      <c r="W1375" s="68"/>
      <c r="X1375" s="68"/>
      <c r="Y1375" s="68"/>
      <c r="Z1375" s="68"/>
      <c r="AA1375" s="68"/>
      <c r="AB1375" s="68"/>
      <c r="AC1375" s="68"/>
    </row>
    <row r="1376" spans="1:29" hidden="1">
      <c r="A1376" s="64"/>
      <c r="B1376" s="65"/>
      <c r="C1376" s="66"/>
      <c r="D1376" s="65"/>
      <c r="E1376" s="67"/>
      <c r="F1376" s="67"/>
      <c r="G1376" s="67"/>
      <c r="H1376" s="66"/>
      <c r="I1376" s="66"/>
      <c r="J1376" s="66"/>
      <c r="K1376" s="65"/>
      <c r="L1376" s="64"/>
      <c r="M1376" s="67"/>
      <c r="N1376" s="68"/>
      <c r="O1376" s="68"/>
      <c r="P1376" s="68"/>
      <c r="Q1376" s="68"/>
      <c r="R1376" s="68"/>
      <c r="S1376" s="68"/>
      <c r="T1376" s="68"/>
      <c r="U1376" s="68"/>
      <c r="V1376" s="68"/>
      <c r="W1376" s="68"/>
      <c r="X1376" s="68"/>
      <c r="Y1376" s="68"/>
      <c r="Z1376" s="68"/>
      <c r="AA1376" s="68"/>
      <c r="AB1376" s="68"/>
      <c r="AC1376" s="68"/>
    </row>
    <row r="1377" spans="1:29" hidden="1">
      <c r="A1377" s="64"/>
      <c r="B1377" s="65"/>
      <c r="C1377" s="66"/>
      <c r="D1377" s="65"/>
      <c r="E1377" s="67"/>
      <c r="F1377" s="67"/>
      <c r="G1377" s="67"/>
      <c r="H1377" s="66"/>
      <c r="I1377" s="66"/>
      <c r="J1377" s="66"/>
      <c r="K1377" s="65"/>
      <c r="L1377" s="64"/>
      <c r="M1377" s="67"/>
      <c r="N1377" s="68"/>
      <c r="O1377" s="68"/>
      <c r="P1377" s="68"/>
      <c r="Q1377" s="68"/>
      <c r="R1377" s="68"/>
      <c r="S1377" s="68"/>
      <c r="T1377" s="68"/>
      <c r="U1377" s="68"/>
      <c r="V1377" s="68"/>
      <c r="W1377" s="68"/>
      <c r="X1377" s="68"/>
      <c r="Y1377" s="68"/>
      <c r="Z1377" s="68"/>
      <c r="AA1377" s="68"/>
      <c r="AB1377" s="68"/>
      <c r="AC1377" s="68"/>
    </row>
    <row r="1378" spans="1:29" hidden="1">
      <c r="A1378" s="64"/>
      <c r="B1378" s="65"/>
      <c r="C1378" s="66"/>
      <c r="D1378" s="65"/>
      <c r="E1378" s="67"/>
      <c r="F1378" s="67"/>
      <c r="G1378" s="67"/>
      <c r="H1378" s="66"/>
      <c r="I1378" s="66"/>
      <c r="J1378" s="66"/>
      <c r="K1378" s="65"/>
      <c r="L1378" s="64"/>
      <c r="M1378" s="67"/>
      <c r="N1378" s="68"/>
      <c r="O1378" s="68"/>
      <c r="P1378" s="68"/>
      <c r="Q1378" s="68"/>
      <c r="R1378" s="68"/>
      <c r="S1378" s="68"/>
      <c r="T1378" s="68"/>
      <c r="U1378" s="68"/>
      <c r="V1378" s="68"/>
      <c r="W1378" s="68"/>
      <c r="X1378" s="68"/>
      <c r="Y1378" s="68"/>
      <c r="Z1378" s="68"/>
      <c r="AA1378" s="68"/>
      <c r="AB1378" s="68"/>
      <c r="AC1378" s="68"/>
    </row>
    <row r="1379" spans="1:29" hidden="1">
      <c r="A1379" s="64"/>
      <c r="B1379" s="65"/>
      <c r="C1379" s="66"/>
      <c r="D1379" s="65"/>
      <c r="E1379" s="67"/>
      <c r="F1379" s="67"/>
      <c r="G1379" s="67"/>
      <c r="H1379" s="66"/>
      <c r="I1379" s="66"/>
      <c r="J1379" s="66"/>
      <c r="K1379" s="65"/>
      <c r="L1379" s="64"/>
      <c r="M1379" s="67"/>
      <c r="N1379" s="68"/>
      <c r="O1379" s="68"/>
      <c r="P1379" s="68"/>
      <c r="Q1379" s="68"/>
      <c r="R1379" s="68"/>
      <c r="S1379" s="68"/>
      <c r="T1379" s="68"/>
      <c r="U1379" s="68"/>
      <c r="V1379" s="68"/>
      <c r="W1379" s="68"/>
      <c r="X1379" s="68"/>
      <c r="Y1379" s="68"/>
      <c r="Z1379" s="68"/>
      <c r="AA1379" s="68"/>
      <c r="AB1379" s="68"/>
      <c r="AC1379" s="68"/>
    </row>
    <row r="1380" spans="1:29" hidden="1">
      <c r="A1380" s="64"/>
      <c r="B1380" s="65"/>
      <c r="C1380" s="66"/>
      <c r="D1380" s="65"/>
      <c r="E1380" s="67"/>
      <c r="F1380" s="67"/>
      <c r="G1380" s="67"/>
      <c r="H1380" s="66"/>
      <c r="I1380" s="66"/>
      <c r="J1380" s="66"/>
      <c r="K1380" s="65"/>
      <c r="L1380" s="64"/>
      <c r="M1380" s="67"/>
      <c r="N1380" s="68"/>
      <c r="O1380" s="68"/>
      <c r="P1380" s="68"/>
      <c r="Q1380" s="68"/>
      <c r="R1380" s="68"/>
      <c r="S1380" s="68"/>
      <c r="T1380" s="68"/>
      <c r="U1380" s="68"/>
      <c r="V1380" s="68"/>
      <c r="W1380" s="68"/>
      <c r="X1380" s="68"/>
      <c r="Y1380" s="68"/>
      <c r="Z1380" s="68"/>
      <c r="AA1380" s="68"/>
      <c r="AB1380" s="68"/>
      <c r="AC1380" s="68"/>
    </row>
    <row r="1381" spans="1:29" hidden="1">
      <c r="A1381" s="64"/>
      <c r="B1381" s="65"/>
      <c r="C1381" s="66"/>
      <c r="D1381" s="65"/>
      <c r="E1381" s="67"/>
      <c r="F1381" s="67"/>
      <c r="G1381" s="67"/>
      <c r="H1381" s="66"/>
      <c r="I1381" s="66"/>
      <c r="J1381" s="66"/>
      <c r="K1381" s="65"/>
      <c r="L1381" s="64"/>
      <c r="M1381" s="67"/>
      <c r="N1381" s="68"/>
      <c r="O1381" s="68"/>
      <c r="P1381" s="68"/>
      <c r="Q1381" s="68"/>
      <c r="R1381" s="68"/>
      <c r="S1381" s="68"/>
      <c r="T1381" s="68"/>
      <c r="U1381" s="68"/>
      <c r="V1381" s="68"/>
      <c r="W1381" s="68"/>
      <c r="X1381" s="68"/>
      <c r="Y1381" s="68"/>
      <c r="Z1381" s="68"/>
      <c r="AA1381" s="68"/>
      <c r="AB1381" s="68"/>
      <c r="AC1381" s="68"/>
    </row>
    <row r="1382" spans="1:29" hidden="1">
      <c r="A1382" s="64"/>
      <c r="B1382" s="65"/>
      <c r="C1382" s="66"/>
      <c r="D1382" s="65"/>
      <c r="E1382" s="67"/>
      <c r="F1382" s="67"/>
      <c r="G1382" s="67"/>
      <c r="H1382" s="66"/>
      <c r="I1382" s="66"/>
      <c r="J1382" s="66"/>
      <c r="K1382" s="65"/>
      <c r="L1382" s="64"/>
      <c r="M1382" s="67"/>
      <c r="N1382" s="68"/>
      <c r="O1382" s="68"/>
      <c r="P1382" s="68"/>
      <c r="Q1382" s="68"/>
      <c r="R1382" s="68"/>
      <c r="S1382" s="68"/>
      <c r="T1382" s="68"/>
      <c r="U1382" s="68"/>
      <c r="V1382" s="68"/>
      <c r="W1382" s="68"/>
      <c r="X1382" s="68"/>
      <c r="Y1382" s="68"/>
      <c r="Z1382" s="68"/>
      <c r="AA1382" s="68"/>
      <c r="AB1382" s="68"/>
      <c r="AC1382" s="68"/>
    </row>
    <row r="1383" spans="1:29" hidden="1">
      <c r="A1383" s="64"/>
      <c r="B1383" s="65"/>
      <c r="C1383" s="66"/>
      <c r="D1383" s="65"/>
      <c r="E1383" s="67"/>
      <c r="F1383" s="67"/>
      <c r="G1383" s="67"/>
      <c r="H1383" s="66"/>
      <c r="I1383" s="66"/>
      <c r="J1383" s="66"/>
      <c r="K1383" s="65"/>
      <c r="L1383" s="64"/>
      <c r="M1383" s="67"/>
      <c r="N1383" s="68"/>
      <c r="O1383" s="68"/>
      <c r="P1383" s="68"/>
      <c r="Q1383" s="68"/>
      <c r="R1383" s="68"/>
      <c r="S1383" s="68"/>
      <c r="T1383" s="68"/>
      <c r="U1383" s="68"/>
      <c r="V1383" s="68"/>
      <c r="W1383" s="68"/>
      <c r="X1383" s="68"/>
      <c r="Y1383" s="68"/>
      <c r="Z1383" s="68"/>
      <c r="AA1383" s="68"/>
      <c r="AB1383" s="68"/>
      <c r="AC1383" s="68"/>
    </row>
    <row r="1384" spans="1:29" hidden="1">
      <c r="A1384" s="64"/>
      <c r="B1384" s="65"/>
      <c r="C1384" s="66"/>
      <c r="D1384" s="65"/>
      <c r="E1384" s="67"/>
      <c r="F1384" s="67"/>
      <c r="G1384" s="67"/>
      <c r="H1384" s="66"/>
      <c r="I1384" s="66"/>
      <c r="J1384" s="66"/>
      <c r="K1384" s="65"/>
      <c r="L1384" s="64"/>
      <c r="M1384" s="67"/>
      <c r="N1384" s="68"/>
      <c r="O1384" s="68"/>
      <c r="P1384" s="68"/>
      <c r="Q1384" s="68"/>
      <c r="R1384" s="68"/>
      <c r="S1384" s="68"/>
      <c r="T1384" s="68"/>
      <c r="U1384" s="68"/>
      <c r="V1384" s="68"/>
      <c r="W1384" s="68"/>
      <c r="X1384" s="68"/>
      <c r="Y1384" s="68"/>
      <c r="Z1384" s="68"/>
      <c r="AA1384" s="68"/>
      <c r="AB1384" s="68"/>
      <c r="AC1384" s="68"/>
    </row>
    <row r="1385" spans="1:29" hidden="1">
      <c r="A1385" s="64"/>
      <c r="B1385" s="65"/>
      <c r="C1385" s="66"/>
      <c r="D1385" s="65"/>
      <c r="E1385" s="67"/>
      <c r="F1385" s="67"/>
      <c r="G1385" s="67"/>
      <c r="H1385" s="66"/>
      <c r="I1385" s="66"/>
      <c r="J1385" s="66"/>
      <c r="K1385" s="65"/>
      <c r="L1385" s="64"/>
      <c r="M1385" s="67"/>
      <c r="N1385" s="68"/>
      <c r="O1385" s="68"/>
      <c r="P1385" s="68"/>
      <c r="Q1385" s="68"/>
      <c r="R1385" s="68"/>
      <c r="S1385" s="68"/>
      <c r="T1385" s="68"/>
      <c r="U1385" s="68"/>
      <c r="V1385" s="68"/>
      <c r="W1385" s="68"/>
      <c r="X1385" s="68"/>
      <c r="Y1385" s="68"/>
      <c r="Z1385" s="68"/>
      <c r="AA1385" s="68"/>
      <c r="AB1385" s="68"/>
      <c r="AC1385" s="68"/>
    </row>
    <row r="1386" spans="1:29" hidden="1">
      <c r="A1386" s="64"/>
      <c r="B1386" s="65"/>
      <c r="C1386" s="66"/>
      <c r="D1386" s="65"/>
      <c r="E1386" s="67"/>
      <c r="F1386" s="67"/>
      <c r="G1386" s="67"/>
      <c r="H1386" s="66"/>
      <c r="I1386" s="66"/>
      <c r="J1386" s="66"/>
      <c r="K1386" s="65"/>
      <c r="L1386" s="64"/>
      <c r="M1386" s="67"/>
      <c r="N1386" s="68"/>
      <c r="O1386" s="68"/>
      <c r="P1386" s="68"/>
      <c r="Q1386" s="68"/>
      <c r="R1386" s="68"/>
      <c r="S1386" s="68"/>
      <c r="T1386" s="68"/>
      <c r="U1386" s="68"/>
      <c r="V1386" s="68"/>
      <c r="W1386" s="68"/>
      <c r="X1386" s="68"/>
      <c r="Y1386" s="68"/>
      <c r="Z1386" s="68"/>
      <c r="AA1386" s="68"/>
      <c r="AB1386" s="68"/>
      <c r="AC1386" s="68"/>
    </row>
    <row r="1387" spans="1:29" hidden="1">
      <c r="A1387" s="64"/>
      <c r="B1387" s="65"/>
      <c r="C1387" s="66"/>
      <c r="D1387" s="65"/>
      <c r="E1387" s="67"/>
      <c r="F1387" s="67"/>
      <c r="G1387" s="67"/>
      <c r="H1387" s="66"/>
      <c r="I1387" s="66"/>
      <c r="J1387" s="66"/>
      <c r="K1387" s="65"/>
      <c r="L1387" s="64"/>
      <c r="M1387" s="67"/>
      <c r="N1387" s="68"/>
      <c r="O1387" s="68"/>
      <c r="P1387" s="68"/>
      <c r="Q1387" s="68"/>
      <c r="R1387" s="68"/>
      <c r="S1387" s="68"/>
      <c r="T1387" s="68"/>
      <c r="U1387" s="68"/>
      <c r="V1387" s="68"/>
      <c r="W1387" s="68"/>
      <c r="X1387" s="68"/>
      <c r="Y1387" s="68"/>
      <c r="Z1387" s="68"/>
      <c r="AA1387" s="68"/>
      <c r="AB1387" s="68"/>
      <c r="AC1387" s="68"/>
    </row>
    <row r="1388" spans="1:29" hidden="1">
      <c r="A1388" s="64"/>
      <c r="B1388" s="65"/>
      <c r="C1388" s="66"/>
      <c r="D1388" s="65"/>
      <c r="E1388" s="67"/>
      <c r="F1388" s="67"/>
      <c r="G1388" s="67"/>
      <c r="H1388" s="66"/>
      <c r="I1388" s="66"/>
      <c r="J1388" s="66"/>
      <c r="K1388" s="65"/>
      <c r="L1388" s="64"/>
      <c r="M1388" s="67"/>
      <c r="N1388" s="68"/>
      <c r="O1388" s="68"/>
      <c r="P1388" s="68"/>
      <c r="Q1388" s="68"/>
      <c r="R1388" s="68"/>
      <c r="S1388" s="68"/>
      <c r="T1388" s="68"/>
      <c r="U1388" s="68"/>
      <c r="V1388" s="68"/>
      <c r="W1388" s="68"/>
      <c r="X1388" s="68"/>
      <c r="Y1388" s="68"/>
      <c r="Z1388" s="68"/>
      <c r="AA1388" s="68"/>
      <c r="AB1388" s="68"/>
      <c r="AC1388" s="68"/>
    </row>
    <row r="1389" spans="1:29" hidden="1">
      <c r="A1389" s="64"/>
      <c r="B1389" s="65"/>
      <c r="C1389" s="66"/>
      <c r="D1389" s="65"/>
      <c r="E1389" s="67"/>
      <c r="F1389" s="67"/>
      <c r="G1389" s="67"/>
      <c r="H1389" s="66"/>
      <c r="I1389" s="66"/>
      <c r="J1389" s="66"/>
      <c r="K1389" s="65"/>
      <c r="L1389" s="64"/>
      <c r="M1389" s="67"/>
      <c r="N1389" s="68"/>
      <c r="O1389" s="68"/>
      <c r="P1389" s="68"/>
      <c r="Q1389" s="68"/>
      <c r="R1389" s="68"/>
      <c r="S1389" s="68"/>
      <c r="T1389" s="68"/>
      <c r="U1389" s="68"/>
      <c r="V1389" s="68"/>
      <c r="W1389" s="68"/>
      <c r="X1389" s="68"/>
      <c r="Y1389" s="68"/>
      <c r="Z1389" s="68"/>
      <c r="AA1389" s="68"/>
      <c r="AB1389" s="68"/>
      <c r="AC1389" s="68"/>
    </row>
    <row r="1390" spans="1:29" hidden="1">
      <c r="A1390" s="64"/>
      <c r="B1390" s="65"/>
      <c r="C1390" s="66"/>
      <c r="D1390" s="65"/>
      <c r="E1390" s="67"/>
      <c r="F1390" s="67"/>
      <c r="G1390" s="67"/>
      <c r="H1390" s="66"/>
      <c r="I1390" s="66"/>
      <c r="J1390" s="66"/>
      <c r="K1390" s="65"/>
      <c r="L1390" s="64"/>
      <c r="M1390" s="67"/>
      <c r="N1390" s="68"/>
      <c r="O1390" s="68"/>
      <c r="P1390" s="68"/>
      <c r="Q1390" s="68"/>
      <c r="R1390" s="68"/>
      <c r="S1390" s="68"/>
      <c r="T1390" s="68"/>
      <c r="U1390" s="68"/>
      <c r="V1390" s="68"/>
      <c r="W1390" s="68"/>
      <c r="X1390" s="68"/>
      <c r="Y1390" s="68"/>
      <c r="Z1390" s="68"/>
      <c r="AA1390" s="68"/>
      <c r="AB1390" s="68"/>
      <c r="AC1390" s="68"/>
    </row>
    <row r="1391" spans="1:29" hidden="1">
      <c r="A1391" s="64"/>
      <c r="B1391" s="65"/>
      <c r="C1391" s="66"/>
      <c r="D1391" s="65"/>
      <c r="E1391" s="67"/>
      <c r="F1391" s="67"/>
      <c r="G1391" s="67"/>
      <c r="H1391" s="66"/>
      <c r="I1391" s="66"/>
      <c r="J1391" s="66"/>
      <c r="K1391" s="65"/>
      <c r="L1391" s="64"/>
      <c r="M1391" s="67"/>
      <c r="N1391" s="68"/>
      <c r="O1391" s="68"/>
      <c r="P1391" s="68"/>
      <c r="Q1391" s="68"/>
      <c r="R1391" s="68"/>
      <c r="S1391" s="68"/>
      <c r="T1391" s="68"/>
      <c r="U1391" s="68"/>
      <c r="V1391" s="68"/>
      <c r="W1391" s="68"/>
      <c r="X1391" s="68"/>
      <c r="Y1391" s="68"/>
      <c r="Z1391" s="68"/>
      <c r="AA1391" s="68"/>
      <c r="AB1391" s="68"/>
      <c r="AC1391" s="68"/>
    </row>
    <row r="1392" spans="1:29" hidden="1">
      <c r="A1392" s="64"/>
      <c r="B1392" s="65"/>
      <c r="C1392" s="66"/>
      <c r="D1392" s="65"/>
      <c r="E1392" s="67"/>
      <c r="F1392" s="67"/>
      <c r="G1392" s="67"/>
      <c r="H1392" s="66"/>
      <c r="I1392" s="66"/>
      <c r="J1392" s="66"/>
      <c r="K1392" s="65"/>
      <c r="L1392" s="64"/>
      <c r="M1392" s="67"/>
      <c r="N1392" s="68"/>
      <c r="O1392" s="68"/>
      <c r="P1392" s="68"/>
      <c r="Q1392" s="68"/>
      <c r="R1392" s="68"/>
      <c r="S1392" s="68"/>
      <c r="T1392" s="68"/>
      <c r="U1392" s="68"/>
      <c r="V1392" s="68"/>
      <c r="W1392" s="68"/>
      <c r="X1392" s="68"/>
      <c r="Y1392" s="68"/>
      <c r="Z1392" s="68"/>
      <c r="AA1392" s="68"/>
      <c r="AB1392" s="68"/>
      <c r="AC1392" s="68"/>
    </row>
    <row r="1393" spans="1:29" hidden="1">
      <c r="A1393" s="64"/>
      <c r="B1393" s="65"/>
      <c r="C1393" s="66"/>
      <c r="D1393" s="65"/>
      <c r="E1393" s="67"/>
      <c r="F1393" s="67"/>
      <c r="G1393" s="67"/>
      <c r="H1393" s="66"/>
      <c r="I1393" s="66"/>
      <c r="J1393" s="66"/>
      <c r="K1393" s="65"/>
      <c r="L1393" s="64"/>
      <c r="M1393" s="67"/>
      <c r="N1393" s="68"/>
      <c r="O1393" s="68"/>
      <c r="P1393" s="68"/>
      <c r="Q1393" s="68"/>
      <c r="R1393" s="68"/>
      <c r="S1393" s="68"/>
      <c r="T1393" s="68"/>
      <c r="U1393" s="68"/>
      <c r="V1393" s="68"/>
      <c r="W1393" s="68"/>
      <c r="X1393" s="68"/>
      <c r="Y1393" s="68"/>
      <c r="Z1393" s="68"/>
      <c r="AA1393" s="68"/>
      <c r="AB1393" s="68"/>
      <c r="AC1393" s="68"/>
    </row>
    <row r="1394" spans="1:29" hidden="1">
      <c r="A1394" s="64"/>
      <c r="B1394" s="65"/>
      <c r="C1394" s="66"/>
      <c r="D1394" s="65"/>
      <c r="E1394" s="67"/>
      <c r="F1394" s="67"/>
      <c r="G1394" s="67"/>
      <c r="H1394" s="66"/>
      <c r="I1394" s="66"/>
      <c r="J1394" s="66"/>
      <c r="K1394" s="65"/>
      <c r="L1394" s="64"/>
      <c r="M1394" s="67"/>
      <c r="N1394" s="68"/>
      <c r="O1394" s="68"/>
      <c r="P1394" s="68"/>
      <c r="Q1394" s="68"/>
      <c r="R1394" s="68"/>
      <c r="S1394" s="68"/>
      <c r="T1394" s="68"/>
      <c r="U1394" s="68"/>
      <c r="V1394" s="68"/>
      <c r="W1394" s="68"/>
      <c r="X1394" s="68"/>
      <c r="Y1394" s="68"/>
      <c r="Z1394" s="68"/>
      <c r="AA1394" s="68"/>
      <c r="AB1394" s="68"/>
      <c r="AC1394" s="68"/>
    </row>
    <row r="1395" spans="1:29" hidden="1">
      <c r="A1395" s="64"/>
      <c r="B1395" s="65"/>
      <c r="C1395" s="66"/>
      <c r="D1395" s="65"/>
      <c r="E1395" s="67"/>
      <c r="F1395" s="67"/>
      <c r="G1395" s="67"/>
      <c r="H1395" s="66"/>
      <c r="I1395" s="66"/>
      <c r="J1395" s="66"/>
      <c r="K1395" s="65"/>
      <c r="L1395" s="64"/>
      <c r="M1395" s="67"/>
      <c r="N1395" s="68"/>
      <c r="O1395" s="68"/>
      <c r="P1395" s="68"/>
      <c r="Q1395" s="68"/>
      <c r="R1395" s="68"/>
      <c r="S1395" s="68"/>
      <c r="T1395" s="68"/>
      <c r="U1395" s="68"/>
      <c r="V1395" s="68"/>
      <c r="W1395" s="68"/>
      <c r="X1395" s="68"/>
      <c r="Y1395" s="68"/>
      <c r="Z1395" s="68"/>
      <c r="AA1395" s="68"/>
      <c r="AB1395" s="68"/>
      <c r="AC1395" s="68"/>
    </row>
    <row r="1396" spans="1:29" hidden="1">
      <c r="A1396" s="64"/>
      <c r="B1396" s="65"/>
      <c r="C1396" s="66"/>
      <c r="D1396" s="65"/>
      <c r="E1396" s="67"/>
      <c r="F1396" s="67"/>
      <c r="G1396" s="67"/>
      <c r="H1396" s="66"/>
      <c r="I1396" s="66"/>
      <c r="J1396" s="66"/>
      <c r="K1396" s="65"/>
      <c r="L1396" s="64"/>
      <c r="M1396" s="67"/>
      <c r="N1396" s="68"/>
      <c r="O1396" s="68"/>
      <c r="P1396" s="68"/>
      <c r="Q1396" s="68"/>
      <c r="R1396" s="68"/>
      <c r="S1396" s="68"/>
      <c r="T1396" s="68"/>
      <c r="U1396" s="68"/>
      <c r="V1396" s="68"/>
      <c r="W1396" s="68"/>
      <c r="X1396" s="68"/>
      <c r="Y1396" s="68"/>
      <c r="Z1396" s="68"/>
      <c r="AA1396" s="68"/>
      <c r="AB1396" s="68"/>
      <c r="AC1396" s="68"/>
    </row>
    <row r="1397" spans="1:29" hidden="1">
      <c r="A1397" s="64"/>
      <c r="B1397" s="65"/>
      <c r="C1397" s="66"/>
      <c r="D1397" s="65"/>
      <c r="E1397" s="67"/>
      <c r="F1397" s="67"/>
      <c r="G1397" s="67"/>
      <c r="H1397" s="66"/>
      <c r="I1397" s="66"/>
      <c r="J1397" s="66"/>
      <c r="K1397" s="65"/>
      <c r="L1397" s="64"/>
      <c r="M1397" s="67"/>
      <c r="N1397" s="68"/>
      <c r="O1397" s="68"/>
      <c r="P1397" s="68"/>
      <c r="Q1397" s="68"/>
      <c r="R1397" s="68"/>
      <c r="S1397" s="68"/>
      <c r="T1397" s="68"/>
      <c r="U1397" s="68"/>
      <c r="V1397" s="68"/>
      <c r="W1397" s="68"/>
      <c r="X1397" s="68"/>
      <c r="Y1397" s="68"/>
      <c r="Z1397" s="68"/>
      <c r="AA1397" s="68"/>
      <c r="AB1397" s="68"/>
      <c r="AC1397" s="68"/>
    </row>
    <row r="1398" spans="1:29" hidden="1">
      <c r="A1398" s="64"/>
      <c r="B1398" s="65"/>
      <c r="C1398" s="66"/>
      <c r="D1398" s="65"/>
      <c r="E1398" s="67"/>
      <c r="F1398" s="67"/>
      <c r="G1398" s="67"/>
      <c r="H1398" s="66"/>
      <c r="I1398" s="66"/>
      <c r="J1398" s="66"/>
      <c r="K1398" s="65"/>
      <c r="L1398" s="64"/>
      <c r="M1398" s="67"/>
      <c r="N1398" s="68"/>
      <c r="O1398" s="68"/>
      <c r="P1398" s="68"/>
      <c r="Q1398" s="68"/>
      <c r="R1398" s="68"/>
      <c r="S1398" s="68"/>
      <c r="T1398" s="68"/>
      <c r="U1398" s="68"/>
      <c r="V1398" s="68"/>
      <c r="W1398" s="68"/>
      <c r="X1398" s="68"/>
      <c r="Y1398" s="68"/>
      <c r="Z1398" s="68"/>
      <c r="AA1398" s="68"/>
      <c r="AB1398" s="68"/>
      <c r="AC1398" s="68"/>
    </row>
    <row r="1399" spans="1:29" hidden="1">
      <c r="A1399" s="64"/>
      <c r="B1399" s="65"/>
      <c r="C1399" s="66"/>
      <c r="D1399" s="65"/>
      <c r="E1399" s="67"/>
      <c r="F1399" s="67"/>
      <c r="G1399" s="67"/>
      <c r="H1399" s="66"/>
      <c r="I1399" s="66"/>
      <c r="J1399" s="66"/>
      <c r="K1399" s="65"/>
      <c r="L1399" s="64"/>
      <c r="M1399" s="67"/>
      <c r="N1399" s="68"/>
      <c r="O1399" s="68"/>
      <c r="P1399" s="68"/>
      <c r="Q1399" s="68"/>
      <c r="R1399" s="68"/>
      <c r="S1399" s="68"/>
      <c r="T1399" s="68"/>
      <c r="U1399" s="68"/>
      <c r="V1399" s="68"/>
      <c r="W1399" s="68"/>
      <c r="X1399" s="68"/>
      <c r="Y1399" s="68"/>
      <c r="Z1399" s="68"/>
      <c r="AA1399" s="68"/>
      <c r="AB1399" s="68"/>
      <c r="AC1399" s="68"/>
    </row>
    <row r="1400" spans="1:29" hidden="1">
      <c r="A1400" s="64"/>
      <c r="B1400" s="65"/>
      <c r="C1400" s="66"/>
      <c r="D1400" s="65"/>
      <c r="E1400" s="67"/>
      <c r="F1400" s="67"/>
      <c r="G1400" s="67"/>
      <c r="H1400" s="66"/>
      <c r="I1400" s="66"/>
      <c r="J1400" s="66"/>
      <c r="K1400" s="65"/>
      <c r="L1400" s="64"/>
      <c r="M1400" s="67"/>
      <c r="N1400" s="68"/>
      <c r="O1400" s="68"/>
      <c r="P1400" s="68"/>
      <c r="Q1400" s="68"/>
      <c r="R1400" s="68"/>
      <c r="S1400" s="68"/>
      <c r="T1400" s="68"/>
      <c r="U1400" s="68"/>
      <c r="V1400" s="68"/>
      <c r="W1400" s="68"/>
      <c r="X1400" s="68"/>
      <c r="Y1400" s="68"/>
      <c r="Z1400" s="68"/>
      <c r="AA1400" s="68"/>
      <c r="AB1400" s="68"/>
      <c r="AC1400" s="68"/>
    </row>
    <row r="1401" spans="1:29" hidden="1">
      <c r="A1401" s="64"/>
      <c r="B1401" s="65"/>
      <c r="C1401" s="66"/>
      <c r="D1401" s="65"/>
      <c r="E1401" s="67"/>
      <c r="F1401" s="67"/>
      <c r="G1401" s="67"/>
      <c r="H1401" s="66"/>
      <c r="I1401" s="66"/>
      <c r="J1401" s="66"/>
      <c r="K1401" s="65"/>
      <c r="L1401" s="64"/>
      <c r="M1401" s="67"/>
      <c r="N1401" s="68"/>
      <c r="O1401" s="68"/>
      <c r="P1401" s="68"/>
      <c r="Q1401" s="68"/>
      <c r="R1401" s="68"/>
      <c r="S1401" s="68"/>
      <c r="T1401" s="68"/>
      <c r="U1401" s="68"/>
      <c r="V1401" s="68"/>
      <c r="W1401" s="68"/>
      <c r="X1401" s="68"/>
      <c r="Y1401" s="68"/>
      <c r="Z1401" s="68"/>
      <c r="AA1401" s="68"/>
      <c r="AB1401" s="68"/>
      <c r="AC1401" s="68"/>
    </row>
    <row r="1402" spans="1:29" hidden="1">
      <c r="A1402" s="64"/>
      <c r="B1402" s="65"/>
      <c r="C1402" s="66"/>
      <c r="D1402" s="65"/>
      <c r="E1402" s="67"/>
      <c r="F1402" s="67"/>
      <c r="G1402" s="67"/>
      <c r="H1402" s="66"/>
      <c r="I1402" s="66"/>
      <c r="J1402" s="66"/>
      <c r="K1402" s="65"/>
      <c r="L1402" s="64"/>
      <c r="M1402" s="67"/>
      <c r="N1402" s="68"/>
      <c r="O1402" s="68"/>
      <c r="P1402" s="68"/>
      <c r="Q1402" s="68"/>
      <c r="R1402" s="68"/>
      <c r="S1402" s="68"/>
      <c r="T1402" s="68"/>
      <c r="U1402" s="68"/>
      <c r="V1402" s="68"/>
      <c r="W1402" s="68"/>
      <c r="X1402" s="68"/>
      <c r="Y1402" s="68"/>
      <c r="Z1402" s="68"/>
      <c r="AA1402" s="68"/>
      <c r="AB1402" s="68"/>
      <c r="AC1402" s="68"/>
    </row>
    <row r="1403" spans="1:29" hidden="1">
      <c r="A1403" s="64"/>
      <c r="B1403" s="65"/>
      <c r="C1403" s="66"/>
      <c r="D1403" s="65"/>
      <c r="E1403" s="67"/>
      <c r="F1403" s="67"/>
      <c r="G1403" s="67"/>
      <c r="H1403" s="66"/>
      <c r="I1403" s="66"/>
      <c r="J1403" s="66"/>
      <c r="K1403" s="65"/>
      <c r="L1403" s="64"/>
      <c r="M1403" s="67"/>
      <c r="N1403" s="68"/>
      <c r="O1403" s="68"/>
      <c r="P1403" s="68"/>
      <c r="Q1403" s="68"/>
      <c r="R1403" s="68"/>
      <c r="S1403" s="68"/>
      <c r="T1403" s="68"/>
      <c r="U1403" s="68"/>
      <c r="V1403" s="68"/>
      <c r="W1403" s="68"/>
      <c r="X1403" s="68"/>
      <c r="Y1403" s="68"/>
      <c r="Z1403" s="68"/>
      <c r="AA1403" s="68"/>
      <c r="AB1403" s="68"/>
      <c r="AC1403" s="68"/>
    </row>
    <row r="1404" spans="1:29" hidden="1">
      <c r="A1404" s="64"/>
      <c r="B1404" s="65"/>
      <c r="C1404" s="66"/>
      <c r="D1404" s="65"/>
      <c r="E1404" s="67"/>
      <c r="F1404" s="67"/>
      <c r="G1404" s="67"/>
      <c r="H1404" s="66"/>
      <c r="I1404" s="66"/>
      <c r="J1404" s="66"/>
      <c r="K1404" s="65"/>
      <c r="L1404" s="64"/>
      <c r="M1404" s="67"/>
      <c r="N1404" s="68"/>
      <c r="O1404" s="68"/>
      <c r="P1404" s="68"/>
      <c r="Q1404" s="68"/>
      <c r="R1404" s="68"/>
      <c r="S1404" s="68"/>
      <c r="T1404" s="68"/>
      <c r="U1404" s="68"/>
      <c r="V1404" s="68"/>
      <c r="W1404" s="68"/>
      <c r="X1404" s="68"/>
      <c r="Y1404" s="68"/>
      <c r="Z1404" s="68"/>
      <c r="AA1404" s="68"/>
      <c r="AB1404" s="68"/>
      <c r="AC1404" s="68"/>
    </row>
    <row r="1405" spans="1:29" hidden="1">
      <c r="A1405" s="64"/>
      <c r="B1405" s="65"/>
      <c r="C1405" s="66"/>
      <c r="D1405" s="65"/>
      <c r="E1405" s="67"/>
      <c r="F1405" s="67"/>
      <c r="G1405" s="67"/>
      <c r="H1405" s="66"/>
      <c r="I1405" s="66"/>
      <c r="J1405" s="66"/>
      <c r="K1405" s="65"/>
      <c r="L1405" s="64"/>
      <c r="M1405" s="67"/>
      <c r="N1405" s="68"/>
      <c r="O1405" s="68"/>
      <c r="P1405" s="68"/>
      <c r="Q1405" s="68"/>
      <c r="R1405" s="68"/>
      <c r="S1405" s="68"/>
      <c r="T1405" s="68"/>
      <c r="U1405" s="68"/>
      <c r="V1405" s="68"/>
      <c r="W1405" s="68"/>
      <c r="X1405" s="68"/>
      <c r="Y1405" s="68"/>
      <c r="Z1405" s="68"/>
      <c r="AA1405" s="68"/>
      <c r="AB1405" s="68"/>
      <c r="AC1405" s="68"/>
    </row>
    <row r="1406" spans="1:29" hidden="1">
      <c r="A1406" s="64"/>
      <c r="B1406" s="65"/>
      <c r="C1406" s="66"/>
      <c r="D1406" s="65"/>
      <c r="E1406" s="67"/>
      <c r="F1406" s="67"/>
      <c r="G1406" s="67"/>
      <c r="H1406" s="66"/>
      <c r="I1406" s="66"/>
      <c r="J1406" s="66"/>
      <c r="K1406" s="65"/>
      <c r="L1406" s="64"/>
      <c r="M1406" s="67"/>
      <c r="N1406" s="68"/>
      <c r="O1406" s="68"/>
      <c r="P1406" s="68"/>
      <c r="Q1406" s="68"/>
      <c r="R1406" s="68"/>
      <c r="S1406" s="68"/>
      <c r="T1406" s="68"/>
      <c r="U1406" s="68"/>
      <c r="V1406" s="68"/>
      <c r="W1406" s="68"/>
      <c r="X1406" s="68"/>
      <c r="Y1406" s="68"/>
      <c r="Z1406" s="68"/>
      <c r="AA1406" s="68"/>
      <c r="AB1406" s="68"/>
      <c r="AC1406" s="68"/>
    </row>
    <row r="1407" spans="1:29" hidden="1">
      <c r="A1407" s="64"/>
      <c r="B1407" s="65"/>
      <c r="C1407" s="66"/>
      <c r="D1407" s="65"/>
      <c r="E1407" s="67"/>
      <c r="F1407" s="67"/>
      <c r="G1407" s="67"/>
      <c r="H1407" s="66"/>
      <c r="I1407" s="66"/>
      <c r="J1407" s="66"/>
      <c r="K1407" s="65"/>
      <c r="L1407" s="64"/>
      <c r="M1407" s="67"/>
      <c r="N1407" s="68"/>
      <c r="O1407" s="68"/>
      <c r="P1407" s="68"/>
      <c r="Q1407" s="68"/>
      <c r="R1407" s="68"/>
      <c r="S1407" s="68"/>
      <c r="T1407" s="68"/>
      <c r="U1407" s="68"/>
      <c r="V1407" s="68"/>
      <c r="W1407" s="68"/>
      <c r="X1407" s="68"/>
      <c r="Y1407" s="68"/>
      <c r="Z1407" s="68"/>
      <c r="AA1407" s="68"/>
      <c r="AB1407" s="68"/>
      <c r="AC1407" s="68"/>
    </row>
    <row r="1408" spans="1:29" hidden="1">
      <c r="A1408" s="64"/>
      <c r="B1408" s="65"/>
      <c r="C1408" s="66"/>
      <c r="D1408" s="65"/>
      <c r="E1408" s="67"/>
      <c r="F1408" s="67"/>
      <c r="G1408" s="67"/>
      <c r="H1408" s="66"/>
      <c r="I1408" s="66"/>
      <c r="J1408" s="66"/>
      <c r="K1408" s="65"/>
      <c r="L1408" s="64"/>
      <c r="M1408" s="67"/>
      <c r="N1408" s="68"/>
      <c r="O1408" s="68"/>
      <c r="P1408" s="68"/>
      <c r="Q1408" s="68"/>
      <c r="R1408" s="68"/>
      <c r="S1408" s="68"/>
      <c r="T1408" s="68"/>
      <c r="U1408" s="68"/>
      <c r="V1408" s="68"/>
      <c r="W1408" s="68"/>
      <c r="X1408" s="68"/>
      <c r="Y1408" s="68"/>
      <c r="Z1408" s="68"/>
      <c r="AA1408" s="68"/>
      <c r="AB1408" s="68"/>
      <c r="AC1408" s="68"/>
    </row>
    <row r="1409" spans="1:29" hidden="1">
      <c r="A1409" s="64"/>
      <c r="B1409" s="65"/>
      <c r="C1409" s="66"/>
      <c r="D1409" s="65"/>
      <c r="E1409" s="67"/>
      <c r="F1409" s="67"/>
      <c r="G1409" s="67"/>
      <c r="H1409" s="66"/>
      <c r="I1409" s="66"/>
      <c r="J1409" s="66"/>
      <c r="K1409" s="65"/>
      <c r="L1409" s="64"/>
      <c r="M1409" s="67"/>
      <c r="N1409" s="68"/>
      <c r="O1409" s="68"/>
      <c r="P1409" s="68"/>
      <c r="Q1409" s="68"/>
      <c r="R1409" s="68"/>
      <c r="S1409" s="68"/>
      <c r="T1409" s="68"/>
      <c r="U1409" s="68"/>
      <c r="V1409" s="68"/>
      <c r="W1409" s="68"/>
      <c r="X1409" s="68"/>
      <c r="Y1409" s="68"/>
      <c r="Z1409" s="68"/>
      <c r="AA1409" s="68"/>
      <c r="AB1409" s="68"/>
      <c r="AC1409" s="68"/>
    </row>
    <row r="1410" spans="1:29" hidden="1">
      <c r="A1410" s="64"/>
      <c r="B1410" s="65"/>
      <c r="C1410" s="66"/>
      <c r="D1410" s="65"/>
      <c r="E1410" s="67"/>
      <c r="F1410" s="67"/>
      <c r="G1410" s="67"/>
      <c r="H1410" s="66"/>
      <c r="I1410" s="66"/>
      <c r="J1410" s="66"/>
      <c r="K1410" s="65"/>
      <c r="L1410" s="64"/>
      <c r="M1410" s="67"/>
      <c r="N1410" s="68"/>
      <c r="O1410" s="68"/>
      <c r="P1410" s="68"/>
      <c r="Q1410" s="68"/>
      <c r="R1410" s="68"/>
      <c r="S1410" s="68"/>
      <c r="T1410" s="68"/>
      <c r="U1410" s="68"/>
      <c r="V1410" s="68"/>
      <c r="W1410" s="68"/>
      <c r="X1410" s="68"/>
      <c r="Y1410" s="68"/>
      <c r="Z1410" s="68"/>
      <c r="AA1410" s="68"/>
      <c r="AB1410" s="68"/>
      <c r="AC1410" s="68"/>
    </row>
    <row r="1411" spans="1:29" hidden="1">
      <c r="A1411" s="64"/>
      <c r="B1411" s="65"/>
      <c r="C1411" s="66"/>
      <c r="D1411" s="65"/>
      <c r="E1411" s="67"/>
      <c r="F1411" s="67"/>
      <c r="G1411" s="67"/>
      <c r="H1411" s="66"/>
      <c r="I1411" s="66"/>
      <c r="J1411" s="66"/>
      <c r="K1411" s="65"/>
      <c r="L1411" s="64"/>
      <c r="M1411" s="67"/>
      <c r="N1411" s="68"/>
      <c r="O1411" s="68"/>
      <c r="P1411" s="68"/>
      <c r="Q1411" s="68"/>
      <c r="R1411" s="68"/>
      <c r="S1411" s="68"/>
      <c r="T1411" s="68"/>
      <c r="U1411" s="68"/>
      <c r="V1411" s="68"/>
      <c r="W1411" s="68"/>
      <c r="X1411" s="68"/>
      <c r="Y1411" s="68"/>
      <c r="Z1411" s="68"/>
      <c r="AA1411" s="68"/>
      <c r="AB1411" s="68"/>
      <c r="AC1411" s="68"/>
    </row>
    <row r="1412" spans="1:29" hidden="1">
      <c r="A1412" s="64"/>
      <c r="B1412" s="65"/>
      <c r="C1412" s="66"/>
      <c r="D1412" s="65"/>
      <c r="E1412" s="67"/>
      <c r="F1412" s="67"/>
      <c r="G1412" s="67"/>
      <c r="H1412" s="66"/>
      <c r="I1412" s="66"/>
      <c r="J1412" s="66"/>
      <c r="K1412" s="65"/>
      <c r="L1412" s="64"/>
      <c r="M1412" s="67"/>
      <c r="N1412" s="68"/>
      <c r="O1412" s="68"/>
      <c r="P1412" s="68"/>
      <c r="Q1412" s="68"/>
      <c r="R1412" s="68"/>
      <c r="S1412" s="68"/>
      <c r="T1412" s="68"/>
      <c r="U1412" s="68"/>
      <c r="V1412" s="68"/>
      <c r="W1412" s="68"/>
      <c r="X1412" s="68"/>
      <c r="Y1412" s="68"/>
      <c r="Z1412" s="68"/>
      <c r="AA1412" s="68"/>
      <c r="AB1412" s="68"/>
      <c r="AC1412" s="68"/>
    </row>
    <row r="1413" spans="1:29" hidden="1">
      <c r="A1413" s="64"/>
      <c r="B1413" s="65"/>
      <c r="C1413" s="66"/>
      <c r="D1413" s="65"/>
      <c r="E1413" s="67"/>
      <c r="F1413" s="67"/>
      <c r="G1413" s="67"/>
      <c r="H1413" s="66"/>
      <c r="I1413" s="66"/>
      <c r="J1413" s="66"/>
      <c r="K1413" s="65"/>
      <c r="L1413" s="64"/>
      <c r="M1413" s="67"/>
      <c r="N1413" s="68"/>
      <c r="O1413" s="68"/>
      <c r="P1413" s="68"/>
      <c r="Q1413" s="68"/>
      <c r="R1413" s="68"/>
      <c r="S1413" s="68"/>
      <c r="T1413" s="68"/>
      <c r="U1413" s="68"/>
      <c r="V1413" s="68"/>
      <c r="W1413" s="68"/>
      <c r="X1413" s="68"/>
      <c r="Y1413" s="68"/>
      <c r="Z1413" s="68"/>
      <c r="AA1413" s="68"/>
      <c r="AB1413" s="68"/>
      <c r="AC1413" s="68"/>
    </row>
    <row r="1414" spans="1:29" hidden="1">
      <c r="A1414" s="64"/>
      <c r="B1414" s="65"/>
      <c r="C1414" s="66"/>
      <c r="D1414" s="65"/>
      <c r="E1414" s="67"/>
      <c r="F1414" s="67"/>
      <c r="G1414" s="67"/>
      <c r="H1414" s="66"/>
      <c r="I1414" s="66"/>
      <c r="J1414" s="66"/>
      <c r="K1414" s="65"/>
      <c r="L1414" s="64"/>
      <c r="M1414" s="67"/>
      <c r="N1414" s="68"/>
      <c r="O1414" s="68"/>
      <c r="P1414" s="68"/>
      <c r="Q1414" s="68"/>
      <c r="R1414" s="68"/>
      <c r="S1414" s="68"/>
      <c r="T1414" s="68"/>
      <c r="U1414" s="68"/>
      <c r="V1414" s="68"/>
      <c r="W1414" s="68"/>
      <c r="X1414" s="68"/>
      <c r="Y1414" s="68"/>
      <c r="Z1414" s="68"/>
      <c r="AA1414" s="68"/>
      <c r="AB1414" s="68"/>
      <c r="AC1414" s="68"/>
    </row>
    <row r="1415" spans="1:29" hidden="1">
      <c r="A1415" s="64"/>
      <c r="B1415" s="65"/>
      <c r="C1415" s="66"/>
      <c r="D1415" s="65"/>
      <c r="E1415" s="67"/>
      <c r="F1415" s="67"/>
      <c r="G1415" s="67"/>
      <c r="H1415" s="66"/>
      <c r="I1415" s="66"/>
      <c r="J1415" s="66"/>
      <c r="K1415" s="65"/>
      <c r="L1415" s="64"/>
      <c r="M1415" s="67"/>
      <c r="N1415" s="68"/>
      <c r="O1415" s="68"/>
      <c r="P1415" s="68"/>
      <c r="Q1415" s="68"/>
      <c r="R1415" s="68"/>
      <c r="S1415" s="68"/>
      <c r="T1415" s="68"/>
      <c r="U1415" s="68"/>
      <c r="V1415" s="68"/>
      <c r="W1415" s="68"/>
      <c r="X1415" s="68"/>
      <c r="Y1415" s="68"/>
      <c r="Z1415" s="68"/>
      <c r="AA1415" s="68"/>
      <c r="AB1415" s="68"/>
      <c r="AC1415" s="68"/>
    </row>
    <row r="1416" spans="1:29" hidden="1">
      <c r="A1416" s="64"/>
      <c r="B1416" s="65"/>
      <c r="C1416" s="66"/>
      <c r="D1416" s="65"/>
      <c r="E1416" s="67"/>
      <c r="F1416" s="67"/>
      <c r="G1416" s="67"/>
      <c r="H1416" s="66"/>
      <c r="I1416" s="66"/>
      <c r="J1416" s="66"/>
      <c r="K1416" s="65"/>
      <c r="L1416" s="64"/>
      <c r="M1416" s="67"/>
      <c r="N1416" s="68"/>
      <c r="O1416" s="68"/>
      <c r="P1416" s="68"/>
      <c r="Q1416" s="68"/>
      <c r="R1416" s="68"/>
      <c r="S1416" s="68"/>
      <c r="T1416" s="68"/>
      <c r="U1416" s="68"/>
      <c r="V1416" s="68"/>
      <c r="W1416" s="68"/>
      <c r="X1416" s="68"/>
      <c r="Y1416" s="68"/>
      <c r="Z1416" s="68"/>
      <c r="AA1416" s="68"/>
      <c r="AB1416" s="68"/>
      <c r="AC1416" s="68"/>
    </row>
    <row r="1417" spans="1:29" hidden="1">
      <c r="A1417" s="64"/>
      <c r="B1417" s="65"/>
      <c r="C1417" s="66"/>
      <c r="D1417" s="65"/>
      <c r="E1417" s="67"/>
      <c r="F1417" s="67"/>
      <c r="G1417" s="67"/>
      <c r="H1417" s="66"/>
      <c r="I1417" s="66"/>
      <c r="J1417" s="66"/>
      <c r="K1417" s="65"/>
      <c r="L1417" s="64"/>
      <c r="M1417" s="67"/>
      <c r="N1417" s="68"/>
      <c r="O1417" s="68"/>
      <c r="P1417" s="68"/>
      <c r="Q1417" s="68"/>
      <c r="R1417" s="68"/>
      <c r="S1417" s="68"/>
      <c r="T1417" s="68"/>
      <c r="U1417" s="68"/>
      <c r="V1417" s="68"/>
      <c r="W1417" s="68"/>
      <c r="X1417" s="68"/>
      <c r="Y1417" s="68"/>
      <c r="Z1417" s="68"/>
      <c r="AA1417" s="68"/>
      <c r="AB1417" s="68"/>
      <c r="AC1417" s="68"/>
    </row>
    <row r="1418" spans="1:29" hidden="1">
      <c r="A1418" s="64"/>
      <c r="B1418" s="65"/>
      <c r="C1418" s="66"/>
      <c r="D1418" s="65"/>
      <c r="E1418" s="67"/>
      <c r="F1418" s="67"/>
      <c r="G1418" s="67"/>
      <c r="H1418" s="66"/>
      <c r="I1418" s="66"/>
      <c r="J1418" s="66"/>
      <c r="K1418" s="65"/>
      <c r="L1418" s="64"/>
      <c r="M1418" s="67"/>
      <c r="N1418" s="68"/>
      <c r="O1418" s="68"/>
      <c r="P1418" s="68"/>
      <c r="Q1418" s="68"/>
      <c r="R1418" s="68"/>
      <c r="S1418" s="68"/>
      <c r="T1418" s="68"/>
      <c r="U1418" s="68"/>
      <c r="V1418" s="68"/>
      <c r="W1418" s="68"/>
      <c r="X1418" s="68"/>
      <c r="Y1418" s="68"/>
      <c r="Z1418" s="68"/>
      <c r="AA1418" s="68"/>
      <c r="AB1418" s="68"/>
      <c r="AC1418" s="68"/>
    </row>
    <row r="1419" spans="1:29" hidden="1">
      <c r="A1419" s="64"/>
      <c r="B1419" s="65"/>
      <c r="C1419" s="66"/>
      <c r="D1419" s="65"/>
      <c r="E1419" s="67"/>
      <c r="F1419" s="67"/>
      <c r="G1419" s="67"/>
      <c r="H1419" s="66"/>
      <c r="I1419" s="66"/>
      <c r="J1419" s="66"/>
      <c r="K1419" s="65"/>
      <c r="L1419" s="64"/>
      <c r="M1419" s="67"/>
      <c r="N1419" s="68"/>
      <c r="O1419" s="68"/>
      <c r="P1419" s="68"/>
      <c r="Q1419" s="68"/>
      <c r="R1419" s="68"/>
      <c r="S1419" s="68"/>
      <c r="T1419" s="68"/>
      <c r="U1419" s="68"/>
      <c r="V1419" s="68"/>
      <c r="W1419" s="68"/>
      <c r="X1419" s="68"/>
      <c r="Y1419" s="68"/>
      <c r="Z1419" s="68"/>
      <c r="AA1419" s="68"/>
      <c r="AB1419" s="68"/>
      <c r="AC1419" s="68"/>
    </row>
    <row r="1420" spans="1:29" hidden="1">
      <c r="A1420" s="64"/>
      <c r="B1420" s="65"/>
      <c r="C1420" s="66"/>
      <c r="D1420" s="65"/>
      <c r="E1420" s="67"/>
      <c r="F1420" s="67"/>
      <c r="G1420" s="67"/>
      <c r="H1420" s="66"/>
      <c r="I1420" s="66"/>
      <c r="J1420" s="66"/>
      <c r="K1420" s="65"/>
      <c r="L1420" s="64"/>
      <c r="M1420" s="67"/>
      <c r="N1420" s="68"/>
      <c r="O1420" s="68"/>
      <c r="P1420" s="68"/>
      <c r="Q1420" s="68"/>
      <c r="R1420" s="68"/>
      <c r="S1420" s="68"/>
      <c r="T1420" s="68"/>
      <c r="U1420" s="68"/>
      <c r="V1420" s="68"/>
      <c r="W1420" s="68"/>
      <c r="X1420" s="68"/>
      <c r="Y1420" s="68"/>
      <c r="Z1420" s="68"/>
      <c r="AA1420" s="68"/>
      <c r="AB1420" s="68"/>
      <c r="AC1420" s="68"/>
    </row>
    <row r="1421" spans="1:29" hidden="1">
      <c r="A1421" s="64"/>
      <c r="B1421" s="65"/>
      <c r="C1421" s="66"/>
      <c r="D1421" s="65"/>
      <c r="E1421" s="67"/>
      <c r="F1421" s="67"/>
      <c r="G1421" s="67"/>
      <c r="H1421" s="66"/>
      <c r="I1421" s="66"/>
      <c r="J1421" s="66"/>
      <c r="K1421" s="65"/>
      <c r="L1421" s="64"/>
      <c r="M1421" s="67"/>
      <c r="N1421" s="68"/>
      <c r="O1421" s="68"/>
      <c r="P1421" s="68"/>
      <c r="Q1421" s="68"/>
      <c r="R1421" s="68"/>
      <c r="S1421" s="68"/>
      <c r="T1421" s="68"/>
      <c r="U1421" s="68"/>
      <c r="V1421" s="68"/>
      <c r="W1421" s="68"/>
      <c r="X1421" s="68"/>
      <c r="Y1421" s="68"/>
      <c r="Z1421" s="68"/>
      <c r="AA1421" s="68"/>
      <c r="AB1421" s="68"/>
      <c r="AC1421" s="68"/>
    </row>
    <row r="1422" spans="1:29" hidden="1">
      <c r="A1422" s="64"/>
      <c r="B1422" s="65"/>
      <c r="C1422" s="66"/>
      <c r="D1422" s="65"/>
      <c r="E1422" s="67"/>
      <c r="F1422" s="67"/>
      <c r="G1422" s="67"/>
      <c r="H1422" s="66"/>
      <c r="I1422" s="66"/>
      <c r="J1422" s="66"/>
      <c r="K1422" s="65"/>
      <c r="L1422" s="64"/>
      <c r="M1422" s="67"/>
      <c r="N1422" s="68"/>
      <c r="O1422" s="68"/>
      <c r="P1422" s="68"/>
      <c r="Q1422" s="68"/>
      <c r="R1422" s="68"/>
      <c r="S1422" s="68"/>
      <c r="T1422" s="68"/>
      <c r="U1422" s="68"/>
      <c r="V1422" s="68"/>
      <c r="W1422" s="68"/>
      <c r="X1422" s="68"/>
      <c r="Y1422" s="68"/>
      <c r="Z1422" s="68"/>
      <c r="AA1422" s="68"/>
      <c r="AB1422" s="68"/>
      <c r="AC1422" s="68"/>
    </row>
    <row r="1423" spans="1:29" hidden="1">
      <c r="A1423" s="64"/>
      <c r="B1423" s="65"/>
      <c r="C1423" s="66"/>
      <c r="D1423" s="65"/>
      <c r="E1423" s="67"/>
      <c r="F1423" s="67"/>
      <c r="G1423" s="67"/>
      <c r="H1423" s="66"/>
      <c r="I1423" s="66"/>
      <c r="J1423" s="66"/>
      <c r="K1423" s="65"/>
      <c r="L1423" s="64"/>
      <c r="M1423" s="67"/>
      <c r="N1423" s="68"/>
      <c r="O1423" s="68"/>
      <c r="P1423" s="68"/>
      <c r="Q1423" s="68"/>
      <c r="R1423" s="68"/>
      <c r="S1423" s="68"/>
      <c r="T1423" s="68"/>
      <c r="U1423" s="68"/>
      <c r="V1423" s="68"/>
      <c r="W1423" s="68"/>
      <c r="X1423" s="68"/>
      <c r="Y1423" s="68"/>
      <c r="Z1423" s="68"/>
      <c r="AA1423" s="68"/>
      <c r="AB1423" s="68"/>
      <c r="AC1423" s="68"/>
    </row>
    <row r="1424" spans="1:29" hidden="1">
      <c r="A1424" s="64"/>
      <c r="B1424" s="65"/>
      <c r="C1424" s="66"/>
      <c r="D1424" s="65"/>
      <c r="E1424" s="67"/>
      <c r="F1424" s="67"/>
      <c r="G1424" s="67"/>
      <c r="H1424" s="66"/>
      <c r="I1424" s="66"/>
      <c r="J1424" s="66"/>
      <c r="K1424" s="65"/>
      <c r="L1424" s="64"/>
      <c r="M1424" s="67"/>
      <c r="N1424" s="68"/>
      <c r="O1424" s="68"/>
      <c r="P1424" s="68"/>
      <c r="Q1424" s="68"/>
      <c r="R1424" s="68"/>
      <c r="S1424" s="68"/>
      <c r="T1424" s="68"/>
      <c r="U1424" s="68"/>
      <c r="V1424" s="68"/>
      <c r="W1424" s="68"/>
      <c r="X1424" s="68"/>
      <c r="Y1424" s="68"/>
      <c r="Z1424" s="68"/>
      <c r="AA1424" s="68"/>
      <c r="AB1424" s="68"/>
      <c r="AC1424" s="68"/>
    </row>
    <row r="1425" spans="1:29" hidden="1">
      <c r="A1425" s="64"/>
      <c r="B1425" s="65"/>
      <c r="C1425" s="66"/>
      <c r="D1425" s="65"/>
      <c r="E1425" s="67"/>
      <c r="F1425" s="67"/>
      <c r="G1425" s="67"/>
      <c r="H1425" s="66"/>
      <c r="I1425" s="66"/>
      <c r="J1425" s="66"/>
      <c r="K1425" s="65"/>
      <c r="L1425" s="64"/>
      <c r="M1425" s="67"/>
      <c r="N1425" s="68"/>
      <c r="O1425" s="68"/>
      <c r="P1425" s="68"/>
      <c r="Q1425" s="68"/>
      <c r="R1425" s="68"/>
      <c r="S1425" s="68"/>
      <c r="T1425" s="68"/>
      <c r="U1425" s="68"/>
      <c r="V1425" s="68"/>
      <c r="W1425" s="68"/>
      <c r="X1425" s="68"/>
      <c r="Y1425" s="68"/>
      <c r="Z1425" s="68"/>
      <c r="AA1425" s="68"/>
      <c r="AB1425" s="68"/>
      <c r="AC1425" s="68"/>
    </row>
    <row r="1426" spans="1:29" hidden="1">
      <c r="A1426" s="64"/>
      <c r="B1426" s="65"/>
      <c r="C1426" s="66"/>
      <c r="D1426" s="65"/>
      <c r="E1426" s="67"/>
      <c r="F1426" s="67"/>
      <c r="G1426" s="67"/>
      <c r="H1426" s="66"/>
      <c r="I1426" s="66"/>
      <c r="J1426" s="66"/>
      <c r="K1426" s="65"/>
      <c r="L1426" s="64"/>
      <c r="M1426" s="67"/>
      <c r="N1426" s="68"/>
      <c r="O1426" s="68"/>
      <c r="P1426" s="68"/>
      <c r="Q1426" s="68"/>
      <c r="R1426" s="68"/>
      <c r="S1426" s="68"/>
      <c r="T1426" s="68"/>
      <c r="U1426" s="68"/>
      <c r="V1426" s="68"/>
      <c r="W1426" s="68"/>
      <c r="X1426" s="68"/>
      <c r="Y1426" s="68"/>
      <c r="Z1426" s="68"/>
      <c r="AA1426" s="68"/>
      <c r="AB1426" s="68"/>
      <c r="AC1426" s="68"/>
    </row>
    <row r="1427" spans="1:29" hidden="1">
      <c r="A1427" s="64"/>
      <c r="B1427" s="65"/>
      <c r="C1427" s="66"/>
      <c r="D1427" s="65"/>
      <c r="E1427" s="67"/>
      <c r="F1427" s="67"/>
      <c r="G1427" s="67"/>
      <c r="H1427" s="66"/>
      <c r="I1427" s="66"/>
      <c r="J1427" s="66"/>
      <c r="K1427" s="65"/>
      <c r="L1427" s="64"/>
      <c r="M1427" s="67"/>
      <c r="N1427" s="68"/>
      <c r="O1427" s="68"/>
      <c r="P1427" s="68"/>
      <c r="Q1427" s="68"/>
      <c r="R1427" s="68"/>
      <c r="S1427" s="68"/>
      <c r="T1427" s="68"/>
      <c r="U1427" s="68"/>
      <c r="V1427" s="68"/>
      <c r="W1427" s="68"/>
      <c r="X1427" s="68"/>
      <c r="Y1427" s="68"/>
      <c r="Z1427" s="68"/>
      <c r="AA1427" s="68"/>
      <c r="AB1427" s="68"/>
      <c r="AC1427" s="68"/>
    </row>
    <row r="1428" spans="1:29" hidden="1">
      <c r="A1428" s="64"/>
      <c r="B1428" s="65"/>
      <c r="C1428" s="66"/>
      <c r="D1428" s="65"/>
      <c r="E1428" s="67"/>
      <c r="F1428" s="67"/>
      <c r="G1428" s="67"/>
      <c r="H1428" s="66"/>
      <c r="I1428" s="66"/>
      <c r="J1428" s="66"/>
      <c r="K1428" s="65"/>
      <c r="L1428" s="64"/>
      <c r="M1428" s="67"/>
      <c r="N1428" s="68"/>
      <c r="O1428" s="68"/>
      <c r="P1428" s="68"/>
      <c r="Q1428" s="68"/>
      <c r="R1428" s="68"/>
      <c r="S1428" s="68"/>
      <c r="T1428" s="68"/>
      <c r="U1428" s="68"/>
      <c r="V1428" s="68"/>
      <c r="W1428" s="68"/>
      <c r="X1428" s="68"/>
      <c r="Y1428" s="68"/>
      <c r="Z1428" s="68"/>
      <c r="AA1428" s="68"/>
      <c r="AB1428" s="68"/>
      <c r="AC1428" s="68"/>
    </row>
    <row r="1429" spans="1:29" hidden="1">
      <c r="A1429" s="64"/>
      <c r="B1429" s="65"/>
      <c r="C1429" s="66"/>
      <c r="D1429" s="65"/>
      <c r="E1429" s="67"/>
      <c r="F1429" s="67"/>
      <c r="G1429" s="67"/>
      <c r="H1429" s="66"/>
      <c r="I1429" s="66"/>
      <c r="J1429" s="66"/>
      <c r="K1429" s="65"/>
      <c r="L1429" s="64"/>
      <c r="M1429" s="67"/>
      <c r="N1429" s="68"/>
      <c r="O1429" s="68"/>
      <c r="P1429" s="68"/>
      <c r="Q1429" s="68"/>
      <c r="R1429" s="68"/>
      <c r="S1429" s="68"/>
      <c r="T1429" s="68"/>
      <c r="U1429" s="68"/>
      <c r="V1429" s="68"/>
      <c r="W1429" s="68"/>
      <c r="X1429" s="68"/>
      <c r="Y1429" s="68"/>
      <c r="Z1429" s="68"/>
      <c r="AA1429" s="68"/>
      <c r="AB1429" s="68"/>
      <c r="AC1429" s="68"/>
    </row>
    <row r="1430" spans="1:29" hidden="1">
      <c r="A1430" s="64"/>
      <c r="B1430" s="65"/>
      <c r="C1430" s="66"/>
      <c r="D1430" s="65"/>
      <c r="E1430" s="67"/>
      <c r="F1430" s="67"/>
      <c r="G1430" s="67"/>
      <c r="H1430" s="66"/>
      <c r="I1430" s="66"/>
      <c r="J1430" s="66"/>
      <c r="K1430" s="65"/>
      <c r="L1430" s="64"/>
      <c r="M1430" s="67"/>
      <c r="N1430" s="68"/>
      <c r="O1430" s="68"/>
      <c r="P1430" s="68"/>
      <c r="Q1430" s="68"/>
      <c r="R1430" s="68"/>
      <c r="S1430" s="68"/>
      <c r="T1430" s="68"/>
      <c r="U1430" s="68"/>
      <c r="V1430" s="68"/>
      <c r="W1430" s="68"/>
      <c r="X1430" s="68"/>
      <c r="Y1430" s="68"/>
      <c r="Z1430" s="68"/>
      <c r="AA1430" s="68"/>
      <c r="AB1430" s="68"/>
      <c r="AC1430" s="68"/>
    </row>
    <row r="1431" spans="1:29" hidden="1">
      <c r="A1431" s="64"/>
      <c r="B1431" s="65"/>
      <c r="C1431" s="66"/>
      <c r="D1431" s="65"/>
      <c r="E1431" s="67"/>
      <c r="F1431" s="67"/>
      <c r="G1431" s="67"/>
      <c r="H1431" s="66"/>
      <c r="I1431" s="66"/>
      <c r="J1431" s="66"/>
      <c r="K1431" s="65"/>
      <c r="L1431" s="64"/>
      <c r="M1431" s="67"/>
      <c r="N1431" s="68"/>
      <c r="O1431" s="68"/>
      <c r="P1431" s="68"/>
      <c r="Q1431" s="68"/>
      <c r="R1431" s="68"/>
      <c r="S1431" s="68"/>
      <c r="T1431" s="68"/>
      <c r="U1431" s="68"/>
      <c r="V1431" s="68"/>
      <c r="W1431" s="68"/>
      <c r="X1431" s="68"/>
      <c r="Y1431" s="68"/>
      <c r="Z1431" s="68"/>
      <c r="AA1431" s="68"/>
      <c r="AB1431" s="68"/>
      <c r="AC1431" s="68"/>
    </row>
    <row r="1432" spans="1:29" hidden="1">
      <c r="A1432" s="64"/>
      <c r="B1432" s="65"/>
      <c r="C1432" s="66"/>
      <c r="D1432" s="65"/>
      <c r="E1432" s="67"/>
      <c r="F1432" s="67"/>
      <c r="G1432" s="67"/>
      <c r="H1432" s="66"/>
      <c r="I1432" s="66"/>
      <c r="J1432" s="66"/>
      <c r="K1432" s="65"/>
      <c r="L1432" s="64"/>
      <c r="M1432" s="67"/>
      <c r="N1432" s="68"/>
      <c r="O1432" s="68"/>
      <c r="P1432" s="68"/>
      <c r="Q1432" s="68"/>
      <c r="R1432" s="68"/>
      <c r="S1432" s="68"/>
      <c r="T1432" s="68"/>
      <c r="U1432" s="68"/>
      <c r="V1432" s="68"/>
      <c r="W1432" s="68"/>
      <c r="X1432" s="68"/>
      <c r="Y1432" s="68"/>
      <c r="Z1432" s="68"/>
      <c r="AA1432" s="68"/>
      <c r="AB1432" s="68"/>
      <c r="AC1432" s="68"/>
    </row>
    <row r="1433" spans="1:29" hidden="1">
      <c r="A1433" s="64"/>
      <c r="B1433" s="65"/>
      <c r="C1433" s="66"/>
      <c r="D1433" s="65"/>
      <c r="E1433" s="67"/>
      <c r="F1433" s="67"/>
      <c r="G1433" s="67"/>
      <c r="H1433" s="66"/>
      <c r="I1433" s="66"/>
      <c r="J1433" s="66"/>
      <c r="K1433" s="65"/>
      <c r="L1433" s="64"/>
      <c r="M1433" s="67"/>
      <c r="N1433" s="68"/>
      <c r="O1433" s="68"/>
      <c r="P1433" s="68"/>
      <c r="Q1433" s="68"/>
      <c r="R1433" s="68"/>
      <c r="S1433" s="68"/>
      <c r="T1433" s="68"/>
      <c r="U1433" s="68"/>
      <c r="V1433" s="68"/>
      <c r="W1433" s="68"/>
      <c r="X1433" s="68"/>
      <c r="Y1433" s="68"/>
      <c r="Z1433" s="68"/>
      <c r="AA1433" s="68"/>
      <c r="AB1433" s="68"/>
      <c r="AC1433" s="68"/>
    </row>
    <row r="1434" spans="1:29" hidden="1">
      <c r="A1434" s="64"/>
      <c r="B1434" s="65"/>
      <c r="C1434" s="66"/>
      <c r="D1434" s="65"/>
      <c r="E1434" s="67"/>
      <c r="F1434" s="67"/>
      <c r="G1434" s="67"/>
      <c r="H1434" s="66"/>
      <c r="I1434" s="66"/>
      <c r="J1434" s="66"/>
      <c r="K1434" s="65"/>
      <c r="L1434" s="64"/>
      <c r="M1434" s="67"/>
      <c r="N1434" s="68"/>
      <c r="O1434" s="68"/>
      <c r="P1434" s="68"/>
      <c r="Q1434" s="68"/>
      <c r="R1434" s="68"/>
      <c r="S1434" s="68"/>
      <c r="T1434" s="68"/>
      <c r="U1434" s="68"/>
      <c r="V1434" s="68"/>
      <c r="W1434" s="68"/>
      <c r="X1434" s="68"/>
      <c r="Y1434" s="68"/>
      <c r="Z1434" s="68"/>
      <c r="AA1434" s="68"/>
      <c r="AB1434" s="68"/>
      <c r="AC1434" s="68"/>
    </row>
    <row r="1435" spans="1:29" hidden="1">
      <c r="A1435" s="64"/>
      <c r="B1435" s="65"/>
      <c r="C1435" s="66"/>
      <c r="D1435" s="65"/>
      <c r="E1435" s="67"/>
      <c r="F1435" s="67"/>
      <c r="G1435" s="67"/>
      <c r="H1435" s="66"/>
      <c r="I1435" s="66"/>
      <c r="J1435" s="66"/>
      <c r="K1435" s="65"/>
      <c r="L1435" s="64"/>
      <c r="M1435" s="67"/>
      <c r="N1435" s="68"/>
      <c r="O1435" s="68"/>
      <c r="P1435" s="68"/>
      <c r="Q1435" s="68"/>
      <c r="R1435" s="68"/>
      <c r="S1435" s="68"/>
      <c r="T1435" s="68"/>
      <c r="U1435" s="68"/>
      <c r="V1435" s="68"/>
      <c r="W1435" s="68"/>
      <c r="X1435" s="68"/>
      <c r="Y1435" s="68"/>
      <c r="Z1435" s="68"/>
      <c r="AA1435" s="68"/>
      <c r="AB1435" s="68"/>
      <c r="AC1435" s="68"/>
    </row>
    <row r="1436" spans="1:29" hidden="1">
      <c r="A1436" s="64"/>
      <c r="B1436" s="65"/>
      <c r="C1436" s="66"/>
      <c r="D1436" s="65"/>
      <c r="E1436" s="67"/>
      <c r="F1436" s="67"/>
      <c r="G1436" s="67"/>
      <c r="H1436" s="66"/>
      <c r="I1436" s="66"/>
      <c r="J1436" s="66"/>
      <c r="K1436" s="65"/>
      <c r="L1436" s="64"/>
      <c r="M1436" s="67"/>
      <c r="N1436" s="68"/>
      <c r="O1436" s="68"/>
      <c r="P1436" s="68"/>
      <c r="Q1436" s="68"/>
      <c r="R1436" s="68"/>
      <c r="S1436" s="68"/>
      <c r="T1436" s="68"/>
      <c r="U1436" s="68"/>
      <c r="V1436" s="68"/>
      <c r="W1436" s="68"/>
      <c r="X1436" s="68"/>
      <c r="Y1436" s="68"/>
      <c r="Z1436" s="68"/>
      <c r="AA1436" s="68"/>
      <c r="AB1436" s="68"/>
      <c r="AC1436" s="68"/>
    </row>
    <row r="1437" spans="1:29" hidden="1">
      <c r="A1437" s="64"/>
      <c r="B1437" s="65"/>
      <c r="C1437" s="66"/>
      <c r="D1437" s="65"/>
      <c r="E1437" s="67"/>
      <c r="F1437" s="67"/>
      <c r="G1437" s="67"/>
      <c r="H1437" s="66"/>
      <c r="I1437" s="66"/>
      <c r="J1437" s="66"/>
      <c r="K1437" s="65"/>
      <c r="L1437" s="64"/>
      <c r="M1437" s="67"/>
      <c r="N1437" s="68"/>
      <c r="O1437" s="68"/>
      <c r="P1437" s="68"/>
      <c r="Q1437" s="68"/>
      <c r="R1437" s="68"/>
      <c r="S1437" s="68"/>
      <c r="T1437" s="68"/>
      <c r="U1437" s="68"/>
      <c r="V1437" s="68"/>
      <c r="W1437" s="68"/>
      <c r="X1437" s="68"/>
      <c r="Y1437" s="68"/>
      <c r="Z1437" s="68"/>
      <c r="AA1437" s="68"/>
      <c r="AB1437" s="68"/>
      <c r="AC1437" s="68"/>
    </row>
    <row r="1438" spans="1:29" hidden="1">
      <c r="A1438" s="64"/>
      <c r="B1438" s="65"/>
      <c r="C1438" s="66"/>
      <c r="D1438" s="65"/>
      <c r="E1438" s="67"/>
      <c r="F1438" s="67"/>
      <c r="G1438" s="67"/>
      <c r="H1438" s="66"/>
      <c r="I1438" s="66"/>
      <c r="J1438" s="66"/>
      <c r="K1438" s="65"/>
      <c r="L1438" s="64"/>
      <c r="M1438" s="67"/>
      <c r="N1438" s="68"/>
      <c r="O1438" s="68"/>
      <c r="P1438" s="68"/>
      <c r="Q1438" s="68"/>
      <c r="R1438" s="68"/>
      <c r="S1438" s="68"/>
      <c r="T1438" s="68"/>
      <c r="U1438" s="68"/>
      <c r="V1438" s="68"/>
      <c r="W1438" s="68"/>
      <c r="X1438" s="68"/>
      <c r="Y1438" s="68"/>
      <c r="Z1438" s="68"/>
      <c r="AA1438" s="68"/>
      <c r="AB1438" s="68"/>
      <c r="AC1438" s="68"/>
    </row>
    <row r="1439" spans="1:29" hidden="1">
      <c r="A1439" s="64"/>
      <c r="B1439" s="65"/>
      <c r="C1439" s="66"/>
      <c r="D1439" s="65"/>
      <c r="E1439" s="67"/>
      <c r="F1439" s="67"/>
      <c r="G1439" s="67"/>
      <c r="H1439" s="66"/>
      <c r="I1439" s="66"/>
      <c r="J1439" s="66"/>
      <c r="K1439" s="65"/>
      <c r="L1439" s="64"/>
      <c r="M1439" s="67"/>
      <c r="N1439" s="68"/>
      <c r="O1439" s="68"/>
      <c r="P1439" s="68"/>
      <c r="Q1439" s="68"/>
      <c r="R1439" s="68"/>
      <c r="S1439" s="68"/>
      <c r="T1439" s="68"/>
      <c r="U1439" s="68"/>
      <c r="V1439" s="68"/>
      <c r="W1439" s="68"/>
      <c r="X1439" s="68"/>
      <c r="Y1439" s="68"/>
      <c r="Z1439" s="68"/>
      <c r="AA1439" s="68"/>
      <c r="AB1439" s="68"/>
      <c r="AC1439" s="68"/>
    </row>
    <row r="1440" spans="1:29" hidden="1">
      <c r="A1440" s="64"/>
      <c r="B1440" s="65"/>
      <c r="C1440" s="66"/>
      <c r="D1440" s="65"/>
      <c r="E1440" s="67"/>
      <c r="F1440" s="67"/>
      <c r="G1440" s="67"/>
      <c r="H1440" s="66"/>
      <c r="I1440" s="66"/>
      <c r="J1440" s="66"/>
      <c r="K1440" s="65"/>
      <c r="L1440" s="64"/>
      <c r="M1440" s="67"/>
      <c r="N1440" s="68"/>
      <c r="O1440" s="68"/>
      <c r="P1440" s="68"/>
      <c r="Q1440" s="68"/>
      <c r="R1440" s="68"/>
      <c r="S1440" s="68"/>
      <c r="T1440" s="68"/>
      <c r="U1440" s="68"/>
      <c r="V1440" s="68"/>
      <c r="W1440" s="68"/>
      <c r="X1440" s="68"/>
      <c r="Y1440" s="68"/>
      <c r="Z1440" s="68"/>
      <c r="AA1440" s="68"/>
      <c r="AB1440" s="68"/>
      <c r="AC1440" s="68"/>
    </row>
    <row r="1441" spans="1:29" hidden="1">
      <c r="A1441" s="64"/>
      <c r="B1441" s="65"/>
      <c r="C1441" s="66"/>
      <c r="D1441" s="65"/>
      <c r="E1441" s="67"/>
      <c r="F1441" s="67"/>
      <c r="G1441" s="67"/>
      <c r="H1441" s="66"/>
      <c r="I1441" s="66"/>
      <c r="J1441" s="66"/>
      <c r="K1441" s="65"/>
      <c r="L1441" s="64"/>
      <c r="M1441" s="67"/>
      <c r="N1441" s="68"/>
      <c r="O1441" s="68"/>
      <c r="P1441" s="68"/>
      <c r="Q1441" s="68"/>
      <c r="R1441" s="68"/>
      <c r="S1441" s="68"/>
      <c r="T1441" s="68"/>
      <c r="U1441" s="68"/>
      <c r="V1441" s="68"/>
      <c r="W1441" s="68"/>
      <c r="X1441" s="68"/>
      <c r="Y1441" s="68"/>
      <c r="Z1441" s="68"/>
      <c r="AA1441" s="68"/>
      <c r="AB1441" s="68"/>
      <c r="AC1441" s="68"/>
    </row>
    <row r="1442" spans="1:29" hidden="1">
      <c r="A1442" s="64"/>
      <c r="B1442" s="65"/>
      <c r="C1442" s="66"/>
      <c r="D1442" s="65"/>
      <c r="E1442" s="67"/>
      <c r="F1442" s="67"/>
      <c r="G1442" s="67"/>
      <c r="H1442" s="66"/>
      <c r="I1442" s="66"/>
      <c r="J1442" s="66"/>
      <c r="K1442" s="65"/>
      <c r="L1442" s="64"/>
      <c r="M1442" s="67"/>
      <c r="N1442" s="68"/>
      <c r="O1442" s="68"/>
      <c r="P1442" s="68"/>
      <c r="Q1442" s="68"/>
      <c r="R1442" s="68"/>
      <c r="S1442" s="68"/>
      <c r="T1442" s="68"/>
      <c r="U1442" s="68"/>
      <c r="V1442" s="68"/>
      <c r="W1442" s="68"/>
      <c r="X1442" s="68"/>
      <c r="Y1442" s="68"/>
      <c r="Z1442" s="68"/>
      <c r="AA1442" s="68"/>
      <c r="AB1442" s="68"/>
      <c r="AC1442" s="68"/>
    </row>
    <row r="1443" spans="1:29" hidden="1">
      <c r="A1443" s="64"/>
      <c r="B1443" s="65"/>
      <c r="C1443" s="66"/>
      <c r="D1443" s="65"/>
      <c r="E1443" s="67"/>
      <c r="F1443" s="67"/>
      <c r="G1443" s="67"/>
      <c r="H1443" s="66"/>
      <c r="I1443" s="66"/>
      <c r="J1443" s="66"/>
      <c r="K1443" s="65"/>
      <c r="L1443" s="64"/>
      <c r="M1443" s="67"/>
      <c r="N1443" s="68"/>
      <c r="O1443" s="68"/>
      <c r="P1443" s="68"/>
      <c r="Q1443" s="68"/>
      <c r="R1443" s="68"/>
      <c r="S1443" s="68"/>
      <c r="T1443" s="68"/>
      <c r="U1443" s="68"/>
      <c r="V1443" s="68"/>
      <c r="W1443" s="68"/>
      <c r="X1443" s="68"/>
      <c r="Y1443" s="68"/>
      <c r="Z1443" s="68"/>
      <c r="AA1443" s="68"/>
      <c r="AB1443" s="68"/>
      <c r="AC1443" s="68"/>
    </row>
    <row r="1444" spans="1:29" hidden="1">
      <c r="A1444" s="64"/>
      <c r="B1444" s="65"/>
      <c r="C1444" s="66"/>
      <c r="D1444" s="65"/>
      <c r="E1444" s="67"/>
      <c r="F1444" s="67"/>
      <c r="G1444" s="67"/>
      <c r="H1444" s="66"/>
      <c r="I1444" s="66"/>
      <c r="J1444" s="66"/>
      <c r="K1444" s="65"/>
      <c r="L1444" s="64"/>
      <c r="M1444" s="67"/>
      <c r="N1444" s="68"/>
      <c r="O1444" s="68"/>
      <c r="P1444" s="68"/>
      <c r="Q1444" s="68"/>
      <c r="R1444" s="68"/>
      <c r="S1444" s="68"/>
      <c r="T1444" s="68"/>
      <c r="U1444" s="68"/>
      <c r="V1444" s="68"/>
      <c r="W1444" s="68"/>
      <c r="X1444" s="68"/>
      <c r="Y1444" s="68"/>
      <c r="Z1444" s="68"/>
      <c r="AA1444" s="68"/>
      <c r="AB1444" s="68"/>
      <c r="AC1444" s="68"/>
    </row>
    <row r="1445" spans="1:29" hidden="1">
      <c r="A1445" s="64"/>
      <c r="B1445" s="65"/>
      <c r="C1445" s="66"/>
      <c r="D1445" s="65"/>
      <c r="E1445" s="67"/>
      <c r="F1445" s="67"/>
      <c r="G1445" s="67"/>
      <c r="H1445" s="66"/>
      <c r="I1445" s="66"/>
      <c r="J1445" s="66"/>
      <c r="K1445" s="65"/>
      <c r="L1445" s="64"/>
      <c r="M1445" s="67"/>
      <c r="N1445" s="68"/>
      <c r="O1445" s="68"/>
      <c r="P1445" s="68"/>
      <c r="Q1445" s="68"/>
      <c r="R1445" s="68"/>
      <c r="S1445" s="68"/>
      <c r="T1445" s="68"/>
      <c r="U1445" s="68"/>
      <c r="V1445" s="68"/>
      <c r="W1445" s="68"/>
      <c r="X1445" s="68"/>
      <c r="Y1445" s="68"/>
      <c r="Z1445" s="68"/>
      <c r="AA1445" s="68"/>
      <c r="AB1445" s="68"/>
      <c r="AC1445" s="68"/>
    </row>
    <row r="1446" spans="1:29" hidden="1">
      <c r="A1446" s="64"/>
      <c r="B1446" s="65"/>
      <c r="C1446" s="66"/>
      <c r="D1446" s="65"/>
      <c r="E1446" s="67"/>
      <c r="F1446" s="67"/>
      <c r="G1446" s="67"/>
      <c r="H1446" s="66"/>
      <c r="I1446" s="66"/>
      <c r="J1446" s="66"/>
      <c r="K1446" s="65"/>
      <c r="L1446" s="64"/>
      <c r="M1446" s="67"/>
      <c r="N1446" s="68"/>
      <c r="O1446" s="68"/>
      <c r="P1446" s="68"/>
      <c r="Q1446" s="68"/>
      <c r="R1446" s="68"/>
      <c r="S1446" s="68"/>
      <c r="T1446" s="68"/>
      <c r="U1446" s="68"/>
      <c r="V1446" s="68"/>
      <c r="W1446" s="68"/>
      <c r="X1446" s="68"/>
      <c r="Y1446" s="68"/>
      <c r="Z1446" s="68"/>
      <c r="AA1446" s="68"/>
      <c r="AB1446" s="68"/>
      <c r="AC1446" s="68"/>
    </row>
    <row r="1447" spans="1:29" hidden="1">
      <c r="A1447" s="64"/>
      <c r="B1447" s="65"/>
      <c r="C1447" s="66"/>
      <c r="D1447" s="65"/>
      <c r="E1447" s="67"/>
      <c r="F1447" s="67"/>
      <c r="G1447" s="67"/>
      <c r="H1447" s="66"/>
      <c r="I1447" s="66"/>
      <c r="J1447" s="66"/>
      <c r="K1447" s="65"/>
      <c r="L1447" s="64"/>
      <c r="M1447" s="67"/>
      <c r="N1447" s="68"/>
      <c r="O1447" s="68"/>
      <c r="P1447" s="68"/>
      <c r="Q1447" s="68"/>
      <c r="R1447" s="68"/>
      <c r="S1447" s="68"/>
      <c r="T1447" s="68"/>
      <c r="U1447" s="68"/>
      <c r="V1447" s="68"/>
      <c r="W1447" s="68"/>
      <c r="X1447" s="68"/>
      <c r="Y1447" s="68"/>
      <c r="Z1447" s="68"/>
      <c r="AA1447" s="68"/>
      <c r="AB1447" s="68"/>
      <c r="AC1447" s="68"/>
    </row>
    <row r="1448" spans="1:29" hidden="1">
      <c r="A1448" s="64"/>
      <c r="B1448" s="65"/>
      <c r="C1448" s="66"/>
      <c r="D1448" s="65"/>
      <c r="E1448" s="67"/>
      <c r="F1448" s="67"/>
      <c r="G1448" s="67"/>
      <c r="H1448" s="66"/>
      <c r="I1448" s="66"/>
      <c r="J1448" s="66"/>
      <c r="K1448" s="65"/>
      <c r="L1448" s="64"/>
      <c r="M1448" s="67"/>
      <c r="N1448" s="68"/>
      <c r="O1448" s="68"/>
      <c r="P1448" s="68"/>
      <c r="Q1448" s="68"/>
      <c r="R1448" s="68"/>
      <c r="S1448" s="68"/>
      <c r="T1448" s="68"/>
      <c r="U1448" s="68"/>
      <c r="V1448" s="68"/>
      <c r="W1448" s="68"/>
      <c r="X1448" s="68"/>
      <c r="Y1448" s="68"/>
      <c r="Z1448" s="68"/>
      <c r="AA1448" s="68"/>
      <c r="AB1448" s="68"/>
      <c r="AC1448" s="68"/>
    </row>
    <row r="1449" spans="1:29" hidden="1">
      <c r="A1449" s="64"/>
      <c r="B1449" s="65"/>
      <c r="C1449" s="66"/>
      <c r="D1449" s="65"/>
      <c r="E1449" s="67"/>
      <c r="F1449" s="67"/>
      <c r="G1449" s="67"/>
      <c r="H1449" s="66"/>
      <c r="I1449" s="66"/>
      <c r="J1449" s="66"/>
      <c r="K1449" s="65"/>
      <c r="L1449" s="64"/>
      <c r="M1449" s="67"/>
      <c r="N1449" s="68"/>
      <c r="O1449" s="68"/>
      <c r="P1449" s="68"/>
      <c r="Q1449" s="68"/>
      <c r="R1449" s="68"/>
      <c r="S1449" s="68"/>
      <c r="T1449" s="68"/>
      <c r="U1449" s="68"/>
      <c r="V1449" s="68"/>
      <c r="W1449" s="68"/>
      <c r="X1449" s="68"/>
      <c r="Y1449" s="68"/>
      <c r="Z1449" s="68"/>
      <c r="AA1449" s="68"/>
      <c r="AB1449" s="68"/>
      <c r="AC1449" s="68"/>
    </row>
    <row r="1450" spans="1:29" hidden="1">
      <c r="A1450" s="64"/>
      <c r="B1450" s="65"/>
      <c r="C1450" s="66"/>
      <c r="D1450" s="65"/>
      <c r="E1450" s="67"/>
      <c r="F1450" s="67"/>
      <c r="G1450" s="67"/>
      <c r="H1450" s="66"/>
      <c r="I1450" s="66"/>
      <c r="J1450" s="66"/>
      <c r="K1450" s="65"/>
      <c r="L1450" s="64"/>
      <c r="M1450" s="67"/>
      <c r="N1450" s="68"/>
      <c r="O1450" s="68"/>
      <c r="P1450" s="68"/>
      <c r="Q1450" s="68"/>
      <c r="R1450" s="68"/>
      <c r="S1450" s="68"/>
      <c r="T1450" s="68"/>
      <c r="U1450" s="68"/>
      <c r="V1450" s="68"/>
      <c r="W1450" s="68"/>
      <c r="X1450" s="68"/>
      <c r="Y1450" s="68"/>
      <c r="Z1450" s="68"/>
      <c r="AA1450" s="68"/>
      <c r="AB1450" s="68"/>
      <c r="AC1450" s="68"/>
    </row>
    <row r="1451" spans="1:29" hidden="1">
      <c r="A1451" s="64"/>
      <c r="B1451" s="65"/>
      <c r="C1451" s="66"/>
      <c r="D1451" s="65"/>
      <c r="E1451" s="67"/>
      <c r="F1451" s="67"/>
      <c r="G1451" s="67"/>
      <c r="H1451" s="66"/>
      <c r="I1451" s="66"/>
      <c r="J1451" s="66"/>
      <c r="K1451" s="65"/>
      <c r="L1451" s="64"/>
      <c r="M1451" s="67"/>
      <c r="N1451" s="68"/>
      <c r="O1451" s="68"/>
      <c r="P1451" s="68"/>
      <c r="Q1451" s="68"/>
      <c r="R1451" s="68"/>
      <c r="S1451" s="68"/>
      <c r="T1451" s="68"/>
      <c r="U1451" s="68"/>
      <c r="V1451" s="68"/>
      <c r="W1451" s="68"/>
      <c r="X1451" s="68"/>
      <c r="Y1451" s="68"/>
      <c r="Z1451" s="68"/>
      <c r="AA1451" s="68"/>
      <c r="AB1451" s="68"/>
      <c r="AC1451" s="68"/>
    </row>
    <row r="1452" spans="1:29" hidden="1">
      <c r="A1452" s="64"/>
      <c r="B1452" s="65"/>
      <c r="C1452" s="66"/>
      <c r="D1452" s="65"/>
      <c r="E1452" s="67"/>
      <c r="F1452" s="67"/>
      <c r="G1452" s="67"/>
      <c r="H1452" s="66"/>
      <c r="I1452" s="66"/>
      <c r="J1452" s="66"/>
      <c r="K1452" s="65"/>
      <c r="L1452" s="64"/>
      <c r="M1452" s="67"/>
      <c r="N1452" s="68"/>
      <c r="O1452" s="68"/>
      <c r="P1452" s="68"/>
      <c r="Q1452" s="68"/>
      <c r="R1452" s="68"/>
      <c r="S1452" s="68"/>
      <c r="T1452" s="68"/>
      <c r="U1452" s="68"/>
      <c r="V1452" s="68"/>
      <c r="W1452" s="68"/>
      <c r="X1452" s="68"/>
      <c r="Y1452" s="68"/>
      <c r="Z1452" s="68"/>
      <c r="AA1452" s="68"/>
      <c r="AB1452" s="68"/>
      <c r="AC1452" s="68"/>
    </row>
    <row r="1453" spans="1:29" hidden="1">
      <c r="A1453" s="64"/>
      <c r="B1453" s="65"/>
      <c r="C1453" s="66"/>
      <c r="D1453" s="65"/>
      <c r="E1453" s="67"/>
      <c r="F1453" s="67"/>
      <c r="G1453" s="67"/>
      <c r="H1453" s="66"/>
      <c r="I1453" s="66"/>
      <c r="J1453" s="66"/>
      <c r="K1453" s="65"/>
      <c r="L1453" s="64"/>
      <c r="M1453" s="67"/>
      <c r="N1453" s="68"/>
      <c r="O1453" s="68"/>
      <c r="P1453" s="68"/>
      <c r="Q1453" s="68"/>
      <c r="R1453" s="68"/>
      <c r="S1453" s="68"/>
      <c r="T1453" s="68"/>
      <c r="U1453" s="68"/>
      <c r="V1453" s="68"/>
      <c r="W1453" s="68"/>
      <c r="X1453" s="68"/>
      <c r="Y1453" s="68"/>
      <c r="Z1453" s="68"/>
      <c r="AA1453" s="68"/>
      <c r="AB1453" s="68"/>
      <c r="AC1453" s="68"/>
    </row>
    <row r="1454" spans="1:29" hidden="1">
      <c r="A1454" s="64"/>
      <c r="B1454" s="65"/>
      <c r="C1454" s="66"/>
      <c r="D1454" s="65"/>
      <c r="E1454" s="67"/>
      <c r="F1454" s="67"/>
      <c r="G1454" s="67"/>
      <c r="H1454" s="66"/>
      <c r="I1454" s="66"/>
      <c r="J1454" s="66"/>
      <c r="K1454" s="65"/>
      <c r="L1454" s="64"/>
      <c r="M1454" s="67"/>
      <c r="N1454" s="68"/>
      <c r="O1454" s="68"/>
      <c r="P1454" s="68"/>
      <c r="Q1454" s="68"/>
      <c r="R1454" s="68"/>
      <c r="S1454" s="68"/>
      <c r="T1454" s="68"/>
      <c r="U1454" s="68"/>
      <c r="V1454" s="68"/>
      <c r="W1454" s="68"/>
      <c r="X1454" s="68"/>
      <c r="Y1454" s="68"/>
      <c r="Z1454" s="68"/>
      <c r="AA1454" s="68"/>
      <c r="AB1454" s="68"/>
      <c r="AC1454" s="68"/>
    </row>
    <row r="1455" spans="1:29" hidden="1">
      <c r="A1455" s="64"/>
      <c r="B1455" s="65"/>
      <c r="C1455" s="66"/>
      <c r="D1455" s="65"/>
      <c r="E1455" s="67"/>
      <c r="F1455" s="67"/>
      <c r="G1455" s="67"/>
      <c r="H1455" s="66"/>
      <c r="I1455" s="66"/>
      <c r="J1455" s="66"/>
      <c r="K1455" s="65"/>
      <c r="L1455" s="64"/>
      <c r="M1455" s="67"/>
      <c r="N1455" s="68"/>
      <c r="O1455" s="68"/>
      <c r="P1455" s="68"/>
      <c r="Q1455" s="68"/>
      <c r="R1455" s="68"/>
      <c r="S1455" s="68"/>
      <c r="T1455" s="68"/>
      <c r="U1455" s="68"/>
      <c r="V1455" s="68"/>
      <c r="W1455" s="68"/>
      <c r="X1455" s="68"/>
      <c r="Y1455" s="68"/>
      <c r="Z1455" s="68"/>
      <c r="AA1455" s="68"/>
      <c r="AB1455" s="68"/>
      <c r="AC1455" s="68"/>
    </row>
    <row r="1456" spans="1:29" hidden="1">
      <c r="A1456" s="64"/>
      <c r="B1456" s="65"/>
      <c r="C1456" s="66"/>
      <c r="D1456" s="65"/>
      <c r="E1456" s="67"/>
      <c r="F1456" s="67"/>
      <c r="G1456" s="67"/>
      <c r="H1456" s="66"/>
      <c r="I1456" s="66"/>
      <c r="J1456" s="66"/>
      <c r="K1456" s="65"/>
      <c r="L1456" s="64"/>
      <c r="M1456" s="67"/>
      <c r="N1456" s="68"/>
      <c r="O1456" s="68"/>
      <c r="P1456" s="68"/>
      <c r="Q1456" s="68"/>
      <c r="R1456" s="68"/>
      <c r="S1456" s="68"/>
      <c r="T1456" s="68"/>
      <c r="U1456" s="68"/>
      <c r="V1456" s="68"/>
      <c r="W1456" s="68"/>
      <c r="X1456" s="68"/>
      <c r="Y1456" s="68"/>
      <c r="Z1456" s="68"/>
      <c r="AA1456" s="68"/>
      <c r="AB1456" s="68"/>
      <c r="AC1456" s="68"/>
    </row>
    <row r="1457" spans="1:29" hidden="1">
      <c r="A1457" s="64"/>
      <c r="B1457" s="65"/>
      <c r="C1457" s="66"/>
      <c r="D1457" s="65"/>
      <c r="E1457" s="67"/>
      <c r="F1457" s="67"/>
      <c r="G1457" s="67"/>
      <c r="H1457" s="66"/>
      <c r="I1457" s="66"/>
      <c r="J1457" s="66"/>
      <c r="K1457" s="65"/>
      <c r="L1457" s="64"/>
      <c r="M1457" s="67"/>
      <c r="N1457" s="68"/>
      <c r="O1457" s="68"/>
      <c r="P1457" s="68"/>
      <c r="Q1457" s="68"/>
      <c r="R1457" s="68"/>
      <c r="S1457" s="68"/>
      <c r="T1457" s="68"/>
      <c r="U1457" s="68"/>
      <c r="V1457" s="68"/>
      <c r="W1457" s="68"/>
      <c r="X1457" s="68"/>
      <c r="Y1457" s="68"/>
      <c r="Z1457" s="68"/>
      <c r="AA1457" s="68"/>
      <c r="AB1457" s="68"/>
      <c r="AC1457" s="68"/>
    </row>
    <row r="1458" spans="1:29" hidden="1">
      <c r="A1458" s="64"/>
      <c r="B1458" s="65"/>
      <c r="C1458" s="66"/>
      <c r="D1458" s="65"/>
      <c r="E1458" s="67"/>
      <c r="F1458" s="67"/>
      <c r="G1458" s="67"/>
      <c r="H1458" s="66"/>
      <c r="I1458" s="66"/>
      <c r="J1458" s="66"/>
      <c r="K1458" s="65"/>
      <c r="L1458" s="64"/>
      <c r="M1458" s="67"/>
      <c r="N1458" s="68"/>
      <c r="O1458" s="68"/>
      <c r="P1458" s="68"/>
      <c r="Q1458" s="68"/>
      <c r="R1458" s="68"/>
      <c r="S1458" s="68"/>
      <c r="T1458" s="68"/>
      <c r="U1458" s="68"/>
      <c r="V1458" s="68"/>
      <c r="W1458" s="68"/>
      <c r="X1458" s="68"/>
      <c r="Y1458" s="68"/>
      <c r="Z1458" s="68"/>
      <c r="AA1458" s="68"/>
      <c r="AB1458" s="68"/>
      <c r="AC1458" s="68"/>
    </row>
    <row r="1459" spans="1:29" hidden="1">
      <c r="A1459" s="64"/>
      <c r="B1459" s="65"/>
      <c r="C1459" s="66"/>
      <c r="D1459" s="65"/>
      <c r="E1459" s="67"/>
      <c r="F1459" s="67"/>
      <c r="G1459" s="67"/>
      <c r="H1459" s="66"/>
      <c r="I1459" s="66"/>
      <c r="J1459" s="66"/>
      <c r="K1459" s="65"/>
      <c r="L1459" s="64"/>
      <c r="M1459" s="67"/>
      <c r="N1459" s="68"/>
      <c r="O1459" s="68"/>
      <c r="P1459" s="68"/>
      <c r="Q1459" s="68"/>
      <c r="R1459" s="68"/>
      <c r="S1459" s="68"/>
      <c r="T1459" s="68"/>
      <c r="U1459" s="68"/>
      <c r="V1459" s="68"/>
      <c r="W1459" s="68"/>
      <c r="X1459" s="68"/>
      <c r="Y1459" s="68"/>
      <c r="Z1459" s="68"/>
      <c r="AA1459" s="68"/>
      <c r="AB1459" s="68"/>
      <c r="AC1459" s="68"/>
    </row>
    <row r="1460" spans="1:29" hidden="1">
      <c r="A1460" s="64"/>
      <c r="B1460" s="65"/>
      <c r="C1460" s="66"/>
      <c r="D1460" s="65"/>
      <c r="E1460" s="67"/>
      <c r="F1460" s="67"/>
      <c r="G1460" s="67"/>
      <c r="H1460" s="66"/>
      <c r="I1460" s="66"/>
      <c r="J1460" s="66"/>
      <c r="K1460" s="65"/>
      <c r="L1460" s="64"/>
      <c r="M1460" s="67"/>
      <c r="N1460" s="68"/>
      <c r="O1460" s="68"/>
      <c r="P1460" s="68"/>
      <c r="Q1460" s="68"/>
      <c r="R1460" s="68"/>
      <c r="S1460" s="68"/>
      <c r="T1460" s="68"/>
      <c r="U1460" s="68"/>
      <c r="V1460" s="68"/>
      <c r="W1460" s="68"/>
      <c r="X1460" s="68"/>
      <c r="Y1460" s="68"/>
      <c r="Z1460" s="68"/>
      <c r="AA1460" s="68"/>
      <c r="AB1460" s="68"/>
      <c r="AC1460" s="68"/>
    </row>
    <row r="1461" spans="1:29" hidden="1">
      <c r="A1461" s="64"/>
      <c r="B1461" s="65"/>
      <c r="C1461" s="66"/>
      <c r="D1461" s="65"/>
      <c r="E1461" s="67"/>
      <c r="F1461" s="67"/>
      <c r="G1461" s="67"/>
      <c r="H1461" s="66"/>
      <c r="I1461" s="66"/>
      <c r="J1461" s="66"/>
      <c r="K1461" s="65"/>
      <c r="L1461" s="64"/>
      <c r="M1461" s="67"/>
      <c r="N1461" s="68"/>
      <c r="O1461" s="68"/>
      <c r="P1461" s="68"/>
      <c r="Q1461" s="68"/>
      <c r="R1461" s="68"/>
      <c r="S1461" s="68"/>
      <c r="T1461" s="68"/>
      <c r="U1461" s="68"/>
      <c r="V1461" s="68"/>
      <c r="W1461" s="68"/>
      <c r="X1461" s="68"/>
      <c r="Y1461" s="68"/>
      <c r="Z1461" s="68"/>
      <c r="AA1461" s="68"/>
      <c r="AB1461" s="68"/>
      <c r="AC1461" s="68"/>
    </row>
    <row r="1462" spans="1:29" hidden="1">
      <c r="A1462" s="64"/>
      <c r="B1462" s="65"/>
      <c r="C1462" s="66"/>
      <c r="D1462" s="65"/>
      <c r="E1462" s="67"/>
      <c r="F1462" s="67"/>
      <c r="G1462" s="67"/>
      <c r="H1462" s="66"/>
      <c r="I1462" s="66"/>
      <c r="J1462" s="66"/>
      <c r="K1462" s="65"/>
      <c r="L1462" s="64"/>
      <c r="M1462" s="67"/>
      <c r="N1462" s="68"/>
      <c r="O1462" s="68"/>
      <c r="P1462" s="68"/>
      <c r="Q1462" s="68"/>
      <c r="R1462" s="68"/>
      <c r="S1462" s="68"/>
      <c r="T1462" s="68"/>
      <c r="U1462" s="68"/>
      <c r="V1462" s="68"/>
      <c r="W1462" s="68"/>
      <c r="X1462" s="68"/>
      <c r="Y1462" s="68"/>
      <c r="Z1462" s="68"/>
      <c r="AA1462" s="68"/>
      <c r="AB1462" s="68"/>
      <c r="AC1462" s="68"/>
    </row>
    <row r="1463" spans="1:29" hidden="1">
      <c r="A1463" s="64"/>
      <c r="B1463" s="65"/>
      <c r="C1463" s="66"/>
      <c r="D1463" s="65"/>
      <c r="E1463" s="67"/>
      <c r="F1463" s="67"/>
      <c r="G1463" s="67"/>
      <c r="H1463" s="66"/>
      <c r="I1463" s="66"/>
      <c r="J1463" s="66"/>
      <c r="K1463" s="65"/>
      <c r="L1463" s="64"/>
      <c r="M1463" s="67"/>
      <c r="N1463" s="68"/>
      <c r="O1463" s="68"/>
      <c r="P1463" s="68"/>
      <c r="Q1463" s="68"/>
      <c r="R1463" s="68"/>
      <c r="S1463" s="68"/>
      <c r="T1463" s="68"/>
      <c r="U1463" s="68"/>
      <c r="V1463" s="68"/>
      <c r="W1463" s="68"/>
      <c r="X1463" s="68"/>
      <c r="Y1463" s="68"/>
      <c r="Z1463" s="68"/>
      <c r="AA1463" s="68"/>
      <c r="AB1463" s="68"/>
      <c r="AC1463" s="68"/>
    </row>
    <row r="1464" spans="1:29" hidden="1">
      <c r="A1464" s="64"/>
      <c r="B1464" s="65"/>
      <c r="C1464" s="66"/>
      <c r="D1464" s="65"/>
      <c r="E1464" s="67"/>
      <c r="F1464" s="67"/>
      <c r="G1464" s="67"/>
      <c r="H1464" s="66"/>
      <c r="I1464" s="66"/>
      <c r="J1464" s="66"/>
      <c r="K1464" s="65"/>
      <c r="L1464" s="64"/>
      <c r="M1464" s="67"/>
      <c r="N1464" s="68"/>
      <c r="O1464" s="68"/>
      <c r="P1464" s="68"/>
      <c r="Q1464" s="68"/>
      <c r="R1464" s="68"/>
      <c r="S1464" s="68"/>
      <c r="T1464" s="68"/>
      <c r="U1464" s="68"/>
      <c r="V1464" s="68"/>
      <c r="W1464" s="68"/>
      <c r="X1464" s="68"/>
      <c r="Y1464" s="68"/>
      <c r="Z1464" s="68"/>
      <c r="AA1464" s="68"/>
      <c r="AB1464" s="68"/>
      <c r="AC1464" s="68"/>
    </row>
    <row r="1465" spans="1:29" hidden="1">
      <c r="A1465" s="64"/>
      <c r="B1465" s="65"/>
      <c r="C1465" s="66"/>
      <c r="D1465" s="65"/>
      <c r="E1465" s="67"/>
      <c r="F1465" s="67"/>
      <c r="G1465" s="67"/>
      <c r="H1465" s="66"/>
      <c r="I1465" s="66"/>
      <c r="J1465" s="66"/>
      <c r="K1465" s="65"/>
      <c r="L1465" s="64"/>
      <c r="M1465" s="67"/>
      <c r="N1465" s="68"/>
      <c r="O1465" s="68"/>
      <c r="P1465" s="68"/>
      <c r="Q1465" s="68"/>
      <c r="R1465" s="68"/>
      <c r="S1465" s="68"/>
      <c r="T1465" s="68"/>
      <c r="U1465" s="68"/>
      <c r="V1465" s="68"/>
      <c r="W1465" s="68"/>
      <c r="X1465" s="68"/>
      <c r="Y1465" s="68"/>
      <c r="Z1465" s="68"/>
      <c r="AA1465" s="68"/>
      <c r="AB1465" s="68"/>
      <c r="AC1465" s="68"/>
    </row>
    <row r="1466" spans="1:29" hidden="1">
      <c r="A1466" s="64"/>
      <c r="B1466" s="65"/>
      <c r="C1466" s="66"/>
      <c r="D1466" s="65"/>
      <c r="E1466" s="67"/>
      <c r="F1466" s="67"/>
      <c r="G1466" s="67"/>
      <c r="H1466" s="66"/>
      <c r="I1466" s="66"/>
      <c r="J1466" s="66"/>
      <c r="K1466" s="65"/>
      <c r="L1466" s="64"/>
      <c r="M1466" s="67"/>
      <c r="N1466" s="68"/>
      <c r="O1466" s="68"/>
      <c r="P1466" s="68"/>
      <c r="Q1466" s="68"/>
      <c r="R1466" s="68"/>
      <c r="S1466" s="68"/>
      <c r="T1466" s="68"/>
      <c r="U1466" s="68"/>
      <c r="V1466" s="68"/>
      <c r="W1466" s="68"/>
      <c r="X1466" s="68"/>
      <c r="Y1466" s="68"/>
      <c r="Z1466" s="68"/>
      <c r="AA1466" s="68"/>
      <c r="AB1466" s="68"/>
      <c r="AC1466" s="68"/>
    </row>
    <row r="1467" spans="1:29" hidden="1">
      <c r="A1467" s="64"/>
      <c r="B1467" s="65"/>
      <c r="C1467" s="66"/>
      <c r="D1467" s="65"/>
      <c r="E1467" s="67"/>
      <c r="F1467" s="67"/>
      <c r="G1467" s="67"/>
      <c r="H1467" s="66"/>
      <c r="I1467" s="66"/>
      <c r="J1467" s="66"/>
      <c r="K1467" s="65"/>
      <c r="L1467" s="64"/>
      <c r="M1467" s="67"/>
      <c r="N1467" s="68"/>
      <c r="O1467" s="68"/>
      <c r="P1467" s="68"/>
      <c r="Q1467" s="68"/>
      <c r="R1467" s="68"/>
      <c r="S1467" s="68"/>
      <c r="T1467" s="68"/>
      <c r="U1467" s="68"/>
      <c r="V1467" s="68"/>
      <c r="W1467" s="68"/>
      <c r="X1467" s="68"/>
      <c r="Y1467" s="68"/>
      <c r="Z1467" s="68"/>
      <c r="AA1467" s="68"/>
      <c r="AB1467" s="68"/>
      <c r="AC1467" s="68"/>
    </row>
    <row r="1468" spans="1:29" hidden="1">
      <c r="A1468" s="64"/>
      <c r="B1468" s="65"/>
      <c r="C1468" s="66"/>
      <c r="D1468" s="65"/>
      <c r="E1468" s="67"/>
      <c r="F1468" s="67"/>
      <c r="G1468" s="67"/>
      <c r="H1468" s="66"/>
      <c r="I1468" s="66"/>
      <c r="J1468" s="66"/>
      <c r="K1468" s="65"/>
      <c r="L1468" s="64"/>
      <c r="M1468" s="67"/>
      <c r="N1468" s="68"/>
      <c r="O1468" s="68"/>
      <c r="P1468" s="68"/>
      <c r="Q1468" s="68"/>
      <c r="R1468" s="68"/>
      <c r="S1468" s="68"/>
      <c r="T1468" s="68"/>
      <c r="U1468" s="68"/>
      <c r="V1468" s="68"/>
      <c r="W1468" s="68"/>
      <c r="X1468" s="68"/>
      <c r="Y1468" s="68"/>
      <c r="Z1468" s="68"/>
      <c r="AA1468" s="68"/>
      <c r="AB1468" s="68"/>
      <c r="AC1468" s="68"/>
    </row>
    <row r="1469" spans="1:29" hidden="1">
      <c r="A1469" s="64"/>
      <c r="B1469" s="65"/>
      <c r="C1469" s="66"/>
      <c r="D1469" s="65"/>
      <c r="E1469" s="67"/>
      <c r="F1469" s="67"/>
      <c r="G1469" s="67"/>
      <c r="H1469" s="66"/>
      <c r="I1469" s="66"/>
      <c r="J1469" s="66"/>
      <c r="K1469" s="65"/>
      <c r="L1469" s="64"/>
      <c r="M1469" s="67"/>
      <c r="N1469" s="68"/>
      <c r="O1469" s="68"/>
      <c r="P1469" s="68"/>
      <c r="Q1469" s="68"/>
      <c r="R1469" s="68"/>
      <c r="S1469" s="68"/>
      <c r="T1469" s="68"/>
      <c r="U1469" s="68"/>
      <c r="V1469" s="68"/>
      <c r="W1469" s="68"/>
      <c r="X1469" s="68"/>
      <c r="Y1469" s="68"/>
      <c r="Z1469" s="68"/>
      <c r="AA1469" s="68"/>
      <c r="AB1469" s="68"/>
      <c r="AC1469" s="68"/>
    </row>
    <row r="1470" spans="1:29" hidden="1">
      <c r="A1470" s="64"/>
      <c r="B1470" s="65"/>
      <c r="C1470" s="66"/>
      <c r="D1470" s="65"/>
      <c r="E1470" s="67"/>
      <c r="F1470" s="67"/>
      <c r="G1470" s="67"/>
      <c r="H1470" s="66"/>
      <c r="I1470" s="66"/>
      <c r="J1470" s="66"/>
      <c r="K1470" s="65"/>
      <c r="L1470" s="64"/>
      <c r="M1470" s="67"/>
      <c r="N1470" s="68"/>
      <c r="O1470" s="68"/>
      <c r="P1470" s="68"/>
      <c r="Q1470" s="68"/>
      <c r="R1470" s="68"/>
      <c r="S1470" s="68"/>
      <c r="T1470" s="68"/>
      <c r="U1470" s="68"/>
      <c r="V1470" s="68"/>
      <c r="W1470" s="68"/>
      <c r="X1470" s="68"/>
      <c r="Y1470" s="68"/>
      <c r="Z1470" s="68"/>
      <c r="AA1470" s="68"/>
      <c r="AB1470" s="68"/>
      <c r="AC1470" s="68"/>
    </row>
    <row r="1471" spans="1:29" hidden="1">
      <c r="A1471" s="64"/>
      <c r="B1471" s="65"/>
      <c r="C1471" s="66"/>
      <c r="D1471" s="65"/>
      <c r="E1471" s="67"/>
      <c r="F1471" s="67"/>
      <c r="G1471" s="67"/>
      <c r="H1471" s="66"/>
      <c r="I1471" s="66"/>
      <c r="J1471" s="66"/>
      <c r="K1471" s="65"/>
      <c r="L1471" s="64"/>
      <c r="M1471" s="67"/>
      <c r="N1471" s="68"/>
      <c r="O1471" s="68"/>
      <c r="P1471" s="68"/>
      <c r="Q1471" s="68"/>
      <c r="R1471" s="68"/>
      <c r="S1471" s="68"/>
      <c r="T1471" s="68"/>
      <c r="U1471" s="68"/>
      <c r="V1471" s="68"/>
      <c r="W1471" s="68"/>
      <c r="X1471" s="68"/>
      <c r="Y1471" s="68"/>
      <c r="Z1471" s="68"/>
      <c r="AA1471" s="68"/>
      <c r="AB1471" s="68"/>
      <c r="AC1471" s="68"/>
    </row>
    <row r="1472" spans="1:29" hidden="1">
      <c r="A1472" s="64"/>
      <c r="B1472" s="65"/>
      <c r="C1472" s="66"/>
      <c r="D1472" s="65"/>
      <c r="E1472" s="67"/>
      <c r="F1472" s="67"/>
      <c r="G1472" s="67"/>
      <c r="H1472" s="66"/>
      <c r="I1472" s="66"/>
      <c r="J1472" s="66"/>
      <c r="K1472" s="65"/>
      <c r="L1472" s="64"/>
      <c r="M1472" s="67"/>
      <c r="N1472" s="68"/>
      <c r="O1472" s="68"/>
      <c r="P1472" s="68"/>
      <c r="Q1472" s="68"/>
      <c r="R1472" s="68"/>
      <c r="S1472" s="68"/>
      <c r="T1472" s="68"/>
      <c r="U1472" s="68"/>
      <c r="V1472" s="68"/>
      <c r="W1472" s="68"/>
      <c r="X1472" s="68"/>
      <c r="Y1472" s="68"/>
      <c r="Z1472" s="68"/>
      <c r="AA1472" s="68"/>
      <c r="AB1472" s="68"/>
      <c r="AC1472" s="68"/>
    </row>
    <row r="1473" spans="1:29" hidden="1">
      <c r="A1473" s="64"/>
      <c r="B1473" s="65"/>
      <c r="C1473" s="66"/>
      <c r="D1473" s="65"/>
      <c r="E1473" s="67"/>
      <c r="F1473" s="67"/>
      <c r="G1473" s="67"/>
      <c r="H1473" s="66"/>
      <c r="I1473" s="66"/>
      <c r="J1473" s="66"/>
      <c r="K1473" s="65"/>
      <c r="L1473" s="64"/>
      <c r="M1473" s="67"/>
      <c r="N1473" s="68"/>
      <c r="O1473" s="68"/>
      <c r="P1473" s="68"/>
      <c r="Q1473" s="68"/>
      <c r="R1473" s="68"/>
      <c r="S1473" s="68"/>
      <c r="T1473" s="68"/>
      <c r="U1473" s="68"/>
      <c r="V1473" s="68"/>
      <c r="W1473" s="68"/>
      <c r="X1473" s="68"/>
      <c r="Y1473" s="68"/>
      <c r="Z1473" s="68"/>
      <c r="AA1473" s="68"/>
      <c r="AB1473" s="68"/>
      <c r="AC1473" s="68"/>
    </row>
    <row r="1474" spans="1:29" hidden="1">
      <c r="A1474" s="64"/>
      <c r="B1474" s="65"/>
      <c r="C1474" s="66"/>
      <c r="D1474" s="65"/>
      <c r="E1474" s="67"/>
      <c r="F1474" s="67"/>
      <c r="G1474" s="67"/>
      <c r="H1474" s="66"/>
      <c r="I1474" s="66"/>
      <c r="J1474" s="66"/>
      <c r="K1474" s="65"/>
      <c r="L1474" s="64"/>
      <c r="M1474" s="67"/>
      <c r="N1474" s="68"/>
      <c r="O1474" s="68"/>
      <c r="P1474" s="68"/>
      <c r="Q1474" s="68"/>
      <c r="R1474" s="68"/>
      <c r="S1474" s="68"/>
      <c r="T1474" s="68"/>
      <c r="U1474" s="68"/>
      <c r="V1474" s="68"/>
      <c r="W1474" s="68"/>
      <c r="X1474" s="68"/>
      <c r="Y1474" s="68"/>
      <c r="Z1474" s="68"/>
      <c r="AA1474" s="68"/>
      <c r="AB1474" s="68"/>
      <c r="AC1474" s="68"/>
    </row>
    <row r="1475" spans="1:29" hidden="1">
      <c r="A1475" s="64"/>
      <c r="B1475" s="65"/>
      <c r="C1475" s="66"/>
      <c r="D1475" s="65"/>
      <c r="E1475" s="67"/>
      <c r="F1475" s="67"/>
      <c r="G1475" s="67"/>
      <c r="H1475" s="66"/>
      <c r="I1475" s="66"/>
      <c r="J1475" s="66"/>
      <c r="K1475" s="65"/>
      <c r="L1475" s="64"/>
      <c r="M1475" s="67"/>
      <c r="N1475" s="68"/>
      <c r="O1475" s="68"/>
      <c r="P1475" s="68"/>
      <c r="Q1475" s="68"/>
      <c r="R1475" s="68"/>
      <c r="S1475" s="68"/>
      <c r="T1475" s="68"/>
      <c r="U1475" s="68"/>
      <c r="V1475" s="68"/>
      <c r="W1475" s="68"/>
      <c r="X1475" s="68"/>
      <c r="Y1475" s="68"/>
      <c r="Z1475" s="68"/>
      <c r="AA1475" s="68"/>
      <c r="AB1475" s="68"/>
      <c r="AC1475" s="68"/>
    </row>
    <row r="1476" spans="1:29" hidden="1">
      <c r="A1476" s="64"/>
      <c r="B1476" s="65"/>
      <c r="C1476" s="66"/>
      <c r="D1476" s="65"/>
      <c r="E1476" s="67"/>
      <c r="F1476" s="67"/>
      <c r="G1476" s="67"/>
      <c r="H1476" s="66"/>
      <c r="I1476" s="66"/>
      <c r="J1476" s="66"/>
      <c r="K1476" s="65"/>
      <c r="L1476" s="64"/>
      <c r="M1476" s="67"/>
      <c r="N1476" s="68"/>
      <c r="O1476" s="68"/>
      <c r="P1476" s="68"/>
      <c r="Q1476" s="68"/>
      <c r="R1476" s="68"/>
      <c r="S1476" s="68"/>
      <c r="T1476" s="68"/>
      <c r="U1476" s="68"/>
      <c r="V1476" s="68"/>
      <c r="W1476" s="68"/>
      <c r="X1476" s="68"/>
      <c r="Y1476" s="68"/>
      <c r="Z1476" s="68"/>
      <c r="AA1476" s="68"/>
      <c r="AB1476" s="68"/>
      <c r="AC1476" s="68"/>
    </row>
    <row r="1477" spans="1:29" hidden="1">
      <c r="A1477" s="64"/>
      <c r="B1477" s="65"/>
      <c r="C1477" s="66"/>
      <c r="D1477" s="65"/>
      <c r="E1477" s="67"/>
      <c r="F1477" s="67"/>
      <c r="G1477" s="67"/>
      <c r="H1477" s="66"/>
      <c r="I1477" s="66"/>
      <c r="J1477" s="66"/>
      <c r="K1477" s="65"/>
      <c r="L1477" s="64"/>
      <c r="M1477" s="67"/>
      <c r="N1477" s="68"/>
      <c r="O1477" s="68"/>
      <c r="P1477" s="68"/>
      <c r="Q1477" s="68"/>
      <c r="R1477" s="68"/>
      <c r="S1477" s="68"/>
      <c r="T1477" s="68"/>
      <c r="U1477" s="68"/>
      <c r="V1477" s="68"/>
      <c r="W1477" s="68"/>
      <c r="X1477" s="68"/>
      <c r="Y1477" s="68"/>
      <c r="Z1477" s="68"/>
      <c r="AA1477" s="68"/>
      <c r="AB1477" s="68"/>
      <c r="AC1477" s="68"/>
    </row>
    <row r="1478" spans="1:29" hidden="1">
      <c r="A1478" s="64"/>
      <c r="B1478" s="65"/>
      <c r="C1478" s="66"/>
      <c r="D1478" s="65"/>
      <c r="E1478" s="67"/>
      <c r="F1478" s="67"/>
      <c r="G1478" s="67"/>
      <c r="H1478" s="66"/>
      <c r="I1478" s="66"/>
      <c r="J1478" s="66"/>
      <c r="K1478" s="65"/>
      <c r="L1478" s="64"/>
      <c r="M1478" s="67"/>
      <c r="N1478" s="68"/>
      <c r="O1478" s="68"/>
      <c r="P1478" s="68"/>
      <c r="Q1478" s="68"/>
      <c r="R1478" s="68"/>
      <c r="S1478" s="68"/>
      <c r="T1478" s="68"/>
      <c r="U1478" s="68"/>
      <c r="V1478" s="68"/>
      <c r="W1478" s="68"/>
      <c r="X1478" s="68"/>
      <c r="Y1478" s="68"/>
      <c r="Z1478" s="68"/>
      <c r="AA1478" s="68"/>
      <c r="AB1478" s="68"/>
      <c r="AC1478" s="68"/>
    </row>
    <row r="1479" spans="1:29" hidden="1">
      <c r="A1479" s="64"/>
      <c r="B1479" s="65"/>
      <c r="C1479" s="66"/>
      <c r="D1479" s="65"/>
      <c r="E1479" s="67"/>
      <c r="F1479" s="67"/>
      <c r="G1479" s="67"/>
      <c r="H1479" s="66"/>
      <c r="I1479" s="66"/>
      <c r="J1479" s="66"/>
      <c r="K1479" s="65"/>
      <c r="L1479" s="64"/>
      <c r="M1479" s="67"/>
      <c r="N1479" s="68"/>
      <c r="O1479" s="68"/>
      <c r="P1479" s="68"/>
      <c r="Q1479" s="68"/>
      <c r="R1479" s="68"/>
      <c r="S1479" s="68"/>
      <c r="T1479" s="68"/>
      <c r="U1479" s="68"/>
      <c r="V1479" s="68"/>
      <c r="W1479" s="68"/>
      <c r="X1479" s="68"/>
      <c r="Y1479" s="68"/>
      <c r="Z1479" s="68"/>
      <c r="AA1479" s="68"/>
      <c r="AB1479" s="68"/>
      <c r="AC1479" s="68"/>
    </row>
    <row r="1480" spans="1:29" hidden="1">
      <c r="A1480" s="64"/>
      <c r="B1480" s="65"/>
      <c r="C1480" s="66"/>
      <c r="D1480" s="65"/>
      <c r="E1480" s="67"/>
      <c r="F1480" s="67"/>
      <c r="G1480" s="67"/>
      <c r="H1480" s="66"/>
      <c r="I1480" s="66"/>
      <c r="J1480" s="66"/>
      <c r="K1480" s="65"/>
      <c r="L1480" s="64"/>
      <c r="M1480" s="67"/>
      <c r="N1480" s="68"/>
      <c r="O1480" s="68"/>
      <c r="P1480" s="68"/>
      <c r="Q1480" s="68"/>
      <c r="R1480" s="68"/>
      <c r="S1480" s="68"/>
      <c r="T1480" s="68"/>
      <c r="U1480" s="68"/>
      <c r="V1480" s="68"/>
      <c r="W1480" s="68"/>
      <c r="X1480" s="68"/>
      <c r="Y1480" s="68"/>
      <c r="Z1480" s="68"/>
      <c r="AA1480" s="68"/>
      <c r="AB1480" s="68"/>
      <c r="AC1480" s="68"/>
    </row>
    <row r="1481" spans="1:29" hidden="1">
      <c r="A1481" s="64"/>
      <c r="B1481" s="65"/>
      <c r="C1481" s="66"/>
      <c r="D1481" s="65"/>
      <c r="E1481" s="67"/>
      <c r="F1481" s="67"/>
      <c r="G1481" s="67"/>
      <c r="H1481" s="66"/>
      <c r="I1481" s="66"/>
      <c r="J1481" s="66"/>
      <c r="K1481" s="65"/>
      <c r="L1481" s="64"/>
      <c r="M1481" s="67"/>
      <c r="N1481" s="68"/>
      <c r="O1481" s="68"/>
      <c r="P1481" s="68"/>
      <c r="Q1481" s="68"/>
      <c r="R1481" s="68"/>
      <c r="S1481" s="68"/>
      <c r="T1481" s="68"/>
      <c r="U1481" s="68"/>
      <c r="V1481" s="68"/>
      <c r="W1481" s="68"/>
      <c r="X1481" s="68"/>
      <c r="Y1481" s="68"/>
      <c r="Z1481" s="68"/>
      <c r="AA1481" s="68"/>
      <c r="AB1481" s="68"/>
      <c r="AC1481" s="68"/>
    </row>
    <row r="1482" spans="1:29" hidden="1">
      <c r="A1482" s="64"/>
      <c r="B1482" s="65"/>
      <c r="C1482" s="66"/>
      <c r="D1482" s="65"/>
      <c r="E1482" s="67"/>
      <c r="F1482" s="67"/>
      <c r="G1482" s="67"/>
      <c r="H1482" s="66"/>
      <c r="I1482" s="66"/>
      <c r="J1482" s="66"/>
      <c r="K1482" s="65"/>
      <c r="L1482" s="64"/>
      <c r="M1482" s="67"/>
      <c r="N1482" s="68"/>
      <c r="O1482" s="68"/>
      <c r="P1482" s="68"/>
      <c r="Q1482" s="68"/>
      <c r="R1482" s="68"/>
      <c r="S1482" s="68"/>
      <c r="T1482" s="68"/>
      <c r="U1482" s="68"/>
      <c r="V1482" s="68"/>
      <c r="W1482" s="68"/>
      <c r="X1482" s="68"/>
      <c r="Y1482" s="68"/>
      <c r="Z1482" s="68"/>
      <c r="AA1482" s="68"/>
      <c r="AB1482" s="68"/>
      <c r="AC1482" s="68"/>
    </row>
    <row r="1483" spans="1:29" hidden="1">
      <c r="A1483" s="64"/>
      <c r="B1483" s="65"/>
      <c r="C1483" s="66"/>
      <c r="D1483" s="65"/>
      <c r="E1483" s="67"/>
      <c r="F1483" s="67"/>
      <c r="G1483" s="67"/>
      <c r="H1483" s="66"/>
      <c r="I1483" s="66"/>
      <c r="J1483" s="66"/>
      <c r="K1483" s="65"/>
      <c r="L1483" s="64"/>
      <c r="M1483" s="67"/>
      <c r="N1483" s="68"/>
      <c r="O1483" s="68"/>
      <c r="P1483" s="68"/>
      <c r="Q1483" s="68"/>
      <c r="R1483" s="68"/>
      <c r="S1483" s="68"/>
      <c r="T1483" s="68"/>
      <c r="U1483" s="68"/>
      <c r="V1483" s="68"/>
      <c r="W1483" s="68"/>
      <c r="X1483" s="68"/>
      <c r="Y1483" s="68"/>
      <c r="Z1483" s="68"/>
      <c r="AA1483" s="68"/>
      <c r="AB1483" s="68"/>
      <c r="AC1483" s="68"/>
    </row>
    <row r="1484" spans="1:29" hidden="1">
      <c r="A1484" s="64"/>
      <c r="B1484" s="65"/>
      <c r="C1484" s="66"/>
      <c r="D1484" s="65"/>
      <c r="E1484" s="67"/>
      <c r="F1484" s="67"/>
      <c r="G1484" s="67"/>
      <c r="H1484" s="66"/>
      <c r="I1484" s="66"/>
      <c r="J1484" s="66"/>
      <c r="K1484" s="65"/>
      <c r="L1484" s="64"/>
      <c r="M1484" s="67"/>
      <c r="N1484" s="68"/>
      <c r="O1484" s="68"/>
      <c r="P1484" s="68"/>
      <c r="Q1484" s="68"/>
      <c r="R1484" s="68"/>
      <c r="S1484" s="68"/>
      <c r="T1484" s="68"/>
      <c r="U1484" s="68"/>
      <c r="V1484" s="68"/>
      <c r="W1484" s="68"/>
      <c r="X1484" s="68"/>
      <c r="Y1484" s="68"/>
      <c r="Z1484" s="68"/>
      <c r="AA1484" s="68"/>
      <c r="AB1484" s="68"/>
      <c r="AC1484" s="68"/>
    </row>
    <row r="1485" spans="1:29" hidden="1">
      <c r="A1485" s="64"/>
      <c r="B1485" s="65"/>
      <c r="C1485" s="66"/>
      <c r="D1485" s="65"/>
      <c r="E1485" s="67"/>
      <c r="F1485" s="67"/>
      <c r="G1485" s="67"/>
      <c r="H1485" s="66"/>
      <c r="I1485" s="66"/>
      <c r="J1485" s="66"/>
      <c r="K1485" s="65"/>
      <c r="L1485" s="64"/>
      <c r="M1485" s="67"/>
      <c r="N1485" s="68"/>
      <c r="O1485" s="68"/>
      <c r="P1485" s="68"/>
      <c r="Q1485" s="68"/>
      <c r="R1485" s="68"/>
      <c r="S1485" s="68"/>
      <c r="T1485" s="68"/>
      <c r="U1485" s="68"/>
      <c r="V1485" s="68"/>
      <c r="W1485" s="68"/>
      <c r="X1485" s="68"/>
      <c r="Y1485" s="68"/>
      <c r="Z1485" s="68"/>
      <c r="AA1485" s="68"/>
      <c r="AB1485" s="68"/>
      <c r="AC1485" s="68"/>
    </row>
    <row r="1486" spans="1:29" hidden="1">
      <c r="A1486" s="64"/>
      <c r="B1486" s="65"/>
      <c r="C1486" s="66"/>
      <c r="D1486" s="65"/>
      <c r="E1486" s="67"/>
      <c r="F1486" s="67"/>
      <c r="G1486" s="67"/>
      <c r="H1486" s="66"/>
      <c r="I1486" s="66"/>
      <c r="J1486" s="66"/>
      <c r="K1486" s="65"/>
      <c r="L1486" s="64"/>
      <c r="M1486" s="67"/>
      <c r="N1486" s="68"/>
      <c r="O1486" s="68"/>
      <c r="P1486" s="68"/>
      <c r="Q1486" s="68"/>
      <c r="R1486" s="68"/>
      <c r="S1486" s="68"/>
      <c r="T1486" s="68"/>
      <c r="U1486" s="68"/>
      <c r="V1486" s="68"/>
      <c r="W1486" s="68"/>
      <c r="X1486" s="68"/>
      <c r="Y1486" s="68"/>
      <c r="Z1486" s="68"/>
      <c r="AA1486" s="68"/>
      <c r="AB1486" s="68"/>
      <c r="AC1486" s="68"/>
    </row>
    <row r="1487" spans="1:29" hidden="1">
      <c r="A1487" s="64"/>
      <c r="B1487" s="65"/>
      <c r="C1487" s="66"/>
      <c r="D1487" s="65"/>
      <c r="E1487" s="67"/>
      <c r="F1487" s="67"/>
      <c r="G1487" s="67"/>
      <c r="H1487" s="66"/>
      <c r="I1487" s="66"/>
      <c r="J1487" s="66"/>
      <c r="K1487" s="65"/>
      <c r="L1487" s="64"/>
      <c r="M1487" s="67"/>
      <c r="N1487" s="68"/>
      <c r="O1487" s="68"/>
      <c r="P1487" s="68"/>
      <c r="Q1487" s="68"/>
      <c r="R1487" s="68"/>
      <c r="S1487" s="68"/>
      <c r="T1487" s="68"/>
      <c r="U1487" s="68"/>
      <c r="V1487" s="68"/>
      <c r="W1487" s="68"/>
      <c r="X1487" s="68"/>
      <c r="Y1487" s="68"/>
      <c r="Z1487" s="68"/>
      <c r="AA1487" s="68"/>
      <c r="AB1487" s="68"/>
      <c r="AC1487" s="68"/>
    </row>
    <row r="1488" spans="1:29" hidden="1">
      <c r="A1488" s="64"/>
      <c r="B1488" s="65"/>
      <c r="C1488" s="66"/>
      <c r="D1488" s="65"/>
      <c r="E1488" s="67"/>
      <c r="F1488" s="67"/>
      <c r="G1488" s="67"/>
      <c r="H1488" s="66"/>
      <c r="I1488" s="66"/>
      <c r="J1488" s="66"/>
      <c r="K1488" s="65"/>
      <c r="L1488" s="64"/>
      <c r="M1488" s="67"/>
      <c r="N1488" s="68"/>
      <c r="O1488" s="68"/>
      <c r="P1488" s="68"/>
      <c r="Q1488" s="68"/>
      <c r="R1488" s="68"/>
      <c r="S1488" s="68"/>
      <c r="T1488" s="68"/>
      <c r="U1488" s="68"/>
      <c r="V1488" s="68"/>
      <c r="W1488" s="68"/>
      <c r="X1488" s="68"/>
      <c r="Y1488" s="68"/>
      <c r="Z1488" s="68"/>
      <c r="AA1488" s="68"/>
      <c r="AB1488" s="68"/>
      <c r="AC1488" s="68"/>
    </row>
    <row r="1489" spans="1:29" hidden="1">
      <c r="A1489" s="64"/>
      <c r="B1489" s="65"/>
      <c r="C1489" s="66"/>
      <c r="D1489" s="65"/>
      <c r="E1489" s="67"/>
      <c r="F1489" s="67"/>
      <c r="G1489" s="67"/>
      <c r="H1489" s="66"/>
      <c r="I1489" s="66"/>
      <c r="J1489" s="66"/>
      <c r="K1489" s="65"/>
      <c r="L1489" s="64"/>
      <c r="M1489" s="67"/>
      <c r="N1489" s="68"/>
      <c r="O1489" s="68"/>
      <c r="P1489" s="68"/>
      <c r="Q1489" s="68"/>
      <c r="R1489" s="68"/>
      <c r="S1489" s="68"/>
      <c r="T1489" s="68"/>
      <c r="U1489" s="68"/>
      <c r="V1489" s="68"/>
      <c r="W1489" s="68"/>
      <c r="X1489" s="68"/>
      <c r="Y1489" s="68"/>
      <c r="Z1489" s="68"/>
      <c r="AA1489" s="68"/>
      <c r="AB1489" s="68"/>
      <c r="AC1489" s="68"/>
    </row>
    <row r="1490" spans="1:29" hidden="1">
      <c r="A1490" s="64"/>
      <c r="B1490" s="65"/>
      <c r="C1490" s="66"/>
      <c r="D1490" s="65"/>
      <c r="E1490" s="67"/>
      <c r="F1490" s="67"/>
      <c r="G1490" s="67"/>
      <c r="H1490" s="66"/>
      <c r="I1490" s="66"/>
      <c r="J1490" s="66"/>
      <c r="K1490" s="65"/>
      <c r="L1490" s="64"/>
      <c r="M1490" s="67"/>
      <c r="N1490" s="68"/>
      <c r="O1490" s="68"/>
      <c r="P1490" s="68"/>
      <c r="Q1490" s="68"/>
      <c r="R1490" s="68"/>
      <c r="S1490" s="68"/>
      <c r="T1490" s="68"/>
      <c r="U1490" s="68"/>
      <c r="V1490" s="68"/>
      <c r="W1490" s="68"/>
      <c r="X1490" s="68"/>
      <c r="Y1490" s="68"/>
      <c r="Z1490" s="68"/>
      <c r="AA1490" s="68"/>
      <c r="AB1490" s="68"/>
      <c r="AC1490" s="68"/>
    </row>
    <row r="1491" spans="1:29" hidden="1">
      <c r="A1491" s="64"/>
      <c r="B1491" s="65"/>
      <c r="C1491" s="66"/>
      <c r="D1491" s="65"/>
      <c r="E1491" s="67"/>
      <c r="F1491" s="67"/>
      <c r="G1491" s="67"/>
      <c r="H1491" s="66"/>
      <c r="I1491" s="66"/>
      <c r="J1491" s="66"/>
      <c r="K1491" s="65"/>
      <c r="L1491" s="64"/>
      <c r="M1491" s="67"/>
      <c r="N1491" s="68"/>
      <c r="O1491" s="68"/>
      <c r="P1491" s="68"/>
      <c r="Q1491" s="68"/>
      <c r="R1491" s="68"/>
      <c r="S1491" s="68"/>
      <c r="T1491" s="68"/>
      <c r="U1491" s="68"/>
      <c r="V1491" s="68"/>
      <c r="W1491" s="68"/>
      <c r="X1491" s="68"/>
      <c r="Y1491" s="68"/>
      <c r="Z1491" s="68"/>
      <c r="AA1491" s="68"/>
      <c r="AB1491" s="68"/>
      <c r="AC1491" s="68"/>
    </row>
    <row r="1492" spans="1:29" hidden="1">
      <c r="A1492" s="64"/>
      <c r="B1492" s="65"/>
      <c r="C1492" s="66"/>
      <c r="D1492" s="65"/>
      <c r="E1492" s="67"/>
      <c r="F1492" s="67"/>
      <c r="G1492" s="67"/>
      <c r="H1492" s="66"/>
      <c r="I1492" s="66"/>
      <c r="J1492" s="66"/>
      <c r="K1492" s="65"/>
      <c r="L1492" s="64"/>
      <c r="M1492" s="67"/>
      <c r="N1492" s="68"/>
      <c r="O1492" s="68"/>
      <c r="P1492" s="68"/>
      <c r="Q1492" s="68"/>
      <c r="R1492" s="68"/>
      <c r="S1492" s="68"/>
      <c r="T1492" s="68"/>
      <c r="U1492" s="68"/>
      <c r="V1492" s="68"/>
      <c r="W1492" s="68"/>
      <c r="X1492" s="68"/>
      <c r="Y1492" s="68"/>
      <c r="Z1492" s="68"/>
      <c r="AA1492" s="68"/>
      <c r="AB1492" s="68"/>
      <c r="AC1492" s="68"/>
    </row>
    <row r="1493" spans="1:29" hidden="1">
      <c r="A1493" s="64"/>
      <c r="B1493" s="65"/>
      <c r="C1493" s="66"/>
      <c r="D1493" s="65"/>
      <c r="E1493" s="67"/>
      <c r="F1493" s="67"/>
      <c r="G1493" s="67"/>
      <c r="H1493" s="66"/>
      <c r="I1493" s="66"/>
      <c r="J1493" s="66"/>
      <c r="K1493" s="65"/>
      <c r="L1493" s="64"/>
      <c r="M1493" s="67"/>
      <c r="N1493" s="68"/>
      <c r="O1493" s="68"/>
      <c r="P1493" s="68"/>
      <c r="Q1493" s="68"/>
      <c r="R1493" s="68"/>
      <c r="S1493" s="68"/>
      <c r="T1493" s="68"/>
      <c r="U1493" s="68"/>
      <c r="V1493" s="68"/>
      <c r="W1493" s="68"/>
      <c r="X1493" s="68"/>
      <c r="Y1493" s="68"/>
      <c r="Z1493" s="68"/>
      <c r="AA1493" s="68"/>
      <c r="AB1493" s="68"/>
      <c r="AC1493" s="68"/>
    </row>
    <row r="1494" spans="1:29" hidden="1">
      <c r="A1494" s="64"/>
      <c r="B1494" s="65"/>
      <c r="C1494" s="66"/>
      <c r="D1494" s="65"/>
      <c r="E1494" s="67"/>
      <c r="F1494" s="67"/>
      <c r="G1494" s="67"/>
      <c r="H1494" s="66"/>
      <c r="I1494" s="66"/>
      <c r="J1494" s="66"/>
      <c r="K1494" s="65"/>
      <c r="L1494" s="64"/>
      <c r="M1494" s="67"/>
      <c r="N1494" s="68"/>
      <c r="O1494" s="68"/>
      <c r="P1494" s="68"/>
      <c r="Q1494" s="68"/>
      <c r="R1494" s="68"/>
      <c r="S1494" s="68"/>
      <c r="T1494" s="68"/>
      <c r="U1494" s="68"/>
      <c r="V1494" s="68"/>
      <c r="W1494" s="68"/>
      <c r="X1494" s="68"/>
      <c r="Y1494" s="68"/>
      <c r="Z1494" s="68"/>
      <c r="AA1494" s="68"/>
      <c r="AB1494" s="68"/>
      <c r="AC1494" s="68"/>
    </row>
    <row r="1495" spans="1:29" hidden="1">
      <c r="A1495" s="64"/>
      <c r="B1495" s="65"/>
      <c r="C1495" s="66"/>
      <c r="D1495" s="65"/>
      <c r="E1495" s="67"/>
      <c r="F1495" s="67"/>
      <c r="G1495" s="67"/>
      <c r="H1495" s="66"/>
      <c r="I1495" s="66"/>
      <c r="J1495" s="66"/>
      <c r="K1495" s="65"/>
      <c r="L1495" s="64"/>
      <c r="M1495" s="67"/>
      <c r="N1495" s="68"/>
      <c r="O1495" s="68"/>
      <c r="P1495" s="68"/>
      <c r="Q1495" s="68"/>
      <c r="R1495" s="68"/>
      <c r="S1495" s="68"/>
      <c r="T1495" s="68"/>
      <c r="U1495" s="68"/>
      <c r="V1495" s="68"/>
      <c r="W1495" s="68"/>
      <c r="X1495" s="68"/>
      <c r="Y1495" s="68"/>
      <c r="Z1495" s="68"/>
      <c r="AA1495" s="68"/>
      <c r="AB1495" s="68"/>
      <c r="AC1495" s="68"/>
    </row>
    <row r="1496" spans="1:29" hidden="1">
      <c r="A1496" s="64"/>
      <c r="B1496" s="65"/>
      <c r="C1496" s="66"/>
      <c r="D1496" s="65"/>
      <c r="E1496" s="67"/>
      <c r="F1496" s="67"/>
      <c r="G1496" s="67"/>
      <c r="H1496" s="66"/>
      <c r="I1496" s="66"/>
      <c r="J1496" s="66"/>
      <c r="K1496" s="65"/>
      <c r="L1496" s="64"/>
      <c r="M1496" s="67"/>
      <c r="N1496" s="68"/>
      <c r="O1496" s="68"/>
      <c r="P1496" s="68"/>
      <c r="Q1496" s="68"/>
      <c r="R1496" s="68"/>
      <c r="S1496" s="68"/>
      <c r="T1496" s="68"/>
      <c r="U1496" s="68"/>
      <c r="V1496" s="68"/>
      <c r="W1496" s="68"/>
      <c r="X1496" s="68"/>
      <c r="Y1496" s="68"/>
      <c r="Z1496" s="68"/>
      <c r="AA1496" s="68"/>
      <c r="AB1496" s="68"/>
      <c r="AC1496" s="68"/>
    </row>
    <row r="1497" spans="1:29" hidden="1">
      <c r="A1497" s="64"/>
      <c r="B1497" s="65"/>
      <c r="C1497" s="66"/>
      <c r="D1497" s="65"/>
      <c r="E1497" s="67"/>
      <c r="F1497" s="67"/>
      <c r="G1497" s="67"/>
      <c r="H1497" s="66"/>
      <c r="I1497" s="66"/>
      <c r="J1497" s="66"/>
      <c r="K1497" s="65"/>
      <c r="L1497" s="64"/>
      <c r="M1497" s="67"/>
      <c r="N1497" s="68"/>
      <c r="O1497" s="68"/>
      <c r="P1497" s="68"/>
      <c r="Q1497" s="68"/>
      <c r="R1497" s="68"/>
      <c r="S1497" s="68"/>
      <c r="T1497" s="68"/>
      <c r="U1497" s="68"/>
      <c r="V1497" s="68"/>
      <c r="W1497" s="68"/>
      <c r="X1497" s="68"/>
      <c r="Y1497" s="68"/>
      <c r="Z1497" s="68"/>
      <c r="AA1497" s="68"/>
      <c r="AB1497" s="68"/>
      <c r="AC1497" s="68"/>
    </row>
    <row r="1498" spans="1:29" hidden="1">
      <c r="A1498" s="64"/>
      <c r="B1498" s="65"/>
      <c r="C1498" s="66"/>
      <c r="D1498" s="65"/>
      <c r="E1498" s="67"/>
      <c r="F1498" s="67"/>
      <c r="G1498" s="67"/>
      <c r="H1498" s="66"/>
      <c r="I1498" s="66"/>
      <c r="J1498" s="66"/>
      <c r="K1498" s="65"/>
      <c r="L1498" s="64"/>
      <c r="M1498" s="67"/>
      <c r="N1498" s="68"/>
      <c r="O1498" s="68"/>
      <c r="P1498" s="68"/>
      <c r="Q1498" s="68"/>
      <c r="R1498" s="68"/>
      <c r="S1498" s="68"/>
      <c r="T1498" s="68"/>
      <c r="U1498" s="68"/>
      <c r="V1498" s="68"/>
      <c r="W1498" s="68"/>
      <c r="X1498" s="68"/>
      <c r="Y1498" s="68"/>
      <c r="Z1498" s="68"/>
      <c r="AA1498" s="68"/>
      <c r="AB1498" s="68"/>
      <c r="AC1498" s="68"/>
    </row>
    <row r="1499" spans="1:29" hidden="1">
      <c r="A1499" s="64"/>
      <c r="B1499" s="65"/>
      <c r="C1499" s="66"/>
      <c r="D1499" s="65"/>
      <c r="E1499" s="67"/>
      <c r="F1499" s="67"/>
      <c r="G1499" s="67"/>
      <c r="H1499" s="66"/>
      <c r="I1499" s="66"/>
      <c r="J1499" s="66"/>
      <c r="K1499" s="65"/>
      <c r="L1499" s="64"/>
      <c r="M1499" s="67"/>
      <c r="N1499" s="68"/>
      <c r="O1499" s="68"/>
      <c r="P1499" s="68"/>
      <c r="Q1499" s="68"/>
      <c r="R1499" s="68"/>
      <c r="S1499" s="68"/>
      <c r="T1499" s="68"/>
      <c r="U1499" s="68"/>
      <c r="V1499" s="68"/>
      <c r="W1499" s="68"/>
      <c r="X1499" s="68"/>
      <c r="Y1499" s="68"/>
      <c r="Z1499" s="68"/>
      <c r="AA1499" s="68"/>
      <c r="AB1499" s="68"/>
      <c r="AC1499" s="68"/>
    </row>
    <row r="1500" spans="1:29" hidden="1">
      <c r="A1500" s="64"/>
      <c r="B1500" s="65"/>
      <c r="C1500" s="66"/>
      <c r="D1500" s="65"/>
      <c r="E1500" s="67"/>
      <c r="F1500" s="67"/>
      <c r="G1500" s="67"/>
      <c r="H1500" s="66"/>
      <c r="I1500" s="66"/>
      <c r="J1500" s="66"/>
      <c r="K1500" s="65"/>
      <c r="L1500" s="64"/>
      <c r="M1500" s="67"/>
      <c r="N1500" s="68"/>
      <c r="O1500" s="68"/>
      <c r="P1500" s="68"/>
      <c r="Q1500" s="68"/>
      <c r="R1500" s="68"/>
      <c r="S1500" s="68"/>
      <c r="T1500" s="68"/>
      <c r="U1500" s="68"/>
      <c r="V1500" s="68"/>
      <c r="W1500" s="68"/>
      <c r="X1500" s="68"/>
      <c r="Y1500" s="68"/>
      <c r="Z1500" s="68"/>
      <c r="AA1500" s="68"/>
      <c r="AB1500" s="68"/>
      <c r="AC1500" s="68"/>
    </row>
    <row r="1501" spans="1:29" hidden="1">
      <c r="A1501" s="64"/>
      <c r="B1501" s="65"/>
      <c r="C1501" s="66"/>
      <c r="D1501" s="65"/>
      <c r="E1501" s="67"/>
      <c r="F1501" s="67"/>
      <c r="G1501" s="67"/>
      <c r="H1501" s="66"/>
      <c r="I1501" s="66"/>
      <c r="J1501" s="66"/>
      <c r="K1501" s="65"/>
      <c r="L1501" s="64"/>
      <c r="M1501" s="67"/>
      <c r="N1501" s="68"/>
      <c r="O1501" s="68"/>
      <c r="P1501" s="68"/>
      <c r="Q1501" s="68"/>
      <c r="R1501" s="68"/>
      <c r="S1501" s="68"/>
      <c r="T1501" s="68"/>
      <c r="U1501" s="68"/>
      <c r="V1501" s="68"/>
      <c r="W1501" s="68"/>
      <c r="X1501" s="68"/>
      <c r="Y1501" s="68"/>
      <c r="Z1501" s="68"/>
      <c r="AA1501" s="68"/>
      <c r="AB1501" s="68"/>
      <c r="AC1501" s="68"/>
    </row>
    <row r="1502" spans="1:29" hidden="1">
      <c r="A1502" s="64"/>
      <c r="B1502" s="65"/>
      <c r="C1502" s="66"/>
      <c r="D1502" s="65"/>
      <c r="E1502" s="67"/>
      <c r="F1502" s="67"/>
      <c r="G1502" s="67"/>
      <c r="H1502" s="66"/>
      <c r="I1502" s="66"/>
      <c r="J1502" s="66"/>
      <c r="K1502" s="65"/>
      <c r="L1502" s="64"/>
      <c r="M1502" s="67"/>
      <c r="N1502" s="68"/>
      <c r="O1502" s="68"/>
      <c r="P1502" s="68"/>
      <c r="Q1502" s="68"/>
      <c r="R1502" s="68"/>
      <c r="S1502" s="68"/>
      <c r="T1502" s="68"/>
      <c r="U1502" s="68"/>
      <c r="V1502" s="68"/>
      <c r="W1502" s="68"/>
      <c r="X1502" s="68"/>
      <c r="Y1502" s="68"/>
      <c r="Z1502" s="68"/>
      <c r="AA1502" s="68"/>
      <c r="AB1502" s="68"/>
      <c r="AC1502" s="68"/>
    </row>
    <row r="1503" spans="1:29" hidden="1">
      <c r="A1503" s="64"/>
      <c r="B1503" s="65"/>
      <c r="C1503" s="66"/>
      <c r="D1503" s="65"/>
      <c r="E1503" s="67"/>
      <c r="F1503" s="67"/>
      <c r="G1503" s="67"/>
      <c r="H1503" s="66"/>
      <c r="I1503" s="66"/>
      <c r="J1503" s="66"/>
      <c r="K1503" s="65"/>
      <c r="L1503" s="64"/>
      <c r="M1503" s="67"/>
      <c r="N1503" s="68"/>
      <c r="O1503" s="68"/>
      <c r="P1503" s="68"/>
      <c r="Q1503" s="68"/>
      <c r="R1503" s="68"/>
      <c r="S1503" s="68"/>
      <c r="T1503" s="68"/>
      <c r="U1503" s="68"/>
      <c r="V1503" s="68"/>
      <c r="W1503" s="68"/>
      <c r="X1503" s="68"/>
      <c r="Y1503" s="68"/>
      <c r="Z1503" s="68"/>
      <c r="AA1503" s="68"/>
      <c r="AB1503" s="68"/>
      <c r="AC1503" s="68"/>
    </row>
    <row r="1504" spans="1:29" hidden="1">
      <c r="A1504" s="64"/>
      <c r="B1504" s="65"/>
      <c r="C1504" s="66"/>
      <c r="D1504" s="65"/>
      <c r="E1504" s="67"/>
      <c r="F1504" s="67"/>
      <c r="G1504" s="67"/>
      <c r="H1504" s="66"/>
      <c r="I1504" s="66"/>
      <c r="J1504" s="66"/>
      <c r="K1504" s="65"/>
      <c r="L1504" s="64"/>
      <c r="M1504" s="67"/>
      <c r="N1504" s="68"/>
      <c r="O1504" s="68"/>
      <c r="P1504" s="68"/>
      <c r="Q1504" s="68"/>
      <c r="R1504" s="68"/>
      <c r="S1504" s="68"/>
      <c r="T1504" s="68"/>
      <c r="U1504" s="68"/>
      <c r="V1504" s="68"/>
      <c r="W1504" s="68"/>
      <c r="X1504" s="68"/>
      <c r="Y1504" s="68"/>
      <c r="Z1504" s="68"/>
      <c r="AA1504" s="68"/>
      <c r="AB1504" s="68"/>
      <c r="AC1504" s="68"/>
    </row>
    <row r="1505" spans="1:29" hidden="1">
      <c r="A1505" s="64"/>
      <c r="B1505" s="65"/>
      <c r="C1505" s="66"/>
      <c r="D1505" s="65"/>
      <c r="E1505" s="67"/>
      <c r="F1505" s="67"/>
      <c r="G1505" s="67"/>
      <c r="H1505" s="66"/>
      <c r="I1505" s="66"/>
      <c r="J1505" s="66"/>
      <c r="K1505" s="65"/>
      <c r="L1505" s="64"/>
      <c r="M1505" s="67"/>
      <c r="N1505" s="68"/>
      <c r="O1505" s="68"/>
      <c r="P1505" s="68"/>
      <c r="Q1505" s="68"/>
      <c r="R1505" s="68"/>
      <c r="S1505" s="68"/>
      <c r="T1505" s="68"/>
      <c r="U1505" s="68"/>
      <c r="V1505" s="68"/>
      <c r="W1505" s="68"/>
      <c r="X1505" s="68"/>
      <c r="Y1505" s="68"/>
      <c r="Z1505" s="68"/>
      <c r="AA1505" s="68"/>
      <c r="AB1505" s="68"/>
      <c r="AC1505" s="68"/>
    </row>
    <row r="1506" spans="1:29" hidden="1">
      <c r="A1506" s="64"/>
      <c r="B1506" s="65"/>
      <c r="C1506" s="66"/>
      <c r="D1506" s="65"/>
      <c r="E1506" s="67"/>
      <c r="F1506" s="67"/>
      <c r="G1506" s="67"/>
      <c r="H1506" s="66"/>
      <c r="I1506" s="66"/>
      <c r="J1506" s="66"/>
      <c r="K1506" s="65"/>
      <c r="L1506" s="64"/>
      <c r="M1506" s="67"/>
      <c r="N1506" s="68"/>
      <c r="O1506" s="68"/>
      <c r="P1506" s="68"/>
      <c r="Q1506" s="68"/>
      <c r="R1506" s="68"/>
      <c r="S1506" s="68"/>
      <c r="T1506" s="68"/>
      <c r="U1506" s="68"/>
      <c r="V1506" s="68"/>
      <c r="W1506" s="68"/>
      <c r="X1506" s="68"/>
      <c r="Y1506" s="68"/>
      <c r="Z1506" s="68"/>
      <c r="AA1506" s="68"/>
      <c r="AB1506" s="68"/>
      <c r="AC1506" s="68"/>
    </row>
    <row r="1507" spans="1:29" hidden="1">
      <c r="A1507" s="64"/>
      <c r="B1507" s="65"/>
      <c r="C1507" s="66"/>
      <c r="D1507" s="65"/>
      <c r="E1507" s="67"/>
      <c r="F1507" s="67"/>
      <c r="G1507" s="67"/>
      <c r="H1507" s="66"/>
      <c r="I1507" s="66"/>
      <c r="J1507" s="66"/>
      <c r="K1507" s="65"/>
      <c r="L1507" s="64"/>
      <c r="M1507" s="67"/>
      <c r="N1507" s="68"/>
      <c r="O1507" s="68"/>
      <c r="P1507" s="68"/>
      <c r="Q1507" s="68"/>
      <c r="R1507" s="68"/>
      <c r="S1507" s="68"/>
      <c r="T1507" s="68"/>
      <c r="U1507" s="68"/>
      <c r="V1507" s="68"/>
      <c r="W1507" s="68"/>
      <c r="X1507" s="68"/>
      <c r="Y1507" s="68"/>
      <c r="Z1507" s="68"/>
      <c r="AA1507" s="68"/>
      <c r="AB1507" s="68"/>
      <c r="AC1507" s="68"/>
    </row>
    <row r="1508" spans="1:29" hidden="1">
      <c r="A1508" s="64"/>
      <c r="B1508" s="65"/>
      <c r="C1508" s="66"/>
      <c r="D1508" s="65"/>
      <c r="E1508" s="67"/>
      <c r="F1508" s="67"/>
      <c r="G1508" s="67"/>
      <c r="H1508" s="66"/>
      <c r="I1508" s="66"/>
      <c r="J1508" s="66"/>
      <c r="K1508" s="65"/>
      <c r="L1508" s="64"/>
      <c r="M1508" s="67"/>
      <c r="N1508" s="68"/>
      <c r="O1508" s="68"/>
      <c r="P1508" s="68"/>
      <c r="Q1508" s="68"/>
      <c r="R1508" s="68"/>
      <c r="S1508" s="68"/>
      <c r="T1508" s="68"/>
      <c r="U1508" s="68"/>
      <c r="V1508" s="68"/>
      <c r="W1508" s="68"/>
      <c r="X1508" s="68"/>
      <c r="Y1508" s="68"/>
      <c r="Z1508" s="68"/>
      <c r="AA1508" s="68"/>
      <c r="AB1508" s="68"/>
      <c r="AC1508" s="68"/>
    </row>
    <row r="1509" spans="1:29" hidden="1">
      <c r="A1509" s="64"/>
      <c r="B1509" s="65"/>
      <c r="C1509" s="66"/>
      <c r="D1509" s="65"/>
      <c r="E1509" s="67"/>
      <c r="F1509" s="67"/>
      <c r="G1509" s="67"/>
      <c r="H1509" s="66"/>
      <c r="I1509" s="66"/>
      <c r="J1509" s="66"/>
      <c r="K1509" s="65"/>
      <c r="L1509" s="64"/>
      <c r="M1509" s="67"/>
      <c r="N1509" s="68"/>
      <c r="O1509" s="68"/>
      <c r="P1509" s="68"/>
      <c r="Q1509" s="68"/>
      <c r="R1509" s="68"/>
      <c r="S1509" s="68"/>
      <c r="T1509" s="68"/>
      <c r="U1509" s="68"/>
      <c r="V1509" s="68"/>
      <c r="W1509" s="68"/>
      <c r="X1509" s="68"/>
      <c r="Y1509" s="68"/>
      <c r="Z1509" s="68"/>
      <c r="AA1509" s="68"/>
      <c r="AB1509" s="68"/>
      <c r="AC1509" s="68"/>
    </row>
    <row r="1510" spans="1:29" hidden="1">
      <c r="A1510" s="64"/>
      <c r="B1510" s="65"/>
      <c r="C1510" s="66"/>
      <c r="D1510" s="65"/>
      <c r="E1510" s="67"/>
      <c r="F1510" s="67"/>
      <c r="G1510" s="67"/>
      <c r="H1510" s="66"/>
      <c r="I1510" s="66"/>
      <c r="J1510" s="66"/>
      <c r="K1510" s="65"/>
      <c r="L1510" s="64"/>
      <c r="M1510" s="67"/>
      <c r="N1510" s="68"/>
      <c r="O1510" s="68"/>
      <c r="P1510" s="68"/>
      <c r="Q1510" s="68"/>
      <c r="R1510" s="68"/>
      <c r="S1510" s="68"/>
      <c r="T1510" s="68"/>
      <c r="U1510" s="68"/>
      <c r="V1510" s="68"/>
      <c r="W1510" s="68"/>
      <c r="X1510" s="68"/>
      <c r="Y1510" s="68"/>
      <c r="Z1510" s="68"/>
      <c r="AA1510" s="68"/>
      <c r="AB1510" s="68"/>
      <c r="AC1510" s="68"/>
    </row>
    <row r="1511" spans="1:29" hidden="1">
      <c r="A1511" s="64"/>
      <c r="B1511" s="65"/>
      <c r="C1511" s="66"/>
      <c r="D1511" s="65"/>
      <c r="E1511" s="67"/>
      <c r="F1511" s="67"/>
      <c r="G1511" s="67"/>
      <c r="H1511" s="66"/>
      <c r="I1511" s="66"/>
      <c r="J1511" s="66"/>
      <c r="K1511" s="65"/>
      <c r="L1511" s="64"/>
      <c r="M1511" s="67"/>
      <c r="N1511" s="68"/>
      <c r="O1511" s="68"/>
      <c r="P1511" s="68"/>
      <c r="Q1511" s="68"/>
      <c r="R1511" s="68"/>
      <c r="S1511" s="68"/>
      <c r="T1511" s="68"/>
      <c r="U1511" s="68"/>
      <c r="V1511" s="68"/>
      <c r="W1511" s="68"/>
      <c r="X1511" s="68"/>
      <c r="Y1511" s="68"/>
      <c r="Z1511" s="68"/>
      <c r="AA1511" s="68"/>
      <c r="AB1511" s="68"/>
      <c r="AC1511" s="68"/>
    </row>
    <row r="1512" spans="1:29" hidden="1">
      <c r="A1512" s="64"/>
      <c r="B1512" s="65"/>
      <c r="C1512" s="66"/>
      <c r="D1512" s="65"/>
      <c r="E1512" s="67"/>
      <c r="F1512" s="67"/>
      <c r="G1512" s="67"/>
      <c r="H1512" s="66"/>
      <c r="I1512" s="66"/>
      <c r="J1512" s="66"/>
      <c r="K1512" s="65"/>
      <c r="L1512" s="64"/>
      <c r="M1512" s="67"/>
      <c r="N1512" s="68"/>
      <c r="O1512" s="68"/>
      <c r="P1512" s="68"/>
      <c r="Q1512" s="68"/>
      <c r="R1512" s="68"/>
      <c r="S1512" s="68"/>
      <c r="T1512" s="68"/>
      <c r="U1512" s="68"/>
      <c r="V1512" s="68"/>
      <c r="W1512" s="68"/>
      <c r="X1512" s="68"/>
      <c r="Y1512" s="68"/>
      <c r="Z1512" s="68"/>
      <c r="AA1512" s="68"/>
      <c r="AB1512" s="68"/>
      <c r="AC1512" s="68"/>
    </row>
    <row r="1513" spans="1:29" hidden="1">
      <c r="A1513" s="64"/>
      <c r="B1513" s="65"/>
      <c r="C1513" s="66"/>
      <c r="D1513" s="65"/>
      <c r="E1513" s="67"/>
      <c r="F1513" s="67"/>
      <c r="G1513" s="67"/>
      <c r="H1513" s="66"/>
      <c r="I1513" s="66"/>
      <c r="J1513" s="66"/>
      <c r="K1513" s="65"/>
      <c r="L1513" s="64"/>
      <c r="M1513" s="67"/>
      <c r="N1513" s="68"/>
      <c r="O1513" s="68"/>
      <c r="P1513" s="68"/>
      <c r="Q1513" s="68"/>
      <c r="R1513" s="68"/>
      <c r="S1513" s="68"/>
      <c r="T1513" s="68"/>
      <c r="U1513" s="68"/>
      <c r="V1513" s="68"/>
      <c r="W1513" s="68"/>
      <c r="X1513" s="68"/>
      <c r="Y1513" s="68"/>
      <c r="Z1513" s="68"/>
      <c r="AA1513" s="68"/>
      <c r="AB1513" s="68"/>
      <c r="AC1513" s="68"/>
    </row>
    <row r="1514" spans="1:29" hidden="1">
      <c r="A1514" s="64"/>
      <c r="B1514" s="65"/>
      <c r="C1514" s="66"/>
      <c r="D1514" s="65"/>
      <c r="E1514" s="67"/>
      <c r="F1514" s="67"/>
      <c r="G1514" s="67"/>
      <c r="H1514" s="66"/>
      <c r="I1514" s="66"/>
      <c r="J1514" s="66"/>
      <c r="K1514" s="65"/>
      <c r="L1514" s="64"/>
      <c r="M1514" s="67"/>
      <c r="N1514" s="68"/>
      <c r="O1514" s="68"/>
      <c r="P1514" s="68"/>
      <c r="Q1514" s="68"/>
      <c r="R1514" s="68"/>
      <c r="S1514" s="68"/>
      <c r="T1514" s="68"/>
      <c r="U1514" s="68"/>
      <c r="V1514" s="68"/>
      <c r="W1514" s="68"/>
      <c r="X1514" s="68"/>
      <c r="Y1514" s="68"/>
      <c r="Z1514" s="68"/>
      <c r="AA1514" s="68"/>
      <c r="AB1514" s="68"/>
      <c r="AC1514" s="68"/>
    </row>
    <row r="1515" spans="1:29" hidden="1">
      <c r="A1515" s="64"/>
      <c r="B1515" s="65"/>
      <c r="C1515" s="66"/>
      <c r="D1515" s="65"/>
      <c r="E1515" s="67"/>
      <c r="F1515" s="67"/>
      <c r="G1515" s="67"/>
      <c r="H1515" s="66"/>
      <c r="I1515" s="66"/>
      <c r="J1515" s="66"/>
      <c r="K1515" s="65"/>
      <c r="L1515" s="64"/>
      <c r="M1515" s="67"/>
      <c r="N1515" s="68"/>
      <c r="O1515" s="68"/>
      <c r="P1515" s="68"/>
      <c r="Q1515" s="68"/>
      <c r="R1515" s="68"/>
      <c r="S1515" s="68"/>
      <c r="T1515" s="68"/>
      <c r="U1515" s="68"/>
      <c r="V1515" s="68"/>
      <c r="W1515" s="68"/>
      <c r="X1515" s="68"/>
      <c r="Y1515" s="68"/>
      <c r="Z1515" s="68"/>
      <c r="AA1515" s="68"/>
      <c r="AB1515" s="68"/>
      <c r="AC1515" s="68"/>
    </row>
    <row r="1516" spans="1:29" hidden="1">
      <c r="A1516" s="64"/>
      <c r="B1516" s="65"/>
      <c r="C1516" s="66"/>
      <c r="D1516" s="65"/>
      <c r="E1516" s="67"/>
      <c r="F1516" s="67"/>
      <c r="G1516" s="67"/>
      <c r="H1516" s="66"/>
      <c r="I1516" s="66"/>
      <c r="J1516" s="66"/>
      <c r="K1516" s="65"/>
      <c r="L1516" s="64"/>
      <c r="M1516" s="67"/>
      <c r="N1516" s="68"/>
      <c r="O1516" s="68"/>
      <c r="P1516" s="68"/>
      <c r="Q1516" s="68"/>
      <c r="R1516" s="68"/>
      <c r="S1516" s="68"/>
      <c r="T1516" s="68"/>
      <c r="U1516" s="68"/>
      <c r="V1516" s="68"/>
      <c r="W1516" s="68"/>
      <c r="X1516" s="68"/>
      <c r="Y1516" s="68"/>
      <c r="Z1516" s="68"/>
      <c r="AA1516" s="68"/>
      <c r="AB1516" s="68"/>
      <c r="AC1516" s="68"/>
    </row>
    <row r="1517" spans="1:29" hidden="1">
      <c r="A1517" s="64"/>
      <c r="B1517" s="65"/>
      <c r="C1517" s="66"/>
      <c r="D1517" s="65"/>
      <c r="E1517" s="67"/>
      <c r="F1517" s="67"/>
      <c r="G1517" s="67"/>
      <c r="H1517" s="66"/>
      <c r="I1517" s="66"/>
      <c r="J1517" s="66"/>
      <c r="K1517" s="65"/>
      <c r="L1517" s="64"/>
      <c r="M1517" s="67"/>
      <c r="N1517" s="68"/>
      <c r="O1517" s="68"/>
      <c r="P1517" s="68"/>
      <c r="Q1517" s="68"/>
      <c r="R1517" s="68"/>
      <c r="S1517" s="68"/>
      <c r="T1517" s="68"/>
      <c r="U1517" s="68"/>
      <c r="V1517" s="68"/>
      <c r="W1517" s="68"/>
      <c r="X1517" s="68"/>
      <c r="Y1517" s="68"/>
      <c r="Z1517" s="68"/>
      <c r="AA1517" s="68"/>
      <c r="AB1517" s="68"/>
      <c r="AC1517" s="68"/>
    </row>
    <row r="1518" spans="1:29" hidden="1">
      <c r="A1518" s="64"/>
      <c r="B1518" s="65"/>
      <c r="C1518" s="66"/>
      <c r="D1518" s="65"/>
      <c r="E1518" s="67"/>
      <c r="F1518" s="67"/>
      <c r="G1518" s="67"/>
      <c r="H1518" s="66"/>
      <c r="I1518" s="66"/>
      <c r="J1518" s="66"/>
      <c r="K1518" s="65"/>
      <c r="L1518" s="64"/>
      <c r="M1518" s="67"/>
      <c r="N1518" s="68"/>
      <c r="O1518" s="68"/>
      <c r="P1518" s="68"/>
      <c r="Q1518" s="68"/>
      <c r="R1518" s="68"/>
      <c r="S1518" s="68"/>
      <c r="T1518" s="68"/>
      <c r="U1518" s="68"/>
      <c r="V1518" s="68"/>
      <c r="W1518" s="68"/>
      <c r="X1518" s="68"/>
      <c r="Y1518" s="68"/>
      <c r="Z1518" s="68"/>
      <c r="AA1518" s="68"/>
      <c r="AB1518" s="68"/>
      <c r="AC1518" s="68"/>
    </row>
    <row r="1519" spans="1:29" hidden="1">
      <c r="A1519" s="64"/>
      <c r="B1519" s="65"/>
      <c r="C1519" s="66"/>
      <c r="D1519" s="65"/>
      <c r="E1519" s="67"/>
      <c r="F1519" s="67"/>
      <c r="G1519" s="67"/>
      <c r="H1519" s="66"/>
      <c r="I1519" s="66"/>
      <c r="J1519" s="66"/>
      <c r="K1519" s="65"/>
      <c r="L1519" s="64"/>
      <c r="M1519" s="67"/>
      <c r="N1519" s="68"/>
      <c r="O1519" s="68"/>
      <c r="P1519" s="68"/>
      <c r="Q1519" s="68"/>
      <c r="R1519" s="68"/>
      <c r="S1519" s="68"/>
      <c r="T1519" s="68"/>
      <c r="U1519" s="68"/>
      <c r="V1519" s="68"/>
      <c r="W1519" s="68"/>
      <c r="X1519" s="68"/>
      <c r="Y1519" s="68"/>
      <c r="Z1519" s="68"/>
      <c r="AA1519" s="68"/>
      <c r="AB1519" s="68"/>
      <c r="AC1519" s="68"/>
    </row>
    <row r="1520" spans="1:29" hidden="1">
      <c r="A1520" s="64"/>
      <c r="B1520" s="65"/>
      <c r="C1520" s="66"/>
      <c r="D1520" s="65"/>
      <c r="E1520" s="67"/>
      <c r="F1520" s="67"/>
      <c r="G1520" s="67"/>
      <c r="H1520" s="66"/>
      <c r="I1520" s="66"/>
      <c r="J1520" s="66"/>
      <c r="K1520" s="65"/>
      <c r="L1520" s="64"/>
      <c r="M1520" s="67"/>
      <c r="N1520" s="68"/>
      <c r="O1520" s="68"/>
      <c r="P1520" s="68"/>
      <c r="Q1520" s="68"/>
      <c r="R1520" s="68"/>
      <c r="S1520" s="68"/>
      <c r="T1520" s="68"/>
      <c r="U1520" s="68"/>
      <c r="V1520" s="68"/>
      <c r="W1520" s="68"/>
      <c r="X1520" s="68"/>
      <c r="Y1520" s="68"/>
      <c r="Z1520" s="68"/>
      <c r="AA1520" s="68"/>
      <c r="AB1520" s="68"/>
      <c r="AC1520" s="68"/>
    </row>
    <row r="1521" spans="1:29" hidden="1">
      <c r="A1521" s="64"/>
      <c r="B1521" s="65"/>
      <c r="C1521" s="66"/>
      <c r="D1521" s="65"/>
      <c r="E1521" s="67"/>
      <c r="F1521" s="67"/>
      <c r="G1521" s="67"/>
      <c r="H1521" s="66"/>
      <c r="I1521" s="66"/>
      <c r="J1521" s="66"/>
      <c r="K1521" s="65"/>
      <c r="L1521" s="64"/>
      <c r="M1521" s="67"/>
      <c r="N1521" s="68"/>
      <c r="O1521" s="68"/>
      <c r="P1521" s="68"/>
      <c r="Q1521" s="68"/>
      <c r="R1521" s="68"/>
      <c r="S1521" s="68"/>
      <c r="T1521" s="68"/>
      <c r="U1521" s="68"/>
      <c r="V1521" s="68"/>
      <c r="W1521" s="68"/>
      <c r="X1521" s="68"/>
      <c r="Y1521" s="68"/>
      <c r="Z1521" s="68"/>
      <c r="AA1521" s="68"/>
      <c r="AB1521" s="68"/>
      <c r="AC1521" s="68"/>
    </row>
    <row r="1522" spans="1:29" hidden="1">
      <c r="A1522" s="64"/>
      <c r="B1522" s="65"/>
      <c r="C1522" s="66"/>
      <c r="D1522" s="65"/>
      <c r="E1522" s="67"/>
      <c r="F1522" s="67"/>
      <c r="G1522" s="67"/>
      <c r="H1522" s="66"/>
      <c r="I1522" s="66"/>
      <c r="J1522" s="66"/>
      <c r="K1522" s="65"/>
      <c r="L1522" s="64"/>
      <c r="M1522" s="67"/>
      <c r="N1522" s="68"/>
      <c r="O1522" s="68"/>
      <c r="P1522" s="68"/>
      <c r="Q1522" s="68"/>
      <c r="R1522" s="68"/>
      <c r="S1522" s="68"/>
      <c r="T1522" s="68"/>
      <c r="U1522" s="68"/>
      <c r="V1522" s="68"/>
      <c r="W1522" s="68"/>
      <c r="X1522" s="68"/>
      <c r="Y1522" s="68"/>
      <c r="Z1522" s="68"/>
      <c r="AA1522" s="68"/>
      <c r="AB1522" s="68"/>
      <c r="AC1522" s="68"/>
    </row>
    <row r="1523" spans="1:29" hidden="1">
      <c r="A1523" s="64"/>
      <c r="B1523" s="65"/>
      <c r="C1523" s="66"/>
      <c r="D1523" s="65"/>
      <c r="E1523" s="67"/>
      <c r="F1523" s="67"/>
      <c r="G1523" s="67"/>
      <c r="H1523" s="66"/>
      <c r="I1523" s="66"/>
      <c r="J1523" s="66"/>
      <c r="K1523" s="65"/>
      <c r="L1523" s="64"/>
      <c r="M1523" s="67"/>
      <c r="N1523" s="68"/>
      <c r="O1523" s="68"/>
      <c r="P1523" s="68"/>
      <c r="Q1523" s="68"/>
      <c r="R1523" s="68"/>
      <c r="S1523" s="68"/>
      <c r="T1523" s="68"/>
      <c r="U1523" s="68"/>
      <c r="V1523" s="68"/>
      <c r="W1523" s="68"/>
      <c r="X1523" s="68"/>
      <c r="Y1523" s="68"/>
      <c r="Z1523" s="68"/>
      <c r="AA1523" s="68"/>
      <c r="AB1523" s="68"/>
      <c r="AC1523" s="68"/>
    </row>
    <row r="1524" spans="1:29" hidden="1">
      <c r="A1524" s="64"/>
      <c r="B1524" s="65"/>
      <c r="C1524" s="66"/>
      <c r="D1524" s="65"/>
      <c r="E1524" s="67"/>
      <c r="F1524" s="67"/>
      <c r="G1524" s="67"/>
      <c r="H1524" s="66"/>
      <c r="I1524" s="66"/>
      <c r="J1524" s="66"/>
      <c r="K1524" s="65"/>
      <c r="L1524" s="64"/>
      <c r="M1524" s="67"/>
      <c r="N1524" s="68"/>
      <c r="O1524" s="68"/>
      <c r="P1524" s="68"/>
      <c r="Q1524" s="68"/>
      <c r="R1524" s="68"/>
      <c r="S1524" s="68"/>
      <c r="T1524" s="68"/>
      <c r="U1524" s="68"/>
      <c r="V1524" s="68"/>
      <c r="W1524" s="68"/>
      <c r="X1524" s="68"/>
      <c r="Y1524" s="68"/>
      <c r="Z1524" s="68"/>
      <c r="AA1524" s="68"/>
      <c r="AB1524" s="68"/>
      <c r="AC1524" s="68"/>
    </row>
    <row r="1525" spans="1:29" hidden="1">
      <c r="A1525" s="64"/>
      <c r="B1525" s="65"/>
      <c r="C1525" s="66"/>
      <c r="D1525" s="65"/>
      <c r="E1525" s="67"/>
      <c r="F1525" s="67"/>
      <c r="G1525" s="67"/>
      <c r="H1525" s="66"/>
      <c r="I1525" s="66"/>
      <c r="J1525" s="66"/>
      <c r="K1525" s="65"/>
      <c r="L1525" s="64"/>
      <c r="M1525" s="67"/>
      <c r="N1525" s="68"/>
      <c r="O1525" s="68"/>
      <c r="P1525" s="68"/>
      <c r="Q1525" s="68"/>
      <c r="R1525" s="68"/>
      <c r="S1525" s="68"/>
      <c r="T1525" s="68"/>
      <c r="U1525" s="68"/>
      <c r="V1525" s="68"/>
      <c r="W1525" s="68"/>
      <c r="X1525" s="68"/>
      <c r="Y1525" s="68"/>
      <c r="Z1525" s="68"/>
      <c r="AA1525" s="68"/>
      <c r="AB1525" s="68"/>
      <c r="AC1525" s="68"/>
    </row>
    <row r="1526" spans="1:29" hidden="1">
      <c r="A1526" s="64"/>
      <c r="B1526" s="65"/>
      <c r="C1526" s="66"/>
      <c r="D1526" s="65"/>
      <c r="E1526" s="67"/>
      <c r="F1526" s="67"/>
      <c r="G1526" s="67"/>
      <c r="H1526" s="66"/>
      <c r="I1526" s="66"/>
      <c r="J1526" s="66"/>
      <c r="K1526" s="65"/>
      <c r="L1526" s="64"/>
      <c r="M1526" s="67"/>
      <c r="N1526" s="68"/>
      <c r="O1526" s="68"/>
      <c r="P1526" s="68"/>
      <c r="Q1526" s="68"/>
      <c r="R1526" s="68"/>
      <c r="S1526" s="68"/>
      <c r="T1526" s="68"/>
      <c r="U1526" s="68"/>
      <c r="V1526" s="68"/>
      <c r="W1526" s="68"/>
      <c r="X1526" s="68"/>
      <c r="Y1526" s="68"/>
      <c r="Z1526" s="68"/>
      <c r="AA1526" s="68"/>
      <c r="AB1526" s="68"/>
      <c r="AC1526" s="68"/>
    </row>
    <row r="1527" spans="1:29" hidden="1">
      <c r="A1527" s="64"/>
      <c r="B1527" s="65"/>
      <c r="C1527" s="66"/>
      <c r="D1527" s="65"/>
      <c r="E1527" s="67"/>
      <c r="F1527" s="67"/>
      <c r="G1527" s="67"/>
      <c r="H1527" s="66"/>
      <c r="I1527" s="66"/>
      <c r="J1527" s="66"/>
      <c r="K1527" s="65"/>
      <c r="L1527" s="64"/>
      <c r="M1527" s="67"/>
      <c r="N1527" s="68"/>
      <c r="O1527" s="68"/>
      <c r="P1527" s="68"/>
      <c r="Q1527" s="68"/>
      <c r="R1527" s="68"/>
      <c r="S1527" s="68"/>
      <c r="T1527" s="68"/>
      <c r="U1527" s="68"/>
      <c r="V1527" s="68"/>
      <c r="W1527" s="68"/>
      <c r="X1527" s="68"/>
      <c r="Y1527" s="68"/>
      <c r="Z1527" s="68"/>
      <c r="AA1527" s="68"/>
      <c r="AB1527" s="68"/>
      <c r="AC1527" s="68"/>
    </row>
    <row r="1528" spans="1:29" hidden="1">
      <c r="A1528" s="64"/>
      <c r="B1528" s="65"/>
      <c r="C1528" s="66"/>
      <c r="D1528" s="65"/>
      <c r="E1528" s="67"/>
      <c r="F1528" s="67"/>
      <c r="G1528" s="67"/>
      <c r="H1528" s="66"/>
      <c r="I1528" s="66"/>
      <c r="J1528" s="66"/>
      <c r="K1528" s="65"/>
      <c r="L1528" s="64"/>
      <c r="M1528" s="67"/>
      <c r="N1528" s="68"/>
      <c r="O1528" s="68"/>
      <c r="P1528" s="68"/>
      <c r="Q1528" s="68"/>
      <c r="R1528" s="68"/>
      <c r="S1528" s="68"/>
      <c r="T1528" s="68"/>
      <c r="U1528" s="68"/>
      <c r="V1528" s="68"/>
      <c r="W1528" s="68"/>
      <c r="X1528" s="68"/>
      <c r="Y1528" s="68"/>
      <c r="Z1528" s="68"/>
      <c r="AA1528" s="68"/>
      <c r="AB1528" s="68"/>
      <c r="AC1528" s="68"/>
    </row>
    <row r="1529" spans="1:29" hidden="1">
      <c r="A1529" s="64"/>
      <c r="B1529" s="65"/>
      <c r="C1529" s="66"/>
      <c r="D1529" s="65"/>
      <c r="E1529" s="67"/>
      <c r="F1529" s="67"/>
      <c r="G1529" s="67"/>
      <c r="H1529" s="66"/>
      <c r="I1529" s="66"/>
      <c r="J1529" s="66"/>
      <c r="K1529" s="65"/>
      <c r="L1529" s="64"/>
      <c r="M1529" s="67"/>
      <c r="N1529" s="68"/>
      <c r="O1529" s="68"/>
      <c r="P1529" s="68"/>
      <c r="Q1529" s="68"/>
      <c r="R1529" s="68"/>
      <c r="S1529" s="68"/>
      <c r="T1529" s="68"/>
      <c r="U1529" s="68"/>
      <c r="V1529" s="68"/>
      <c r="W1529" s="68"/>
      <c r="X1529" s="68"/>
      <c r="Y1529" s="68"/>
      <c r="Z1529" s="68"/>
      <c r="AA1529" s="68"/>
      <c r="AB1529" s="68"/>
      <c r="AC1529" s="68"/>
    </row>
    <row r="1530" spans="1:29" hidden="1">
      <c r="A1530" s="64"/>
      <c r="B1530" s="65"/>
      <c r="C1530" s="66"/>
      <c r="D1530" s="65"/>
      <c r="E1530" s="67"/>
      <c r="F1530" s="67"/>
      <c r="G1530" s="67"/>
      <c r="H1530" s="66"/>
      <c r="I1530" s="66"/>
      <c r="J1530" s="66"/>
      <c r="K1530" s="65"/>
      <c r="L1530" s="64"/>
      <c r="M1530" s="67"/>
      <c r="N1530" s="68"/>
      <c r="O1530" s="68"/>
      <c r="P1530" s="68"/>
      <c r="Q1530" s="68"/>
      <c r="R1530" s="68"/>
      <c r="S1530" s="68"/>
      <c r="T1530" s="68"/>
      <c r="U1530" s="68"/>
      <c r="V1530" s="68"/>
      <c r="W1530" s="68"/>
      <c r="X1530" s="68"/>
      <c r="Y1530" s="68"/>
      <c r="Z1530" s="68"/>
      <c r="AA1530" s="68"/>
      <c r="AB1530" s="68"/>
      <c r="AC1530" s="68"/>
    </row>
    <row r="1531" spans="1:29" hidden="1">
      <c r="A1531" s="64"/>
      <c r="B1531" s="65"/>
      <c r="C1531" s="66"/>
      <c r="D1531" s="65"/>
      <c r="E1531" s="67"/>
      <c r="F1531" s="67"/>
      <c r="G1531" s="67"/>
      <c r="H1531" s="66"/>
      <c r="I1531" s="66"/>
      <c r="J1531" s="66"/>
      <c r="K1531" s="65"/>
      <c r="L1531" s="64"/>
      <c r="M1531" s="67"/>
      <c r="N1531" s="68"/>
      <c r="O1531" s="68"/>
      <c r="P1531" s="68"/>
      <c r="Q1531" s="68"/>
      <c r="R1531" s="68"/>
      <c r="S1531" s="68"/>
      <c r="T1531" s="68"/>
      <c r="U1531" s="68"/>
      <c r="V1531" s="68"/>
      <c r="W1531" s="68"/>
      <c r="X1531" s="68"/>
      <c r="Y1531" s="68"/>
      <c r="Z1531" s="68"/>
      <c r="AA1531" s="68"/>
      <c r="AB1531" s="68"/>
      <c r="AC1531" s="68"/>
    </row>
    <row r="1532" spans="1:29" hidden="1">
      <c r="A1532" s="64"/>
      <c r="B1532" s="65"/>
      <c r="C1532" s="66"/>
      <c r="D1532" s="65"/>
      <c r="E1532" s="67"/>
      <c r="F1532" s="67"/>
      <c r="G1532" s="67"/>
      <c r="H1532" s="66"/>
      <c r="I1532" s="66"/>
      <c r="J1532" s="66"/>
      <c r="K1532" s="65"/>
      <c r="L1532" s="64"/>
      <c r="M1532" s="67"/>
      <c r="N1532" s="68"/>
      <c r="O1532" s="68"/>
      <c r="P1532" s="68"/>
      <c r="Q1532" s="68"/>
      <c r="R1532" s="68"/>
      <c r="S1532" s="68"/>
      <c r="T1532" s="68"/>
      <c r="U1532" s="68"/>
      <c r="V1532" s="68"/>
      <c r="W1532" s="68"/>
      <c r="X1532" s="68"/>
      <c r="Y1532" s="68"/>
      <c r="Z1532" s="68"/>
      <c r="AA1532" s="68"/>
      <c r="AB1532" s="68"/>
      <c r="AC1532" s="68"/>
    </row>
    <row r="1533" spans="1:29" hidden="1">
      <c r="A1533" s="64"/>
      <c r="B1533" s="65"/>
      <c r="C1533" s="66"/>
      <c r="D1533" s="65"/>
      <c r="E1533" s="67"/>
      <c r="F1533" s="67"/>
      <c r="G1533" s="67"/>
      <c r="H1533" s="66"/>
      <c r="I1533" s="66"/>
      <c r="J1533" s="66"/>
      <c r="K1533" s="65"/>
      <c r="L1533" s="64"/>
      <c r="M1533" s="67"/>
      <c r="N1533" s="68"/>
      <c r="O1533" s="68"/>
      <c r="P1533" s="68"/>
      <c r="Q1533" s="68"/>
      <c r="R1533" s="68"/>
      <c r="S1533" s="68"/>
      <c r="T1533" s="68"/>
      <c r="U1533" s="68"/>
      <c r="V1533" s="68"/>
      <c r="W1533" s="68"/>
      <c r="X1533" s="68"/>
      <c r="Y1533" s="68"/>
      <c r="Z1533" s="68"/>
      <c r="AA1533" s="68"/>
      <c r="AB1533" s="68"/>
      <c r="AC1533" s="68"/>
    </row>
    <row r="1534" spans="1:29" hidden="1">
      <c r="A1534" s="64"/>
      <c r="B1534" s="65"/>
      <c r="C1534" s="66"/>
      <c r="D1534" s="65"/>
      <c r="E1534" s="67"/>
      <c r="F1534" s="67"/>
      <c r="G1534" s="67"/>
      <c r="H1534" s="66"/>
      <c r="I1534" s="66"/>
      <c r="J1534" s="66"/>
      <c r="K1534" s="65"/>
      <c r="L1534" s="64"/>
      <c r="M1534" s="67"/>
      <c r="N1534" s="68"/>
      <c r="O1534" s="68"/>
      <c r="P1534" s="68"/>
      <c r="Q1534" s="68"/>
      <c r="R1534" s="68"/>
      <c r="S1534" s="68"/>
      <c r="T1534" s="68"/>
      <c r="U1534" s="68"/>
      <c r="V1534" s="68"/>
      <c r="W1534" s="68"/>
      <c r="X1534" s="68"/>
      <c r="Y1534" s="68"/>
      <c r="Z1534" s="68"/>
      <c r="AA1534" s="68"/>
      <c r="AB1534" s="68"/>
      <c r="AC1534" s="68"/>
    </row>
    <row r="1535" spans="1:29" hidden="1">
      <c r="A1535" s="64"/>
      <c r="B1535" s="65"/>
      <c r="C1535" s="66"/>
      <c r="D1535" s="65"/>
      <c r="E1535" s="67"/>
      <c r="F1535" s="67"/>
      <c r="G1535" s="67"/>
      <c r="H1535" s="66"/>
      <c r="I1535" s="66"/>
      <c r="J1535" s="66"/>
      <c r="K1535" s="65"/>
      <c r="L1535" s="64"/>
      <c r="M1535" s="67"/>
      <c r="N1535" s="68"/>
      <c r="O1535" s="68"/>
      <c r="P1535" s="68"/>
      <c r="Q1535" s="68"/>
      <c r="R1535" s="68"/>
      <c r="S1535" s="68"/>
      <c r="T1535" s="68"/>
      <c r="U1535" s="68"/>
      <c r="V1535" s="68"/>
      <c r="W1535" s="68"/>
      <c r="X1535" s="68"/>
      <c r="Y1535" s="68"/>
      <c r="Z1535" s="68"/>
      <c r="AA1535" s="68"/>
      <c r="AB1535" s="68"/>
      <c r="AC1535" s="68"/>
    </row>
    <row r="1536" spans="1:29" hidden="1">
      <c r="A1536" s="64"/>
      <c r="B1536" s="65"/>
      <c r="C1536" s="66"/>
      <c r="D1536" s="65"/>
      <c r="E1536" s="67"/>
      <c r="F1536" s="67"/>
      <c r="G1536" s="67"/>
      <c r="H1536" s="66"/>
      <c r="I1536" s="66"/>
      <c r="J1536" s="66"/>
      <c r="K1536" s="65"/>
      <c r="L1536" s="64"/>
      <c r="M1536" s="67"/>
      <c r="N1536" s="68"/>
      <c r="O1536" s="68"/>
      <c r="P1536" s="68"/>
      <c r="Q1536" s="68"/>
      <c r="R1536" s="68"/>
      <c r="S1536" s="68"/>
      <c r="T1536" s="68"/>
      <c r="U1536" s="68"/>
      <c r="V1536" s="68"/>
      <c r="W1536" s="68"/>
      <c r="X1536" s="68"/>
      <c r="Y1536" s="68"/>
      <c r="Z1536" s="68"/>
      <c r="AA1536" s="68"/>
      <c r="AB1536" s="68"/>
      <c r="AC1536" s="68"/>
    </row>
    <row r="1537" spans="1:29" hidden="1">
      <c r="A1537" s="64"/>
      <c r="B1537" s="65"/>
      <c r="C1537" s="66"/>
      <c r="D1537" s="65"/>
      <c r="E1537" s="67"/>
      <c r="F1537" s="67"/>
      <c r="G1537" s="67"/>
      <c r="H1537" s="66"/>
      <c r="I1537" s="66"/>
      <c r="J1537" s="66"/>
      <c r="K1537" s="65"/>
      <c r="L1537" s="64"/>
      <c r="M1537" s="67"/>
      <c r="N1537" s="68"/>
      <c r="O1537" s="68"/>
      <c r="P1537" s="68"/>
      <c r="Q1537" s="68"/>
      <c r="R1537" s="68"/>
      <c r="S1537" s="68"/>
      <c r="T1537" s="68"/>
      <c r="U1537" s="68"/>
      <c r="V1537" s="68"/>
      <c r="W1537" s="68"/>
      <c r="X1537" s="68"/>
      <c r="Y1537" s="68"/>
      <c r="Z1537" s="68"/>
      <c r="AA1537" s="68"/>
      <c r="AB1537" s="68"/>
      <c r="AC1537" s="68"/>
    </row>
    <row r="1538" spans="1:29" hidden="1">
      <c r="A1538" s="64"/>
      <c r="B1538" s="65"/>
      <c r="C1538" s="66"/>
      <c r="D1538" s="65"/>
      <c r="E1538" s="67"/>
      <c r="F1538" s="67"/>
      <c r="G1538" s="67"/>
      <c r="H1538" s="66"/>
      <c r="I1538" s="66"/>
      <c r="J1538" s="66"/>
      <c r="K1538" s="65"/>
      <c r="L1538" s="64"/>
      <c r="M1538" s="67"/>
      <c r="N1538" s="68"/>
      <c r="O1538" s="68"/>
      <c r="P1538" s="68"/>
      <c r="Q1538" s="68"/>
      <c r="R1538" s="68"/>
      <c r="S1538" s="68"/>
      <c r="T1538" s="68"/>
      <c r="U1538" s="68"/>
      <c r="V1538" s="68"/>
      <c r="W1538" s="68"/>
      <c r="X1538" s="68"/>
      <c r="Y1538" s="68"/>
      <c r="Z1538" s="68"/>
      <c r="AA1538" s="68"/>
      <c r="AB1538" s="68"/>
      <c r="AC1538" s="68"/>
    </row>
    <row r="1539" spans="1:29" hidden="1">
      <c r="A1539" s="64"/>
      <c r="B1539" s="65"/>
      <c r="C1539" s="66"/>
      <c r="D1539" s="65"/>
      <c r="E1539" s="67"/>
      <c r="F1539" s="67"/>
      <c r="G1539" s="67"/>
      <c r="H1539" s="66"/>
      <c r="I1539" s="66"/>
      <c r="J1539" s="66"/>
      <c r="K1539" s="65"/>
      <c r="L1539" s="64"/>
      <c r="M1539" s="67"/>
      <c r="N1539" s="68"/>
      <c r="O1539" s="68"/>
      <c r="P1539" s="68"/>
      <c r="Q1539" s="68"/>
      <c r="R1539" s="68"/>
      <c r="S1539" s="68"/>
      <c r="T1539" s="68"/>
      <c r="U1539" s="68"/>
      <c r="V1539" s="68"/>
      <c r="W1539" s="68"/>
      <c r="X1539" s="68"/>
      <c r="Y1539" s="68"/>
      <c r="Z1539" s="68"/>
      <c r="AA1539" s="68"/>
      <c r="AB1539" s="68"/>
      <c r="AC1539" s="68"/>
    </row>
    <row r="1540" spans="1:29" hidden="1">
      <c r="A1540" s="64"/>
      <c r="B1540" s="65"/>
      <c r="C1540" s="66"/>
      <c r="D1540" s="65"/>
      <c r="E1540" s="67"/>
      <c r="F1540" s="67"/>
      <c r="G1540" s="67"/>
      <c r="H1540" s="66"/>
      <c r="I1540" s="66"/>
      <c r="J1540" s="66"/>
      <c r="K1540" s="65"/>
      <c r="L1540" s="64"/>
      <c r="M1540" s="67"/>
      <c r="N1540" s="68"/>
      <c r="O1540" s="68"/>
      <c r="P1540" s="68"/>
      <c r="Q1540" s="68"/>
      <c r="R1540" s="68"/>
      <c r="S1540" s="68"/>
      <c r="T1540" s="68"/>
      <c r="U1540" s="68"/>
      <c r="V1540" s="68"/>
      <c r="W1540" s="68"/>
      <c r="X1540" s="68"/>
      <c r="Y1540" s="68"/>
      <c r="Z1540" s="68"/>
      <c r="AA1540" s="68"/>
      <c r="AB1540" s="68"/>
      <c r="AC1540" s="68"/>
    </row>
    <row r="1541" spans="1:29" hidden="1">
      <c r="A1541" s="64"/>
      <c r="B1541" s="65"/>
      <c r="C1541" s="66"/>
      <c r="D1541" s="65"/>
      <c r="E1541" s="67"/>
      <c r="F1541" s="67"/>
      <c r="G1541" s="67"/>
      <c r="H1541" s="66"/>
      <c r="I1541" s="66"/>
      <c r="J1541" s="66"/>
      <c r="K1541" s="65"/>
      <c r="L1541" s="64"/>
      <c r="M1541" s="67"/>
      <c r="N1541" s="68"/>
      <c r="O1541" s="68"/>
      <c r="P1541" s="68"/>
      <c r="Q1541" s="68"/>
      <c r="R1541" s="68"/>
      <c r="S1541" s="68"/>
      <c r="T1541" s="68"/>
      <c r="U1541" s="68"/>
      <c r="V1541" s="68"/>
      <c r="W1541" s="68"/>
      <c r="X1541" s="68"/>
      <c r="Y1541" s="68"/>
      <c r="Z1541" s="68"/>
      <c r="AA1541" s="68"/>
      <c r="AB1541" s="68"/>
      <c r="AC1541" s="68"/>
    </row>
    <row r="1542" spans="1:29" hidden="1">
      <c r="A1542" s="64"/>
      <c r="B1542" s="65"/>
      <c r="C1542" s="66"/>
      <c r="D1542" s="65"/>
      <c r="E1542" s="67"/>
      <c r="F1542" s="67"/>
      <c r="G1542" s="67"/>
      <c r="H1542" s="66"/>
      <c r="I1542" s="66"/>
      <c r="J1542" s="66"/>
      <c r="K1542" s="65"/>
      <c r="L1542" s="64"/>
      <c r="M1542" s="67"/>
      <c r="N1542" s="68"/>
      <c r="O1542" s="68"/>
      <c r="P1542" s="68"/>
      <c r="Q1542" s="68"/>
      <c r="R1542" s="68"/>
      <c r="S1542" s="68"/>
      <c r="T1542" s="68"/>
      <c r="U1542" s="68"/>
      <c r="V1542" s="68"/>
      <c r="W1542" s="68"/>
      <c r="X1542" s="68"/>
      <c r="Y1542" s="68"/>
      <c r="Z1542" s="68"/>
      <c r="AA1542" s="68"/>
      <c r="AB1542" s="68"/>
      <c r="AC1542" s="68"/>
    </row>
    <row r="1543" spans="1:29" hidden="1">
      <c r="A1543" s="64"/>
      <c r="B1543" s="65"/>
      <c r="C1543" s="66"/>
      <c r="D1543" s="65"/>
      <c r="E1543" s="67"/>
      <c r="F1543" s="67"/>
      <c r="G1543" s="67"/>
      <c r="H1543" s="66"/>
      <c r="I1543" s="66"/>
      <c r="J1543" s="66"/>
      <c r="K1543" s="65"/>
      <c r="L1543" s="64"/>
      <c r="M1543" s="67"/>
      <c r="N1543" s="68"/>
      <c r="O1543" s="68"/>
      <c r="P1543" s="68"/>
      <c r="Q1543" s="68"/>
      <c r="R1543" s="68"/>
      <c r="S1543" s="68"/>
      <c r="T1543" s="68"/>
      <c r="U1543" s="68"/>
      <c r="V1543" s="68"/>
      <c r="W1543" s="68"/>
      <c r="X1543" s="68"/>
      <c r="Y1543" s="68"/>
      <c r="Z1543" s="68"/>
      <c r="AA1543" s="68"/>
      <c r="AB1543" s="68"/>
      <c r="AC1543" s="68"/>
    </row>
    <row r="1544" spans="1:29" hidden="1">
      <c r="A1544" s="64"/>
      <c r="B1544" s="65"/>
      <c r="C1544" s="66"/>
      <c r="D1544" s="65"/>
      <c r="E1544" s="67"/>
      <c r="F1544" s="67"/>
      <c r="G1544" s="67"/>
      <c r="H1544" s="66"/>
      <c r="I1544" s="66"/>
      <c r="J1544" s="66"/>
      <c r="K1544" s="65"/>
      <c r="L1544" s="64"/>
      <c r="M1544" s="67"/>
      <c r="N1544" s="68"/>
      <c r="O1544" s="68"/>
      <c r="P1544" s="68"/>
      <c r="Q1544" s="68"/>
      <c r="R1544" s="68"/>
      <c r="S1544" s="68"/>
      <c r="T1544" s="68"/>
      <c r="U1544" s="68"/>
      <c r="V1544" s="68"/>
      <c r="W1544" s="68"/>
      <c r="X1544" s="68"/>
      <c r="Y1544" s="68"/>
      <c r="Z1544" s="68"/>
      <c r="AA1544" s="68"/>
      <c r="AB1544" s="68"/>
      <c r="AC1544" s="68"/>
    </row>
    <row r="1545" spans="1:29" hidden="1">
      <c r="A1545" s="64"/>
      <c r="B1545" s="65"/>
      <c r="C1545" s="66"/>
      <c r="D1545" s="65"/>
      <c r="E1545" s="67"/>
      <c r="F1545" s="67"/>
      <c r="G1545" s="67"/>
      <c r="H1545" s="66"/>
      <c r="I1545" s="66"/>
      <c r="J1545" s="66"/>
      <c r="K1545" s="65"/>
      <c r="L1545" s="64"/>
      <c r="M1545" s="67"/>
      <c r="N1545" s="68"/>
      <c r="O1545" s="68"/>
      <c r="P1545" s="68"/>
      <c r="Q1545" s="68"/>
      <c r="R1545" s="68"/>
      <c r="S1545" s="68"/>
      <c r="T1545" s="68"/>
      <c r="U1545" s="68"/>
      <c r="V1545" s="68"/>
      <c r="W1545" s="68"/>
      <c r="X1545" s="68"/>
      <c r="Y1545" s="68"/>
      <c r="Z1545" s="68"/>
      <c r="AA1545" s="68"/>
      <c r="AB1545" s="68"/>
      <c r="AC1545" s="68"/>
    </row>
    <row r="1546" spans="1:29" hidden="1">
      <c r="A1546" s="64"/>
      <c r="B1546" s="65"/>
      <c r="C1546" s="66"/>
      <c r="D1546" s="65"/>
      <c r="E1546" s="67"/>
      <c r="F1546" s="67"/>
      <c r="G1546" s="67"/>
      <c r="H1546" s="66"/>
      <c r="I1546" s="66"/>
      <c r="J1546" s="66"/>
      <c r="K1546" s="65"/>
      <c r="L1546" s="64"/>
      <c r="M1546" s="67"/>
      <c r="N1546" s="68"/>
      <c r="O1546" s="68"/>
      <c r="P1546" s="68"/>
      <c r="Q1546" s="68"/>
      <c r="R1546" s="68"/>
      <c r="S1546" s="68"/>
      <c r="T1546" s="68"/>
      <c r="U1546" s="68"/>
      <c r="V1546" s="68"/>
      <c r="W1546" s="68"/>
      <c r="X1546" s="68"/>
      <c r="Y1546" s="68"/>
      <c r="Z1546" s="68"/>
      <c r="AA1546" s="68"/>
      <c r="AB1546" s="68"/>
      <c r="AC1546" s="68"/>
    </row>
    <row r="1547" spans="1:29" hidden="1">
      <c r="A1547" s="64"/>
      <c r="B1547" s="65"/>
      <c r="C1547" s="66"/>
      <c r="D1547" s="65"/>
      <c r="E1547" s="67"/>
      <c r="F1547" s="67"/>
      <c r="G1547" s="67"/>
      <c r="H1547" s="66"/>
      <c r="I1547" s="66"/>
      <c r="J1547" s="66"/>
      <c r="K1547" s="65"/>
      <c r="L1547" s="64"/>
      <c r="M1547" s="67"/>
      <c r="N1547" s="68"/>
      <c r="O1547" s="68"/>
      <c r="P1547" s="68"/>
      <c r="Q1547" s="68"/>
      <c r="R1547" s="68"/>
      <c r="S1547" s="68"/>
      <c r="T1547" s="68"/>
      <c r="U1547" s="68"/>
      <c r="V1547" s="68"/>
      <c r="W1547" s="68"/>
      <c r="X1547" s="68"/>
      <c r="Y1547" s="68"/>
      <c r="Z1547" s="68"/>
      <c r="AA1547" s="68"/>
      <c r="AB1547" s="68"/>
      <c r="AC1547" s="68"/>
    </row>
    <row r="1548" spans="1:29" hidden="1">
      <c r="A1548" s="64"/>
      <c r="B1548" s="65"/>
      <c r="C1548" s="66"/>
      <c r="D1548" s="65"/>
      <c r="E1548" s="67"/>
      <c r="F1548" s="67"/>
      <c r="G1548" s="67"/>
      <c r="H1548" s="66"/>
      <c r="I1548" s="66"/>
      <c r="J1548" s="66"/>
      <c r="K1548" s="65"/>
      <c r="L1548" s="64"/>
      <c r="M1548" s="67"/>
      <c r="N1548" s="68"/>
      <c r="O1548" s="68"/>
      <c r="P1548" s="68"/>
      <c r="Q1548" s="68"/>
      <c r="R1548" s="68"/>
      <c r="S1548" s="68"/>
      <c r="T1548" s="68"/>
      <c r="U1548" s="68"/>
      <c r="V1548" s="68"/>
      <c r="W1548" s="68"/>
      <c r="X1548" s="68"/>
      <c r="Y1548" s="68"/>
      <c r="Z1548" s="68"/>
      <c r="AA1548" s="68"/>
      <c r="AB1548" s="68"/>
      <c r="AC1548" s="68"/>
    </row>
    <row r="1549" spans="1:29" hidden="1">
      <c r="A1549" s="64"/>
      <c r="B1549" s="65"/>
      <c r="C1549" s="66"/>
      <c r="D1549" s="65"/>
      <c r="E1549" s="67"/>
      <c r="F1549" s="67"/>
      <c r="G1549" s="67"/>
      <c r="H1549" s="66"/>
      <c r="I1549" s="66"/>
      <c r="J1549" s="66"/>
      <c r="K1549" s="65"/>
      <c r="L1549" s="64"/>
      <c r="M1549" s="67"/>
      <c r="N1549" s="68"/>
      <c r="O1549" s="68"/>
      <c r="P1549" s="68"/>
      <c r="Q1549" s="68"/>
      <c r="R1549" s="68"/>
      <c r="S1549" s="68"/>
      <c r="T1549" s="68"/>
      <c r="U1549" s="68"/>
      <c r="V1549" s="68"/>
      <c r="W1549" s="68"/>
      <c r="X1549" s="68"/>
      <c r="Y1549" s="68"/>
      <c r="Z1549" s="68"/>
      <c r="AA1549" s="68"/>
      <c r="AB1549" s="68"/>
      <c r="AC1549" s="68"/>
    </row>
    <row r="1550" spans="1:29" hidden="1">
      <c r="A1550" s="64"/>
      <c r="B1550" s="65"/>
      <c r="C1550" s="66"/>
      <c r="D1550" s="65"/>
      <c r="E1550" s="67"/>
      <c r="F1550" s="67"/>
      <c r="G1550" s="67"/>
      <c r="H1550" s="66"/>
      <c r="I1550" s="66"/>
      <c r="J1550" s="66"/>
      <c r="K1550" s="65"/>
      <c r="L1550" s="64"/>
      <c r="M1550" s="67"/>
      <c r="N1550" s="68"/>
      <c r="O1550" s="68"/>
      <c r="P1550" s="68"/>
      <c r="Q1550" s="68"/>
      <c r="R1550" s="68"/>
      <c r="S1550" s="68"/>
      <c r="T1550" s="68"/>
      <c r="U1550" s="68"/>
      <c r="V1550" s="68"/>
      <c r="W1550" s="68"/>
      <c r="X1550" s="68"/>
      <c r="Y1550" s="68"/>
      <c r="Z1550" s="68"/>
      <c r="AA1550" s="68"/>
      <c r="AB1550" s="68"/>
      <c r="AC1550" s="68"/>
    </row>
    <row r="1551" spans="1:29" hidden="1">
      <c r="A1551" s="64"/>
      <c r="B1551" s="65"/>
      <c r="C1551" s="66"/>
      <c r="D1551" s="65"/>
      <c r="E1551" s="67"/>
      <c r="F1551" s="67"/>
      <c r="G1551" s="67"/>
      <c r="H1551" s="66"/>
      <c r="I1551" s="66"/>
      <c r="J1551" s="66"/>
      <c r="K1551" s="65"/>
      <c r="L1551" s="64"/>
      <c r="M1551" s="67"/>
      <c r="N1551" s="68"/>
      <c r="O1551" s="68"/>
      <c r="P1551" s="68"/>
      <c r="Q1551" s="68"/>
      <c r="R1551" s="68"/>
      <c r="S1551" s="68"/>
      <c r="T1551" s="68"/>
      <c r="U1551" s="68"/>
      <c r="V1551" s="68"/>
      <c r="W1551" s="68"/>
      <c r="X1551" s="68"/>
      <c r="Y1551" s="68"/>
      <c r="Z1551" s="68"/>
      <c r="AA1551" s="68"/>
      <c r="AB1551" s="68"/>
      <c r="AC1551" s="68"/>
    </row>
    <row r="1552" spans="1:29" hidden="1">
      <c r="A1552" s="64"/>
      <c r="B1552" s="65"/>
      <c r="C1552" s="66"/>
      <c r="D1552" s="65"/>
      <c r="E1552" s="67"/>
      <c r="F1552" s="67"/>
      <c r="G1552" s="67"/>
      <c r="H1552" s="66"/>
      <c r="I1552" s="66"/>
      <c r="J1552" s="66"/>
      <c r="K1552" s="65"/>
      <c r="L1552" s="64"/>
      <c r="M1552" s="67"/>
      <c r="N1552" s="68"/>
      <c r="O1552" s="68"/>
      <c r="P1552" s="68"/>
      <c r="Q1552" s="68"/>
      <c r="R1552" s="68"/>
      <c r="S1552" s="68"/>
      <c r="T1552" s="68"/>
      <c r="U1552" s="68"/>
      <c r="V1552" s="68"/>
      <c r="W1552" s="68"/>
      <c r="X1552" s="68"/>
      <c r="Y1552" s="68"/>
      <c r="Z1552" s="68"/>
      <c r="AA1552" s="68"/>
      <c r="AB1552" s="68"/>
      <c r="AC1552" s="68"/>
    </row>
    <row r="1553" spans="1:29" hidden="1">
      <c r="A1553" s="64"/>
      <c r="B1553" s="65"/>
      <c r="C1553" s="66"/>
      <c r="D1553" s="65"/>
      <c r="E1553" s="67"/>
      <c r="F1553" s="67"/>
      <c r="G1553" s="67"/>
      <c r="H1553" s="66"/>
      <c r="I1553" s="66"/>
      <c r="J1553" s="66"/>
      <c r="K1553" s="65"/>
      <c r="L1553" s="64"/>
      <c r="M1553" s="67"/>
      <c r="N1553" s="68"/>
      <c r="O1553" s="68"/>
      <c r="P1553" s="68"/>
      <c r="Q1553" s="68"/>
      <c r="R1553" s="68"/>
      <c r="S1553" s="68"/>
      <c r="T1553" s="68"/>
      <c r="U1553" s="68"/>
      <c r="V1553" s="68"/>
      <c r="W1553" s="68"/>
      <c r="X1553" s="68"/>
      <c r="Y1553" s="68"/>
      <c r="Z1553" s="68"/>
      <c r="AA1553" s="68"/>
      <c r="AB1553" s="68"/>
      <c r="AC1553" s="68"/>
    </row>
    <row r="1554" spans="1:29" hidden="1">
      <c r="A1554" s="64"/>
      <c r="B1554" s="65"/>
      <c r="C1554" s="66"/>
      <c r="D1554" s="65"/>
      <c r="E1554" s="67"/>
      <c r="F1554" s="67"/>
      <c r="G1554" s="67"/>
      <c r="H1554" s="66"/>
      <c r="I1554" s="66"/>
      <c r="J1554" s="66"/>
      <c r="K1554" s="65"/>
      <c r="L1554" s="64"/>
      <c r="M1554" s="67"/>
      <c r="N1554" s="68"/>
      <c r="O1554" s="68"/>
      <c r="P1554" s="68"/>
      <c r="Q1554" s="68"/>
      <c r="R1554" s="68"/>
      <c r="S1554" s="68"/>
      <c r="T1554" s="68"/>
      <c r="U1554" s="68"/>
      <c r="V1554" s="68"/>
      <c r="W1554" s="68"/>
      <c r="X1554" s="68"/>
      <c r="Y1554" s="68"/>
      <c r="Z1554" s="68"/>
      <c r="AA1554" s="68"/>
      <c r="AB1554" s="68"/>
      <c r="AC1554" s="68"/>
    </row>
    <row r="1555" spans="1:29" hidden="1">
      <c r="A1555" s="64"/>
      <c r="B1555" s="65"/>
      <c r="C1555" s="66"/>
      <c r="D1555" s="65"/>
      <c r="E1555" s="67"/>
      <c r="F1555" s="67"/>
      <c r="G1555" s="67"/>
      <c r="H1555" s="66"/>
      <c r="I1555" s="66"/>
      <c r="J1555" s="66"/>
      <c r="K1555" s="65"/>
      <c r="L1555" s="64"/>
      <c r="M1555" s="67"/>
      <c r="N1555" s="68"/>
      <c r="O1555" s="68"/>
      <c r="P1555" s="68"/>
      <c r="Q1555" s="68"/>
      <c r="R1555" s="68"/>
      <c r="S1555" s="68"/>
      <c r="T1555" s="68"/>
      <c r="U1555" s="68"/>
      <c r="V1555" s="68"/>
      <c r="W1555" s="68"/>
      <c r="X1555" s="68"/>
      <c r="Y1555" s="68"/>
      <c r="Z1555" s="68"/>
      <c r="AA1555" s="68"/>
      <c r="AB1555" s="68"/>
      <c r="AC1555" s="68"/>
    </row>
    <row r="1556" spans="1:29" hidden="1">
      <c r="A1556" s="64"/>
      <c r="B1556" s="65"/>
      <c r="C1556" s="66"/>
      <c r="D1556" s="65"/>
      <c r="E1556" s="67"/>
      <c r="F1556" s="67"/>
      <c r="G1556" s="67"/>
      <c r="H1556" s="66"/>
      <c r="I1556" s="66"/>
      <c r="J1556" s="66"/>
      <c r="K1556" s="65"/>
      <c r="L1556" s="64"/>
      <c r="M1556" s="67"/>
      <c r="N1556" s="68"/>
      <c r="O1556" s="68"/>
      <c r="P1556" s="68"/>
      <c r="Q1556" s="68"/>
      <c r="R1556" s="68"/>
      <c r="S1556" s="68"/>
      <c r="T1556" s="68"/>
      <c r="U1556" s="68"/>
      <c r="V1556" s="68"/>
      <c r="W1556" s="68"/>
      <c r="X1556" s="68"/>
      <c r="Y1556" s="68"/>
      <c r="Z1556" s="68"/>
      <c r="AA1556" s="68"/>
      <c r="AB1556" s="68"/>
      <c r="AC1556" s="68"/>
    </row>
    <row r="1557" spans="1:29" hidden="1">
      <c r="A1557" s="64"/>
      <c r="B1557" s="65"/>
      <c r="C1557" s="66"/>
      <c r="D1557" s="65"/>
      <c r="E1557" s="67"/>
      <c r="F1557" s="67"/>
      <c r="G1557" s="67"/>
      <c r="H1557" s="66"/>
      <c r="I1557" s="66"/>
      <c r="J1557" s="66"/>
      <c r="K1557" s="65"/>
      <c r="L1557" s="64"/>
      <c r="M1557" s="67"/>
      <c r="N1557" s="68"/>
      <c r="O1557" s="68"/>
      <c r="P1557" s="68"/>
      <c r="Q1557" s="68"/>
      <c r="R1557" s="68"/>
      <c r="S1557" s="68"/>
      <c r="T1557" s="68"/>
      <c r="U1557" s="68"/>
      <c r="V1557" s="68"/>
      <c r="W1557" s="68"/>
      <c r="X1557" s="68"/>
      <c r="Y1557" s="68"/>
      <c r="Z1557" s="68"/>
      <c r="AA1557" s="68"/>
      <c r="AB1557" s="68"/>
      <c r="AC1557" s="68"/>
    </row>
    <row r="1558" spans="1:29" hidden="1">
      <c r="A1558" s="64"/>
      <c r="B1558" s="65"/>
      <c r="C1558" s="66"/>
      <c r="D1558" s="65"/>
      <c r="E1558" s="67"/>
      <c r="F1558" s="67"/>
      <c r="G1558" s="67"/>
      <c r="H1558" s="66"/>
      <c r="I1558" s="66"/>
      <c r="J1558" s="66"/>
      <c r="K1558" s="65"/>
      <c r="L1558" s="64"/>
      <c r="M1558" s="67"/>
      <c r="N1558" s="68"/>
      <c r="O1558" s="68"/>
      <c r="P1558" s="68"/>
      <c r="Q1558" s="68"/>
      <c r="R1558" s="68"/>
      <c r="S1558" s="68"/>
      <c r="T1558" s="68"/>
      <c r="U1558" s="68"/>
      <c r="V1558" s="68"/>
      <c r="W1558" s="68"/>
      <c r="X1558" s="68"/>
      <c r="Y1558" s="68"/>
      <c r="Z1558" s="68"/>
      <c r="AA1558" s="68"/>
      <c r="AB1558" s="68"/>
      <c r="AC1558" s="68"/>
    </row>
    <row r="1559" spans="1:29" hidden="1">
      <c r="A1559" s="64"/>
      <c r="B1559" s="65"/>
      <c r="C1559" s="66"/>
      <c r="D1559" s="65"/>
      <c r="E1559" s="67"/>
      <c r="F1559" s="67"/>
      <c r="G1559" s="67"/>
      <c r="H1559" s="66"/>
      <c r="I1559" s="66"/>
      <c r="J1559" s="66"/>
      <c r="K1559" s="65"/>
      <c r="L1559" s="64"/>
      <c r="M1559" s="67"/>
      <c r="N1559" s="68"/>
      <c r="O1559" s="68"/>
      <c r="P1559" s="68"/>
      <c r="Q1559" s="68"/>
      <c r="R1559" s="68"/>
      <c r="S1559" s="68"/>
      <c r="T1559" s="68"/>
      <c r="U1559" s="68"/>
      <c r="V1559" s="68"/>
      <c r="W1559" s="68"/>
      <c r="X1559" s="68"/>
      <c r="Y1559" s="68"/>
      <c r="Z1559" s="68"/>
      <c r="AA1559" s="68"/>
      <c r="AB1559" s="68"/>
      <c r="AC1559" s="68"/>
    </row>
    <row r="1560" spans="1:29" hidden="1">
      <c r="A1560" s="64"/>
      <c r="B1560" s="65"/>
      <c r="C1560" s="66"/>
      <c r="D1560" s="65"/>
      <c r="E1560" s="67"/>
      <c r="F1560" s="67"/>
      <c r="G1560" s="67"/>
      <c r="H1560" s="66"/>
      <c r="I1560" s="66"/>
      <c r="J1560" s="66"/>
      <c r="K1560" s="65"/>
      <c r="L1560" s="64"/>
      <c r="M1560" s="67"/>
      <c r="N1560" s="68"/>
      <c r="O1560" s="68"/>
      <c r="P1560" s="68"/>
      <c r="Q1560" s="68"/>
      <c r="R1560" s="68"/>
      <c r="S1560" s="68"/>
      <c r="T1560" s="68"/>
      <c r="U1560" s="68"/>
      <c r="V1560" s="68"/>
      <c r="W1560" s="68"/>
      <c r="X1560" s="68"/>
      <c r="Y1560" s="68"/>
      <c r="Z1560" s="68"/>
      <c r="AA1560" s="68"/>
      <c r="AB1560" s="68"/>
      <c r="AC1560" s="68"/>
    </row>
    <row r="1561" spans="1:29" hidden="1">
      <c r="A1561" s="64"/>
      <c r="B1561" s="65"/>
      <c r="C1561" s="66"/>
      <c r="D1561" s="65"/>
      <c r="E1561" s="67"/>
      <c r="F1561" s="67"/>
      <c r="G1561" s="67"/>
      <c r="H1561" s="66"/>
      <c r="I1561" s="66"/>
      <c r="J1561" s="66"/>
      <c r="K1561" s="65"/>
      <c r="L1561" s="64"/>
      <c r="M1561" s="67"/>
      <c r="N1561" s="68"/>
      <c r="O1561" s="68"/>
      <c r="P1561" s="68"/>
      <c r="Q1561" s="68"/>
      <c r="R1561" s="68"/>
      <c r="S1561" s="68"/>
      <c r="T1561" s="68"/>
      <c r="U1561" s="68"/>
      <c r="V1561" s="68"/>
      <c r="W1561" s="68"/>
      <c r="X1561" s="68"/>
      <c r="Y1561" s="68"/>
      <c r="Z1561" s="68"/>
      <c r="AA1561" s="68"/>
      <c r="AB1561" s="68"/>
      <c r="AC1561" s="68"/>
    </row>
    <row r="1562" spans="1:29" hidden="1">
      <c r="A1562" s="64"/>
      <c r="B1562" s="65"/>
      <c r="C1562" s="66"/>
      <c r="D1562" s="65"/>
      <c r="E1562" s="67"/>
      <c r="F1562" s="67"/>
      <c r="G1562" s="67"/>
      <c r="H1562" s="66"/>
      <c r="I1562" s="66"/>
      <c r="J1562" s="66"/>
      <c r="K1562" s="65"/>
      <c r="L1562" s="64"/>
      <c r="M1562" s="67"/>
      <c r="N1562" s="68"/>
      <c r="O1562" s="68"/>
      <c r="P1562" s="68"/>
      <c r="Q1562" s="68"/>
      <c r="R1562" s="68"/>
      <c r="S1562" s="68"/>
      <c r="T1562" s="68"/>
      <c r="U1562" s="68"/>
      <c r="V1562" s="68"/>
      <c r="W1562" s="68"/>
      <c r="X1562" s="68"/>
      <c r="Y1562" s="68"/>
      <c r="Z1562" s="68"/>
      <c r="AA1562" s="68"/>
      <c r="AB1562" s="68"/>
      <c r="AC1562" s="68"/>
    </row>
    <row r="1563" spans="1:29" hidden="1">
      <c r="A1563" s="64"/>
      <c r="B1563" s="65"/>
      <c r="C1563" s="66"/>
      <c r="D1563" s="65"/>
      <c r="E1563" s="67"/>
      <c r="F1563" s="67"/>
      <c r="G1563" s="67"/>
      <c r="H1563" s="66"/>
      <c r="I1563" s="66"/>
      <c r="J1563" s="66"/>
      <c r="K1563" s="65"/>
      <c r="L1563" s="64"/>
      <c r="M1563" s="67"/>
      <c r="N1563" s="68"/>
      <c r="O1563" s="68"/>
      <c r="P1563" s="68"/>
      <c r="Q1563" s="68"/>
      <c r="R1563" s="68"/>
      <c r="S1563" s="68"/>
      <c r="T1563" s="68"/>
      <c r="U1563" s="68"/>
      <c r="V1563" s="68"/>
      <c r="W1563" s="68"/>
      <c r="X1563" s="68"/>
      <c r="Y1563" s="68"/>
      <c r="Z1563" s="68"/>
      <c r="AA1563" s="68"/>
      <c r="AB1563" s="68"/>
      <c r="AC1563" s="68"/>
    </row>
    <row r="1564" spans="1:29" hidden="1">
      <c r="A1564" s="64"/>
      <c r="B1564" s="65"/>
      <c r="C1564" s="66"/>
      <c r="D1564" s="65"/>
      <c r="E1564" s="67"/>
      <c r="F1564" s="67"/>
      <c r="G1564" s="67"/>
      <c r="H1564" s="66"/>
      <c r="I1564" s="66"/>
      <c r="J1564" s="66"/>
      <c r="K1564" s="65"/>
      <c r="L1564" s="64"/>
      <c r="M1564" s="67"/>
      <c r="N1564" s="68"/>
      <c r="O1564" s="68"/>
      <c r="P1564" s="68"/>
      <c r="Q1564" s="68"/>
      <c r="R1564" s="68"/>
      <c r="S1564" s="68"/>
      <c r="T1564" s="68"/>
      <c r="U1564" s="68"/>
      <c r="V1564" s="68"/>
      <c r="W1564" s="68"/>
      <c r="X1564" s="68"/>
      <c r="Y1564" s="68"/>
      <c r="Z1564" s="68"/>
      <c r="AA1564" s="68"/>
      <c r="AB1564" s="68"/>
      <c r="AC1564" s="68"/>
    </row>
    <row r="1565" spans="1:29" hidden="1">
      <c r="A1565" s="64"/>
      <c r="B1565" s="65"/>
      <c r="C1565" s="66"/>
      <c r="D1565" s="65"/>
      <c r="E1565" s="67"/>
      <c r="F1565" s="67"/>
      <c r="G1565" s="67"/>
      <c r="H1565" s="66"/>
      <c r="I1565" s="66"/>
      <c r="J1565" s="66"/>
      <c r="K1565" s="65"/>
      <c r="L1565" s="64"/>
      <c r="M1565" s="67"/>
      <c r="N1565" s="68"/>
      <c r="O1565" s="68"/>
      <c r="P1565" s="68"/>
      <c r="Q1565" s="68"/>
      <c r="R1565" s="68"/>
      <c r="S1565" s="68"/>
      <c r="T1565" s="68"/>
      <c r="U1565" s="68"/>
      <c r="V1565" s="68"/>
      <c r="W1565" s="68"/>
      <c r="X1565" s="68"/>
      <c r="Y1565" s="68"/>
      <c r="Z1565" s="68"/>
      <c r="AA1565" s="68"/>
      <c r="AB1565" s="68"/>
      <c r="AC1565" s="68"/>
    </row>
    <row r="1566" spans="1:29" hidden="1">
      <c r="A1566" s="64"/>
      <c r="B1566" s="65"/>
      <c r="C1566" s="66"/>
      <c r="D1566" s="65"/>
      <c r="E1566" s="67"/>
      <c r="F1566" s="67"/>
      <c r="G1566" s="67"/>
      <c r="H1566" s="66"/>
      <c r="I1566" s="66"/>
      <c r="J1566" s="66"/>
      <c r="K1566" s="65"/>
      <c r="L1566" s="64"/>
      <c r="M1566" s="67"/>
      <c r="N1566" s="68"/>
      <c r="O1566" s="68"/>
      <c r="P1566" s="68"/>
      <c r="Q1566" s="68"/>
      <c r="R1566" s="68"/>
      <c r="S1566" s="68"/>
      <c r="T1566" s="68"/>
      <c r="U1566" s="68"/>
      <c r="V1566" s="68"/>
      <c r="W1566" s="68"/>
      <c r="X1566" s="68"/>
      <c r="Y1566" s="68"/>
      <c r="Z1566" s="68"/>
      <c r="AA1566" s="68"/>
      <c r="AB1566" s="68"/>
      <c r="AC1566" s="68"/>
    </row>
    <row r="1567" spans="1:29" hidden="1">
      <c r="A1567" s="64"/>
      <c r="B1567" s="65"/>
      <c r="C1567" s="66"/>
      <c r="D1567" s="65"/>
      <c r="E1567" s="67"/>
      <c r="F1567" s="67"/>
      <c r="G1567" s="67"/>
      <c r="H1567" s="66"/>
      <c r="I1567" s="66"/>
      <c r="J1567" s="66"/>
      <c r="K1567" s="65"/>
      <c r="L1567" s="64"/>
      <c r="M1567" s="67"/>
      <c r="N1567" s="68"/>
      <c r="O1567" s="68"/>
      <c r="P1567" s="68"/>
      <c r="Q1567" s="68"/>
      <c r="R1567" s="68"/>
      <c r="S1567" s="68"/>
      <c r="T1567" s="68"/>
      <c r="U1567" s="68"/>
      <c r="V1567" s="68"/>
      <c r="W1567" s="68"/>
      <c r="X1567" s="68"/>
      <c r="Y1567" s="68"/>
      <c r="Z1567" s="68"/>
      <c r="AA1567" s="68"/>
      <c r="AB1567" s="68"/>
      <c r="AC1567" s="68"/>
    </row>
    <row r="1568" spans="1:29" hidden="1">
      <c r="A1568" s="64"/>
      <c r="B1568" s="65"/>
      <c r="C1568" s="66"/>
      <c r="D1568" s="65"/>
      <c r="E1568" s="67"/>
      <c r="F1568" s="67"/>
      <c r="G1568" s="67"/>
      <c r="H1568" s="66"/>
      <c r="I1568" s="66"/>
      <c r="J1568" s="66"/>
      <c r="K1568" s="65"/>
      <c r="L1568" s="64"/>
      <c r="M1568" s="67"/>
      <c r="N1568" s="68"/>
      <c r="O1568" s="68"/>
      <c r="P1568" s="68"/>
      <c r="Q1568" s="68"/>
      <c r="R1568" s="68"/>
      <c r="S1568" s="68"/>
      <c r="T1568" s="68"/>
      <c r="U1568" s="68"/>
      <c r="V1568" s="68"/>
      <c r="W1568" s="68"/>
      <c r="X1568" s="68"/>
      <c r="Y1568" s="68"/>
      <c r="Z1568" s="68"/>
      <c r="AA1568" s="68"/>
      <c r="AB1568" s="68"/>
      <c r="AC1568" s="68"/>
    </row>
    <row r="1569" spans="1:29" hidden="1">
      <c r="A1569" s="64"/>
      <c r="B1569" s="65"/>
      <c r="C1569" s="66"/>
      <c r="D1569" s="65"/>
      <c r="E1569" s="67"/>
      <c r="F1569" s="67"/>
      <c r="G1569" s="67"/>
      <c r="H1569" s="66"/>
      <c r="I1569" s="66"/>
      <c r="J1569" s="66"/>
      <c r="K1569" s="65"/>
      <c r="L1569" s="64"/>
      <c r="M1569" s="67"/>
      <c r="N1569" s="68"/>
      <c r="O1569" s="68"/>
      <c r="P1569" s="68"/>
      <c r="Q1569" s="68"/>
      <c r="R1569" s="68"/>
      <c r="S1569" s="68"/>
      <c r="T1569" s="68"/>
      <c r="U1569" s="68"/>
      <c r="V1569" s="68"/>
      <c r="W1569" s="68"/>
      <c r="X1569" s="68"/>
      <c r="Y1569" s="68"/>
      <c r="Z1569" s="68"/>
      <c r="AA1569" s="68"/>
      <c r="AB1569" s="68"/>
      <c r="AC1569" s="68"/>
    </row>
    <row r="1570" spans="1:29" hidden="1">
      <c r="A1570" s="64"/>
      <c r="B1570" s="65"/>
      <c r="C1570" s="66"/>
      <c r="D1570" s="65"/>
      <c r="E1570" s="67"/>
      <c r="F1570" s="67"/>
      <c r="G1570" s="67"/>
      <c r="H1570" s="66"/>
      <c r="I1570" s="66"/>
      <c r="J1570" s="66"/>
      <c r="K1570" s="65"/>
      <c r="L1570" s="64"/>
      <c r="M1570" s="67"/>
      <c r="N1570" s="68"/>
      <c r="O1570" s="68"/>
      <c r="P1570" s="68"/>
      <c r="Q1570" s="68"/>
      <c r="R1570" s="68"/>
      <c r="S1570" s="68"/>
      <c r="T1570" s="68"/>
      <c r="U1570" s="68"/>
      <c r="V1570" s="68"/>
      <c r="W1570" s="68"/>
      <c r="X1570" s="68"/>
      <c r="Y1570" s="68"/>
      <c r="Z1570" s="68"/>
      <c r="AA1570" s="68"/>
      <c r="AB1570" s="68"/>
      <c r="AC1570" s="68"/>
    </row>
    <row r="1571" spans="1:29" hidden="1">
      <c r="A1571" s="64"/>
      <c r="B1571" s="65"/>
      <c r="C1571" s="66"/>
      <c r="D1571" s="65"/>
      <c r="E1571" s="67"/>
      <c r="F1571" s="67"/>
      <c r="G1571" s="67"/>
      <c r="H1571" s="66"/>
      <c r="I1571" s="66"/>
      <c r="J1571" s="66"/>
      <c r="K1571" s="65"/>
      <c r="L1571" s="64"/>
      <c r="M1571" s="67"/>
      <c r="N1571" s="68"/>
      <c r="O1571" s="68"/>
      <c r="P1571" s="68"/>
      <c r="Q1571" s="68"/>
      <c r="R1571" s="68"/>
      <c r="S1571" s="68"/>
      <c r="T1571" s="68"/>
      <c r="U1571" s="68"/>
      <c r="V1571" s="68"/>
      <c r="W1571" s="68"/>
      <c r="X1571" s="68"/>
      <c r="Y1571" s="68"/>
      <c r="Z1571" s="68"/>
      <c r="AA1571" s="68"/>
      <c r="AB1571" s="68"/>
      <c r="AC1571" s="68"/>
    </row>
    <row r="1572" spans="1:29" hidden="1">
      <c r="A1572" s="64"/>
      <c r="B1572" s="65"/>
      <c r="C1572" s="66"/>
      <c r="D1572" s="65"/>
      <c r="E1572" s="67"/>
      <c r="F1572" s="67"/>
      <c r="G1572" s="67"/>
      <c r="H1572" s="66"/>
      <c r="I1572" s="66"/>
      <c r="J1572" s="66"/>
      <c r="K1572" s="65"/>
      <c r="L1572" s="64"/>
      <c r="M1572" s="67"/>
      <c r="N1572" s="68"/>
      <c r="O1572" s="68"/>
      <c r="P1572" s="68"/>
      <c r="Q1572" s="68"/>
      <c r="R1572" s="68"/>
      <c r="S1572" s="68"/>
      <c r="T1572" s="68"/>
      <c r="U1572" s="68"/>
      <c r="V1572" s="68"/>
      <c r="W1572" s="68"/>
      <c r="X1572" s="68"/>
      <c r="Y1572" s="68"/>
      <c r="Z1572" s="68"/>
      <c r="AA1572" s="68"/>
      <c r="AB1572" s="68"/>
      <c r="AC1572" s="68"/>
    </row>
    <row r="1573" spans="1:29" hidden="1">
      <c r="A1573" s="64"/>
      <c r="B1573" s="65"/>
      <c r="C1573" s="66"/>
      <c r="D1573" s="65"/>
      <c r="E1573" s="67"/>
      <c r="F1573" s="67"/>
      <c r="G1573" s="67"/>
      <c r="H1573" s="66"/>
      <c r="I1573" s="66"/>
      <c r="J1573" s="66"/>
      <c r="K1573" s="65"/>
      <c r="L1573" s="64"/>
      <c r="M1573" s="67"/>
      <c r="N1573" s="68"/>
      <c r="O1573" s="68"/>
      <c r="P1573" s="68"/>
      <c r="Q1573" s="68"/>
      <c r="R1573" s="68"/>
      <c r="S1573" s="68"/>
      <c r="T1573" s="68"/>
      <c r="U1573" s="68"/>
      <c r="V1573" s="68"/>
      <c r="W1573" s="68"/>
      <c r="X1573" s="68"/>
      <c r="Y1573" s="68"/>
      <c r="Z1573" s="68"/>
      <c r="AA1573" s="68"/>
      <c r="AB1573" s="68"/>
      <c r="AC1573" s="68"/>
    </row>
    <row r="1574" spans="1:29" hidden="1">
      <c r="A1574" s="64"/>
      <c r="B1574" s="65"/>
      <c r="C1574" s="66"/>
      <c r="D1574" s="65"/>
      <c r="E1574" s="67"/>
      <c r="F1574" s="67"/>
      <c r="G1574" s="67"/>
      <c r="H1574" s="66"/>
      <c r="I1574" s="66"/>
      <c r="J1574" s="66"/>
      <c r="K1574" s="65"/>
      <c r="L1574" s="64"/>
      <c r="M1574" s="67"/>
      <c r="N1574" s="68"/>
      <c r="O1574" s="68"/>
      <c r="P1574" s="68"/>
      <c r="Q1574" s="68"/>
      <c r="R1574" s="68"/>
      <c r="S1574" s="68"/>
      <c r="T1574" s="68"/>
      <c r="U1574" s="68"/>
      <c r="V1574" s="68"/>
      <c r="W1574" s="68"/>
      <c r="X1574" s="68"/>
      <c r="Y1574" s="68"/>
      <c r="Z1574" s="68"/>
      <c r="AA1574" s="68"/>
      <c r="AB1574" s="68"/>
      <c r="AC1574" s="68"/>
    </row>
    <row r="1575" spans="1:29" hidden="1">
      <c r="A1575" s="64"/>
      <c r="B1575" s="65"/>
      <c r="C1575" s="66"/>
      <c r="D1575" s="65"/>
      <c r="E1575" s="67"/>
      <c r="F1575" s="67"/>
      <c r="G1575" s="67"/>
      <c r="H1575" s="66"/>
      <c r="I1575" s="66"/>
      <c r="J1575" s="66"/>
      <c r="K1575" s="65"/>
      <c r="L1575" s="64"/>
      <c r="M1575" s="67"/>
      <c r="N1575" s="68"/>
      <c r="O1575" s="68"/>
      <c r="P1575" s="68"/>
      <c r="Q1575" s="68"/>
      <c r="R1575" s="68"/>
      <c r="S1575" s="68"/>
      <c r="T1575" s="68"/>
      <c r="U1575" s="68"/>
      <c r="V1575" s="68"/>
      <c r="W1575" s="68"/>
      <c r="X1575" s="68"/>
      <c r="Y1575" s="68"/>
      <c r="Z1575" s="68"/>
      <c r="AA1575" s="68"/>
      <c r="AB1575" s="68"/>
      <c r="AC1575" s="68"/>
    </row>
    <row r="1576" spans="1:29" hidden="1">
      <c r="A1576" s="64"/>
      <c r="B1576" s="65"/>
      <c r="C1576" s="66"/>
      <c r="D1576" s="65"/>
      <c r="E1576" s="67"/>
      <c r="F1576" s="67"/>
      <c r="G1576" s="67"/>
      <c r="H1576" s="66"/>
      <c r="I1576" s="66"/>
      <c r="J1576" s="66"/>
      <c r="K1576" s="65"/>
      <c r="L1576" s="64"/>
      <c r="M1576" s="67"/>
      <c r="N1576" s="68"/>
      <c r="O1576" s="68"/>
      <c r="P1576" s="68"/>
      <c r="Q1576" s="68"/>
      <c r="R1576" s="68"/>
      <c r="S1576" s="68"/>
      <c r="T1576" s="68"/>
      <c r="U1576" s="68"/>
      <c r="V1576" s="68"/>
      <c r="W1576" s="68"/>
      <c r="X1576" s="68"/>
      <c r="Y1576" s="68"/>
      <c r="Z1576" s="68"/>
      <c r="AA1576" s="68"/>
      <c r="AB1576" s="68"/>
      <c r="AC1576" s="68"/>
    </row>
    <row r="1577" spans="1:29" hidden="1">
      <c r="A1577" s="64"/>
      <c r="B1577" s="65"/>
      <c r="C1577" s="66"/>
      <c r="D1577" s="65"/>
      <c r="E1577" s="67"/>
      <c r="F1577" s="67"/>
      <c r="G1577" s="67"/>
      <c r="H1577" s="66"/>
      <c r="I1577" s="66"/>
      <c r="J1577" s="66"/>
      <c r="K1577" s="65"/>
      <c r="L1577" s="64"/>
      <c r="M1577" s="67"/>
      <c r="N1577" s="68"/>
      <c r="O1577" s="68"/>
      <c r="P1577" s="68"/>
      <c r="Q1577" s="68"/>
      <c r="R1577" s="68"/>
      <c r="S1577" s="68"/>
      <c r="T1577" s="68"/>
      <c r="U1577" s="68"/>
      <c r="V1577" s="68"/>
      <c r="W1577" s="68"/>
      <c r="X1577" s="68"/>
      <c r="Y1577" s="68"/>
      <c r="Z1577" s="68"/>
      <c r="AA1577" s="68"/>
      <c r="AB1577" s="68"/>
      <c r="AC1577" s="68"/>
    </row>
    <row r="1578" spans="1:29" hidden="1">
      <c r="A1578" s="64"/>
      <c r="B1578" s="65"/>
      <c r="C1578" s="66"/>
      <c r="D1578" s="65"/>
      <c r="E1578" s="67"/>
      <c r="F1578" s="67"/>
      <c r="G1578" s="67"/>
      <c r="H1578" s="66"/>
      <c r="I1578" s="66"/>
      <c r="J1578" s="66"/>
      <c r="K1578" s="65"/>
      <c r="L1578" s="64"/>
      <c r="M1578" s="67"/>
      <c r="N1578" s="68"/>
      <c r="O1578" s="68"/>
      <c r="P1578" s="68"/>
      <c r="Q1578" s="68"/>
      <c r="R1578" s="68"/>
      <c r="S1578" s="68"/>
      <c r="T1578" s="68"/>
      <c r="U1578" s="68"/>
      <c r="V1578" s="68"/>
      <c r="W1578" s="68"/>
      <c r="X1578" s="68"/>
      <c r="Y1578" s="68"/>
      <c r="Z1578" s="68"/>
      <c r="AA1578" s="68"/>
      <c r="AB1578" s="68"/>
      <c r="AC1578" s="68"/>
    </row>
    <row r="1579" spans="1:29" hidden="1">
      <c r="A1579" s="64"/>
      <c r="B1579" s="65"/>
      <c r="C1579" s="66"/>
      <c r="D1579" s="65"/>
      <c r="E1579" s="67"/>
      <c r="F1579" s="67"/>
      <c r="G1579" s="67"/>
      <c r="H1579" s="66"/>
      <c r="I1579" s="66"/>
      <c r="J1579" s="66"/>
      <c r="K1579" s="65"/>
      <c r="L1579" s="64"/>
      <c r="M1579" s="67"/>
      <c r="N1579" s="68"/>
      <c r="O1579" s="68"/>
      <c r="P1579" s="68"/>
      <c r="Q1579" s="68"/>
      <c r="R1579" s="68"/>
      <c r="S1579" s="68"/>
      <c r="T1579" s="68"/>
      <c r="U1579" s="68"/>
      <c r="V1579" s="68"/>
      <c r="W1579" s="68"/>
      <c r="X1579" s="68"/>
      <c r="Y1579" s="68"/>
      <c r="Z1579" s="68"/>
      <c r="AA1579" s="68"/>
      <c r="AB1579" s="68"/>
      <c r="AC1579" s="68"/>
    </row>
    <row r="1580" spans="1:29" hidden="1">
      <c r="A1580" s="64"/>
      <c r="B1580" s="65"/>
      <c r="C1580" s="66"/>
      <c r="D1580" s="65"/>
      <c r="E1580" s="67"/>
      <c r="F1580" s="67"/>
      <c r="G1580" s="67"/>
      <c r="H1580" s="66"/>
      <c r="I1580" s="66"/>
      <c r="J1580" s="66"/>
      <c r="K1580" s="65"/>
      <c r="L1580" s="64"/>
      <c r="M1580" s="67"/>
      <c r="N1580" s="68"/>
      <c r="O1580" s="68"/>
      <c r="P1580" s="68"/>
      <c r="Q1580" s="68"/>
      <c r="R1580" s="68"/>
      <c r="S1580" s="68"/>
      <c r="T1580" s="68"/>
      <c r="U1580" s="68"/>
      <c r="V1580" s="68"/>
      <c r="W1580" s="68"/>
      <c r="X1580" s="68"/>
      <c r="Y1580" s="68"/>
      <c r="Z1580" s="68"/>
      <c r="AA1580" s="68"/>
      <c r="AB1580" s="68"/>
      <c r="AC1580" s="68"/>
    </row>
    <row r="1581" spans="1:29" hidden="1">
      <c r="A1581" s="64"/>
      <c r="B1581" s="65"/>
      <c r="C1581" s="66"/>
      <c r="D1581" s="65"/>
      <c r="E1581" s="67"/>
      <c r="F1581" s="67"/>
      <c r="G1581" s="67"/>
      <c r="H1581" s="66"/>
      <c r="I1581" s="66"/>
      <c r="J1581" s="66"/>
      <c r="K1581" s="65"/>
      <c r="L1581" s="64"/>
      <c r="M1581" s="67"/>
      <c r="N1581" s="68"/>
      <c r="O1581" s="68"/>
      <c r="P1581" s="68"/>
      <c r="Q1581" s="68"/>
      <c r="R1581" s="68"/>
      <c r="S1581" s="68"/>
      <c r="T1581" s="68"/>
      <c r="U1581" s="68"/>
      <c r="V1581" s="68"/>
      <c r="W1581" s="68"/>
      <c r="X1581" s="68"/>
      <c r="Y1581" s="68"/>
      <c r="Z1581" s="68"/>
      <c r="AA1581" s="68"/>
      <c r="AB1581" s="68"/>
      <c r="AC1581" s="68"/>
    </row>
    <row r="1582" spans="1:29" hidden="1">
      <c r="A1582" s="64"/>
      <c r="B1582" s="65"/>
      <c r="C1582" s="66"/>
      <c r="D1582" s="65"/>
      <c r="E1582" s="67"/>
      <c r="F1582" s="67"/>
      <c r="G1582" s="67"/>
      <c r="H1582" s="66"/>
      <c r="I1582" s="66"/>
      <c r="J1582" s="66"/>
      <c r="K1582" s="65"/>
      <c r="L1582" s="64"/>
      <c r="M1582" s="67"/>
      <c r="N1582" s="68"/>
      <c r="O1582" s="68"/>
      <c r="P1582" s="68"/>
      <c r="Q1582" s="68"/>
      <c r="R1582" s="68"/>
      <c r="S1582" s="68"/>
      <c r="T1582" s="68"/>
      <c r="U1582" s="68"/>
      <c r="V1582" s="68"/>
      <c r="W1582" s="68"/>
      <c r="X1582" s="68"/>
      <c r="Y1582" s="68"/>
      <c r="Z1582" s="68"/>
      <c r="AA1582" s="68"/>
      <c r="AB1582" s="68"/>
      <c r="AC1582" s="68"/>
    </row>
    <row r="1583" spans="1:29" hidden="1">
      <c r="A1583" s="64"/>
      <c r="B1583" s="65"/>
      <c r="C1583" s="66"/>
      <c r="D1583" s="65"/>
      <c r="E1583" s="67"/>
      <c r="F1583" s="67"/>
      <c r="G1583" s="67"/>
      <c r="H1583" s="66"/>
      <c r="I1583" s="66"/>
      <c r="J1583" s="66"/>
      <c r="K1583" s="65"/>
      <c r="L1583" s="64"/>
      <c r="M1583" s="67"/>
      <c r="N1583" s="68"/>
      <c r="O1583" s="68"/>
      <c r="P1583" s="68"/>
      <c r="Q1583" s="68"/>
      <c r="R1583" s="68"/>
      <c r="S1583" s="68"/>
      <c r="T1583" s="68"/>
      <c r="U1583" s="68"/>
      <c r="V1583" s="68"/>
      <c r="W1583" s="68"/>
      <c r="X1583" s="68"/>
      <c r="Y1583" s="68"/>
      <c r="Z1583" s="68"/>
      <c r="AA1583" s="68"/>
      <c r="AB1583" s="68"/>
      <c r="AC1583" s="68"/>
    </row>
    <row r="1584" spans="1:29" hidden="1">
      <c r="A1584" s="64"/>
      <c r="B1584" s="65"/>
      <c r="C1584" s="66"/>
      <c r="D1584" s="65"/>
      <c r="E1584" s="67"/>
      <c r="F1584" s="67"/>
      <c r="G1584" s="67"/>
      <c r="H1584" s="66"/>
      <c r="I1584" s="66"/>
      <c r="J1584" s="66"/>
      <c r="K1584" s="65"/>
      <c r="L1584" s="64"/>
      <c r="M1584" s="67"/>
      <c r="N1584" s="68"/>
      <c r="O1584" s="68"/>
      <c r="P1584" s="68"/>
      <c r="Q1584" s="68"/>
      <c r="R1584" s="68"/>
      <c r="S1584" s="68"/>
      <c r="T1584" s="68"/>
      <c r="U1584" s="68"/>
      <c r="V1584" s="68"/>
      <c r="W1584" s="68"/>
      <c r="X1584" s="68"/>
      <c r="Y1584" s="68"/>
      <c r="Z1584" s="68"/>
      <c r="AA1584" s="68"/>
      <c r="AB1584" s="68"/>
      <c r="AC1584" s="68"/>
    </row>
    <row r="1585" spans="1:29" hidden="1">
      <c r="A1585" s="64"/>
      <c r="B1585" s="65"/>
      <c r="C1585" s="66"/>
      <c r="D1585" s="65"/>
      <c r="E1585" s="67"/>
      <c r="F1585" s="67"/>
      <c r="G1585" s="67"/>
      <c r="H1585" s="66"/>
      <c r="I1585" s="66"/>
      <c r="J1585" s="66"/>
      <c r="K1585" s="65"/>
      <c r="L1585" s="64"/>
      <c r="M1585" s="67"/>
      <c r="N1585" s="68"/>
      <c r="O1585" s="68"/>
      <c r="P1585" s="68"/>
      <c r="Q1585" s="68"/>
      <c r="R1585" s="68"/>
      <c r="S1585" s="68"/>
      <c r="T1585" s="68"/>
      <c r="U1585" s="68"/>
      <c r="V1585" s="68"/>
      <c r="W1585" s="68"/>
      <c r="X1585" s="68"/>
      <c r="Y1585" s="68"/>
      <c r="Z1585" s="68"/>
      <c r="AA1585" s="68"/>
      <c r="AB1585" s="68"/>
      <c r="AC1585" s="68"/>
    </row>
    <row r="1586" spans="1:29" hidden="1">
      <c r="A1586" s="64"/>
      <c r="B1586" s="65"/>
      <c r="C1586" s="66"/>
      <c r="D1586" s="65"/>
      <c r="E1586" s="67"/>
      <c r="F1586" s="67"/>
      <c r="G1586" s="67"/>
      <c r="H1586" s="66"/>
      <c r="I1586" s="66"/>
      <c r="J1586" s="66"/>
      <c r="K1586" s="65"/>
      <c r="L1586" s="64"/>
      <c r="M1586" s="67"/>
      <c r="N1586" s="68"/>
      <c r="O1586" s="68"/>
      <c r="P1586" s="68"/>
      <c r="Q1586" s="68"/>
      <c r="R1586" s="68"/>
      <c r="S1586" s="68"/>
      <c r="T1586" s="68"/>
      <c r="U1586" s="68"/>
      <c r="V1586" s="68"/>
      <c r="W1586" s="68"/>
      <c r="X1586" s="68"/>
      <c r="Y1586" s="68"/>
      <c r="Z1586" s="68"/>
      <c r="AA1586" s="68"/>
      <c r="AB1586" s="68"/>
      <c r="AC1586" s="68"/>
    </row>
    <row r="1587" spans="1:29" hidden="1">
      <c r="A1587" s="64"/>
      <c r="B1587" s="65"/>
      <c r="C1587" s="66"/>
      <c r="D1587" s="65"/>
      <c r="E1587" s="67"/>
      <c r="F1587" s="67"/>
      <c r="G1587" s="67"/>
      <c r="H1587" s="66"/>
      <c r="I1587" s="66"/>
      <c r="J1587" s="66"/>
      <c r="K1587" s="65"/>
      <c r="L1587" s="64"/>
      <c r="M1587" s="67"/>
      <c r="N1587" s="68"/>
      <c r="O1587" s="68"/>
      <c r="P1587" s="68"/>
      <c r="Q1587" s="68"/>
      <c r="R1587" s="68"/>
      <c r="S1587" s="68"/>
      <c r="T1587" s="68"/>
      <c r="U1587" s="68"/>
      <c r="V1587" s="68"/>
      <c r="W1587" s="68"/>
      <c r="X1587" s="68"/>
      <c r="Y1587" s="68"/>
      <c r="Z1587" s="68"/>
      <c r="AA1587" s="68"/>
      <c r="AB1587" s="68"/>
      <c r="AC1587" s="68"/>
    </row>
    <row r="1588" spans="1:29" hidden="1">
      <c r="A1588" s="64"/>
      <c r="B1588" s="65"/>
      <c r="C1588" s="66"/>
      <c r="D1588" s="65"/>
      <c r="E1588" s="67"/>
      <c r="F1588" s="67"/>
      <c r="G1588" s="67"/>
      <c r="H1588" s="66"/>
      <c r="I1588" s="66"/>
      <c r="J1588" s="66"/>
      <c r="K1588" s="65"/>
      <c r="L1588" s="64"/>
      <c r="M1588" s="67"/>
      <c r="N1588" s="68"/>
      <c r="O1588" s="68"/>
      <c r="P1588" s="68"/>
      <c r="Q1588" s="68"/>
      <c r="R1588" s="68"/>
      <c r="S1588" s="68"/>
      <c r="T1588" s="68"/>
      <c r="U1588" s="68"/>
      <c r="V1588" s="68"/>
      <c r="W1588" s="68"/>
      <c r="X1588" s="68"/>
      <c r="Y1588" s="68"/>
      <c r="Z1588" s="68"/>
      <c r="AA1588" s="68"/>
      <c r="AB1588" s="68"/>
      <c r="AC1588" s="68"/>
    </row>
    <row r="1589" spans="1:29" hidden="1">
      <c r="A1589" s="64"/>
      <c r="B1589" s="65"/>
      <c r="C1589" s="66"/>
      <c r="D1589" s="65"/>
      <c r="E1589" s="67"/>
      <c r="F1589" s="67"/>
      <c r="G1589" s="67"/>
      <c r="H1589" s="66"/>
      <c r="I1589" s="66"/>
      <c r="J1589" s="66"/>
      <c r="K1589" s="65"/>
      <c r="L1589" s="64"/>
      <c r="M1589" s="67"/>
      <c r="N1589" s="68"/>
      <c r="O1589" s="68"/>
      <c r="P1589" s="68"/>
      <c r="Q1589" s="68"/>
      <c r="R1589" s="68"/>
      <c r="S1589" s="68"/>
      <c r="T1589" s="68"/>
      <c r="U1589" s="68"/>
      <c r="V1589" s="68"/>
      <c r="W1589" s="68"/>
      <c r="X1589" s="68"/>
      <c r="Y1589" s="68"/>
      <c r="Z1589" s="68"/>
      <c r="AA1589" s="68"/>
      <c r="AB1589" s="68"/>
      <c r="AC1589" s="68"/>
    </row>
    <row r="1590" spans="1:29" hidden="1">
      <c r="A1590" s="64"/>
      <c r="B1590" s="65"/>
      <c r="C1590" s="66"/>
      <c r="D1590" s="65"/>
      <c r="E1590" s="67"/>
      <c r="F1590" s="67"/>
      <c r="G1590" s="67"/>
      <c r="H1590" s="66"/>
      <c r="I1590" s="66"/>
      <c r="J1590" s="66"/>
      <c r="K1590" s="65"/>
      <c r="L1590" s="64"/>
      <c r="M1590" s="67"/>
      <c r="N1590" s="68"/>
      <c r="O1590" s="68"/>
      <c r="P1590" s="68"/>
      <c r="Q1590" s="68"/>
      <c r="R1590" s="68"/>
      <c r="S1590" s="68"/>
      <c r="T1590" s="68"/>
      <c r="U1590" s="68"/>
      <c r="V1590" s="68"/>
      <c r="W1590" s="68"/>
      <c r="X1590" s="68"/>
      <c r="Y1590" s="68"/>
      <c r="Z1590" s="68"/>
      <c r="AA1590" s="68"/>
      <c r="AB1590" s="68"/>
      <c r="AC1590" s="68"/>
    </row>
    <row r="1591" spans="1:29" hidden="1">
      <c r="A1591" s="64"/>
      <c r="B1591" s="65"/>
      <c r="C1591" s="66"/>
      <c r="D1591" s="65"/>
      <c r="E1591" s="67"/>
      <c r="F1591" s="67"/>
      <c r="G1591" s="67"/>
      <c r="H1591" s="66"/>
      <c r="I1591" s="66"/>
      <c r="J1591" s="66"/>
      <c r="K1591" s="65"/>
      <c r="L1591" s="64"/>
      <c r="M1591" s="67"/>
      <c r="N1591" s="68"/>
      <c r="O1591" s="68"/>
      <c r="P1591" s="68"/>
      <c r="Q1591" s="68"/>
      <c r="R1591" s="68"/>
      <c r="S1591" s="68"/>
      <c r="T1591" s="68"/>
      <c r="U1591" s="68"/>
      <c r="V1591" s="68"/>
      <c r="W1591" s="68"/>
      <c r="X1591" s="68"/>
      <c r="Y1591" s="68"/>
      <c r="Z1591" s="68"/>
      <c r="AA1591" s="68"/>
      <c r="AB1591" s="68"/>
      <c r="AC1591" s="68"/>
    </row>
    <row r="1592" spans="1:29" hidden="1">
      <c r="A1592" s="64"/>
      <c r="B1592" s="65"/>
      <c r="C1592" s="66"/>
      <c r="D1592" s="65"/>
      <c r="E1592" s="67"/>
      <c r="F1592" s="67"/>
      <c r="G1592" s="67"/>
      <c r="H1592" s="66"/>
      <c r="I1592" s="66"/>
      <c r="J1592" s="66"/>
      <c r="K1592" s="65"/>
      <c r="L1592" s="64"/>
      <c r="M1592" s="67"/>
      <c r="N1592" s="68"/>
      <c r="O1592" s="68"/>
      <c r="P1592" s="68"/>
      <c r="Q1592" s="68"/>
      <c r="R1592" s="68"/>
      <c r="S1592" s="68"/>
      <c r="T1592" s="68"/>
      <c r="U1592" s="68"/>
      <c r="V1592" s="68"/>
      <c r="W1592" s="68"/>
      <c r="X1592" s="68"/>
      <c r="Y1592" s="68"/>
      <c r="Z1592" s="68"/>
      <c r="AA1592" s="68"/>
      <c r="AB1592" s="68"/>
      <c r="AC1592" s="68"/>
    </row>
    <row r="1593" spans="1:29" hidden="1">
      <c r="A1593" s="64"/>
      <c r="B1593" s="65"/>
      <c r="C1593" s="66"/>
      <c r="D1593" s="65"/>
      <c r="E1593" s="67"/>
      <c r="F1593" s="67"/>
      <c r="G1593" s="67"/>
      <c r="H1593" s="66"/>
      <c r="I1593" s="66"/>
      <c r="J1593" s="66"/>
      <c r="K1593" s="65"/>
      <c r="L1593" s="64"/>
      <c r="M1593" s="67"/>
      <c r="N1593" s="68"/>
      <c r="O1593" s="68"/>
      <c r="P1593" s="68"/>
      <c r="Q1593" s="68"/>
      <c r="R1593" s="68"/>
      <c r="S1593" s="68"/>
      <c r="T1593" s="68"/>
      <c r="U1593" s="68"/>
      <c r="V1593" s="68"/>
      <c r="W1593" s="68"/>
      <c r="X1593" s="68"/>
      <c r="Y1593" s="68"/>
      <c r="Z1593" s="68"/>
      <c r="AA1593" s="68"/>
      <c r="AB1593" s="68"/>
      <c r="AC1593" s="68"/>
    </row>
    <row r="1594" spans="1:29" hidden="1">
      <c r="A1594" s="64"/>
      <c r="B1594" s="65"/>
      <c r="C1594" s="66"/>
      <c r="D1594" s="65"/>
      <c r="E1594" s="67"/>
      <c r="F1594" s="67"/>
      <c r="G1594" s="67"/>
      <c r="H1594" s="66"/>
      <c r="I1594" s="66"/>
      <c r="J1594" s="66"/>
      <c r="K1594" s="65"/>
      <c r="L1594" s="64"/>
      <c r="M1594" s="67"/>
      <c r="N1594" s="68"/>
      <c r="O1594" s="68"/>
      <c r="P1594" s="68"/>
      <c r="Q1594" s="68"/>
      <c r="R1594" s="68"/>
      <c r="S1594" s="68"/>
      <c r="T1594" s="68"/>
      <c r="U1594" s="68"/>
      <c r="V1594" s="68"/>
      <c r="W1594" s="68"/>
      <c r="X1594" s="68"/>
      <c r="Y1594" s="68"/>
      <c r="Z1594" s="68"/>
      <c r="AA1594" s="68"/>
      <c r="AB1594" s="68"/>
      <c r="AC1594" s="68"/>
    </row>
    <row r="1595" spans="1:29" hidden="1">
      <c r="A1595" s="64"/>
      <c r="B1595" s="65"/>
      <c r="C1595" s="66"/>
      <c r="D1595" s="65"/>
      <c r="E1595" s="67"/>
      <c r="F1595" s="67"/>
      <c r="G1595" s="67"/>
      <c r="H1595" s="66"/>
      <c r="I1595" s="66"/>
      <c r="J1595" s="66"/>
      <c r="K1595" s="65"/>
      <c r="L1595" s="64"/>
      <c r="M1595" s="67"/>
      <c r="N1595" s="68"/>
      <c r="O1595" s="68"/>
      <c r="P1595" s="68"/>
      <c r="Q1595" s="68"/>
      <c r="R1595" s="68"/>
      <c r="S1595" s="68"/>
      <c r="T1595" s="68"/>
      <c r="U1595" s="68"/>
      <c r="V1595" s="68"/>
      <c r="W1595" s="68"/>
      <c r="X1595" s="68"/>
      <c r="Y1595" s="68"/>
      <c r="Z1595" s="68"/>
      <c r="AA1595" s="68"/>
      <c r="AB1595" s="68"/>
      <c r="AC1595" s="68"/>
    </row>
    <row r="1596" spans="1:29" hidden="1">
      <c r="A1596" s="64"/>
      <c r="B1596" s="65"/>
      <c r="C1596" s="66"/>
      <c r="D1596" s="65"/>
      <c r="E1596" s="67"/>
      <c r="F1596" s="67"/>
      <c r="G1596" s="67"/>
      <c r="H1596" s="66"/>
      <c r="I1596" s="66"/>
      <c r="J1596" s="66"/>
      <c r="K1596" s="65"/>
      <c r="L1596" s="64"/>
      <c r="M1596" s="67"/>
      <c r="N1596" s="68"/>
      <c r="O1596" s="68"/>
      <c r="P1596" s="68"/>
      <c r="Q1596" s="68"/>
      <c r="R1596" s="68"/>
      <c r="S1596" s="68"/>
      <c r="T1596" s="68"/>
      <c r="U1596" s="68"/>
      <c r="V1596" s="68"/>
      <c r="W1596" s="68"/>
      <c r="X1596" s="68"/>
      <c r="Y1596" s="68"/>
      <c r="Z1596" s="68"/>
      <c r="AA1596" s="68"/>
      <c r="AB1596" s="68"/>
      <c r="AC1596" s="68"/>
    </row>
    <row r="1597" spans="1:29" hidden="1">
      <c r="A1597" s="64"/>
      <c r="B1597" s="65"/>
      <c r="C1597" s="66"/>
      <c r="D1597" s="65"/>
      <c r="E1597" s="67"/>
      <c r="F1597" s="67"/>
      <c r="G1597" s="67"/>
      <c r="H1597" s="66"/>
      <c r="I1597" s="66"/>
      <c r="J1597" s="66"/>
      <c r="K1597" s="65"/>
      <c r="L1597" s="64"/>
      <c r="M1597" s="67"/>
      <c r="N1597" s="68"/>
      <c r="O1597" s="68"/>
      <c r="P1597" s="68"/>
      <c r="Q1597" s="68"/>
      <c r="R1597" s="68"/>
      <c r="S1597" s="68"/>
      <c r="T1597" s="68"/>
      <c r="U1597" s="68"/>
      <c r="V1597" s="68"/>
      <c r="W1597" s="68"/>
      <c r="X1597" s="68"/>
      <c r="Y1597" s="68"/>
      <c r="Z1597" s="68"/>
      <c r="AA1597" s="68"/>
      <c r="AB1597" s="68"/>
      <c r="AC1597" s="68"/>
    </row>
    <row r="1598" spans="1:29" hidden="1">
      <c r="A1598" s="64"/>
      <c r="B1598" s="65"/>
      <c r="C1598" s="66"/>
      <c r="D1598" s="65"/>
      <c r="E1598" s="67"/>
      <c r="F1598" s="67"/>
      <c r="G1598" s="67"/>
      <c r="H1598" s="66"/>
      <c r="I1598" s="66"/>
      <c r="J1598" s="66"/>
      <c r="K1598" s="65"/>
      <c r="L1598" s="64"/>
      <c r="M1598" s="67"/>
      <c r="N1598" s="68"/>
      <c r="O1598" s="68"/>
      <c r="P1598" s="68"/>
      <c r="Q1598" s="68"/>
      <c r="R1598" s="68"/>
      <c r="S1598" s="68"/>
      <c r="T1598" s="68"/>
      <c r="U1598" s="68"/>
      <c r="V1598" s="68"/>
      <c r="W1598" s="68"/>
      <c r="X1598" s="68"/>
      <c r="Y1598" s="68"/>
      <c r="Z1598" s="68"/>
      <c r="AA1598" s="68"/>
      <c r="AB1598" s="68"/>
      <c r="AC1598" s="68"/>
    </row>
    <row r="1599" spans="1:29" hidden="1">
      <c r="A1599" s="64"/>
      <c r="B1599" s="65"/>
      <c r="C1599" s="66"/>
      <c r="D1599" s="65"/>
      <c r="E1599" s="67"/>
      <c r="F1599" s="67"/>
      <c r="G1599" s="67"/>
      <c r="H1599" s="66"/>
      <c r="I1599" s="66"/>
      <c r="J1599" s="66"/>
      <c r="K1599" s="65"/>
      <c r="L1599" s="64"/>
      <c r="M1599" s="67"/>
      <c r="N1599" s="68"/>
      <c r="O1599" s="68"/>
      <c r="P1599" s="68"/>
      <c r="Q1599" s="68"/>
      <c r="R1599" s="68"/>
      <c r="S1599" s="68"/>
      <c r="T1599" s="68"/>
      <c r="U1599" s="68"/>
      <c r="V1599" s="68"/>
      <c r="W1599" s="68"/>
      <c r="X1599" s="68"/>
      <c r="Y1599" s="68"/>
      <c r="Z1599" s="68"/>
      <c r="AA1599" s="68"/>
      <c r="AB1599" s="68"/>
      <c r="AC1599" s="68"/>
    </row>
    <row r="1600" spans="1:29" hidden="1">
      <c r="A1600" s="64"/>
      <c r="B1600" s="65"/>
      <c r="C1600" s="66"/>
      <c r="D1600" s="65"/>
      <c r="E1600" s="67"/>
      <c r="F1600" s="67"/>
      <c r="G1600" s="67"/>
      <c r="H1600" s="66"/>
      <c r="I1600" s="66"/>
      <c r="J1600" s="66"/>
      <c r="K1600" s="65"/>
      <c r="L1600" s="64"/>
      <c r="M1600" s="67"/>
      <c r="N1600" s="68"/>
      <c r="O1600" s="68"/>
      <c r="P1600" s="68"/>
      <c r="Q1600" s="68"/>
      <c r="R1600" s="68"/>
      <c r="S1600" s="68"/>
      <c r="T1600" s="68"/>
      <c r="U1600" s="68"/>
      <c r="V1600" s="68"/>
      <c r="W1600" s="68"/>
      <c r="X1600" s="68"/>
      <c r="Y1600" s="68"/>
      <c r="Z1600" s="68"/>
      <c r="AA1600" s="68"/>
      <c r="AB1600" s="68"/>
      <c r="AC1600" s="68"/>
    </row>
    <row r="1601" spans="1:29" hidden="1">
      <c r="A1601" s="64"/>
      <c r="B1601" s="65"/>
      <c r="C1601" s="66"/>
      <c r="D1601" s="65"/>
      <c r="E1601" s="67"/>
      <c r="F1601" s="67"/>
      <c r="G1601" s="67"/>
      <c r="H1601" s="66"/>
      <c r="I1601" s="66"/>
      <c r="J1601" s="66"/>
      <c r="K1601" s="65"/>
      <c r="L1601" s="64"/>
      <c r="M1601" s="67"/>
      <c r="N1601" s="68"/>
      <c r="O1601" s="68"/>
      <c r="P1601" s="68"/>
      <c r="Q1601" s="68"/>
      <c r="R1601" s="68"/>
      <c r="S1601" s="68"/>
      <c r="T1601" s="68"/>
      <c r="U1601" s="68"/>
      <c r="V1601" s="68"/>
      <c r="W1601" s="68"/>
      <c r="X1601" s="68"/>
      <c r="Y1601" s="68"/>
      <c r="Z1601" s="68"/>
      <c r="AA1601" s="68"/>
      <c r="AB1601" s="68"/>
      <c r="AC1601" s="68"/>
    </row>
    <row r="1602" spans="1:29" hidden="1">
      <c r="A1602" s="64"/>
      <c r="B1602" s="65"/>
      <c r="C1602" s="66"/>
      <c r="D1602" s="65"/>
      <c r="E1602" s="67"/>
      <c r="F1602" s="67"/>
      <c r="G1602" s="67"/>
      <c r="H1602" s="66"/>
      <c r="I1602" s="66"/>
      <c r="J1602" s="66"/>
      <c r="K1602" s="65"/>
      <c r="L1602" s="64"/>
      <c r="M1602" s="67"/>
      <c r="N1602" s="68"/>
      <c r="O1602" s="68"/>
      <c r="P1602" s="68"/>
      <c r="Q1602" s="68"/>
      <c r="R1602" s="68"/>
      <c r="S1602" s="68"/>
      <c r="T1602" s="68"/>
      <c r="U1602" s="68"/>
      <c r="V1602" s="68"/>
      <c r="W1602" s="68"/>
      <c r="X1602" s="68"/>
      <c r="Y1602" s="68"/>
      <c r="Z1602" s="68"/>
      <c r="AA1602" s="68"/>
      <c r="AB1602" s="68"/>
      <c r="AC1602" s="68"/>
    </row>
    <row r="1603" spans="1:29" hidden="1">
      <c r="A1603" s="64"/>
      <c r="B1603" s="65"/>
      <c r="C1603" s="66"/>
      <c r="D1603" s="65"/>
      <c r="E1603" s="67"/>
      <c r="F1603" s="67"/>
      <c r="G1603" s="67"/>
      <c r="H1603" s="66"/>
      <c r="I1603" s="66"/>
      <c r="J1603" s="66"/>
      <c r="K1603" s="65"/>
      <c r="L1603" s="64"/>
      <c r="M1603" s="67"/>
      <c r="N1603" s="68"/>
      <c r="O1603" s="68"/>
      <c r="P1603" s="68"/>
      <c r="Q1603" s="68"/>
      <c r="R1603" s="68"/>
      <c r="S1603" s="68"/>
      <c r="T1603" s="68"/>
      <c r="U1603" s="68"/>
      <c r="V1603" s="68"/>
      <c r="W1603" s="68"/>
      <c r="X1603" s="68"/>
      <c r="Y1603" s="68"/>
      <c r="Z1603" s="68"/>
      <c r="AA1603" s="68"/>
      <c r="AB1603" s="68"/>
      <c r="AC1603" s="68"/>
    </row>
    <row r="1604" spans="1:29" hidden="1">
      <c r="A1604" s="64"/>
      <c r="B1604" s="65"/>
      <c r="C1604" s="66"/>
      <c r="D1604" s="65"/>
      <c r="E1604" s="67"/>
      <c r="F1604" s="67"/>
      <c r="G1604" s="67"/>
      <c r="H1604" s="66"/>
      <c r="I1604" s="66"/>
      <c r="J1604" s="66"/>
      <c r="K1604" s="65"/>
      <c r="L1604" s="64"/>
      <c r="M1604" s="67"/>
      <c r="N1604" s="68"/>
      <c r="O1604" s="68"/>
      <c r="P1604" s="68"/>
      <c r="Q1604" s="68"/>
      <c r="R1604" s="68"/>
      <c r="S1604" s="68"/>
      <c r="T1604" s="68"/>
      <c r="U1604" s="68"/>
      <c r="V1604" s="68"/>
      <c r="W1604" s="68"/>
      <c r="X1604" s="68"/>
      <c r="Y1604" s="68"/>
      <c r="Z1604" s="68"/>
      <c r="AA1604" s="68"/>
      <c r="AB1604" s="68"/>
      <c r="AC1604" s="68"/>
    </row>
    <row r="1605" spans="1:29" hidden="1">
      <c r="A1605" s="64"/>
      <c r="B1605" s="65"/>
      <c r="C1605" s="66"/>
      <c r="D1605" s="65"/>
      <c r="E1605" s="67"/>
      <c r="F1605" s="67"/>
      <c r="G1605" s="67"/>
      <c r="H1605" s="66"/>
      <c r="I1605" s="66"/>
      <c r="J1605" s="66"/>
      <c r="K1605" s="65"/>
      <c r="L1605" s="64"/>
      <c r="M1605" s="67"/>
      <c r="N1605" s="68"/>
      <c r="O1605" s="68"/>
      <c r="P1605" s="68"/>
      <c r="Q1605" s="68"/>
      <c r="R1605" s="68"/>
      <c r="S1605" s="68"/>
      <c r="T1605" s="68"/>
      <c r="U1605" s="68"/>
      <c r="V1605" s="68"/>
      <c r="W1605" s="68"/>
      <c r="X1605" s="68"/>
      <c r="Y1605" s="68"/>
      <c r="Z1605" s="68"/>
      <c r="AA1605" s="68"/>
      <c r="AB1605" s="68"/>
      <c r="AC1605" s="68"/>
    </row>
    <row r="1606" spans="1:29" hidden="1">
      <c r="A1606" s="64"/>
      <c r="B1606" s="65"/>
      <c r="C1606" s="66"/>
      <c r="D1606" s="65"/>
      <c r="E1606" s="67"/>
      <c r="F1606" s="67"/>
      <c r="G1606" s="67"/>
      <c r="H1606" s="66"/>
      <c r="I1606" s="66"/>
      <c r="J1606" s="66"/>
      <c r="K1606" s="65"/>
      <c r="L1606" s="64"/>
      <c r="M1606" s="67"/>
      <c r="N1606" s="68"/>
      <c r="O1606" s="68"/>
      <c r="P1606" s="68"/>
      <c r="Q1606" s="68"/>
      <c r="R1606" s="68"/>
      <c r="S1606" s="68"/>
      <c r="T1606" s="68"/>
      <c r="U1606" s="68"/>
      <c r="V1606" s="68"/>
      <c r="W1606" s="68"/>
      <c r="X1606" s="68"/>
      <c r="Y1606" s="68"/>
      <c r="Z1606" s="68"/>
      <c r="AA1606" s="68"/>
      <c r="AB1606" s="68"/>
      <c r="AC1606" s="68"/>
    </row>
    <row r="1607" spans="1:29" hidden="1">
      <c r="A1607" s="64"/>
      <c r="B1607" s="65"/>
      <c r="C1607" s="66"/>
      <c r="D1607" s="65"/>
      <c r="E1607" s="67"/>
      <c r="F1607" s="67"/>
      <c r="G1607" s="67"/>
      <c r="H1607" s="66"/>
      <c r="I1607" s="66"/>
      <c r="J1607" s="66"/>
      <c r="K1607" s="65"/>
      <c r="L1607" s="64"/>
      <c r="M1607" s="67"/>
      <c r="N1607" s="68"/>
      <c r="O1607" s="68"/>
      <c r="P1607" s="68"/>
      <c r="Q1607" s="68"/>
      <c r="R1607" s="68"/>
      <c r="S1607" s="68"/>
      <c r="T1607" s="68"/>
      <c r="U1607" s="68"/>
      <c r="V1607" s="68"/>
      <c r="W1607" s="68"/>
      <c r="X1607" s="68"/>
      <c r="Y1607" s="68"/>
      <c r="Z1607" s="68"/>
      <c r="AA1607" s="68"/>
      <c r="AB1607" s="68"/>
      <c r="AC1607" s="68"/>
    </row>
    <row r="1608" spans="1:29" hidden="1">
      <c r="A1608" s="64"/>
      <c r="B1608" s="65"/>
      <c r="C1608" s="66"/>
      <c r="D1608" s="65"/>
      <c r="E1608" s="67"/>
      <c r="F1608" s="67"/>
      <c r="G1608" s="67"/>
      <c r="H1608" s="66"/>
      <c r="I1608" s="66"/>
      <c r="J1608" s="66"/>
      <c r="K1608" s="65"/>
      <c r="L1608" s="64"/>
      <c r="M1608" s="67"/>
      <c r="N1608" s="68"/>
      <c r="O1608" s="68"/>
      <c r="P1608" s="68"/>
      <c r="Q1608" s="68"/>
      <c r="R1608" s="68"/>
      <c r="S1608" s="68"/>
      <c r="T1608" s="68"/>
      <c r="U1608" s="68"/>
      <c r="V1608" s="68"/>
      <c r="W1608" s="68"/>
      <c r="X1608" s="68"/>
      <c r="Y1608" s="68"/>
      <c r="Z1608" s="68"/>
      <c r="AA1608" s="68"/>
      <c r="AB1608" s="68"/>
      <c r="AC1608" s="68"/>
    </row>
    <row r="1609" spans="1:29" hidden="1">
      <c r="A1609" s="64"/>
      <c r="B1609" s="65"/>
      <c r="C1609" s="66"/>
      <c r="D1609" s="65"/>
      <c r="E1609" s="67"/>
      <c r="F1609" s="67"/>
      <c r="G1609" s="67"/>
      <c r="H1609" s="66"/>
      <c r="I1609" s="66"/>
      <c r="J1609" s="66"/>
      <c r="K1609" s="65"/>
      <c r="L1609" s="64"/>
      <c r="M1609" s="67"/>
      <c r="N1609" s="68"/>
      <c r="O1609" s="68"/>
      <c r="P1609" s="68"/>
      <c r="Q1609" s="68"/>
      <c r="R1609" s="68"/>
      <c r="S1609" s="68"/>
      <c r="T1609" s="68"/>
      <c r="U1609" s="68"/>
      <c r="V1609" s="68"/>
      <c r="W1609" s="68"/>
      <c r="X1609" s="68"/>
      <c r="Y1609" s="68"/>
      <c r="Z1609" s="68"/>
      <c r="AA1609" s="68"/>
      <c r="AB1609" s="68"/>
      <c r="AC1609" s="68"/>
    </row>
    <row r="1610" spans="1:29" hidden="1">
      <c r="A1610" s="64"/>
      <c r="B1610" s="65"/>
      <c r="C1610" s="66"/>
      <c r="D1610" s="65"/>
      <c r="E1610" s="67"/>
      <c r="F1610" s="67"/>
      <c r="G1610" s="67"/>
      <c r="H1610" s="66"/>
      <c r="I1610" s="66"/>
      <c r="J1610" s="66"/>
      <c r="K1610" s="65"/>
      <c r="L1610" s="64"/>
      <c r="M1610" s="67"/>
      <c r="N1610" s="68"/>
      <c r="O1610" s="68"/>
      <c r="P1610" s="68"/>
      <c r="Q1610" s="68"/>
      <c r="R1610" s="68"/>
      <c r="S1610" s="68"/>
      <c r="T1610" s="68"/>
      <c r="U1610" s="68"/>
      <c r="V1610" s="68"/>
      <c r="W1610" s="68"/>
      <c r="X1610" s="68"/>
      <c r="Y1610" s="68"/>
      <c r="Z1610" s="68"/>
      <c r="AA1610" s="68"/>
      <c r="AB1610" s="68"/>
      <c r="AC1610" s="68"/>
    </row>
    <row r="1611" spans="1:29" hidden="1">
      <c r="A1611" s="64"/>
      <c r="B1611" s="65"/>
      <c r="C1611" s="66"/>
      <c r="D1611" s="65"/>
      <c r="E1611" s="67"/>
      <c r="F1611" s="67"/>
      <c r="G1611" s="67"/>
      <c r="H1611" s="66"/>
      <c r="I1611" s="66"/>
      <c r="J1611" s="66"/>
      <c r="K1611" s="65"/>
      <c r="L1611" s="64"/>
      <c r="M1611" s="67"/>
      <c r="N1611" s="68"/>
      <c r="O1611" s="68"/>
      <c r="P1611" s="68"/>
      <c r="Q1611" s="68"/>
      <c r="R1611" s="68"/>
      <c r="S1611" s="68"/>
      <c r="T1611" s="68"/>
      <c r="U1611" s="68"/>
      <c r="V1611" s="68"/>
      <c r="W1611" s="68"/>
      <c r="X1611" s="68"/>
      <c r="Y1611" s="68"/>
      <c r="Z1611" s="68"/>
      <c r="AA1611" s="68"/>
      <c r="AB1611" s="68"/>
      <c r="AC1611" s="68"/>
    </row>
    <row r="1612" spans="1:29" hidden="1">
      <c r="A1612" s="64"/>
      <c r="B1612" s="65"/>
      <c r="C1612" s="66"/>
      <c r="D1612" s="65"/>
      <c r="E1612" s="67"/>
      <c r="F1612" s="67"/>
      <c r="G1612" s="67"/>
      <c r="H1612" s="66"/>
      <c r="I1612" s="66"/>
      <c r="J1612" s="66"/>
      <c r="K1612" s="65"/>
      <c r="L1612" s="64"/>
      <c r="M1612" s="67"/>
      <c r="N1612" s="68"/>
      <c r="O1612" s="68"/>
      <c r="P1612" s="68"/>
      <c r="Q1612" s="68"/>
      <c r="R1612" s="68"/>
      <c r="S1612" s="68"/>
      <c r="T1612" s="68"/>
      <c r="U1612" s="68"/>
      <c r="V1612" s="68"/>
      <c r="W1612" s="68"/>
      <c r="X1612" s="68"/>
      <c r="Y1612" s="68"/>
      <c r="Z1612" s="68"/>
      <c r="AA1612" s="68"/>
      <c r="AB1612" s="68"/>
      <c r="AC1612" s="68"/>
    </row>
    <row r="1613" spans="1:29" hidden="1">
      <c r="A1613" s="64"/>
      <c r="B1613" s="65"/>
      <c r="C1613" s="66"/>
      <c r="D1613" s="65"/>
      <c r="E1613" s="67"/>
      <c r="F1613" s="67"/>
      <c r="G1613" s="67"/>
      <c r="H1613" s="66"/>
      <c r="I1613" s="66"/>
      <c r="J1613" s="66"/>
      <c r="K1613" s="65"/>
      <c r="L1613" s="64"/>
      <c r="M1613" s="67"/>
      <c r="N1613" s="68"/>
      <c r="O1613" s="68"/>
      <c r="P1613" s="68"/>
      <c r="Q1613" s="68"/>
      <c r="R1613" s="68"/>
      <c r="S1613" s="68"/>
      <c r="T1613" s="68"/>
      <c r="U1613" s="68"/>
      <c r="V1613" s="68"/>
      <c r="W1613" s="68"/>
      <c r="X1613" s="68"/>
      <c r="Y1613" s="68"/>
      <c r="Z1613" s="68"/>
      <c r="AA1613" s="68"/>
      <c r="AB1613" s="68"/>
      <c r="AC1613" s="68"/>
    </row>
    <row r="1614" spans="1:29" hidden="1">
      <c r="A1614" s="64"/>
      <c r="B1614" s="65"/>
      <c r="C1614" s="66"/>
      <c r="D1614" s="65"/>
      <c r="E1614" s="67"/>
      <c r="F1614" s="67"/>
      <c r="G1614" s="67"/>
      <c r="H1614" s="66"/>
      <c r="I1614" s="66"/>
      <c r="J1614" s="66"/>
      <c r="K1614" s="65"/>
      <c r="L1614" s="64"/>
      <c r="M1614" s="67"/>
      <c r="N1614" s="68"/>
      <c r="O1614" s="68"/>
      <c r="P1614" s="68"/>
      <c r="Q1614" s="68"/>
      <c r="R1614" s="68"/>
      <c r="S1614" s="68"/>
      <c r="T1614" s="68"/>
      <c r="U1614" s="68"/>
      <c r="V1614" s="68"/>
      <c r="W1614" s="68"/>
      <c r="X1614" s="68"/>
      <c r="Y1614" s="68"/>
      <c r="Z1614" s="68"/>
      <c r="AA1614" s="68"/>
      <c r="AB1614" s="68"/>
      <c r="AC1614" s="68"/>
    </row>
    <row r="1615" spans="1:29" hidden="1">
      <c r="A1615" s="64"/>
      <c r="B1615" s="65"/>
      <c r="C1615" s="66"/>
      <c r="D1615" s="65"/>
      <c r="E1615" s="67"/>
      <c r="F1615" s="67"/>
      <c r="G1615" s="67"/>
      <c r="H1615" s="66"/>
      <c r="I1615" s="66"/>
      <c r="J1615" s="66"/>
      <c r="K1615" s="65"/>
      <c r="L1615" s="64"/>
      <c r="M1615" s="67"/>
      <c r="N1615" s="68"/>
      <c r="O1615" s="68"/>
      <c r="P1615" s="68"/>
      <c r="Q1615" s="68"/>
      <c r="R1615" s="68"/>
      <c r="S1615" s="68"/>
      <c r="T1615" s="68"/>
      <c r="U1615" s="68"/>
      <c r="V1615" s="68"/>
      <c r="W1615" s="68"/>
      <c r="X1615" s="68"/>
      <c r="Y1615" s="68"/>
      <c r="Z1615" s="68"/>
      <c r="AA1615" s="68"/>
      <c r="AB1615" s="68"/>
      <c r="AC1615" s="68"/>
    </row>
    <row r="1616" spans="1:29" hidden="1">
      <c r="A1616" s="64"/>
      <c r="B1616" s="65"/>
      <c r="C1616" s="66"/>
      <c r="D1616" s="65"/>
      <c r="E1616" s="67"/>
      <c r="F1616" s="67"/>
      <c r="G1616" s="67"/>
      <c r="H1616" s="66"/>
      <c r="I1616" s="66"/>
      <c r="J1616" s="66"/>
      <c r="K1616" s="65"/>
      <c r="L1616" s="64"/>
      <c r="M1616" s="67"/>
      <c r="N1616" s="68"/>
      <c r="O1616" s="68"/>
      <c r="P1616" s="68"/>
      <c r="Q1616" s="68"/>
      <c r="R1616" s="68"/>
      <c r="S1616" s="68"/>
      <c r="T1616" s="68"/>
      <c r="U1616" s="68"/>
      <c r="V1616" s="68"/>
      <c r="W1616" s="68"/>
      <c r="X1616" s="68"/>
      <c r="Y1616" s="68"/>
      <c r="Z1616" s="68"/>
      <c r="AA1616" s="68"/>
      <c r="AB1616" s="68"/>
      <c r="AC1616" s="68"/>
    </row>
    <row r="1617" spans="1:29" hidden="1">
      <c r="A1617" s="64"/>
      <c r="B1617" s="65"/>
      <c r="C1617" s="66"/>
      <c r="D1617" s="65"/>
      <c r="E1617" s="67"/>
      <c r="F1617" s="67"/>
      <c r="G1617" s="67"/>
      <c r="H1617" s="66"/>
      <c r="I1617" s="66"/>
      <c r="J1617" s="66"/>
      <c r="K1617" s="65"/>
      <c r="L1617" s="64"/>
      <c r="M1617" s="67"/>
      <c r="N1617" s="68"/>
      <c r="O1617" s="68"/>
      <c r="P1617" s="68"/>
      <c r="Q1617" s="68"/>
      <c r="R1617" s="68"/>
      <c r="S1617" s="68"/>
      <c r="T1617" s="68"/>
      <c r="U1617" s="68"/>
      <c r="V1617" s="68"/>
      <c r="W1617" s="68"/>
      <c r="X1617" s="68"/>
      <c r="Y1617" s="68"/>
      <c r="Z1617" s="68"/>
      <c r="AA1617" s="68"/>
      <c r="AB1617" s="68"/>
      <c r="AC1617" s="68"/>
    </row>
    <row r="1618" spans="1:29" hidden="1">
      <c r="A1618" s="64"/>
      <c r="B1618" s="65"/>
      <c r="C1618" s="66"/>
      <c r="D1618" s="65"/>
      <c r="E1618" s="67"/>
      <c r="F1618" s="67"/>
      <c r="G1618" s="67"/>
      <c r="H1618" s="66"/>
      <c r="I1618" s="66"/>
      <c r="J1618" s="66"/>
      <c r="K1618" s="65"/>
      <c r="L1618" s="64"/>
      <c r="M1618" s="67"/>
      <c r="N1618" s="68"/>
      <c r="O1618" s="68"/>
      <c r="P1618" s="68"/>
      <c r="Q1618" s="68"/>
      <c r="R1618" s="68"/>
      <c r="S1618" s="68"/>
      <c r="T1618" s="68"/>
      <c r="U1618" s="68"/>
      <c r="V1618" s="68"/>
      <c r="W1618" s="68"/>
      <c r="X1618" s="68"/>
      <c r="Y1618" s="68"/>
      <c r="Z1618" s="68"/>
      <c r="AA1618" s="68"/>
      <c r="AB1618" s="68"/>
      <c r="AC1618" s="68"/>
    </row>
    <row r="1619" spans="1:29" hidden="1">
      <c r="A1619" s="64"/>
      <c r="B1619" s="65"/>
      <c r="C1619" s="66"/>
      <c r="D1619" s="65"/>
      <c r="E1619" s="67"/>
      <c r="F1619" s="67"/>
      <c r="G1619" s="67"/>
      <c r="H1619" s="66"/>
      <c r="I1619" s="66"/>
      <c r="J1619" s="66"/>
      <c r="K1619" s="65"/>
      <c r="L1619" s="64"/>
      <c r="M1619" s="67"/>
      <c r="N1619" s="68"/>
      <c r="O1619" s="68"/>
      <c r="P1619" s="68"/>
      <c r="Q1619" s="68"/>
      <c r="R1619" s="68"/>
      <c r="S1619" s="68"/>
      <c r="T1619" s="68"/>
      <c r="U1619" s="68"/>
      <c r="V1619" s="68"/>
      <c r="W1619" s="68"/>
      <c r="X1619" s="68"/>
      <c r="Y1619" s="68"/>
      <c r="Z1619" s="68"/>
      <c r="AA1619" s="68"/>
      <c r="AB1619" s="68"/>
      <c r="AC1619" s="68"/>
    </row>
    <row r="1620" spans="1:29" hidden="1">
      <c r="A1620" s="64"/>
      <c r="B1620" s="65"/>
      <c r="C1620" s="66"/>
      <c r="D1620" s="65"/>
      <c r="E1620" s="67"/>
      <c r="F1620" s="67"/>
      <c r="G1620" s="67"/>
      <c r="H1620" s="66"/>
      <c r="I1620" s="66"/>
      <c r="J1620" s="66"/>
      <c r="K1620" s="65"/>
      <c r="L1620" s="64"/>
      <c r="M1620" s="67"/>
      <c r="N1620" s="68"/>
      <c r="O1620" s="68"/>
      <c r="P1620" s="68"/>
      <c r="Q1620" s="68"/>
      <c r="R1620" s="68"/>
      <c r="S1620" s="68"/>
      <c r="T1620" s="68"/>
      <c r="U1620" s="68"/>
      <c r="V1620" s="68"/>
      <c r="W1620" s="68"/>
      <c r="X1620" s="68"/>
      <c r="Y1620" s="68"/>
      <c r="Z1620" s="68"/>
      <c r="AA1620" s="68"/>
      <c r="AB1620" s="68"/>
      <c r="AC1620" s="68"/>
    </row>
    <row r="1621" spans="1:29" hidden="1">
      <c r="A1621" s="64"/>
      <c r="B1621" s="65"/>
      <c r="C1621" s="66"/>
      <c r="D1621" s="65"/>
      <c r="E1621" s="67"/>
      <c r="F1621" s="67"/>
      <c r="G1621" s="67"/>
      <c r="H1621" s="66"/>
      <c r="I1621" s="66"/>
      <c r="J1621" s="66"/>
      <c r="K1621" s="65"/>
      <c r="L1621" s="64"/>
      <c r="M1621" s="67"/>
      <c r="N1621" s="68"/>
      <c r="O1621" s="68"/>
      <c r="P1621" s="68"/>
      <c r="Q1621" s="68"/>
      <c r="R1621" s="68"/>
      <c r="S1621" s="68"/>
      <c r="T1621" s="68"/>
      <c r="U1621" s="68"/>
      <c r="V1621" s="68"/>
      <c r="W1621" s="68"/>
      <c r="X1621" s="68"/>
      <c r="Y1621" s="68"/>
      <c r="Z1621" s="68"/>
      <c r="AA1621" s="68"/>
      <c r="AB1621" s="68"/>
      <c r="AC1621" s="68"/>
    </row>
    <row r="1622" spans="1:29" hidden="1">
      <c r="A1622" s="64"/>
      <c r="B1622" s="65"/>
      <c r="C1622" s="66"/>
      <c r="D1622" s="65"/>
      <c r="E1622" s="67"/>
      <c r="F1622" s="67"/>
      <c r="G1622" s="67"/>
      <c r="H1622" s="66"/>
      <c r="I1622" s="66"/>
      <c r="J1622" s="66"/>
      <c r="K1622" s="65"/>
      <c r="L1622" s="64"/>
      <c r="M1622" s="67"/>
      <c r="N1622" s="68"/>
      <c r="O1622" s="68"/>
      <c r="P1622" s="68"/>
      <c r="Q1622" s="68"/>
      <c r="R1622" s="68"/>
      <c r="S1622" s="68"/>
      <c r="T1622" s="68"/>
      <c r="U1622" s="68"/>
      <c r="V1622" s="68"/>
      <c r="W1622" s="68"/>
      <c r="X1622" s="68"/>
      <c r="Y1622" s="68"/>
      <c r="Z1622" s="68"/>
      <c r="AA1622" s="68"/>
      <c r="AB1622" s="68"/>
      <c r="AC1622" s="68"/>
    </row>
    <row r="1623" spans="1:29" hidden="1">
      <c r="A1623" s="64"/>
      <c r="B1623" s="65"/>
      <c r="C1623" s="66"/>
      <c r="D1623" s="65"/>
      <c r="E1623" s="67"/>
      <c r="F1623" s="67"/>
      <c r="G1623" s="67"/>
      <c r="H1623" s="66"/>
      <c r="I1623" s="66"/>
      <c r="J1623" s="66"/>
      <c r="K1623" s="65"/>
      <c r="L1623" s="64"/>
      <c r="M1623" s="67"/>
      <c r="N1623" s="68"/>
      <c r="O1623" s="68"/>
      <c r="P1623" s="68"/>
      <c r="Q1623" s="68"/>
      <c r="R1623" s="68"/>
      <c r="S1623" s="68"/>
      <c r="T1623" s="68"/>
      <c r="U1623" s="68"/>
      <c r="V1623" s="68"/>
      <c r="W1623" s="68"/>
      <c r="X1623" s="68"/>
      <c r="Y1623" s="68"/>
      <c r="Z1623" s="68"/>
      <c r="AA1623" s="68"/>
      <c r="AB1623" s="68"/>
      <c r="AC1623" s="68"/>
    </row>
    <row r="1624" spans="1:29" hidden="1">
      <c r="A1624" s="64"/>
      <c r="B1624" s="65"/>
      <c r="C1624" s="66"/>
      <c r="D1624" s="65"/>
      <c r="E1624" s="67"/>
      <c r="F1624" s="67"/>
      <c r="G1624" s="67"/>
      <c r="H1624" s="66"/>
      <c r="I1624" s="66"/>
      <c r="J1624" s="66"/>
      <c r="K1624" s="65"/>
      <c r="L1624" s="64"/>
      <c r="M1624" s="67"/>
      <c r="N1624" s="68"/>
      <c r="O1624" s="68"/>
      <c r="P1624" s="68"/>
      <c r="Q1624" s="68"/>
      <c r="R1624" s="68"/>
      <c r="S1624" s="68"/>
      <c r="T1624" s="68"/>
      <c r="U1624" s="68"/>
      <c r="V1624" s="68"/>
      <c r="W1624" s="68"/>
      <c r="X1624" s="68"/>
      <c r="Y1624" s="68"/>
      <c r="Z1624" s="68"/>
      <c r="AA1624" s="68"/>
      <c r="AB1624" s="68"/>
      <c r="AC1624" s="68"/>
    </row>
    <row r="1625" spans="1:29" hidden="1">
      <c r="A1625" s="64"/>
      <c r="B1625" s="65"/>
      <c r="C1625" s="66"/>
      <c r="D1625" s="65"/>
      <c r="E1625" s="67"/>
      <c r="F1625" s="67"/>
      <c r="G1625" s="67"/>
      <c r="H1625" s="66"/>
      <c r="I1625" s="66"/>
      <c r="J1625" s="66"/>
      <c r="K1625" s="65"/>
      <c r="L1625" s="64"/>
      <c r="M1625" s="67"/>
      <c r="N1625" s="68"/>
      <c r="O1625" s="68"/>
      <c r="P1625" s="68"/>
      <c r="Q1625" s="68"/>
      <c r="R1625" s="68"/>
      <c r="S1625" s="68"/>
      <c r="T1625" s="68"/>
      <c r="U1625" s="68"/>
      <c r="V1625" s="68"/>
      <c r="W1625" s="68"/>
      <c r="X1625" s="68"/>
      <c r="Y1625" s="68"/>
      <c r="Z1625" s="68"/>
      <c r="AA1625" s="68"/>
      <c r="AB1625" s="68"/>
      <c r="AC1625" s="68"/>
    </row>
    <row r="1626" spans="1:29" hidden="1">
      <c r="A1626" s="64"/>
      <c r="B1626" s="65"/>
      <c r="C1626" s="66"/>
      <c r="D1626" s="65"/>
      <c r="E1626" s="67"/>
      <c r="F1626" s="67"/>
      <c r="G1626" s="67"/>
      <c r="H1626" s="66"/>
      <c r="I1626" s="66"/>
      <c r="J1626" s="66"/>
      <c r="K1626" s="65"/>
      <c r="L1626" s="64"/>
      <c r="M1626" s="67"/>
      <c r="N1626" s="68"/>
      <c r="O1626" s="68"/>
      <c r="P1626" s="68"/>
      <c r="Q1626" s="68"/>
      <c r="R1626" s="68"/>
      <c r="S1626" s="68"/>
      <c r="T1626" s="68"/>
      <c r="U1626" s="68"/>
      <c r="V1626" s="68"/>
      <c r="W1626" s="68"/>
      <c r="X1626" s="68"/>
      <c r="Y1626" s="68"/>
      <c r="Z1626" s="68"/>
      <c r="AA1626" s="68"/>
      <c r="AB1626" s="68"/>
      <c r="AC1626" s="68"/>
    </row>
    <row r="1627" spans="1:29" hidden="1">
      <c r="A1627" s="64"/>
      <c r="B1627" s="65"/>
      <c r="C1627" s="66"/>
      <c r="D1627" s="65"/>
      <c r="E1627" s="67"/>
      <c r="F1627" s="67"/>
      <c r="G1627" s="67"/>
      <c r="H1627" s="66"/>
      <c r="I1627" s="66"/>
      <c r="J1627" s="66"/>
      <c r="K1627" s="65"/>
      <c r="L1627" s="64"/>
      <c r="M1627" s="67"/>
      <c r="N1627" s="68"/>
      <c r="O1627" s="68"/>
      <c r="P1627" s="68"/>
      <c r="Q1627" s="68"/>
      <c r="R1627" s="68"/>
      <c r="S1627" s="68"/>
      <c r="T1627" s="68"/>
      <c r="U1627" s="68"/>
      <c r="V1627" s="68"/>
      <c r="W1627" s="68"/>
      <c r="X1627" s="68"/>
      <c r="Y1627" s="68"/>
      <c r="Z1627" s="68"/>
      <c r="AA1627" s="68"/>
      <c r="AB1627" s="68"/>
      <c r="AC1627" s="68"/>
    </row>
    <row r="1628" spans="1:29" hidden="1">
      <c r="A1628" s="64"/>
      <c r="B1628" s="65"/>
      <c r="C1628" s="66"/>
      <c r="D1628" s="65"/>
      <c r="E1628" s="67"/>
      <c r="F1628" s="67"/>
      <c r="G1628" s="67"/>
      <c r="H1628" s="66"/>
      <c r="I1628" s="66"/>
      <c r="J1628" s="66"/>
      <c r="K1628" s="65"/>
      <c r="L1628" s="64"/>
      <c r="M1628" s="67"/>
      <c r="N1628" s="68"/>
      <c r="O1628" s="68"/>
      <c r="P1628" s="68"/>
      <c r="Q1628" s="68"/>
      <c r="R1628" s="68"/>
      <c r="S1628" s="68"/>
      <c r="T1628" s="68"/>
      <c r="U1628" s="68"/>
      <c r="V1628" s="68"/>
      <c r="W1628" s="68"/>
      <c r="X1628" s="68"/>
      <c r="Y1628" s="68"/>
      <c r="Z1628" s="68"/>
      <c r="AA1628" s="68"/>
      <c r="AB1628" s="68"/>
      <c r="AC1628" s="68"/>
    </row>
    <row r="1629" spans="1:29" hidden="1">
      <c r="A1629" s="64"/>
      <c r="B1629" s="65"/>
      <c r="C1629" s="66"/>
      <c r="D1629" s="65"/>
      <c r="E1629" s="67"/>
      <c r="F1629" s="67"/>
      <c r="G1629" s="67"/>
      <c r="H1629" s="66"/>
      <c r="I1629" s="66"/>
      <c r="J1629" s="66"/>
      <c r="K1629" s="65"/>
      <c r="L1629" s="64"/>
      <c r="M1629" s="67"/>
      <c r="N1629" s="68"/>
      <c r="O1629" s="68"/>
      <c r="P1629" s="68"/>
      <c r="Q1629" s="68"/>
      <c r="R1629" s="68"/>
      <c r="S1629" s="68"/>
      <c r="T1629" s="68"/>
      <c r="U1629" s="68"/>
      <c r="V1629" s="68"/>
      <c r="W1629" s="68"/>
      <c r="X1629" s="68"/>
      <c r="Y1629" s="68"/>
      <c r="Z1629" s="68"/>
      <c r="AA1629" s="68"/>
      <c r="AB1629" s="68"/>
      <c r="AC1629" s="68"/>
    </row>
    <row r="1630" spans="1:29" hidden="1">
      <c r="A1630" s="64"/>
      <c r="B1630" s="65"/>
      <c r="C1630" s="66"/>
      <c r="D1630" s="65"/>
      <c r="E1630" s="67"/>
      <c r="F1630" s="67"/>
      <c r="G1630" s="67"/>
      <c r="H1630" s="66"/>
      <c r="I1630" s="66"/>
      <c r="J1630" s="66"/>
      <c r="K1630" s="65"/>
      <c r="L1630" s="64"/>
      <c r="M1630" s="67"/>
      <c r="N1630" s="68"/>
      <c r="O1630" s="68"/>
      <c r="P1630" s="68"/>
      <c r="Q1630" s="68"/>
      <c r="R1630" s="68"/>
      <c r="S1630" s="68"/>
      <c r="T1630" s="68"/>
      <c r="U1630" s="68"/>
      <c r="V1630" s="68"/>
      <c r="W1630" s="68"/>
      <c r="X1630" s="68"/>
      <c r="Y1630" s="68"/>
      <c r="Z1630" s="68"/>
      <c r="AA1630" s="68"/>
      <c r="AB1630" s="68"/>
      <c r="AC1630" s="68"/>
    </row>
    <row r="1631" spans="1:29" hidden="1">
      <c r="A1631" s="64"/>
      <c r="B1631" s="65"/>
      <c r="C1631" s="66"/>
      <c r="D1631" s="65"/>
      <c r="E1631" s="67"/>
      <c r="F1631" s="67"/>
      <c r="G1631" s="67"/>
      <c r="H1631" s="66"/>
      <c r="I1631" s="66"/>
      <c r="J1631" s="66"/>
      <c r="K1631" s="65"/>
      <c r="L1631" s="64"/>
      <c r="M1631" s="67"/>
      <c r="N1631" s="68"/>
      <c r="O1631" s="68"/>
      <c r="P1631" s="68"/>
      <c r="Q1631" s="68"/>
      <c r="R1631" s="68"/>
      <c r="S1631" s="68"/>
      <c r="T1631" s="68"/>
      <c r="U1631" s="68"/>
      <c r="V1631" s="68"/>
      <c r="W1631" s="68"/>
      <c r="X1631" s="68"/>
      <c r="Y1631" s="68"/>
      <c r="Z1631" s="68"/>
      <c r="AA1631" s="68"/>
      <c r="AB1631" s="68"/>
      <c r="AC1631" s="68"/>
    </row>
    <row r="1632" spans="1:29" hidden="1">
      <c r="A1632" s="64"/>
      <c r="B1632" s="65"/>
      <c r="C1632" s="66"/>
      <c r="D1632" s="65"/>
      <c r="E1632" s="67"/>
      <c r="F1632" s="67"/>
      <c r="G1632" s="67"/>
      <c r="H1632" s="66"/>
      <c r="I1632" s="66"/>
      <c r="J1632" s="66"/>
      <c r="K1632" s="65"/>
      <c r="L1632" s="64"/>
      <c r="M1632" s="67"/>
      <c r="N1632" s="68"/>
      <c r="O1632" s="68"/>
      <c r="P1632" s="68"/>
      <c r="Q1632" s="68"/>
      <c r="R1632" s="68"/>
      <c r="S1632" s="68"/>
      <c r="T1632" s="68"/>
      <c r="U1632" s="68"/>
      <c r="V1632" s="68"/>
      <c r="W1632" s="68"/>
      <c r="X1632" s="68"/>
      <c r="Y1632" s="68"/>
      <c r="Z1632" s="68"/>
      <c r="AA1632" s="68"/>
      <c r="AB1632" s="68"/>
      <c r="AC1632" s="68"/>
    </row>
    <row r="1633" spans="1:29" hidden="1">
      <c r="A1633" s="64"/>
      <c r="B1633" s="65"/>
      <c r="C1633" s="66"/>
      <c r="D1633" s="65"/>
      <c r="E1633" s="67"/>
      <c r="F1633" s="67"/>
      <c r="G1633" s="67"/>
      <c r="H1633" s="66"/>
      <c r="I1633" s="66"/>
      <c r="J1633" s="66"/>
      <c r="K1633" s="65"/>
      <c r="L1633" s="64"/>
      <c r="M1633" s="67"/>
      <c r="N1633" s="68"/>
      <c r="O1633" s="68"/>
      <c r="P1633" s="68"/>
      <c r="Q1633" s="68"/>
      <c r="R1633" s="68"/>
      <c r="S1633" s="68"/>
      <c r="T1633" s="68"/>
      <c r="U1633" s="68"/>
      <c r="V1633" s="68"/>
      <c r="W1633" s="68"/>
      <c r="X1633" s="68"/>
      <c r="Y1633" s="68"/>
      <c r="Z1633" s="68"/>
      <c r="AA1633" s="68"/>
      <c r="AB1633" s="68"/>
      <c r="AC1633" s="68"/>
    </row>
    <row r="1634" spans="1:29" hidden="1">
      <c r="A1634" s="64"/>
      <c r="B1634" s="65"/>
      <c r="C1634" s="66"/>
      <c r="D1634" s="65"/>
      <c r="E1634" s="67"/>
      <c r="F1634" s="67"/>
      <c r="G1634" s="67"/>
      <c r="H1634" s="66"/>
      <c r="I1634" s="66"/>
      <c r="J1634" s="66"/>
      <c r="K1634" s="65"/>
      <c r="L1634" s="64"/>
      <c r="M1634" s="67"/>
      <c r="N1634" s="68"/>
      <c r="O1634" s="68"/>
      <c r="P1634" s="68"/>
      <c r="Q1634" s="68"/>
      <c r="R1634" s="68"/>
      <c r="S1634" s="68"/>
      <c r="T1634" s="68"/>
      <c r="U1634" s="68"/>
      <c r="V1634" s="68"/>
      <c r="W1634" s="68"/>
      <c r="X1634" s="68"/>
      <c r="Y1634" s="68"/>
      <c r="Z1634" s="68"/>
      <c r="AA1634" s="68"/>
      <c r="AB1634" s="68"/>
      <c r="AC1634" s="68"/>
    </row>
    <row r="1635" spans="1:29" hidden="1">
      <c r="A1635" s="64"/>
      <c r="B1635" s="65"/>
      <c r="C1635" s="66"/>
      <c r="D1635" s="65"/>
      <c r="E1635" s="67"/>
      <c r="F1635" s="67"/>
      <c r="G1635" s="67"/>
      <c r="H1635" s="66"/>
      <c r="I1635" s="66"/>
      <c r="J1635" s="66"/>
      <c r="K1635" s="65"/>
      <c r="L1635" s="64"/>
      <c r="M1635" s="67"/>
      <c r="N1635" s="68"/>
      <c r="O1635" s="68"/>
      <c r="P1635" s="68"/>
      <c r="Q1635" s="68"/>
      <c r="R1635" s="68"/>
      <c r="S1635" s="68"/>
      <c r="T1635" s="68"/>
      <c r="U1635" s="68"/>
      <c r="V1635" s="68"/>
      <c r="W1635" s="68"/>
      <c r="X1635" s="68"/>
      <c r="Y1635" s="68"/>
      <c r="Z1635" s="68"/>
      <c r="AA1635" s="68"/>
      <c r="AB1635" s="68"/>
      <c r="AC1635" s="68"/>
    </row>
    <row r="1636" spans="1:29" hidden="1">
      <c r="A1636" s="64"/>
      <c r="B1636" s="65"/>
      <c r="C1636" s="66"/>
      <c r="D1636" s="65"/>
      <c r="E1636" s="67"/>
      <c r="F1636" s="67"/>
      <c r="G1636" s="67"/>
      <c r="H1636" s="66"/>
      <c r="I1636" s="66"/>
      <c r="J1636" s="66"/>
      <c r="K1636" s="65"/>
      <c r="L1636" s="64"/>
      <c r="M1636" s="67"/>
      <c r="N1636" s="68"/>
      <c r="O1636" s="68"/>
      <c r="P1636" s="68"/>
      <c r="Q1636" s="68"/>
      <c r="R1636" s="68"/>
      <c r="S1636" s="68"/>
      <c r="T1636" s="68"/>
      <c r="U1636" s="68"/>
      <c r="V1636" s="68"/>
      <c r="W1636" s="68"/>
      <c r="X1636" s="68"/>
      <c r="Y1636" s="68"/>
      <c r="Z1636" s="68"/>
      <c r="AA1636" s="68"/>
      <c r="AB1636" s="68"/>
      <c r="AC1636" s="68"/>
    </row>
    <row r="1637" spans="1:29" hidden="1">
      <c r="A1637" s="64"/>
      <c r="B1637" s="65"/>
      <c r="C1637" s="66"/>
      <c r="D1637" s="65"/>
      <c r="E1637" s="67"/>
      <c r="F1637" s="67"/>
      <c r="G1637" s="67"/>
      <c r="H1637" s="66"/>
      <c r="I1637" s="66"/>
      <c r="J1637" s="66"/>
      <c r="K1637" s="65"/>
      <c r="L1637" s="64"/>
      <c r="M1637" s="67"/>
      <c r="N1637" s="68"/>
      <c r="O1637" s="68"/>
      <c r="P1637" s="68"/>
      <c r="Q1637" s="68"/>
      <c r="R1637" s="68"/>
      <c r="S1637" s="68"/>
      <c r="T1637" s="68"/>
      <c r="U1637" s="68"/>
      <c r="V1637" s="68"/>
      <c r="W1637" s="68"/>
      <c r="X1637" s="68"/>
      <c r="Y1637" s="68"/>
      <c r="Z1637" s="68"/>
      <c r="AA1637" s="68"/>
      <c r="AB1637" s="68"/>
      <c r="AC1637" s="68"/>
    </row>
    <row r="1638" spans="1:29" hidden="1">
      <c r="A1638" s="64"/>
      <c r="B1638" s="65"/>
      <c r="C1638" s="66"/>
      <c r="D1638" s="65"/>
      <c r="E1638" s="67"/>
      <c r="F1638" s="67"/>
      <c r="G1638" s="67"/>
      <c r="H1638" s="66"/>
      <c r="I1638" s="66"/>
      <c r="J1638" s="66"/>
      <c r="K1638" s="65"/>
      <c r="L1638" s="64"/>
      <c r="M1638" s="67"/>
      <c r="N1638" s="68"/>
      <c r="O1638" s="68"/>
      <c r="P1638" s="68"/>
      <c r="Q1638" s="68"/>
      <c r="R1638" s="68"/>
      <c r="S1638" s="68"/>
      <c r="T1638" s="68"/>
      <c r="U1638" s="68"/>
      <c r="V1638" s="68"/>
      <c r="W1638" s="68"/>
      <c r="X1638" s="68"/>
      <c r="Y1638" s="68"/>
      <c r="Z1638" s="68"/>
      <c r="AA1638" s="68"/>
      <c r="AB1638" s="68"/>
      <c r="AC1638" s="68"/>
    </row>
    <row r="1639" spans="1:29" hidden="1">
      <c r="A1639" s="64"/>
      <c r="B1639" s="65"/>
      <c r="C1639" s="66"/>
      <c r="D1639" s="65"/>
      <c r="E1639" s="67"/>
      <c r="F1639" s="67"/>
      <c r="G1639" s="67"/>
      <c r="H1639" s="66"/>
      <c r="I1639" s="66"/>
      <c r="J1639" s="66"/>
      <c r="K1639" s="65"/>
      <c r="L1639" s="64"/>
      <c r="M1639" s="67"/>
      <c r="N1639" s="68"/>
      <c r="O1639" s="68"/>
      <c r="P1639" s="68"/>
      <c r="Q1639" s="68"/>
      <c r="R1639" s="68"/>
      <c r="S1639" s="68"/>
      <c r="T1639" s="68"/>
      <c r="U1639" s="68"/>
      <c r="V1639" s="68"/>
      <c r="W1639" s="68"/>
      <c r="X1639" s="68"/>
      <c r="Y1639" s="68"/>
      <c r="Z1639" s="68"/>
      <c r="AA1639" s="68"/>
      <c r="AB1639" s="68"/>
      <c r="AC1639" s="68"/>
    </row>
    <row r="1640" spans="1:29" hidden="1">
      <c r="A1640" s="64"/>
      <c r="B1640" s="65"/>
      <c r="C1640" s="66"/>
      <c r="D1640" s="65"/>
      <c r="E1640" s="67"/>
      <c r="F1640" s="67"/>
      <c r="G1640" s="67"/>
      <c r="H1640" s="66"/>
      <c r="I1640" s="66"/>
      <c r="J1640" s="66"/>
      <c r="K1640" s="65"/>
      <c r="L1640" s="64"/>
      <c r="M1640" s="67"/>
      <c r="N1640" s="68"/>
      <c r="O1640" s="68"/>
      <c r="P1640" s="68"/>
      <c r="Q1640" s="68"/>
      <c r="R1640" s="68"/>
      <c r="S1640" s="68"/>
      <c r="T1640" s="68"/>
      <c r="U1640" s="68"/>
      <c r="V1640" s="68"/>
      <c r="W1640" s="68"/>
      <c r="X1640" s="68"/>
      <c r="Y1640" s="68"/>
      <c r="Z1640" s="68"/>
      <c r="AA1640" s="68"/>
      <c r="AB1640" s="68"/>
      <c r="AC1640" s="68"/>
    </row>
    <row r="1641" spans="1:29" hidden="1">
      <c r="A1641" s="64"/>
      <c r="B1641" s="65"/>
      <c r="C1641" s="66"/>
      <c r="D1641" s="65"/>
      <c r="E1641" s="67"/>
      <c r="F1641" s="67"/>
      <c r="G1641" s="67"/>
      <c r="H1641" s="66"/>
      <c r="I1641" s="66"/>
      <c r="J1641" s="66"/>
      <c r="K1641" s="65"/>
      <c r="L1641" s="64"/>
      <c r="M1641" s="67"/>
      <c r="N1641" s="68"/>
      <c r="O1641" s="68"/>
      <c r="P1641" s="68"/>
      <c r="Q1641" s="68"/>
      <c r="R1641" s="68"/>
      <c r="S1641" s="68"/>
      <c r="T1641" s="68"/>
      <c r="U1641" s="68"/>
      <c r="V1641" s="68"/>
      <c r="W1641" s="68"/>
      <c r="X1641" s="68"/>
      <c r="Y1641" s="68"/>
      <c r="Z1641" s="68"/>
      <c r="AA1641" s="68"/>
      <c r="AB1641" s="68"/>
      <c r="AC1641" s="68"/>
    </row>
    <row r="1642" spans="1:29" hidden="1">
      <c r="A1642" s="64"/>
      <c r="B1642" s="65"/>
      <c r="C1642" s="66"/>
      <c r="D1642" s="65"/>
      <c r="E1642" s="67"/>
      <c r="F1642" s="67"/>
      <c r="G1642" s="67"/>
      <c r="H1642" s="66"/>
      <c r="I1642" s="66"/>
      <c r="J1642" s="66"/>
      <c r="K1642" s="65"/>
      <c r="L1642" s="64"/>
      <c r="M1642" s="67"/>
      <c r="N1642" s="68"/>
      <c r="O1642" s="68"/>
      <c r="P1642" s="68"/>
      <c r="Q1642" s="68"/>
      <c r="R1642" s="68"/>
      <c r="S1642" s="68"/>
      <c r="T1642" s="68"/>
      <c r="U1642" s="68"/>
      <c r="V1642" s="68"/>
      <c r="W1642" s="68"/>
      <c r="X1642" s="68"/>
      <c r="Y1642" s="68"/>
      <c r="Z1642" s="68"/>
      <c r="AA1642" s="68"/>
      <c r="AB1642" s="68"/>
      <c r="AC1642" s="68"/>
    </row>
    <row r="1643" spans="1:29" hidden="1">
      <c r="A1643" s="64"/>
      <c r="B1643" s="65"/>
      <c r="C1643" s="66"/>
      <c r="D1643" s="65"/>
      <c r="E1643" s="67"/>
      <c r="F1643" s="67"/>
      <c r="G1643" s="67"/>
      <c r="H1643" s="66"/>
      <c r="I1643" s="66"/>
      <c r="J1643" s="66"/>
      <c r="K1643" s="65"/>
      <c r="L1643" s="64"/>
      <c r="M1643" s="67"/>
      <c r="N1643" s="68"/>
      <c r="O1643" s="68"/>
      <c r="P1643" s="68"/>
      <c r="Q1643" s="68"/>
      <c r="R1643" s="68"/>
      <c r="S1643" s="68"/>
      <c r="T1643" s="68"/>
      <c r="U1643" s="68"/>
      <c r="V1643" s="68"/>
      <c r="W1643" s="68"/>
      <c r="X1643" s="68"/>
      <c r="Y1643" s="68"/>
      <c r="Z1643" s="68"/>
      <c r="AA1643" s="68"/>
      <c r="AB1643" s="68"/>
      <c r="AC1643" s="68"/>
    </row>
    <row r="1644" spans="1:29" hidden="1">
      <c r="A1644" s="64"/>
      <c r="B1644" s="65"/>
      <c r="C1644" s="66"/>
      <c r="D1644" s="65"/>
      <c r="E1644" s="67"/>
      <c r="F1644" s="67"/>
      <c r="G1644" s="67"/>
      <c r="H1644" s="66"/>
      <c r="I1644" s="66"/>
      <c r="J1644" s="66"/>
      <c r="K1644" s="65"/>
      <c r="L1644" s="64"/>
      <c r="M1644" s="67"/>
      <c r="N1644" s="68"/>
      <c r="O1644" s="68"/>
      <c r="P1644" s="68"/>
      <c r="Q1644" s="68"/>
      <c r="R1644" s="68"/>
      <c r="S1644" s="68"/>
      <c r="T1644" s="68"/>
      <c r="U1644" s="68"/>
      <c r="V1644" s="68"/>
      <c r="W1644" s="68"/>
      <c r="X1644" s="68"/>
      <c r="Y1644" s="68"/>
      <c r="Z1644" s="68"/>
      <c r="AA1644" s="68"/>
      <c r="AB1644" s="68"/>
      <c r="AC1644" s="68"/>
    </row>
    <row r="1645" spans="1:29" hidden="1">
      <c r="A1645" s="64"/>
      <c r="B1645" s="65"/>
      <c r="C1645" s="66"/>
      <c r="D1645" s="65"/>
      <c r="E1645" s="67"/>
      <c r="F1645" s="67"/>
      <c r="G1645" s="67"/>
      <c r="H1645" s="66"/>
      <c r="I1645" s="66"/>
      <c r="J1645" s="66"/>
      <c r="K1645" s="65"/>
      <c r="L1645" s="64"/>
      <c r="M1645" s="67"/>
      <c r="N1645" s="68"/>
      <c r="O1645" s="68"/>
      <c r="P1645" s="68"/>
      <c r="Q1645" s="68"/>
      <c r="R1645" s="68"/>
      <c r="S1645" s="68"/>
      <c r="T1645" s="68"/>
      <c r="U1645" s="68"/>
      <c r="V1645" s="68"/>
      <c r="W1645" s="68"/>
      <c r="X1645" s="68"/>
      <c r="Y1645" s="68"/>
      <c r="Z1645" s="68"/>
      <c r="AA1645" s="68"/>
      <c r="AB1645" s="68"/>
      <c r="AC1645" s="68"/>
    </row>
    <row r="1646" spans="1:29" hidden="1">
      <c r="A1646" s="64"/>
      <c r="B1646" s="65"/>
      <c r="C1646" s="66"/>
      <c r="D1646" s="65"/>
      <c r="E1646" s="67"/>
      <c r="F1646" s="67"/>
      <c r="G1646" s="67"/>
      <c r="H1646" s="66"/>
      <c r="I1646" s="66"/>
      <c r="J1646" s="66"/>
      <c r="K1646" s="65"/>
      <c r="L1646" s="64"/>
      <c r="M1646" s="67"/>
      <c r="N1646" s="68"/>
      <c r="O1646" s="68"/>
      <c r="P1646" s="68"/>
      <c r="Q1646" s="68"/>
      <c r="R1646" s="68"/>
      <c r="S1646" s="68"/>
      <c r="T1646" s="68"/>
      <c r="U1646" s="68"/>
      <c r="V1646" s="68"/>
      <c r="W1646" s="68"/>
      <c r="X1646" s="68"/>
      <c r="Y1646" s="68"/>
      <c r="Z1646" s="68"/>
      <c r="AA1646" s="68"/>
      <c r="AB1646" s="68"/>
      <c r="AC1646" s="68"/>
    </row>
    <row r="1647" spans="1:29" hidden="1">
      <c r="A1647" s="64"/>
      <c r="B1647" s="65"/>
      <c r="C1647" s="66"/>
      <c r="D1647" s="65"/>
      <c r="E1647" s="67"/>
      <c r="F1647" s="67"/>
      <c r="G1647" s="67"/>
      <c r="H1647" s="66"/>
      <c r="I1647" s="66"/>
      <c r="J1647" s="66"/>
      <c r="K1647" s="65"/>
      <c r="L1647" s="64"/>
      <c r="M1647" s="67"/>
      <c r="N1647" s="68"/>
      <c r="O1647" s="68"/>
      <c r="P1647" s="68"/>
      <c r="Q1647" s="68"/>
      <c r="R1647" s="68"/>
      <c r="S1647" s="68"/>
      <c r="T1647" s="68"/>
      <c r="U1647" s="68"/>
      <c r="V1647" s="68"/>
      <c r="W1647" s="68"/>
      <c r="X1647" s="68"/>
      <c r="Y1647" s="68"/>
      <c r="Z1647" s="68"/>
      <c r="AA1647" s="68"/>
      <c r="AB1647" s="68"/>
      <c r="AC1647" s="68"/>
    </row>
    <row r="1648" spans="1:29" hidden="1">
      <c r="A1648" s="64"/>
      <c r="B1648" s="65"/>
      <c r="C1648" s="66"/>
      <c r="D1648" s="65"/>
      <c r="E1648" s="67"/>
      <c r="F1648" s="67"/>
      <c r="G1648" s="67"/>
      <c r="H1648" s="66"/>
      <c r="I1648" s="66"/>
      <c r="J1648" s="66"/>
      <c r="K1648" s="65"/>
      <c r="L1648" s="64"/>
      <c r="M1648" s="67"/>
      <c r="N1648" s="68"/>
      <c r="O1648" s="68"/>
      <c r="P1648" s="68"/>
      <c r="Q1648" s="68"/>
      <c r="R1648" s="68"/>
      <c r="S1648" s="68"/>
      <c r="T1648" s="68"/>
      <c r="U1648" s="68"/>
      <c r="V1648" s="68"/>
      <c r="W1648" s="68"/>
      <c r="X1648" s="68"/>
      <c r="Y1648" s="68"/>
      <c r="Z1648" s="68"/>
      <c r="AA1648" s="68"/>
      <c r="AB1648" s="68"/>
      <c r="AC1648" s="68"/>
    </row>
    <row r="1649" spans="1:29" hidden="1">
      <c r="A1649" s="64"/>
      <c r="B1649" s="65"/>
      <c r="C1649" s="66"/>
      <c r="D1649" s="65"/>
      <c r="E1649" s="67"/>
      <c r="F1649" s="67"/>
      <c r="G1649" s="67"/>
      <c r="H1649" s="66"/>
      <c r="I1649" s="66"/>
      <c r="J1649" s="66"/>
      <c r="K1649" s="65"/>
      <c r="L1649" s="64"/>
      <c r="M1649" s="67"/>
      <c r="N1649" s="68"/>
      <c r="O1649" s="68"/>
      <c r="P1649" s="68"/>
      <c r="Q1649" s="68"/>
      <c r="R1649" s="68"/>
      <c r="S1649" s="68"/>
      <c r="T1649" s="68"/>
      <c r="U1649" s="68"/>
      <c r="V1649" s="68"/>
      <c r="W1649" s="68"/>
      <c r="X1649" s="68"/>
      <c r="Y1649" s="68"/>
      <c r="Z1649" s="68"/>
      <c r="AA1649" s="68"/>
      <c r="AB1649" s="68"/>
      <c r="AC1649" s="68"/>
    </row>
    <row r="1650" spans="1:29" hidden="1">
      <c r="A1650" s="64"/>
      <c r="B1650" s="65"/>
      <c r="C1650" s="66"/>
      <c r="D1650" s="65"/>
      <c r="E1650" s="67"/>
      <c r="F1650" s="67"/>
      <c r="G1650" s="67"/>
      <c r="H1650" s="66"/>
      <c r="I1650" s="66"/>
      <c r="J1650" s="66"/>
      <c r="K1650" s="65"/>
      <c r="L1650" s="64"/>
      <c r="M1650" s="67"/>
      <c r="N1650" s="68"/>
      <c r="O1650" s="68"/>
      <c r="P1650" s="68"/>
      <c r="Q1650" s="68"/>
      <c r="R1650" s="68"/>
      <c r="S1650" s="68"/>
      <c r="T1650" s="68"/>
      <c r="U1650" s="68"/>
      <c r="V1650" s="68"/>
      <c r="W1650" s="68"/>
      <c r="X1650" s="68"/>
      <c r="Y1650" s="68"/>
      <c r="Z1650" s="68"/>
      <c r="AA1650" s="68"/>
      <c r="AB1650" s="68"/>
      <c r="AC1650" s="68"/>
    </row>
    <row r="1651" spans="1:29" hidden="1">
      <c r="A1651" s="64"/>
      <c r="B1651" s="65"/>
      <c r="C1651" s="66"/>
      <c r="D1651" s="65"/>
      <c r="E1651" s="67"/>
      <c r="F1651" s="67"/>
      <c r="G1651" s="67"/>
      <c r="H1651" s="66"/>
      <c r="I1651" s="66"/>
      <c r="J1651" s="66"/>
      <c r="K1651" s="65"/>
      <c r="L1651" s="64"/>
      <c r="M1651" s="67"/>
      <c r="N1651" s="68"/>
      <c r="O1651" s="68"/>
      <c r="P1651" s="68"/>
      <c r="Q1651" s="68"/>
      <c r="R1651" s="68"/>
      <c r="S1651" s="68"/>
      <c r="T1651" s="68"/>
      <c r="U1651" s="68"/>
      <c r="V1651" s="68"/>
      <c r="W1651" s="68"/>
      <c r="X1651" s="68"/>
      <c r="Y1651" s="68"/>
      <c r="Z1651" s="68"/>
      <c r="AA1651" s="68"/>
      <c r="AB1651" s="68"/>
      <c r="AC1651" s="68"/>
    </row>
    <row r="1652" spans="1:29" hidden="1">
      <c r="A1652" s="64"/>
      <c r="B1652" s="65"/>
      <c r="C1652" s="66"/>
      <c r="D1652" s="65"/>
      <c r="E1652" s="67"/>
      <c r="F1652" s="67"/>
      <c r="G1652" s="67"/>
      <c r="H1652" s="66"/>
      <c r="I1652" s="66"/>
      <c r="J1652" s="66"/>
      <c r="K1652" s="65"/>
      <c r="L1652" s="64"/>
      <c r="M1652" s="67"/>
      <c r="N1652" s="68"/>
      <c r="O1652" s="68"/>
      <c r="P1652" s="68"/>
      <c r="Q1652" s="68"/>
      <c r="R1652" s="68"/>
      <c r="S1652" s="68"/>
      <c r="T1652" s="68"/>
      <c r="U1652" s="68"/>
      <c r="V1652" s="68"/>
      <c r="W1652" s="68"/>
      <c r="X1652" s="68"/>
      <c r="Y1652" s="68"/>
      <c r="Z1652" s="68"/>
      <c r="AA1652" s="68"/>
      <c r="AB1652" s="68"/>
      <c r="AC1652" s="68"/>
    </row>
    <row r="1653" spans="1:29" hidden="1">
      <c r="A1653" s="64"/>
      <c r="B1653" s="65"/>
      <c r="C1653" s="66"/>
      <c r="D1653" s="65"/>
      <c r="E1653" s="67"/>
      <c r="F1653" s="67"/>
      <c r="G1653" s="67"/>
      <c r="H1653" s="66"/>
      <c r="I1653" s="66"/>
      <c r="J1653" s="66"/>
      <c r="K1653" s="65"/>
      <c r="L1653" s="64"/>
      <c r="M1653" s="67"/>
      <c r="N1653" s="68"/>
      <c r="O1653" s="68"/>
      <c r="P1653" s="68"/>
      <c r="Q1653" s="68"/>
      <c r="R1653" s="68"/>
      <c r="S1653" s="68"/>
      <c r="T1653" s="68"/>
      <c r="U1653" s="68"/>
      <c r="V1653" s="68"/>
      <c r="W1653" s="68"/>
      <c r="X1653" s="68"/>
      <c r="Y1653" s="68"/>
      <c r="Z1653" s="68"/>
      <c r="AA1653" s="68"/>
      <c r="AB1653" s="68"/>
      <c r="AC1653" s="68"/>
    </row>
    <row r="1654" spans="1:29" hidden="1">
      <c r="A1654" s="64"/>
      <c r="B1654" s="65"/>
      <c r="C1654" s="66"/>
      <c r="D1654" s="65"/>
      <c r="E1654" s="67"/>
      <c r="F1654" s="67"/>
      <c r="G1654" s="67"/>
      <c r="H1654" s="66"/>
      <c r="I1654" s="66"/>
      <c r="J1654" s="66"/>
      <c r="K1654" s="65"/>
      <c r="L1654" s="64"/>
      <c r="M1654" s="67"/>
      <c r="N1654" s="68"/>
      <c r="O1654" s="68"/>
      <c r="P1654" s="68"/>
      <c r="Q1654" s="68"/>
      <c r="R1654" s="68"/>
      <c r="S1654" s="68"/>
      <c r="T1654" s="68"/>
      <c r="U1654" s="68"/>
      <c r="V1654" s="68"/>
      <c r="W1654" s="68"/>
      <c r="X1654" s="68"/>
      <c r="Y1654" s="68"/>
      <c r="Z1654" s="68"/>
      <c r="AA1654" s="68"/>
      <c r="AB1654" s="68"/>
      <c r="AC1654" s="68"/>
    </row>
    <row r="1655" spans="1:29" hidden="1">
      <c r="A1655" s="64"/>
      <c r="B1655" s="65"/>
      <c r="C1655" s="66"/>
      <c r="D1655" s="65"/>
      <c r="E1655" s="67"/>
      <c r="F1655" s="67"/>
      <c r="G1655" s="67"/>
      <c r="H1655" s="66"/>
      <c r="I1655" s="66"/>
      <c r="J1655" s="66"/>
      <c r="K1655" s="65"/>
      <c r="L1655" s="64"/>
      <c r="M1655" s="67"/>
      <c r="N1655" s="68"/>
      <c r="O1655" s="68"/>
      <c r="P1655" s="68"/>
      <c r="Q1655" s="68"/>
      <c r="R1655" s="68"/>
      <c r="S1655" s="68"/>
      <c r="T1655" s="68"/>
      <c r="U1655" s="68"/>
      <c r="V1655" s="68"/>
      <c r="W1655" s="68"/>
      <c r="X1655" s="68"/>
      <c r="Y1655" s="68"/>
      <c r="Z1655" s="68"/>
      <c r="AA1655" s="68"/>
      <c r="AB1655" s="68"/>
      <c r="AC1655" s="68"/>
    </row>
    <row r="1656" spans="1:29" hidden="1">
      <c r="A1656" s="64"/>
      <c r="B1656" s="65"/>
      <c r="C1656" s="66"/>
      <c r="D1656" s="65"/>
      <c r="E1656" s="67"/>
      <c r="F1656" s="67"/>
      <c r="G1656" s="67"/>
      <c r="H1656" s="66"/>
      <c r="I1656" s="66"/>
      <c r="J1656" s="66"/>
      <c r="K1656" s="65"/>
      <c r="L1656" s="64"/>
      <c r="M1656" s="67"/>
      <c r="N1656" s="68"/>
      <c r="O1656" s="68"/>
      <c r="P1656" s="68"/>
      <c r="Q1656" s="68"/>
      <c r="R1656" s="68"/>
      <c r="S1656" s="68"/>
      <c r="T1656" s="68"/>
      <c r="U1656" s="68"/>
      <c r="V1656" s="68"/>
      <c r="W1656" s="68"/>
      <c r="X1656" s="68"/>
      <c r="Y1656" s="68"/>
      <c r="Z1656" s="68"/>
      <c r="AA1656" s="68"/>
      <c r="AB1656" s="68"/>
      <c r="AC1656" s="68"/>
    </row>
    <row r="1657" spans="1:29" hidden="1">
      <c r="A1657" s="64"/>
      <c r="B1657" s="65"/>
      <c r="C1657" s="66"/>
      <c r="D1657" s="65"/>
      <c r="E1657" s="67"/>
      <c r="F1657" s="67"/>
      <c r="G1657" s="67"/>
      <c r="H1657" s="66"/>
      <c r="I1657" s="66"/>
      <c r="J1657" s="66"/>
      <c r="K1657" s="65"/>
      <c r="L1657" s="64"/>
      <c r="M1657" s="67"/>
      <c r="N1657" s="68"/>
      <c r="O1657" s="68"/>
      <c r="P1657" s="68"/>
      <c r="Q1657" s="68"/>
      <c r="R1657" s="68"/>
      <c r="S1657" s="68"/>
      <c r="T1657" s="68"/>
      <c r="U1657" s="68"/>
      <c r="V1657" s="68"/>
      <c r="W1657" s="68"/>
      <c r="X1657" s="68"/>
      <c r="Y1657" s="68"/>
      <c r="Z1657" s="68"/>
      <c r="AA1657" s="68"/>
      <c r="AB1657" s="68"/>
      <c r="AC1657" s="68"/>
    </row>
    <row r="1658" spans="1:29" hidden="1">
      <c r="A1658" s="64"/>
      <c r="B1658" s="65"/>
      <c r="C1658" s="66"/>
      <c r="D1658" s="65"/>
      <c r="E1658" s="67"/>
      <c r="F1658" s="67"/>
      <c r="G1658" s="67"/>
      <c r="H1658" s="66"/>
      <c r="I1658" s="66"/>
      <c r="J1658" s="66"/>
      <c r="K1658" s="65"/>
      <c r="L1658" s="64"/>
      <c r="M1658" s="67"/>
      <c r="N1658" s="68"/>
      <c r="O1658" s="68"/>
      <c r="P1658" s="68"/>
      <c r="Q1658" s="68"/>
      <c r="R1658" s="68"/>
      <c r="S1658" s="68"/>
      <c r="T1658" s="68"/>
      <c r="U1658" s="68"/>
      <c r="V1658" s="68"/>
      <c r="W1658" s="68"/>
      <c r="X1658" s="68"/>
      <c r="Y1658" s="68"/>
      <c r="Z1658" s="68"/>
      <c r="AA1658" s="68"/>
      <c r="AB1658" s="68"/>
      <c r="AC1658" s="68"/>
    </row>
    <row r="1659" spans="1:29" hidden="1">
      <c r="A1659" s="64"/>
      <c r="B1659" s="65"/>
      <c r="C1659" s="66"/>
      <c r="D1659" s="65"/>
      <c r="E1659" s="67"/>
      <c r="F1659" s="67"/>
      <c r="G1659" s="67"/>
      <c r="H1659" s="66"/>
      <c r="I1659" s="66"/>
      <c r="J1659" s="66"/>
      <c r="K1659" s="65"/>
      <c r="L1659" s="64"/>
      <c r="M1659" s="67"/>
      <c r="N1659" s="68"/>
      <c r="O1659" s="68"/>
      <c r="P1659" s="68"/>
      <c r="Q1659" s="68"/>
      <c r="R1659" s="68"/>
      <c r="S1659" s="68"/>
      <c r="T1659" s="68"/>
      <c r="U1659" s="68"/>
      <c r="V1659" s="68"/>
      <c r="W1659" s="68"/>
      <c r="X1659" s="68"/>
      <c r="Y1659" s="68"/>
      <c r="Z1659" s="68"/>
      <c r="AA1659" s="68"/>
      <c r="AB1659" s="68"/>
      <c r="AC1659" s="68"/>
    </row>
    <row r="1660" spans="1:29" hidden="1">
      <c r="A1660" s="64"/>
      <c r="B1660" s="65"/>
      <c r="C1660" s="66"/>
      <c r="D1660" s="65"/>
      <c r="E1660" s="67"/>
      <c r="F1660" s="67"/>
      <c r="G1660" s="67"/>
      <c r="H1660" s="66"/>
      <c r="I1660" s="66"/>
      <c r="J1660" s="66"/>
      <c r="K1660" s="65"/>
      <c r="L1660" s="64"/>
      <c r="M1660" s="67"/>
      <c r="N1660" s="68"/>
      <c r="O1660" s="68"/>
      <c r="P1660" s="68"/>
      <c r="Q1660" s="68"/>
      <c r="R1660" s="68"/>
      <c r="S1660" s="68"/>
      <c r="T1660" s="68"/>
      <c r="U1660" s="68"/>
      <c r="V1660" s="68"/>
      <c r="W1660" s="68"/>
      <c r="X1660" s="68"/>
      <c r="Y1660" s="68"/>
      <c r="Z1660" s="68"/>
      <c r="AA1660" s="68"/>
      <c r="AB1660" s="68"/>
      <c r="AC1660" s="68"/>
    </row>
    <row r="1661" spans="1:29" hidden="1">
      <c r="A1661" s="64"/>
      <c r="B1661" s="65"/>
      <c r="C1661" s="66"/>
      <c r="D1661" s="65"/>
      <c r="E1661" s="67"/>
      <c r="F1661" s="67"/>
      <c r="G1661" s="67"/>
      <c r="H1661" s="66"/>
      <c r="I1661" s="66"/>
      <c r="J1661" s="66"/>
      <c r="K1661" s="65"/>
      <c r="L1661" s="64"/>
      <c r="M1661" s="67"/>
      <c r="N1661" s="68"/>
      <c r="O1661" s="68"/>
      <c r="P1661" s="68"/>
      <c r="Q1661" s="68"/>
      <c r="R1661" s="68"/>
      <c r="S1661" s="68"/>
      <c r="T1661" s="68"/>
      <c r="U1661" s="68"/>
      <c r="V1661" s="68"/>
      <c r="W1661" s="68"/>
      <c r="X1661" s="68"/>
      <c r="Y1661" s="68"/>
      <c r="Z1661" s="68"/>
      <c r="AA1661" s="68"/>
      <c r="AB1661" s="68"/>
      <c r="AC1661" s="68"/>
    </row>
    <row r="1662" spans="1:29" hidden="1">
      <c r="A1662" s="64"/>
      <c r="B1662" s="65"/>
      <c r="C1662" s="66"/>
      <c r="D1662" s="65"/>
      <c r="E1662" s="67"/>
      <c r="F1662" s="67"/>
      <c r="G1662" s="67"/>
      <c r="H1662" s="66"/>
      <c r="I1662" s="66"/>
      <c r="J1662" s="66"/>
      <c r="K1662" s="65"/>
      <c r="L1662" s="64"/>
      <c r="M1662" s="67"/>
      <c r="N1662" s="68"/>
      <c r="O1662" s="68"/>
      <c r="P1662" s="68"/>
      <c r="Q1662" s="68"/>
      <c r="R1662" s="68"/>
      <c r="S1662" s="68"/>
      <c r="T1662" s="68"/>
      <c r="U1662" s="68"/>
      <c r="V1662" s="68"/>
      <c r="W1662" s="68"/>
      <c r="X1662" s="68"/>
      <c r="Y1662" s="68"/>
      <c r="Z1662" s="68"/>
      <c r="AA1662" s="68"/>
      <c r="AB1662" s="68"/>
      <c r="AC1662" s="68"/>
    </row>
    <row r="1663" spans="1:29" hidden="1">
      <c r="A1663" s="64"/>
      <c r="B1663" s="65"/>
      <c r="C1663" s="66"/>
      <c r="D1663" s="65"/>
      <c r="E1663" s="67"/>
      <c r="F1663" s="67"/>
      <c r="G1663" s="67"/>
      <c r="H1663" s="66"/>
      <c r="I1663" s="66"/>
      <c r="J1663" s="66"/>
      <c r="K1663" s="65"/>
      <c r="L1663" s="64"/>
      <c r="M1663" s="67"/>
      <c r="N1663" s="68"/>
      <c r="O1663" s="68"/>
      <c r="P1663" s="68"/>
      <c r="Q1663" s="68"/>
      <c r="R1663" s="68"/>
      <c r="S1663" s="68"/>
      <c r="T1663" s="68"/>
      <c r="U1663" s="68"/>
      <c r="V1663" s="68"/>
      <c r="W1663" s="68"/>
      <c r="X1663" s="68"/>
      <c r="Y1663" s="68"/>
      <c r="Z1663" s="68"/>
      <c r="AA1663" s="68"/>
      <c r="AB1663" s="68"/>
      <c r="AC1663" s="68"/>
    </row>
    <row r="1664" spans="1:29" hidden="1">
      <c r="A1664" s="64"/>
      <c r="B1664" s="65"/>
      <c r="C1664" s="66"/>
      <c r="D1664" s="65"/>
      <c r="E1664" s="67"/>
      <c r="F1664" s="67"/>
      <c r="G1664" s="67"/>
      <c r="H1664" s="66"/>
      <c r="I1664" s="66"/>
      <c r="J1664" s="66"/>
      <c r="K1664" s="65"/>
      <c r="L1664" s="64"/>
      <c r="M1664" s="67"/>
      <c r="N1664" s="68"/>
      <c r="O1664" s="68"/>
      <c r="P1664" s="68"/>
      <c r="Q1664" s="68"/>
      <c r="R1664" s="68"/>
      <c r="S1664" s="68"/>
      <c r="T1664" s="68"/>
      <c r="U1664" s="68"/>
      <c r="V1664" s="68"/>
      <c r="W1664" s="68"/>
      <c r="X1664" s="68"/>
      <c r="Y1664" s="68"/>
      <c r="Z1664" s="68"/>
      <c r="AA1664" s="68"/>
      <c r="AB1664" s="68"/>
      <c r="AC1664" s="68"/>
    </row>
    <row r="1665" spans="1:29" hidden="1">
      <c r="A1665" s="64"/>
      <c r="B1665" s="65"/>
      <c r="C1665" s="66"/>
      <c r="D1665" s="65"/>
      <c r="E1665" s="67"/>
      <c r="F1665" s="67"/>
      <c r="G1665" s="67"/>
      <c r="H1665" s="66"/>
      <c r="I1665" s="66"/>
      <c r="J1665" s="66"/>
      <c r="K1665" s="65"/>
      <c r="L1665" s="64"/>
      <c r="M1665" s="67"/>
      <c r="N1665" s="68"/>
      <c r="O1665" s="68"/>
      <c r="P1665" s="68"/>
      <c r="Q1665" s="68"/>
      <c r="R1665" s="68"/>
      <c r="S1665" s="68"/>
      <c r="T1665" s="68"/>
      <c r="U1665" s="68"/>
      <c r="V1665" s="68"/>
      <c r="W1665" s="68"/>
      <c r="X1665" s="68"/>
      <c r="Y1665" s="68"/>
      <c r="Z1665" s="68"/>
      <c r="AA1665" s="68"/>
      <c r="AB1665" s="68"/>
      <c r="AC1665" s="68"/>
    </row>
    <row r="1666" spans="1:29" hidden="1">
      <c r="A1666" s="64"/>
      <c r="B1666" s="65"/>
      <c r="C1666" s="66"/>
      <c r="D1666" s="65"/>
      <c r="E1666" s="67"/>
      <c r="F1666" s="67"/>
      <c r="G1666" s="67"/>
      <c r="H1666" s="66"/>
      <c r="I1666" s="66"/>
      <c r="J1666" s="66"/>
      <c r="K1666" s="65"/>
      <c r="L1666" s="64"/>
      <c r="M1666" s="67"/>
      <c r="N1666" s="68"/>
      <c r="O1666" s="68"/>
      <c r="P1666" s="68"/>
      <c r="Q1666" s="68"/>
      <c r="R1666" s="68"/>
      <c r="S1666" s="68"/>
      <c r="T1666" s="68"/>
      <c r="U1666" s="68"/>
      <c r="V1666" s="68"/>
      <c r="W1666" s="68"/>
      <c r="X1666" s="68"/>
      <c r="Y1666" s="68"/>
      <c r="Z1666" s="68"/>
      <c r="AA1666" s="68"/>
      <c r="AB1666" s="68"/>
      <c r="AC1666" s="68"/>
    </row>
    <row r="1667" spans="1:29" hidden="1">
      <c r="A1667" s="64"/>
      <c r="B1667" s="65"/>
      <c r="C1667" s="66"/>
      <c r="D1667" s="65"/>
      <c r="E1667" s="67"/>
      <c r="F1667" s="67"/>
      <c r="G1667" s="67"/>
      <c r="H1667" s="66"/>
      <c r="I1667" s="66"/>
      <c r="J1667" s="66"/>
      <c r="K1667" s="65"/>
      <c r="L1667" s="64"/>
      <c r="M1667" s="67"/>
      <c r="N1667" s="68"/>
      <c r="O1667" s="68"/>
      <c r="P1667" s="68"/>
      <c r="Q1667" s="68"/>
      <c r="R1667" s="68"/>
      <c r="S1667" s="68"/>
      <c r="T1667" s="68"/>
      <c r="U1667" s="68"/>
      <c r="V1667" s="68"/>
      <c r="W1667" s="68"/>
      <c r="X1667" s="68"/>
      <c r="Y1667" s="68"/>
      <c r="Z1667" s="68"/>
      <c r="AA1667" s="68"/>
      <c r="AB1667" s="68"/>
      <c r="AC1667" s="68"/>
    </row>
    <row r="1668" spans="1:29" hidden="1">
      <c r="A1668" s="64"/>
      <c r="B1668" s="65"/>
      <c r="C1668" s="66"/>
      <c r="D1668" s="65"/>
      <c r="E1668" s="67"/>
      <c r="F1668" s="67"/>
      <c r="G1668" s="67"/>
      <c r="H1668" s="66"/>
      <c r="I1668" s="66"/>
      <c r="J1668" s="66"/>
      <c r="K1668" s="65"/>
      <c r="L1668" s="64"/>
      <c r="M1668" s="67"/>
      <c r="N1668" s="68"/>
      <c r="O1668" s="68"/>
      <c r="P1668" s="68"/>
      <c r="Q1668" s="68"/>
      <c r="R1668" s="68"/>
      <c r="S1668" s="68"/>
      <c r="T1668" s="68"/>
      <c r="U1668" s="68"/>
      <c r="V1668" s="68"/>
      <c r="W1668" s="68"/>
      <c r="X1668" s="68"/>
      <c r="Y1668" s="68"/>
      <c r="Z1668" s="68"/>
      <c r="AA1668" s="68"/>
      <c r="AB1668" s="68"/>
      <c r="AC1668" s="68"/>
    </row>
    <row r="1669" spans="1:29" hidden="1">
      <c r="A1669" s="64"/>
      <c r="B1669" s="65"/>
      <c r="C1669" s="66"/>
      <c r="D1669" s="65"/>
      <c r="E1669" s="67"/>
      <c r="F1669" s="67"/>
      <c r="G1669" s="67"/>
      <c r="H1669" s="66"/>
      <c r="I1669" s="66"/>
      <c r="J1669" s="66"/>
      <c r="K1669" s="65"/>
      <c r="L1669" s="64"/>
      <c r="M1669" s="67"/>
      <c r="N1669" s="68"/>
      <c r="O1669" s="68"/>
      <c r="P1669" s="68"/>
      <c r="Q1669" s="68"/>
      <c r="R1669" s="68"/>
      <c r="S1669" s="68"/>
      <c r="T1669" s="68"/>
      <c r="U1669" s="68"/>
      <c r="V1669" s="68"/>
      <c r="W1669" s="68"/>
      <c r="X1669" s="68"/>
      <c r="Y1669" s="68"/>
      <c r="Z1669" s="68"/>
      <c r="AA1669" s="68"/>
      <c r="AB1669" s="68"/>
      <c r="AC1669" s="68"/>
    </row>
    <row r="1670" spans="1:29" hidden="1">
      <c r="A1670" s="64"/>
      <c r="B1670" s="65"/>
      <c r="C1670" s="66"/>
      <c r="D1670" s="65"/>
      <c r="E1670" s="67"/>
      <c r="F1670" s="67"/>
      <c r="G1670" s="67"/>
      <c r="H1670" s="66"/>
      <c r="I1670" s="66"/>
      <c r="J1670" s="66"/>
      <c r="K1670" s="65"/>
      <c r="L1670" s="64"/>
      <c r="M1670" s="67"/>
      <c r="N1670" s="68"/>
      <c r="O1670" s="68"/>
      <c r="P1670" s="68"/>
      <c r="Q1670" s="68"/>
      <c r="R1670" s="68"/>
      <c r="S1670" s="68"/>
      <c r="T1670" s="68"/>
      <c r="U1670" s="68"/>
      <c r="V1670" s="68"/>
      <c r="W1670" s="68"/>
      <c r="X1670" s="68"/>
      <c r="Y1670" s="68"/>
      <c r="Z1670" s="68"/>
      <c r="AA1670" s="68"/>
      <c r="AB1670" s="68"/>
      <c r="AC1670" s="68"/>
    </row>
    <row r="1671" spans="1:29" hidden="1">
      <c r="A1671" s="64"/>
      <c r="B1671" s="65"/>
      <c r="C1671" s="66"/>
      <c r="D1671" s="65"/>
      <c r="E1671" s="67"/>
      <c r="F1671" s="67"/>
      <c r="G1671" s="67"/>
      <c r="H1671" s="66"/>
      <c r="I1671" s="66"/>
      <c r="J1671" s="66"/>
      <c r="K1671" s="65"/>
      <c r="L1671" s="64"/>
      <c r="M1671" s="67"/>
      <c r="N1671" s="68"/>
      <c r="O1671" s="68"/>
      <c r="P1671" s="68"/>
      <c r="Q1671" s="68"/>
      <c r="R1671" s="68"/>
      <c r="S1671" s="68"/>
      <c r="T1671" s="68"/>
      <c r="U1671" s="68"/>
      <c r="V1671" s="68"/>
      <c r="W1671" s="68"/>
      <c r="X1671" s="68"/>
      <c r="Y1671" s="68"/>
      <c r="Z1671" s="68"/>
      <c r="AA1671" s="68"/>
      <c r="AB1671" s="68"/>
      <c r="AC1671" s="68"/>
    </row>
    <row r="1672" spans="1:29" hidden="1">
      <c r="A1672" s="64"/>
      <c r="B1672" s="65"/>
      <c r="C1672" s="66"/>
      <c r="D1672" s="65"/>
      <c r="E1672" s="67"/>
      <c r="F1672" s="67"/>
      <c r="G1672" s="67"/>
      <c r="H1672" s="66"/>
      <c r="I1672" s="66"/>
      <c r="J1672" s="66"/>
      <c r="K1672" s="65"/>
      <c r="L1672" s="64"/>
      <c r="M1672" s="67"/>
      <c r="N1672" s="68"/>
      <c r="O1672" s="68"/>
      <c r="P1672" s="68"/>
      <c r="Q1672" s="68"/>
      <c r="R1672" s="68"/>
      <c r="S1672" s="68"/>
      <c r="T1672" s="68"/>
      <c r="U1672" s="68"/>
      <c r="V1672" s="68"/>
      <c r="W1672" s="68"/>
      <c r="X1672" s="68"/>
      <c r="Y1672" s="68"/>
      <c r="Z1672" s="68"/>
      <c r="AA1672" s="68"/>
      <c r="AB1672" s="68"/>
      <c r="AC1672" s="68"/>
    </row>
    <row r="1673" spans="1:29" hidden="1">
      <c r="A1673" s="64"/>
      <c r="B1673" s="65"/>
      <c r="C1673" s="66"/>
      <c r="D1673" s="65"/>
      <c r="E1673" s="67"/>
      <c r="F1673" s="67"/>
      <c r="G1673" s="67"/>
      <c r="H1673" s="66"/>
      <c r="I1673" s="66"/>
      <c r="J1673" s="66"/>
      <c r="K1673" s="65"/>
      <c r="L1673" s="64"/>
      <c r="M1673" s="67"/>
      <c r="N1673" s="68"/>
      <c r="O1673" s="68"/>
      <c r="P1673" s="68"/>
      <c r="Q1673" s="68"/>
      <c r="R1673" s="68"/>
      <c r="S1673" s="68"/>
      <c r="T1673" s="68"/>
      <c r="U1673" s="68"/>
      <c r="V1673" s="68"/>
      <c r="W1673" s="68"/>
      <c r="X1673" s="68"/>
      <c r="Y1673" s="68"/>
      <c r="Z1673" s="68"/>
      <c r="AA1673" s="68"/>
      <c r="AB1673" s="68"/>
      <c r="AC1673" s="68"/>
    </row>
    <row r="1674" spans="1:29" hidden="1">
      <c r="A1674" s="64"/>
      <c r="B1674" s="65"/>
      <c r="C1674" s="66"/>
      <c r="D1674" s="65"/>
      <c r="E1674" s="67"/>
      <c r="F1674" s="67"/>
      <c r="G1674" s="67"/>
      <c r="H1674" s="66"/>
      <c r="I1674" s="66"/>
      <c r="J1674" s="66"/>
      <c r="K1674" s="65"/>
      <c r="L1674" s="64"/>
      <c r="M1674" s="67"/>
      <c r="N1674" s="68"/>
      <c r="O1674" s="68"/>
      <c r="P1674" s="68"/>
      <c r="Q1674" s="68"/>
      <c r="R1674" s="68"/>
      <c r="S1674" s="68"/>
      <c r="T1674" s="68"/>
      <c r="U1674" s="68"/>
      <c r="V1674" s="68"/>
      <c r="W1674" s="68"/>
      <c r="X1674" s="68"/>
      <c r="Y1674" s="68"/>
      <c r="Z1674" s="68"/>
      <c r="AA1674" s="68"/>
      <c r="AB1674" s="68"/>
      <c r="AC1674" s="68"/>
    </row>
    <row r="1675" spans="1:29" hidden="1">
      <c r="A1675" s="64"/>
      <c r="B1675" s="65"/>
      <c r="C1675" s="66"/>
      <c r="D1675" s="65"/>
      <c r="E1675" s="67"/>
      <c r="F1675" s="67"/>
      <c r="G1675" s="67"/>
      <c r="H1675" s="66"/>
      <c r="I1675" s="66"/>
      <c r="J1675" s="66"/>
      <c r="K1675" s="65"/>
      <c r="L1675" s="64"/>
      <c r="M1675" s="67"/>
      <c r="N1675" s="68"/>
      <c r="O1675" s="68"/>
      <c r="P1675" s="68"/>
      <c r="Q1675" s="68"/>
      <c r="R1675" s="68"/>
      <c r="S1675" s="68"/>
      <c r="T1675" s="68"/>
      <c r="U1675" s="68"/>
      <c r="V1675" s="68"/>
      <c r="W1675" s="68"/>
      <c r="X1675" s="68"/>
      <c r="Y1675" s="68"/>
      <c r="Z1675" s="68"/>
      <c r="AA1675" s="68"/>
      <c r="AB1675" s="68"/>
      <c r="AC1675" s="68"/>
    </row>
    <row r="1676" spans="1:29" hidden="1">
      <c r="A1676" s="64"/>
      <c r="B1676" s="65"/>
      <c r="C1676" s="66"/>
      <c r="D1676" s="65"/>
      <c r="E1676" s="67"/>
      <c r="F1676" s="67"/>
      <c r="G1676" s="67"/>
      <c r="H1676" s="66"/>
      <c r="I1676" s="66"/>
      <c r="J1676" s="66"/>
      <c r="K1676" s="65"/>
      <c r="L1676" s="64"/>
      <c r="M1676" s="67"/>
      <c r="N1676" s="68"/>
      <c r="O1676" s="68"/>
      <c r="P1676" s="68"/>
      <c r="Q1676" s="68"/>
      <c r="R1676" s="68"/>
      <c r="S1676" s="68"/>
      <c r="T1676" s="68"/>
      <c r="U1676" s="68"/>
      <c r="V1676" s="68"/>
      <c r="W1676" s="68"/>
      <c r="X1676" s="68"/>
      <c r="Y1676" s="68"/>
      <c r="Z1676" s="68"/>
      <c r="AA1676" s="68"/>
      <c r="AB1676" s="68"/>
      <c r="AC1676" s="68"/>
    </row>
    <row r="1677" spans="1:29" hidden="1">
      <c r="A1677" s="64"/>
      <c r="B1677" s="65"/>
      <c r="C1677" s="66"/>
      <c r="D1677" s="65"/>
      <c r="E1677" s="67"/>
      <c r="F1677" s="67"/>
      <c r="G1677" s="67"/>
      <c r="H1677" s="66"/>
      <c r="I1677" s="66"/>
      <c r="J1677" s="66"/>
      <c r="K1677" s="65"/>
      <c r="L1677" s="64"/>
      <c r="M1677" s="67"/>
      <c r="N1677" s="68"/>
      <c r="O1677" s="68"/>
      <c r="P1677" s="68"/>
      <c r="Q1677" s="68"/>
      <c r="R1677" s="68"/>
      <c r="S1677" s="68"/>
      <c r="T1677" s="68"/>
      <c r="U1677" s="68"/>
      <c r="V1677" s="68"/>
      <c r="W1677" s="68"/>
      <c r="X1677" s="68"/>
      <c r="Y1677" s="68"/>
      <c r="Z1677" s="68"/>
      <c r="AA1677" s="68"/>
      <c r="AB1677" s="68"/>
      <c r="AC1677" s="68"/>
    </row>
    <row r="1678" spans="1:29" hidden="1">
      <c r="A1678" s="64"/>
      <c r="B1678" s="65"/>
      <c r="C1678" s="66"/>
      <c r="D1678" s="65"/>
      <c r="E1678" s="67"/>
      <c r="F1678" s="67"/>
      <c r="G1678" s="67"/>
      <c r="H1678" s="66"/>
      <c r="I1678" s="66"/>
      <c r="J1678" s="66"/>
      <c r="K1678" s="65"/>
      <c r="L1678" s="64"/>
      <c r="M1678" s="67"/>
      <c r="N1678" s="68"/>
      <c r="O1678" s="68"/>
      <c r="P1678" s="68"/>
      <c r="Q1678" s="68"/>
      <c r="R1678" s="68"/>
      <c r="S1678" s="68"/>
      <c r="T1678" s="68"/>
      <c r="U1678" s="68"/>
      <c r="V1678" s="68"/>
      <c r="W1678" s="68"/>
      <c r="X1678" s="68"/>
      <c r="Y1678" s="68"/>
      <c r="Z1678" s="68"/>
      <c r="AA1678" s="68"/>
      <c r="AB1678" s="68"/>
      <c r="AC1678" s="68"/>
    </row>
    <row r="1679" spans="1:29" hidden="1">
      <c r="A1679" s="64"/>
      <c r="B1679" s="65"/>
      <c r="C1679" s="66"/>
      <c r="D1679" s="65"/>
      <c r="E1679" s="67"/>
      <c r="F1679" s="67"/>
      <c r="G1679" s="67"/>
      <c r="H1679" s="66"/>
      <c r="I1679" s="66"/>
      <c r="J1679" s="66"/>
      <c r="K1679" s="65"/>
      <c r="L1679" s="64"/>
      <c r="M1679" s="67"/>
      <c r="N1679" s="68"/>
      <c r="O1679" s="68"/>
      <c r="P1679" s="68"/>
      <c r="Q1679" s="68"/>
      <c r="R1679" s="68"/>
      <c r="S1679" s="68"/>
      <c r="T1679" s="68"/>
      <c r="U1679" s="68"/>
      <c r="V1679" s="68"/>
      <c r="W1679" s="68"/>
      <c r="X1679" s="68"/>
      <c r="Y1679" s="68"/>
      <c r="Z1679" s="68"/>
      <c r="AA1679" s="68"/>
      <c r="AB1679" s="68"/>
      <c r="AC1679" s="68"/>
    </row>
    <row r="1680" spans="1:29" hidden="1">
      <c r="A1680" s="64"/>
      <c r="B1680" s="65"/>
      <c r="C1680" s="66"/>
      <c r="D1680" s="65"/>
      <c r="E1680" s="67"/>
      <c r="F1680" s="67"/>
      <c r="G1680" s="67"/>
      <c r="H1680" s="66"/>
      <c r="I1680" s="66"/>
      <c r="J1680" s="66"/>
      <c r="K1680" s="65"/>
      <c r="L1680" s="64"/>
      <c r="M1680" s="67"/>
      <c r="N1680" s="68"/>
      <c r="O1680" s="68"/>
      <c r="P1680" s="68"/>
      <c r="Q1680" s="68"/>
      <c r="R1680" s="68"/>
      <c r="S1680" s="68"/>
      <c r="T1680" s="68"/>
      <c r="U1680" s="68"/>
      <c r="V1680" s="68"/>
      <c r="W1680" s="68"/>
      <c r="X1680" s="68"/>
      <c r="Y1680" s="68"/>
      <c r="Z1680" s="68"/>
      <c r="AA1680" s="68"/>
      <c r="AB1680" s="68"/>
      <c r="AC1680" s="68"/>
    </row>
    <row r="1681" spans="1:29" hidden="1">
      <c r="A1681" s="64"/>
      <c r="B1681" s="65"/>
      <c r="C1681" s="66"/>
      <c r="D1681" s="65"/>
      <c r="E1681" s="67"/>
      <c r="F1681" s="67"/>
      <c r="G1681" s="67"/>
      <c r="H1681" s="66"/>
      <c r="I1681" s="66"/>
      <c r="J1681" s="66"/>
      <c r="K1681" s="65"/>
      <c r="L1681" s="64"/>
      <c r="M1681" s="67"/>
      <c r="N1681" s="68"/>
      <c r="O1681" s="68"/>
      <c r="P1681" s="68"/>
      <c r="Q1681" s="68"/>
      <c r="R1681" s="68"/>
      <c r="S1681" s="68"/>
      <c r="T1681" s="68"/>
      <c r="U1681" s="68"/>
      <c r="V1681" s="68"/>
      <c r="W1681" s="68"/>
      <c r="X1681" s="68"/>
      <c r="Y1681" s="68"/>
      <c r="Z1681" s="68"/>
      <c r="AA1681" s="68"/>
      <c r="AB1681" s="68"/>
      <c r="AC1681" s="68"/>
    </row>
    <row r="1682" spans="1:29" hidden="1">
      <c r="A1682" s="64"/>
      <c r="B1682" s="65"/>
      <c r="C1682" s="66"/>
      <c r="D1682" s="65"/>
      <c r="E1682" s="67"/>
      <c r="F1682" s="67"/>
      <c r="G1682" s="67"/>
      <c r="H1682" s="66"/>
      <c r="I1682" s="66"/>
      <c r="J1682" s="66"/>
      <c r="K1682" s="65"/>
      <c r="L1682" s="64"/>
      <c r="M1682" s="67"/>
      <c r="N1682" s="68"/>
      <c r="O1682" s="68"/>
      <c r="P1682" s="68"/>
      <c r="Q1682" s="68"/>
      <c r="R1682" s="68"/>
      <c r="S1682" s="68"/>
      <c r="T1682" s="68"/>
      <c r="U1682" s="68"/>
      <c r="V1682" s="68"/>
      <c r="W1682" s="68"/>
      <c r="X1682" s="68"/>
      <c r="Y1682" s="68"/>
      <c r="Z1682" s="68"/>
      <c r="AA1682" s="68"/>
      <c r="AB1682" s="68"/>
      <c r="AC1682" s="68"/>
    </row>
    <row r="1683" spans="1:29" hidden="1">
      <c r="A1683" s="64"/>
      <c r="B1683" s="65"/>
      <c r="C1683" s="66"/>
      <c r="D1683" s="65"/>
      <c r="E1683" s="67"/>
      <c r="F1683" s="67"/>
      <c r="G1683" s="67"/>
      <c r="H1683" s="66"/>
      <c r="I1683" s="66"/>
      <c r="J1683" s="66"/>
      <c r="K1683" s="65"/>
      <c r="L1683" s="64"/>
      <c r="M1683" s="67"/>
      <c r="N1683" s="68"/>
      <c r="O1683" s="68"/>
      <c r="P1683" s="68"/>
      <c r="Q1683" s="68"/>
      <c r="R1683" s="68"/>
      <c r="S1683" s="68"/>
      <c r="T1683" s="68"/>
      <c r="U1683" s="68"/>
      <c r="V1683" s="68"/>
      <c r="W1683" s="68"/>
      <c r="X1683" s="68"/>
      <c r="Y1683" s="68"/>
      <c r="Z1683" s="68"/>
      <c r="AA1683" s="68"/>
      <c r="AB1683" s="68"/>
      <c r="AC1683" s="68"/>
    </row>
    <row r="1684" spans="1:29" hidden="1">
      <c r="A1684" s="64"/>
      <c r="B1684" s="65"/>
      <c r="C1684" s="66"/>
      <c r="D1684" s="65"/>
      <c r="E1684" s="67"/>
      <c r="F1684" s="67"/>
      <c r="G1684" s="67"/>
      <c r="H1684" s="66"/>
      <c r="I1684" s="66"/>
      <c r="J1684" s="66"/>
      <c r="K1684" s="65"/>
      <c r="L1684" s="64"/>
      <c r="M1684" s="67"/>
      <c r="N1684" s="68"/>
      <c r="O1684" s="68"/>
      <c r="P1684" s="68"/>
      <c r="Q1684" s="68"/>
      <c r="R1684" s="68"/>
      <c r="S1684" s="68"/>
      <c r="T1684" s="68"/>
      <c r="U1684" s="68"/>
      <c r="V1684" s="68"/>
      <c r="W1684" s="68"/>
      <c r="X1684" s="68"/>
      <c r="Y1684" s="68"/>
      <c r="Z1684" s="68"/>
      <c r="AA1684" s="68"/>
      <c r="AB1684" s="68"/>
      <c r="AC1684" s="68"/>
    </row>
    <row r="1685" spans="1:29" hidden="1">
      <c r="A1685" s="64"/>
      <c r="B1685" s="65"/>
      <c r="C1685" s="66"/>
      <c r="D1685" s="65"/>
      <c r="E1685" s="67"/>
      <c r="F1685" s="67"/>
      <c r="G1685" s="67"/>
      <c r="H1685" s="66"/>
      <c r="I1685" s="66"/>
      <c r="J1685" s="66"/>
      <c r="K1685" s="65"/>
      <c r="L1685" s="64"/>
      <c r="M1685" s="67"/>
      <c r="N1685" s="68"/>
      <c r="O1685" s="68"/>
      <c r="P1685" s="68"/>
      <c r="Q1685" s="68"/>
      <c r="R1685" s="68"/>
      <c r="S1685" s="68"/>
      <c r="T1685" s="68"/>
      <c r="U1685" s="68"/>
      <c r="V1685" s="68"/>
      <c r="W1685" s="68"/>
      <c r="X1685" s="68"/>
      <c r="Y1685" s="68"/>
      <c r="Z1685" s="68"/>
      <c r="AA1685" s="68"/>
      <c r="AB1685" s="68"/>
      <c r="AC1685" s="68"/>
    </row>
    <row r="1686" spans="1:29" hidden="1">
      <c r="A1686" s="64"/>
      <c r="B1686" s="65"/>
      <c r="C1686" s="66"/>
      <c r="D1686" s="65"/>
      <c r="E1686" s="67"/>
      <c r="F1686" s="67"/>
      <c r="G1686" s="67"/>
      <c r="H1686" s="66"/>
      <c r="I1686" s="66"/>
      <c r="J1686" s="66"/>
      <c r="K1686" s="65"/>
      <c r="L1686" s="64"/>
      <c r="M1686" s="67"/>
      <c r="N1686" s="68"/>
      <c r="O1686" s="68"/>
      <c r="P1686" s="68"/>
      <c r="Q1686" s="68"/>
      <c r="R1686" s="68"/>
      <c r="S1686" s="68"/>
      <c r="T1686" s="68"/>
      <c r="U1686" s="68"/>
      <c r="V1686" s="68"/>
      <c r="W1686" s="68"/>
      <c r="X1686" s="68"/>
      <c r="Y1686" s="68"/>
      <c r="Z1686" s="68"/>
      <c r="AA1686" s="68"/>
      <c r="AB1686" s="68"/>
      <c r="AC1686" s="68"/>
    </row>
    <row r="1687" spans="1:29" hidden="1">
      <c r="A1687" s="64"/>
      <c r="B1687" s="65"/>
      <c r="C1687" s="66"/>
      <c r="D1687" s="65"/>
      <c r="E1687" s="67"/>
      <c r="F1687" s="67"/>
      <c r="G1687" s="67"/>
      <c r="H1687" s="66"/>
      <c r="I1687" s="66"/>
      <c r="J1687" s="66"/>
      <c r="K1687" s="65"/>
      <c r="L1687" s="64"/>
      <c r="M1687" s="67"/>
      <c r="N1687" s="68"/>
      <c r="O1687" s="68"/>
      <c r="P1687" s="68"/>
      <c r="Q1687" s="68"/>
      <c r="R1687" s="68"/>
      <c r="S1687" s="68"/>
      <c r="T1687" s="68"/>
      <c r="U1687" s="68"/>
      <c r="V1687" s="68"/>
      <c r="W1687" s="68"/>
      <c r="X1687" s="68"/>
      <c r="Y1687" s="68"/>
      <c r="Z1687" s="68"/>
      <c r="AA1687" s="68"/>
      <c r="AB1687" s="68"/>
      <c r="AC1687" s="68"/>
    </row>
    <row r="1688" spans="1:29" hidden="1">
      <c r="A1688" s="64"/>
      <c r="B1688" s="65"/>
      <c r="C1688" s="66"/>
      <c r="D1688" s="65"/>
      <c r="E1688" s="67"/>
      <c r="F1688" s="67"/>
      <c r="G1688" s="67"/>
      <c r="H1688" s="66"/>
      <c r="I1688" s="66"/>
      <c r="J1688" s="66"/>
      <c r="K1688" s="65"/>
      <c r="L1688" s="64"/>
      <c r="M1688" s="67"/>
      <c r="N1688" s="68"/>
      <c r="O1688" s="68"/>
      <c r="P1688" s="68"/>
      <c r="Q1688" s="68"/>
      <c r="R1688" s="68"/>
      <c r="S1688" s="68"/>
      <c r="T1688" s="68"/>
      <c r="U1688" s="68"/>
      <c r="V1688" s="68"/>
      <c r="W1688" s="68"/>
      <c r="X1688" s="68"/>
      <c r="Y1688" s="68"/>
      <c r="Z1688" s="68"/>
      <c r="AA1688" s="68"/>
      <c r="AB1688" s="68"/>
      <c r="AC1688" s="68"/>
    </row>
    <row r="1689" spans="1:29" hidden="1">
      <c r="A1689" s="64"/>
      <c r="B1689" s="65"/>
      <c r="C1689" s="66"/>
      <c r="D1689" s="65"/>
      <c r="E1689" s="67"/>
      <c r="F1689" s="67"/>
      <c r="G1689" s="67"/>
      <c r="H1689" s="66"/>
      <c r="I1689" s="66"/>
      <c r="J1689" s="66"/>
      <c r="K1689" s="65"/>
      <c r="L1689" s="64"/>
      <c r="M1689" s="67"/>
      <c r="N1689" s="68"/>
      <c r="O1689" s="68"/>
      <c r="P1689" s="68"/>
      <c r="Q1689" s="68"/>
      <c r="R1689" s="68"/>
      <c r="S1689" s="68"/>
      <c r="T1689" s="68"/>
      <c r="U1689" s="68"/>
      <c r="V1689" s="68"/>
      <c r="W1689" s="68"/>
      <c r="X1689" s="68"/>
      <c r="Y1689" s="68"/>
      <c r="Z1689" s="68"/>
      <c r="AA1689" s="68"/>
      <c r="AB1689" s="68"/>
      <c r="AC1689" s="68"/>
    </row>
    <row r="1690" spans="1:29" hidden="1">
      <c r="A1690" s="64"/>
      <c r="B1690" s="65"/>
      <c r="C1690" s="66"/>
      <c r="D1690" s="65"/>
      <c r="E1690" s="67"/>
      <c r="F1690" s="67"/>
      <c r="G1690" s="67"/>
      <c r="H1690" s="66"/>
      <c r="I1690" s="66"/>
      <c r="J1690" s="66"/>
      <c r="K1690" s="65"/>
      <c r="L1690" s="64"/>
      <c r="M1690" s="67"/>
      <c r="N1690" s="68"/>
      <c r="O1690" s="68"/>
      <c r="P1690" s="68"/>
      <c r="Q1690" s="68"/>
      <c r="R1690" s="68"/>
      <c r="S1690" s="68"/>
      <c r="T1690" s="68"/>
      <c r="U1690" s="68"/>
      <c r="V1690" s="68"/>
      <c r="W1690" s="68"/>
      <c r="X1690" s="68"/>
      <c r="Y1690" s="68"/>
      <c r="Z1690" s="68"/>
      <c r="AA1690" s="68"/>
      <c r="AB1690" s="68"/>
      <c r="AC1690" s="68"/>
    </row>
    <row r="1691" spans="1:29" hidden="1">
      <c r="A1691" s="64"/>
      <c r="B1691" s="65"/>
      <c r="C1691" s="66"/>
      <c r="D1691" s="65"/>
      <c r="E1691" s="67"/>
      <c r="F1691" s="67"/>
      <c r="G1691" s="67"/>
      <c r="H1691" s="66"/>
      <c r="I1691" s="66"/>
      <c r="J1691" s="66"/>
      <c r="K1691" s="65"/>
      <c r="L1691" s="64"/>
      <c r="M1691" s="67"/>
      <c r="N1691" s="68"/>
      <c r="O1691" s="68"/>
      <c r="P1691" s="68"/>
      <c r="Q1691" s="68"/>
      <c r="R1691" s="68"/>
      <c r="S1691" s="68"/>
      <c r="T1691" s="68"/>
      <c r="U1691" s="68"/>
      <c r="V1691" s="68"/>
      <c r="W1691" s="68"/>
      <c r="X1691" s="68"/>
      <c r="Y1691" s="68"/>
      <c r="Z1691" s="68"/>
      <c r="AA1691" s="68"/>
      <c r="AB1691" s="68"/>
      <c r="AC1691" s="68"/>
    </row>
    <row r="1692" spans="1:29" hidden="1">
      <c r="A1692" s="64"/>
      <c r="B1692" s="65"/>
      <c r="C1692" s="66"/>
      <c r="D1692" s="65"/>
      <c r="E1692" s="67"/>
      <c r="F1692" s="67"/>
      <c r="G1692" s="67"/>
      <c r="H1692" s="66"/>
      <c r="I1692" s="66"/>
      <c r="J1692" s="66"/>
      <c r="K1692" s="65"/>
      <c r="L1692" s="64"/>
      <c r="M1692" s="67"/>
      <c r="N1692" s="68"/>
      <c r="O1692" s="68"/>
      <c r="P1692" s="68"/>
      <c r="Q1692" s="68"/>
      <c r="R1692" s="68"/>
      <c r="S1692" s="68"/>
      <c r="T1692" s="68"/>
      <c r="U1692" s="68"/>
      <c r="V1692" s="68"/>
      <c r="W1692" s="68"/>
      <c r="X1692" s="68"/>
      <c r="Y1692" s="68"/>
      <c r="Z1692" s="68"/>
      <c r="AA1692" s="68"/>
      <c r="AB1692" s="68"/>
      <c r="AC1692" s="68"/>
    </row>
    <row r="1693" spans="1:29" hidden="1">
      <c r="A1693" s="64"/>
      <c r="B1693" s="65"/>
      <c r="C1693" s="66"/>
      <c r="D1693" s="65"/>
      <c r="E1693" s="67"/>
      <c r="F1693" s="67"/>
      <c r="G1693" s="67"/>
      <c r="H1693" s="66"/>
      <c r="I1693" s="66"/>
      <c r="J1693" s="66"/>
      <c r="K1693" s="65"/>
      <c r="L1693" s="64"/>
      <c r="M1693" s="67"/>
      <c r="N1693" s="68"/>
      <c r="O1693" s="68"/>
      <c r="P1693" s="68"/>
      <c r="Q1693" s="68"/>
      <c r="R1693" s="68"/>
      <c r="S1693" s="68"/>
      <c r="T1693" s="68"/>
      <c r="U1693" s="68"/>
      <c r="V1693" s="68"/>
      <c r="W1693" s="68"/>
      <c r="X1693" s="68"/>
      <c r="Y1693" s="68"/>
      <c r="Z1693" s="68"/>
      <c r="AA1693" s="68"/>
      <c r="AB1693" s="68"/>
      <c r="AC1693" s="68"/>
    </row>
    <row r="1694" spans="1:29" hidden="1">
      <c r="A1694" s="64"/>
      <c r="B1694" s="65"/>
      <c r="C1694" s="66"/>
      <c r="D1694" s="65"/>
      <c r="E1694" s="67"/>
      <c r="F1694" s="67"/>
      <c r="G1694" s="67"/>
      <c r="H1694" s="66"/>
      <c r="I1694" s="66"/>
      <c r="J1694" s="66"/>
      <c r="K1694" s="65"/>
      <c r="L1694" s="64"/>
      <c r="M1694" s="67"/>
      <c r="N1694" s="68"/>
      <c r="O1694" s="68"/>
      <c r="P1694" s="68"/>
      <c r="Q1694" s="68"/>
      <c r="R1694" s="68"/>
      <c r="S1694" s="68"/>
      <c r="T1694" s="68"/>
      <c r="U1694" s="68"/>
      <c r="V1694" s="68"/>
      <c r="W1694" s="68"/>
      <c r="X1694" s="68"/>
      <c r="Y1694" s="68"/>
      <c r="Z1694" s="68"/>
      <c r="AA1694" s="68"/>
      <c r="AB1694" s="68"/>
      <c r="AC1694" s="68"/>
    </row>
    <row r="1695" spans="1:29" hidden="1">
      <c r="A1695" s="64"/>
      <c r="B1695" s="65"/>
      <c r="C1695" s="66"/>
      <c r="D1695" s="65"/>
      <c r="E1695" s="67"/>
      <c r="F1695" s="67"/>
      <c r="G1695" s="67"/>
      <c r="H1695" s="66"/>
      <c r="I1695" s="66"/>
      <c r="J1695" s="66"/>
      <c r="K1695" s="65"/>
      <c r="L1695" s="64"/>
      <c r="M1695" s="67"/>
      <c r="N1695" s="68"/>
      <c r="O1695" s="68"/>
      <c r="P1695" s="68"/>
      <c r="Q1695" s="68"/>
      <c r="R1695" s="68"/>
      <c r="S1695" s="68"/>
      <c r="T1695" s="68"/>
      <c r="U1695" s="68"/>
      <c r="V1695" s="68"/>
      <c r="W1695" s="68"/>
      <c r="X1695" s="68"/>
      <c r="Y1695" s="68"/>
      <c r="Z1695" s="68"/>
      <c r="AA1695" s="68"/>
      <c r="AB1695" s="68"/>
      <c r="AC1695" s="68"/>
    </row>
    <row r="1696" spans="1:29" hidden="1">
      <c r="A1696" s="64"/>
      <c r="B1696" s="65"/>
      <c r="C1696" s="66"/>
      <c r="D1696" s="65"/>
      <c r="E1696" s="67"/>
      <c r="F1696" s="67"/>
      <c r="G1696" s="67"/>
      <c r="H1696" s="66"/>
      <c r="I1696" s="66"/>
      <c r="J1696" s="66"/>
      <c r="K1696" s="65"/>
      <c r="L1696" s="64"/>
      <c r="M1696" s="67"/>
      <c r="N1696" s="68"/>
      <c r="O1696" s="68"/>
      <c r="P1696" s="68"/>
      <c r="Q1696" s="68"/>
      <c r="R1696" s="68"/>
      <c r="S1696" s="68"/>
      <c r="T1696" s="68"/>
      <c r="U1696" s="68"/>
      <c r="V1696" s="68"/>
      <c r="W1696" s="68"/>
      <c r="X1696" s="68"/>
      <c r="Y1696" s="68"/>
      <c r="Z1696" s="68"/>
      <c r="AA1696" s="68"/>
      <c r="AB1696" s="68"/>
      <c r="AC1696" s="68"/>
    </row>
    <row r="1697" spans="1:29" hidden="1">
      <c r="A1697" s="64"/>
      <c r="B1697" s="65"/>
      <c r="C1697" s="66"/>
      <c r="D1697" s="65"/>
      <c r="E1697" s="67"/>
      <c r="F1697" s="67"/>
      <c r="G1697" s="67"/>
      <c r="H1697" s="66"/>
      <c r="I1697" s="66"/>
      <c r="J1697" s="66"/>
      <c r="K1697" s="65"/>
      <c r="L1697" s="64"/>
      <c r="M1697" s="67"/>
      <c r="N1697" s="68"/>
      <c r="O1697" s="68"/>
      <c r="P1697" s="68"/>
      <c r="Q1697" s="68"/>
      <c r="R1697" s="68"/>
      <c r="S1697" s="68"/>
      <c r="T1697" s="68"/>
      <c r="U1697" s="68"/>
      <c r="V1697" s="68"/>
      <c r="W1697" s="68"/>
      <c r="X1697" s="68"/>
      <c r="Y1697" s="68"/>
      <c r="Z1697" s="68"/>
      <c r="AA1697" s="68"/>
      <c r="AB1697" s="68"/>
      <c r="AC1697" s="68"/>
    </row>
    <row r="1698" spans="1:29" hidden="1">
      <c r="A1698" s="64"/>
      <c r="B1698" s="65"/>
      <c r="C1698" s="66"/>
      <c r="D1698" s="65"/>
      <c r="E1698" s="67"/>
      <c r="F1698" s="67"/>
      <c r="G1698" s="67"/>
      <c r="H1698" s="66"/>
      <c r="I1698" s="66"/>
      <c r="J1698" s="66"/>
      <c r="K1698" s="65"/>
      <c r="L1698" s="64"/>
      <c r="M1698" s="67"/>
      <c r="N1698" s="68"/>
      <c r="O1698" s="68"/>
      <c r="P1698" s="68"/>
      <c r="Q1698" s="68"/>
      <c r="R1698" s="68"/>
      <c r="S1698" s="68"/>
      <c r="T1698" s="68"/>
      <c r="U1698" s="68"/>
      <c r="V1698" s="68"/>
      <c r="W1698" s="68"/>
      <c r="X1698" s="68"/>
      <c r="Y1698" s="68"/>
      <c r="Z1698" s="68"/>
      <c r="AA1698" s="68"/>
      <c r="AB1698" s="68"/>
      <c r="AC1698" s="68"/>
    </row>
    <row r="1699" spans="1:29" hidden="1">
      <c r="A1699" s="64"/>
      <c r="B1699" s="65"/>
      <c r="C1699" s="66"/>
      <c r="D1699" s="65"/>
      <c r="E1699" s="67"/>
      <c r="F1699" s="67"/>
      <c r="G1699" s="67"/>
      <c r="H1699" s="66"/>
      <c r="I1699" s="66"/>
      <c r="J1699" s="66"/>
      <c r="K1699" s="65"/>
      <c r="L1699" s="64"/>
      <c r="M1699" s="67"/>
      <c r="N1699" s="68"/>
      <c r="O1699" s="68"/>
      <c r="P1699" s="68"/>
      <c r="Q1699" s="68"/>
      <c r="R1699" s="68"/>
      <c r="S1699" s="68"/>
      <c r="T1699" s="68"/>
      <c r="U1699" s="68"/>
      <c r="V1699" s="68"/>
      <c r="W1699" s="68"/>
      <c r="X1699" s="68"/>
      <c r="Y1699" s="68"/>
      <c r="Z1699" s="68"/>
      <c r="AA1699" s="68"/>
      <c r="AB1699" s="68"/>
      <c r="AC1699" s="68"/>
    </row>
    <row r="1700" spans="1:29" hidden="1">
      <c r="A1700" s="64"/>
      <c r="B1700" s="65"/>
      <c r="C1700" s="66"/>
      <c r="D1700" s="65"/>
      <c r="E1700" s="67"/>
      <c r="F1700" s="67"/>
      <c r="G1700" s="67"/>
      <c r="H1700" s="66"/>
      <c r="I1700" s="66"/>
      <c r="J1700" s="66"/>
      <c r="K1700" s="65"/>
      <c r="L1700" s="64"/>
      <c r="M1700" s="67"/>
      <c r="N1700" s="68"/>
      <c r="O1700" s="68"/>
      <c r="P1700" s="68"/>
      <c r="Q1700" s="68"/>
      <c r="R1700" s="68"/>
      <c r="S1700" s="68"/>
      <c r="T1700" s="68"/>
      <c r="U1700" s="68"/>
      <c r="V1700" s="68"/>
      <c r="W1700" s="68"/>
      <c r="X1700" s="68"/>
      <c r="Y1700" s="68"/>
      <c r="Z1700" s="68"/>
      <c r="AA1700" s="68"/>
      <c r="AB1700" s="68"/>
      <c r="AC1700" s="68"/>
    </row>
    <row r="1701" spans="1:29" hidden="1">
      <c r="A1701" s="64"/>
      <c r="B1701" s="65"/>
      <c r="C1701" s="66"/>
      <c r="D1701" s="65"/>
      <c r="E1701" s="67"/>
      <c r="F1701" s="67"/>
      <c r="G1701" s="67"/>
      <c r="H1701" s="66"/>
      <c r="I1701" s="66"/>
      <c r="J1701" s="66"/>
      <c r="K1701" s="65"/>
      <c r="L1701" s="64"/>
      <c r="M1701" s="67"/>
      <c r="N1701" s="68"/>
      <c r="O1701" s="68"/>
      <c r="P1701" s="68"/>
      <c r="Q1701" s="68"/>
      <c r="R1701" s="68"/>
      <c r="S1701" s="68"/>
      <c r="T1701" s="68"/>
      <c r="U1701" s="68"/>
      <c r="V1701" s="68"/>
      <c r="W1701" s="68"/>
      <c r="X1701" s="68"/>
      <c r="Y1701" s="68"/>
      <c r="Z1701" s="68"/>
      <c r="AA1701" s="68"/>
      <c r="AB1701" s="68"/>
      <c r="AC1701" s="68"/>
    </row>
    <row r="1702" spans="1:29" hidden="1">
      <c r="A1702" s="64"/>
      <c r="B1702" s="65"/>
      <c r="C1702" s="66"/>
      <c r="D1702" s="65"/>
      <c r="E1702" s="67"/>
      <c r="F1702" s="67"/>
      <c r="G1702" s="67"/>
      <c r="H1702" s="66"/>
      <c r="I1702" s="66"/>
      <c r="J1702" s="66"/>
      <c r="K1702" s="65"/>
      <c r="L1702" s="64"/>
      <c r="M1702" s="67"/>
      <c r="N1702" s="68"/>
      <c r="O1702" s="68"/>
      <c r="P1702" s="68"/>
      <c r="Q1702" s="68"/>
      <c r="R1702" s="68"/>
      <c r="S1702" s="68"/>
      <c r="T1702" s="68"/>
      <c r="U1702" s="68"/>
      <c r="V1702" s="68"/>
      <c r="W1702" s="68"/>
      <c r="X1702" s="68"/>
      <c r="Y1702" s="68"/>
      <c r="Z1702" s="68"/>
      <c r="AA1702" s="68"/>
      <c r="AB1702" s="68"/>
      <c r="AC1702" s="68"/>
    </row>
    <row r="1703" spans="1:29" hidden="1">
      <c r="A1703" s="64"/>
      <c r="B1703" s="65"/>
      <c r="C1703" s="66"/>
      <c r="D1703" s="65"/>
      <c r="E1703" s="67"/>
      <c r="F1703" s="67"/>
      <c r="G1703" s="67"/>
      <c r="H1703" s="66"/>
      <c r="I1703" s="66"/>
      <c r="J1703" s="66"/>
      <c r="K1703" s="65"/>
      <c r="L1703" s="64"/>
      <c r="M1703" s="67"/>
      <c r="N1703" s="68"/>
      <c r="O1703" s="68"/>
      <c r="P1703" s="68"/>
      <c r="Q1703" s="68"/>
      <c r="R1703" s="68"/>
      <c r="S1703" s="68"/>
      <c r="T1703" s="68"/>
      <c r="U1703" s="68"/>
      <c r="V1703" s="68"/>
      <c r="W1703" s="68"/>
      <c r="X1703" s="68"/>
      <c r="Y1703" s="68"/>
      <c r="Z1703" s="68"/>
      <c r="AA1703" s="68"/>
      <c r="AB1703" s="68"/>
      <c r="AC1703" s="68"/>
    </row>
    <row r="1704" spans="1:29" hidden="1">
      <c r="A1704" s="64"/>
      <c r="B1704" s="65"/>
      <c r="C1704" s="66"/>
      <c r="D1704" s="65"/>
      <c r="E1704" s="67"/>
      <c r="F1704" s="67"/>
      <c r="G1704" s="67"/>
      <c r="H1704" s="66"/>
      <c r="I1704" s="66"/>
      <c r="J1704" s="66"/>
      <c r="K1704" s="65"/>
      <c r="L1704" s="64"/>
      <c r="M1704" s="67"/>
      <c r="N1704" s="68"/>
      <c r="O1704" s="68"/>
      <c r="P1704" s="68"/>
      <c r="Q1704" s="68"/>
      <c r="R1704" s="68"/>
      <c r="S1704" s="68"/>
      <c r="T1704" s="68"/>
      <c r="U1704" s="68"/>
      <c r="V1704" s="68"/>
      <c r="W1704" s="68"/>
      <c r="X1704" s="68"/>
      <c r="Y1704" s="68"/>
      <c r="Z1704" s="68"/>
      <c r="AA1704" s="68"/>
      <c r="AB1704" s="68"/>
      <c r="AC1704" s="68"/>
    </row>
    <row r="1705" spans="1:29" hidden="1">
      <c r="A1705" s="64"/>
      <c r="B1705" s="65"/>
      <c r="C1705" s="66"/>
      <c r="D1705" s="65"/>
      <c r="E1705" s="67"/>
      <c r="F1705" s="67"/>
      <c r="G1705" s="67"/>
      <c r="H1705" s="66"/>
      <c r="I1705" s="66"/>
      <c r="J1705" s="66"/>
      <c r="K1705" s="65"/>
      <c r="L1705" s="64"/>
      <c r="M1705" s="67"/>
      <c r="N1705" s="68"/>
      <c r="O1705" s="68"/>
      <c r="P1705" s="68"/>
      <c r="Q1705" s="68"/>
      <c r="R1705" s="68"/>
      <c r="S1705" s="68"/>
      <c r="T1705" s="68"/>
      <c r="U1705" s="68"/>
      <c r="V1705" s="68"/>
      <c r="W1705" s="68"/>
      <c r="X1705" s="68"/>
      <c r="Y1705" s="68"/>
      <c r="Z1705" s="68"/>
      <c r="AA1705" s="68"/>
      <c r="AB1705" s="68"/>
      <c r="AC1705" s="68"/>
    </row>
    <row r="1706" spans="1:29" hidden="1">
      <c r="A1706" s="64"/>
      <c r="B1706" s="65"/>
      <c r="C1706" s="66"/>
      <c r="D1706" s="65"/>
      <c r="E1706" s="67"/>
      <c r="F1706" s="67"/>
      <c r="G1706" s="67"/>
      <c r="H1706" s="66"/>
      <c r="I1706" s="66"/>
      <c r="J1706" s="66"/>
      <c r="K1706" s="65"/>
      <c r="L1706" s="64"/>
      <c r="M1706" s="67"/>
      <c r="N1706" s="68"/>
      <c r="O1706" s="68"/>
      <c r="P1706" s="68"/>
      <c r="Q1706" s="68"/>
      <c r="R1706" s="68"/>
      <c r="S1706" s="68"/>
      <c r="T1706" s="68"/>
      <c r="U1706" s="68"/>
      <c r="V1706" s="68"/>
      <c r="W1706" s="68"/>
      <c r="X1706" s="68"/>
      <c r="Y1706" s="68"/>
      <c r="Z1706" s="68"/>
      <c r="AA1706" s="68"/>
      <c r="AB1706" s="68"/>
      <c r="AC1706" s="68"/>
    </row>
    <row r="1707" spans="1:29" hidden="1">
      <c r="A1707" s="64"/>
      <c r="B1707" s="65"/>
      <c r="C1707" s="66"/>
      <c r="D1707" s="65"/>
      <c r="E1707" s="67"/>
      <c r="F1707" s="67"/>
      <c r="G1707" s="67"/>
      <c r="H1707" s="66"/>
      <c r="I1707" s="66"/>
      <c r="J1707" s="66"/>
      <c r="K1707" s="65"/>
      <c r="L1707" s="64"/>
      <c r="M1707" s="67"/>
      <c r="N1707" s="68"/>
      <c r="O1707" s="68"/>
      <c r="P1707" s="68"/>
      <c r="Q1707" s="68"/>
      <c r="R1707" s="68"/>
      <c r="S1707" s="68"/>
      <c r="T1707" s="68"/>
      <c r="U1707" s="68"/>
      <c r="V1707" s="68"/>
      <c r="W1707" s="68"/>
      <c r="X1707" s="68"/>
      <c r="Y1707" s="68"/>
      <c r="Z1707" s="68"/>
      <c r="AA1707" s="68"/>
      <c r="AB1707" s="68"/>
      <c r="AC1707" s="68"/>
    </row>
    <row r="1708" spans="1:29" hidden="1">
      <c r="A1708" s="64"/>
      <c r="B1708" s="65"/>
      <c r="C1708" s="66"/>
      <c r="D1708" s="65"/>
      <c r="E1708" s="67"/>
      <c r="F1708" s="67"/>
      <c r="G1708" s="67"/>
      <c r="H1708" s="66"/>
      <c r="I1708" s="66"/>
      <c r="J1708" s="66"/>
      <c r="K1708" s="65"/>
      <c r="L1708" s="64"/>
      <c r="M1708" s="67"/>
      <c r="N1708" s="68"/>
      <c r="O1708" s="68"/>
      <c r="P1708" s="68"/>
      <c r="Q1708" s="68"/>
      <c r="R1708" s="68"/>
      <c r="S1708" s="68"/>
      <c r="T1708" s="68"/>
      <c r="U1708" s="68"/>
      <c r="V1708" s="68"/>
      <c r="W1708" s="68"/>
      <c r="X1708" s="68"/>
      <c r="Y1708" s="68"/>
      <c r="Z1708" s="68"/>
      <c r="AA1708" s="68"/>
      <c r="AB1708" s="68"/>
      <c r="AC1708" s="68"/>
    </row>
    <row r="1709" spans="1:29" hidden="1">
      <c r="A1709" s="64"/>
      <c r="B1709" s="65"/>
      <c r="C1709" s="66"/>
      <c r="D1709" s="65"/>
      <c r="E1709" s="67"/>
      <c r="F1709" s="67"/>
      <c r="G1709" s="67"/>
      <c r="H1709" s="66"/>
      <c r="I1709" s="66"/>
      <c r="J1709" s="66"/>
      <c r="K1709" s="65"/>
      <c r="L1709" s="64"/>
      <c r="M1709" s="67"/>
      <c r="N1709" s="68"/>
      <c r="O1709" s="68"/>
      <c r="P1709" s="68"/>
      <c r="Q1709" s="68"/>
      <c r="R1709" s="68"/>
      <c r="S1709" s="68"/>
      <c r="T1709" s="68"/>
      <c r="U1709" s="68"/>
      <c r="V1709" s="68"/>
      <c r="W1709" s="68"/>
      <c r="X1709" s="68"/>
      <c r="Y1709" s="68"/>
      <c r="Z1709" s="68"/>
      <c r="AA1709" s="68"/>
      <c r="AB1709" s="68"/>
      <c r="AC1709" s="68"/>
    </row>
    <row r="1710" spans="1:29" hidden="1">
      <c r="A1710" s="64"/>
      <c r="B1710" s="65"/>
      <c r="C1710" s="66"/>
      <c r="D1710" s="65"/>
      <c r="E1710" s="67"/>
      <c r="F1710" s="67"/>
      <c r="G1710" s="67"/>
      <c r="H1710" s="66"/>
      <c r="I1710" s="66"/>
      <c r="J1710" s="66"/>
      <c r="K1710" s="65"/>
      <c r="L1710" s="64"/>
      <c r="M1710" s="67"/>
      <c r="N1710" s="68"/>
      <c r="O1710" s="68"/>
      <c r="P1710" s="68"/>
      <c r="Q1710" s="68"/>
      <c r="R1710" s="68"/>
      <c r="S1710" s="68"/>
      <c r="T1710" s="68"/>
      <c r="U1710" s="68"/>
      <c r="V1710" s="68"/>
      <c r="W1710" s="68"/>
      <c r="X1710" s="68"/>
      <c r="Y1710" s="68"/>
      <c r="Z1710" s="68"/>
      <c r="AA1710" s="68"/>
      <c r="AB1710" s="68"/>
      <c r="AC1710" s="68"/>
    </row>
    <row r="1711" spans="1:29" hidden="1">
      <c r="A1711" s="64"/>
      <c r="B1711" s="65"/>
      <c r="C1711" s="66"/>
      <c r="D1711" s="65"/>
      <c r="E1711" s="67"/>
      <c r="F1711" s="67"/>
      <c r="G1711" s="67"/>
      <c r="H1711" s="66"/>
      <c r="I1711" s="66"/>
      <c r="J1711" s="66"/>
      <c r="K1711" s="65"/>
      <c r="L1711" s="64"/>
      <c r="M1711" s="67"/>
      <c r="N1711" s="68"/>
      <c r="O1711" s="68"/>
      <c r="P1711" s="68"/>
      <c r="Q1711" s="68"/>
      <c r="R1711" s="68"/>
      <c r="S1711" s="68"/>
      <c r="T1711" s="68"/>
      <c r="U1711" s="68"/>
      <c r="V1711" s="68"/>
      <c r="W1711" s="68"/>
      <c r="X1711" s="68"/>
      <c r="Y1711" s="68"/>
      <c r="Z1711" s="68"/>
      <c r="AA1711" s="68"/>
      <c r="AB1711" s="68"/>
      <c r="AC1711" s="68"/>
    </row>
    <row r="1712" spans="1:29" hidden="1">
      <c r="A1712" s="64"/>
      <c r="B1712" s="65"/>
      <c r="C1712" s="66"/>
      <c r="D1712" s="65"/>
      <c r="E1712" s="67"/>
      <c r="F1712" s="67"/>
      <c r="G1712" s="67"/>
      <c r="H1712" s="66"/>
      <c r="I1712" s="66"/>
      <c r="J1712" s="66"/>
      <c r="K1712" s="65"/>
      <c r="L1712" s="64"/>
      <c r="M1712" s="67"/>
      <c r="N1712" s="68"/>
      <c r="O1712" s="68"/>
      <c r="P1712" s="68"/>
      <c r="Q1712" s="68"/>
      <c r="R1712" s="68"/>
      <c r="S1712" s="68"/>
      <c r="T1712" s="68"/>
      <c r="U1712" s="68"/>
      <c r="V1712" s="68"/>
      <c r="W1712" s="68"/>
      <c r="X1712" s="68"/>
      <c r="Y1712" s="68"/>
      <c r="Z1712" s="68"/>
      <c r="AA1712" s="68"/>
      <c r="AB1712" s="68"/>
      <c r="AC1712" s="68"/>
    </row>
    <row r="1713" spans="1:29" hidden="1">
      <c r="A1713" s="64"/>
      <c r="B1713" s="65"/>
      <c r="C1713" s="66"/>
      <c r="D1713" s="65"/>
      <c r="E1713" s="67"/>
      <c r="F1713" s="67"/>
      <c r="G1713" s="67"/>
      <c r="H1713" s="66"/>
      <c r="I1713" s="66"/>
      <c r="J1713" s="66"/>
      <c r="K1713" s="65"/>
      <c r="L1713" s="64"/>
      <c r="M1713" s="67"/>
      <c r="N1713" s="68"/>
      <c r="O1713" s="68"/>
      <c r="P1713" s="68"/>
      <c r="Q1713" s="68"/>
      <c r="R1713" s="68"/>
      <c r="S1713" s="68"/>
      <c r="T1713" s="68"/>
      <c r="U1713" s="68"/>
      <c r="V1713" s="68"/>
      <c r="W1713" s="68"/>
      <c r="X1713" s="68"/>
      <c r="Y1713" s="68"/>
      <c r="Z1713" s="68"/>
      <c r="AA1713" s="68"/>
      <c r="AB1713" s="68"/>
      <c r="AC1713" s="68"/>
    </row>
    <row r="1714" spans="1:29" hidden="1">
      <c r="A1714" s="64"/>
      <c r="B1714" s="65"/>
      <c r="C1714" s="66"/>
      <c r="D1714" s="65"/>
      <c r="E1714" s="67"/>
      <c r="F1714" s="67"/>
      <c r="G1714" s="67"/>
      <c r="H1714" s="66"/>
      <c r="I1714" s="66"/>
      <c r="J1714" s="66"/>
      <c r="K1714" s="65"/>
      <c r="L1714" s="64"/>
      <c r="M1714" s="67"/>
      <c r="N1714" s="68"/>
      <c r="O1714" s="68"/>
      <c r="P1714" s="68"/>
      <c r="Q1714" s="68"/>
      <c r="R1714" s="68"/>
      <c r="S1714" s="68"/>
      <c r="T1714" s="68"/>
      <c r="U1714" s="68"/>
      <c r="V1714" s="68"/>
      <c r="W1714" s="68"/>
      <c r="X1714" s="68"/>
      <c r="Y1714" s="68"/>
      <c r="Z1714" s="68"/>
      <c r="AA1714" s="68"/>
      <c r="AB1714" s="68"/>
      <c r="AC1714" s="68"/>
    </row>
    <row r="1715" spans="1:29" hidden="1">
      <c r="A1715" s="64"/>
      <c r="B1715" s="65"/>
      <c r="C1715" s="66"/>
      <c r="D1715" s="65"/>
      <c r="E1715" s="67"/>
      <c r="F1715" s="67"/>
      <c r="G1715" s="67"/>
      <c r="H1715" s="66"/>
      <c r="I1715" s="66"/>
      <c r="J1715" s="66"/>
      <c r="K1715" s="65"/>
      <c r="L1715" s="64"/>
      <c r="M1715" s="67"/>
      <c r="N1715" s="68"/>
      <c r="O1715" s="68"/>
      <c r="P1715" s="68"/>
      <c r="Q1715" s="68"/>
      <c r="R1715" s="68"/>
      <c r="S1715" s="68"/>
      <c r="T1715" s="68"/>
      <c r="U1715" s="68"/>
      <c r="V1715" s="68"/>
      <c r="W1715" s="68"/>
      <c r="X1715" s="68"/>
      <c r="Y1715" s="68"/>
      <c r="Z1715" s="68"/>
      <c r="AA1715" s="68"/>
      <c r="AB1715" s="68"/>
      <c r="AC1715" s="68"/>
    </row>
    <row r="1716" spans="1:29" hidden="1">
      <c r="A1716" s="64"/>
      <c r="B1716" s="65"/>
      <c r="C1716" s="66"/>
      <c r="D1716" s="65"/>
      <c r="E1716" s="67"/>
      <c r="F1716" s="67"/>
      <c r="G1716" s="67"/>
      <c r="H1716" s="66"/>
      <c r="I1716" s="66"/>
      <c r="J1716" s="66"/>
      <c r="K1716" s="65"/>
      <c r="L1716" s="64"/>
      <c r="M1716" s="67"/>
      <c r="N1716" s="68"/>
      <c r="O1716" s="68"/>
      <c r="P1716" s="68"/>
      <c r="Q1716" s="68"/>
      <c r="R1716" s="68"/>
      <c r="S1716" s="68"/>
      <c r="T1716" s="68"/>
      <c r="U1716" s="68"/>
      <c r="V1716" s="68"/>
      <c r="W1716" s="68"/>
      <c r="X1716" s="68"/>
      <c r="Y1716" s="68"/>
      <c r="Z1716" s="68"/>
      <c r="AA1716" s="68"/>
      <c r="AB1716" s="68"/>
      <c r="AC1716" s="68"/>
    </row>
    <row r="1717" spans="1:29" hidden="1">
      <c r="A1717" s="64"/>
      <c r="B1717" s="65"/>
      <c r="C1717" s="66"/>
      <c r="D1717" s="65"/>
      <c r="E1717" s="67"/>
      <c r="F1717" s="67"/>
      <c r="G1717" s="67"/>
      <c r="H1717" s="66"/>
      <c r="I1717" s="66"/>
      <c r="J1717" s="66"/>
      <c r="K1717" s="65"/>
      <c r="L1717" s="64"/>
      <c r="M1717" s="67"/>
      <c r="N1717" s="68"/>
      <c r="O1717" s="68"/>
      <c r="P1717" s="68"/>
      <c r="Q1717" s="68"/>
      <c r="R1717" s="68"/>
      <c r="S1717" s="68"/>
      <c r="T1717" s="68"/>
      <c r="U1717" s="68"/>
      <c r="V1717" s="68"/>
      <c r="W1717" s="68"/>
      <c r="X1717" s="68"/>
      <c r="Y1717" s="68"/>
      <c r="Z1717" s="68"/>
      <c r="AA1717" s="68"/>
      <c r="AB1717" s="68"/>
      <c r="AC1717" s="68"/>
    </row>
    <row r="1718" spans="1:29" hidden="1">
      <c r="A1718" s="64"/>
      <c r="B1718" s="65"/>
      <c r="C1718" s="66"/>
      <c r="D1718" s="65"/>
      <c r="E1718" s="67"/>
      <c r="F1718" s="67"/>
      <c r="G1718" s="67"/>
      <c r="H1718" s="66"/>
      <c r="I1718" s="66"/>
      <c r="J1718" s="66"/>
      <c r="K1718" s="65"/>
      <c r="L1718" s="64"/>
      <c r="M1718" s="67"/>
      <c r="N1718" s="68"/>
      <c r="O1718" s="68"/>
      <c r="P1718" s="68"/>
      <c r="Q1718" s="68"/>
      <c r="R1718" s="68"/>
      <c r="S1718" s="68"/>
      <c r="T1718" s="68"/>
      <c r="U1718" s="68"/>
      <c r="V1718" s="68"/>
      <c r="W1718" s="68"/>
      <c r="X1718" s="68"/>
      <c r="Y1718" s="68"/>
      <c r="Z1718" s="68"/>
      <c r="AA1718" s="68"/>
      <c r="AB1718" s="68"/>
      <c r="AC1718" s="68"/>
    </row>
    <row r="1719" spans="1:29" hidden="1">
      <c r="A1719" s="64"/>
      <c r="B1719" s="65"/>
      <c r="C1719" s="66"/>
      <c r="D1719" s="65"/>
      <c r="E1719" s="67"/>
      <c r="F1719" s="67"/>
      <c r="G1719" s="67"/>
      <c r="H1719" s="66"/>
      <c r="I1719" s="66"/>
      <c r="J1719" s="66"/>
      <c r="K1719" s="65"/>
      <c r="L1719" s="64"/>
      <c r="M1719" s="67"/>
      <c r="N1719" s="68"/>
      <c r="O1719" s="68"/>
      <c r="P1719" s="68"/>
      <c r="Q1719" s="68"/>
      <c r="R1719" s="68"/>
      <c r="S1719" s="68"/>
      <c r="T1719" s="68"/>
      <c r="U1719" s="68"/>
      <c r="V1719" s="68"/>
      <c r="W1719" s="68"/>
      <c r="X1719" s="68"/>
      <c r="Y1719" s="68"/>
      <c r="Z1719" s="68"/>
      <c r="AA1719" s="68"/>
      <c r="AB1719" s="68"/>
      <c r="AC1719" s="68"/>
    </row>
    <row r="1720" spans="1:29" hidden="1">
      <c r="A1720" s="64"/>
      <c r="B1720" s="65"/>
      <c r="C1720" s="66"/>
      <c r="D1720" s="65"/>
      <c r="E1720" s="67"/>
      <c r="F1720" s="67"/>
      <c r="G1720" s="67"/>
      <c r="H1720" s="66"/>
      <c r="I1720" s="66"/>
      <c r="J1720" s="66"/>
      <c r="K1720" s="65"/>
      <c r="L1720" s="64"/>
      <c r="M1720" s="67"/>
      <c r="N1720" s="68"/>
      <c r="O1720" s="68"/>
      <c r="P1720" s="68"/>
      <c r="Q1720" s="68"/>
      <c r="R1720" s="68"/>
      <c r="S1720" s="68"/>
      <c r="T1720" s="68"/>
      <c r="U1720" s="68"/>
      <c r="V1720" s="68"/>
      <c r="W1720" s="68"/>
      <c r="X1720" s="68"/>
      <c r="Y1720" s="68"/>
      <c r="Z1720" s="68"/>
      <c r="AA1720" s="68"/>
      <c r="AB1720" s="68"/>
      <c r="AC1720" s="68"/>
    </row>
    <row r="1721" spans="1:29" hidden="1">
      <c r="A1721" s="64"/>
      <c r="B1721" s="65"/>
      <c r="C1721" s="66"/>
      <c r="D1721" s="65"/>
      <c r="E1721" s="67"/>
      <c r="F1721" s="67"/>
      <c r="G1721" s="67"/>
      <c r="H1721" s="66"/>
      <c r="I1721" s="66"/>
      <c r="J1721" s="66"/>
      <c r="K1721" s="65"/>
      <c r="L1721" s="64"/>
      <c r="M1721" s="67"/>
      <c r="N1721" s="68"/>
      <c r="O1721" s="68"/>
      <c r="P1721" s="68"/>
      <c r="Q1721" s="68"/>
      <c r="R1721" s="68"/>
      <c r="S1721" s="68"/>
      <c r="T1721" s="68"/>
      <c r="U1721" s="68"/>
      <c r="V1721" s="68"/>
      <c r="W1721" s="68"/>
      <c r="X1721" s="68"/>
      <c r="Y1721" s="68"/>
      <c r="Z1721" s="68"/>
      <c r="AA1721" s="68"/>
      <c r="AB1721" s="68"/>
      <c r="AC1721" s="68"/>
    </row>
    <row r="1722" spans="1:29" hidden="1">
      <c r="A1722" s="64"/>
      <c r="B1722" s="65"/>
      <c r="C1722" s="66"/>
      <c r="D1722" s="65"/>
      <c r="E1722" s="67"/>
      <c r="F1722" s="67"/>
      <c r="G1722" s="67"/>
      <c r="H1722" s="66"/>
      <c r="I1722" s="66"/>
      <c r="J1722" s="66"/>
      <c r="K1722" s="65"/>
      <c r="L1722" s="64"/>
      <c r="M1722" s="67"/>
      <c r="N1722" s="68"/>
      <c r="O1722" s="68"/>
      <c r="P1722" s="68"/>
      <c r="Q1722" s="68"/>
      <c r="R1722" s="68"/>
      <c r="S1722" s="68"/>
      <c r="T1722" s="68"/>
      <c r="U1722" s="68"/>
      <c r="V1722" s="68"/>
      <c r="W1722" s="68"/>
      <c r="X1722" s="68"/>
      <c r="Y1722" s="68"/>
      <c r="Z1722" s="68"/>
      <c r="AA1722" s="68"/>
      <c r="AB1722" s="68"/>
      <c r="AC1722" s="68"/>
    </row>
    <row r="1723" spans="1:29" hidden="1">
      <c r="A1723" s="64"/>
      <c r="B1723" s="65"/>
      <c r="C1723" s="66"/>
      <c r="D1723" s="65"/>
      <c r="E1723" s="67"/>
      <c r="F1723" s="67"/>
      <c r="G1723" s="67"/>
      <c r="H1723" s="66"/>
      <c r="I1723" s="66"/>
      <c r="J1723" s="66"/>
      <c r="K1723" s="65"/>
      <c r="L1723" s="64"/>
      <c r="M1723" s="67"/>
      <c r="N1723" s="68"/>
      <c r="O1723" s="68"/>
      <c r="P1723" s="68"/>
      <c r="Q1723" s="68"/>
      <c r="R1723" s="68"/>
      <c r="S1723" s="68"/>
      <c r="T1723" s="68"/>
      <c r="U1723" s="68"/>
      <c r="V1723" s="68"/>
      <c r="W1723" s="68"/>
      <c r="X1723" s="68"/>
      <c r="Y1723" s="68"/>
      <c r="Z1723" s="68"/>
      <c r="AA1723" s="68"/>
      <c r="AB1723" s="68"/>
      <c r="AC1723" s="68"/>
    </row>
    <row r="1724" spans="1:29" hidden="1">
      <c r="A1724" s="64"/>
      <c r="B1724" s="65"/>
      <c r="C1724" s="66"/>
      <c r="D1724" s="65"/>
      <c r="E1724" s="67"/>
      <c r="F1724" s="67"/>
      <c r="G1724" s="67"/>
      <c r="H1724" s="66"/>
      <c r="I1724" s="66"/>
      <c r="J1724" s="66"/>
      <c r="K1724" s="65"/>
      <c r="L1724" s="64"/>
      <c r="M1724" s="67"/>
      <c r="N1724" s="68"/>
      <c r="O1724" s="68"/>
      <c r="P1724" s="68"/>
      <c r="Q1724" s="68"/>
      <c r="R1724" s="68"/>
      <c r="S1724" s="68"/>
      <c r="T1724" s="68"/>
      <c r="U1724" s="68"/>
      <c r="V1724" s="68"/>
      <c r="W1724" s="68"/>
      <c r="X1724" s="68"/>
      <c r="Y1724" s="68"/>
      <c r="Z1724" s="68"/>
      <c r="AA1724" s="68"/>
      <c r="AB1724" s="68"/>
      <c r="AC1724" s="68"/>
    </row>
    <row r="1725" spans="1:29" hidden="1">
      <c r="A1725" s="64"/>
      <c r="B1725" s="65"/>
      <c r="C1725" s="66"/>
      <c r="D1725" s="65"/>
      <c r="E1725" s="67"/>
      <c r="F1725" s="67"/>
      <c r="G1725" s="67"/>
      <c r="H1725" s="66"/>
      <c r="I1725" s="66"/>
      <c r="J1725" s="66"/>
      <c r="K1725" s="65"/>
      <c r="L1725" s="64"/>
      <c r="M1725" s="67"/>
      <c r="N1725" s="68"/>
      <c r="O1725" s="68"/>
      <c r="P1725" s="68"/>
      <c r="Q1725" s="68"/>
      <c r="R1725" s="68"/>
      <c r="S1725" s="68"/>
      <c r="T1725" s="68"/>
      <c r="U1725" s="68"/>
      <c r="V1725" s="68"/>
      <c r="W1725" s="68"/>
      <c r="X1725" s="68"/>
      <c r="Y1725" s="68"/>
      <c r="Z1725" s="68"/>
      <c r="AA1725" s="68"/>
      <c r="AB1725" s="68"/>
      <c r="AC1725" s="68"/>
    </row>
    <row r="1726" spans="1:29" hidden="1">
      <c r="A1726" s="64"/>
      <c r="B1726" s="65"/>
      <c r="C1726" s="66"/>
      <c r="D1726" s="65"/>
      <c r="E1726" s="67"/>
      <c r="F1726" s="67"/>
      <c r="G1726" s="67"/>
      <c r="H1726" s="66"/>
      <c r="I1726" s="66"/>
      <c r="J1726" s="66"/>
      <c r="K1726" s="65"/>
      <c r="L1726" s="64"/>
      <c r="M1726" s="67"/>
      <c r="N1726" s="68"/>
      <c r="O1726" s="68"/>
      <c r="P1726" s="68"/>
      <c r="Q1726" s="68"/>
      <c r="R1726" s="68"/>
      <c r="S1726" s="68"/>
      <c r="T1726" s="68"/>
      <c r="U1726" s="68"/>
      <c r="V1726" s="68"/>
      <c r="W1726" s="68"/>
      <c r="X1726" s="68"/>
      <c r="Y1726" s="68"/>
      <c r="Z1726" s="68"/>
      <c r="AA1726" s="68"/>
      <c r="AB1726" s="68"/>
      <c r="AC1726" s="68"/>
    </row>
    <row r="1727" spans="1:29" hidden="1">
      <c r="A1727" s="64"/>
      <c r="B1727" s="65"/>
      <c r="C1727" s="66"/>
      <c r="D1727" s="65"/>
      <c r="E1727" s="67"/>
      <c r="F1727" s="67"/>
      <c r="G1727" s="67"/>
      <c r="H1727" s="66"/>
      <c r="I1727" s="66"/>
      <c r="J1727" s="66"/>
      <c r="K1727" s="65"/>
      <c r="L1727" s="64"/>
      <c r="M1727" s="67"/>
      <c r="N1727" s="68"/>
      <c r="O1727" s="68"/>
      <c r="P1727" s="68"/>
      <c r="Q1727" s="68"/>
      <c r="R1727" s="68"/>
      <c r="S1727" s="68"/>
      <c r="T1727" s="68"/>
      <c r="U1727" s="68"/>
      <c r="V1727" s="68"/>
      <c r="W1727" s="68"/>
      <c r="X1727" s="68"/>
      <c r="Y1727" s="68"/>
      <c r="Z1727" s="68"/>
      <c r="AA1727" s="68"/>
      <c r="AB1727" s="68"/>
      <c r="AC1727" s="68"/>
    </row>
    <row r="1728" spans="1:29" hidden="1">
      <c r="A1728" s="64"/>
      <c r="B1728" s="65"/>
      <c r="C1728" s="66"/>
      <c r="D1728" s="65"/>
      <c r="E1728" s="67"/>
      <c r="F1728" s="67"/>
      <c r="G1728" s="67"/>
      <c r="H1728" s="66"/>
      <c r="I1728" s="66"/>
      <c r="J1728" s="66"/>
      <c r="K1728" s="65"/>
      <c r="L1728" s="64"/>
      <c r="M1728" s="67"/>
      <c r="N1728" s="68"/>
      <c r="O1728" s="68"/>
      <c r="P1728" s="68"/>
      <c r="Q1728" s="68"/>
      <c r="R1728" s="68"/>
      <c r="S1728" s="68"/>
      <c r="T1728" s="68"/>
      <c r="U1728" s="68"/>
      <c r="V1728" s="68"/>
      <c r="W1728" s="68"/>
      <c r="X1728" s="68"/>
      <c r="Y1728" s="68"/>
      <c r="Z1728" s="68"/>
      <c r="AA1728" s="68"/>
      <c r="AB1728" s="68"/>
      <c r="AC1728" s="68"/>
    </row>
    <row r="1729" spans="1:29" hidden="1">
      <c r="A1729" s="64"/>
      <c r="B1729" s="65"/>
      <c r="C1729" s="66"/>
      <c r="D1729" s="65"/>
      <c r="E1729" s="67"/>
      <c r="F1729" s="67"/>
      <c r="G1729" s="67"/>
      <c r="H1729" s="66"/>
      <c r="I1729" s="66"/>
      <c r="J1729" s="66"/>
      <c r="K1729" s="65"/>
      <c r="L1729" s="64"/>
      <c r="M1729" s="67"/>
      <c r="N1729" s="68"/>
      <c r="O1729" s="68"/>
      <c r="P1729" s="68"/>
      <c r="Q1729" s="68"/>
      <c r="R1729" s="68"/>
      <c r="S1729" s="68"/>
      <c r="T1729" s="68"/>
      <c r="U1729" s="68"/>
      <c r="V1729" s="68"/>
      <c r="W1729" s="68"/>
      <c r="X1729" s="68"/>
      <c r="Y1729" s="68"/>
      <c r="Z1729" s="68"/>
      <c r="AA1729" s="68"/>
      <c r="AB1729" s="68"/>
      <c r="AC1729" s="68"/>
    </row>
    <row r="1730" spans="1:29" hidden="1">
      <c r="A1730" s="64"/>
      <c r="B1730" s="65"/>
      <c r="C1730" s="66"/>
      <c r="D1730" s="65"/>
      <c r="E1730" s="67"/>
      <c r="F1730" s="67"/>
      <c r="G1730" s="67"/>
      <c r="H1730" s="66"/>
      <c r="I1730" s="66"/>
      <c r="J1730" s="66"/>
      <c r="K1730" s="65"/>
      <c r="L1730" s="64"/>
      <c r="M1730" s="67"/>
      <c r="N1730" s="68"/>
      <c r="O1730" s="68"/>
      <c r="P1730" s="68"/>
      <c r="Q1730" s="68"/>
      <c r="R1730" s="68"/>
      <c r="S1730" s="68"/>
      <c r="T1730" s="68"/>
      <c r="U1730" s="68"/>
      <c r="V1730" s="68"/>
      <c r="W1730" s="68"/>
      <c r="X1730" s="68"/>
      <c r="Y1730" s="68"/>
      <c r="Z1730" s="68"/>
      <c r="AA1730" s="68"/>
      <c r="AB1730" s="68"/>
      <c r="AC1730" s="68"/>
    </row>
    <row r="1731" spans="1:29" hidden="1">
      <c r="A1731" s="64"/>
      <c r="B1731" s="65"/>
      <c r="C1731" s="66"/>
      <c r="D1731" s="65"/>
      <c r="E1731" s="67"/>
      <c r="F1731" s="67"/>
      <c r="G1731" s="67"/>
      <c r="H1731" s="66"/>
      <c r="I1731" s="66"/>
      <c r="J1731" s="66"/>
      <c r="K1731" s="65"/>
      <c r="L1731" s="64"/>
      <c r="M1731" s="67"/>
      <c r="N1731" s="68"/>
      <c r="O1731" s="68"/>
      <c r="P1731" s="68"/>
      <c r="Q1731" s="68"/>
      <c r="R1731" s="68"/>
      <c r="S1731" s="68"/>
      <c r="T1731" s="68"/>
      <c r="U1731" s="68"/>
      <c r="V1731" s="68"/>
      <c r="W1731" s="68"/>
      <c r="X1731" s="68"/>
      <c r="Y1731" s="68"/>
      <c r="Z1731" s="68"/>
      <c r="AA1731" s="68"/>
      <c r="AB1731" s="68"/>
      <c r="AC1731" s="68"/>
    </row>
    <row r="1732" spans="1:29" hidden="1">
      <c r="A1732" s="64"/>
      <c r="B1732" s="65"/>
      <c r="C1732" s="66"/>
      <c r="D1732" s="65"/>
      <c r="E1732" s="67"/>
      <c r="F1732" s="67"/>
      <c r="G1732" s="67"/>
      <c r="H1732" s="66"/>
      <c r="I1732" s="66"/>
      <c r="J1732" s="66"/>
      <c r="K1732" s="65"/>
      <c r="L1732" s="64"/>
      <c r="M1732" s="67"/>
      <c r="N1732" s="68"/>
      <c r="O1732" s="68"/>
      <c r="P1732" s="68"/>
      <c r="Q1732" s="68"/>
      <c r="R1732" s="68"/>
      <c r="S1732" s="68"/>
      <c r="T1732" s="68"/>
      <c r="U1732" s="68"/>
      <c r="V1732" s="68"/>
      <c r="W1732" s="68"/>
      <c r="X1732" s="68"/>
      <c r="Y1732" s="68"/>
      <c r="Z1732" s="68"/>
      <c r="AA1732" s="68"/>
      <c r="AB1732" s="68"/>
      <c r="AC1732" s="68"/>
    </row>
    <row r="1733" spans="1:29" hidden="1">
      <c r="A1733" s="64"/>
      <c r="B1733" s="65"/>
      <c r="C1733" s="66"/>
      <c r="D1733" s="65"/>
      <c r="E1733" s="67"/>
      <c r="F1733" s="67"/>
      <c r="G1733" s="67"/>
      <c r="H1733" s="66"/>
      <c r="I1733" s="66"/>
      <c r="J1733" s="66"/>
      <c r="K1733" s="65"/>
      <c r="L1733" s="64"/>
      <c r="M1733" s="67"/>
      <c r="N1733" s="68"/>
      <c r="O1733" s="68"/>
      <c r="P1733" s="68"/>
      <c r="Q1733" s="68"/>
      <c r="R1733" s="68"/>
      <c r="S1733" s="68"/>
      <c r="T1733" s="68"/>
      <c r="U1733" s="68"/>
      <c r="V1733" s="68"/>
      <c r="W1733" s="68"/>
      <c r="X1733" s="68"/>
      <c r="Y1733" s="68"/>
      <c r="Z1733" s="68"/>
      <c r="AA1733" s="68"/>
      <c r="AB1733" s="68"/>
      <c r="AC1733" s="68"/>
    </row>
    <row r="1734" spans="1:29" hidden="1">
      <c r="A1734" s="64"/>
      <c r="B1734" s="65"/>
      <c r="C1734" s="66"/>
      <c r="D1734" s="65"/>
      <c r="E1734" s="67"/>
      <c r="F1734" s="67"/>
      <c r="G1734" s="67"/>
      <c r="H1734" s="66"/>
      <c r="I1734" s="66"/>
      <c r="J1734" s="66"/>
      <c r="K1734" s="65"/>
      <c r="L1734" s="64"/>
      <c r="M1734" s="67"/>
      <c r="N1734" s="68"/>
      <c r="O1734" s="68"/>
      <c r="P1734" s="68"/>
      <c r="Q1734" s="68"/>
      <c r="R1734" s="68"/>
      <c r="S1734" s="68"/>
      <c r="T1734" s="68"/>
      <c r="U1734" s="68"/>
      <c r="V1734" s="68"/>
      <c r="W1734" s="68"/>
      <c r="X1734" s="68"/>
      <c r="Y1734" s="68"/>
      <c r="Z1734" s="68"/>
      <c r="AA1734" s="68"/>
      <c r="AB1734" s="68"/>
      <c r="AC1734" s="68"/>
    </row>
    <row r="1735" spans="1:29" hidden="1">
      <c r="A1735" s="64"/>
      <c r="B1735" s="65"/>
      <c r="C1735" s="66"/>
      <c r="D1735" s="65"/>
      <c r="E1735" s="67"/>
      <c r="F1735" s="67"/>
      <c r="G1735" s="67"/>
      <c r="H1735" s="66"/>
      <c r="I1735" s="66"/>
      <c r="J1735" s="66"/>
      <c r="K1735" s="65"/>
      <c r="L1735" s="64"/>
      <c r="M1735" s="67"/>
      <c r="N1735" s="68"/>
      <c r="O1735" s="68"/>
      <c r="P1735" s="68"/>
      <c r="Q1735" s="68"/>
      <c r="R1735" s="68"/>
      <c r="S1735" s="68"/>
      <c r="T1735" s="68"/>
      <c r="U1735" s="68"/>
      <c r="V1735" s="68"/>
      <c r="W1735" s="68"/>
      <c r="X1735" s="68"/>
      <c r="Y1735" s="68"/>
      <c r="Z1735" s="68"/>
      <c r="AA1735" s="68"/>
      <c r="AB1735" s="68"/>
      <c r="AC1735" s="68"/>
    </row>
    <row r="1736" spans="1:29" hidden="1">
      <c r="A1736" s="64"/>
      <c r="B1736" s="65"/>
      <c r="C1736" s="66"/>
      <c r="D1736" s="65"/>
      <c r="E1736" s="67"/>
      <c r="F1736" s="67"/>
      <c r="G1736" s="67"/>
      <c r="H1736" s="66"/>
      <c r="I1736" s="66"/>
      <c r="J1736" s="66"/>
      <c r="K1736" s="65"/>
      <c r="L1736" s="64"/>
      <c r="M1736" s="67"/>
      <c r="N1736" s="68"/>
      <c r="O1736" s="68"/>
      <c r="P1736" s="68"/>
      <c r="Q1736" s="68"/>
      <c r="R1736" s="68"/>
      <c r="S1736" s="68"/>
      <c r="T1736" s="68"/>
      <c r="U1736" s="68"/>
      <c r="V1736" s="68"/>
      <c r="W1736" s="68"/>
      <c r="X1736" s="68"/>
      <c r="Y1736" s="68"/>
      <c r="Z1736" s="68"/>
      <c r="AA1736" s="68"/>
      <c r="AB1736" s="68"/>
      <c r="AC1736" s="68"/>
    </row>
    <row r="1737" spans="1:29" hidden="1">
      <c r="A1737" s="64"/>
      <c r="B1737" s="65"/>
      <c r="C1737" s="66"/>
      <c r="D1737" s="65"/>
      <c r="E1737" s="67"/>
      <c r="F1737" s="67"/>
      <c r="G1737" s="67"/>
      <c r="H1737" s="66"/>
      <c r="I1737" s="66"/>
      <c r="J1737" s="66"/>
      <c r="K1737" s="65"/>
      <c r="L1737" s="64"/>
      <c r="M1737" s="67"/>
      <c r="N1737" s="68"/>
      <c r="O1737" s="68"/>
      <c r="P1737" s="68"/>
      <c r="Q1737" s="68"/>
      <c r="R1737" s="68"/>
      <c r="S1737" s="68"/>
      <c r="T1737" s="68"/>
      <c r="U1737" s="68"/>
      <c r="V1737" s="68"/>
      <c r="W1737" s="68"/>
      <c r="X1737" s="68"/>
      <c r="Y1737" s="68"/>
      <c r="Z1737" s="68"/>
      <c r="AA1737" s="68"/>
      <c r="AB1737" s="68"/>
      <c r="AC1737" s="68"/>
    </row>
    <row r="1738" spans="1:29" hidden="1">
      <c r="A1738" s="64"/>
      <c r="B1738" s="65"/>
      <c r="C1738" s="66"/>
      <c r="D1738" s="65"/>
      <c r="E1738" s="67"/>
      <c r="F1738" s="67"/>
      <c r="G1738" s="67"/>
      <c r="H1738" s="66"/>
      <c r="I1738" s="66"/>
      <c r="J1738" s="66"/>
      <c r="K1738" s="65"/>
      <c r="L1738" s="64"/>
      <c r="M1738" s="67"/>
      <c r="N1738" s="68"/>
      <c r="O1738" s="68"/>
      <c r="P1738" s="68"/>
      <c r="Q1738" s="68"/>
      <c r="R1738" s="68"/>
      <c r="S1738" s="68"/>
      <c r="T1738" s="68"/>
      <c r="U1738" s="68"/>
      <c r="V1738" s="68"/>
      <c r="W1738" s="68"/>
      <c r="X1738" s="68"/>
      <c r="Y1738" s="68"/>
      <c r="Z1738" s="68"/>
      <c r="AA1738" s="68"/>
      <c r="AB1738" s="68"/>
      <c r="AC1738" s="68"/>
    </row>
    <row r="1739" spans="1:29" hidden="1">
      <c r="A1739" s="64"/>
      <c r="B1739" s="65"/>
      <c r="C1739" s="66"/>
      <c r="D1739" s="65"/>
      <c r="E1739" s="67"/>
      <c r="F1739" s="67"/>
      <c r="G1739" s="67"/>
      <c r="H1739" s="66"/>
      <c r="I1739" s="66"/>
      <c r="J1739" s="66"/>
      <c r="K1739" s="65"/>
      <c r="L1739" s="64"/>
      <c r="M1739" s="67"/>
      <c r="N1739" s="68"/>
      <c r="O1739" s="68"/>
      <c r="P1739" s="68"/>
      <c r="Q1739" s="68"/>
      <c r="R1739" s="68"/>
      <c r="S1739" s="68"/>
      <c r="T1739" s="68"/>
      <c r="U1739" s="68"/>
      <c r="V1739" s="68"/>
      <c r="W1739" s="68"/>
      <c r="X1739" s="68"/>
      <c r="Y1739" s="68"/>
      <c r="Z1739" s="68"/>
      <c r="AA1739" s="68"/>
      <c r="AB1739" s="68"/>
      <c r="AC1739" s="68"/>
    </row>
    <row r="1740" spans="1:29" hidden="1">
      <c r="A1740" s="64"/>
      <c r="B1740" s="65"/>
      <c r="C1740" s="66"/>
      <c r="D1740" s="65"/>
      <c r="E1740" s="67"/>
      <c r="F1740" s="67"/>
      <c r="G1740" s="67"/>
      <c r="H1740" s="66"/>
      <c r="I1740" s="66"/>
      <c r="J1740" s="66"/>
      <c r="K1740" s="65"/>
      <c r="L1740" s="64"/>
      <c r="M1740" s="67"/>
      <c r="N1740" s="68"/>
      <c r="O1740" s="68"/>
      <c r="P1740" s="68"/>
      <c r="Q1740" s="68"/>
      <c r="R1740" s="68"/>
      <c r="S1740" s="68"/>
      <c r="T1740" s="68"/>
      <c r="U1740" s="68"/>
      <c r="V1740" s="68"/>
      <c r="W1740" s="68"/>
      <c r="X1740" s="68"/>
      <c r="Y1740" s="68"/>
      <c r="Z1740" s="68"/>
      <c r="AA1740" s="68"/>
      <c r="AB1740" s="68"/>
      <c r="AC1740" s="68"/>
    </row>
    <row r="1741" spans="1:29" hidden="1">
      <c r="A1741" s="64"/>
      <c r="B1741" s="65"/>
      <c r="C1741" s="66"/>
      <c r="D1741" s="65"/>
      <c r="E1741" s="67"/>
      <c r="F1741" s="67"/>
      <c r="G1741" s="67"/>
      <c r="H1741" s="66"/>
      <c r="I1741" s="66"/>
      <c r="J1741" s="66"/>
      <c r="K1741" s="65"/>
      <c r="L1741" s="64"/>
      <c r="M1741" s="67"/>
      <c r="N1741" s="68"/>
      <c r="O1741" s="68"/>
      <c r="P1741" s="68"/>
      <c r="Q1741" s="68"/>
      <c r="R1741" s="68"/>
      <c r="S1741" s="68"/>
      <c r="T1741" s="68"/>
      <c r="U1741" s="68"/>
      <c r="V1741" s="68"/>
      <c r="W1741" s="68"/>
      <c r="X1741" s="68"/>
      <c r="Y1741" s="68"/>
      <c r="Z1741" s="68"/>
      <c r="AA1741" s="68"/>
      <c r="AB1741" s="68"/>
      <c r="AC1741" s="68"/>
    </row>
    <row r="1742" spans="1:29" hidden="1">
      <c r="A1742" s="64"/>
      <c r="B1742" s="65"/>
      <c r="C1742" s="66"/>
      <c r="D1742" s="65"/>
      <c r="E1742" s="67"/>
      <c r="F1742" s="67"/>
      <c r="G1742" s="67"/>
      <c r="H1742" s="66"/>
      <c r="I1742" s="66"/>
      <c r="J1742" s="66"/>
      <c r="K1742" s="65"/>
      <c r="L1742" s="64"/>
      <c r="M1742" s="67"/>
      <c r="N1742" s="68"/>
      <c r="O1742" s="68"/>
      <c r="P1742" s="68"/>
      <c r="Q1742" s="68"/>
      <c r="R1742" s="68"/>
      <c r="S1742" s="68"/>
      <c r="T1742" s="68"/>
      <c r="U1742" s="68"/>
      <c r="V1742" s="68"/>
      <c r="W1742" s="68"/>
      <c r="X1742" s="68"/>
      <c r="Y1742" s="68"/>
      <c r="Z1742" s="68"/>
      <c r="AA1742" s="68"/>
      <c r="AB1742" s="68"/>
      <c r="AC1742" s="68"/>
    </row>
    <row r="1743" spans="1:29" hidden="1">
      <c r="A1743" s="64"/>
      <c r="B1743" s="65"/>
      <c r="C1743" s="66"/>
      <c r="D1743" s="65"/>
      <c r="E1743" s="67"/>
      <c r="F1743" s="67"/>
      <c r="G1743" s="67"/>
      <c r="H1743" s="66"/>
      <c r="I1743" s="66"/>
      <c r="J1743" s="66"/>
      <c r="K1743" s="65"/>
      <c r="L1743" s="64"/>
      <c r="M1743" s="67"/>
      <c r="N1743" s="68"/>
      <c r="O1743" s="68"/>
      <c r="P1743" s="68"/>
      <c r="Q1743" s="68"/>
      <c r="R1743" s="68"/>
      <c r="S1743" s="68"/>
      <c r="T1743" s="68"/>
      <c r="U1743" s="68"/>
      <c r="V1743" s="68"/>
      <c r="W1743" s="68"/>
      <c r="X1743" s="68"/>
      <c r="Y1743" s="68"/>
      <c r="Z1743" s="68"/>
      <c r="AA1743" s="68"/>
      <c r="AB1743" s="68"/>
      <c r="AC1743" s="68"/>
    </row>
    <row r="1744" spans="1:29" hidden="1">
      <c r="A1744" s="64"/>
      <c r="B1744" s="65"/>
      <c r="C1744" s="66"/>
      <c r="D1744" s="65"/>
      <c r="E1744" s="67"/>
      <c r="F1744" s="67"/>
      <c r="G1744" s="67"/>
      <c r="H1744" s="66"/>
      <c r="I1744" s="66"/>
      <c r="J1744" s="66"/>
      <c r="K1744" s="65"/>
      <c r="L1744" s="64"/>
      <c r="M1744" s="67"/>
      <c r="N1744" s="68"/>
      <c r="O1744" s="68"/>
      <c r="P1744" s="68"/>
      <c r="Q1744" s="68"/>
      <c r="R1744" s="68"/>
      <c r="S1744" s="68"/>
      <c r="T1744" s="68"/>
      <c r="U1744" s="68"/>
      <c r="V1744" s="68"/>
      <c r="W1744" s="68"/>
      <c r="X1744" s="68"/>
      <c r="Y1744" s="68"/>
      <c r="Z1744" s="68"/>
      <c r="AA1744" s="68"/>
      <c r="AB1744" s="68"/>
      <c r="AC1744" s="68"/>
    </row>
    <row r="1745" spans="1:29" hidden="1">
      <c r="A1745" s="64"/>
      <c r="B1745" s="65"/>
      <c r="C1745" s="66"/>
      <c r="D1745" s="65"/>
      <c r="E1745" s="67"/>
      <c r="F1745" s="67"/>
      <c r="G1745" s="67"/>
      <c r="H1745" s="66"/>
      <c r="I1745" s="66"/>
      <c r="J1745" s="66"/>
      <c r="K1745" s="65"/>
      <c r="L1745" s="64"/>
      <c r="M1745" s="67"/>
      <c r="N1745" s="68"/>
      <c r="O1745" s="68"/>
      <c r="P1745" s="68"/>
      <c r="Q1745" s="68"/>
      <c r="R1745" s="68"/>
      <c r="S1745" s="68"/>
      <c r="T1745" s="68"/>
      <c r="U1745" s="68"/>
      <c r="V1745" s="68"/>
      <c r="W1745" s="68"/>
      <c r="X1745" s="68"/>
      <c r="Y1745" s="68"/>
      <c r="Z1745" s="68"/>
      <c r="AA1745" s="68"/>
      <c r="AB1745" s="68"/>
      <c r="AC1745" s="68"/>
    </row>
    <row r="1746" spans="1:29" hidden="1">
      <c r="A1746" s="64"/>
      <c r="B1746" s="65"/>
      <c r="C1746" s="66"/>
      <c r="D1746" s="65"/>
      <c r="E1746" s="67"/>
      <c r="F1746" s="67"/>
      <c r="G1746" s="67"/>
      <c r="H1746" s="66"/>
      <c r="I1746" s="66"/>
      <c r="J1746" s="66"/>
      <c r="K1746" s="65"/>
      <c r="L1746" s="64"/>
      <c r="M1746" s="67"/>
      <c r="N1746" s="68"/>
      <c r="O1746" s="68"/>
      <c r="P1746" s="68"/>
      <c r="Q1746" s="68"/>
      <c r="R1746" s="68"/>
      <c r="S1746" s="68"/>
      <c r="T1746" s="68"/>
      <c r="U1746" s="68"/>
      <c r="V1746" s="68"/>
      <c r="W1746" s="68"/>
      <c r="X1746" s="68"/>
      <c r="Y1746" s="68"/>
      <c r="Z1746" s="68"/>
      <c r="AA1746" s="68"/>
      <c r="AB1746" s="68"/>
      <c r="AC1746" s="68"/>
    </row>
    <row r="1747" spans="1:29" hidden="1">
      <c r="A1747" s="64"/>
      <c r="B1747" s="65"/>
      <c r="C1747" s="66"/>
      <c r="D1747" s="65"/>
      <c r="E1747" s="67"/>
      <c r="F1747" s="67"/>
      <c r="G1747" s="67"/>
      <c r="H1747" s="66"/>
      <c r="I1747" s="66"/>
      <c r="J1747" s="66"/>
      <c r="K1747" s="65"/>
      <c r="L1747" s="64"/>
      <c r="M1747" s="67"/>
      <c r="N1747" s="68"/>
      <c r="O1747" s="68"/>
      <c r="P1747" s="68"/>
      <c r="Q1747" s="68"/>
      <c r="R1747" s="68"/>
      <c r="S1747" s="68"/>
      <c r="T1747" s="68"/>
      <c r="U1747" s="68"/>
      <c r="V1747" s="68"/>
      <c r="W1747" s="68"/>
      <c r="X1747" s="68"/>
      <c r="Y1747" s="68"/>
      <c r="Z1747" s="68"/>
      <c r="AA1747" s="68"/>
      <c r="AB1747" s="68"/>
      <c r="AC1747" s="68"/>
    </row>
    <row r="1748" spans="1:29" hidden="1">
      <c r="A1748" s="64"/>
      <c r="B1748" s="65"/>
      <c r="C1748" s="66"/>
      <c r="D1748" s="65"/>
      <c r="E1748" s="67"/>
      <c r="F1748" s="67"/>
      <c r="G1748" s="67"/>
      <c r="H1748" s="66"/>
      <c r="I1748" s="66"/>
      <c r="J1748" s="66"/>
      <c r="K1748" s="65"/>
      <c r="L1748" s="64"/>
      <c r="M1748" s="67"/>
      <c r="N1748" s="68"/>
      <c r="O1748" s="68"/>
      <c r="P1748" s="68"/>
      <c r="Q1748" s="68"/>
      <c r="R1748" s="68"/>
      <c r="S1748" s="68"/>
      <c r="T1748" s="68"/>
      <c r="U1748" s="68"/>
      <c r="V1748" s="68"/>
      <c r="W1748" s="68"/>
      <c r="X1748" s="68"/>
      <c r="Y1748" s="68"/>
      <c r="Z1748" s="68"/>
      <c r="AA1748" s="68"/>
      <c r="AB1748" s="68"/>
      <c r="AC1748" s="68"/>
    </row>
    <row r="1749" spans="1:29" hidden="1">
      <c r="A1749" s="64"/>
      <c r="B1749" s="65"/>
      <c r="C1749" s="66"/>
      <c r="D1749" s="65"/>
      <c r="E1749" s="67"/>
      <c r="F1749" s="67"/>
      <c r="G1749" s="67"/>
      <c r="H1749" s="66"/>
      <c r="I1749" s="66"/>
      <c r="J1749" s="66"/>
      <c r="K1749" s="65"/>
      <c r="L1749" s="64"/>
      <c r="M1749" s="67"/>
      <c r="N1749" s="68"/>
      <c r="O1749" s="68"/>
      <c r="P1749" s="68"/>
      <c r="Q1749" s="68"/>
      <c r="R1749" s="68"/>
      <c r="S1749" s="68"/>
      <c r="T1749" s="68"/>
      <c r="U1749" s="68"/>
      <c r="V1749" s="68"/>
      <c r="W1749" s="68"/>
      <c r="X1749" s="68"/>
      <c r="Y1749" s="68"/>
      <c r="Z1749" s="68"/>
      <c r="AA1749" s="68"/>
      <c r="AB1749" s="68"/>
      <c r="AC1749" s="68"/>
    </row>
    <row r="1750" spans="1:29" hidden="1">
      <c r="A1750" s="64"/>
      <c r="B1750" s="65"/>
      <c r="C1750" s="66"/>
      <c r="D1750" s="65"/>
      <c r="E1750" s="67"/>
      <c r="F1750" s="67"/>
      <c r="G1750" s="67"/>
      <c r="H1750" s="66"/>
      <c r="I1750" s="66"/>
      <c r="J1750" s="66"/>
      <c r="K1750" s="65"/>
      <c r="L1750" s="64"/>
      <c r="M1750" s="67"/>
      <c r="N1750" s="68"/>
      <c r="O1750" s="68"/>
      <c r="P1750" s="68"/>
      <c r="Q1750" s="68"/>
      <c r="R1750" s="68"/>
      <c r="S1750" s="68"/>
      <c r="T1750" s="68"/>
      <c r="U1750" s="68"/>
      <c r="V1750" s="68"/>
      <c r="W1750" s="68"/>
      <c r="X1750" s="68"/>
      <c r="Y1750" s="68"/>
      <c r="Z1750" s="68"/>
      <c r="AA1750" s="68"/>
      <c r="AB1750" s="68"/>
      <c r="AC1750" s="68"/>
    </row>
    <row r="1751" spans="1:29" hidden="1">
      <c r="A1751" s="64"/>
      <c r="B1751" s="65"/>
      <c r="C1751" s="66"/>
      <c r="D1751" s="65"/>
      <c r="E1751" s="67"/>
      <c r="F1751" s="67"/>
      <c r="G1751" s="67"/>
      <c r="H1751" s="66"/>
      <c r="I1751" s="66"/>
      <c r="J1751" s="66"/>
      <c r="K1751" s="65"/>
      <c r="L1751" s="64"/>
      <c r="M1751" s="67"/>
      <c r="N1751" s="68"/>
      <c r="O1751" s="68"/>
      <c r="P1751" s="68"/>
      <c r="Q1751" s="68"/>
      <c r="R1751" s="68"/>
      <c r="S1751" s="68"/>
      <c r="T1751" s="68"/>
      <c r="U1751" s="68"/>
      <c r="V1751" s="68"/>
      <c r="W1751" s="68"/>
      <c r="X1751" s="68"/>
      <c r="Y1751" s="68"/>
      <c r="Z1751" s="68"/>
      <c r="AA1751" s="68"/>
      <c r="AB1751" s="68"/>
      <c r="AC1751" s="68"/>
    </row>
    <row r="1752" spans="1:29" hidden="1">
      <c r="A1752" s="64"/>
      <c r="B1752" s="65"/>
      <c r="C1752" s="66"/>
      <c r="D1752" s="65"/>
      <c r="E1752" s="67"/>
      <c r="F1752" s="67"/>
      <c r="G1752" s="67"/>
      <c r="H1752" s="66"/>
      <c r="I1752" s="66"/>
      <c r="J1752" s="66"/>
      <c r="K1752" s="65"/>
      <c r="L1752" s="64"/>
      <c r="M1752" s="67"/>
      <c r="N1752" s="68"/>
      <c r="O1752" s="68"/>
      <c r="P1752" s="68"/>
      <c r="Q1752" s="68"/>
      <c r="R1752" s="68"/>
      <c r="S1752" s="68"/>
      <c r="T1752" s="68"/>
      <c r="U1752" s="68"/>
      <c r="V1752" s="68"/>
      <c r="W1752" s="68"/>
      <c r="X1752" s="68"/>
      <c r="Y1752" s="68"/>
      <c r="Z1752" s="68"/>
      <c r="AA1752" s="68"/>
      <c r="AB1752" s="68"/>
      <c r="AC1752" s="68"/>
    </row>
    <row r="1753" spans="1:29" hidden="1">
      <c r="A1753" s="64"/>
      <c r="B1753" s="65"/>
      <c r="C1753" s="66"/>
      <c r="D1753" s="65"/>
      <c r="E1753" s="67"/>
      <c r="F1753" s="67"/>
      <c r="G1753" s="67"/>
      <c r="H1753" s="66"/>
      <c r="I1753" s="66"/>
      <c r="J1753" s="66"/>
      <c r="K1753" s="65"/>
      <c r="L1753" s="64"/>
      <c r="M1753" s="67"/>
      <c r="N1753" s="68"/>
      <c r="O1753" s="68"/>
      <c r="P1753" s="68"/>
      <c r="Q1753" s="68"/>
      <c r="R1753" s="68"/>
      <c r="S1753" s="68"/>
      <c r="T1753" s="68"/>
      <c r="U1753" s="68"/>
      <c r="V1753" s="68"/>
      <c r="W1753" s="68"/>
      <c r="X1753" s="68"/>
      <c r="Y1753" s="68"/>
      <c r="Z1753" s="68"/>
      <c r="AA1753" s="68"/>
      <c r="AB1753" s="68"/>
      <c r="AC1753" s="68"/>
    </row>
    <row r="1754" spans="1:29" hidden="1">
      <c r="A1754" s="64"/>
      <c r="B1754" s="65"/>
      <c r="C1754" s="66"/>
      <c r="D1754" s="65"/>
      <c r="E1754" s="67"/>
      <c r="F1754" s="67"/>
      <c r="G1754" s="67"/>
      <c r="H1754" s="66"/>
      <c r="I1754" s="66"/>
      <c r="J1754" s="66"/>
      <c r="K1754" s="65"/>
      <c r="L1754" s="64"/>
      <c r="M1754" s="67"/>
      <c r="N1754" s="68"/>
      <c r="O1754" s="68"/>
      <c r="P1754" s="68"/>
      <c r="Q1754" s="68"/>
      <c r="R1754" s="68"/>
      <c r="S1754" s="68"/>
      <c r="T1754" s="68"/>
      <c r="U1754" s="68"/>
      <c r="V1754" s="68"/>
      <c r="W1754" s="68"/>
      <c r="X1754" s="68"/>
      <c r="Y1754" s="68"/>
      <c r="Z1754" s="68"/>
      <c r="AA1754" s="68"/>
      <c r="AB1754" s="68"/>
      <c r="AC1754" s="68"/>
    </row>
    <row r="1755" spans="1:29" hidden="1">
      <c r="A1755" s="64"/>
      <c r="B1755" s="65"/>
      <c r="C1755" s="66"/>
      <c r="D1755" s="65"/>
      <c r="E1755" s="67"/>
      <c r="F1755" s="67"/>
      <c r="G1755" s="67"/>
      <c r="H1755" s="66"/>
      <c r="I1755" s="66"/>
      <c r="J1755" s="66"/>
      <c r="K1755" s="65"/>
      <c r="L1755" s="64"/>
      <c r="M1755" s="67"/>
      <c r="N1755" s="68"/>
      <c r="O1755" s="68"/>
      <c r="P1755" s="68"/>
      <c r="Q1755" s="68"/>
      <c r="R1755" s="68"/>
      <c r="S1755" s="68"/>
      <c r="T1755" s="68"/>
      <c r="U1755" s="68"/>
      <c r="V1755" s="68"/>
      <c r="W1755" s="68"/>
      <c r="X1755" s="68"/>
      <c r="Y1755" s="68"/>
      <c r="Z1755" s="68"/>
      <c r="AA1755" s="68"/>
      <c r="AB1755" s="68"/>
      <c r="AC1755" s="68"/>
    </row>
    <row r="1756" spans="1:29" hidden="1">
      <c r="A1756" s="64"/>
      <c r="B1756" s="65"/>
      <c r="C1756" s="66"/>
      <c r="D1756" s="65"/>
      <c r="E1756" s="67"/>
      <c r="F1756" s="67"/>
      <c r="G1756" s="67"/>
      <c r="H1756" s="66"/>
      <c r="I1756" s="66"/>
      <c r="J1756" s="66"/>
      <c r="K1756" s="65"/>
      <c r="L1756" s="64"/>
      <c r="M1756" s="67"/>
      <c r="N1756" s="68"/>
      <c r="O1756" s="68"/>
      <c r="P1756" s="68"/>
      <c r="Q1756" s="68"/>
      <c r="R1756" s="68"/>
      <c r="S1756" s="68"/>
      <c r="T1756" s="68"/>
      <c r="U1756" s="68"/>
      <c r="V1756" s="68"/>
      <c r="W1756" s="68"/>
      <c r="X1756" s="68"/>
      <c r="Y1756" s="68"/>
      <c r="Z1756" s="68"/>
      <c r="AA1756" s="68"/>
      <c r="AB1756" s="68"/>
      <c r="AC1756" s="68"/>
    </row>
    <row r="1757" spans="1:29" hidden="1">
      <c r="A1757" s="64"/>
      <c r="B1757" s="65"/>
      <c r="C1757" s="66"/>
      <c r="D1757" s="65"/>
      <c r="E1757" s="67"/>
      <c r="F1757" s="67"/>
      <c r="G1757" s="67"/>
      <c r="H1757" s="66"/>
      <c r="I1757" s="66"/>
      <c r="J1757" s="66"/>
      <c r="K1757" s="65"/>
      <c r="L1757" s="64"/>
      <c r="M1757" s="67"/>
      <c r="N1757" s="68"/>
      <c r="O1757" s="68"/>
      <c r="P1757" s="68"/>
      <c r="Q1757" s="68"/>
      <c r="R1757" s="68"/>
      <c r="S1757" s="68"/>
      <c r="T1757" s="68"/>
      <c r="U1757" s="68"/>
      <c r="V1757" s="68"/>
      <c r="W1757" s="68"/>
      <c r="X1757" s="68"/>
      <c r="Y1757" s="68"/>
      <c r="Z1757" s="68"/>
      <c r="AA1757" s="68"/>
      <c r="AB1757" s="68"/>
      <c r="AC1757" s="68"/>
    </row>
    <row r="1758" spans="1:29" hidden="1">
      <c r="A1758" s="64"/>
      <c r="B1758" s="65"/>
      <c r="C1758" s="66"/>
      <c r="D1758" s="65"/>
      <c r="E1758" s="67"/>
      <c r="F1758" s="67"/>
      <c r="G1758" s="67"/>
      <c r="H1758" s="66"/>
      <c r="I1758" s="66"/>
      <c r="J1758" s="66"/>
      <c r="K1758" s="65"/>
      <c r="L1758" s="64"/>
      <c r="M1758" s="67"/>
      <c r="N1758" s="68"/>
      <c r="O1758" s="68"/>
      <c r="P1758" s="68"/>
      <c r="Q1758" s="68"/>
      <c r="R1758" s="68"/>
      <c r="S1758" s="68"/>
      <c r="T1758" s="68"/>
      <c r="U1758" s="68"/>
      <c r="V1758" s="68"/>
      <c r="W1758" s="68"/>
      <c r="X1758" s="68"/>
      <c r="Y1758" s="68"/>
      <c r="Z1758" s="68"/>
      <c r="AA1758" s="68"/>
      <c r="AB1758" s="68"/>
      <c r="AC1758" s="68"/>
    </row>
    <row r="1759" spans="1:29" hidden="1">
      <c r="A1759" s="64"/>
      <c r="B1759" s="65"/>
      <c r="C1759" s="66"/>
      <c r="D1759" s="65"/>
      <c r="E1759" s="67"/>
      <c r="F1759" s="67"/>
      <c r="G1759" s="67"/>
      <c r="H1759" s="66"/>
      <c r="I1759" s="66"/>
      <c r="J1759" s="66"/>
      <c r="K1759" s="65"/>
      <c r="L1759" s="64"/>
      <c r="M1759" s="67"/>
      <c r="N1759" s="68"/>
      <c r="O1759" s="68"/>
      <c r="P1759" s="68"/>
      <c r="Q1759" s="68"/>
      <c r="R1759" s="68"/>
      <c r="S1759" s="68"/>
      <c r="T1759" s="68"/>
      <c r="U1759" s="68"/>
      <c r="V1759" s="68"/>
      <c r="W1759" s="68"/>
      <c r="X1759" s="68"/>
      <c r="Y1759" s="68"/>
      <c r="Z1759" s="68"/>
      <c r="AA1759" s="68"/>
      <c r="AB1759" s="68"/>
      <c r="AC1759" s="68"/>
    </row>
    <row r="1760" spans="1:29" hidden="1">
      <c r="A1760" s="64"/>
      <c r="B1760" s="65"/>
      <c r="C1760" s="66"/>
      <c r="D1760" s="65"/>
      <c r="E1760" s="67"/>
      <c r="F1760" s="67"/>
      <c r="G1760" s="67"/>
      <c r="H1760" s="66"/>
      <c r="I1760" s="66"/>
      <c r="J1760" s="66"/>
      <c r="K1760" s="65"/>
      <c r="L1760" s="64"/>
      <c r="M1760" s="67"/>
      <c r="N1760" s="68"/>
      <c r="O1760" s="68"/>
      <c r="P1760" s="68"/>
      <c r="Q1760" s="68"/>
      <c r="R1760" s="68"/>
      <c r="S1760" s="68"/>
      <c r="T1760" s="68"/>
      <c r="U1760" s="68"/>
      <c r="V1760" s="68"/>
      <c r="W1760" s="68"/>
      <c r="X1760" s="68"/>
      <c r="Y1760" s="68"/>
      <c r="Z1760" s="68"/>
      <c r="AA1760" s="68"/>
      <c r="AB1760" s="68"/>
      <c r="AC1760" s="68"/>
    </row>
    <row r="1761" spans="1:29" hidden="1">
      <c r="A1761" s="64"/>
      <c r="B1761" s="65"/>
      <c r="C1761" s="66"/>
      <c r="D1761" s="65"/>
      <c r="E1761" s="67"/>
      <c r="F1761" s="67"/>
      <c r="G1761" s="67"/>
      <c r="H1761" s="66"/>
      <c r="I1761" s="66"/>
      <c r="J1761" s="66"/>
      <c r="K1761" s="65"/>
      <c r="L1761" s="64"/>
      <c r="M1761" s="67"/>
      <c r="N1761" s="68"/>
      <c r="O1761" s="68"/>
      <c r="P1761" s="68"/>
      <c r="Q1761" s="68"/>
      <c r="R1761" s="68"/>
      <c r="S1761" s="68"/>
      <c r="T1761" s="68"/>
      <c r="U1761" s="68"/>
      <c r="V1761" s="68"/>
      <c r="W1761" s="68"/>
      <c r="X1761" s="68"/>
      <c r="Y1761" s="68"/>
      <c r="Z1761" s="68"/>
      <c r="AA1761" s="68"/>
      <c r="AB1761" s="68"/>
      <c r="AC1761" s="68"/>
    </row>
    <row r="1762" spans="1:29" hidden="1">
      <c r="A1762" s="64"/>
      <c r="B1762" s="65"/>
      <c r="C1762" s="66"/>
      <c r="D1762" s="65"/>
      <c r="E1762" s="67"/>
      <c r="F1762" s="67"/>
      <c r="G1762" s="67"/>
      <c r="H1762" s="66"/>
      <c r="I1762" s="66"/>
      <c r="J1762" s="66"/>
      <c r="K1762" s="65"/>
      <c r="L1762" s="64"/>
      <c r="M1762" s="67"/>
      <c r="N1762" s="68"/>
      <c r="O1762" s="68"/>
      <c r="P1762" s="68"/>
      <c r="Q1762" s="68"/>
      <c r="R1762" s="68"/>
      <c r="S1762" s="68"/>
      <c r="T1762" s="68"/>
      <c r="U1762" s="68"/>
      <c r="V1762" s="68"/>
      <c r="W1762" s="68"/>
      <c r="X1762" s="68"/>
      <c r="Y1762" s="68"/>
      <c r="Z1762" s="68"/>
      <c r="AA1762" s="68"/>
      <c r="AB1762" s="68"/>
      <c r="AC1762" s="68"/>
    </row>
    <row r="1763" spans="1:29" hidden="1">
      <c r="A1763" s="64"/>
      <c r="B1763" s="65"/>
      <c r="C1763" s="66"/>
      <c r="D1763" s="65"/>
      <c r="E1763" s="67"/>
      <c r="F1763" s="67"/>
      <c r="G1763" s="67"/>
      <c r="H1763" s="66"/>
      <c r="I1763" s="66"/>
      <c r="J1763" s="66"/>
      <c r="K1763" s="65"/>
      <c r="L1763" s="64"/>
      <c r="M1763" s="67"/>
      <c r="N1763" s="68"/>
      <c r="O1763" s="68"/>
      <c r="P1763" s="68"/>
      <c r="Q1763" s="68"/>
      <c r="R1763" s="68"/>
      <c r="S1763" s="68"/>
      <c r="T1763" s="68"/>
      <c r="U1763" s="68"/>
      <c r="V1763" s="68"/>
      <c r="W1763" s="68"/>
      <c r="X1763" s="68"/>
      <c r="Y1763" s="68"/>
      <c r="Z1763" s="68"/>
      <c r="AA1763" s="68"/>
      <c r="AB1763" s="68"/>
      <c r="AC1763" s="68"/>
    </row>
    <row r="1764" spans="1:29" hidden="1">
      <c r="A1764" s="64"/>
      <c r="B1764" s="65"/>
      <c r="C1764" s="66"/>
      <c r="D1764" s="65"/>
      <c r="E1764" s="67"/>
      <c r="F1764" s="67"/>
      <c r="G1764" s="67"/>
      <c r="H1764" s="66"/>
      <c r="I1764" s="66"/>
      <c r="J1764" s="66"/>
      <c r="K1764" s="65"/>
      <c r="L1764" s="64"/>
      <c r="M1764" s="67"/>
      <c r="N1764" s="68"/>
      <c r="O1764" s="68"/>
      <c r="P1764" s="68"/>
      <c r="Q1764" s="68"/>
      <c r="R1764" s="68"/>
      <c r="S1764" s="68"/>
      <c r="T1764" s="68"/>
      <c r="U1764" s="68"/>
      <c r="V1764" s="68"/>
      <c r="W1764" s="68"/>
      <c r="X1764" s="68"/>
      <c r="Y1764" s="68"/>
      <c r="Z1764" s="68"/>
      <c r="AA1764" s="68"/>
      <c r="AB1764" s="68"/>
      <c r="AC1764" s="68"/>
    </row>
    <row r="1765" spans="1:29" hidden="1">
      <c r="A1765" s="64"/>
      <c r="B1765" s="65"/>
      <c r="C1765" s="66"/>
      <c r="D1765" s="65"/>
      <c r="E1765" s="67"/>
      <c r="F1765" s="67"/>
      <c r="G1765" s="67"/>
      <c r="H1765" s="66"/>
      <c r="I1765" s="66"/>
      <c r="J1765" s="66"/>
      <c r="K1765" s="65"/>
      <c r="L1765" s="64"/>
      <c r="M1765" s="67"/>
      <c r="N1765" s="68"/>
      <c r="O1765" s="68"/>
      <c r="P1765" s="68"/>
      <c r="Q1765" s="68"/>
      <c r="R1765" s="68"/>
      <c r="S1765" s="68"/>
      <c r="T1765" s="68"/>
      <c r="U1765" s="68"/>
      <c r="V1765" s="68"/>
      <c r="W1765" s="68"/>
      <c r="X1765" s="68"/>
      <c r="Y1765" s="68"/>
      <c r="Z1765" s="68"/>
      <c r="AA1765" s="68"/>
      <c r="AB1765" s="68"/>
      <c r="AC1765" s="68"/>
    </row>
    <row r="1766" spans="1:29" hidden="1">
      <c r="A1766" s="64"/>
      <c r="B1766" s="65"/>
      <c r="C1766" s="66"/>
      <c r="D1766" s="65"/>
      <c r="E1766" s="67"/>
      <c r="F1766" s="67"/>
      <c r="G1766" s="67"/>
      <c r="H1766" s="66"/>
      <c r="I1766" s="66"/>
      <c r="J1766" s="66"/>
      <c r="K1766" s="65"/>
      <c r="L1766" s="64"/>
      <c r="M1766" s="67"/>
      <c r="N1766" s="68"/>
      <c r="O1766" s="68"/>
      <c r="P1766" s="68"/>
      <c r="Q1766" s="68"/>
      <c r="R1766" s="68"/>
      <c r="S1766" s="68"/>
      <c r="T1766" s="68"/>
      <c r="U1766" s="68"/>
      <c r="V1766" s="68"/>
      <c r="W1766" s="68"/>
      <c r="X1766" s="68"/>
      <c r="Y1766" s="68"/>
      <c r="Z1766" s="68"/>
      <c r="AA1766" s="68"/>
      <c r="AB1766" s="68"/>
      <c r="AC1766" s="68"/>
    </row>
    <row r="1767" spans="1:29" hidden="1">
      <c r="A1767" s="64"/>
      <c r="B1767" s="65"/>
      <c r="C1767" s="66"/>
      <c r="D1767" s="65"/>
      <c r="E1767" s="67"/>
      <c r="F1767" s="67"/>
      <c r="G1767" s="67"/>
      <c r="H1767" s="66"/>
      <c r="I1767" s="66"/>
      <c r="J1767" s="66"/>
      <c r="K1767" s="65"/>
      <c r="L1767" s="64"/>
      <c r="M1767" s="67"/>
      <c r="N1767" s="68"/>
      <c r="O1767" s="68"/>
      <c r="P1767" s="68"/>
      <c r="Q1767" s="68"/>
      <c r="R1767" s="68"/>
      <c r="S1767" s="68"/>
      <c r="T1767" s="68"/>
      <c r="U1767" s="68"/>
      <c r="V1767" s="68"/>
      <c r="W1767" s="68"/>
      <c r="X1767" s="68"/>
      <c r="Y1767" s="68"/>
      <c r="Z1767" s="68"/>
      <c r="AA1767" s="68"/>
      <c r="AB1767" s="68"/>
      <c r="AC1767" s="68"/>
    </row>
    <row r="1768" spans="1:29" hidden="1">
      <c r="A1768" s="64"/>
      <c r="B1768" s="65"/>
      <c r="C1768" s="66"/>
      <c r="D1768" s="65"/>
      <c r="E1768" s="67"/>
      <c r="F1768" s="67"/>
      <c r="G1768" s="67"/>
      <c r="H1768" s="66"/>
      <c r="I1768" s="66"/>
      <c r="J1768" s="66"/>
      <c r="K1768" s="65"/>
      <c r="L1768" s="64"/>
      <c r="M1768" s="67"/>
      <c r="N1768" s="68"/>
      <c r="O1768" s="68"/>
      <c r="P1768" s="68"/>
      <c r="Q1768" s="68"/>
      <c r="R1768" s="68"/>
      <c r="S1768" s="68"/>
      <c r="T1768" s="68"/>
      <c r="U1768" s="68"/>
      <c r="V1768" s="68"/>
      <c r="W1768" s="68"/>
      <c r="X1768" s="68"/>
      <c r="Y1768" s="68"/>
      <c r="Z1768" s="68"/>
      <c r="AA1768" s="68"/>
      <c r="AB1768" s="68"/>
      <c r="AC1768" s="68"/>
    </row>
    <row r="1769" spans="1:29" hidden="1">
      <c r="A1769" s="64"/>
      <c r="B1769" s="65"/>
      <c r="C1769" s="66"/>
      <c r="D1769" s="65"/>
      <c r="E1769" s="67"/>
      <c r="F1769" s="67"/>
      <c r="G1769" s="67"/>
      <c r="H1769" s="66"/>
      <c r="I1769" s="66"/>
      <c r="J1769" s="66"/>
      <c r="K1769" s="65"/>
      <c r="L1769" s="64"/>
      <c r="M1769" s="67"/>
      <c r="N1769" s="68"/>
      <c r="O1769" s="68"/>
      <c r="P1769" s="68"/>
      <c r="Q1769" s="68"/>
      <c r="R1769" s="68"/>
      <c r="S1769" s="68"/>
      <c r="T1769" s="68"/>
      <c r="U1769" s="68"/>
      <c r="V1769" s="68"/>
      <c r="W1769" s="68"/>
      <c r="X1769" s="68"/>
      <c r="Y1769" s="68"/>
      <c r="Z1769" s="68"/>
      <c r="AA1769" s="68"/>
      <c r="AB1769" s="68"/>
      <c r="AC1769" s="68"/>
    </row>
    <row r="1770" spans="1:29" hidden="1">
      <c r="A1770" s="64"/>
      <c r="B1770" s="65"/>
      <c r="C1770" s="66"/>
      <c r="D1770" s="65"/>
      <c r="E1770" s="67"/>
      <c r="F1770" s="67"/>
      <c r="G1770" s="67"/>
      <c r="H1770" s="66"/>
      <c r="I1770" s="66"/>
      <c r="J1770" s="66"/>
      <c r="K1770" s="65"/>
      <c r="L1770" s="64"/>
      <c r="M1770" s="67"/>
      <c r="N1770" s="68"/>
      <c r="O1770" s="68"/>
      <c r="P1770" s="68"/>
      <c r="Q1770" s="68"/>
      <c r="R1770" s="68"/>
      <c r="S1770" s="68"/>
      <c r="T1770" s="68"/>
      <c r="U1770" s="68"/>
      <c r="V1770" s="68"/>
      <c r="W1770" s="68"/>
      <c r="X1770" s="68"/>
      <c r="Y1770" s="68"/>
      <c r="Z1770" s="68"/>
      <c r="AA1770" s="68"/>
      <c r="AB1770" s="68"/>
      <c r="AC1770" s="68"/>
    </row>
    <row r="1771" spans="1:29" hidden="1">
      <c r="A1771" s="64"/>
      <c r="B1771" s="65"/>
      <c r="C1771" s="66"/>
      <c r="D1771" s="65"/>
      <c r="E1771" s="67"/>
      <c r="F1771" s="67"/>
      <c r="G1771" s="67"/>
      <c r="H1771" s="66"/>
      <c r="I1771" s="66"/>
      <c r="J1771" s="66"/>
      <c r="K1771" s="65"/>
      <c r="L1771" s="64"/>
      <c r="M1771" s="67"/>
      <c r="N1771" s="68"/>
      <c r="O1771" s="68"/>
      <c r="P1771" s="68"/>
      <c r="Q1771" s="68"/>
      <c r="R1771" s="68"/>
      <c r="S1771" s="68"/>
      <c r="T1771" s="68"/>
      <c r="U1771" s="68"/>
      <c r="V1771" s="68"/>
      <c r="W1771" s="68"/>
      <c r="X1771" s="68"/>
      <c r="Y1771" s="68"/>
      <c r="Z1771" s="68"/>
      <c r="AA1771" s="68"/>
      <c r="AB1771" s="68"/>
      <c r="AC1771" s="68"/>
    </row>
    <row r="1772" spans="1:29" hidden="1">
      <c r="A1772" s="64"/>
      <c r="B1772" s="65"/>
      <c r="C1772" s="66"/>
      <c r="D1772" s="65"/>
      <c r="E1772" s="67"/>
      <c r="F1772" s="67"/>
      <c r="G1772" s="67"/>
      <c r="H1772" s="66"/>
      <c r="I1772" s="66"/>
      <c r="J1772" s="66"/>
      <c r="K1772" s="65"/>
      <c r="L1772" s="64"/>
      <c r="M1772" s="67"/>
      <c r="N1772" s="68"/>
      <c r="O1772" s="68"/>
      <c r="P1772" s="68"/>
      <c r="Q1772" s="68"/>
      <c r="R1772" s="68"/>
      <c r="S1772" s="68"/>
      <c r="T1772" s="68"/>
      <c r="U1772" s="68"/>
      <c r="V1772" s="68"/>
      <c r="W1772" s="68"/>
      <c r="X1772" s="68"/>
      <c r="Y1772" s="68"/>
      <c r="Z1772" s="68"/>
      <c r="AA1772" s="68"/>
      <c r="AB1772" s="68"/>
      <c r="AC1772" s="68"/>
    </row>
    <row r="1773" spans="1:29" hidden="1">
      <c r="A1773" s="64"/>
      <c r="B1773" s="65"/>
      <c r="C1773" s="66"/>
      <c r="D1773" s="65"/>
      <c r="E1773" s="67"/>
      <c r="F1773" s="67"/>
      <c r="G1773" s="67"/>
      <c r="H1773" s="66"/>
      <c r="I1773" s="66"/>
      <c r="J1773" s="66"/>
      <c r="K1773" s="65"/>
      <c r="L1773" s="64"/>
      <c r="M1773" s="67"/>
      <c r="N1773" s="68"/>
      <c r="O1773" s="68"/>
      <c r="P1773" s="68"/>
      <c r="Q1773" s="68"/>
      <c r="R1773" s="68"/>
      <c r="S1773" s="68"/>
      <c r="T1773" s="68"/>
      <c r="U1773" s="68"/>
      <c r="V1773" s="68"/>
      <c r="W1773" s="68"/>
      <c r="X1773" s="68"/>
      <c r="Y1773" s="68"/>
      <c r="Z1773" s="68"/>
      <c r="AA1773" s="68"/>
      <c r="AB1773" s="68"/>
      <c r="AC1773" s="68"/>
    </row>
    <row r="1774" spans="1:29" hidden="1">
      <c r="A1774" s="64"/>
      <c r="B1774" s="65"/>
      <c r="C1774" s="66"/>
      <c r="D1774" s="65"/>
      <c r="E1774" s="67"/>
      <c r="F1774" s="67"/>
      <c r="G1774" s="67"/>
      <c r="H1774" s="66"/>
      <c r="I1774" s="66"/>
      <c r="J1774" s="66"/>
      <c r="K1774" s="65"/>
      <c r="L1774" s="64"/>
      <c r="M1774" s="67"/>
      <c r="N1774" s="68"/>
      <c r="O1774" s="68"/>
      <c r="P1774" s="68"/>
      <c r="Q1774" s="68"/>
      <c r="R1774" s="68"/>
      <c r="S1774" s="68"/>
      <c r="T1774" s="68"/>
      <c r="U1774" s="68"/>
      <c r="V1774" s="68"/>
      <c r="W1774" s="68"/>
      <c r="X1774" s="68"/>
      <c r="Y1774" s="68"/>
      <c r="Z1774" s="68"/>
      <c r="AA1774" s="68"/>
      <c r="AB1774" s="68"/>
      <c r="AC1774" s="68"/>
    </row>
    <row r="1775" spans="1:29" hidden="1">
      <c r="A1775" s="64"/>
      <c r="B1775" s="65"/>
      <c r="C1775" s="66"/>
      <c r="D1775" s="65"/>
      <c r="E1775" s="67"/>
      <c r="F1775" s="67"/>
      <c r="G1775" s="67"/>
      <c r="H1775" s="66"/>
      <c r="I1775" s="66"/>
      <c r="J1775" s="66"/>
      <c r="K1775" s="65"/>
      <c r="L1775" s="64"/>
      <c r="M1775" s="67"/>
      <c r="N1775" s="68"/>
      <c r="O1775" s="68"/>
      <c r="P1775" s="68"/>
      <c r="Q1775" s="68"/>
      <c r="R1775" s="68"/>
      <c r="S1775" s="68"/>
      <c r="T1775" s="68"/>
      <c r="U1775" s="68"/>
      <c r="V1775" s="68"/>
      <c r="W1775" s="68"/>
      <c r="X1775" s="68"/>
      <c r="Y1775" s="68"/>
      <c r="Z1775" s="68"/>
      <c r="AA1775" s="68"/>
      <c r="AB1775" s="68"/>
      <c r="AC1775" s="68"/>
    </row>
    <row r="1776" spans="1:29" hidden="1">
      <c r="A1776" s="64"/>
      <c r="B1776" s="65"/>
      <c r="C1776" s="66"/>
      <c r="D1776" s="65"/>
      <c r="E1776" s="67"/>
      <c r="F1776" s="67"/>
      <c r="G1776" s="67"/>
      <c r="H1776" s="66"/>
      <c r="I1776" s="66"/>
      <c r="J1776" s="66"/>
      <c r="K1776" s="65"/>
      <c r="L1776" s="64"/>
      <c r="M1776" s="67"/>
      <c r="N1776" s="68"/>
      <c r="O1776" s="68"/>
      <c r="P1776" s="68"/>
      <c r="Q1776" s="68"/>
      <c r="R1776" s="68"/>
      <c r="S1776" s="68"/>
      <c r="T1776" s="68"/>
      <c r="U1776" s="68"/>
      <c r="V1776" s="68"/>
      <c r="W1776" s="68"/>
      <c r="X1776" s="68"/>
      <c r="Y1776" s="68"/>
      <c r="Z1776" s="68"/>
      <c r="AA1776" s="68"/>
      <c r="AB1776" s="68"/>
      <c r="AC1776" s="68"/>
    </row>
    <row r="1777" spans="1:29" hidden="1">
      <c r="A1777" s="64"/>
      <c r="B1777" s="65"/>
      <c r="C1777" s="66"/>
      <c r="D1777" s="65"/>
      <c r="E1777" s="67"/>
      <c r="F1777" s="67"/>
      <c r="G1777" s="67"/>
      <c r="H1777" s="66"/>
      <c r="I1777" s="66"/>
      <c r="J1777" s="66"/>
      <c r="K1777" s="65"/>
      <c r="L1777" s="64"/>
      <c r="M1777" s="67"/>
      <c r="N1777" s="68"/>
      <c r="O1777" s="68"/>
      <c r="P1777" s="68"/>
      <c r="Q1777" s="68"/>
      <c r="R1777" s="68"/>
      <c r="S1777" s="68"/>
      <c r="T1777" s="68"/>
      <c r="U1777" s="68"/>
      <c r="V1777" s="68"/>
      <c r="W1777" s="68"/>
      <c r="X1777" s="68"/>
      <c r="Y1777" s="68"/>
      <c r="Z1777" s="68"/>
      <c r="AA1777" s="68"/>
      <c r="AB1777" s="68"/>
      <c r="AC1777" s="68"/>
    </row>
    <row r="1778" spans="1:29" hidden="1">
      <c r="A1778" s="64"/>
      <c r="B1778" s="65"/>
      <c r="C1778" s="66"/>
      <c r="D1778" s="65"/>
      <c r="E1778" s="67"/>
      <c r="F1778" s="67"/>
      <c r="G1778" s="67"/>
      <c r="H1778" s="66"/>
      <c r="I1778" s="66"/>
      <c r="J1778" s="66"/>
      <c r="K1778" s="65"/>
      <c r="L1778" s="64"/>
      <c r="M1778" s="67"/>
      <c r="N1778" s="68"/>
      <c r="O1778" s="68"/>
      <c r="P1778" s="68"/>
      <c r="Q1778" s="68"/>
      <c r="R1778" s="68"/>
      <c r="S1778" s="68"/>
      <c r="T1778" s="68"/>
      <c r="U1778" s="68"/>
      <c r="V1778" s="68"/>
      <c r="W1778" s="68"/>
      <c r="X1778" s="68"/>
      <c r="Y1778" s="68"/>
      <c r="Z1778" s="68"/>
      <c r="AA1778" s="68"/>
      <c r="AB1778" s="68"/>
      <c r="AC1778" s="68"/>
    </row>
    <row r="1779" spans="1:29" hidden="1">
      <c r="A1779" s="64"/>
      <c r="B1779" s="65"/>
      <c r="C1779" s="66"/>
      <c r="D1779" s="65"/>
      <c r="E1779" s="67"/>
      <c r="F1779" s="67"/>
      <c r="G1779" s="67"/>
      <c r="H1779" s="66"/>
      <c r="I1779" s="66"/>
      <c r="J1779" s="66"/>
      <c r="K1779" s="65"/>
      <c r="L1779" s="64"/>
      <c r="M1779" s="67"/>
      <c r="N1779" s="68"/>
      <c r="O1779" s="68"/>
      <c r="P1779" s="68"/>
      <c r="Q1779" s="68"/>
      <c r="R1779" s="68"/>
      <c r="S1779" s="68"/>
      <c r="T1779" s="68"/>
      <c r="U1779" s="68"/>
      <c r="V1779" s="68"/>
      <c r="W1779" s="68"/>
      <c r="X1779" s="68"/>
      <c r="Y1779" s="68"/>
      <c r="Z1779" s="68"/>
      <c r="AA1779" s="68"/>
      <c r="AB1779" s="68"/>
      <c r="AC1779" s="68"/>
    </row>
    <row r="1780" spans="1:29" hidden="1">
      <c r="A1780" s="64"/>
      <c r="B1780" s="65"/>
      <c r="C1780" s="66"/>
      <c r="D1780" s="65"/>
      <c r="E1780" s="67"/>
      <c r="F1780" s="67"/>
      <c r="G1780" s="67"/>
      <c r="H1780" s="66"/>
      <c r="I1780" s="66"/>
      <c r="J1780" s="66"/>
      <c r="K1780" s="65"/>
      <c r="L1780" s="64"/>
      <c r="M1780" s="67"/>
      <c r="N1780" s="68"/>
      <c r="O1780" s="68"/>
      <c r="P1780" s="68"/>
      <c r="Q1780" s="68"/>
      <c r="R1780" s="68"/>
      <c r="S1780" s="68"/>
      <c r="T1780" s="68"/>
      <c r="U1780" s="68"/>
      <c r="V1780" s="68"/>
      <c r="W1780" s="68"/>
      <c r="X1780" s="68"/>
      <c r="Y1780" s="68"/>
      <c r="Z1780" s="68"/>
      <c r="AA1780" s="68"/>
      <c r="AB1780" s="68"/>
      <c r="AC1780" s="68"/>
    </row>
    <row r="1781" spans="1:29" hidden="1">
      <c r="A1781" s="64"/>
      <c r="B1781" s="65"/>
      <c r="C1781" s="66"/>
      <c r="D1781" s="65"/>
      <c r="E1781" s="67"/>
      <c r="F1781" s="67"/>
      <c r="G1781" s="67"/>
      <c r="H1781" s="66"/>
      <c r="I1781" s="66"/>
      <c r="J1781" s="66"/>
      <c r="K1781" s="65"/>
      <c r="L1781" s="64"/>
      <c r="M1781" s="67"/>
      <c r="N1781" s="68"/>
      <c r="O1781" s="68"/>
      <c r="P1781" s="68"/>
      <c r="Q1781" s="68"/>
      <c r="R1781" s="68"/>
      <c r="S1781" s="68"/>
      <c r="T1781" s="68"/>
      <c r="U1781" s="68"/>
      <c r="V1781" s="68"/>
      <c r="W1781" s="68"/>
      <c r="X1781" s="68"/>
      <c r="Y1781" s="68"/>
      <c r="Z1781" s="68"/>
      <c r="AA1781" s="68"/>
      <c r="AB1781" s="68"/>
      <c r="AC1781" s="68"/>
    </row>
    <row r="1782" spans="1:29" hidden="1">
      <c r="A1782" s="64"/>
      <c r="B1782" s="65"/>
      <c r="C1782" s="66"/>
      <c r="D1782" s="65"/>
      <c r="E1782" s="67"/>
      <c r="F1782" s="67"/>
      <c r="G1782" s="67"/>
      <c r="H1782" s="66"/>
      <c r="I1782" s="66"/>
      <c r="J1782" s="66"/>
      <c r="K1782" s="65"/>
      <c r="L1782" s="64"/>
      <c r="M1782" s="67"/>
      <c r="N1782" s="68"/>
      <c r="O1782" s="68"/>
      <c r="P1782" s="68"/>
      <c r="Q1782" s="68"/>
      <c r="R1782" s="68"/>
      <c r="S1782" s="68"/>
      <c r="T1782" s="68"/>
      <c r="U1782" s="68"/>
      <c r="V1782" s="68"/>
      <c r="W1782" s="68"/>
      <c r="X1782" s="68"/>
      <c r="Y1782" s="68"/>
      <c r="Z1782" s="68"/>
      <c r="AA1782" s="68"/>
      <c r="AB1782" s="68"/>
      <c r="AC1782" s="68"/>
    </row>
    <row r="1783" spans="1:29" hidden="1">
      <c r="A1783" s="64"/>
      <c r="B1783" s="65"/>
      <c r="C1783" s="66"/>
      <c r="D1783" s="65"/>
      <c r="E1783" s="67"/>
      <c r="F1783" s="67"/>
      <c r="G1783" s="67"/>
      <c r="H1783" s="66"/>
      <c r="I1783" s="66"/>
      <c r="J1783" s="66"/>
      <c r="K1783" s="65"/>
      <c r="L1783" s="64"/>
      <c r="M1783" s="67"/>
      <c r="N1783" s="68"/>
      <c r="O1783" s="68"/>
      <c r="P1783" s="68"/>
      <c r="Q1783" s="68"/>
      <c r="R1783" s="68"/>
      <c r="S1783" s="68"/>
      <c r="T1783" s="68"/>
      <c r="U1783" s="68"/>
      <c r="V1783" s="68"/>
      <c r="W1783" s="68"/>
      <c r="X1783" s="68"/>
      <c r="Y1783" s="68"/>
      <c r="Z1783" s="68"/>
      <c r="AA1783" s="68"/>
      <c r="AB1783" s="68"/>
      <c r="AC1783" s="68"/>
    </row>
    <row r="1784" spans="1:29" hidden="1">
      <c r="A1784" s="64"/>
      <c r="B1784" s="65"/>
      <c r="C1784" s="66"/>
      <c r="D1784" s="65"/>
      <c r="E1784" s="67"/>
      <c r="F1784" s="67"/>
      <c r="G1784" s="67"/>
      <c r="H1784" s="66"/>
      <c r="I1784" s="66"/>
      <c r="J1784" s="66"/>
      <c r="K1784" s="65"/>
      <c r="L1784" s="64"/>
      <c r="M1784" s="67"/>
      <c r="N1784" s="68"/>
      <c r="O1784" s="68"/>
      <c r="P1784" s="68"/>
      <c r="Q1784" s="68"/>
      <c r="R1784" s="68"/>
      <c r="S1784" s="68"/>
      <c r="T1784" s="68"/>
      <c r="U1784" s="68"/>
      <c r="V1784" s="68"/>
      <c r="W1784" s="68"/>
      <c r="X1784" s="68"/>
      <c r="Y1784" s="68"/>
      <c r="Z1784" s="68"/>
      <c r="AA1784" s="68"/>
      <c r="AB1784" s="68"/>
      <c r="AC1784" s="68"/>
    </row>
    <row r="1785" spans="1:29" hidden="1">
      <c r="A1785" s="64"/>
      <c r="B1785" s="65"/>
      <c r="C1785" s="66"/>
      <c r="D1785" s="65"/>
      <c r="E1785" s="67"/>
      <c r="F1785" s="67"/>
      <c r="G1785" s="67"/>
      <c r="H1785" s="66"/>
      <c r="I1785" s="66"/>
      <c r="J1785" s="66"/>
      <c r="K1785" s="65"/>
      <c r="L1785" s="64"/>
      <c r="M1785" s="67"/>
      <c r="N1785" s="68"/>
      <c r="O1785" s="68"/>
      <c r="P1785" s="68"/>
      <c r="Q1785" s="68"/>
      <c r="R1785" s="68"/>
      <c r="S1785" s="68"/>
      <c r="T1785" s="68"/>
      <c r="U1785" s="68"/>
      <c r="V1785" s="68"/>
      <c r="W1785" s="68"/>
      <c r="X1785" s="68"/>
      <c r="Y1785" s="68"/>
      <c r="Z1785" s="68"/>
      <c r="AA1785" s="68"/>
      <c r="AB1785" s="68"/>
      <c r="AC1785" s="68"/>
    </row>
    <row r="1786" spans="1:29" hidden="1">
      <c r="A1786" s="64"/>
      <c r="B1786" s="65"/>
      <c r="C1786" s="66"/>
      <c r="D1786" s="65"/>
      <c r="E1786" s="67"/>
      <c r="F1786" s="67"/>
      <c r="G1786" s="67"/>
      <c r="H1786" s="66"/>
      <c r="I1786" s="66"/>
      <c r="J1786" s="66"/>
      <c r="K1786" s="65"/>
      <c r="L1786" s="64"/>
      <c r="M1786" s="67"/>
      <c r="N1786" s="68"/>
      <c r="O1786" s="68"/>
      <c r="P1786" s="68"/>
      <c r="Q1786" s="68"/>
      <c r="R1786" s="68"/>
      <c r="S1786" s="68"/>
      <c r="T1786" s="68"/>
      <c r="U1786" s="68"/>
      <c r="V1786" s="68"/>
      <c r="W1786" s="68"/>
      <c r="X1786" s="68"/>
      <c r="Y1786" s="68"/>
      <c r="Z1786" s="68"/>
      <c r="AA1786" s="68"/>
      <c r="AB1786" s="68"/>
      <c r="AC1786" s="68"/>
    </row>
    <row r="1787" spans="1:29" hidden="1">
      <c r="A1787" s="64"/>
      <c r="B1787" s="65"/>
      <c r="C1787" s="66"/>
      <c r="D1787" s="65"/>
      <c r="E1787" s="67"/>
      <c r="F1787" s="67"/>
      <c r="G1787" s="67"/>
      <c r="H1787" s="66"/>
      <c r="I1787" s="66"/>
      <c r="J1787" s="66"/>
      <c r="K1787" s="65"/>
      <c r="L1787" s="64"/>
      <c r="M1787" s="67"/>
      <c r="N1787" s="68"/>
      <c r="O1787" s="68"/>
      <c r="P1787" s="68"/>
      <c r="Q1787" s="68"/>
      <c r="R1787" s="68"/>
      <c r="S1787" s="68"/>
      <c r="T1787" s="68"/>
      <c r="U1787" s="68"/>
      <c r="V1787" s="68"/>
      <c r="W1787" s="68"/>
      <c r="X1787" s="68"/>
      <c r="Y1787" s="68"/>
      <c r="Z1787" s="68"/>
      <c r="AA1787" s="68"/>
      <c r="AB1787" s="68"/>
      <c r="AC1787" s="68"/>
    </row>
    <row r="1788" spans="1:29" hidden="1">
      <c r="A1788" s="64"/>
      <c r="B1788" s="65"/>
      <c r="C1788" s="66"/>
      <c r="D1788" s="65"/>
      <c r="E1788" s="67"/>
      <c r="F1788" s="67"/>
      <c r="G1788" s="67"/>
      <c r="H1788" s="66"/>
      <c r="I1788" s="66"/>
      <c r="J1788" s="66"/>
      <c r="K1788" s="65"/>
      <c r="L1788" s="64"/>
      <c r="M1788" s="67"/>
      <c r="N1788" s="68"/>
      <c r="O1788" s="68"/>
      <c r="P1788" s="68"/>
      <c r="Q1788" s="68"/>
      <c r="R1788" s="68"/>
      <c r="S1788" s="68"/>
      <c r="T1788" s="68"/>
      <c r="U1788" s="68"/>
      <c r="V1788" s="68"/>
      <c r="W1788" s="68"/>
      <c r="X1788" s="68"/>
      <c r="Y1788" s="68"/>
      <c r="Z1788" s="68"/>
      <c r="AA1788" s="68"/>
      <c r="AB1788" s="68"/>
      <c r="AC1788" s="68"/>
    </row>
    <row r="1789" spans="1:29" hidden="1">
      <c r="A1789" s="64"/>
      <c r="B1789" s="65"/>
      <c r="C1789" s="66"/>
      <c r="D1789" s="65"/>
      <c r="E1789" s="67"/>
      <c r="F1789" s="67"/>
      <c r="G1789" s="67"/>
      <c r="H1789" s="66"/>
      <c r="I1789" s="66"/>
      <c r="J1789" s="66"/>
      <c r="K1789" s="65"/>
      <c r="L1789" s="64"/>
      <c r="M1789" s="67"/>
      <c r="N1789" s="68"/>
      <c r="O1789" s="68"/>
      <c r="P1789" s="68"/>
      <c r="Q1789" s="68"/>
      <c r="R1789" s="68"/>
      <c r="S1789" s="68"/>
      <c r="T1789" s="68"/>
      <c r="U1789" s="68"/>
      <c r="V1789" s="68"/>
      <c r="W1789" s="68"/>
      <c r="X1789" s="68"/>
      <c r="Y1789" s="68"/>
      <c r="Z1789" s="68"/>
      <c r="AA1789" s="68"/>
      <c r="AB1789" s="68"/>
      <c r="AC1789" s="68"/>
    </row>
    <row r="1790" spans="1:29" hidden="1">
      <c r="A1790" s="64"/>
      <c r="B1790" s="65"/>
      <c r="C1790" s="66"/>
      <c r="D1790" s="65"/>
      <c r="E1790" s="67"/>
      <c r="F1790" s="67"/>
      <c r="G1790" s="67"/>
      <c r="H1790" s="66"/>
      <c r="I1790" s="66"/>
      <c r="J1790" s="66"/>
      <c r="K1790" s="65"/>
      <c r="L1790" s="64"/>
      <c r="M1790" s="67"/>
      <c r="N1790" s="68"/>
      <c r="O1790" s="68"/>
      <c r="P1790" s="68"/>
      <c r="Q1790" s="68"/>
      <c r="R1790" s="68"/>
      <c r="S1790" s="68"/>
      <c r="T1790" s="68"/>
      <c r="U1790" s="68"/>
      <c r="V1790" s="68"/>
      <c r="W1790" s="68"/>
      <c r="X1790" s="68"/>
      <c r="Y1790" s="68"/>
      <c r="Z1790" s="68"/>
      <c r="AA1790" s="68"/>
      <c r="AB1790" s="68"/>
      <c r="AC1790" s="68"/>
    </row>
    <row r="1791" spans="1:29" hidden="1">
      <c r="A1791" s="64"/>
      <c r="B1791" s="65"/>
      <c r="C1791" s="66"/>
      <c r="D1791" s="65"/>
      <c r="E1791" s="67"/>
      <c r="F1791" s="67"/>
      <c r="G1791" s="67"/>
      <c r="H1791" s="66"/>
      <c r="I1791" s="66"/>
      <c r="J1791" s="66"/>
      <c r="K1791" s="65"/>
      <c r="L1791" s="64"/>
      <c r="M1791" s="67"/>
      <c r="N1791" s="68"/>
      <c r="O1791" s="68"/>
      <c r="P1791" s="68"/>
      <c r="Q1791" s="68"/>
      <c r="R1791" s="68"/>
      <c r="S1791" s="68"/>
      <c r="T1791" s="68"/>
      <c r="U1791" s="68"/>
      <c r="V1791" s="68"/>
      <c r="W1791" s="68"/>
      <c r="X1791" s="68"/>
      <c r="Y1791" s="68"/>
      <c r="Z1791" s="68"/>
      <c r="AA1791" s="68"/>
      <c r="AB1791" s="68"/>
      <c r="AC1791" s="68"/>
    </row>
    <row r="1792" spans="1:29" hidden="1">
      <c r="A1792" s="64"/>
      <c r="B1792" s="65"/>
      <c r="C1792" s="66"/>
      <c r="D1792" s="65"/>
      <c r="E1792" s="67"/>
      <c r="F1792" s="67"/>
      <c r="G1792" s="67"/>
      <c r="H1792" s="66"/>
      <c r="I1792" s="66"/>
      <c r="J1792" s="66"/>
      <c r="K1792" s="65"/>
      <c r="L1792" s="64"/>
      <c r="M1792" s="67"/>
      <c r="N1792" s="68"/>
      <c r="O1792" s="68"/>
      <c r="P1792" s="68"/>
      <c r="Q1792" s="68"/>
      <c r="R1792" s="68"/>
      <c r="S1792" s="68"/>
      <c r="T1792" s="68"/>
      <c r="U1792" s="68"/>
      <c r="V1792" s="68"/>
      <c r="W1792" s="68"/>
      <c r="X1792" s="68"/>
      <c r="Y1792" s="68"/>
      <c r="Z1792" s="68"/>
      <c r="AA1792" s="68"/>
      <c r="AB1792" s="68"/>
      <c r="AC1792" s="68"/>
    </row>
    <row r="1793" spans="1:29" hidden="1">
      <c r="A1793" s="64"/>
      <c r="B1793" s="65"/>
      <c r="C1793" s="66"/>
      <c r="D1793" s="65"/>
      <c r="E1793" s="67"/>
      <c r="F1793" s="67"/>
      <c r="G1793" s="67"/>
      <c r="H1793" s="66"/>
      <c r="I1793" s="66"/>
      <c r="J1793" s="66"/>
      <c r="K1793" s="65"/>
      <c r="L1793" s="64"/>
      <c r="M1793" s="67"/>
      <c r="N1793" s="68"/>
      <c r="O1793" s="68"/>
      <c r="P1793" s="68"/>
      <c r="Q1793" s="68"/>
      <c r="R1793" s="68"/>
      <c r="S1793" s="68"/>
      <c r="T1793" s="68"/>
      <c r="U1793" s="68"/>
      <c r="V1793" s="68"/>
      <c r="W1793" s="68"/>
      <c r="X1793" s="68"/>
      <c r="Y1793" s="68"/>
      <c r="Z1793" s="68"/>
      <c r="AA1793" s="68"/>
      <c r="AB1793" s="68"/>
      <c r="AC1793" s="68"/>
    </row>
    <row r="1794" spans="1:29" hidden="1">
      <c r="A1794" s="64"/>
      <c r="B1794" s="65"/>
      <c r="C1794" s="66"/>
      <c r="D1794" s="65"/>
      <c r="E1794" s="67"/>
      <c r="F1794" s="67"/>
      <c r="G1794" s="67"/>
      <c r="H1794" s="66"/>
      <c r="I1794" s="66"/>
      <c r="J1794" s="66"/>
      <c r="K1794" s="65"/>
      <c r="L1794" s="64"/>
      <c r="M1794" s="67"/>
      <c r="N1794" s="68"/>
      <c r="O1794" s="68"/>
      <c r="P1794" s="68"/>
      <c r="Q1794" s="68"/>
      <c r="R1794" s="68"/>
      <c r="S1794" s="68"/>
      <c r="T1794" s="68"/>
      <c r="U1794" s="68"/>
      <c r="V1794" s="68"/>
      <c r="W1794" s="68"/>
      <c r="X1794" s="68"/>
      <c r="Y1794" s="68"/>
      <c r="Z1794" s="68"/>
      <c r="AA1794" s="68"/>
      <c r="AB1794" s="68"/>
      <c r="AC1794" s="68"/>
    </row>
    <row r="1795" spans="1:29" hidden="1">
      <c r="A1795" s="64"/>
      <c r="B1795" s="65"/>
      <c r="C1795" s="66"/>
      <c r="D1795" s="65"/>
      <c r="E1795" s="67"/>
      <c r="F1795" s="67"/>
      <c r="G1795" s="67"/>
      <c r="H1795" s="66"/>
      <c r="I1795" s="66"/>
      <c r="J1795" s="66"/>
      <c r="K1795" s="65"/>
      <c r="L1795" s="64"/>
      <c r="M1795" s="67"/>
      <c r="N1795" s="68"/>
      <c r="O1795" s="68"/>
      <c r="P1795" s="68"/>
      <c r="Q1795" s="68"/>
      <c r="R1795" s="68"/>
      <c r="S1795" s="68"/>
      <c r="T1795" s="68"/>
      <c r="U1795" s="68"/>
      <c r="V1795" s="68"/>
      <c r="W1795" s="68"/>
      <c r="X1795" s="68"/>
      <c r="Y1795" s="68"/>
      <c r="Z1795" s="68"/>
      <c r="AA1795" s="68"/>
      <c r="AB1795" s="68"/>
      <c r="AC1795" s="68"/>
    </row>
    <row r="1796" spans="1:29" hidden="1">
      <c r="A1796" s="64"/>
      <c r="B1796" s="65"/>
      <c r="C1796" s="66"/>
      <c r="D1796" s="65"/>
      <c r="E1796" s="67"/>
      <c r="F1796" s="67"/>
      <c r="G1796" s="67"/>
      <c r="H1796" s="66"/>
      <c r="I1796" s="66"/>
      <c r="J1796" s="66"/>
      <c r="K1796" s="65"/>
      <c r="L1796" s="64"/>
      <c r="M1796" s="67"/>
      <c r="N1796" s="68"/>
      <c r="O1796" s="68"/>
      <c r="P1796" s="68"/>
      <c r="Q1796" s="68"/>
      <c r="R1796" s="68"/>
      <c r="S1796" s="68"/>
      <c r="T1796" s="68"/>
      <c r="U1796" s="68"/>
      <c r="V1796" s="68"/>
      <c r="W1796" s="68"/>
      <c r="X1796" s="68"/>
      <c r="Y1796" s="68"/>
      <c r="Z1796" s="68"/>
      <c r="AA1796" s="68"/>
      <c r="AB1796" s="68"/>
      <c r="AC1796" s="68"/>
    </row>
    <row r="1797" spans="1:29" hidden="1">
      <c r="A1797" s="64"/>
      <c r="B1797" s="65"/>
      <c r="C1797" s="66"/>
      <c r="D1797" s="65"/>
      <c r="E1797" s="67"/>
      <c r="F1797" s="67"/>
      <c r="G1797" s="67"/>
      <c r="H1797" s="66"/>
      <c r="I1797" s="66"/>
      <c r="J1797" s="66"/>
      <c r="K1797" s="65"/>
      <c r="L1797" s="64"/>
      <c r="M1797" s="67"/>
      <c r="N1797" s="68"/>
      <c r="O1797" s="68"/>
      <c r="P1797" s="68"/>
      <c r="Q1797" s="68"/>
      <c r="R1797" s="68"/>
      <c r="S1797" s="68"/>
      <c r="T1797" s="68"/>
      <c r="U1797" s="68"/>
      <c r="V1797" s="68"/>
      <c r="W1797" s="68"/>
      <c r="X1797" s="68"/>
      <c r="Y1797" s="68"/>
      <c r="Z1797" s="68"/>
      <c r="AA1797" s="68"/>
      <c r="AB1797" s="68"/>
      <c r="AC1797" s="68"/>
    </row>
    <row r="1798" spans="1:29" hidden="1">
      <c r="A1798" s="64"/>
      <c r="B1798" s="65"/>
      <c r="C1798" s="66"/>
      <c r="D1798" s="65"/>
      <c r="E1798" s="67"/>
      <c r="F1798" s="67"/>
      <c r="G1798" s="67"/>
      <c r="H1798" s="66"/>
      <c r="I1798" s="66"/>
      <c r="J1798" s="66"/>
      <c r="K1798" s="65"/>
      <c r="L1798" s="64"/>
      <c r="M1798" s="67"/>
      <c r="N1798" s="68"/>
      <c r="O1798" s="68"/>
      <c r="P1798" s="68"/>
      <c r="Q1798" s="68"/>
      <c r="R1798" s="68"/>
      <c r="S1798" s="68"/>
      <c r="T1798" s="68"/>
      <c r="U1798" s="68"/>
      <c r="V1798" s="68"/>
      <c r="W1798" s="68"/>
      <c r="X1798" s="68"/>
      <c r="Y1798" s="68"/>
      <c r="Z1798" s="68"/>
      <c r="AA1798" s="68"/>
      <c r="AB1798" s="68"/>
      <c r="AC1798" s="68"/>
    </row>
    <row r="1799" spans="1:29" hidden="1">
      <c r="A1799" s="64"/>
      <c r="B1799" s="65"/>
      <c r="C1799" s="66"/>
      <c r="D1799" s="65"/>
      <c r="E1799" s="67"/>
      <c r="F1799" s="67"/>
      <c r="G1799" s="67"/>
      <c r="H1799" s="66"/>
      <c r="I1799" s="66"/>
      <c r="J1799" s="66"/>
      <c r="K1799" s="65"/>
      <c r="L1799" s="64"/>
      <c r="M1799" s="67"/>
      <c r="N1799" s="68"/>
      <c r="O1799" s="68"/>
      <c r="P1799" s="68"/>
      <c r="Q1799" s="68"/>
      <c r="R1799" s="68"/>
      <c r="S1799" s="68"/>
      <c r="T1799" s="68"/>
      <c r="U1799" s="68"/>
      <c r="V1799" s="68"/>
      <c r="W1799" s="68"/>
      <c r="X1799" s="68"/>
      <c r="Y1799" s="68"/>
      <c r="Z1799" s="68"/>
      <c r="AA1799" s="68"/>
      <c r="AB1799" s="68"/>
      <c r="AC1799" s="68"/>
    </row>
    <row r="1800" spans="1:29" hidden="1">
      <c r="A1800" s="64"/>
      <c r="B1800" s="65"/>
      <c r="C1800" s="66"/>
      <c r="D1800" s="65"/>
      <c r="E1800" s="67"/>
      <c r="F1800" s="67"/>
      <c r="G1800" s="67"/>
      <c r="H1800" s="66"/>
      <c r="I1800" s="66"/>
      <c r="J1800" s="66"/>
      <c r="K1800" s="65"/>
      <c r="L1800" s="64"/>
      <c r="M1800" s="67"/>
      <c r="N1800" s="68"/>
      <c r="O1800" s="68"/>
      <c r="P1800" s="68"/>
      <c r="Q1800" s="68"/>
      <c r="R1800" s="68"/>
      <c r="S1800" s="68"/>
      <c r="T1800" s="68"/>
      <c r="U1800" s="68"/>
      <c r="V1800" s="68"/>
      <c r="W1800" s="68"/>
      <c r="X1800" s="68"/>
      <c r="Y1800" s="68"/>
      <c r="Z1800" s="68"/>
      <c r="AA1800" s="68"/>
      <c r="AB1800" s="68"/>
      <c r="AC1800" s="68"/>
    </row>
    <row r="1801" spans="1:29" hidden="1">
      <c r="A1801" s="64"/>
      <c r="B1801" s="65"/>
      <c r="C1801" s="66"/>
      <c r="D1801" s="65"/>
      <c r="E1801" s="67"/>
      <c r="F1801" s="67"/>
      <c r="G1801" s="67"/>
      <c r="H1801" s="66"/>
      <c r="I1801" s="66"/>
      <c r="J1801" s="66"/>
      <c r="K1801" s="65"/>
      <c r="L1801" s="64"/>
      <c r="M1801" s="67"/>
      <c r="N1801" s="68"/>
      <c r="O1801" s="68"/>
      <c r="P1801" s="68"/>
      <c r="Q1801" s="68"/>
      <c r="R1801" s="68"/>
      <c r="S1801" s="68"/>
      <c r="T1801" s="68"/>
      <c r="U1801" s="68"/>
      <c r="V1801" s="68"/>
      <c r="W1801" s="68"/>
      <c r="X1801" s="68"/>
      <c r="Y1801" s="68"/>
      <c r="Z1801" s="68"/>
      <c r="AA1801" s="68"/>
      <c r="AB1801" s="68"/>
      <c r="AC1801" s="68"/>
    </row>
    <row r="1802" spans="1:29" hidden="1">
      <c r="A1802" s="64"/>
      <c r="B1802" s="65"/>
      <c r="C1802" s="66"/>
      <c r="D1802" s="65"/>
      <c r="E1802" s="67"/>
      <c r="F1802" s="67"/>
      <c r="G1802" s="67"/>
      <c r="H1802" s="66"/>
      <c r="I1802" s="66"/>
      <c r="J1802" s="66"/>
      <c r="K1802" s="65"/>
      <c r="L1802" s="64"/>
      <c r="M1802" s="67"/>
      <c r="N1802" s="68"/>
      <c r="O1802" s="68"/>
      <c r="P1802" s="68"/>
      <c r="Q1802" s="68"/>
      <c r="R1802" s="68"/>
      <c r="S1802" s="68"/>
      <c r="T1802" s="68"/>
      <c r="U1802" s="68"/>
      <c r="V1802" s="68"/>
      <c r="W1802" s="68"/>
      <c r="X1802" s="68"/>
      <c r="Y1802" s="68"/>
      <c r="Z1802" s="68"/>
      <c r="AA1802" s="68"/>
      <c r="AB1802" s="68"/>
      <c r="AC1802" s="68"/>
    </row>
    <row r="1803" spans="1:29" hidden="1">
      <c r="A1803" s="64"/>
      <c r="B1803" s="65"/>
      <c r="C1803" s="66"/>
      <c r="D1803" s="65"/>
      <c r="E1803" s="67"/>
      <c r="F1803" s="67"/>
      <c r="G1803" s="67"/>
      <c r="H1803" s="66"/>
      <c r="I1803" s="66"/>
      <c r="J1803" s="66"/>
      <c r="K1803" s="65"/>
      <c r="L1803" s="64"/>
      <c r="M1803" s="67"/>
      <c r="N1803" s="68"/>
      <c r="O1803" s="68"/>
      <c r="P1803" s="68"/>
      <c r="Q1803" s="68"/>
      <c r="R1803" s="68"/>
      <c r="S1803" s="68"/>
      <c r="T1803" s="68"/>
      <c r="U1803" s="68"/>
      <c r="V1803" s="68"/>
      <c r="W1803" s="68"/>
      <c r="X1803" s="68"/>
      <c r="Y1803" s="68"/>
      <c r="Z1803" s="68"/>
      <c r="AA1803" s="68"/>
      <c r="AB1803" s="68"/>
      <c r="AC1803" s="68"/>
    </row>
    <row r="1804" spans="1:29" hidden="1">
      <c r="A1804" s="64"/>
      <c r="B1804" s="65"/>
      <c r="C1804" s="66"/>
      <c r="D1804" s="65"/>
      <c r="E1804" s="67"/>
      <c r="F1804" s="67"/>
      <c r="G1804" s="67"/>
      <c r="H1804" s="66"/>
      <c r="I1804" s="66"/>
      <c r="J1804" s="66"/>
      <c r="K1804" s="65"/>
      <c r="L1804" s="64"/>
      <c r="M1804" s="67"/>
      <c r="N1804" s="68"/>
      <c r="O1804" s="68"/>
      <c r="P1804" s="68"/>
      <c r="Q1804" s="68"/>
      <c r="R1804" s="68"/>
      <c r="S1804" s="68"/>
      <c r="T1804" s="68"/>
      <c r="U1804" s="68"/>
      <c r="V1804" s="68"/>
      <c r="W1804" s="68"/>
      <c r="X1804" s="68"/>
      <c r="Y1804" s="68"/>
      <c r="Z1804" s="68"/>
      <c r="AA1804" s="68"/>
      <c r="AB1804" s="68"/>
      <c r="AC1804" s="68"/>
    </row>
    <row r="1805" spans="1:29" hidden="1">
      <c r="A1805" s="64"/>
      <c r="B1805" s="65"/>
      <c r="C1805" s="66"/>
      <c r="D1805" s="65"/>
      <c r="E1805" s="67"/>
      <c r="F1805" s="67"/>
      <c r="G1805" s="67"/>
      <c r="H1805" s="66"/>
      <c r="I1805" s="66"/>
      <c r="J1805" s="66"/>
      <c r="K1805" s="65"/>
      <c r="L1805" s="64"/>
      <c r="M1805" s="67"/>
      <c r="N1805" s="68"/>
      <c r="O1805" s="68"/>
      <c r="P1805" s="68"/>
      <c r="Q1805" s="68"/>
      <c r="R1805" s="68"/>
      <c r="S1805" s="68"/>
      <c r="T1805" s="68"/>
      <c r="U1805" s="68"/>
      <c r="V1805" s="68"/>
      <c r="W1805" s="68"/>
      <c r="X1805" s="68"/>
      <c r="Y1805" s="68"/>
      <c r="Z1805" s="68"/>
      <c r="AA1805" s="68"/>
      <c r="AB1805" s="68"/>
      <c r="AC1805" s="68"/>
    </row>
    <row r="1806" spans="1:29" hidden="1">
      <c r="A1806" s="64"/>
      <c r="B1806" s="65"/>
      <c r="C1806" s="66"/>
      <c r="D1806" s="65"/>
      <c r="E1806" s="67"/>
      <c r="F1806" s="67"/>
      <c r="G1806" s="67"/>
      <c r="H1806" s="66"/>
      <c r="I1806" s="66"/>
      <c r="J1806" s="66"/>
      <c r="K1806" s="65"/>
      <c r="L1806" s="64"/>
      <c r="M1806" s="67"/>
      <c r="N1806" s="68"/>
      <c r="O1806" s="68"/>
      <c r="P1806" s="68"/>
      <c r="Q1806" s="68"/>
      <c r="R1806" s="68"/>
      <c r="S1806" s="68"/>
      <c r="T1806" s="68"/>
      <c r="U1806" s="68"/>
      <c r="V1806" s="68"/>
      <c r="W1806" s="68"/>
      <c r="X1806" s="68"/>
      <c r="Y1806" s="68"/>
      <c r="Z1806" s="68"/>
      <c r="AA1806" s="68"/>
      <c r="AB1806" s="68"/>
      <c r="AC1806" s="68"/>
    </row>
    <row r="1807" spans="1:29" hidden="1">
      <c r="A1807" s="64"/>
      <c r="B1807" s="65"/>
      <c r="C1807" s="66"/>
      <c r="D1807" s="65"/>
      <c r="E1807" s="67"/>
      <c r="F1807" s="67"/>
      <c r="G1807" s="67"/>
      <c r="H1807" s="66"/>
      <c r="I1807" s="66"/>
      <c r="J1807" s="66"/>
      <c r="K1807" s="65"/>
      <c r="L1807" s="64"/>
      <c r="M1807" s="67"/>
      <c r="N1807" s="68"/>
      <c r="O1807" s="68"/>
      <c r="P1807" s="68"/>
      <c r="Q1807" s="68"/>
      <c r="R1807" s="68"/>
      <c r="S1807" s="68"/>
      <c r="T1807" s="68"/>
      <c r="U1807" s="68"/>
      <c r="V1807" s="68"/>
      <c r="W1807" s="68"/>
      <c r="X1807" s="68"/>
      <c r="Y1807" s="68"/>
      <c r="Z1807" s="68"/>
      <c r="AA1807" s="68"/>
      <c r="AB1807" s="68"/>
      <c r="AC1807" s="68"/>
    </row>
    <row r="1808" spans="1:29" hidden="1">
      <c r="A1808" s="64"/>
      <c r="B1808" s="65"/>
      <c r="C1808" s="66"/>
      <c r="D1808" s="65"/>
      <c r="E1808" s="67"/>
      <c r="F1808" s="67"/>
      <c r="G1808" s="67"/>
      <c r="H1808" s="66"/>
      <c r="I1808" s="66"/>
      <c r="J1808" s="66"/>
      <c r="K1808" s="65"/>
      <c r="L1808" s="64"/>
      <c r="M1808" s="67"/>
      <c r="N1808" s="68"/>
      <c r="O1808" s="68"/>
      <c r="P1808" s="68"/>
      <c r="Q1808" s="68"/>
      <c r="R1808" s="68"/>
      <c r="S1808" s="68"/>
      <c r="T1808" s="68"/>
      <c r="U1808" s="68"/>
      <c r="V1808" s="68"/>
      <c r="W1808" s="68"/>
      <c r="X1808" s="68"/>
      <c r="Y1808" s="68"/>
      <c r="Z1808" s="68"/>
      <c r="AA1808" s="68"/>
      <c r="AB1808" s="68"/>
      <c r="AC1808" s="68"/>
    </row>
    <row r="1809" spans="1:29" hidden="1">
      <c r="A1809" s="64"/>
      <c r="B1809" s="65"/>
      <c r="C1809" s="66"/>
      <c r="D1809" s="65"/>
      <c r="E1809" s="67"/>
      <c r="F1809" s="67"/>
      <c r="G1809" s="67"/>
      <c r="H1809" s="66"/>
      <c r="I1809" s="66"/>
      <c r="J1809" s="66"/>
      <c r="K1809" s="65"/>
      <c r="L1809" s="64"/>
      <c r="M1809" s="67"/>
      <c r="N1809" s="68"/>
      <c r="O1809" s="68"/>
      <c r="P1809" s="68"/>
      <c r="Q1809" s="68"/>
      <c r="R1809" s="68"/>
      <c r="S1809" s="68"/>
      <c r="T1809" s="68"/>
      <c r="U1809" s="68"/>
      <c r="V1809" s="68"/>
      <c r="W1809" s="68"/>
      <c r="X1809" s="68"/>
      <c r="Y1809" s="68"/>
      <c r="Z1809" s="68"/>
      <c r="AA1809" s="68"/>
      <c r="AB1809" s="68"/>
      <c r="AC1809" s="68"/>
    </row>
    <row r="1810" spans="1:29" hidden="1">
      <c r="A1810" s="64"/>
      <c r="B1810" s="65"/>
      <c r="C1810" s="66"/>
      <c r="D1810" s="65"/>
      <c r="E1810" s="67"/>
      <c r="F1810" s="67"/>
      <c r="G1810" s="67"/>
      <c r="H1810" s="66"/>
      <c r="I1810" s="66"/>
      <c r="J1810" s="66"/>
      <c r="K1810" s="65"/>
      <c r="L1810" s="64"/>
      <c r="M1810" s="67"/>
      <c r="N1810" s="68"/>
      <c r="O1810" s="68"/>
      <c r="P1810" s="68"/>
      <c r="Q1810" s="68"/>
      <c r="R1810" s="68"/>
      <c r="S1810" s="68"/>
      <c r="T1810" s="68"/>
      <c r="U1810" s="68"/>
      <c r="V1810" s="68"/>
      <c r="W1810" s="68"/>
      <c r="X1810" s="68"/>
      <c r="Y1810" s="68"/>
      <c r="Z1810" s="68"/>
      <c r="AA1810" s="68"/>
      <c r="AB1810" s="68"/>
      <c r="AC1810" s="68"/>
    </row>
    <row r="1811" spans="1:29" hidden="1">
      <c r="A1811" s="64"/>
      <c r="B1811" s="65"/>
      <c r="C1811" s="66"/>
      <c r="D1811" s="65"/>
      <c r="E1811" s="67"/>
      <c r="F1811" s="67"/>
      <c r="G1811" s="67"/>
      <c r="H1811" s="66"/>
      <c r="I1811" s="66"/>
      <c r="J1811" s="66"/>
      <c r="K1811" s="65"/>
      <c r="L1811" s="64"/>
      <c r="M1811" s="67"/>
      <c r="N1811" s="68"/>
      <c r="O1811" s="68"/>
      <c r="P1811" s="68"/>
      <c r="Q1811" s="68"/>
      <c r="R1811" s="68"/>
      <c r="S1811" s="68"/>
      <c r="T1811" s="68"/>
      <c r="U1811" s="68"/>
      <c r="V1811" s="68"/>
      <c r="W1811" s="68"/>
      <c r="X1811" s="68"/>
      <c r="Y1811" s="68"/>
      <c r="Z1811" s="68"/>
      <c r="AA1811" s="68"/>
      <c r="AB1811" s="68"/>
      <c r="AC1811" s="68"/>
    </row>
    <row r="1812" spans="1:29" hidden="1">
      <c r="A1812" s="64"/>
      <c r="B1812" s="65"/>
      <c r="C1812" s="66"/>
      <c r="D1812" s="65"/>
      <c r="E1812" s="67"/>
      <c r="F1812" s="67"/>
      <c r="G1812" s="67"/>
      <c r="H1812" s="66"/>
      <c r="I1812" s="66"/>
      <c r="J1812" s="66"/>
      <c r="K1812" s="65"/>
      <c r="L1812" s="64"/>
      <c r="M1812" s="67"/>
      <c r="N1812" s="68"/>
      <c r="O1812" s="68"/>
      <c r="P1812" s="68"/>
      <c r="Q1812" s="68"/>
      <c r="R1812" s="68"/>
      <c r="S1812" s="68"/>
      <c r="T1812" s="68"/>
      <c r="U1812" s="68"/>
      <c r="V1812" s="68"/>
      <c r="W1812" s="68"/>
      <c r="X1812" s="68"/>
      <c r="Y1812" s="68"/>
      <c r="Z1812" s="68"/>
      <c r="AA1812" s="68"/>
      <c r="AB1812" s="68"/>
      <c r="AC1812" s="68"/>
    </row>
    <row r="1813" spans="1:29" hidden="1">
      <c r="A1813" s="64"/>
      <c r="B1813" s="65"/>
      <c r="C1813" s="66"/>
      <c r="D1813" s="65"/>
      <c r="E1813" s="67"/>
      <c r="F1813" s="67"/>
      <c r="G1813" s="67"/>
      <c r="H1813" s="66"/>
      <c r="I1813" s="66"/>
      <c r="J1813" s="66"/>
      <c r="K1813" s="65"/>
      <c r="L1813" s="64"/>
      <c r="M1813" s="67"/>
      <c r="N1813" s="68"/>
      <c r="O1813" s="68"/>
      <c r="P1813" s="68"/>
      <c r="Q1813" s="68"/>
      <c r="R1813" s="68"/>
      <c r="S1813" s="68"/>
      <c r="T1813" s="68"/>
      <c r="U1813" s="68"/>
      <c r="V1813" s="68"/>
      <c r="W1813" s="68"/>
      <c r="X1813" s="68"/>
      <c r="Y1813" s="68"/>
      <c r="Z1813" s="68"/>
      <c r="AA1813" s="68"/>
      <c r="AB1813" s="68"/>
      <c r="AC1813" s="68"/>
    </row>
    <row r="1814" spans="1:29" hidden="1">
      <c r="A1814" s="64"/>
      <c r="B1814" s="65"/>
      <c r="C1814" s="66"/>
      <c r="D1814" s="65"/>
      <c r="E1814" s="67"/>
      <c r="F1814" s="67"/>
      <c r="G1814" s="67"/>
      <c r="H1814" s="66"/>
      <c r="I1814" s="66"/>
      <c r="J1814" s="66"/>
      <c r="K1814" s="65"/>
      <c r="L1814" s="64"/>
      <c r="M1814" s="67"/>
      <c r="N1814" s="68"/>
      <c r="O1814" s="68"/>
      <c r="P1814" s="68"/>
      <c r="Q1814" s="68"/>
      <c r="R1814" s="68"/>
      <c r="S1814" s="68"/>
      <c r="T1814" s="68"/>
      <c r="U1814" s="68"/>
      <c r="V1814" s="68"/>
      <c r="W1814" s="68"/>
      <c r="X1814" s="68"/>
      <c r="Y1814" s="68"/>
      <c r="Z1814" s="68"/>
      <c r="AA1814" s="68"/>
      <c r="AB1814" s="68"/>
      <c r="AC1814" s="68"/>
    </row>
    <row r="1815" spans="1:29" hidden="1">
      <c r="A1815" s="64"/>
      <c r="B1815" s="65"/>
      <c r="C1815" s="66"/>
      <c r="D1815" s="65"/>
      <c r="E1815" s="67"/>
      <c r="F1815" s="67"/>
      <c r="G1815" s="67"/>
      <c r="H1815" s="66"/>
      <c r="I1815" s="66"/>
      <c r="J1815" s="66"/>
      <c r="K1815" s="65"/>
      <c r="L1815" s="64"/>
      <c r="M1815" s="67"/>
      <c r="N1815" s="68"/>
      <c r="O1815" s="68"/>
      <c r="P1815" s="68"/>
      <c r="Q1815" s="68"/>
      <c r="R1815" s="68"/>
      <c r="S1815" s="68"/>
      <c r="T1815" s="68"/>
      <c r="U1815" s="68"/>
      <c r="V1815" s="68"/>
      <c r="W1815" s="68"/>
      <c r="X1815" s="68"/>
      <c r="Y1815" s="68"/>
      <c r="Z1815" s="68"/>
      <c r="AA1815" s="68"/>
      <c r="AB1815" s="68"/>
      <c r="AC1815" s="68"/>
    </row>
    <row r="1816" spans="1:29" hidden="1">
      <c r="A1816" s="64"/>
      <c r="B1816" s="65"/>
      <c r="C1816" s="66"/>
      <c r="D1816" s="65"/>
      <c r="E1816" s="67"/>
      <c r="F1816" s="67"/>
      <c r="G1816" s="67"/>
      <c r="H1816" s="66"/>
      <c r="I1816" s="66"/>
      <c r="J1816" s="66"/>
      <c r="K1816" s="65"/>
      <c r="L1816" s="64"/>
      <c r="M1816" s="67"/>
      <c r="N1816" s="68"/>
      <c r="O1816" s="68"/>
      <c r="P1816" s="68"/>
      <c r="Q1816" s="68"/>
      <c r="R1816" s="68"/>
      <c r="S1816" s="68"/>
      <c r="T1816" s="68"/>
      <c r="U1816" s="68"/>
      <c r="V1816" s="68"/>
      <c r="W1816" s="68"/>
      <c r="X1816" s="68"/>
      <c r="Y1816" s="68"/>
      <c r="Z1816" s="68"/>
      <c r="AA1816" s="68"/>
      <c r="AB1816" s="68"/>
      <c r="AC1816" s="68"/>
    </row>
    <row r="1817" spans="1:29" hidden="1">
      <c r="A1817" s="64"/>
      <c r="B1817" s="65"/>
      <c r="C1817" s="66"/>
      <c r="D1817" s="65"/>
      <c r="E1817" s="67"/>
      <c r="F1817" s="67"/>
      <c r="G1817" s="67"/>
      <c r="H1817" s="66"/>
      <c r="I1817" s="66"/>
      <c r="J1817" s="66"/>
      <c r="K1817" s="65"/>
      <c r="L1817" s="64"/>
      <c r="M1817" s="67"/>
      <c r="N1817" s="68"/>
      <c r="O1817" s="68"/>
      <c r="P1817" s="68"/>
      <c r="Q1817" s="68"/>
      <c r="R1817" s="68"/>
      <c r="S1817" s="68"/>
      <c r="T1817" s="68"/>
      <c r="U1817" s="68"/>
      <c r="V1817" s="68"/>
      <c r="W1817" s="68"/>
      <c r="X1817" s="68"/>
      <c r="Y1817" s="68"/>
      <c r="Z1817" s="68"/>
      <c r="AA1817" s="68"/>
      <c r="AB1817" s="68"/>
      <c r="AC1817" s="68"/>
    </row>
    <row r="1818" spans="1:29" hidden="1">
      <c r="A1818" s="64"/>
      <c r="B1818" s="65"/>
      <c r="C1818" s="66"/>
      <c r="D1818" s="65"/>
      <c r="E1818" s="67"/>
      <c r="F1818" s="67"/>
      <c r="G1818" s="67"/>
      <c r="H1818" s="66"/>
      <c r="I1818" s="66"/>
      <c r="J1818" s="66"/>
      <c r="K1818" s="65"/>
      <c r="L1818" s="64"/>
      <c r="M1818" s="67"/>
      <c r="N1818" s="68"/>
      <c r="O1818" s="68"/>
      <c r="P1818" s="68"/>
      <c r="Q1818" s="68"/>
      <c r="R1818" s="68"/>
      <c r="S1818" s="68"/>
      <c r="T1818" s="68"/>
      <c r="U1818" s="68"/>
      <c r="V1818" s="68"/>
      <c r="W1818" s="68"/>
      <c r="X1818" s="68"/>
      <c r="Y1818" s="68"/>
      <c r="Z1818" s="68"/>
      <c r="AA1818" s="68"/>
      <c r="AB1818" s="68"/>
      <c r="AC1818" s="68"/>
    </row>
    <row r="1819" spans="1:29" hidden="1">
      <c r="A1819" s="64"/>
      <c r="B1819" s="65"/>
      <c r="C1819" s="66"/>
      <c r="D1819" s="65"/>
      <c r="E1819" s="67"/>
      <c r="F1819" s="67"/>
      <c r="G1819" s="67"/>
      <c r="H1819" s="66"/>
      <c r="I1819" s="66"/>
      <c r="J1819" s="66"/>
      <c r="K1819" s="65"/>
      <c r="L1819" s="64"/>
      <c r="M1819" s="67"/>
      <c r="N1819" s="68"/>
      <c r="O1819" s="68"/>
      <c r="P1819" s="68"/>
      <c r="Q1819" s="68"/>
      <c r="R1819" s="68"/>
      <c r="S1819" s="68"/>
      <c r="T1819" s="68"/>
      <c r="U1819" s="68"/>
      <c r="V1819" s="68"/>
      <c r="W1819" s="68"/>
      <c r="X1819" s="68"/>
      <c r="Y1819" s="68"/>
      <c r="Z1819" s="68"/>
      <c r="AA1819" s="68"/>
      <c r="AB1819" s="68"/>
      <c r="AC1819" s="68"/>
    </row>
    <row r="1820" spans="1:29" hidden="1">
      <c r="A1820" s="64"/>
      <c r="B1820" s="65"/>
      <c r="C1820" s="66"/>
      <c r="D1820" s="65"/>
      <c r="E1820" s="67"/>
      <c r="F1820" s="67"/>
      <c r="G1820" s="67"/>
      <c r="H1820" s="66"/>
      <c r="I1820" s="66"/>
      <c r="J1820" s="66"/>
      <c r="K1820" s="65"/>
      <c r="L1820" s="64"/>
      <c r="M1820" s="67"/>
      <c r="N1820" s="68"/>
      <c r="O1820" s="68"/>
      <c r="P1820" s="68"/>
      <c r="Q1820" s="68"/>
      <c r="R1820" s="68"/>
      <c r="S1820" s="68"/>
      <c r="T1820" s="68"/>
      <c r="U1820" s="68"/>
      <c r="V1820" s="68"/>
      <c r="W1820" s="68"/>
      <c r="X1820" s="68"/>
      <c r="Y1820" s="68"/>
      <c r="Z1820" s="68"/>
      <c r="AA1820" s="68"/>
      <c r="AB1820" s="68"/>
      <c r="AC1820" s="68"/>
    </row>
    <row r="1821" spans="1:29" hidden="1">
      <c r="A1821" s="64"/>
      <c r="B1821" s="65"/>
      <c r="C1821" s="66"/>
      <c r="D1821" s="65"/>
      <c r="E1821" s="67"/>
      <c r="F1821" s="67"/>
      <c r="G1821" s="67"/>
      <c r="H1821" s="66"/>
      <c r="I1821" s="66"/>
      <c r="J1821" s="66"/>
      <c r="K1821" s="65"/>
      <c r="L1821" s="64"/>
      <c r="M1821" s="67"/>
      <c r="N1821" s="68"/>
      <c r="O1821" s="68"/>
      <c r="P1821" s="68"/>
      <c r="Q1821" s="68"/>
      <c r="R1821" s="68"/>
      <c r="S1821" s="68"/>
      <c r="T1821" s="68"/>
      <c r="U1821" s="68"/>
      <c r="V1821" s="68"/>
      <c r="W1821" s="68"/>
      <c r="X1821" s="68"/>
      <c r="Y1821" s="68"/>
      <c r="Z1821" s="68"/>
      <c r="AA1821" s="68"/>
      <c r="AB1821" s="68"/>
      <c r="AC1821" s="68"/>
    </row>
    <row r="1822" spans="1:29" hidden="1">
      <c r="A1822" s="64"/>
      <c r="B1822" s="65"/>
      <c r="C1822" s="66"/>
      <c r="D1822" s="65"/>
      <c r="E1822" s="67"/>
      <c r="F1822" s="67"/>
      <c r="G1822" s="67"/>
      <c r="H1822" s="66"/>
      <c r="I1822" s="66"/>
      <c r="J1822" s="66"/>
      <c r="K1822" s="65"/>
      <c r="L1822" s="64"/>
      <c r="M1822" s="67"/>
      <c r="N1822" s="68"/>
      <c r="O1822" s="68"/>
      <c r="P1822" s="68"/>
      <c r="Q1822" s="68"/>
      <c r="R1822" s="68"/>
      <c r="S1822" s="68"/>
      <c r="T1822" s="68"/>
      <c r="U1822" s="68"/>
      <c r="V1822" s="68"/>
      <c r="W1822" s="68"/>
      <c r="X1822" s="68"/>
      <c r="Y1822" s="68"/>
      <c r="Z1822" s="68"/>
      <c r="AA1822" s="68"/>
      <c r="AB1822" s="68"/>
      <c r="AC1822" s="68"/>
    </row>
    <row r="1823" spans="1:29" hidden="1">
      <c r="A1823" s="64"/>
      <c r="B1823" s="65"/>
      <c r="C1823" s="66"/>
      <c r="D1823" s="65"/>
      <c r="E1823" s="67"/>
      <c r="F1823" s="67"/>
      <c r="G1823" s="67"/>
      <c r="H1823" s="66"/>
      <c r="I1823" s="66"/>
      <c r="J1823" s="66"/>
      <c r="K1823" s="65"/>
      <c r="L1823" s="64"/>
      <c r="M1823" s="67"/>
      <c r="N1823" s="68"/>
      <c r="O1823" s="68"/>
      <c r="P1823" s="68"/>
      <c r="Q1823" s="68"/>
      <c r="R1823" s="68"/>
      <c r="S1823" s="68"/>
      <c r="T1823" s="68"/>
      <c r="U1823" s="68"/>
      <c r="V1823" s="68"/>
      <c r="W1823" s="68"/>
      <c r="X1823" s="68"/>
      <c r="Y1823" s="68"/>
      <c r="Z1823" s="68"/>
      <c r="AA1823" s="68"/>
      <c r="AB1823" s="68"/>
      <c r="AC1823" s="68"/>
    </row>
    <row r="1824" spans="1:29" hidden="1">
      <c r="A1824" s="64"/>
      <c r="B1824" s="65"/>
      <c r="C1824" s="66"/>
      <c r="D1824" s="65"/>
      <c r="E1824" s="67"/>
      <c r="F1824" s="67"/>
      <c r="G1824" s="67"/>
      <c r="H1824" s="66"/>
      <c r="I1824" s="66"/>
      <c r="J1824" s="66"/>
      <c r="K1824" s="65"/>
      <c r="L1824" s="64"/>
      <c r="M1824" s="67"/>
      <c r="N1824" s="68"/>
      <c r="O1824" s="68"/>
      <c r="P1824" s="68"/>
      <c r="Q1824" s="68"/>
      <c r="R1824" s="68"/>
      <c r="S1824" s="68"/>
      <c r="T1824" s="68"/>
      <c r="U1824" s="68"/>
      <c r="V1824" s="68"/>
      <c r="W1824" s="68"/>
      <c r="X1824" s="68"/>
      <c r="Y1824" s="68"/>
      <c r="Z1824" s="68"/>
      <c r="AA1824" s="68"/>
      <c r="AB1824" s="68"/>
      <c r="AC1824" s="68"/>
    </row>
    <row r="1825" spans="1:29" hidden="1">
      <c r="A1825" s="64"/>
      <c r="B1825" s="65"/>
      <c r="C1825" s="66"/>
      <c r="D1825" s="65"/>
      <c r="E1825" s="67"/>
      <c r="F1825" s="67"/>
      <c r="G1825" s="67"/>
      <c r="H1825" s="66"/>
      <c r="I1825" s="66"/>
      <c r="J1825" s="66"/>
      <c r="K1825" s="65"/>
      <c r="L1825" s="64"/>
      <c r="M1825" s="67"/>
      <c r="N1825" s="68"/>
      <c r="O1825" s="68"/>
      <c r="P1825" s="68"/>
      <c r="Q1825" s="68"/>
      <c r="R1825" s="68"/>
      <c r="S1825" s="68"/>
      <c r="T1825" s="68"/>
      <c r="U1825" s="68"/>
      <c r="V1825" s="68"/>
      <c r="W1825" s="68"/>
      <c r="X1825" s="68"/>
      <c r="Y1825" s="68"/>
      <c r="Z1825" s="68"/>
      <c r="AA1825" s="68"/>
      <c r="AB1825" s="68"/>
      <c r="AC1825" s="68"/>
    </row>
    <row r="1826" spans="1:29" hidden="1">
      <c r="A1826" s="64"/>
      <c r="B1826" s="65"/>
      <c r="C1826" s="66"/>
      <c r="D1826" s="65"/>
      <c r="E1826" s="67"/>
      <c r="F1826" s="67"/>
      <c r="G1826" s="67"/>
      <c r="H1826" s="66"/>
      <c r="I1826" s="66"/>
      <c r="J1826" s="66"/>
      <c r="K1826" s="65"/>
      <c r="L1826" s="64"/>
      <c r="M1826" s="67"/>
      <c r="N1826" s="68"/>
      <c r="O1826" s="68"/>
      <c r="P1826" s="68"/>
      <c r="Q1826" s="68"/>
      <c r="R1826" s="68"/>
      <c r="S1826" s="68"/>
      <c r="T1826" s="68"/>
      <c r="U1826" s="68"/>
      <c r="V1826" s="68"/>
      <c r="W1826" s="68"/>
      <c r="X1826" s="68"/>
      <c r="Y1826" s="68"/>
      <c r="Z1826" s="68"/>
      <c r="AA1826" s="68"/>
      <c r="AB1826" s="68"/>
      <c r="AC1826" s="68"/>
    </row>
    <row r="1827" spans="1:29" hidden="1">
      <c r="A1827" s="64"/>
      <c r="B1827" s="65"/>
      <c r="C1827" s="66"/>
      <c r="D1827" s="65"/>
      <c r="E1827" s="67"/>
      <c r="F1827" s="67"/>
      <c r="G1827" s="67"/>
      <c r="H1827" s="66"/>
      <c r="I1827" s="66"/>
      <c r="J1827" s="66"/>
      <c r="K1827" s="65"/>
      <c r="L1827" s="64"/>
      <c r="M1827" s="67"/>
      <c r="N1827" s="68"/>
      <c r="O1827" s="68"/>
      <c r="P1827" s="68"/>
      <c r="Q1827" s="68"/>
      <c r="R1827" s="68"/>
      <c r="S1827" s="68"/>
      <c r="T1827" s="68"/>
      <c r="U1827" s="68"/>
      <c r="V1827" s="68"/>
      <c r="W1827" s="68"/>
      <c r="X1827" s="68"/>
      <c r="Y1827" s="68"/>
      <c r="Z1827" s="68"/>
      <c r="AA1827" s="68"/>
      <c r="AB1827" s="68"/>
      <c r="AC1827" s="68"/>
    </row>
    <row r="1828" spans="1:29" hidden="1">
      <c r="A1828" s="64"/>
      <c r="B1828" s="65"/>
      <c r="C1828" s="66"/>
      <c r="D1828" s="65"/>
      <c r="E1828" s="67"/>
      <c r="F1828" s="67"/>
      <c r="G1828" s="67"/>
      <c r="H1828" s="66"/>
      <c r="I1828" s="66"/>
      <c r="J1828" s="66"/>
      <c r="K1828" s="65"/>
      <c r="L1828" s="64"/>
      <c r="M1828" s="67"/>
      <c r="N1828" s="68"/>
      <c r="O1828" s="68"/>
      <c r="P1828" s="68"/>
      <c r="Q1828" s="68"/>
      <c r="R1828" s="68"/>
      <c r="S1828" s="68"/>
      <c r="T1828" s="68"/>
      <c r="U1828" s="68"/>
      <c r="V1828" s="68"/>
      <c r="W1828" s="68"/>
      <c r="X1828" s="68"/>
      <c r="Y1828" s="68"/>
      <c r="Z1828" s="68"/>
      <c r="AA1828" s="68"/>
      <c r="AB1828" s="68"/>
      <c r="AC1828" s="68"/>
    </row>
    <row r="1829" spans="1:29" hidden="1">
      <c r="A1829" s="64"/>
      <c r="B1829" s="65"/>
      <c r="C1829" s="66"/>
      <c r="D1829" s="65"/>
      <c r="E1829" s="67"/>
      <c r="F1829" s="67"/>
      <c r="G1829" s="67"/>
      <c r="H1829" s="66"/>
      <c r="I1829" s="66"/>
      <c r="J1829" s="66"/>
      <c r="K1829" s="65"/>
      <c r="L1829" s="64"/>
      <c r="M1829" s="67"/>
      <c r="N1829" s="68"/>
      <c r="O1829" s="68"/>
      <c r="P1829" s="68"/>
      <c r="Q1829" s="68"/>
      <c r="R1829" s="68"/>
      <c r="S1829" s="68"/>
      <c r="T1829" s="68"/>
      <c r="U1829" s="68"/>
      <c r="V1829" s="68"/>
      <c r="W1829" s="68"/>
      <c r="X1829" s="68"/>
      <c r="Y1829" s="68"/>
      <c r="Z1829" s="68"/>
      <c r="AA1829" s="68"/>
      <c r="AB1829" s="68"/>
      <c r="AC1829" s="68"/>
    </row>
    <row r="1830" spans="1:29" hidden="1">
      <c r="A1830" s="64"/>
      <c r="B1830" s="65"/>
      <c r="C1830" s="66"/>
      <c r="D1830" s="65"/>
      <c r="E1830" s="67"/>
      <c r="F1830" s="67"/>
      <c r="G1830" s="67"/>
      <c r="H1830" s="66"/>
      <c r="I1830" s="66"/>
      <c r="J1830" s="66"/>
      <c r="K1830" s="65"/>
      <c r="L1830" s="64"/>
      <c r="M1830" s="67"/>
      <c r="N1830" s="68"/>
      <c r="O1830" s="68"/>
      <c r="P1830" s="68"/>
      <c r="Q1830" s="68"/>
      <c r="R1830" s="68"/>
      <c r="S1830" s="68"/>
      <c r="T1830" s="68"/>
      <c r="U1830" s="68"/>
      <c r="V1830" s="68"/>
      <c r="W1830" s="68"/>
      <c r="X1830" s="68"/>
      <c r="Y1830" s="68"/>
      <c r="Z1830" s="68"/>
      <c r="AA1830" s="68"/>
      <c r="AB1830" s="68"/>
      <c r="AC1830" s="68"/>
    </row>
    <row r="1831" spans="1:29" hidden="1">
      <c r="A1831" s="64"/>
      <c r="B1831" s="65"/>
      <c r="C1831" s="66"/>
      <c r="D1831" s="65"/>
      <c r="E1831" s="67"/>
      <c r="F1831" s="67"/>
      <c r="G1831" s="67"/>
      <c r="H1831" s="66"/>
      <c r="I1831" s="66"/>
      <c r="J1831" s="66"/>
      <c r="K1831" s="65"/>
      <c r="L1831" s="64"/>
      <c r="M1831" s="67"/>
      <c r="N1831" s="68"/>
      <c r="O1831" s="68"/>
      <c r="P1831" s="68"/>
      <c r="Q1831" s="68"/>
      <c r="R1831" s="68"/>
      <c r="S1831" s="68"/>
      <c r="T1831" s="68"/>
      <c r="U1831" s="68"/>
      <c r="V1831" s="68"/>
      <c r="W1831" s="68"/>
      <c r="X1831" s="68"/>
      <c r="Y1831" s="68"/>
      <c r="Z1831" s="68"/>
      <c r="AA1831" s="68"/>
      <c r="AB1831" s="68"/>
      <c r="AC1831" s="68"/>
    </row>
    <row r="1832" spans="1:29" hidden="1">
      <c r="A1832" s="64"/>
      <c r="B1832" s="65"/>
      <c r="C1832" s="66"/>
      <c r="D1832" s="65"/>
      <c r="E1832" s="67"/>
      <c r="F1832" s="67"/>
      <c r="G1832" s="67"/>
      <c r="H1832" s="66"/>
      <c r="I1832" s="66"/>
      <c r="J1832" s="66"/>
      <c r="K1832" s="65"/>
      <c r="L1832" s="64"/>
      <c r="M1832" s="67"/>
      <c r="N1832" s="68"/>
      <c r="O1832" s="68"/>
      <c r="P1832" s="68"/>
      <c r="Q1832" s="68"/>
      <c r="R1832" s="68"/>
      <c r="S1832" s="68"/>
      <c r="T1832" s="68"/>
      <c r="U1832" s="68"/>
      <c r="V1832" s="68"/>
      <c r="W1832" s="68"/>
      <c r="X1832" s="68"/>
      <c r="Y1832" s="68"/>
      <c r="Z1832" s="68"/>
      <c r="AA1832" s="68"/>
      <c r="AB1832" s="68"/>
      <c r="AC1832" s="68"/>
    </row>
    <row r="1833" spans="1:29" hidden="1">
      <c r="A1833" s="64"/>
      <c r="B1833" s="65"/>
      <c r="C1833" s="66"/>
      <c r="D1833" s="65"/>
      <c r="E1833" s="67"/>
      <c r="F1833" s="67"/>
      <c r="G1833" s="67"/>
      <c r="H1833" s="66"/>
      <c r="I1833" s="66"/>
      <c r="J1833" s="66"/>
      <c r="K1833" s="65"/>
      <c r="L1833" s="64"/>
      <c r="M1833" s="67"/>
      <c r="N1833" s="68"/>
      <c r="O1833" s="68"/>
      <c r="P1833" s="68"/>
      <c r="Q1833" s="68"/>
      <c r="R1833" s="68"/>
      <c r="S1833" s="68"/>
      <c r="T1833" s="68"/>
      <c r="U1833" s="68"/>
      <c r="V1833" s="68"/>
      <c r="W1833" s="68"/>
      <c r="X1833" s="68"/>
      <c r="Y1833" s="68"/>
      <c r="Z1833" s="68"/>
      <c r="AA1833" s="68"/>
      <c r="AB1833" s="68"/>
      <c r="AC1833" s="68"/>
    </row>
    <row r="1834" spans="1:29" hidden="1">
      <c r="A1834" s="64"/>
      <c r="B1834" s="65"/>
      <c r="C1834" s="66"/>
      <c r="D1834" s="65"/>
      <c r="E1834" s="67"/>
      <c r="F1834" s="67"/>
      <c r="G1834" s="67"/>
      <c r="H1834" s="66"/>
      <c r="I1834" s="66"/>
      <c r="J1834" s="66"/>
      <c r="K1834" s="65"/>
      <c r="L1834" s="64"/>
      <c r="M1834" s="67"/>
      <c r="N1834" s="68"/>
      <c r="O1834" s="68"/>
      <c r="P1834" s="68"/>
      <c r="Q1834" s="68"/>
      <c r="R1834" s="68"/>
      <c r="S1834" s="68"/>
      <c r="T1834" s="68"/>
      <c r="U1834" s="68"/>
      <c r="V1834" s="68"/>
      <c r="W1834" s="68"/>
      <c r="X1834" s="68"/>
      <c r="Y1834" s="68"/>
      <c r="Z1834" s="68"/>
      <c r="AA1834" s="68"/>
      <c r="AB1834" s="68"/>
      <c r="AC1834" s="68"/>
    </row>
    <row r="1835" spans="1:29" hidden="1">
      <c r="A1835" s="64"/>
      <c r="B1835" s="65"/>
      <c r="C1835" s="66"/>
      <c r="D1835" s="65"/>
      <c r="E1835" s="67"/>
      <c r="F1835" s="67"/>
      <c r="G1835" s="67"/>
      <c r="H1835" s="66"/>
      <c r="I1835" s="66"/>
      <c r="J1835" s="66"/>
      <c r="K1835" s="65"/>
      <c r="L1835" s="64"/>
      <c r="M1835" s="67"/>
      <c r="N1835" s="68"/>
      <c r="O1835" s="68"/>
      <c r="P1835" s="68"/>
      <c r="Q1835" s="68"/>
      <c r="R1835" s="68"/>
      <c r="S1835" s="68"/>
      <c r="T1835" s="68"/>
      <c r="U1835" s="68"/>
      <c r="V1835" s="68"/>
      <c r="W1835" s="68"/>
      <c r="X1835" s="68"/>
      <c r="Y1835" s="68"/>
      <c r="Z1835" s="68"/>
      <c r="AA1835" s="68"/>
      <c r="AB1835" s="68"/>
      <c r="AC1835" s="68"/>
    </row>
    <row r="1836" spans="1:29" hidden="1">
      <c r="A1836" s="64"/>
      <c r="B1836" s="65"/>
      <c r="C1836" s="66"/>
      <c r="D1836" s="65"/>
      <c r="E1836" s="67"/>
      <c r="F1836" s="67"/>
      <c r="G1836" s="67"/>
      <c r="H1836" s="66"/>
      <c r="I1836" s="66"/>
      <c r="J1836" s="66"/>
      <c r="K1836" s="65"/>
      <c r="L1836" s="64"/>
      <c r="M1836" s="67"/>
      <c r="N1836" s="68"/>
      <c r="O1836" s="68"/>
      <c r="P1836" s="68"/>
      <c r="Q1836" s="68"/>
      <c r="R1836" s="68"/>
      <c r="S1836" s="68"/>
      <c r="T1836" s="68"/>
      <c r="U1836" s="68"/>
      <c r="V1836" s="68"/>
      <c r="W1836" s="68"/>
      <c r="X1836" s="68"/>
      <c r="Y1836" s="68"/>
      <c r="Z1836" s="68"/>
      <c r="AA1836" s="68"/>
      <c r="AB1836" s="68"/>
      <c r="AC1836" s="68"/>
    </row>
    <row r="1837" spans="1:29" hidden="1">
      <c r="A1837" s="64"/>
      <c r="B1837" s="65"/>
      <c r="C1837" s="66"/>
      <c r="D1837" s="65"/>
      <c r="E1837" s="67"/>
      <c r="F1837" s="67"/>
      <c r="G1837" s="67"/>
      <c r="H1837" s="66"/>
      <c r="I1837" s="66"/>
      <c r="J1837" s="66"/>
      <c r="K1837" s="65"/>
      <c r="L1837" s="64"/>
      <c r="M1837" s="67"/>
      <c r="N1837" s="68"/>
      <c r="O1837" s="68"/>
      <c r="P1837" s="68"/>
      <c r="Q1837" s="68"/>
      <c r="R1837" s="68"/>
      <c r="S1837" s="68"/>
      <c r="T1837" s="68"/>
      <c r="U1837" s="68"/>
      <c r="V1837" s="68"/>
      <c r="W1837" s="68"/>
      <c r="X1837" s="68"/>
      <c r="Y1837" s="68"/>
      <c r="Z1837" s="68"/>
      <c r="AA1837" s="68"/>
      <c r="AB1837" s="68"/>
      <c r="AC1837" s="68"/>
    </row>
    <row r="1838" spans="1:29" hidden="1">
      <c r="A1838" s="64"/>
      <c r="B1838" s="65"/>
      <c r="C1838" s="66"/>
      <c r="D1838" s="65"/>
      <c r="E1838" s="67"/>
      <c r="F1838" s="67"/>
      <c r="G1838" s="67"/>
      <c r="H1838" s="66"/>
      <c r="I1838" s="66"/>
      <c r="J1838" s="66"/>
      <c r="K1838" s="65"/>
      <c r="L1838" s="64"/>
      <c r="M1838" s="67"/>
      <c r="N1838" s="68"/>
      <c r="O1838" s="68"/>
      <c r="P1838" s="68"/>
      <c r="Q1838" s="68"/>
      <c r="R1838" s="68"/>
      <c r="S1838" s="68"/>
      <c r="T1838" s="68"/>
      <c r="U1838" s="68"/>
      <c r="V1838" s="68"/>
      <c r="W1838" s="68"/>
      <c r="X1838" s="68"/>
      <c r="Y1838" s="68"/>
      <c r="Z1838" s="68"/>
      <c r="AA1838" s="68"/>
      <c r="AB1838" s="68"/>
      <c r="AC1838" s="68"/>
    </row>
    <row r="1839" spans="1:29" hidden="1">
      <c r="A1839" s="64"/>
      <c r="B1839" s="65"/>
      <c r="C1839" s="66"/>
      <c r="D1839" s="65"/>
      <c r="E1839" s="67"/>
      <c r="F1839" s="67"/>
      <c r="G1839" s="67"/>
      <c r="H1839" s="66"/>
      <c r="I1839" s="66"/>
      <c r="J1839" s="66"/>
      <c r="K1839" s="65"/>
      <c r="L1839" s="64"/>
      <c r="M1839" s="67"/>
      <c r="N1839" s="68"/>
      <c r="O1839" s="68"/>
      <c r="P1839" s="68"/>
      <c r="Q1839" s="68"/>
      <c r="R1839" s="68"/>
      <c r="S1839" s="68"/>
      <c r="T1839" s="68"/>
      <c r="U1839" s="68"/>
      <c r="V1839" s="68"/>
      <c r="W1839" s="68"/>
      <c r="X1839" s="68"/>
      <c r="Y1839" s="68"/>
      <c r="Z1839" s="68"/>
      <c r="AA1839" s="68"/>
      <c r="AB1839" s="68"/>
      <c r="AC1839" s="68"/>
    </row>
    <row r="1840" spans="1:29" hidden="1">
      <c r="A1840" s="64"/>
      <c r="B1840" s="65"/>
      <c r="C1840" s="66"/>
      <c r="D1840" s="65"/>
      <c r="E1840" s="67"/>
      <c r="F1840" s="67"/>
      <c r="G1840" s="67"/>
      <c r="H1840" s="66"/>
      <c r="I1840" s="66"/>
      <c r="J1840" s="66"/>
      <c r="K1840" s="65"/>
      <c r="L1840" s="64"/>
      <c r="M1840" s="67"/>
      <c r="N1840" s="68"/>
      <c r="O1840" s="68"/>
      <c r="P1840" s="68"/>
      <c r="Q1840" s="68"/>
      <c r="R1840" s="68"/>
      <c r="S1840" s="68"/>
      <c r="T1840" s="68"/>
      <c r="U1840" s="68"/>
      <c r="V1840" s="68"/>
      <c r="W1840" s="68"/>
      <c r="X1840" s="68"/>
      <c r="Y1840" s="68"/>
      <c r="Z1840" s="68"/>
      <c r="AA1840" s="68"/>
      <c r="AB1840" s="68"/>
      <c r="AC1840" s="68"/>
    </row>
    <row r="1841" spans="1:29" hidden="1">
      <c r="A1841" s="64"/>
      <c r="B1841" s="65"/>
      <c r="C1841" s="66"/>
      <c r="D1841" s="65"/>
      <c r="E1841" s="67"/>
      <c r="F1841" s="67"/>
      <c r="G1841" s="67"/>
      <c r="H1841" s="66"/>
      <c r="I1841" s="66"/>
      <c r="J1841" s="66"/>
      <c r="K1841" s="65"/>
      <c r="L1841" s="64"/>
      <c r="M1841" s="67"/>
      <c r="N1841" s="68"/>
      <c r="O1841" s="68"/>
      <c r="P1841" s="68"/>
      <c r="Q1841" s="68"/>
      <c r="R1841" s="68"/>
      <c r="S1841" s="68"/>
      <c r="T1841" s="68"/>
      <c r="U1841" s="68"/>
      <c r="V1841" s="68"/>
      <c r="W1841" s="68"/>
      <c r="X1841" s="68"/>
      <c r="Y1841" s="68"/>
      <c r="Z1841" s="68"/>
      <c r="AA1841" s="68"/>
      <c r="AB1841" s="68"/>
      <c r="AC1841" s="68"/>
    </row>
    <row r="1842" spans="1:29" hidden="1">
      <c r="A1842" s="64"/>
      <c r="B1842" s="65"/>
      <c r="C1842" s="66"/>
      <c r="D1842" s="65"/>
      <c r="E1842" s="67"/>
      <c r="F1842" s="67"/>
      <c r="G1842" s="67"/>
      <c r="H1842" s="66"/>
      <c r="I1842" s="66"/>
      <c r="J1842" s="66"/>
      <c r="K1842" s="65"/>
      <c r="L1842" s="64"/>
      <c r="M1842" s="67"/>
      <c r="N1842" s="68"/>
      <c r="O1842" s="68"/>
      <c r="P1842" s="68"/>
      <c r="Q1842" s="68"/>
      <c r="R1842" s="68"/>
      <c r="S1842" s="68"/>
      <c r="T1842" s="68"/>
      <c r="U1842" s="68"/>
      <c r="V1842" s="68"/>
      <c r="W1842" s="68"/>
      <c r="X1842" s="68"/>
      <c r="Y1842" s="68"/>
      <c r="Z1842" s="68"/>
      <c r="AA1842" s="68"/>
      <c r="AB1842" s="68"/>
      <c r="AC1842" s="68"/>
    </row>
    <row r="1843" spans="1:29" hidden="1">
      <c r="A1843" s="64"/>
      <c r="B1843" s="65"/>
      <c r="C1843" s="66"/>
      <c r="D1843" s="65"/>
      <c r="E1843" s="67"/>
      <c r="F1843" s="67"/>
      <c r="G1843" s="67"/>
      <c r="H1843" s="66"/>
      <c r="I1843" s="66"/>
      <c r="J1843" s="66"/>
      <c r="K1843" s="65"/>
      <c r="L1843" s="64"/>
      <c r="M1843" s="67"/>
      <c r="N1843" s="68"/>
      <c r="O1843" s="68"/>
      <c r="P1843" s="68"/>
      <c r="Q1843" s="68"/>
      <c r="R1843" s="68"/>
      <c r="S1843" s="68"/>
      <c r="T1843" s="68"/>
      <c r="U1843" s="68"/>
      <c r="V1843" s="68"/>
      <c r="W1843" s="68"/>
      <c r="X1843" s="68"/>
      <c r="Y1843" s="68"/>
      <c r="Z1843" s="68"/>
      <c r="AA1843" s="68"/>
      <c r="AB1843" s="68"/>
      <c r="AC1843" s="68"/>
    </row>
    <row r="1844" spans="1:29" hidden="1">
      <c r="A1844" s="64"/>
      <c r="B1844" s="65"/>
      <c r="C1844" s="66"/>
      <c r="D1844" s="65"/>
      <c r="E1844" s="67"/>
      <c r="F1844" s="67"/>
      <c r="G1844" s="67"/>
      <c r="H1844" s="66"/>
      <c r="I1844" s="66"/>
      <c r="J1844" s="66"/>
      <c r="K1844" s="65"/>
      <c r="L1844" s="64"/>
      <c r="M1844" s="67"/>
      <c r="N1844" s="68"/>
      <c r="O1844" s="68"/>
      <c r="P1844" s="68"/>
      <c r="Q1844" s="68"/>
      <c r="R1844" s="68"/>
      <c r="S1844" s="68"/>
      <c r="T1844" s="68"/>
      <c r="U1844" s="68"/>
      <c r="V1844" s="68"/>
      <c r="W1844" s="68"/>
      <c r="X1844" s="68"/>
      <c r="Y1844" s="68"/>
      <c r="Z1844" s="68"/>
      <c r="AA1844" s="68"/>
      <c r="AB1844" s="68"/>
      <c r="AC1844" s="68"/>
    </row>
    <row r="1845" spans="1:29" hidden="1">
      <c r="A1845" s="64"/>
      <c r="B1845" s="65"/>
      <c r="C1845" s="66"/>
      <c r="D1845" s="65"/>
      <c r="E1845" s="67"/>
      <c r="F1845" s="67"/>
      <c r="G1845" s="67"/>
      <c r="H1845" s="66"/>
      <c r="I1845" s="66"/>
      <c r="J1845" s="66"/>
      <c r="K1845" s="65"/>
      <c r="L1845" s="64"/>
      <c r="M1845" s="67"/>
      <c r="N1845" s="68"/>
      <c r="O1845" s="68"/>
      <c r="P1845" s="68"/>
      <c r="Q1845" s="68"/>
      <c r="R1845" s="68"/>
      <c r="S1845" s="68"/>
      <c r="T1845" s="68"/>
      <c r="U1845" s="68"/>
      <c r="V1845" s="68"/>
      <c r="W1845" s="68"/>
      <c r="X1845" s="68"/>
      <c r="Y1845" s="68"/>
      <c r="Z1845" s="68"/>
      <c r="AA1845" s="68"/>
      <c r="AB1845" s="68"/>
      <c r="AC1845" s="68"/>
    </row>
    <row r="1846" spans="1:29" hidden="1">
      <c r="A1846" s="64"/>
      <c r="B1846" s="65"/>
      <c r="C1846" s="66"/>
      <c r="D1846" s="65"/>
      <c r="E1846" s="67"/>
      <c r="F1846" s="67"/>
      <c r="G1846" s="67"/>
      <c r="H1846" s="66"/>
      <c r="I1846" s="66"/>
      <c r="J1846" s="66"/>
      <c r="K1846" s="65"/>
      <c r="L1846" s="64"/>
      <c r="M1846" s="67"/>
      <c r="N1846" s="68"/>
      <c r="O1846" s="68"/>
      <c r="P1846" s="68"/>
      <c r="Q1846" s="68"/>
      <c r="R1846" s="68"/>
      <c r="S1846" s="68"/>
      <c r="T1846" s="68"/>
      <c r="U1846" s="68"/>
      <c r="V1846" s="68"/>
      <c r="W1846" s="68"/>
      <c r="X1846" s="68"/>
      <c r="Y1846" s="68"/>
      <c r="Z1846" s="68"/>
      <c r="AA1846" s="68"/>
      <c r="AB1846" s="68"/>
      <c r="AC1846" s="68"/>
    </row>
    <row r="1847" spans="1:29" hidden="1">
      <c r="A1847" s="64"/>
      <c r="B1847" s="65"/>
      <c r="C1847" s="66"/>
      <c r="D1847" s="65"/>
      <c r="E1847" s="67"/>
      <c r="F1847" s="67"/>
      <c r="G1847" s="67"/>
      <c r="H1847" s="66"/>
      <c r="I1847" s="66"/>
      <c r="J1847" s="66"/>
      <c r="K1847" s="65"/>
      <c r="L1847" s="64"/>
      <c r="M1847" s="67"/>
      <c r="N1847" s="68"/>
      <c r="O1847" s="68"/>
      <c r="P1847" s="68"/>
      <c r="Q1847" s="68"/>
      <c r="R1847" s="68"/>
      <c r="S1847" s="68"/>
      <c r="T1847" s="68"/>
      <c r="U1847" s="68"/>
      <c r="V1847" s="68"/>
      <c r="W1847" s="68"/>
      <c r="X1847" s="68"/>
      <c r="Y1847" s="68"/>
      <c r="Z1847" s="68"/>
      <c r="AA1847" s="68"/>
      <c r="AB1847" s="68"/>
      <c r="AC1847" s="68"/>
    </row>
    <row r="1848" spans="1:29" hidden="1">
      <c r="A1848" s="64"/>
      <c r="B1848" s="65"/>
      <c r="C1848" s="66"/>
      <c r="D1848" s="65"/>
      <c r="E1848" s="67"/>
      <c r="F1848" s="67"/>
      <c r="G1848" s="67"/>
      <c r="H1848" s="66"/>
      <c r="I1848" s="66"/>
      <c r="J1848" s="66"/>
      <c r="K1848" s="65"/>
      <c r="L1848" s="64"/>
      <c r="M1848" s="67"/>
      <c r="N1848" s="68"/>
      <c r="O1848" s="68"/>
      <c r="P1848" s="68"/>
      <c r="Q1848" s="68"/>
      <c r="R1848" s="68"/>
      <c r="S1848" s="68"/>
      <c r="T1848" s="68"/>
      <c r="U1848" s="68"/>
      <c r="V1848" s="68"/>
      <c r="W1848" s="68"/>
      <c r="X1848" s="68"/>
      <c r="Y1848" s="68"/>
      <c r="Z1848" s="68"/>
      <c r="AA1848" s="68"/>
      <c r="AB1848" s="68"/>
      <c r="AC1848" s="68"/>
    </row>
    <row r="1849" spans="1:29" hidden="1">
      <c r="A1849" s="64"/>
      <c r="B1849" s="65"/>
      <c r="C1849" s="66"/>
      <c r="D1849" s="65"/>
      <c r="E1849" s="67"/>
      <c r="F1849" s="67"/>
      <c r="G1849" s="67"/>
      <c r="H1849" s="66"/>
      <c r="I1849" s="66"/>
      <c r="J1849" s="66"/>
      <c r="K1849" s="65"/>
      <c r="L1849" s="64"/>
      <c r="M1849" s="67"/>
      <c r="N1849" s="68"/>
      <c r="O1849" s="68"/>
      <c r="P1849" s="68"/>
      <c r="Q1849" s="68"/>
      <c r="R1849" s="68"/>
      <c r="S1849" s="68"/>
      <c r="T1849" s="68"/>
      <c r="U1849" s="68"/>
      <c r="V1849" s="68"/>
      <c r="W1849" s="68"/>
      <c r="X1849" s="68"/>
      <c r="Y1849" s="68"/>
      <c r="Z1849" s="68"/>
      <c r="AA1849" s="68"/>
      <c r="AB1849" s="68"/>
      <c r="AC1849" s="68"/>
    </row>
    <row r="1850" spans="1:29" hidden="1">
      <c r="A1850" s="64"/>
      <c r="B1850" s="65"/>
      <c r="C1850" s="66"/>
      <c r="D1850" s="65"/>
      <c r="E1850" s="67"/>
      <c r="F1850" s="67"/>
      <c r="G1850" s="67"/>
      <c r="H1850" s="66"/>
      <c r="I1850" s="66"/>
      <c r="J1850" s="66"/>
      <c r="K1850" s="65"/>
      <c r="L1850" s="64"/>
      <c r="M1850" s="67"/>
      <c r="N1850" s="68"/>
      <c r="O1850" s="68"/>
      <c r="P1850" s="68"/>
      <c r="Q1850" s="68"/>
      <c r="R1850" s="68"/>
      <c r="S1850" s="68"/>
      <c r="T1850" s="68"/>
      <c r="U1850" s="68"/>
      <c r="V1850" s="68"/>
      <c r="W1850" s="68"/>
      <c r="X1850" s="68"/>
      <c r="Y1850" s="68"/>
      <c r="Z1850" s="68"/>
      <c r="AA1850" s="68"/>
      <c r="AB1850" s="68"/>
      <c r="AC1850" s="68"/>
    </row>
    <row r="1851" spans="1:29" hidden="1">
      <c r="A1851" s="64"/>
      <c r="B1851" s="65"/>
      <c r="C1851" s="66"/>
      <c r="D1851" s="65"/>
      <c r="E1851" s="67"/>
      <c r="F1851" s="67"/>
      <c r="G1851" s="67"/>
      <c r="H1851" s="66"/>
      <c r="I1851" s="66"/>
      <c r="J1851" s="66"/>
      <c r="K1851" s="65"/>
      <c r="L1851" s="64"/>
      <c r="M1851" s="67"/>
      <c r="N1851" s="68"/>
      <c r="O1851" s="68"/>
      <c r="P1851" s="68"/>
      <c r="Q1851" s="68"/>
      <c r="R1851" s="68"/>
      <c r="S1851" s="68"/>
      <c r="T1851" s="68"/>
      <c r="U1851" s="68"/>
      <c r="V1851" s="68"/>
      <c r="W1851" s="68"/>
      <c r="X1851" s="68"/>
      <c r="Y1851" s="68"/>
      <c r="Z1851" s="68"/>
      <c r="AA1851" s="68"/>
      <c r="AB1851" s="68"/>
      <c r="AC1851" s="68"/>
    </row>
    <row r="1852" spans="1:29" hidden="1">
      <c r="A1852" s="64"/>
      <c r="B1852" s="65"/>
      <c r="C1852" s="66"/>
      <c r="D1852" s="65"/>
      <c r="E1852" s="67"/>
      <c r="F1852" s="67"/>
      <c r="G1852" s="67"/>
      <c r="H1852" s="66"/>
      <c r="I1852" s="66"/>
      <c r="J1852" s="66"/>
      <c r="K1852" s="65"/>
      <c r="L1852" s="64"/>
      <c r="M1852" s="67"/>
      <c r="N1852" s="68"/>
      <c r="O1852" s="68"/>
      <c r="P1852" s="68"/>
      <c r="Q1852" s="68"/>
      <c r="R1852" s="68"/>
      <c r="S1852" s="68"/>
      <c r="T1852" s="68"/>
      <c r="U1852" s="68"/>
      <c r="V1852" s="68"/>
      <c r="W1852" s="68"/>
      <c r="X1852" s="68"/>
      <c r="Y1852" s="68"/>
      <c r="Z1852" s="68"/>
      <c r="AA1852" s="68"/>
      <c r="AB1852" s="68"/>
      <c r="AC1852" s="68"/>
    </row>
    <row r="1853" spans="1:29" hidden="1">
      <c r="A1853" s="64"/>
      <c r="B1853" s="65"/>
      <c r="C1853" s="66"/>
      <c r="D1853" s="65"/>
      <c r="E1853" s="67"/>
      <c r="F1853" s="67"/>
      <c r="G1853" s="67"/>
      <c r="H1853" s="66"/>
      <c r="I1853" s="66"/>
      <c r="J1853" s="66"/>
      <c r="K1853" s="65"/>
      <c r="L1853" s="64"/>
      <c r="M1853" s="67"/>
      <c r="N1853" s="68"/>
      <c r="O1853" s="68"/>
      <c r="P1853" s="68"/>
      <c r="Q1853" s="68"/>
      <c r="R1853" s="68"/>
      <c r="S1853" s="68"/>
      <c r="T1853" s="68"/>
      <c r="U1853" s="68"/>
      <c r="V1853" s="68"/>
      <c r="W1853" s="68"/>
      <c r="X1853" s="68"/>
      <c r="Y1853" s="68"/>
      <c r="Z1853" s="68"/>
      <c r="AA1853" s="68"/>
      <c r="AB1853" s="68"/>
      <c r="AC1853" s="68"/>
    </row>
    <row r="1854" spans="1:29" hidden="1">
      <c r="A1854" s="64"/>
      <c r="B1854" s="65"/>
      <c r="C1854" s="66"/>
      <c r="D1854" s="65"/>
      <c r="E1854" s="67"/>
      <c r="F1854" s="67"/>
      <c r="G1854" s="67"/>
      <c r="H1854" s="66"/>
      <c r="I1854" s="66"/>
      <c r="J1854" s="66"/>
      <c r="K1854" s="65"/>
      <c r="L1854" s="64"/>
      <c r="M1854" s="67"/>
      <c r="N1854" s="68"/>
      <c r="O1854" s="68"/>
      <c r="P1854" s="68"/>
      <c r="Q1854" s="68"/>
      <c r="R1854" s="68"/>
      <c r="S1854" s="68"/>
      <c r="T1854" s="68"/>
      <c r="U1854" s="68"/>
      <c r="V1854" s="68"/>
      <c r="W1854" s="68"/>
      <c r="X1854" s="68"/>
      <c r="Y1854" s="68"/>
      <c r="Z1854" s="68"/>
      <c r="AA1854" s="68"/>
      <c r="AB1854" s="68"/>
      <c r="AC1854" s="68"/>
    </row>
    <row r="1855" spans="1:29" hidden="1">
      <c r="A1855" s="64"/>
      <c r="B1855" s="65"/>
      <c r="C1855" s="66"/>
      <c r="D1855" s="65"/>
      <c r="E1855" s="67"/>
      <c r="F1855" s="67"/>
      <c r="G1855" s="67"/>
      <c r="H1855" s="66"/>
      <c r="I1855" s="66"/>
      <c r="J1855" s="66"/>
      <c r="K1855" s="65"/>
      <c r="L1855" s="64"/>
      <c r="M1855" s="67"/>
      <c r="N1855" s="68"/>
      <c r="O1855" s="68"/>
      <c r="P1855" s="68"/>
      <c r="Q1855" s="68"/>
      <c r="R1855" s="68"/>
      <c r="S1855" s="68"/>
      <c r="T1855" s="68"/>
      <c r="U1855" s="68"/>
      <c r="V1855" s="68"/>
      <c r="W1855" s="68"/>
      <c r="X1855" s="68"/>
      <c r="Y1855" s="68"/>
      <c r="Z1855" s="68"/>
      <c r="AA1855" s="68"/>
      <c r="AB1855" s="68"/>
      <c r="AC1855" s="68"/>
    </row>
    <row r="1856" spans="1:29" hidden="1">
      <c r="A1856" s="64"/>
      <c r="B1856" s="65"/>
      <c r="C1856" s="66"/>
      <c r="D1856" s="65"/>
      <c r="E1856" s="67"/>
      <c r="F1856" s="67"/>
      <c r="G1856" s="67"/>
      <c r="H1856" s="66"/>
      <c r="I1856" s="66"/>
      <c r="J1856" s="66"/>
      <c r="K1856" s="65"/>
      <c r="L1856" s="64"/>
      <c r="M1856" s="67"/>
      <c r="N1856" s="68"/>
      <c r="O1856" s="68"/>
      <c r="P1856" s="68"/>
      <c r="Q1856" s="68"/>
      <c r="R1856" s="68"/>
      <c r="S1856" s="68"/>
      <c r="T1856" s="68"/>
      <c r="U1856" s="68"/>
      <c r="V1856" s="68"/>
      <c r="W1856" s="68"/>
      <c r="X1856" s="68"/>
      <c r="Y1856" s="68"/>
      <c r="Z1856" s="68"/>
      <c r="AA1856" s="68"/>
      <c r="AB1856" s="68"/>
      <c r="AC1856" s="68"/>
    </row>
    <row r="1857" spans="1:29" hidden="1">
      <c r="A1857" s="64"/>
      <c r="B1857" s="65"/>
      <c r="C1857" s="66"/>
      <c r="D1857" s="65"/>
      <c r="E1857" s="67"/>
      <c r="F1857" s="67"/>
      <c r="G1857" s="67"/>
      <c r="H1857" s="66"/>
      <c r="I1857" s="66"/>
      <c r="J1857" s="66"/>
      <c r="K1857" s="65"/>
      <c r="L1857" s="64"/>
      <c r="M1857" s="67"/>
      <c r="N1857" s="68"/>
      <c r="O1857" s="68"/>
      <c r="P1857" s="68"/>
      <c r="Q1857" s="68"/>
      <c r="R1857" s="68"/>
      <c r="S1857" s="68"/>
      <c r="T1857" s="68"/>
      <c r="U1857" s="68"/>
      <c r="V1857" s="68"/>
      <c r="W1857" s="68"/>
      <c r="X1857" s="68"/>
      <c r="Y1857" s="68"/>
      <c r="Z1857" s="68"/>
      <c r="AA1857" s="68"/>
      <c r="AB1857" s="68"/>
      <c r="AC1857" s="68"/>
    </row>
    <row r="1858" spans="1:29" hidden="1">
      <c r="A1858" s="64"/>
      <c r="B1858" s="65"/>
      <c r="C1858" s="66"/>
      <c r="D1858" s="65"/>
      <c r="E1858" s="67"/>
      <c r="F1858" s="67"/>
      <c r="G1858" s="67"/>
      <c r="H1858" s="66"/>
      <c r="I1858" s="66"/>
      <c r="J1858" s="66"/>
      <c r="K1858" s="65"/>
      <c r="L1858" s="64"/>
      <c r="M1858" s="67"/>
      <c r="N1858" s="68"/>
      <c r="O1858" s="68"/>
      <c r="P1858" s="68"/>
      <c r="Q1858" s="68"/>
      <c r="R1858" s="68"/>
      <c r="S1858" s="68"/>
      <c r="T1858" s="68"/>
      <c r="U1858" s="68"/>
      <c r="V1858" s="68"/>
      <c r="W1858" s="68"/>
      <c r="X1858" s="68"/>
      <c r="Y1858" s="68"/>
      <c r="Z1858" s="68"/>
      <c r="AA1858" s="68"/>
      <c r="AB1858" s="68"/>
      <c r="AC1858" s="68"/>
    </row>
    <row r="1859" spans="1:29" hidden="1">
      <c r="A1859" s="64"/>
      <c r="B1859" s="65"/>
      <c r="C1859" s="66"/>
      <c r="D1859" s="65"/>
      <c r="E1859" s="67"/>
      <c r="F1859" s="67"/>
      <c r="G1859" s="67"/>
      <c r="H1859" s="66"/>
      <c r="I1859" s="66"/>
      <c r="J1859" s="66"/>
      <c r="K1859" s="65"/>
      <c r="L1859" s="64"/>
      <c r="M1859" s="67"/>
      <c r="N1859" s="68"/>
      <c r="O1859" s="68"/>
      <c r="P1859" s="68"/>
      <c r="Q1859" s="68"/>
      <c r="R1859" s="68"/>
      <c r="S1859" s="68"/>
      <c r="T1859" s="68"/>
      <c r="U1859" s="68"/>
      <c r="V1859" s="68"/>
      <c r="W1859" s="68"/>
      <c r="X1859" s="68"/>
      <c r="Y1859" s="68"/>
      <c r="Z1859" s="68"/>
      <c r="AA1859" s="68"/>
      <c r="AB1859" s="68"/>
      <c r="AC1859" s="68"/>
    </row>
    <row r="1860" spans="1:29" hidden="1">
      <c r="A1860" s="64"/>
      <c r="B1860" s="65"/>
      <c r="C1860" s="66"/>
      <c r="D1860" s="65"/>
      <c r="E1860" s="67"/>
      <c r="F1860" s="67"/>
      <c r="G1860" s="67"/>
      <c r="H1860" s="66"/>
      <c r="I1860" s="66"/>
      <c r="J1860" s="66"/>
      <c r="K1860" s="65"/>
      <c r="L1860" s="64"/>
      <c r="M1860" s="67"/>
      <c r="N1860" s="68"/>
      <c r="O1860" s="68"/>
      <c r="P1860" s="68"/>
      <c r="Q1860" s="68"/>
      <c r="R1860" s="68"/>
      <c r="S1860" s="68"/>
      <c r="T1860" s="68"/>
      <c r="U1860" s="68"/>
      <c r="V1860" s="68"/>
      <c r="W1860" s="68"/>
      <c r="X1860" s="68"/>
      <c r="Y1860" s="68"/>
      <c r="Z1860" s="68"/>
      <c r="AA1860" s="68"/>
      <c r="AB1860" s="68"/>
      <c r="AC1860" s="68"/>
    </row>
    <row r="1861" spans="1:29" hidden="1">
      <c r="A1861" s="64"/>
      <c r="B1861" s="65"/>
      <c r="C1861" s="66"/>
      <c r="D1861" s="65"/>
      <c r="E1861" s="67"/>
      <c r="F1861" s="67"/>
      <c r="G1861" s="67"/>
      <c r="H1861" s="66"/>
      <c r="I1861" s="66"/>
      <c r="J1861" s="66"/>
      <c r="K1861" s="65"/>
      <c r="L1861" s="64"/>
      <c r="M1861" s="67"/>
      <c r="N1861" s="68"/>
      <c r="O1861" s="68"/>
      <c r="P1861" s="68"/>
      <c r="Q1861" s="68"/>
      <c r="R1861" s="68"/>
      <c r="S1861" s="68"/>
      <c r="T1861" s="68"/>
      <c r="U1861" s="68"/>
      <c r="V1861" s="68"/>
      <c r="W1861" s="68"/>
      <c r="X1861" s="68"/>
      <c r="Y1861" s="68"/>
      <c r="Z1861" s="68"/>
      <c r="AA1861" s="68"/>
      <c r="AB1861" s="68"/>
      <c r="AC1861" s="68"/>
    </row>
    <row r="1862" spans="1:29" hidden="1">
      <c r="A1862" s="64"/>
      <c r="B1862" s="65"/>
      <c r="C1862" s="66"/>
      <c r="D1862" s="65"/>
      <c r="E1862" s="67"/>
      <c r="F1862" s="67"/>
      <c r="G1862" s="67"/>
      <c r="H1862" s="66"/>
      <c r="I1862" s="66"/>
      <c r="J1862" s="66"/>
      <c r="K1862" s="65"/>
      <c r="L1862" s="64"/>
      <c r="M1862" s="67"/>
      <c r="N1862" s="68"/>
      <c r="O1862" s="68"/>
      <c r="P1862" s="68"/>
      <c r="Q1862" s="68"/>
      <c r="R1862" s="68"/>
      <c r="S1862" s="68"/>
      <c r="T1862" s="68"/>
      <c r="U1862" s="68"/>
      <c r="V1862" s="68"/>
      <c r="W1862" s="68"/>
      <c r="X1862" s="68"/>
      <c r="Y1862" s="68"/>
      <c r="Z1862" s="68"/>
      <c r="AA1862" s="68"/>
      <c r="AB1862" s="68"/>
      <c r="AC1862" s="68"/>
    </row>
    <row r="1863" spans="1:29" hidden="1">
      <c r="A1863" s="64"/>
      <c r="B1863" s="65"/>
      <c r="C1863" s="66"/>
      <c r="D1863" s="65"/>
      <c r="E1863" s="67"/>
      <c r="F1863" s="67"/>
      <c r="G1863" s="67"/>
      <c r="H1863" s="66"/>
      <c r="I1863" s="66"/>
      <c r="J1863" s="66"/>
      <c r="K1863" s="65"/>
      <c r="L1863" s="64"/>
      <c r="M1863" s="67"/>
      <c r="N1863" s="68"/>
      <c r="O1863" s="68"/>
      <c r="P1863" s="68"/>
      <c r="Q1863" s="68"/>
      <c r="R1863" s="68"/>
      <c r="S1863" s="68"/>
      <c r="T1863" s="68"/>
      <c r="U1863" s="68"/>
      <c r="V1863" s="68"/>
      <c r="W1863" s="68"/>
      <c r="X1863" s="68"/>
      <c r="Y1863" s="68"/>
      <c r="Z1863" s="68"/>
      <c r="AA1863" s="68"/>
      <c r="AB1863" s="68"/>
      <c r="AC1863" s="68"/>
    </row>
    <row r="1864" spans="1:29" hidden="1">
      <c r="A1864" s="64"/>
      <c r="B1864" s="65"/>
      <c r="C1864" s="66"/>
      <c r="D1864" s="65"/>
      <c r="E1864" s="67"/>
      <c r="F1864" s="67"/>
      <c r="G1864" s="67"/>
      <c r="H1864" s="66"/>
      <c r="I1864" s="66"/>
      <c r="J1864" s="66"/>
      <c r="K1864" s="65"/>
      <c r="L1864" s="64"/>
      <c r="M1864" s="67"/>
      <c r="N1864" s="68"/>
      <c r="O1864" s="68"/>
      <c r="P1864" s="68"/>
      <c r="Q1864" s="68"/>
      <c r="R1864" s="68"/>
      <c r="S1864" s="68"/>
      <c r="T1864" s="68"/>
      <c r="U1864" s="68"/>
      <c r="V1864" s="68"/>
      <c r="W1864" s="68"/>
      <c r="X1864" s="68"/>
      <c r="Y1864" s="68"/>
      <c r="Z1864" s="68"/>
      <c r="AA1864" s="68"/>
      <c r="AB1864" s="68"/>
      <c r="AC1864" s="68"/>
    </row>
    <row r="1865" spans="1:29" hidden="1">
      <c r="A1865" s="64"/>
      <c r="B1865" s="65"/>
      <c r="C1865" s="66"/>
      <c r="D1865" s="65"/>
      <c r="E1865" s="67"/>
      <c r="F1865" s="67"/>
      <c r="G1865" s="67"/>
      <c r="H1865" s="66"/>
      <c r="I1865" s="66"/>
      <c r="J1865" s="66"/>
      <c r="K1865" s="65"/>
      <c r="L1865" s="64"/>
      <c r="M1865" s="67"/>
      <c r="N1865" s="68"/>
      <c r="O1865" s="68"/>
      <c r="P1865" s="68"/>
      <c r="Q1865" s="68"/>
      <c r="R1865" s="68"/>
      <c r="S1865" s="68"/>
      <c r="T1865" s="68"/>
      <c r="U1865" s="68"/>
      <c r="V1865" s="68"/>
      <c r="W1865" s="68"/>
      <c r="X1865" s="68"/>
      <c r="Y1865" s="68"/>
      <c r="Z1865" s="68"/>
      <c r="AA1865" s="68"/>
      <c r="AB1865" s="68"/>
      <c r="AC1865" s="68"/>
    </row>
    <row r="1866" spans="1:29" hidden="1">
      <c r="A1866" s="64"/>
      <c r="B1866" s="65"/>
      <c r="C1866" s="66"/>
      <c r="D1866" s="65"/>
      <c r="E1866" s="67"/>
      <c r="F1866" s="67"/>
      <c r="G1866" s="67"/>
      <c r="H1866" s="66"/>
      <c r="I1866" s="66"/>
      <c r="J1866" s="66"/>
      <c r="K1866" s="65"/>
      <c r="L1866" s="64"/>
      <c r="M1866" s="67"/>
      <c r="N1866" s="68"/>
      <c r="O1866" s="68"/>
      <c r="P1866" s="68"/>
      <c r="Q1866" s="68"/>
      <c r="R1866" s="68"/>
      <c r="S1866" s="68"/>
      <c r="T1866" s="68"/>
      <c r="U1866" s="68"/>
      <c r="V1866" s="68"/>
      <c r="W1866" s="68"/>
      <c r="X1866" s="68"/>
      <c r="Y1866" s="68"/>
      <c r="Z1866" s="68"/>
      <c r="AA1866" s="68"/>
      <c r="AB1866" s="68"/>
      <c r="AC1866" s="68"/>
    </row>
    <row r="1867" spans="1:29" hidden="1">
      <c r="A1867" s="64"/>
      <c r="B1867" s="65"/>
      <c r="C1867" s="66"/>
      <c r="D1867" s="65"/>
      <c r="E1867" s="67"/>
      <c r="F1867" s="67"/>
      <c r="G1867" s="67"/>
      <c r="H1867" s="66"/>
      <c r="I1867" s="66"/>
      <c r="J1867" s="66"/>
      <c r="K1867" s="65"/>
      <c r="L1867" s="64"/>
      <c r="M1867" s="67"/>
      <c r="N1867" s="68"/>
      <c r="O1867" s="68"/>
      <c r="P1867" s="68"/>
      <c r="Q1867" s="68"/>
      <c r="R1867" s="68"/>
      <c r="S1867" s="68"/>
      <c r="T1867" s="68"/>
      <c r="U1867" s="68"/>
      <c r="V1867" s="68"/>
      <c r="W1867" s="68"/>
      <c r="X1867" s="68"/>
      <c r="Y1867" s="68"/>
      <c r="Z1867" s="68"/>
      <c r="AA1867" s="68"/>
      <c r="AB1867" s="68"/>
      <c r="AC1867" s="68"/>
    </row>
    <row r="1868" spans="1:29" hidden="1">
      <c r="A1868" s="64"/>
      <c r="B1868" s="65"/>
      <c r="C1868" s="66"/>
      <c r="D1868" s="65"/>
      <c r="E1868" s="67"/>
      <c r="F1868" s="67"/>
      <c r="G1868" s="67"/>
      <c r="H1868" s="66"/>
      <c r="I1868" s="66"/>
      <c r="J1868" s="66"/>
      <c r="K1868" s="65"/>
      <c r="L1868" s="64"/>
      <c r="M1868" s="67"/>
      <c r="N1868" s="68"/>
      <c r="O1868" s="68"/>
      <c r="P1868" s="68"/>
      <c r="Q1868" s="68"/>
      <c r="R1868" s="68"/>
      <c r="S1868" s="68"/>
      <c r="T1868" s="68"/>
      <c r="U1868" s="68"/>
      <c r="V1868" s="68"/>
      <c r="W1868" s="68"/>
      <c r="X1868" s="68"/>
      <c r="Y1868" s="68"/>
      <c r="Z1868" s="68"/>
      <c r="AA1868" s="68"/>
      <c r="AB1868" s="68"/>
      <c r="AC1868" s="68"/>
    </row>
    <row r="1869" spans="1:29" hidden="1">
      <c r="A1869" s="64"/>
      <c r="B1869" s="65"/>
      <c r="C1869" s="66"/>
      <c r="D1869" s="65"/>
      <c r="E1869" s="67"/>
      <c r="F1869" s="67"/>
      <c r="G1869" s="67"/>
      <c r="H1869" s="66"/>
      <c r="I1869" s="66"/>
      <c r="J1869" s="66"/>
      <c r="K1869" s="65"/>
      <c r="L1869" s="64"/>
      <c r="M1869" s="67"/>
      <c r="N1869" s="68"/>
      <c r="O1869" s="68"/>
      <c r="P1869" s="68"/>
      <c r="Q1869" s="68"/>
      <c r="R1869" s="68"/>
      <c r="S1869" s="68"/>
      <c r="T1869" s="68"/>
      <c r="U1869" s="68"/>
      <c r="V1869" s="68"/>
      <c r="W1869" s="68"/>
      <c r="X1869" s="68"/>
      <c r="Y1869" s="68"/>
      <c r="Z1869" s="68"/>
      <c r="AA1869" s="68"/>
      <c r="AB1869" s="68"/>
      <c r="AC1869" s="68"/>
    </row>
    <row r="1870" spans="1:29" hidden="1">
      <c r="A1870" s="64"/>
      <c r="B1870" s="65"/>
      <c r="C1870" s="66"/>
      <c r="D1870" s="65"/>
      <c r="E1870" s="67"/>
      <c r="F1870" s="67"/>
      <c r="G1870" s="67"/>
      <c r="H1870" s="66"/>
      <c r="I1870" s="66"/>
      <c r="J1870" s="66"/>
      <c r="K1870" s="65"/>
      <c r="L1870" s="64"/>
      <c r="M1870" s="67"/>
      <c r="N1870" s="68"/>
      <c r="O1870" s="68"/>
      <c r="P1870" s="68"/>
      <c r="Q1870" s="68"/>
      <c r="R1870" s="68"/>
      <c r="S1870" s="68"/>
      <c r="T1870" s="68"/>
      <c r="U1870" s="68"/>
      <c r="V1870" s="68"/>
      <c r="W1870" s="68"/>
      <c r="X1870" s="68"/>
      <c r="Y1870" s="68"/>
      <c r="Z1870" s="68"/>
      <c r="AA1870" s="68"/>
      <c r="AB1870" s="68"/>
      <c r="AC1870" s="68"/>
    </row>
    <row r="1871" spans="1:29" hidden="1">
      <c r="A1871" s="64"/>
      <c r="B1871" s="65"/>
      <c r="C1871" s="66"/>
      <c r="D1871" s="65"/>
      <c r="E1871" s="67"/>
      <c r="F1871" s="67"/>
      <c r="G1871" s="67"/>
      <c r="H1871" s="66"/>
      <c r="I1871" s="66"/>
      <c r="J1871" s="66"/>
      <c r="K1871" s="65"/>
      <c r="L1871" s="64"/>
      <c r="M1871" s="67"/>
      <c r="N1871" s="68"/>
      <c r="O1871" s="68"/>
      <c r="P1871" s="68"/>
      <c r="Q1871" s="68"/>
      <c r="R1871" s="68"/>
      <c r="S1871" s="68"/>
      <c r="T1871" s="68"/>
      <c r="U1871" s="68"/>
      <c r="V1871" s="68"/>
      <c r="W1871" s="68"/>
      <c r="X1871" s="68"/>
      <c r="Y1871" s="68"/>
      <c r="Z1871" s="68"/>
      <c r="AA1871" s="68"/>
      <c r="AB1871" s="68"/>
      <c r="AC1871" s="68"/>
    </row>
    <row r="1872" spans="1:29" hidden="1">
      <c r="A1872" s="64"/>
      <c r="B1872" s="65"/>
      <c r="C1872" s="66"/>
      <c r="D1872" s="65"/>
      <c r="E1872" s="67"/>
      <c r="F1872" s="67"/>
      <c r="G1872" s="67"/>
      <c r="H1872" s="66"/>
      <c r="I1872" s="66"/>
      <c r="J1872" s="66"/>
      <c r="K1872" s="65"/>
      <c r="L1872" s="64"/>
      <c r="M1872" s="67"/>
      <c r="N1872" s="68"/>
      <c r="O1872" s="68"/>
      <c r="P1872" s="68"/>
      <c r="Q1872" s="68"/>
      <c r="R1872" s="68"/>
      <c r="S1872" s="68"/>
      <c r="T1872" s="68"/>
      <c r="U1872" s="68"/>
      <c r="V1872" s="68"/>
      <c r="W1872" s="68"/>
      <c r="X1872" s="68"/>
      <c r="Y1872" s="68"/>
      <c r="Z1872" s="68"/>
      <c r="AA1872" s="68"/>
      <c r="AB1872" s="68"/>
      <c r="AC1872" s="68"/>
    </row>
    <row r="1873" spans="1:29" hidden="1">
      <c r="A1873" s="64"/>
      <c r="B1873" s="65"/>
      <c r="C1873" s="66"/>
      <c r="D1873" s="65"/>
      <c r="E1873" s="67"/>
      <c r="F1873" s="67"/>
      <c r="G1873" s="67"/>
      <c r="H1873" s="66"/>
      <c r="I1873" s="66"/>
      <c r="J1873" s="66"/>
      <c r="K1873" s="65"/>
      <c r="L1873" s="64"/>
      <c r="M1873" s="67"/>
      <c r="N1873" s="68"/>
      <c r="O1873" s="68"/>
      <c r="P1873" s="68"/>
      <c r="Q1873" s="68"/>
      <c r="R1873" s="68"/>
      <c r="S1873" s="68"/>
      <c r="T1873" s="68"/>
      <c r="U1873" s="68"/>
      <c r="V1873" s="68"/>
      <c r="W1873" s="68"/>
      <c r="X1873" s="68"/>
      <c r="Y1873" s="68"/>
      <c r="Z1873" s="68"/>
      <c r="AA1873" s="68"/>
      <c r="AB1873" s="68"/>
      <c r="AC1873" s="68"/>
    </row>
    <row r="1874" spans="1:29" hidden="1">
      <c r="A1874" s="64"/>
      <c r="B1874" s="65"/>
      <c r="C1874" s="66"/>
      <c r="D1874" s="65"/>
      <c r="E1874" s="67"/>
      <c r="F1874" s="67"/>
      <c r="G1874" s="67"/>
      <c r="H1874" s="66"/>
      <c r="I1874" s="66"/>
      <c r="J1874" s="66"/>
      <c r="K1874" s="65"/>
      <c r="L1874" s="64"/>
      <c r="M1874" s="67"/>
      <c r="N1874" s="68"/>
      <c r="O1874" s="68"/>
      <c r="P1874" s="68"/>
      <c r="Q1874" s="68"/>
      <c r="R1874" s="68"/>
      <c r="S1874" s="68"/>
      <c r="T1874" s="68"/>
      <c r="U1874" s="68"/>
      <c r="V1874" s="68"/>
      <c r="W1874" s="68"/>
      <c r="X1874" s="68"/>
      <c r="Y1874" s="68"/>
      <c r="Z1874" s="68"/>
      <c r="AA1874" s="68"/>
      <c r="AB1874" s="68"/>
      <c r="AC1874" s="68"/>
    </row>
    <row r="1875" spans="1:29" hidden="1">
      <c r="A1875" s="64"/>
      <c r="B1875" s="65"/>
      <c r="C1875" s="66"/>
      <c r="D1875" s="65"/>
      <c r="E1875" s="67"/>
      <c r="F1875" s="67"/>
      <c r="G1875" s="67"/>
      <c r="H1875" s="66"/>
      <c r="I1875" s="66"/>
      <c r="J1875" s="66"/>
      <c r="K1875" s="65"/>
      <c r="L1875" s="64"/>
      <c r="M1875" s="67"/>
      <c r="N1875" s="68"/>
      <c r="O1875" s="68"/>
      <c r="P1875" s="68"/>
      <c r="Q1875" s="68"/>
      <c r="R1875" s="68"/>
      <c r="S1875" s="68"/>
      <c r="T1875" s="68"/>
      <c r="U1875" s="68"/>
      <c r="V1875" s="68"/>
      <c r="W1875" s="68"/>
      <c r="X1875" s="68"/>
      <c r="Y1875" s="68"/>
      <c r="Z1875" s="68"/>
      <c r="AA1875" s="68"/>
      <c r="AB1875" s="68"/>
      <c r="AC1875" s="68"/>
    </row>
    <row r="1876" spans="1:29" hidden="1">
      <c r="A1876" s="64"/>
      <c r="B1876" s="65"/>
      <c r="C1876" s="66"/>
      <c r="D1876" s="65"/>
      <c r="E1876" s="67"/>
      <c r="F1876" s="67"/>
      <c r="G1876" s="67"/>
      <c r="H1876" s="66"/>
      <c r="I1876" s="66"/>
      <c r="J1876" s="66"/>
      <c r="K1876" s="65"/>
      <c r="L1876" s="64"/>
      <c r="M1876" s="67"/>
      <c r="N1876" s="68"/>
      <c r="O1876" s="68"/>
      <c r="P1876" s="68"/>
      <c r="Q1876" s="68"/>
      <c r="R1876" s="68"/>
      <c r="S1876" s="68"/>
      <c r="T1876" s="68"/>
      <c r="U1876" s="68"/>
      <c r="V1876" s="68"/>
      <c r="W1876" s="68"/>
      <c r="X1876" s="68"/>
      <c r="Y1876" s="68"/>
      <c r="Z1876" s="68"/>
      <c r="AA1876" s="68"/>
      <c r="AB1876" s="68"/>
      <c r="AC1876" s="68"/>
    </row>
    <row r="1877" spans="1:29" hidden="1">
      <c r="A1877" s="64"/>
      <c r="B1877" s="65"/>
      <c r="C1877" s="66"/>
      <c r="D1877" s="65"/>
      <c r="E1877" s="67"/>
      <c r="F1877" s="67"/>
      <c r="G1877" s="67"/>
      <c r="H1877" s="66"/>
      <c r="I1877" s="66"/>
      <c r="J1877" s="66"/>
      <c r="K1877" s="65"/>
      <c r="L1877" s="64"/>
      <c r="M1877" s="67"/>
      <c r="N1877" s="68"/>
      <c r="O1877" s="68"/>
      <c r="P1877" s="68"/>
      <c r="Q1877" s="68"/>
      <c r="R1877" s="68"/>
      <c r="S1877" s="68"/>
      <c r="T1877" s="68"/>
      <c r="U1877" s="68"/>
      <c r="V1877" s="68"/>
      <c r="W1877" s="68"/>
      <c r="X1877" s="68"/>
      <c r="Y1877" s="68"/>
      <c r="Z1877" s="68"/>
      <c r="AA1877" s="68"/>
      <c r="AB1877" s="68"/>
      <c r="AC1877" s="68"/>
    </row>
    <row r="1878" spans="1:29" hidden="1">
      <c r="A1878" s="64"/>
      <c r="B1878" s="65"/>
      <c r="C1878" s="66"/>
      <c r="D1878" s="65"/>
      <c r="E1878" s="67"/>
      <c r="F1878" s="67"/>
      <c r="G1878" s="67"/>
      <c r="H1878" s="66"/>
      <c r="I1878" s="66"/>
      <c r="J1878" s="66"/>
      <c r="K1878" s="65"/>
      <c r="L1878" s="64"/>
      <c r="M1878" s="67"/>
      <c r="N1878" s="68"/>
      <c r="O1878" s="68"/>
      <c r="P1878" s="68"/>
      <c r="Q1878" s="68"/>
      <c r="R1878" s="68"/>
      <c r="S1878" s="68"/>
      <c r="T1878" s="68"/>
      <c r="U1878" s="68"/>
      <c r="V1878" s="68"/>
      <c r="W1878" s="68"/>
      <c r="X1878" s="68"/>
      <c r="Y1878" s="68"/>
      <c r="Z1878" s="68"/>
      <c r="AA1878" s="68"/>
      <c r="AB1878" s="68"/>
      <c r="AC1878" s="68"/>
    </row>
    <row r="1879" spans="1:29" hidden="1">
      <c r="A1879" s="64"/>
      <c r="B1879" s="65"/>
      <c r="C1879" s="66"/>
      <c r="D1879" s="65"/>
      <c r="E1879" s="67"/>
      <c r="F1879" s="67"/>
      <c r="G1879" s="67"/>
      <c r="H1879" s="66"/>
      <c r="I1879" s="66"/>
      <c r="J1879" s="66"/>
      <c r="K1879" s="65"/>
      <c r="L1879" s="64"/>
      <c r="M1879" s="67"/>
      <c r="N1879" s="68"/>
      <c r="O1879" s="68"/>
      <c r="P1879" s="68"/>
      <c r="Q1879" s="68"/>
      <c r="R1879" s="68"/>
      <c r="S1879" s="68"/>
      <c r="T1879" s="68"/>
      <c r="U1879" s="68"/>
      <c r="V1879" s="68"/>
      <c r="W1879" s="68"/>
      <c r="X1879" s="68"/>
      <c r="Y1879" s="68"/>
      <c r="Z1879" s="68"/>
      <c r="AA1879" s="68"/>
      <c r="AB1879" s="68"/>
      <c r="AC1879" s="68"/>
    </row>
    <row r="1880" spans="1:29" hidden="1">
      <c r="A1880" s="64"/>
      <c r="B1880" s="65"/>
      <c r="C1880" s="66"/>
      <c r="D1880" s="65"/>
      <c r="E1880" s="67"/>
      <c r="F1880" s="67"/>
      <c r="G1880" s="67"/>
      <c r="H1880" s="66"/>
      <c r="I1880" s="66"/>
      <c r="J1880" s="66"/>
      <c r="K1880" s="65"/>
      <c r="L1880" s="64"/>
      <c r="M1880" s="67"/>
      <c r="N1880" s="68"/>
      <c r="O1880" s="68"/>
      <c r="P1880" s="68"/>
      <c r="Q1880" s="68"/>
      <c r="R1880" s="68"/>
      <c r="S1880" s="68"/>
      <c r="T1880" s="68"/>
      <c r="U1880" s="68"/>
      <c r="V1880" s="68"/>
      <c r="W1880" s="68"/>
      <c r="X1880" s="68"/>
      <c r="Y1880" s="68"/>
      <c r="Z1880" s="68"/>
      <c r="AA1880" s="68"/>
      <c r="AB1880" s="68"/>
      <c r="AC1880" s="68"/>
    </row>
    <row r="1881" spans="1:29" hidden="1">
      <c r="A1881" s="64"/>
      <c r="B1881" s="65"/>
      <c r="C1881" s="66"/>
      <c r="D1881" s="65"/>
      <c r="E1881" s="67"/>
      <c r="F1881" s="67"/>
      <c r="G1881" s="67"/>
      <c r="H1881" s="66"/>
      <c r="I1881" s="66"/>
      <c r="J1881" s="66"/>
      <c r="K1881" s="65"/>
      <c r="L1881" s="64"/>
      <c r="M1881" s="67"/>
      <c r="N1881" s="68"/>
      <c r="O1881" s="68"/>
      <c r="P1881" s="68"/>
      <c r="Q1881" s="68"/>
      <c r="R1881" s="68"/>
      <c r="S1881" s="68"/>
      <c r="T1881" s="68"/>
      <c r="U1881" s="68"/>
      <c r="V1881" s="68"/>
      <c r="W1881" s="68"/>
      <c r="X1881" s="68"/>
      <c r="Y1881" s="68"/>
      <c r="Z1881" s="68"/>
      <c r="AA1881" s="68"/>
      <c r="AB1881" s="68"/>
      <c r="AC1881" s="68"/>
    </row>
    <row r="1882" spans="1:29" hidden="1">
      <c r="A1882" s="64"/>
      <c r="B1882" s="65"/>
      <c r="C1882" s="66"/>
      <c r="D1882" s="65"/>
      <c r="E1882" s="67"/>
      <c r="F1882" s="67"/>
      <c r="G1882" s="67"/>
      <c r="H1882" s="66"/>
      <c r="I1882" s="66"/>
      <c r="J1882" s="66"/>
      <c r="K1882" s="65"/>
      <c r="L1882" s="64"/>
      <c r="M1882" s="67"/>
      <c r="N1882" s="68"/>
      <c r="O1882" s="68"/>
      <c r="P1882" s="68"/>
      <c r="Q1882" s="68"/>
      <c r="R1882" s="68"/>
      <c r="S1882" s="68"/>
      <c r="T1882" s="68"/>
      <c r="U1882" s="68"/>
      <c r="V1882" s="68"/>
      <c r="W1882" s="68"/>
      <c r="X1882" s="68"/>
      <c r="Y1882" s="68"/>
      <c r="Z1882" s="68"/>
      <c r="AA1882" s="68"/>
      <c r="AB1882" s="68"/>
      <c r="AC1882" s="68"/>
    </row>
    <row r="1883" spans="1:29" hidden="1">
      <c r="A1883" s="64"/>
      <c r="B1883" s="65"/>
      <c r="C1883" s="66"/>
      <c r="D1883" s="65"/>
      <c r="E1883" s="67"/>
      <c r="F1883" s="67"/>
      <c r="G1883" s="67"/>
      <c r="H1883" s="66"/>
      <c r="I1883" s="66"/>
      <c r="J1883" s="66"/>
      <c r="K1883" s="65"/>
      <c r="L1883" s="64"/>
      <c r="M1883" s="67"/>
      <c r="N1883" s="68"/>
      <c r="O1883" s="68"/>
      <c r="P1883" s="68"/>
      <c r="Q1883" s="68"/>
      <c r="R1883" s="68"/>
      <c r="S1883" s="68"/>
      <c r="T1883" s="68"/>
      <c r="U1883" s="68"/>
      <c r="V1883" s="68"/>
      <c r="W1883" s="68"/>
      <c r="X1883" s="68"/>
      <c r="Y1883" s="68"/>
      <c r="Z1883" s="68"/>
      <c r="AA1883" s="68"/>
      <c r="AB1883" s="68"/>
      <c r="AC1883" s="68"/>
    </row>
    <row r="1884" spans="1:29" hidden="1">
      <c r="A1884" s="64"/>
      <c r="B1884" s="65"/>
      <c r="C1884" s="66"/>
      <c r="D1884" s="65"/>
      <c r="E1884" s="67"/>
      <c r="F1884" s="67"/>
      <c r="G1884" s="67"/>
      <c r="H1884" s="66"/>
      <c r="I1884" s="66"/>
      <c r="J1884" s="66"/>
      <c r="K1884" s="65"/>
      <c r="L1884" s="64"/>
      <c r="M1884" s="67"/>
      <c r="N1884" s="68"/>
      <c r="O1884" s="68"/>
      <c r="P1884" s="68"/>
      <c r="Q1884" s="68"/>
      <c r="R1884" s="68"/>
      <c r="S1884" s="68"/>
      <c r="T1884" s="68"/>
      <c r="U1884" s="68"/>
      <c r="V1884" s="68"/>
      <c r="W1884" s="68"/>
      <c r="X1884" s="68"/>
      <c r="Y1884" s="68"/>
      <c r="Z1884" s="68"/>
      <c r="AA1884" s="68"/>
      <c r="AB1884" s="68"/>
      <c r="AC1884" s="68"/>
    </row>
    <row r="1885" spans="1:29" hidden="1">
      <c r="A1885" s="64"/>
      <c r="B1885" s="65"/>
      <c r="C1885" s="66"/>
      <c r="D1885" s="65"/>
      <c r="E1885" s="67"/>
      <c r="F1885" s="67"/>
      <c r="G1885" s="67"/>
      <c r="H1885" s="66"/>
      <c r="I1885" s="66"/>
      <c r="J1885" s="66"/>
      <c r="K1885" s="65"/>
      <c r="L1885" s="64"/>
      <c r="M1885" s="67"/>
      <c r="N1885" s="68"/>
      <c r="O1885" s="68"/>
      <c r="P1885" s="68"/>
      <c r="Q1885" s="68"/>
      <c r="R1885" s="68"/>
      <c r="S1885" s="68"/>
      <c r="T1885" s="68"/>
      <c r="U1885" s="68"/>
      <c r="V1885" s="68"/>
      <c r="W1885" s="68"/>
      <c r="X1885" s="68"/>
      <c r="Y1885" s="68"/>
      <c r="Z1885" s="68"/>
      <c r="AA1885" s="68"/>
      <c r="AB1885" s="68"/>
      <c r="AC1885" s="68"/>
    </row>
    <row r="1886" spans="1:29" hidden="1">
      <c r="A1886" s="64"/>
      <c r="B1886" s="65"/>
      <c r="C1886" s="66"/>
      <c r="D1886" s="65"/>
      <c r="E1886" s="67"/>
      <c r="F1886" s="67"/>
      <c r="G1886" s="67"/>
      <c r="H1886" s="66"/>
      <c r="I1886" s="66"/>
      <c r="J1886" s="66"/>
      <c r="K1886" s="65"/>
      <c r="L1886" s="64"/>
      <c r="M1886" s="67"/>
      <c r="N1886" s="68"/>
      <c r="O1886" s="68"/>
      <c r="P1886" s="68"/>
      <c r="Q1886" s="68"/>
      <c r="R1886" s="68"/>
      <c r="S1886" s="68"/>
      <c r="T1886" s="68"/>
      <c r="U1886" s="68"/>
      <c r="V1886" s="68"/>
      <c r="W1886" s="68"/>
      <c r="X1886" s="68"/>
      <c r="Y1886" s="68"/>
      <c r="Z1886" s="68"/>
      <c r="AA1886" s="68"/>
      <c r="AB1886" s="68"/>
      <c r="AC1886" s="68"/>
    </row>
    <row r="1887" spans="1:29" hidden="1">
      <c r="A1887" s="64"/>
      <c r="B1887" s="65"/>
      <c r="C1887" s="66"/>
      <c r="D1887" s="65"/>
      <c r="E1887" s="67"/>
      <c r="F1887" s="67"/>
      <c r="G1887" s="67"/>
      <c r="H1887" s="66"/>
      <c r="I1887" s="66"/>
      <c r="J1887" s="66"/>
      <c r="K1887" s="65"/>
      <c r="L1887" s="64"/>
      <c r="M1887" s="67"/>
      <c r="N1887" s="68"/>
      <c r="O1887" s="68"/>
      <c r="P1887" s="68"/>
      <c r="Q1887" s="68"/>
      <c r="R1887" s="68"/>
      <c r="S1887" s="68"/>
      <c r="T1887" s="68"/>
      <c r="U1887" s="68"/>
      <c r="V1887" s="68"/>
      <c r="W1887" s="68"/>
      <c r="X1887" s="68"/>
      <c r="Y1887" s="68"/>
      <c r="Z1887" s="68"/>
      <c r="AA1887" s="68"/>
      <c r="AB1887" s="68"/>
      <c r="AC1887" s="68"/>
    </row>
    <row r="1888" spans="1:29" hidden="1">
      <c r="A1888" s="64"/>
      <c r="B1888" s="65"/>
      <c r="C1888" s="66"/>
      <c r="D1888" s="65"/>
      <c r="E1888" s="67"/>
      <c r="F1888" s="67"/>
      <c r="G1888" s="67"/>
      <c r="H1888" s="66"/>
      <c r="I1888" s="66"/>
      <c r="J1888" s="66"/>
      <c r="K1888" s="65"/>
      <c r="L1888" s="64"/>
      <c r="M1888" s="67"/>
      <c r="N1888" s="68"/>
      <c r="O1888" s="68"/>
      <c r="P1888" s="68"/>
      <c r="Q1888" s="68"/>
      <c r="R1888" s="68"/>
      <c r="S1888" s="68"/>
      <c r="T1888" s="68"/>
      <c r="U1888" s="68"/>
      <c r="V1888" s="68"/>
      <c r="W1888" s="68"/>
      <c r="X1888" s="68"/>
      <c r="Y1888" s="68"/>
      <c r="Z1888" s="68"/>
      <c r="AA1888" s="68"/>
      <c r="AB1888" s="68"/>
      <c r="AC1888" s="68"/>
    </row>
    <row r="1889" spans="1:29" hidden="1">
      <c r="A1889" s="64"/>
      <c r="B1889" s="65"/>
      <c r="C1889" s="66"/>
      <c r="D1889" s="65"/>
      <c r="E1889" s="67"/>
      <c r="F1889" s="67"/>
      <c r="G1889" s="67"/>
      <c r="H1889" s="66"/>
      <c r="I1889" s="66"/>
      <c r="J1889" s="66"/>
      <c r="K1889" s="65"/>
      <c r="L1889" s="64"/>
      <c r="M1889" s="67"/>
      <c r="N1889" s="68"/>
      <c r="O1889" s="68"/>
      <c r="P1889" s="68"/>
      <c r="Q1889" s="68"/>
      <c r="R1889" s="68"/>
      <c r="S1889" s="68"/>
      <c r="T1889" s="68"/>
      <c r="U1889" s="68"/>
      <c r="V1889" s="68"/>
      <c r="W1889" s="68"/>
      <c r="X1889" s="68"/>
      <c r="Y1889" s="68"/>
      <c r="Z1889" s="68"/>
      <c r="AA1889" s="68"/>
      <c r="AB1889" s="68"/>
      <c r="AC1889" s="68"/>
    </row>
    <row r="1890" spans="1:29" hidden="1">
      <c r="A1890" s="64"/>
      <c r="B1890" s="65"/>
      <c r="C1890" s="66"/>
      <c r="D1890" s="65"/>
      <c r="E1890" s="67"/>
      <c r="F1890" s="67"/>
      <c r="G1890" s="67"/>
      <c r="H1890" s="66"/>
      <c r="I1890" s="66"/>
      <c r="J1890" s="66"/>
      <c r="K1890" s="65"/>
      <c r="L1890" s="64"/>
      <c r="M1890" s="67"/>
      <c r="N1890" s="68"/>
      <c r="O1890" s="68"/>
      <c r="P1890" s="68"/>
      <c r="Q1890" s="68"/>
      <c r="R1890" s="68"/>
      <c r="S1890" s="68"/>
      <c r="T1890" s="68"/>
      <c r="U1890" s="68"/>
      <c r="V1890" s="68"/>
      <c r="W1890" s="68"/>
      <c r="X1890" s="68"/>
      <c r="Y1890" s="68"/>
      <c r="Z1890" s="68"/>
      <c r="AA1890" s="68"/>
      <c r="AB1890" s="68"/>
      <c r="AC1890" s="68"/>
    </row>
    <row r="1891" spans="1:29" hidden="1">
      <c r="A1891" s="64"/>
      <c r="B1891" s="65"/>
      <c r="C1891" s="66"/>
      <c r="D1891" s="65"/>
      <c r="E1891" s="67"/>
      <c r="F1891" s="67"/>
      <c r="G1891" s="67"/>
      <c r="H1891" s="66"/>
      <c r="I1891" s="66"/>
      <c r="J1891" s="66"/>
      <c r="K1891" s="65"/>
      <c r="L1891" s="64"/>
      <c r="M1891" s="67"/>
      <c r="N1891" s="68"/>
      <c r="O1891" s="68"/>
      <c r="P1891" s="68"/>
      <c r="Q1891" s="68"/>
      <c r="R1891" s="68"/>
      <c r="S1891" s="68"/>
      <c r="T1891" s="68"/>
      <c r="U1891" s="68"/>
      <c r="V1891" s="68"/>
      <c r="W1891" s="68"/>
      <c r="X1891" s="68"/>
      <c r="Y1891" s="68"/>
      <c r="Z1891" s="68"/>
      <c r="AA1891" s="68"/>
      <c r="AB1891" s="68"/>
      <c r="AC1891" s="68"/>
    </row>
    <row r="1892" spans="1:29" hidden="1">
      <c r="A1892" s="64"/>
      <c r="B1892" s="65"/>
      <c r="C1892" s="66"/>
      <c r="D1892" s="65"/>
      <c r="E1892" s="67"/>
      <c r="F1892" s="67"/>
      <c r="G1892" s="67"/>
      <c r="H1892" s="66"/>
      <c r="I1892" s="66"/>
      <c r="J1892" s="66"/>
      <c r="K1892" s="65"/>
      <c r="L1892" s="64"/>
      <c r="M1892" s="67"/>
      <c r="N1892" s="68"/>
      <c r="O1892" s="68"/>
      <c r="P1892" s="68"/>
      <c r="Q1892" s="68"/>
      <c r="R1892" s="68"/>
      <c r="S1892" s="68"/>
      <c r="T1892" s="68"/>
      <c r="U1892" s="68"/>
      <c r="V1892" s="68"/>
      <c r="W1892" s="68"/>
      <c r="X1892" s="68"/>
      <c r="Y1892" s="68"/>
      <c r="Z1892" s="68"/>
      <c r="AA1892" s="68"/>
      <c r="AB1892" s="68"/>
      <c r="AC1892" s="68"/>
    </row>
    <row r="1893" spans="1:29" hidden="1">
      <c r="A1893" s="64"/>
      <c r="B1893" s="65"/>
      <c r="C1893" s="66"/>
      <c r="D1893" s="65"/>
      <c r="E1893" s="67"/>
      <c r="F1893" s="67"/>
      <c r="G1893" s="67"/>
      <c r="H1893" s="66"/>
      <c r="I1893" s="66"/>
      <c r="J1893" s="66"/>
      <c r="K1893" s="65"/>
      <c r="L1893" s="64"/>
      <c r="M1893" s="67"/>
      <c r="N1893" s="68"/>
      <c r="O1893" s="68"/>
      <c r="P1893" s="68"/>
      <c r="Q1893" s="68"/>
      <c r="R1893" s="68"/>
      <c r="S1893" s="68"/>
      <c r="T1893" s="68"/>
      <c r="U1893" s="68"/>
      <c r="V1893" s="68"/>
      <c r="W1893" s="68"/>
      <c r="X1893" s="68"/>
      <c r="Y1893" s="68"/>
      <c r="Z1893" s="68"/>
      <c r="AA1893" s="68"/>
      <c r="AB1893" s="68"/>
      <c r="AC1893" s="68"/>
    </row>
    <row r="1894" spans="1:29" hidden="1">
      <c r="A1894" s="64"/>
      <c r="B1894" s="65"/>
      <c r="C1894" s="66"/>
      <c r="D1894" s="65"/>
      <c r="E1894" s="67"/>
      <c r="F1894" s="67"/>
      <c r="G1894" s="67"/>
      <c r="H1894" s="66"/>
      <c r="I1894" s="66"/>
      <c r="J1894" s="66"/>
      <c r="K1894" s="65"/>
      <c r="L1894" s="64"/>
      <c r="M1894" s="67"/>
      <c r="N1894" s="68"/>
      <c r="O1894" s="68"/>
      <c r="P1894" s="68"/>
      <c r="Q1894" s="68"/>
      <c r="R1894" s="68"/>
      <c r="S1894" s="68"/>
      <c r="T1894" s="68"/>
      <c r="U1894" s="68"/>
      <c r="V1894" s="68"/>
      <c r="W1894" s="68"/>
      <c r="X1894" s="68"/>
      <c r="Y1894" s="68"/>
      <c r="Z1894" s="68"/>
      <c r="AA1894" s="68"/>
      <c r="AB1894" s="68"/>
      <c r="AC1894" s="68"/>
    </row>
    <row r="1895" spans="1:29" hidden="1">
      <c r="A1895" s="64"/>
      <c r="B1895" s="65"/>
      <c r="C1895" s="66"/>
      <c r="D1895" s="65"/>
      <c r="E1895" s="67"/>
      <c r="F1895" s="67"/>
      <c r="G1895" s="67"/>
      <c r="H1895" s="66"/>
      <c r="I1895" s="66"/>
      <c r="J1895" s="66"/>
      <c r="K1895" s="65"/>
      <c r="L1895" s="64"/>
      <c r="M1895" s="67"/>
      <c r="N1895" s="68"/>
      <c r="O1895" s="68"/>
      <c r="P1895" s="68"/>
      <c r="Q1895" s="68"/>
      <c r="R1895" s="68"/>
      <c r="S1895" s="68"/>
      <c r="T1895" s="68"/>
      <c r="U1895" s="68"/>
      <c r="V1895" s="68"/>
      <c r="W1895" s="68"/>
      <c r="X1895" s="68"/>
      <c r="Y1895" s="68"/>
      <c r="Z1895" s="68"/>
      <c r="AA1895" s="68"/>
      <c r="AB1895" s="68"/>
      <c r="AC1895" s="68"/>
    </row>
    <row r="1896" spans="1:29" hidden="1">
      <c r="A1896" s="64"/>
      <c r="B1896" s="65"/>
      <c r="C1896" s="66"/>
      <c r="D1896" s="65"/>
      <c r="E1896" s="67"/>
      <c r="F1896" s="67"/>
      <c r="G1896" s="67"/>
      <c r="H1896" s="66"/>
      <c r="I1896" s="66"/>
      <c r="J1896" s="66"/>
      <c r="K1896" s="65"/>
      <c r="L1896" s="64"/>
      <c r="M1896" s="67"/>
      <c r="N1896" s="68"/>
      <c r="O1896" s="68"/>
      <c r="P1896" s="68"/>
      <c r="Q1896" s="68"/>
      <c r="R1896" s="68"/>
      <c r="S1896" s="68"/>
      <c r="T1896" s="68"/>
      <c r="U1896" s="68"/>
      <c r="V1896" s="68"/>
      <c r="W1896" s="68"/>
      <c r="X1896" s="68"/>
      <c r="Y1896" s="68"/>
      <c r="Z1896" s="68"/>
      <c r="AA1896" s="68"/>
      <c r="AB1896" s="68"/>
      <c r="AC1896" s="68"/>
    </row>
    <row r="1897" spans="1:29" hidden="1">
      <c r="A1897" s="64"/>
      <c r="B1897" s="65"/>
      <c r="C1897" s="66"/>
      <c r="D1897" s="65"/>
      <c r="E1897" s="67"/>
      <c r="F1897" s="67"/>
      <c r="G1897" s="67"/>
      <c r="H1897" s="66"/>
      <c r="I1897" s="66"/>
      <c r="J1897" s="66"/>
      <c r="K1897" s="65"/>
      <c r="L1897" s="64"/>
      <c r="M1897" s="67"/>
      <c r="N1897" s="68"/>
      <c r="O1897" s="68"/>
      <c r="P1897" s="68"/>
      <c r="Q1897" s="68"/>
      <c r="R1897" s="68"/>
      <c r="S1897" s="68"/>
      <c r="T1897" s="68"/>
      <c r="U1897" s="68"/>
      <c r="V1897" s="68"/>
      <c r="W1897" s="68"/>
      <c r="X1897" s="68"/>
      <c r="Y1897" s="68"/>
      <c r="Z1897" s="68"/>
      <c r="AA1897" s="68"/>
      <c r="AB1897" s="68"/>
      <c r="AC1897" s="68"/>
    </row>
    <row r="1898" spans="1:29" hidden="1">
      <c r="A1898" s="64"/>
      <c r="B1898" s="65"/>
      <c r="C1898" s="66"/>
      <c r="D1898" s="65"/>
      <c r="E1898" s="67"/>
      <c r="F1898" s="67"/>
      <c r="G1898" s="67"/>
      <c r="H1898" s="66"/>
      <c r="I1898" s="66"/>
      <c r="J1898" s="66"/>
      <c r="K1898" s="65"/>
      <c r="L1898" s="64"/>
      <c r="M1898" s="67"/>
      <c r="N1898" s="68"/>
      <c r="O1898" s="68"/>
      <c r="P1898" s="68"/>
      <c r="Q1898" s="68"/>
      <c r="R1898" s="68"/>
      <c r="S1898" s="68"/>
      <c r="T1898" s="68"/>
      <c r="U1898" s="68"/>
      <c r="V1898" s="68"/>
      <c r="W1898" s="68"/>
      <c r="X1898" s="68"/>
      <c r="Y1898" s="68"/>
      <c r="Z1898" s="68"/>
      <c r="AA1898" s="68"/>
      <c r="AB1898" s="68"/>
      <c r="AC1898" s="68"/>
    </row>
    <row r="1899" spans="1:29" hidden="1">
      <c r="A1899" s="64"/>
      <c r="B1899" s="65"/>
      <c r="C1899" s="66"/>
      <c r="D1899" s="65"/>
      <c r="E1899" s="67"/>
      <c r="F1899" s="67"/>
      <c r="G1899" s="67"/>
      <c r="H1899" s="66"/>
      <c r="I1899" s="66"/>
      <c r="J1899" s="66"/>
      <c r="K1899" s="65"/>
      <c r="L1899" s="64"/>
      <c r="M1899" s="67"/>
      <c r="N1899" s="68"/>
      <c r="O1899" s="68"/>
      <c r="P1899" s="68"/>
      <c r="Q1899" s="68"/>
      <c r="R1899" s="68"/>
      <c r="S1899" s="68"/>
      <c r="T1899" s="68"/>
      <c r="U1899" s="68"/>
      <c r="V1899" s="68"/>
      <c r="W1899" s="68"/>
      <c r="X1899" s="68"/>
      <c r="Y1899" s="68"/>
      <c r="Z1899" s="68"/>
      <c r="AA1899" s="68"/>
      <c r="AB1899" s="68"/>
      <c r="AC1899" s="68"/>
    </row>
    <row r="1900" spans="1:29" hidden="1">
      <c r="A1900" s="64"/>
      <c r="B1900" s="65"/>
      <c r="C1900" s="66"/>
      <c r="D1900" s="65"/>
      <c r="E1900" s="67"/>
      <c r="F1900" s="67"/>
      <c r="G1900" s="67"/>
      <c r="H1900" s="66"/>
      <c r="I1900" s="66"/>
      <c r="J1900" s="66"/>
      <c r="K1900" s="65"/>
      <c r="L1900" s="64"/>
      <c r="M1900" s="67"/>
      <c r="N1900" s="68"/>
      <c r="O1900" s="68"/>
      <c r="P1900" s="68"/>
      <c r="Q1900" s="68"/>
      <c r="R1900" s="68"/>
      <c r="S1900" s="68"/>
      <c r="T1900" s="68"/>
      <c r="U1900" s="68"/>
      <c r="V1900" s="68"/>
      <c r="W1900" s="68"/>
      <c r="X1900" s="68"/>
      <c r="Y1900" s="68"/>
      <c r="Z1900" s="68"/>
      <c r="AA1900" s="68"/>
      <c r="AB1900" s="68"/>
      <c r="AC1900" s="68"/>
    </row>
    <row r="1901" spans="1:29" hidden="1">
      <c r="A1901" s="64"/>
      <c r="B1901" s="65"/>
      <c r="C1901" s="66"/>
      <c r="D1901" s="65"/>
      <c r="E1901" s="67"/>
      <c r="F1901" s="67"/>
      <c r="G1901" s="67"/>
      <c r="H1901" s="66"/>
      <c r="I1901" s="66"/>
      <c r="J1901" s="66"/>
      <c r="K1901" s="65"/>
      <c r="L1901" s="64"/>
      <c r="M1901" s="67"/>
      <c r="N1901" s="68"/>
      <c r="O1901" s="68"/>
      <c r="P1901" s="68"/>
      <c r="Q1901" s="68"/>
      <c r="R1901" s="68"/>
      <c r="S1901" s="68"/>
      <c r="T1901" s="68"/>
      <c r="U1901" s="68"/>
      <c r="V1901" s="68"/>
      <c r="W1901" s="68"/>
      <c r="X1901" s="68"/>
      <c r="Y1901" s="68"/>
      <c r="Z1901" s="68"/>
      <c r="AA1901" s="68"/>
      <c r="AB1901" s="68"/>
      <c r="AC1901" s="68"/>
    </row>
    <row r="1902" spans="1:29" hidden="1">
      <c r="A1902" s="64"/>
      <c r="B1902" s="65"/>
      <c r="C1902" s="66"/>
      <c r="D1902" s="65"/>
      <c r="E1902" s="67"/>
      <c r="F1902" s="67"/>
      <c r="G1902" s="67"/>
      <c r="H1902" s="66"/>
      <c r="I1902" s="66"/>
      <c r="J1902" s="66"/>
      <c r="K1902" s="65"/>
      <c r="L1902" s="64"/>
      <c r="M1902" s="67"/>
      <c r="N1902" s="68"/>
      <c r="O1902" s="68"/>
      <c r="P1902" s="68"/>
      <c r="Q1902" s="68"/>
      <c r="R1902" s="68"/>
      <c r="S1902" s="68"/>
      <c r="T1902" s="68"/>
      <c r="U1902" s="68"/>
      <c r="V1902" s="68"/>
      <c r="W1902" s="68"/>
      <c r="X1902" s="68"/>
      <c r="Y1902" s="68"/>
      <c r="Z1902" s="68"/>
      <c r="AA1902" s="68"/>
      <c r="AB1902" s="68"/>
      <c r="AC1902" s="68"/>
    </row>
    <row r="1903" spans="1:29" hidden="1">
      <c r="A1903" s="64"/>
      <c r="B1903" s="65"/>
      <c r="C1903" s="66"/>
      <c r="D1903" s="65"/>
      <c r="E1903" s="67"/>
      <c r="F1903" s="67"/>
      <c r="G1903" s="67"/>
      <c r="H1903" s="66"/>
      <c r="I1903" s="66"/>
      <c r="J1903" s="66"/>
      <c r="K1903" s="65"/>
      <c r="L1903" s="64"/>
      <c r="M1903" s="67"/>
      <c r="N1903" s="68"/>
      <c r="O1903" s="68"/>
      <c r="P1903" s="68"/>
      <c r="Q1903" s="68"/>
      <c r="R1903" s="68"/>
      <c r="S1903" s="68"/>
      <c r="T1903" s="68"/>
      <c r="U1903" s="68"/>
      <c r="V1903" s="68"/>
      <c r="W1903" s="68"/>
      <c r="X1903" s="68"/>
      <c r="Y1903" s="68"/>
      <c r="Z1903" s="68"/>
      <c r="AA1903" s="68"/>
      <c r="AB1903" s="68"/>
      <c r="AC1903" s="68"/>
    </row>
    <row r="1904" spans="1:29" hidden="1">
      <c r="A1904" s="64"/>
      <c r="B1904" s="65"/>
      <c r="C1904" s="66"/>
      <c r="D1904" s="65"/>
      <c r="E1904" s="67"/>
      <c r="F1904" s="67"/>
      <c r="G1904" s="67"/>
      <c r="H1904" s="66"/>
      <c r="I1904" s="66"/>
      <c r="J1904" s="66"/>
      <c r="K1904" s="65"/>
      <c r="L1904" s="64"/>
      <c r="M1904" s="67"/>
      <c r="N1904" s="68"/>
      <c r="O1904" s="68"/>
      <c r="P1904" s="68"/>
      <c r="Q1904" s="68"/>
      <c r="R1904" s="68"/>
      <c r="S1904" s="68"/>
      <c r="T1904" s="68"/>
      <c r="U1904" s="68"/>
      <c r="V1904" s="68"/>
      <c r="W1904" s="68"/>
      <c r="X1904" s="68"/>
      <c r="Y1904" s="68"/>
      <c r="Z1904" s="68"/>
      <c r="AA1904" s="68"/>
      <c r="AB1904" s="68"/>
      <c r="AC1904" s="68"/>
    </row>
    <row r="1905" spans="1:29" hidden="1">
      <c r="A1905" s="64"/>
      <c r="B1905" s="65"/>
      <c r="C1905" s="66"/>
      <c r="D1905" s="65"/>
      <c r="E1905" s="67"/>
      <c r="F1905" s="67"/>
      <c r="G1905" s="67"/>
      <c r="H1905" s="66"/>
      <c r="I1905" s="66"/>
      <c r="J1905" s="66"/>
      <c r="K1905" s="65"/>
      <c r="L1905" s="64"/>
      <c r="M1905" s="67"/>
      <c r="N1905" s="68"/>
      <c r="O1905" s="68"/>
      <c r="P1905" s="68"/>
      <c r="Q1905" s="68"/>
      <c r="R1905" s="68"/>
      <c r="S1905" s="68"/>
      <c r="T1905" s="68"/>
      <c r="U1905" s="68"/>
      <c r="V1905" s="68"/>
      <c r="W1905" s="68"/>
      <c r="X1905" s="68"/>
      <c r="Y1905" s="68"/>
      <c r="Z1905" s="68"/>
      <c r="AA1905" s="68"/>
      <c r="AB1905" s="68"/>
      <c r="AC1905" s="68"/>
    </row>
    <row r="1906" spans="1:29" hidden="1">
      <c r="A1906" s="64"/>
      <c r="B1906" s="65"/>
      <c r="C1906" s="66"/>
      <c r="D1906" s="65"/>
      <c r="E1906" s="67"/>
      <c r="F1906" s="67"/>
      <c r="G1906" s="67"/>
      <c r="H1906" s="66"/>
      <c r="I1906" s="66"/>
      <c r="J1906" s="66"/>
      <c r="K1906" s="65"/>
      <c r="L1906" s="64"/>
      <c r="M1906" s="67"/>
      <c r="N1906" s="68"/>
      <c r="O1906" s="68"/>
      <c r="P1906" s="68"/>
      <c r="Q1906" s="68"/>
      <c r="R1906" s="68"/>
      <c r="S1906" s="68"/>
      <c r="T1906" s="68"/>
      <c r="U1906" s="68"/>
      <c r="V1906" s="68"/>
      <c r="W1906" s="68"/>
      <c r="X1906" s="68"/>
      <c r="Y1906" s="68"/>
      <c r="Z1906" s="68"/>
      <c r="AA1906" s="68"/>
      <c r="AB1906" s="68"/>
      <c r="AC1906" s="68"/>
    </row>
    <row r="1907" spans="1:29" hidden="1">
      <c r="A1907" s="64"/>
      <c r="B1907" s="65"/>
      <c r="C1907" s="66"/>
      <c r="D1907" s="65"/>
      <c r="E1907" s="67"/>
      <c r="F1907" s="67"/>
      <c r="G1907" s="67"/>
      <c r="H1907" s="66"/>
      <c r="I1907" s="66"/>
      <c r="J1907" s="66"/>
      <c r="K1907" s="65"/>
      <c r="L1907" s="64"/>
      <c r="M1907" s="67"/>
      <c r="N1907" s="68"/>
      <c r="O1907" s="68"/>
      <c r="P1907" s="68"/>
      <c r="Q1907" s="68"/>
      <c r="R1907" s="68"/>
      <c r="S1907" s="68"/>
      <c r="T1907" s="68"/>
      <c r="U1907" s="68"/>
      <c r="V1907" s="68"/>
      <c r="W1907" s="68"/>
      <c r="X1907" s="68"/>
      <c r="Y1907" s="68"/>
      <c r="Z1907" s="68"/>
      <c r="AA1907" s="68"/>
      <c r="AB1907" s="68"/>
      <c r="AC1907" s="68"/>
    </row>
    <row r="1908" spans="1:29" hidden="1">
      <c r="A1908" s="64"/>
      <c r="B1908" s="65"/>
      <c r="C1908" s="66"/>
      <c r="D1908" s="65"/>
      <c r="E1908" s="67"/>
      <c r="F1908" s="67"/>
      <c r="G1908" s="67"/>
      <c r="H1908" s="66"/>
      <c r="I1908" s="66"/>
      <c r="J1908" s="66"/>
      <c r="K1908" s="65"/>
      <c r="L1908" s="64"/>
      <c r="M1908" s="67"/>
      <c r="N1908" s="68"/>
      <c r="O1908" s="68"/>
      <c r="P1908" s="68"/>
      <c r="Q1908" s="68"/>
      <c r="R1908" s="68"/>
      <c r="S1908" s="68"/>
      <c r="T1908" s="68"/>
      <c r="U1908" s="68"/>
      <c r="V1908" s="68"/>
      <c r="W1908" s="68"/>
      <c r="X1908" s="68"/>
      <c r="Y1908" s="68"/>
      <c r="Z1908" s="68"/>
      <c r="AA1908" s="68"/>
      <c r="AB1908" s="68"/>
      <c r="AC1908" s="68"/>
    </row>
    <row r="1909" spans="1:29" hidden="1">
      <c r="A1909" s="64"/>
      <c r="B1909" s="65"/>
      <c r="C1909" s="66"/>
      <c r="D1909" s="65"/>
      <c r="E1909" s="67"/>
      <c r="F1909" s="67"/>
      <c r="G1909" s="67"/>
      <c r="H1909" s="66"/>
      <c r="I1909" s="66"/>
      <c r="J1909" s="66"/>
      <c r="K1909" s="65"/>
      <c r="L1909" s="64"/>
      <c r="M1909" s="67"/>
      <c r="N1909" s="68"/>
      <c r="O1909" s="68"/>
      <c r="P1909" s="68"/>
      <c r="Q1909" s="68"/>
      <c r="R1909" s="68"/>
      <c r="S1909" s="68"/>
      <c r="T1909" s="68"/>
      <c r="U1909" s="68"/>
      <c r="V1909" s="68"/>
      <c r="W1909" s="68"/>
      <c r="X1909" s="68"/>
      <c r="Y1909" s="68"/>
      <c r="Z1909" s="68"/>
      <c r="AA1909" s="68"/>
      <c r="AB1909" s="68"/>
      <c r="AC1909" s="68"/>
    </row>
    <row r="1910" spans="1:29" hidden="1">
      <c r="A1910" s="64"/>
      <c r="B1910" s="65"/>
      <c r="C1910" s="66"/>
      <c r="D1910" s="65"/>
      <c r="E1910" s="67"/>
      <c r="F1910" s="67"/>
      <c r="G1910" s="67"/>
      <c r="H1910" s="66"/>
      <c r="I1910" s="66"/>
      <c r="J1910" s="66"/>
      <c r="K1910" s="65"/>
      <c r="L1910" s="64"/>
      <c r="M1910" s="67"/>
      <c r="N1910" s="68"/>
      <c r="O1910" s="68"/>
      <c r="P1910" s="68"/>
      <c r="Q1910" s="68"/>
      <c r="R1910" s="68"/>
      <c r="S1910" s="68"/>
      <c r="T1910" s="68"/>
      <c r="U1910" s="68"/>
      <c r="V1910" s="68"/>
      <c r="W1910" s="68"/>
      <c r="X1910" s="68"/>
      <c r="Y1910" s="68"/>
      <c r="Z1910" s="68"/>
      <c r="AA1910" s="68"/>
      <c r="AB1910" s="68"/>
      <c r="AC1910" s="68"/>
    </row>
    <row r="1911" spans="1:29" hidden="1">
      <c r="A1911" s="64"/>
      <c r="B1911" s="65"/>
      <c r="C1911" s="66"/>
      <c r="D1911" s="65"/>
      <c r="E1911" s="67"/>
      <c r="F1911" s="67"/>
      <c r="G1911" s="67"/>
      <c r="H1911" s="66"/>
      <c r="I1911" s="66"/>
      <c r="J1911" s="66"/>
      <c r="K1911" s="65"/>
      <c r="L1911" s="64"/>
      <c r="M1911" s="67"/>
      <c r="N1911" s="68"/>
      <c r="O1911" s="68"/>
      <c r="P1911" s="68"/>
      <c r="Q1911" s="68"/>
      <c r="R1911" s="68"/>
      <c r="S1911" s="68"/>
      <c r="T1911" s="68"/>
      <c r="U1911" s="68"/>
      <c r="V1911" s="68"/>
      <c r="W1911" s="68"/>
      <c r="X1911" s="68"/>
      <c r="Y1911" s="68"/>
      <c r="Z1911" s="68"/>
      <c r="AA1911" s="68"/>
      <c r="AB1911" s="68"/>
      <c r="AC1911" s="68"/>
    </row>
    <row r="1912" spans="1:29" hidden="1">
      <c r="A1912" s="64"/>
      <c r="B1912" s="65"/>
      <c r="C1912" s="66"/>
      <c r="D1912" s="65"/>
      <c r="E1912" s="67"/>
      <c r="F1912" s="67"/>
      <c r="G1912" s="67"/>
      <c r="H1912" s="66"/>
      <c r="I1912" s="66"/>
      <c r="J1912" s="66"/>
      <c r="K1912" s="65"/>
      <c r="L1912" s="64"/>
      <c r="M1912" s="67"/>
      <c r="N1912" s="68"/>
      <c r="O1912" s="68"/>
      <c r="P1912" s="68"/>
      <c r="Q1912" s="68"/>
      <c r="R1912" s="68"/>
      <c r="S1912" s="68"/>
      <c r="T1912" s="68"/>
      <c r="U1912" s="68"/>
      <c r="V1912" s="68"/>
      <c r="W1912" s="68"/>
      <c r="X1912" s="68"/>
      <c r="Y1912" s="68"/>
      <c r="Z1912" s="68"/>
      <c r="AA1912" s="68"/>
      <c r="AB1912" s="68"/>
      <c r="AC1912" s="68"/>
    </row>
    <row r="1913" spans="1:29" hidden="1">
      <c r="A1913" s="64"/>
      <c r="B1913" s="65"/>
      <c r="C1913" s="66"/>
      <c r="D1913" s="65"/>
      <c r="E1913" s="67"/>
      <c r="F1913" s="67"/>
      <c r="G1913" s="67"/>
      <c r="H1913" s="66"/>
      <c r="I1913" s="66"/>
      <c r="J1913" s="66"/>
      <c r="K1913" s="65"/>
      <c r="L1913" s="64"/>
      <c r="M1913" s="67"/>
      <c r="N1913" s="68"/>
      <c r="O1913" s="68"/>
      <c r="P1913" s="68"/>
      <c r="Q1913" s="68"/>
      <c r="R1913" s="68"/>
      <c r="S1913" s="68"/>
      <c r="T1913" s="68"/>
      <c r="U1913" s="68"/>
      <c r="V1913" s="68"/>
      <c r="W1913" s="68"/>
      <c r="X1913" s="68"/>
      <c r="Y1913" s="68"/>
      <c r="Z1913" s="68"/>
      <c r="AA1913" s="68"/>
      <c r="AB1913" s="68"/>
      <c r="AC1913" s="68"/>
    </row>
    <row r="1914" spans="1:29" hidden="1">
      <c r="A1914" s="64"/>
      <c r="B1914" s="65"/>
      <c r="C1914" s="66"/>
      <c r="D1914" s="65"/>
      <c r="E1914" s="67"/>
      <c r="F1914" s="67"/>
      <c r="G1914" s="67"/>
      <c r="H1914" s="66"/>
      <c r="I1914" s="66"/>
      <c r="J1914" s="66"/>
      <c r="K1914" s="65"/>
      <c r="L1914" s="64"/>
      <c r="M1914" s="67"/>
      <c r="N1914" s="68"/>
      <c r="O1914" s="68"/>
      <c r="P1914" s="68"/>
      <c r="Q1914" s="68"/>
      <c r="R1914" s="68"/>
      <c r="S1914" s="68"/>
      <c r="T1914" s="68"/>
      <c r="U1914" s="68"/>
      <c r="V1914" s="68"/>
      <c r="W1914" s="68"/>
      <c r="X1914" s="68"/>
      <c r="Y1914" s="68"/>
      <c r="Z1914" s="68"/>
      <c r="AA1914" s="68"/>
      <c r="AB1914" s="68"/>
      <c r="AC1914" s="68"/>
    </row>
    <row r="1915" spans="1:29" hidden="1">
      <c r="A1915" s="64"/>
      <c r="B1915" s="65"/>
      <c r="C1915" s="66"/>
      <c r="D1915" s="65"/>
      <c r="E1915" s="67"/>
      <c r="F1915" s="67"/>
      <c r="G1915" s="67"/>
      <c r="H1915" s="66"/>
      <c r="I1915" s="66"/>
      <c r="J1915" s="66"/>
      <c r="K1915" s="65"/>
      <c r="L1915" s="64"/>
      <c r="M1915" s="67"/>
      <c r="N1915" s="68"/>
      <c r="O1915" s="68"/>
      <c r="P1915" s="68"/>
      <c r="Q1915" s="68"/>
      <c r="R1915" s="68"/>
      <c r="S1915" s="68"/>
      <c r="T1915" s="68"/>
      <c r="U1915" s="68"/>
      <c r="V1915" s="68"/>
      <c r="W1915" s="68"/>
      <c r="X1915" s="68"/>
      <c r="Y1915" s="68"/>
      <c r="Z1915" s="68"/>
      <c r="AA1915" s="68"/>
      <c r="AB1915" s="68"/>
      <c r="AC1915" s="68"/>
    </row>
    <row r="1916" spans="1:29" hidden="1">
      <c r="A1916" s="64"/>
      <c r="B1916" s="65"/>
      <c r="C1916" s="66"/>
      <c r="D1916" s="65"/>
      <c r="E1916" s="67"/>
      <c r="F1916" s="67"/>
      <c r="G1916" s="67"/>
      <c r="H1916" s="66"/>
      <c r="I1916" s="66"/>
      <c r="J1916" s="66"/>
      <c r="K1916" s="65"/>
      <c r="L1916" s="64"/>
      <c r="M1916" s="67"/>
      <c r="N1916" s="68"/>
      <c r="O1916" s="68"/>
      <c r="P1916" s="68"/>
      <c r="Q1916" s="68"/>
      <c r="R1916" s="68"/>
      <c r="S1916" s="68"/>
      <c r="T1916" s="68"/>
      <c r="U1916" s="68"/>
      <c r="V1916" s="68"/>
      <c r="W1916" s="68"/>
      <c r="X1916" s="68"/>
      <c r="Y1916" s="68"/>
      <c r="Z1916" s="68"/>
      <c r="AA1916" s="68"/>
      <c r="AB1916" s="68"/>
      <c r="AC1916" s="68"/>
    </row>
    <row r="1917" spans="1:29" hidden="1">
      <c r="A1917" s="64"/>
      <c r="B1917" s="65"/>
      <c r="C1917" s="66"/>
      <c r="D1917" s="65"/>
      <c r="E1917" s="67"/>
      <c r="F1917" s="67"/>
      <c r="G1917" s="67"/>
      <c r="H1917" s="66"/>
      <c r="I1917" s="66"/>
      <c r="J1917" s="66"/>
      <c r="K1917" s="65"/>
      <c r="L1917" s="64"/>
      <c r="M1917" s="67"/>
      <c r="N1917" s="68"/>
      <c r="O1917" s="68"/>
      <c r="P1917" s="68"/>
      <c r="Q1917" s="68"/>
      <c r="R1917" s="68"/>
      <c r="S1917" s="68"/>
      <c r="T1917" s="68"/>
      <c r="U1917" s="68"/>
      <c r="V1917" s="68"/>
      <c r="W1917" s="68"/>
      <c r="X1917" s="68"/>
      <c r="Y1917" s="68"/>
      <c r="Z1917" s="68"/>
      <c r="AA1917" s="68"/>
      <c r="AB1917" s="68"/>
      <c r="AC1917" s="68"/>
    </row>
    <row r="1918" spans="1:29" hidden="1">
      <c r="A1918" s="64"/>
      <c r="B1918" s="65"/>
      <c r="C1918" s="66"/>
      <c r="D1918" s="65"/>
      <c r="E1918" s="67"/>
      <c r="F1918" s="67"/>
      <c r="G1918" s="67"/>
      <c r="H1918" s="66"/>
      <c r="I1918" s="66"/>
      <c r="J1918" s="66"/>
      <c r="K1918" s="65"/>
      <c r="L1918" s="64"/>
      <c r="M1918" s="67"/>
      <c r="N1918" s="68"/>
      <c r="O1918" s="68"/>
      <c r="P1918" s="68"/>
      <c r="Q1918" s="68"/>
      <c r="R1918" s="68"/>
      <c r="S1918" s="68"/>
      <c r="T1918" s="68"/>
      <c r="U1918" s="68"/>
      <c r="V1918" s="68"/>
      <c r="W1918" s="68"/>
      <c r="X1918" s="68"/>
      <c r="Y1918" s="68"/>
      <c r="Z1918" s="68"/>
      <c r="AA1918" s="68"/>
      <c r="AB1918" s="68"/>
      <c r="AC1918" s="68"/>
    </row>
    <row r="1919" spans="1:29" hidden="1">
      <c r="A1919" s="64"/>
      <c r="B1919" s="65"/>
      <c r="C1919" s="66"/>
      <c r="D1919" s="65"/>
      <c r="E1919" s="67"/>
      <c r="F1919" s="67"/>
      <c r="G1919" s="67"/>
      <c r="H1919" s="66"/>
      <c r="I1919" s="66"/>
      <c r="J1919" s="66"/>
      <c r="K1919" s="65"/>
      <c r="L1919" s="64"/>
      <c r="M1919" s="67"/>
      <c r="N1919" s="68"/>
      <c r="O1919" s="68"/>
      <c r="P1919" s="68"/>
      <c r="Q1919" s="68"/>
      <c r="R1919" s="68"/>
      <c r="S1919" s="68"/>
      <c r="T1919" s="68"/>
      <c r="U1919" s="68"/>
      <c r="V1919" s="68"/>
      <c r="W1919" s="68"/>
      <c r="X1919" s="68"/>
      <c r="Y1919" s="68"/>
      <c r="Z1919" s="68"/>
      <c r="AA1919" s="68"/>
      <c r="AB1919" s="68"/>
      <c r="AC1919" s="68"/>
    </row>
    <row r="1920" spans="1:29" hidden="1">
      <c r="A1920" s="64"/>
      <c r="B1920" s="65"/>
      <c r="C1920" s="66"/>
      <c r="D1920" s="65"/>
      <c r="E1920" s="67"/>
      <c r="F1920" s="67"/>
      <c r="G1920" s="67"/>
      <c r="H1920" s="66"/>
      <c r="I1920" s="66"/>
      <c r="J1920" s="66"/>
      <c r="K1920" s="65"/>
      <c r="L1920" s="64"/>
      <c r="M1920" s="67"/>
      <c r="N1920" s="68"/>
      <c r="O1920" s="68"/>
      <c r="P1920" s="68"/>
      <c r="Q1920" s="68"/>
      <c r="R1920" s="68"/>
      <c r="S1920" s="68"/>
      <c r="T1920" s="68"/>
      <c r="U1920" s="68"/>
      <c r="V1920" s="68"/>
      <c r="W1920" s="68"/>
      <c r="X1920" s="68"/>
      <c r="Y1920" s="68"/>
      <c r="Z1920" s="68"/>
      <c r="AA1920" s="68"/>
      <c r="AB1920" s="68"/>
      <c r="AC1920" s="68"/>
    </row>
    <row r="1921" spans="1:29" hidden="1">
      <c r="A1921" s="64"/>
      <c r="B1921" s="65"/>
      <c r="C1921" s="66"/>
      <c r="D1921" s="65"/>
      <c r="E1921" s="67"/>
      <c r="F1921" s="67"/>
      <c r="G1921" s="67"/>
      <c r="H1921" s="66"/>
      <c r="I1921" s="66"/>
      <c r="J1921" s="66"/>
      <c r="K1921" s="65"/>
      <c r="L1921" s="64"/>
      <c r="M1921" s="67"/>
      <c r="N1921" s="68"/>
      <c r="O1921" s="68"/>
      <c r="P1921" s="68"/>
      <c r="Q1921" s="68"/>
      <c r="R1921" s="68"/>
      <c r="S1921" s="68"/>
      <c r="T1921" s="68"/>
      <c r="U1921" s="68"/>
      <c r="V1921" s="68"/>
      <c r="W1921" s="68"/>
      <c r="X1921" s="68"/>
      <c r="Y1921" s="68"/>
      <c r="Z1921" s="68"/>
      <c r="AA1921" s="68"/>
      <c r="AB1921" s="68"/>
      <c r="AC1921" s="68"/>
    </row>
    <row r="1922" spans="1:29" hidden="1">
      <c r="A1922" s="64"/>
      <c r="B1922" s="65"/>
      <c r="C1922" s="66"/>
      <c r="D1922" s="65"/>
      <c r="E1922" s="67"/>
      <c r="F1922" s="67"/>
      <c r="G1922" s="67"/>
      <c r="H1922" s="66"/>
      <c r="I1922" s="66"/>
      <c r="J1922" s="66"/>
      <c r="K1922" s="65"/>
      <c r="L1922" s="64"/>
      <c r="M1922" s="67"/>
      <c r="N1922" s="68"/>
      <c r="O1922" s="68"/>
      <c r="P1922" s="68"/>
      <c r="Q1922" s="68"/>
      <c r="R1922" s="68"/>
      <c r="S1922" s="68"/>
      <c r="T1922" s="68"/>
      <c r="U1922" s="68"/>
      <c r="V1922" s="68"/>
      <c r="W1922" s="68"/>
      <c r="X1922" s="68"/>
      <c r="Y1922" s="68"/>
      <c r="Z1922" s="68"/>
      <c r="AA1922" s="68"/>
      <c r="AB1922" s="68"/>
      <c r="AC1922" s="68"/>
    </row>
    <row r="1923" spans="1:29" hidden="1">
      <c r="A1923" s="64"/>
      <c r="B1923" s="65"/>
      <c r="C1923" s="66"/>
      <c r="D1923" s="65"/>
      <c r="E1923" s="67"/>
      <c r="F1923" s="67"/>
      <c r="G1923" s="67"/>
      <c r="H1923" s="66"/>
      <c r="I1923" s="66"/>
      <c r="J1923" s="66"/>
      <c r="K1923" s="65"/>
      <c r="L1923" s="64"/>
      <c r="M1923" s="67"/>
      <c r="N1923" s="68"/>
      <c r="O1923" s="68"/>
      <c r="P1923" s="68"/>
      <c r="Q1923" s="68"/>
      <c r="R1923" s="68"/>
      <c r="S1923" s="68"/>
      <c r="T1923" s="68"/>
      <c r="U1923" s="68"/>
      <c r="V1923" s="68"/>
      <c r="W1923" s="68"/>
      <c r="X1923" s="68"/>
      <c r="Y1923" s="68"/>
      <c r="Z1923" s="68"/>
      <c r="AA1923" s="68"/>
      <c r="AB1923" s="68"/>
      <c r="AC1923" s="68"/>
    </row>
    <row r="1924" spans="1:29" hidden="1">
      <c r="A1924" s="64"/>
      <c r="B1924" s="65"/>
      <c r="C1924" s="66"/>
      <c r="D1924" s="65"/>
      <c r="E1924" s="67"/>
      <c r="F1924" s="67"/>
      <c r="G1924" s="67"/>
      <c r="H1924" s="66"/>
      <c r="I1924" s="66"/>
      <c r="J1924" s="66"/>
      <c r="K1924" s="65"/>
      <c r="L1924" s="64"/>
      <c r="M1924" s="67"/>
      <c r="N1924" s="68"/>
      <c r="O1924" s="68"/>
      <c r="P1924" s="68"/>
      <c r="Q1924" s="68"/>
      <c r="R1924" s="68"/>
      <c r="S1924" s="68"/>
      <c r="T1924" s="68"/>
      <c r="U1924" s="68"/>
      <c r="V1924" s="68"/>
      <c r="W1924" s="68"/>
      <c r="X1924" s="68"/>
      <c r="Y1924" s="68"/>
      <c r="Z1924" s="68"/>
      <c r="AA1924" s="68"/>
      <c r="AB1924" s="68"/>
      <c r="AC1924" s="68"/>
    </row>
    <row r="1925" spans="1:29" hidden="1">
      <c r="A1925" s="64"/>
      <c r="B1925" s="65"/>
      <c r="C1925" s="66"/>
      <c r="D1925" s="65"/>
      <c r="E1925" s="67"/>
      <c r="F1925" s="67"/>
      <c r="G1925" s="67"/>
      <c r="H1925" s="66"/>
      <c r="I1925" s="66"/>
      <c r="J1925" s="66"/>
      <c r="K1925" s="65"/>
      <c r="L1925" s="64"/>
      <c r="M1925" s="67"/>
      <c r="N1925" s="68"/>
      <c r="O1925" s="68"/>
      <c r="P1925" s="68"/>
      <c r="Q1925" s="68"/>
      <c r="R1925" s="68"/>
      <c r="S1925" s="68"/>
      <c r="T1925" s="68"/>
      <c r="U1925" s="68"/>
      <c r="V1925" s="68"/>
      <c r="W1925" s="68"/>
      <c r="X1925" s="68"/>
      <c r="Y1925" s="68"/>
      <c r="Z1925" s="68"/>
      <c r="AA1925" s="68"/>
      <c r="AB1925" s="68"/>
      <c r="AC1925" s="68"/>
    </row>
    <row r="1926" spans="1:29" hidden="1">
      <c r="A1926" s="64"/>
      <c r="B1926" s="65"/>
      <c r="C1926" s="66"/>
      <c r="D1926" s="65"/>
      <c r="E1926" s="67"/>
      <c r="F1926" s="67"/>
      <c r="G1926" s="67"/>
      <c r="H1926" s="66"/>
      <c r="I1926" s="66"/>
      <c r="J1926" s="66"/>
      <c r="K1926" s="65"/>
      <c r="L1926" s="64"/>
      <c r="M1926" s="67"/>
      <c r="N1926" s="68"/>
      <c r="O1926" s="68"/>
      <c r="P1926" s="68"/>
      <c r="Q1926" s="68"/>
      <c r="R1926" s="68"/>
      <c r="S1926" s="68"/>
      <c r="T1926" s="68"/>
      <c r="U1926" s="68"/>
      <c r="V1926" s="68"/>
      <c r="W1926" s="68"/>
      <c r="X1926" s="68"/>
      <c r="Y1926" s="68"/>
      <c r="Z1926" s="68"/>
      <c r="AA1926" s="68"/>
      <c r="AB1926" s="68"/>
      <c r="AC1926" s="68"/>
    </row>
    <row r="1927" spans="1:29" hidden="1">
      <c r="A1927" s="64"/>
      <c r="B1927" s="65"/>
      <c r="C1927" s="66"/>
      <c r="D1927" s="65"/>
      <c r="E1927" s="67"/>
      <c r="F1927" s="67"/>
      <c r="G1927" s="67"/>
      <c r="H1927" s="66"/>
      <c r="I1927" s="66"/>
      <c r="J1927" s="66"/>
      <c r="K1927" s="65"/>
      <c r="L1927" s="64"/>
      <c r="M1927" s="67"/>
      <c r="N1927" s="68"/>
      <c r="O1927" s="68"/>
      <c r="P1927" s="68"/>
      <c r="Q1927" s="68"/>
      <c r="R1927" s="68"/>
      <c r="S1927" s="68"/>
      <c r="T1927" s="68"/>
      <c r="U1927" s="68"/>
      <c r="V1927" s="68"/>
      <c r="W1927" s="68"/>
      <c r="X1927" s="68"/>
      <c r="Y1927" s="68"/>
      <c r="Z1927" s="68"/>
      <c r="AA1927" s="68"/>
      <c r="AB1927" s="68"/>
      <c r="AC1927" s="68"/>
    </row>
    <row r="1928" spans="1:29" hidden="1">
      <c r="A1928" s="64"/>
      <c r="B1928" s="65"/>
      <c r="C1928" s="66"/>
      <c r="D1928" s="65"/>
      <c r="E1928" s="67"/>
      <c r="F1928" s="67"/>
      <c r="G1928" s="67"/>
      <c r="H1928" s="66"/>
      <c r="I1928" s="66"/>
      <c r="J1928" s="66"/>
      <c r="K1928" s="65"/>
      <c r="L1928" s="64"/>
      <c r="M1928" s="67"/>
      <c r="N1928" s="68"/>
      <c r="O1928" s="68"/>
      <c r="P1928" s="68"/>
      <c r="Q1928" s="68"/>
      <c r="R1928" s="68"/>
      <c r="S1928" s="68"/>
      <c r="T1928" s="68"/>
      <c r="U1928" s="68"/>
      <c r="V1928" s="68"/>
      <c r="W1928" s="68"/>
      <c r="X1928" s="68"/>
      <c r="Y1928" s="68"/>
      <c r="Z1928" s="68"/>
      <c r="AA1928" s="68"/>
      <c r="AB1928" s="68"/>
      <c r="AC1928" s="68"/>
    </row>
    <row r="1929" spans="1:29" hidden="1">
      <c r="A1929" s="64"/>
      <c r="B1929" s="65"/>
      <c r="C1929" s="66"/>
      <c r="D1929" s="65"/>
      <c r="E1929" s="67"/>
      <c r="F1929" s="67"/>
      <c r="G1929" s="67"/>
      <c r="H1929" s="66"/>
      <c r="I1929" s="66"/>
      <c r="J1929" s="66"/>
      <c r="K1929" s="65"/>
      <c r="L1929" s="64"/>
      <c r="M1929" s="67"/>
      <c r="N1929" s="68"/>
      <c r="O1929" s="68"/>
      <c r="P1929" s="68"/>
      <c r="Q1929" s="68"/>
      <c r="R1929" s="68"/>
      <c r="S1929" s="68"/>
      <c r="T1929" s="68"/>
      <c r="U1929" s="68"/>
      <c r="V1929" s="68"/>
      <c r="W1929" s="68"/>
      <c r="X1929" s="68"/>
      <c r="Y1929" s="68"/>
      <c r="Z1929" s="68"/>
      <c r="AA1929" s="68"/>
      <c r="AB1929" s="68"/>
      <c r="AC1929" s="68"/>
    </row>
    <row r="1930" spans="1:29" hidden="1">
      <c r="A1930" s="64"/>
      <c r="B1930" s="65"/>
      <c r="C1930" s="66"/>
      <c r="D1930" s="65"/>
      <c r="E1930" s="67"/>
      <c r="F1930" s="67"/>
      <c r="G1930" s="67"/>
      <c r="H1930" s="66"/>
      <c r="I1930" s="66"/>
      <c r="J1930" s="66"/>
      <c r="K1930" s="65"/>
      <c r="L1930" s="64"/>
      <c r="M1930" s="67"/>
      <c r="N1930" s="68"/>
      <c r="O1930" s="68"/>
      <c r="P1930" s="68"/>
      <c r="Q1930" s="68"/>
      <c r="R1930" s="68"/>
      <c r="S1930" s="68"/>
      <c r="T1930" s="68"/>
      <c r="U1930" s="68"/>
      <c r="V1930" s="68"/>
      <c r="W1930" s="68"/>
      <c r="X1930" s="68"/>
      <c r="Y1930" s="68"/>
      <c r="Z1930" s="68"/>
      <c r="AA1930" s="68"/>
      <c r="AB1930" s="68"/>
      <c r="AC1930" s="68"/>
    </row>
    <row r="1931" spans="1:29" hidden="1">
      <c r="A1931" s="64"/>
      <c r="B1931" s="65"/>
      <c r="C1931" s="66"/>
      <c r="D1931" s="65"/>
      <c r="E1931" s="67"/>
      <c r="F1931" s="67"/>
      <c r="G1931" s="67"/>
      <c r="H1931" s="66"/>
      <c r="I1931" s="66"/>
      <c r="J1931" s="66"/>
      <c r="K1931" s="65"/>
      <c r="L1931" s="64"/>
      <c r="M1931" s="67"/>
      <c r="N1931" s="68"/>
      <c r="O1931" s="68"/>
      <c r="P1931" s="68"/>
      <c r="Q1931" s="68"/>
      <c r="R1931" s="68"/>
      <c r="S1931" s="68"/>
      <c r="T1931" s="68"/>
      <c r="U1931" s="68"/>
      <c r="V1931" s="68"/>
      <c r="W1931" s="68"/>
      <c r="X1931" s="68"/>
      <c r="Y1931" s="68"/>
      <c r="Z1931" s="68"/>
      <c r="AA1931" s="68"/>
      <c r="AB1931" s="68"/>
      <c r="AC1931" s="68"/>
    </row>
    <row r="1932" spans="1:29" hidden="1">
      <c r="A1932" s="64"/>
      <c r="B1932" s="65"/>
      <c r="C1932" s="66"/>
      <c r="D1932" s="65"/>
      <c r="E1932" s="67"/>
      <c r="F1932" s="67"/>
      <c r="G1932" s="67"/>
      <c r="H1932" s="66"/>
      <c r="I1932" s="66"/>
      <c r="J1932" s="66"/>
      <c r="K1932" s="65"/>
      <c r="L1932" s="64"/>
      <c r="M1932" s="67"/>
      <c r="N1932" s="68"/>
      <c r="O1932" s="68"/>
      <c r="P1932" s="68"/>
      <c r="Q1932" s="68"/>
      <c r="R1932" s="68"/>
      <c r="S1932" s="68"/>
      <c r="T1932" s="68"/>
      <c r="U1932" s="68"/>
      <c r="V1932" s="68"/>
      <c r="W1932" s="68"/>
      <c r="X1932" s="68"/>
      <c r="Y1932" s="68"/>
      <c r="Z1932" s="68"/>
      <c r="AA1932" s="68"/>
      <c r="AB1932" s="68"/>
      <c r="AC1932" s="68"/>
    </row>
    <row r="1933" spans="1:29">
      <c r="A1933" s="64">
        <v>754</v>
      </c>
      <c r="B1933" s="65"/>
      <c r="C1933" s="66"/>
      <c r="D1933" s="65"/>
      <c r="E1933" s="67"/>
      <c r="F1933" s="67"/>
      <c r="G1933" s="67"/>
      <c r="H1933" s="66"/>
      <c r="I1933" s="66"/>
      <c r="J1933" s="66"/>
      <c r="K1933" s="65"/>
      <c r="L1933" s="64"/>
      <c r="M1933" s="67"/>
      <c r="N1933" s="68"/>
      <c r="O1933" s="68"/>
      <c r="P1933" s="68"/>
      <c r="Q1933" s="68"/>
      <c r="R1933" s="68"/>
      <c r="S1933" s="68"/>
      <c r="T1933" s="68"/>
      <c r="U1933" s="68"/>
      <c r="V1933" s="68"/>
      <c r="W1933" s="68"/>
      <c r="X1933" s="68"/>
      <c r="Y1933" s="68"/>
      <c r="Z1933" s="68"/>
      <c r="AA1933" s="68"/>
      <c r="AB1933" s="68"/>
      <c r="AC1933" s="68"/>
    </row>
    <row r="1934" spans="1:29">
      <c r="A1934" s="64"/>
      <c r="B1934" s="65"/>
      <c r="C1934" s="66"/>
      <c r="D1934" s="65"/>
      <c r="E1934" s="67"/>
      <c r="F1934" s="67"/>
      <c r="G1934" s="67"/>
      <c r="H1934" s="66"/>
      <c r="I1934" s="66"/>
      <c r="J1934" s="66"/>
      <c r="K1934" s="65"/>
      <c r="L1934" s="64"/>
      <c r="M1934" s="67"/>
      <c r="N1934" s="68"/>
      <c r="O1934" s="68"/>
      <c r="P1934" s="68"/>
      <c r="Q1934" s="68"/>
      <c r="R1934" s="68"/>
      <c r="S1934" s="68"/>
      <c r="T1934" s="68"/>
      <c r="U1934" s="68"/>
      <c r="V1934" s="68"/>
      <c r="W1934" s="68"/>
      <c r="X1934" s="68"/>
      <c r="Y1934" s="68"/>
      <c r="Z1934" s="68"/>
      <c r="AA1934" s="68"/>
      <c r="AB1934" s="68"/>
      <c r="AC1934" s="68"/>
    </row>
    <row r="1935" spans="1:29">
      <c r="A1935" s="64"/>
      <c r="B1935" s="65"/>
      <c r="C1935" s="66"/>
      <c r="D1935" s="65"/>
      <c r="E1935" s="67"/>
      <c r="F1935" s="67"/>
      <c r="G1935" s="67"/>
      <c r="H1935" s="66"/>
      <c r="I1935" s="66"/>
      <c r="J1935" s="66"/>
      <c r="K1935" s="65"/>
      <c r="L1935" s="64"/>
      <c r="M1935" s="67"/>
      <c r="N1935" s="68"/>
      <c r="O1935" s="68"/>
      <c r="P1935" s="68"/>
      <c r="Q1935" s="68"/>
      <c r="R1935" s="68"/>
      <c r="S1935" s="68"/>
      <c r="T1935" s="68"/>
      <c r="U1935" s="68"/>
      <c r="V1935" s="68"/>
      <c r="W1935" s="68"/>
      <c r="X1935" s="68"/>
      <c r="Y1935" s="68"/>
      <c r="Z1935" s="68"/>
      <c r="AA1935" s="68"/>
      <c r="AB1935" s="68"/>
      <c r="AC1935" s="68"/>
    </row>
    <row r="1936" spans="1:29">
      <c r="A1936" s="64"/>
      <c r="B1936" s="65"/>
      <c r="C1936" s="66"/>
      <c r="D1936" s="65"/>
      <c r="E1936" s="67"/>
      <c r="F1936" s="67"/>
      <c r="G1936" s="67"/>
      <c r="H1936" s="66"/>
      <c r="I1936" s="66"/>
      <c r="J1936" s="66"/>
      <c r="K1936" s="65"/>
      <c r="L1936" s="64"/>
      <c r="M1936" s="67"/>
      <c r="N1936" s="68"/>
      <c r="O1936" s="68"/>
      <c r="P1936" s="68"/>
      <c r="Q1936" s="68"/>
      <c r="R1936" s="68"/>
      <c r="S1936" s="68"/>
      <c r="T1936" s="68"/>
      <c r="U1936" s="68"/>
      <c r="V1936" s="68"/>
      <c r="W1936" s="68"/>
      <c r="X1936" s="68"/>
      <c r="Y1936" s="68"/>
      <c r="Z1936" s="68"/>
      <c r="AA1936" s="68"/>
      <c r="AB1936" s="68"/>
      <c r="AC1936" s="68"/>
    </row>
    <row r="1937" spans="1:29">
      <c r="A1937" s="64"/>
      <c r="B1937" s="65"/>
      <c r="C1937" s="66"/>
      <c r="D1937" s="65"/>
      <c r="E1937" s="67"/>
      <c r="F1937" s="67"/>
      <c r="G1937" s="67"/>
      <c r="H1937" s="66"/>
      <c r="I1937" s="66"/>
      <c r="J1937" s="66"/>
      <c r="K1937" s="65"/>
      <c r="L1937" s="64"/>
      <c r="M1937" s="67"/>
      <c r="N1937" s="68"/>
      <c r="O1937" s="68"/>
      <c r="P1937" s="68"/>
      <c r="Q1937" s="68"/>
      <c r="R1937" s="68"/>
      <c r="S1937" s="68"/>
      <c r="T1937" s="68"/>
      <c r="U1937" s="68"/>
      <c r="V1937" s="68"/>
      <c r="W1937" s="68"/>
      <c r="X1937" s="68"/>
      <c r="Y1937" s="68"/>
      <c r="Z1937" s="68"/>
      <c r="AA1937" s="68"/>
      <c r="AB1937" s="68"/>
      <c r="AC1937" s="68"/>
    </row>
    <row r="1938" spans="1:29">
      <c r="A1938" s="64"/>
      <c r="B1938" s="65"/>
      <c r="C1938" s="66"/>
      <c r="D1938" s="65"/>
      <c r="E1938" s="67"/>
      <c r="F1938" s="67"/>
      <c r="G1938" s="67"/>
      <c r="H1938" s="66"/>
      <c r="I1938" s="66"/>
      <c r="J1938" s="66"/>
      <c r="K1938" s="65"/>
      <c r="L1938" s="64"/>
      <c r="M1938" s="67"/>
      <c r="N1938" s="68"/>
      <c r="O1938" s="68"/>
      <c r="P1938" s="68"/>
      <c r="Q1938" s="68"/>
      <c r="R1938" s="68"/>
      <c r="S1938" s="68"/>
      <c r="T1938" s="68"/>
      <c r="U1938" s="68"/>
      <c r="V1938" s="68"/>
      <c r="W1938" s="68"/>
      <c r="X1938" s="68"/>
      <c r="Y1938" s="68"/>
      <c r="Z1938" s="68"/>
      <c r="AA1938" s="68"/>
      <c r="AB1938" s="68"/>
      <c r="AC1938" s="68"/>
    </row>
    <row r="1939" spans="1:29">
      <c r="A1939" s="64"/>
      <c r="B1939" s="65"/>
      <c r="C1939" s="66"/>
      <c r="D1939" s="65"/>
      <c r="E1939" s="67"/>
      <c r="F1939" s="67"/>
      <c r="G1939" s="67"/>
      <c r="H1939" s="66"/>
      <c r="I1939" s="66"/>
      <c r="J1939" s="66"/>
      <c r="K1939" s="65"/>
      <c r="L1939" s="64"/>
      <c r="M1939" s="67"/>
      <c r="N1939" s="68"/>
      <c r="O1939" s="68"/>
      <c r="P1939" s="68"/>
      <c r="Q1939" s="68"/>
      <c r="R1939" s="68"/>
      <c r="S1939" s="68"/>
      <c r="T1939" s="68"/>
      <c r="U1939" s="68"/>
      <c r="V1939" s="68"/>
      <c r="W1939" s="68"/>
      <c r="X1939" s="68"/>
      <c r="Y1939" s="68"/>
      <c r="Z1939" s="68"/>
      <c r="AA1939" s="68"/>
      <c r="AB1939" s="68"/>
      <c r="AC1939" s="68"/>
    </row>
    <row r="1940" spans="1:29">
      <c r="A1940" s="64"/>
      <c r="B1940" s="65"/>
      <c r="C1940" s="66"/>
      <c r="D1940" s="65"/>
      <c r="E1940" s="67"/>
      <c r="F1940" s="67"/>
      <c r="G1940" s="67"/>
      <c r="H1940" s="66"/>
      <c r="I1940" s="66"/>
      <c r="J1940" s="66"/>
      <c r="K1940" s="65"/>
      <c r="L1940" s="64"/>
      <c r="M1940" s="67"/>
      <c r="N1940" s="68"/>
      <c r="O1940" s="68"/>
      <c r="P1940" s="68"/>
      <c r="Q1940" s="68"/>
      <c r="R1940" s="68"/>
      <c r="S1940" s="68"/>
      <c r="T1940" s="68"/>
      <c r="U1940" s="68"/>
      <c r="V1940" s="68"/>
      <c r="W1940" s="68"/>
      <c r="X1940" s="68"/>
      <c r="Y1940" s="68"/>
      <c r="Z1940" s="68"/>
      <c r="AA1940" s="68"/>
      <c r="AB1940" s="68"/>
      <c r="AC1940" s="68"/>
    </row>
    <row r="1941" spans="1:29">
      <c r="A1941" s="64"/>
      <c r="B1941" s="65"/>
      <c r="C1941" s="66"/>
      <c r="D1941" s="65"/>
      <c r="E1941" s="67"/>
      <c r="F1941" s="67"/>
      <c r="G1941" s="67"/>
      <c r="H1941" s="66"/>
      <c r="I1941" s="66"/>
      <c r="J1941" s="66"/>
      <c r="K1941" s="65"/>
      <c r="L1941" s="64"/>
      <c r="M1941" s="67"/>
      <c r="N1941" s="68"/>
      <c r="O1941" s="68"/>
      <c r="P1941" s="68"/>
      <c r="Q1941" s="68"/>
      <c r="R1941" s="68"/>
      <c r="S1941" s="68"/>
      <c r="T1941" s="68"/>
      <c r="U1941" s="68"/>
      <c r="V1941" s="68"/>
      <c r="W1941" s="68"/>
      <c r="X1941" s="68"/>
      <c r="Y1941" s="68"/>
      <c r="Z1941" s="68"/>
      <c r="AA1941" s="68"/>
      <c r="AB1941" s="68"/>
      <c r="AC1941" s="68"/>
    </row>
    <row r="1942" spans="1:29">
      <c r="A1942" s="64"/>
      <c r="B1942" s="65"/>
      <c r="C1942" s="66"/>
      <c r="D1942" s="65"/>
      <c r="E1942" s="67"/>
      <c r="F1942" s="67"/>
      <c r="G1942" s="67"/>
      <c r="H1942" s="66"/>
      <c r="I1942" s="66"/>
      <c r="J1942" s="66"/>
      <c r="K1942" s="65"/>
      <c r="L1942" s="64"/>
      <c r="M1942" s="67"/>
      <c r="N1942" s="68"/>
      <c r="O1942" s="68"/>
      <c r="P1942" s="68"/>
      <c r="Q1942" s="68"/>
      <c r="R1942" s="68"/>
      <c r="S1942" s="68"/>
      <c r="T1942" s="68"/>
      <c r="U1942" s="68"/>
      <c r="V1942" s="68"/>
      <c r="W1942" s="68"/>
      <c r="X1942" s="68"/>
      <c r="Y1942" s="68"/>
      <c r="Z1942" s="68"/>
      <c r="AA1942" s="68"/>
      <c r="AB1942" s="68"/>
      <c r="AC1942" s="68"/>
    </row>
    <row r="1943" spans="1:29">
      <c r="A1943" s="64"/>
      <c r="B1943" s="65"/>
      <c r="C1943" s="66"/>
      <c r="D1943" s="65"/>
      <c r="E1943" s="67"/>
      <c r="F1943" s="67"/>
      <c r="G1943" s="67"/>
      <c r="H1943" s="66"/>
      <c r="I1943" s="66"/>
      <c r="J1943" s="66"/>
      <c r="K1943" s="65"/>
      <c r="L1943" s="64"/>
      <c r="M1943" s="67"/>
      <c r="N1943" s="68"/>
      <c r="O1943" s="68"/>
      <c r="P1943" s="68"/>
      <c r="Q1943" s="68"/>
      <c r="R1943" s="68"/>
      <c r="S1943" s="68"/>
      <c r="T1943" s="68"/>
      <c r="U1943" s="68"/>
      <c r="V1943" s="68"/>
      <c r="W1943" s="68"/>
      <c r="X1943" s="68"/>
      <c r="Y1943" s="68"/>
      <c r="Z1943" s="68"/>
      <c r="AA1943" s="68"/>
      <c r="AB1943" s="68"/>
      <c r="AC1943" s="68"/>
    </row>
    <row r="1944" spans="1:29">
      <c r="A1944" s="64"/>
      <c r="B1944" s="65"/>
      <c r="C1944" s="66"/>
      <c r="D1944" s="65"/>
      <c r="E1944" s="67"/>
      <c r="F1944" s="67"/>
      <c r="G1944" s="67"/>
      <c r="H1944" s="66"/>
      <c r="I1944" s="66"/>
      <c r="J1944" s="66"/>
      <c r="K1944" s="65"/>
      <c r="L1944" s="64"/>
      <c r="M1944" s="67"/>
      <c r="N1944" s="68"/>
      <c r="O1944" s="68"/>
      <c r="P1944" s="68"/>
      <c r="Q1944" s="68"/>
      <c r="R1944" s="68"/>
      <c r="S1944" s="68"/>
      <c r="T1944" s="68"/>
      <c r="U1944" s="68"/>
      <c r="V1944" s="68"/>
      <c r="W1944" s="68"/>
      <c r="X1944" s="68"/>
      <c r="Y1944" s="68"/>
      <c r="Z1944" s="68"/>
      <c r="AA1944" s="68"/>
      <c r="AB1944" s="68"/>
      <c r="AC1944" s="68"/>
    </row>
    <row r="1945" spans="1:29">
      <c r="A1945" s="64"/>
      <c r="B1945" s="65"/>
      <c r="C1945" s="66"/>
      <c r="D1945" s="65"/>
      <c r="E1945" s="67"/>
      <c r="F1945" s="67"/>
      <c r="G1945" s="67"/>
      <c r="H1945" s="66"/>
      <c r="I1945" s="66"/>
      <c r="J1945" s="66"/>
      <c r="K1945" s="65"/>
      <c r="L1945" s="64"/>
      <c r="M1945" s="67"/>
      <c r="N1945" s="68"/>
      <c r="O1945" s="68"/>
      <c r="P1945" s="68"/>
      <c r="Q1945" s="68"/>
      <c r="R1945" s="68"/>
      <c r="S1945" s="68"/>
      <c r="T1945" s="68"/>
      <c r="U1945" s="68"/>
      <c r="V1945" s="68"/>
      <c r="W1945" s="68"/>
      <c r="X1945" s="68"/>
      <c r="Y1945" s="68"/>
      <c r="Z1945" s="68"/>
      <c r="AA1945" s="68"/>
      <c r="AB1945" s="68"/>
      <c r="AC1945" s="68"/>
    </row>
    <row r="1946" spans="1:29">
      <c r="A1946" s="64"/>
      <c r="B1946" s="65"/>
      <c r="C1946" s="66"/>
      <c r="D1946" s="65"/>
      <c r="E1946" s="67"/>
      <c r="F1946" s="67"/>
      <c r="G1946" s="67"/>
      <c r="H1946" s="66"/>
      <c r="I1946" s="66"/>
      <c r="J1946" s="66"/>
      <c r="K1946" s="65"/>
      <c r="L1946" s="64"/>
      <c r="M1946" s="67"/>
      <c r="N1946" s="68"/>
      <c r="O1946" s="68"/>
      <c r="P1946" s="68"/>
      <c r="Q1946" s="68"/>
      <c r="R1946" s="68"/>
      <c r="S1946" s="68"/>
      <c r="T1946" s="68"/>
      <c r="U1946" s="68"/>
      <c r="V1946" s="68"/>
      <c r="W1946" s="68"/>
      <c r="X1946" s="68"/>
      <c r="Y1946" s="68"/>
      <c r="Z1946" s="68"/>
      <c r="AA1946" s="68"/>
      <c r="AB1946" s="68"/>
      <c r="AC1946" s="68"/>
    </row>
    <row r="1947" spans="1:29">
      <c r="A1947" s="64"/>
      <c r="B1947" s="65"/>
      <c r="C1947" s="66"/>
      <c r="D1947" s="65"/>
      <c r="E1947" s="67"/>
      <c r="F1947" s="67"/>
      <c r="G1947" s="67"/>
      <c r="H1947" s="66"/>
      <c r="I1947" s="66"/>
      <c r="J1947" s="66"/>
      <c r="K1947" s="65"/>
      <c r="L1947" s="64"/>
      <c r="M1947" s="67"/>
      <c r="N1947" s="68"/>
      <c r="O1947" s="68"/>
      <c r="P1947" s="68"/>
      <c r="Q1947" s="68"/>
      <c r="R1947" s="68"/>
      <c r="S1947" s="68"/>
      <c r="T1947" s="68"/>
      <c r="U1947" s="68"/>
      <c r="V1947" s="68"/>
      <c r="W1947" s="68"/>
      <c r="X1947" s="68"/>
      <c r="Y1947" s="68"/>
      <c r="Z1947" s="68"/>
      <c r="AA1947" s="68"/>
      <c r="AB1947" s="68"/>
      <c r="AC1947" s="68"/>
    </row>
    <row r="1948" spans="1:29">
      <c r="A1948" s="64"/>
      <c r="B1948" s="65"/>
      <c r="C1948" s="66"/>
      <c r="D1948" s="65"/>
      <c r="E1948" s="67"/>
      <c r="F1948" s="67"/>
      <c r="G1948" s="67"/>
      <c r="H1948" s="66"/>
      <c r="I1948" s="66"/>
      <c r="J1948" s="66"/>
      <c r="K1948" s="65"/>
      <c r="L1948" s="64"/>
      <c r="M1948" s="67"/>
      <c r="N1948" s="68"/>
      <c r="O1948" s="68"/>
      <c r="P1948" s="68"/>
      <c r="Q1948" s="68"/>
      <c r="R1948" s="68"/>
      <c r="S1948" s="68"/>
      <c r="T1948" s="68"/>
      <c r="U1948" s="68"/>
      <c r="V1948" s="68"/>
      <c r="W1948" s="68"/>
      <c r="X1948" s="68"/>
      <c r="Y1948" s="68"/>
      <c r="Z1948" s="68"/>
      <c r="AA1948" s="68"/>
      <c r="AB1948" s="68"/>
      <c r="AC1948" s="68"/>
    </row>
    <row r="1949" spans="1:29">
      <c r="A1949" s="64"/>
      <c r="B1949" s="65"/>
      <c r="C1949" s="66"/>
      <c r="D1949" s="65"/>
      <c r="E1949" s="67"/>
      <c r="F1949" s="67"/>
      <c r="G1949" s="67"/>
      <c r="H1949" s="66"/>
      <c r="I1949" s="66"/>
      <c r="J1949" s="66"/>
      <c r="K1949" s="65"/>
      <c r="L1949" s="64"/>
      <c r="M1949" s="67"/>
      <c r="N1949" s="68"/>
      <c r="O1949" s="68"/>
      <c r="P1949" s="68"/>
      <c r="Q1949" s="68"/>
      <c r="R1949" s="68"/>
      <c r="S1949" s="68"/>
      <c r="T1949" s="68"/>
      <c r="U1949" s="68"/>
      <c r="V1949" s="68"/>
      <c r="W1949" s="68"/>
      <c r="X1949" s="68"/>
      <c r="Y1949" s="68"/>
      <c r="Z1949" s="68"/>
      <c r="AA1949" s="68"/>
      <c r="AB1949" s="68"/>
      <c r="AC1949" s="68"/>
    </row>
    <row r="1950" spans="1:29">
      <c r="A1950" s="64"/>
      <c r="B1950" s="65"/>
      <c r="C1950" s="66"/>
      <c r="D1950" s="65"/>
      <c r="E1950" s="67"/>
      <c r="F1950" s="67"/>
      <c r="G1950" s="67"/>
      <c r="H1950" s="66"/>
      <c r="I1950" s="66"/>
      <c r="J1950" s="66"/>
      <c r="K1950" s="65"/>
      <c r="L1950" s="64"/>
      <c r="M1950" s="67"/>
      <c r="N1950" s="68"/>
      <c r="O1950" s="68"/>
      <c r="P1950" s="68"/>
      <c r="Q1950" s="68"/>
      <c r="R1950" s="68"/>
      <c r="S1950" s="68"/>
      <c r="T1950" s="68"/>
      <c r="U1950" s="68"/>
      <c r="V1950" s="68"/>
      <c r="W1950" s="68"/>
      <c r="X1950" s="68"/>
      <c r="Y1950" s="68"/>
      <c r="Z1950" s="68"/>
      <c r="AA1950" s="68"/>
      <c r="AB1950" s="68"/>
      <c r="AC1950" s="68"/>
    </row>
    <row r="1951" spans="1:29">
      <c r="A1951" s="64"/>
      <c r="B1951" s="65"/>
      <c r="C1951" s="66"/>
      <c r="D1951" s="65"/>
      <c r="E1951" s="67"/>
      <c r="F1951" s="67"/>
      <c r="G1951" s="67"/>
      <c r="H1951" s="66"/>
      <c r="I1951" s="66"/>
      <c r="J1951" s="66"/>
      <c r="K1951" s="65"/>
      <c r="L1951" s="64"/>
      <c r="M1951" s="67"/>
      <c r="N1951" s="68"/>
      <c r="O1951" s="68"/>
      <c r="P1951" s="68"/>
      <c r="Q1951" s="68"/>
      <c r="R1951" s="68"/>
      <c r="S1951" s="68"/>
      <c r="T1951" s="68"/>
      <c r="U1951" s="68"/>
      <c r="V1951" s="68"/>
      <c r="W1951" s="68"/>
      <c r="X1951" s="68"/>
      <c r="Y1951" s="68"/>
      <c r="Z1951" s="68"/>
      <c r="AA1951" s="68"/>
      <c r="AB1951" s="68"/>
      <c r="AC1951" s="68"/>
    </row>
    <row r="1952" spans="1:29">
      <c r="A1952" s="64"/>
      <c r="B1952" s="65"/>
      <c r="C1952" s="66"/>
      <c r="D1952" s="65"/>
      <c r="E1952" s="67"/>
      <c r="F1952" s="67"/>
      <c r="G1952" s="67"/>
      <c r="H1952" s="66"/>
      <c r="I1952" s="66"/>
      <c r="J1952" s="66"/>
      <c r="K1952" s="65"/>
      <c r="L1952" s="64"/>
      <c r="M1952" s="67"/>
      <c r="N1952" s="68"/>
      <c r="O1952" s="68"/>
      <c r="P1952" s="68"/>
      <c r="Q1952" s="68"/>
      <c r="R1952" s="68"/>
      <c r="S1952" s="68"/>
      <c r="T1952" s="68"/>
      <c r="U1952" s="68"/>
      <c r="V1952" s="68"/>
      <c r="W1952" s="68"/>
      <c r="X1952" s="68"/>
      <c r="Y1952" s="68"/>
      <c r="Z1952" s="68"/>
      <c r="AA1952" s="68"/>
      <c r="AB1952" s="68"/>
      <c r="AC1952" s="68"/>
    </row>
    <row r="1953" spans="1:29">
      <c r="A1953" s="64"/>
      <c r="B1953" s="65"/>
      <c r="C1953" s="66"/>
      <c r="D1953" s="65"/>
      <c r="E1953" s="67"/>
      <c r="F1953" s="67"/>
      <c r="G1953" s="67"/>
      <c r="H1953" s="66"/>
      <c r="I1953" s="66"/>
      <c r="J1953" s="66"/>
      <c r="K1953" s="65"/>
      <c r="L1953" s="64"/>
      <c r="M1953" s="67"/>
      <c r="N1953" s="68"/>
      <c r="O1953" s="68"/>
      <c r="P1953" s="68"/>
      <c r="Q1953" s="68"/>
      <c r="R1953" s="68"/>
      <c r="S1953" s="68"/>
      <c r="T1953" s="68"/>
      <c r="U1953" s="68"/>
      <c r="V1953" s="68"/>
      <c r="W1953" s="68"/>
      <c r="X1953" s="68"/>
      <c r="Y1953" s="68"/>
      <c r="Z1953" s="68"/>
      <c r="AA1953" s="68"/>
      <c r="AB1953" s="68"/>
      <c r="AC1953" s="68"/>
    </row>
    <row r="1954" spans="1:29">
      <c r="A1954" s="64"/>
      <c r="B1954" s="65"/>
      <c r="C1954" s="66"/>
      <c r="D1954" s="65"/>
      <c r="E1954" s="67"/>
      <c r="F1954" s="67"/>
      <c r="G1954" s="67"/>
      <c r="H1954" s="66"/>
      <c r="I1954" s="66"/>
      <c r="J1954" s="66"/>
      <c r="K1954" s="65"/>
      <c r="L1954" s="64"/>
      <c r="M1954" s="67"/>
      <c r="N1954" s="68"/>
      <c r="O1954" s="68"/>
      <c r="P1954" s="68"/>
      <c r="Q1954" s="68"/>
      <c r="R1954" s="68"/>
      <c r="S1954" s="68"/>
      <c r="T1954" s="68"/>
      <c r="U1954" s="68"/>
      <c r="V1954" s="68"/>
      <c r="W1954" s="68"/>
      <c r="X1954" s="68"/>
      <c r="Y1954" s="68"/>
      <c r="Z1954" s="68"/>
      <c r="AA1954" s="68"/>
      <c r="AB1954" s="68"/>
      <c r="AC1954" s="68"/>
    </row>
    <row r="1955" spans="1:29">
      <c r="A1955" s="64"/>
      <c r="B1955" s="65"/>
      <c r="C1955" s="66"/>
      <c r="D1955" s="65"/>
      <c r="E1955" s="67"/>
      <c r="F1955" s="67"/>
      <c r="G1955" s="67"/>
      <c r="H1955" s="66"/>
      <c r="I1955" s="66"/>
      <c r="J1955" s="66"/>
      <c r="K1955" s="65"/>
      <c r="L1955" s="64"/>
      <c r="M1955" s="67"/>
      <c r="N1955" s="68"/>
      <c r="O1955" s="68"/>
      <c r="P1955" s="68"/>
      <c r="Q1955" s="68"/>
      <c r="R1955" s="68"/>
      <c r="S1955" s="68"/>
      <c r="T1955" s="68"/>
      <c r="U1955" s="68"/>
      <c r="V1955" s="68"/>
      <c r="W1955" s="68"/>
      <c r="X1955" s="68"/>
      <c r="Y1955" s="68"/>
      <c r="Z1955" s="68"/>
      <c r="AA1955" s="68"/>
      <c r="AB1955" s="68"/>
      <c r="AC1955" s="68"/>
    </row>
    <row r="1956" spans="1:29">
      <c r="A1956" s="64"/>
      <c r="B1956" s="65"/>
      <c r="C1956" s="66"/>
      <c r="D1956" s="65"/>
      <c r="E1956" s="67"/>
      <c r="F1956" s="67"/>
      <c r="G1956" s="67"/>
      <c r="H1956" s="66"/>
      <c r="I1956" s="66"/>
      <c r="J1956" s="66"/>
      <c r="K1956" s="65"/>
      <c r="L1956" s="64"/>
      <c r="M1956" s="67"/>
      <c r="N1956" s="68"/>
      <c r="O1956" s="68"/>
      <c r="P1956" s="68"/>
      <c r="Q1956" s="68"/>
      <c r="R1956" s="68"/>
      <c r="S1956" s="68"/>
      <c r="T1956" s="68"/>
      <c r="U1956" s="68"/>
      <c r="V1956" s="68"/>
      <c r="W1956" s="68"/>
      <c r="X1956" s="68"/>
      <c r="Y1956" s="68"/>
      <c r="Z1956" s="68"/>
      <c r="AA1956" s="68"/>
      <c r="AB1956" s="68"/>
      <c r="AC1956" s="68"/>
    </row>
    <row r="1957" spans="1:29">
      <c r="A1957" s="64"/>
      <c r="B1957" s="65"/>
      <c r="C1957" s="66"/>
      <c r="D1957" s="65"/>
      <c r="E1957" s="67"/>
      <c r="F1957" s="67"/>
      <c r="G1957" s="67"/>
      <c r="H1957" s="66"/>
      <c r="I1957" s="66"/>
      <c r="J1957" s="66"/>
      <c r="K1957" s="65"/>
      <c r="L1957" s="64"/>
      <c r="M1957" s="67"/>
      <c r="N1957" s="68"/>
      <c r="O1957" s="68"/>
      <c r="P1957" s="68"/>
      <c r="Q1957" s="68"/>
      <c r="R1957" s="68"/>
      <c r="S1957" s="68"/>
      <c r="T1957" s="68"/>
      <c r="U1957" s="68"/>
      <c r="V1957" s="68"/>
      <c r="W1957" s="68"/>
      <c r="X1957" s="68"/>
      <c r="Y1957" s="68"/>
      <c r="Z1957" s="68"/>
      <c r="AA1957" s="68"/>
      <c r="AB1957" s="68"/>
      <c r="AC1957" s="68"/>
    </row>
    <row r="1958" spans="1:29">
      <c r="A1958" s="64"/>
      <c r="B1958" s="65"/>
      <c r="C1958" s="66"/>
      <c r="D1958" s="65"/>
      <c r="E1958" s="67"/>
      <c r="F1958" s="67"/>
      <c r="G1958" s="67"/>
      <c r="H1958" s="66"/>
      <c r="I1958" s="66"/>
      <c r="J1958" s="66"/>
      <c r="K1958" s="65"/>
      <c r="L1958" s="64"/>
      <c r="M1958" s="67"/>
      <c r="N1958" s="68"/>
      <c r="O1958" s="68"/>
      <c r="P1958" s="68"/>
      <c r="Q1958" s="68"/>
      <c r="R1958" s="68"/>
      <c r="S1958" s="68"/>
      <c r="T1958" s="68"/>
      <c r="U1958" s="68"/>
      <c r="V1958" s="68"/>
      <c r="W1958" s="68"/>
      <c r="X1958" s="68"/>
      <c r="Y1958" s="68"/>
      <c r="Z1958" s="68"/>
      <c r="AA1958" s="68"/>
      <c r="AB1958" s="68"/>
      <c r="AC1958" s="68"/>
    </row>
    <row r="1959" spans="1:29">
      <c r="A1959" s="64"/>
      <c r="B1959" s="65"/>
      <c r="C1959" s="66"/>
      <c r="D1959" s="65"/>
      <c r="E1959" s="67"/>
      <c r="F1959" s="67"/>
      <c r="G1959" s="67"/>
      <c r="H1959" s="66"/>
      <c r="I1959" s="66"/>
      <c r="J1959" s="66"/>
      <c r="K1959" s="65"/>
      <c r="L1959" s="64"/>
      <c r="M1959" s="67"/>
      <c r="N1959" s="68"/>
      <c r="O1959" s="68"/>
      <c r="P1959" s="68"/>
      <c r="Q1959" s="68"/>
      <c r="R1959" s="68"/>
      <c r="S1959" s="68"/>
      <c r="T1959" s="68"/>
      <c r="U1959" s="68"/>
      <c r="V1959" s="68"/>
      <c r="W1959" s="68"/>
      <c r="X1959" s="68"/>
      <c r="Y1959" s="68"/>
      <c r="Z1959" s="68"/>
      <c r="AA1959" s="68"/>
      <c r="AB1959" s="68"/>
      <c r="AC1959" s="68"/>
    </row>
    <row r="1960" spans="1:29">
      <c r="A1960" s="64"/>
      <c r="B1960" s="65"/>
      <c r="C1960" s="66"/>
      <c r="D1960" s="65"/>
      <c r="E1960" s="67"/>
      <c r="F1960" s="67"/>
      <c r="G1960" s="67"/>
      <c r="H1960" s="66"/>
      <c r="I1960" s="66"/>
      <c r="J1960" s="66"/>
      <c r="K1960" s="65"/>
      <c r="L1960" s="64"/>
      <c r="M1960" s="67"/>
      <c r="N1960" s="68"/>
      <c r="O1960" s="68"/>
      <c r="P1960" s="68"/>
      <c r="Q1960" s="68"/>
      <c r="R1960" s="68"/>
      <c r="S1960" s="68"/>
      <c r="T1960" s="68"/>
      <c r="U1960" s="68"/>
      <c r="V1960" s="68"/>
      <c r="W1960" s="68"/>
      <c r="X1960" s="68"/>
      <c r="Y1960" s="68"/>
      <c r="Z1960" s="68"/>
      <c r="AA1960" s="68"/>
      <c r="AB1960" s="68"/>
      <c r="AC1960" s="68"/>
    </row>
    <row r="1961" spans="1:29">
      <c r="A1961" s="64"/>
      <c r="B1961" s="65"/>
      <c r="C1961" s="66"/>
      <c r="D1961" s="65"/>
      <c r="E1961" s="67"/>
      <c r="F1961" s="67"/>
      <c r="G1961" s="67"/>
      <c r="H1961" s="66"/>
      <c r="I1961" s="66"/>
      <c r="J1961" s="66"/>
      <c r="K1961" s="65"/>
      <c r="L1961" s="64"/>
      <c r="M1961" s="67"/>
      <c r="N1961" s="68"/>
      <c r="O1961" s="68"/>
      <c r="P1961" s="68"/>
      <c r="Q1961" s="68"/>
      <c r="R1961" s="68"/>
      <c r="S1961" s="68"/>
      <c r="T1961" s="68"/>
      <c r="U1961" s="68"/>
      <c r="V1961" s="68"/>
      <c r="W1961" s="68"/>
      <c r="X1961" s="68"/>
      <c r="Y1961" s="68"/>
      <c r="Z1961" s="68"/>
      <c r="AA1961" s="68"/>
      <c r="AB1961" s="68"/>
      <c r="AC1961" s="68"/>
    </row>
    <row r="1962" spans="1:29">
      <c r="A1962" s="64"/>
      <c r="B1962" s="65"/>
      <c r="C1962" s="66"/>
      <c r="D1962" s="65"/>
      <c r="E1962" s="67"/>
      <c r="F1962" s="67"/>
      <c r="G1962" s="67"/>
      <c r="H1962" s="66"/>
      <c r="I1962" s="66"/>
      <c r="J1962" s="66"/>
      <c r="K1962" s="65"/>
      <c r="L1962" s="64"/>
      <c r="M1962" s="67"/>
      <c r="N1962" s="68"/>
      <c r="O1962" s="68"/>
      <c r="P1962" s="68"/>
      <c r="Q1962" s="68"/>
      <c r="R1962" s="68"/>
      <c r="S1962" s="68"/>
      <c r="T1962" s="68"/>
      <c r="U1962" s="68"/>
      <c r="V1962" s="68"/>
      <c r="W1962" s="68"/>
      <c r="X1962" s="68"/>
      <c r="Y1962" s="68"/>
      <c r="Z1962" s="68"/>
      <c r="AA1962" s="68"/>
      <c r="AB1962" s="68"/>
      <c r="AC1962" s="68"/>
    </row>
    <row r="1963" spans="1:29">
      <c r="A1963" s="64"/>
      <c r="B1963" s="65"/>
      <c r="C1963" s="66"/>
      <c r="D1963" s="65"/>
      <c r="E1963" s="67"/>
      <c r="F1963" s="67"/>
      <c r="G1963" s="67"/>
      <c r="H1963" s="66"/>
      <c r="I1963" s="66"/>
      <c r="J1963" s="66"/>
      <c r="K1963" s="65"/>
      <c r="L1963" s="64"/>
      <c r="M1963" s="67"/>
      <c r="N1963" s="68"/>
      <c r="O1963" s="68"/>
      <c r="P1963" s="68"/>
      <c r="Q1963" s="68"/>
      <c r="R1963" s="68"/>
      <c r="S1963" s="68"/>
      <c r="T1963" s="68"/>
      <c r="U1963" s="68"/>
      <c r="V1963" s="68"/>
      <c r="W1963" s="68"/>
      <c r="X1963" s="68"/>
      <c r="Y1963" s="68"/>
      <c r="Z1963" s="68"/>
      <c r="AA1963" s="68"/>
      <c r="AB1963" s="68"/>
      <c r="AC1963" s="68"/>
    </row>
    <row r="1964" spans="1:29">
      <c r="A1964" s="64"/>
      <c r="B1964" s="65"/>
      <c r="C1964" s="66"/>
      <c r="D1964" s="65"/>
      <c r="E1964" s="67"/>
      <c r="F1964" s="67"/>
      <c r="G1964" s="67"/>
      <c r="H1964" s="66"/>
      <c r="I1964" s="66"/>
      <c r="J1964" s="66"/>
      <c r="K1964" s="65"/>
      <c r="L1964" s="64"/>
      <c r="M1964" s="67"/>
      <c r="N1964" s="68"/>
      <c r="O1964" s="68"/>
      <c r="P1964" s="68"/>
      <c r="Q1964" s="68"/>
      <c r="R1964" s="68"/>
      <c r="S1964" s="68"/>
      <c r="T1964" s="68"/>
      <c r="U1964" s="68"/>
      <c r="V1964" s="68"/>
      <c r="W1964" s="68"/>
      <c r="X1964" s="68"/>
      <c r="Y1964" s="68"/>
      <c r="Z1964" s="68"/>
      <c r="AA1964" s="68"/>
      <c r="AB1964" s="68"/>
      <c r="AC1964" s="68"/>
    </row>
    <row r="1965" spans="1:29">
      <c r="A1965" s="64"/>
      <c r="B1965" s="65"/>
      <c r="C1965" s="66"/>
      <c r="D1965" s="65"/>
      <c r="E1965" s="67"/>
      <c r="F1965" s="67"/>
      <c r="G1965" s="67"/>
      <c r="H1965" s="66"/>
      <c r="I1965" s="66"/>
      <c r="J1965" s="66"/>
      <c r="K1965" s="65"/>
      <c r="L1965" s="64"/>
      <c r="M1965" s="67"/>
      <c r="N1965" s="68"/>
      <c r="O1965" s="68"/>
      <c r="P1965" s="68"/>
      <c r="Q1965" s="68"/>
      <c r="R1965" s="68"/>
      <c r="S1965" s="68"/>
      <c r="T1965" s="68"/>
      <c r="U1965" s="68"/>
      <c r="V1965" s="68"/>
      <c r="W1965" s="68"/>
      <c r="X1965" s="68"/>
      <c r="Y1965" s="68"/>
      <c r="Z1965" s="68"/>
      <c r="AA1965" s="68"/>
      <c r="AB1965" s="68"/>
      <c r="AC1965" s="68"/>
    </row>
    <row r="1966" spans="1:29">
      <c r="A1966" s="64"/>
      <c r="B1966" s="65"/>
      <c r="C1966" s="66"/>
      <c r="D1966" s="65"/>
      <c r="E1966" s="67"/>
      <c r="F1966" s="67"/>
      <c r="G1966" s="67"/>
      <c r="H1966" s="66"/>
      <c r="I1966" s="66"/>
      <c r="J1966" s="66"/>
      <c r="K1966" s="65"/>
      <c r="L1966" s="64"/>
      <c r="M1966" s="67"/>
      <c r="N1966" s="68"/>
      <c r="O1966" s="68"/>
      <c r="P1966" s="68"/>
      <c r="Q1966" s="68"/>
      <c r="R1966" s="68"/>
      <c r="S1966" s="68"/>
      <c r="T1966" s="68"/>
      <c r="U1966" s="68"/>
      <c r="V1966" s="68"/>
      <c r="W1966" s="68"/>
      <c r="X1966" s="68"/>
      <c r="Y1966" s="68"/>
      <c r="Z1966" s="68"/>
      <c r="AA1966" s="68"/>
      <c r="AB1966" s="68"/>
      <c r="AC1966" s="68"/>
    </row>
    <row r="1967" spans="1:29">
      <c r="A1967" s="64"/>
      <c r="B1967" s="65"/>
      <c r="C1967" s="66"/>
      <c r="D1967" s="65"/>
      <c r="E1967" s="67"/>
      <c r="F1967" s="67"/>
      <c r="G1967" s="67"/>
      <c r="H1967" s="66"/>
      <c r="I1967" s="66"/>
      <c r="J1967" s="66"/>
      <c r="K1967" s="65"/>
      <c r="L1967" s="64"/>
      <c r="M1967" s="67"/>
      <c r="N1967" s="68"/>
      <c r="O1967" s="68"/>
      <c r="P1967" s="68"/>
      <c r="Q1967" s="68"/>
      <c r="R1967" s="68"/>
      <c r="S1967" s="68"/>
      <c r="T1967" s="68"/>
      <c r="U1967" s="68"/>
      <c r="V1967" s="68"/>
      <c r="W1967" s="68"/>
      <c r="X1967" s="68"/>
      <c r="Y1967" s="68"/>
      <c r="Z1967" s="68"/>
      <c r="AA1967" s="68"/>
      <c r="AB1967" s="68"/>
      <c r="AC1967" s="68"/>
    </row>
    <row r="1968" spans="1:29">
      <c r="A1968" s="64"/>
      <c r="B1968" s="65"/>
      <c r="C1968" s="66"/>
      <c r="D1968" s="65"/>
      <c r="E1968" s="67"/>
      <c r="F1968" s="67"/>
      <c r="G1968" s="67"/>
      <c r="H1968" s="66"/>
      <c r="I1968" s="66"/>
      <c r="J1968" s="66"/>
      <c r="K1968" s="65"/>
      <c r="L1968" s="64"/>
      <c r="M1968" s="67"/>
      <c r="N1968" s="68"/>
      <c r="O1968" s="68"/>
      <c r="P1968" s="68"/>
      <c r="Q1968" s="68"/>
      <c r="R1968" s="68"/>
      <c r="S1968" s="68"/>
      <c r="T1968" s="68"/>
      <c r="U1968" s="68"/>
      <c r="V1968" s="68"/>
      <c r="W1968" s="68"/>
      <c r="X1968" s="68"/>
      <c r="Y1968" s="68"/>
      <c r="Z1968" s="68"/>
      <c r="AA1968" s="68"/>
      <c r="AB1968" s="68"/>
      <c r="AC1968" s="68"/>
    </row>
    <row r="1969" spans="1:29">
      <c r="A1969" s="64"/>
      <c r="B1969" s="65"/>
      <c r="C1969" s="66"/>
      <c r="D1969" s="65"/>
      <c r="E1969" s="67"/>
      <c r="F1969" s="67"/>
      <c r="G1969" s="67"/>
      <c r="H1969" s="66"/>
      <c r="I1969" s="66"/>
      <c r="J1969" s="66"/>
      <c r="K1969" s="65"/>
      <c r="L1969" s="64"/>
      <c r="M1969" s="67"/>
      <c r="N1969" s="68"/>
      <c r="O1969" s="68"/>
      <c r="P1969" s="68"/>
      <c r="Q1969" s="68"/>
      <c r="R1969" s="68"/>
      <c r="S1969" s="68"/>
      <c r="T1969" s="68"/>
      <c r="U1969" s="68"/>
      <c r="V1969" s="68"/>
      <c r="W1969" s="68"/>
      <c r="X1969" s="68"/>
      <c r="Y1969" s="68"/>
      <c r="Z1969" s="68"/>
      <c r="AA1969" s="68"/>
      <c r="AB1969" s="68"/>
      <c r="AC1969" s="68"/>
    </row>
    <row r="1970" spans="1:29">
      <c r="A1970" s="64"/>
      <c r="B1970" s="65"/>
      <c r="C1970" s="66"/>
      <c r="D1970" s="65"/>
      <c r="E1970" s="67"/>
      <c r="F1970" s="67"/>
      <c r="G1970" s="67"/>
      <c r="H1970" s="66"/>
      <c r="I1970" s="66"/>
      <c r="J1970" s="66"/>
      <c r="K1970" s="65"/>
      <c r="L1970" s="64"/>
      <c r="M1970" s="67"/>
      <c r="N1970" s="68"/>
      <c r="O1970" s="68"/>
      <c r="P1970" s="68"/>
      <c r="Q1970" s="68"/>
      <c r="R1970" s="68"/>
      <c r="S1970" s="68"/>
      <c r="T1970" s="68"/>
      <c r="U1970" s="68"/>
      <c r="V1970" s="68"/>
      <c r="W1970" s="68"/>
      <c r="X1970" s="68"/>
      <c r="Y1970" s="68"/>
      <c r="Z1970" s="68"/>
      <c r="AA1970" s="68"/>
      <c r="AB1970" s="68"/>
      <c r="AC1970" s="68"/>
    </row>
    <row r="1971" spans="1:29">
      <c r="A1971" s="64"/>
      <c r="B1971" s="65"/>
      <c r="C1971" s="66"/>
      <c r="D1971" s="65"/>
      <c r="E1971" s="67"/>
      <c r="F1971" s="67"/>
      <c r="G1971" s="67"/>
      <c r="H1971" s="66"/>
      <c r="I1971" s="66"/>
      <c r="J1971" s="66"/>
      <c r="K1971" s="65"/>
      <c r="L1971" s="64"/>
      <c r="M1971" s="67"/>
      <c r="N1971" s="68"/>
      <c r="O1971" s="68"/>
      <c r="P1971" s="68"/>
      <c r="Q1971" s="68"/>
      <c r="R1971" s="68"/>
      <c r="S1971" s="68"/>
      <c r="T1971" s="68"/>
      <c r="U1971" s="68"/>
      <c r="V1971" s="68"/>
      <c r="W1971" s="68"/>
      <c r="X1971" s="68"/>
      <c r="Y1971" s="68"/>
      <c r="Z1971" s="68"/>
      <c r="AA1971" s="68"/>
      <c r="AB1971" s="68"/>
      <c r="AC1971" s="68"/>
    </row>
    <row r="1972" spans="1:29">
      <c r="A1972" s="64"/>
      <c r="B1972" s="65"/>
      <c r="C1972" s="66"/>
      <c r="D1972" s="65"/>
      <c r="E1972" s="67"/>
      <c r="F1972" s="67"/>
      <c r="G1972" s="67"/>
      <c r="H1972" s="66"/>
      <c r="I1972" s="66"/>
      <c r="J1972" s="66"/>
      <c r="K1972" s="65"/>
      <c r="L1972" s="64"/>
      <c r="M1972" s="67"/>
      <c r="N1972" s="68"/>
      <c r="O1972" s="68"/>
      <c r="P1972" s="68"/>
      <c r="Q1972" s="68"/>
      <c r="R1972" s="68"/>
      <c r="S1972" s="68"/>
      <c r="T1972" s="68"/>
      <c r="U1972" s="68"/>
      <c r="V1972" s="68"/>
      <c r="W1972" s="68"/>
      <c r="X1972" s="68"/>
      <c r="Y1972" s="68"/>
      <c r="Z1972" s="68"/>
      <c r="AA1972" s="68"/>
      <c r="AB1972" s="68"/>
      <c r="AC1972" s="68"/>
    </row>
    <row r="1973" spans="1:29">
      <c r="A1973" s="64"/>
      <c r="B1973" s="65"/>
      <c r="C1973" s="66"/>
      <c r="D1973" s="65"/>
      <c r="E1973" s="67"/>
      <c r="F1973" s="67"/>
      <c r="G1973" s="67"/>
      <c r="H1973" s="66"/>
      <c r="I1973" s="66"/>
      <c r="J1973" s="66"/>
      <c r="K1973" s="65"/>
      <c r="L1973" s="64"/>
      <c r="M1973" s="67"/>
      <c r="N1973" s="68"/>
      <c r="O1973" s="68"/>
      <c r="P1973" s="68"/>
      <c r="Q1973" s="68"/>
      <c r="R1973" s="68"/>
      <c r="S1973" s="68"/>
      <c r="T1973" s="68"/>
      <c r="U1973" s="68"/>
      <c r="V1973" s="68"/>
      <c r="W1973" s="68"/>
      <c r="X1973" s="68"/>
      <c r="Y1973" s="68"/>
      <c r="Z1973" s="68"/>
      <c r="AA1973" s="68"/>
      <c r="AB1973" s="68"/>
      <c r="AC1973" s="68"/>
    </row>
    <row r="1974" spans="1:29">
      <c r="A1974" s="64"/>
      <c r="B1974" s="65"/>
      <c r="C1974" s="66"/>
      <c r="D1974" s="65"/>
      <c r="E1974" s="67"/>
      <c r="F1974" s="67"/>
      <c r="G1974" s="67"/>
      <c r="H1974" s="66"/>
      <c r="I1974" s="66"/>
      <c r="J1974" s="66"/>
      <c r="K1974" s="65"/>
      <c r="L1974" s="64"/>
      <c r="M1974" s="67"/>
      <c r="N1974" s="68"/>
      <c r="O1974" s="68"/>
      <c r="P1974" s="68"/>
      <c r="Q1974" s="68"/>
      <c r="R1974" s="68"/>
      <c r="S1974" s="68"/>
      <c r="T1974" s="68"/>
      <c r="U1974" s="68"/>
      <c r="V1974" s="68"/>
      <c r="W1974" s="68"/>
      <c r="X1974" s="68"/>
      <c r="Y1974" s="68"/>
      <c r="Z1974" s="68"/>
      <c r="AA1974" s="68"/>
      <c r="AB1974" s="68"/>
      <c r="AC1974" s="68"/>
    </row>
    <row r="1975" spans="1:29">
      <c r="A1975" s="64"/>
      <c r="B1975" s="65"/>
      <c r="C1975" s="66"/>
      <c r="D1975" s="65"/>
      <c r="E1975" s="67"/>
      <c r="F1975" s="67"/>
      <c r="G1975" s="67"/>
      <c r="H1975" s="66"/>
      <c r="I1975" s="66"/>
      <c r="J1975" s="66"/>
      <c r="K1975" s="65"/>
      <c r="L1975" s="64"/>
      <c r="M1975" s="67"/>
      <c r="N1975" s="68"/>
      <c r="O1975" s="68"/>
      <c r="P1975" s="68"/>
      <c r="Q1975" s="68"/>
      <c r="R1975" s="68"/>
      <c r="S1975" s="68"/>
      <c r="T1975" s="68"/>
      <c r="U1975" s="68"/>
      <c r="V1975" s="68"/>
      <c r="W1975" s="68"/>
      <c r="X1975" s="68"/>
      <c r="Y1975" s="68"/>
      <c r="Z1975" s="68"/>
      <c r="AA1975" s="68"/>
      <c r="AB1975" s="68"/>
      <c r="AC1975" s="68"/>
    </row>
    <row r="1976" spans="1:29">
      <c r="A1976" s="64"/>
      <c r="B1976" s="65"/>
      <c r="C1976" s="66"/>
      <c r="D1976" s="65"/>
      <c r="E1976" s="67"/>
      <c r="F1976" s="67"/>
      <c r="G1976" s="67"/>
      <c r="H1976" s="66"/>
      <c r="I1976" s="66"/>
      <c r="J1976" s="66"/>
      <c r="K1976" s="65"/>
      <c r="L1976" s="64"/>
      <c r="M1976" s="67"/>
      <c r="N1976" s="68"/>
      <c r="O1976" s="68"/>
      <c r="P1976" s="68"/>
      <c r="Q1976" s="68"/>
      <c r="R1976" s="68"/>
      <c r="S1976" s="68"/>
      <c r="T1976" s="68"/>
      <c r="U1976" s="68"/>
      <c r="V1976" s="68"/>
      <c r="W1976" s="68"/>
      <c r="X1976" s="68"/>
      <c r="Y1976" s="68"/>
      <c r="Z1976" s="68"/>
      <c r="AA1976" s="68"/>
      <c r="AB1976" s="68"/>
      <c r="AC1976" s="68"/>
    </row>
    <row r="1977" spans="1:29">
      <c r="A1977" s="64"/>
      <c r="B1977" s="65"/>
      <c r="C1977" s="66"/>
      <c r="D1977" s="65"/>
      <c r="E1977" s="67"/>
      <c r="F1977" s="67"/>
      <c r="G1977" s="67"/>
      <c r="H1977" s="66"/>
      <c r="I1977" s="66"/>
      <c r="J1977" s="66"/>
      <c r="K1977" s="65"/>
      <c r="L1977" s="64"/>
      <c r="M1977" s="67"/>
      <c r="N1977" s="68"/>
      <c r="O1977" s="68"/>
      <c r="P1977" s="68"/>
      <c r="Q1977" s="68"/>
      <c r="R1977" s="68"/>
      <c r="S1977" s="68"/>
      <c r="T1977" s="68"/>
      <c r="U1977" s="68"/>
      <c r="V1977" s="68"/>
      <c r="W1977" s="68"/>
      <c r="X1977" s="68"/>
      <c r="Y1977" s="68"/>
      <c r="Z1977" s="68"/>
      <c r="AA1977" s="68"/>
      <c r="AB1977" s="68"/>
      <c r="AC1977" s="68"/>
    </row>
    <row r="1978" spans="1:29">
      <c r="A1978" s="64"/>
      <c r="B1978" s="65"/>
      <c r="C1978" s="66"/>
      <c r="D1978" s="65"/>
      <c r="E1978" s="67"/>
      <c r="F1978" s="67"/>
      <c r="G1978" s="67"/>
      <c r="H1978" s="66"/>
      <c r="I1978" s="66"/>
      <c r="J1978" s="66"/>
      <c r="K1978" s="65"/>
      <c r="L1978" s="64"/>
      <c r="M1978" s="67"/>
      <c r="N1978" s="68"/>
      <c r="O1978" s="68"/>
      <c r="P1978" s="68"/>
      <c r="Q1978" s="68"/>
      <c r="R1978" s="68"/>
      <c r="S1978" s="68"/>
      <c r="T1978" s="68"/>
      <c r="U1978" s="68"/>
      <c r="V1978" s="68"/>
      <c r="W1978" s="68"/>
      <c r="X1978" s="68"/>
      <c r="Y1978" s="68"/>
      <c r="Z1978" s="68"/>
      <c r="AA1978" s="68"/>
      <c r="AB1978" s="68"/>
      <c r="AC1978" s="68"/>
    </row>
    <row r="1979" spans="1:29">
      <c r="A1979" s="64"/>
      <c r="B1979" s="65"/>
      <c r="C1979" s="66"/>
      <c r="D1979" s="65"/>
      <c r="E1979" s="67"/>
      <c r="F1979" s="67"/>
      <c r="G1979" s="67"/>
      <c r="H1979" s="66"/>
      <c r="I1979" s="66"/>
      <c r="J1979" s="66"/>
      <c r="K1979" s="65"/>
      <c r="L1979" s="64"/>
      <c r="M1979" s="67"/>
      <c r="N1979" s="68"/>
      <c r="O1979" s="68"/>
      <c r="P1979" s="68"/>
      <c r="Q1979" s="68"/>
      <c r="R1979" s="68"/>
      <c r="S1979" s="68"/>
      <c r="T1979" s="68"/>
      <c r="U1979" s="68"/>
      <c r="V1979" s="68"/>
      <c r="W1979" s="68"/>
      <c r="X1979" s="68"/>
      <c r="Y1979" s="68"/>
      <c r="Z1979" s="68"/>
      <c r="AA1979" s="68"/>
      <c r="AB1979" s="68"/>
      <c r="AC1979" s="68"/>
    </row>
    <row r="1980" spans="1:29">
      <c r="A1980" s="64"/>
      <c r="B1980" s="65"/>
      <c r="C1980" s="66"/>
      <c r="D1980" s="65"/>
      <c r="E1980" s="67"/>
      <c r="F1980" s="67"/>
      <c r="G1980" s="67"/>
      <c r="H1980" s="66"/>
      <c r="I1980" s="66"/>
      <c r="J1980" s="66"/>
      <c r="K1980" s="65"/>
      <c r="L1980" s="64"/>
      <c r="M1980" s="67"/>
      <c r="N1980" s="68"/>
      <c r="O1980" s="68"/>
      <c r="P1980" s="68"/>
      <c r="Q1980" s="68"/>
      <c r="R1980" s="68"/>
      <c r="S1980" s="68"/>
      <c r="T1980" s="68"/>
      <c r="U1980" s="68"/>
      <c r="V1980" s="68"/>
      <c r="W1980" s="68"/>
      <c r="X1980" s="68"/>
      <c r="Y1980" s="68"/>
      <c r="Z1980" s="68"/>
      <c r="AA1980" s="68"/>
      <c r="AB1980" s="68"/>
      <c r="AC1980" s="68"/>
    </row>
    <row r="1981" spans="1:29">
      <c r="A1981" s="64"/>
      <c r="B1981" s="65"/>
      <c r="C1981" s="66"/>
      <c r="D1981" s="65"/>
      <c r="E1981" s="67"/>
      <c r="F1981" s="67"/>
      <c r="G1981" s="67"/>
      <c r="H1981" s="66"/>
      <c r="I1981" s="66"/>
      <c r="J1981" s="66"/>
      <c r="K1981" s="65"/>
      <c r="L1981" s="64"/>
      <c r="M1981" s="67"/>
      <c r="N1981" s="68"/>
      <c r="O1981" s="68"/>
      <c r="P1981" s="68"/>
      <c r="Q1981" s="68"/>
      <c r="R1981" s="68"/>
      <c r="S1981" s="68"/>
      <c r="T1981" s="68"/>
      <c r="U1981" s="68"/>
      <c r="V1981" s="68"/>
      <c r="W1981" s="68"/>
      <c r="X1981" s="68"/>
      <c r="Y1981" s="68"/>
      <c r="Z1981" s="68"/>
      <c r="AA1981" s="68"/>
      <c r="AB1981" s="68"/>
      <c r="AC1981" s="68"/>
    </row>
    <row r="1982" spans="1:29">
      <c r="A1982" s="64"/>
      <c r="B1982" s="65"/>
      <c r="C1982" s="66"/>
      <c r="D1982" s="65"/>
      <c r="E1982" s="67"/>
      <c r="F1982" s="67"/>
      <c r="G1982" s="67"/>
      <c r="H1982" s="66"/>
      <c r="I1982" s="66"/>
      <c r="J1982" s="66"/>
      <c r="K1982" s="65"/>
      <c r="L1982" s="64"/>
      <c r="M1982" s="67"/>
      <c r="N1982" s="68"/>
      <c r="O1982" s="68"/>
      <c r="P1982" s="68"/>
      <c r="Q1982" s="68"/>
      <c r="R1982" s="68"/>
      <c r="S1982" s="68"/>
      <c r="T1982" s="68"/>
      <c r="U1982" s="68"/>
      <c r="V1982" s="68"/>
      <c r="W1982" s="68"/>
      <c r="X1982" s="68"/>
      <c r="Y1982" s="68"/>
      <c r="Z1982" s="68"/>
      <c r="AA1982" s="68"/>
      <c r="AB1982" s="68"/>
      <c r="AC1982" s="68"/>
    </row>
    <row r="1983" spans="1:29">
      <c r="A1983" s="64"/>
      <c r="B1983" s="65"/>
      <c r="C1983" s="66"/>
      <c r="D1983" s="65"/>
      <c r="E1983" s="67"/>
      <c r="F1983" s="67"/>
      <c r="G1983" s="67"/>
      <c r="H1983" s="66"/>
      <c r="I1983" s="66"/>
      <c r="J1983" s="66"/>
      <c r="K1983" s="65"/>
      <c r="L1983" s="64"/>
      <c r="M1983" s="67"/>
      <c r="N1983" s="68"/>
      <c r="O1983" s="68"/>
      <c r="P1983" s="68"/>
      <c r="Q1983" s="68"/>
      <c r="R1983" s="68"/>
      <c r="S1983" s="68"/>
      <c r="T1983" s="68"/>
      <c r="U1983" s="68"/>
      <c r="V1983" s="68"/>
      <c r="W1983" s="68"/>
      <c r="X1983" s="68"/>
      <c r="Y1983" s="68"/>
      <c r="Z1983" s="68"/>
      <c r="AA1983" s="68"/>
      <c r="AB1983" s="68"/>
      <c r="AC1983" s="68"/>
    </row>
    <row r="1984" spans="1:29">
      <c r="A1984" s="64"/>
      <c r="B1984" s="65"/>
      <c r="C1984" s="66"/>
      <c r="D1984" s="65"/>
      <c r="E1984" s="67"/>
      <c r="F1984" s="67"/>
      <c r="G1984" s="67"/>
      <c r="H1984" s="66"/>
      <c r="I1984" s="66"/>
      <c r="J1984" s="66"/>
      <c r="K1984" s="65"/>
      <c r="L1984" s="64"/>
      <c r="M1984" s="67"/>
      <c r="N1984" s="68"/>
      <c r="O1984" s="68"/>
      <c r="P1984" s="68"/>
      <c r="Q1984" s="68"/>
      <c r="R1984" s="68"/>
      <c r="S1984" s="68"/>
      <c r="T1984" s="68"/>
      <c r="U1984" s="68"/>
      <c r="V1984" s="68"/>
      <c r="W1984" s="68"/>
      <c r="X1984" s="68"/>
      <c r="Y1984" s="68"/>
      <c r="Z1984" s="68"/>
      <c r="AA1984" s="68"/>
      <c r="AB1984" s="68"/>
      <c r="AC1984" s="68"/>
    </row>
    <row r="1985" spans="1:29">
      <c r="A1985" s="64"/>
      <c r="B1985" s="65"/>
      <c r="C1985" s="66"/>
      <c r="D1985" s="65"/>
      <c r="E1985" s="67"/>
      <c r="F1985" s="67"/>
      <c r="G1985" s="67"/>
      <c r="H1985" s="66"/>
      <c r="I1985" s="66"/>
      <c r="J1985" s="66"/>
      <c r="K1985" s="65"/>
      <c r="L1985" s="64"/>
      <c r="M1985" s="67"/>
      <c r="N1985" s="68"/>
      <c r="O1985" s="68"/>
      <c r="P1985" s="68"/>
      <c r="Q1985" s="68"/>
      <c r="R1985" s="68"/>
      <c r="S1985" s="68"/>
      <c r="T1985" s="68"/>
      <c r="U1985" s="68"/>
      <c r="V1985" s="68"/>
      <c r="W1985" s="68"/>
      <c r="X1985" s="68"/>
      <c r="Y1985" s="68"/>
      <c r="Z1985" s="68"/>
      <c r="AA1985" s="68"/>
      <c r="AB1985" s="68"/>
      <c r="AC1985" s="68"/>
    </row>
    <row r="1986" spans="1:29">
      <c r="A1986" s="64"/>
      <c r="B1986" s="65"/>
      <c r="C1986" s="66"/>
      <c r="D1986" s="65"/>
      <c r="E1986" s="67"/>
      <c r="F1986" s="67"/>
      <c r="G1986" s="67"/>
      <c r="H1986" s="66"/>
      <c r="I1986" s="66"/>
      <c r="J1986" s="66"/>
      <c r="K1986" s="65"/>
      <c r="L1986" s="64"/>
      <c r="M1986" s="67"/>
      <c r="N1986" s="68"/>
      <c r="O1986" s="68"/>
      <c r="P1986" s="68"/>
      <c r="Q1986" s="68"/>
      <c r="R1986" s="68"/>
      <c r="S1986" s="68"/>
      <c r="T1986" s="68"/>
      <c r="U1986" s="68"/>
      <c r="V1986" s="68"/>
      <c r="W1986" s="68"/>
      <c r="X1986" s="68"/>
      <c r="Y1986" s="68"/>
      <c r="Z1986" s="68"/>
      <c r="AA1986" s="68"/>
      <c r="AB1986" s="68"/>
      <c r="AC1986" s="68"/>
    </row>
    <row r="1987" spans="1:29">
      <c r="A1987" s="64"/>
      <c r="B1987" s="65"/>
      <c r="C1987" s="66"/>
      <c r="D1987" s="65"/>
      <c r="E1987" s="67"/>
      <c r="F1987" s="67"/>
      <c r="G1987" s="67"/>
      <c r="H1987" s="66"/>
      <c r="I1987" s="66"/>
      <c r="J1987" s="66"/>
      <c r="K1987" s="65"/>
      <c r="L1987" s="64"/>
      <c r="M1987" s="67"/>
      <c r="N1987" s="68"/>
      <c r="O1987" s="68"/>
      <c r="P1987" s="68"/>
      <c r="Q1987" s="68"/>
      <c r="R1987" s="68"/>
      <c r="S1987" s="68"/>
      <c r="T1987" s="68"/>
      <c r="U1987" s="68"/>
      <c r="V1987" s="68"/>
      <c r="W1987" s="68"/>
      <c r="X1987" s="68"/>
      <c r="Y1987" s="68"/>
      <c r="Z1987" s="68"/>
      <c r="AA1987" s="68"/>
      <c r="AB1987" s="68"/>
      <c r="AC1987" s="68"/>
    </row>
    <row r="1988" spans="1:29">
      <c r="A1988" s="64"/>
      <c r="B1988" s="65"/>
      <c r="C1988" s="66"/>
      <c r="D1988" s="65"/>
      <c r="E1988" s="67"/>
      <c r="F1988" s="67"/>
      <c r="G1988" s="67"/>
      <c r="H1988" s="66"/>
      <c r="I1988" s="66"/>
      <c r="J1988" s="66"/>
      <c r="K1988" s="65"/>
      <c r="L1988" s="64"/>
      <c r="M1988" s="67"/>
      <c r="N1988" s="68"/>
      <c r="O1988" s="68"/>
      <c r="P1988" s="68"/>
      <c r="Q1988" s="68"/>
      <c r="R1988" s="68"/>
      <c r="S1988" s="68"/>
      <c r="T1988" s="68"/>
      <c r="U1988" s="68"/>
      <c r="V1988" s="68"/>
      <c r="W1988" s="68"/>
      <c r="X1988" s="68"/>
      <c r="Y1988" s="68"/>
      <c r="Z1988" s="68"/>
      <c r="AA1988" s="68"/>
      <c r="AB1988" s="68"/>
      <c r="AC1988" s="68"/>
    </row>
    <row r="1989" spans="1:29">
      <c r="A1989" s="64"/>
      <c r="B1989" s="65"/>
      <c r="C1989" s="66"/>
      <c r="D1989" s="65"/>
      <c r="E1989" s="67"/>
      <c r="F1989" s="67"/>
      <c r="G1989" s="67"/>
      <c r="H1989" s="66"/>
      <c r="I1989" s="66"/>
      <c r="J1989" s="66"/>
      <c r="K1989" s="65"/>
      <c r="L1989" s="64"/>
      <c r="M1989" s="67"/>
      <c r="N1989" s="68"/>
      <c r="O1989" s="68"/>
      <c r="P1989" s="68"/>
      <c r="Q1989" s="68"/>
      <c r="R1989" s="68"/>
      <c r="S1989" s="68"/>
      <c r="T1989" s="68"/>
      <c r="U1989" s="68"/>
      <c r="V1989" s="68"/>
      <c r="W1989" s="68"/>
      <c r="X1989" s="68"/>
      <c r="Y1989" s="68"/>
      <c r="Z1989" s="68"/>
      <c r="AA1989" s="68"/>
      <c r="AB1989" s="68"/>
      <c r="AC1989" s="68"/>
    </row>
    <row r="1990" spans="1:29">
      <c r="A1990" s="64"/>
      <c r="B1990" s="65"/>
      <c r="C1990" s="66"/>
      <c r="D1990" s="65"/>
      <c r="E1990" s="67"/>
      <c r="F1990" s="67"/>
      <c r="G1990" s="67"/>
      <c r="H1990" s="66"/>
      <c r="I1990" s="66"/>
      <c r="J1990" s="66"/>
      <c r="K1990" s="65"/>
      <c r="L1990" s="64"/>
      <c r="M1990" s="67"/>
      <c r="N1990" s="68"/>
      <c r="O1990" s="68"/>
      <c r="P1990" s="68"/>
      <c r="Q1990" s="68"/>
      <c r="R1990" s="68"/>
      <c r="S1990" s="68"/>
      <c r="T1990" s="68"/>
      <c r="U1990" s="68"/>
      <c r="V1990" s="68"/>
      <c r="W1990" s="68"/>
      <c r="X1990" s="68"/>
      <c r="Y1990" s="68"/>
      <c r="Z1990" s="68"/>
      <c r="AA1990" s="68"/>
      <c r="AB1990" s="68"/>
      <c r="AC1990" s="68"/>
    </row>
    <row r="1991" spans="1:29">
      <c r="A1991" s="64"/>
      <c r="B1991" s="65"/>
      <c r="C1991" s="66"/>
      <c r="D1991" s="65"/>
      <c r="E1991" s="67"/>
      <c r="F1991" s="67"/>
      <c r="G1991" s="67"/>
      <c r="H1991" s="66"/>
      <c r="I1991" s="66"/>
      <c r="J1991" s="66"/>
      <c r="K1991" s="65"/>
      <c r="L1991" s="64"/>
      <c r="M1991" s="67"/>
      <c r="N1991" s="68"/>
      <c r="O1991" s="68"/>
      <c r="P1991" s="68"/>
      <c r="Q1991" s="68"/>
      <c r="R1991" s="68"/>
      <c r="S1991" s="68"/>
      <c r="T1991" s="68"/>
      <c r="U1991" s="68"/>
      <c r="V1991" s="68"/>
      <c r="W1991" s="68"/>
      <c r="X1991" s="68"/>
      <c r="Y1991" s="68"/>
      <c r="Z1991" s="68"/>
      <c r="AA1991" s="68"/>
      <c r="AB1991" s="68"/>
      <c r="AC1991" s="68"/>
    </row>
    <row r="1992" spans="1:29">
      <c r="A1992" s="64"/>
      <c r="B1992" s="65"/>
      <c r="C1992" s="66"/>
      <c r="D1992" s="65"/>
      <c r="E1992" s="67"/>
      <c r="F1992" s="67"/>
      <c r="G1992" s="67"/>
      <c r="H1992" s="66"/>
      <c r="I1992" s="66"/>
      <c r="J1992" s="66"/>
      <c r="K1992" s="65"/>
      <c r="L1992" s="64"/>
      <c r="M1992" s="67"/>
      <c r="N1992" s="68"/>
      <c r="O1992" s="68"/>
      <c r="P1992" s="68"/>
      <c r="Q1992" s="68"/>
      <c r="R1992" s="68"/>
      <c r="S1992" s="68"/>
      <c r="T1992" s="68"/>
      <c r="U1992" s="68"/>
      <c r="V1992" s="68"/>
      <c r="W1992" s="68"/>
      <c r="X1992" s="68"/>
      <c r="Y1992" s="68"/>
      <c r="Z1992" s="68"/>
      <c r="AA1992" s="68"/>
      <c r="AB1992" s="68"/>
      <c r="AC1992" s="68"/>
    </row>
    <row r="1993" spans="1:29">
      <c r="A1993" s="64"/>
      <c r="B1993" s="65"/>
      <c r="C1993" s="66"/>
      <c r="D1993" s="65"/>
      <c r="E1993" s="67"/>
      <c r="F1993" s="67"/>
      <c r="G1993" s="67"/>
      <c r="H1993" s="66"/>
      <c r="I1993" s="66"/>
      <c r="J1993" s="66"/>
      <c r="K1993" s="65"/>
      <c r="L1993" s="64"/>
      <c r="M1993" s="67"/>
      <c r="N1993" s="68"/>
      <c r="O1993" s="68"/>
      <c r="P1993" s="68"/>
      <c r="Q1993" s="68"/>
      <c r="R1993" s="68"/>
      <c r="S1993" s="68"/>
      <c r="T1993" s="68"/>
      <c r="U1993" s="68"/>
      <c r="V1993" s="68"/>
      <c r="W1993" s="68"/>
      <c r="X1993" s="68"/>
      <c r="Y1993" s="68"/>
      <c r="Z1993" s="68"/>
      <c r="AA1993" s="68"/>
      <c r="AB1993" s="68"/>
      <c r="AC1993" s="68"/>
    </row>
    <row r="1994" spans="1:29">
      <c r="A1994" s="64"/>
      <c r="B1994" s="65"/>
      <c r="C1994" s="66"/>
      <c r="D1994" s="65"/>
      <c r="E1994" s="67"/>
      <c r="F1994" s="67"/>
      <c r="G1994" s="67"/>
      <c r="H1994" s="66"/>
      <c r="I1994" s="66"/>
      <c r="J1994" s="66"/>
      <c r="K1994" s="65"/>
      <c r="L1994" s="64"/>
      <c r="M1994" s="67"/>
      <c r="N1994" s="68"/>
      <c r="O1994" s="68"/>
      <c r="P1994" s="68"/>
      <c r="Q1994" s="68"/>
      <c r="R1994" s="68"/>
      <c r="S1994" s="68"/>
      <c r="T1994" s="68"/>
      <c r="U1994" s="68"/>
      <c r="V1994" s="68"/>
      <c r="W1994" s="68"/>
      <c r="X1994" s="68"/>
      <c r="Y1994" s="68"/>
      <c r="Z1994" s="68"/>
      <c r="AA1994" s="68"/>
      <c r="AB1994" s="68"/>
      <c r="AC1994" s="68"/>
    </row>
    <row r="1995" spans="1:29">
      <c r="A1995" s="64"/>
      <c r="B1995" s="65"/>
      <c r="C1995" s="66"/>
      <c r="D1995" s="65"/>
      <c r="E1995" s="67"/>
      <c r="F1995" s="67"/>
      <c r="G1995" s="67"/>
      <c r="H1995" s="66"/>
      <c r="I1995" s="66"/>
      <c r="J1995" s="66"/>
      <c r="K1995" s="65"/>
      <c r="L1995" s="64"/>
      <c r="M1995" s="67"/>
      <c r="N1995" s="68"/>
      <c r="O1995" s="68"/>
      <c r="P1995" s="68"/>
      <c r="Q1995" s="68"/>
      <c r="R1995" s="68"/>
      <c r="S1995" s="68"/>
      <c r="T1995" s="68"/>
      <c r="U1995" s="68"/>
      <c r="V1995" s="68"/>
      <c r="W1995" s="68"/>
      <c r="X1995" s="68"/>
      <c r="Y1995" s="68"/>
      <c r="Z1995" s="68"/>
      <c r="AA1995" s="68"/>
      <c r="AB1995" s="68"/>
      <c r="AC1995" s="68"/>
    </row>
    <row r="1996" spans="1:29">
      <c r="A1996" s="64"/>
      <c r="B1996" s="65"/>
      <c r="C1996" s="66"/>
      <c r="D1996" s="65"/>
      <c r="E1996" s="67"/>
      <c r="F1996" s="67"/>
      <c r="G1996" s="67"/>
      <c r="H1996" s="66"/>
      <c r="I1996" s="66"/>
      <c r="J1996" s="66"/>
      <c r="K1996" s="65"/>
      <c r="L1996" s="64"/>
      <c r="M1996" s="67"/>
      <c r="N1996" s="68"/>
      <c r="O1996" s="68"/>
      <c r="P1996" s="68"/>
      <c r="Q1996" s="68"/>
      <c r="R1996" s="68"/>
      <c r="S1996" s="68"/>
      <c r="T1996" s="68"/>
      <c r="U1996" s="68"/>
      <c r="V1996" s="68"/>
      <c r="W1996" s="68"/>
      <c r="X1996" s="68"/>
      <c r="Y1996" s="68"/>
      <c r="Z1996" s="68"/>
      <c r="AA1996" s="68"/>
      <c r="AB1996" s="68"/>
      <c r="AC1996" s="68"/>
    </row>
    <row r="1997" spans="1:29">
      <c r="A1997" s="64"/>
      <c r="B1997" s="65"/>
      <c r="C1997" s="66"/>
      <c r="D1997" s="65"/>
      <c r="E1997" s="67"/>
      <c r="F1997" s="67"/>
      <c r="G1997" s="67"/>
      <c r="H1997" s="66"/>
      <c r="I1997" s="66"/>
      <c r="J1997" s="66"/>
      <c r="K1997" s="65"/>
      <c r="L1997" s="64"/>
      <c r="M1997" s="67"/>
      <c r="N1997" s="68"/>
      <c r="O1997" s="68"/>
      <c r="P1997" s="68"/>
      <c r="Q1997" s="68"/>
      <c r="R1997" s="68"/>
      <c r="S1997" s="68"/>
      <c r="T1997" s="68"/>
      <c r="U1997" s="68"/>
      <c r="V1997" s="68"/>
      <c r="W1997" s="68"/>
      <c r="X1997" s="68"/>
      <c r="Y1997" s="68"/>
      <c r="Z1997" s="68"/>
      <c r="AA1997" s="68"/>
      <c r="AB1997" s="68"/>
      <c r="AC1997" s="68"/>
    </row>
    <row r="1998" spans="1:29">
      <c r="A1998" s="64"/>
      <c r="B1998" s="65"/>
      <c r="C1998" s="66"/>
      <c r="D1998" s="65"/>
      <c r="E1998" s="67"/>
      <c r="F1998" s="67"/>
      <c r="G1998" s="67"/>
      <c r="H1998" s="66"/>
      <c r="I1998" s="66"/>
      <c r="J1998" s="66"/>
      <c r="K1998" s="65"/>
      <c r="L1998" s="64"/>
      <c r="M1998" s="67"/>
      <c r="N1998" s="68"/>
      <c r="O1998" s="68"/>
      <c r="P1998" s="68"/>
      <c r="Q1998" s="68"/>
      <c r="R1998" s="68"/>
      <c r="S1998" s="68"/>
      <c r="T1998" s="68"/>
      <c r="U1998" s="68"/>
      <c r="V1998" s="68"/>
      <c r="W1998" s="68"/>
      <c r="X1998" s="68"/>
      <c r="Y1998" s="68"/>
      <c r="Z1998" s="68"/>
      <c r="AA1998" s="68"/>
      <c r="AB1998" s="68"/>
      <c r="AC1998" s="68"/>
    </row>
    <row r="1999" spans="1:29">
      <c r="A1999" s="64"/>
      <c r="B1999" s="65"/>
      <c r="C1999" s="66"/>
      <c r="D1999" s="65"/>
      <c r="E1999" s="67"/>
      <c r="F1999" s="67"/>
      <c r="G1999" s="67"/>
      <c r="H1999" s="66"/>
      <c r="I1999" s="66"/>
      <c r="J1999" s="66"/>
      <c r="K1999" s="65"/>
      <c r="L1999" s="64"/>
      <c r="M1999" s="67"/>
      <c r="N1999" s="68"/>
      <c r="O1999" s="68"/>
      <c r="P1999" s="68"/>
      <c r="Q1999" s="68"/>
      <c r="R1999" s="68"/>
      <c r="S1999" s="68"/>
      <c r="T1999" s="68"/>
      <c r="U1999" s="68"/>
      <c r="V1999" s="68"/>
      <c r="W1999" s="68"/>
      <c r="X1999" s="68"/>
      <c r="Y1999" s="68"/>
      <c r="Z1999" s="68"/>
      <c r="AA1999" s="68"/>
      <c r="AB1999" s="68"/>
      <c r="AC1999" s="68"/>
    </row>
    <row r="2000" spans="1:29">
      <c r="A2000" s="64"/>
      <c r="B2000" s="65"/>
      <c r="C2000" s="66"/>
      <c r="D2000" s="65"/>
      <c r="E2000" s="67"/>
      <c r="F2000" s="67"/>
      <c r="G2000" s="67"/>
      <c r="H2000" s="66"/>
      <c r="I2000" s="66"/>
      <c r="J2000" s="66"/>
      <c r="K2000" s="65"/>
      <c r="L2000" s="64"/>
      <c r="M2000" s="67"/>
      <c r="N2000" s="68"/>
      <c r="O2000" s="68"/>
      <c r="P2000" s="68"/>
      <c r="Q2000" s="68"/>
      <c r="R2000" s="68"/>
      <c r="S2000" s="68"/>
      <c r="T2000" s="68"/>
      <c r="U2000" s="68"/>
      <c r="V2000" s="68"/>
      <c r="W2000" s="68"/>
      <c r="X2000" s="68"/>
      <c r="Y2000" s="68"/>
      <c r="Z2000" s="68"/>
      <c r="AA2000" s="68"/>
      <c r="AB2000" s="68"/>
      <c r="AC2000" s="68"/>
    </row>
    <row r="2001" spans="1:29">
      <c r="A2001" s="64"/>
      <c r="B2001" s="65"/>
      <c r="C2001" s="66"/>
      <c r="D2001" s="65"/>
      <c r="E2001" s="67"/>
      <c r="F2001" s="67"/>
      <c r="G2001" s="67"/>
      <c r="H2001" s="66"/>
      <c r="I2001" s="66"/>
      <c r="J2001" s="66"/>
      <c r="K2001" s="65"/>
      <c r="L2001" s="64"/>
      <c r="M2001" s="67"/>
      <c r="N2001" s="68"/>
      <c r="O2001" s="68"/>
      <c r="P2001" s="68"/>
      <c r="Q2001" s="68"/>
      <c r="R2001" s="68"/>
      <c r="S2001" s="68"/>
      <c r="T2001" s="68"/>
      <c r="U2001" s="68"/>
      <c r="V2001" s="68"/>
      <c r="W2001" s="68"/>
      <c r="X2001" s="68"/>
      <c r="Y2001" s="68"/>
      <c r="Z2001" s="68"/>
      <c r="AA2001" s="68"/>
      <c r="AB2001" s="68"/>
      <c r="AC2001" s="68"/>
    </row>
    <row r="2002" spans="1:29">
      <c r="A2002" s="64"/>
      <c r="B2002" s="65"/>
      <c r="C2002" s="66"/>
      <c r="D2002" s="65"/>
      <c r="E2002" s="67"/>
      <c r="F2002" s="67"/>
      <c r="G2002" s="67"/>
      <c r="H2002" s="66"/>
      <c r="I2002" s="66"/>
      <c r="J2002" s="66"/>
      <c r="K2002" s="65"/>
      <c r="L2002" s="64"/>
      <c r="M2002" s="67"/>
      <c r="N2002" s="68"/>
      <c r="O2002" s="68"/>
      <c r="P2002" s="68"/>
      <c r="Q2002" s="68"/>
      <c r="R2002" s="68"/>
      <c r="S2002" s="68"/>
      <c r="T2002" s="68"/>
      <c r="U2002" s="68"/>
      <c r="V2002" s="68"/>
      <c r="W2002" s="68"/>
      <c r="X2002" s="68"/>
      <c r="Y2002" s="68"/>
      <c r="Z2002" s="68"/>
      <c r="AA2002" s="68"/>
      <c r="AB2002" s="68"/>
      <c r="AC2002" s="68"/>
    </row>
    <row r="2003" spans="1:29">
      <c r="A2003" s="64"/>
      <c r="B2003" s="65"/>
      <c r="C2003" s="66"/>
      <c r="D2003" s="65"/>
      <c r="E2003" s="67"/>
      <c r="F2003" s="67"/>
      <c r="G2003" s="67"/>
      <c r="H2003" s="66"/>
      <c r="I2003" s="66"/>
      <c r="J2003" s="66"/>
      <c r="K2003" s="65"/>
      <c r="L2003" s="64"/>
      <c r="M2003" s="67"/>
      <c r="N2003" s="68"/>
      <c r="O2003" s="68"/>
      <c r="P2003" s="68"/>
      <c r="Q2003" s="68"/>
      <c r="R2003" s="68"/>
      <c r="S2003" s="68"/>
      <c r="T2003" s="68"/>
      <c r="U2003" s="68"/>
      <c r="V2003" s="68"/>
      <c r="W2003" s="68"/>
      <c r="X2003" s="68"/>
      <c r="Y2003" s="68"/>
      <c r="Z2003" s="68"/>
      <c r="AA2003" s="68"/>
      <c r="AB2003" s="68"/>
      <c r="AC2003" s="68"/>
    </row>
    <row r="2004" spans="1:29">
      <c r="A2004" s="64"/>
      <c r="B2004" s="65"/>
      <c r="C2004" s="66"/>
      <c r="D2004" s="65"/>
      <c r="E2004" s="67"/>
      <c r="F2004" s="67"/>
      <c r="G2004" s="67"/>
      <c r="H2004" s="66"/>
      <c r="I2004" s="66"/>
      <c r="J2004" s="66"/>
      <c r="K2004" s="65"/>
      <c r="L2004" s="64"/>
      <c r="M2004" s="67"/>
      <c r="N2004" s="68"/>
      <c r="O2004" s="68"/>
      <c r="P2004" s="68"/>
      <c r="Q2004" s="68"/>
      <c r="R2004" s="68"/>
      <c r="S2004" s="68"/>
      <c r="T2004" s="68"/>
      <c r="U2004" s="68"/>
      <c r="V2004" s="68"/>
      <c r="W2004" s="68"/>
      <c r="X2004" s="68"/>
      <c r="Y2004" s="68"/>
      <c r="Z2004" s="68"/>
      <c r="AA2004" s="68"/>
      <c r="AB2004" s="68"/>
      <c r="AC2004" s="68"/>
    </row>
    <row r="2005" spans="1:29">
      <c r="A2005" s="64"/>
      <c r="B2005" s="65"/>
      <c r="C2005" s="66"/>
      <c r="D2005" s="65"/>
      <c r="E2005" s="67"/>
      <c r="F2005" s="67"/>
      <c r="G2005" s="67"/>
      <c r="H2005" s="66"/>
      <c r="I2005" s="66"/>
      <c r="J2005" s="66"/>
      <c r="K2005" s="65"/>
      <c r="L2005" s="64"/>
      <c r="M2005" s="67"/>
      <c r="N2005" s="68"/>
      <c r="O2005" s="68"/>
      <c r="P2005" s="68"/>
      <c r="Q2005" s="68"/>
      <c r="R2005" s="68"/>
      <c r="S2005" s="68"/>
      <c r="T2005" s="68"/>
      <c r="U2005" s="68"/>
      <c r="V2005" s="68"/>
      <c r="W2005" s="68"/>
      <c r="X2005" s="68"/>
      <c r="Y2005" s="68"/>
      <c r="Z2005" s="68"/>
      <c r="AA2005" s="68"/>
      <c r="AB2005" s="68"/>
      <c r="AC2005" s="68"/>
    </row>
    <row r="2006" spans="1:29">
      <c r="A2006" s="64"/>
      <c r="B2006" s="65"/>
      <c r="C2006" s="66"/>
      <c r="D2006" s="65"/>
      <c r="E2006" s="67"/>
      <c r="F2006" s="67"/>
      <c r="G2006" s="67"/>
      <c r="H2006" s="66"/>
      <c r="I2006" s="66"/>
      <c r="J2006" s="66"/>
      <c r="K2006" s="65"/>
      <c r="L2006" s="64"/>
      <c r="M2006" s="67"/>
      <c r="N2006" s="68"/>
      <c r="O2006" s="68"/>
      <c r="P2006" s="68"/>
      <c r="Q2006" s="68"/>
      <c r="R2006" s="68"/>
      <c r="S2006" s="68"/>
      <c r="T2006" s="68"/>
      <c r="U2006" s="68"/>
      <c r="V2006" s="68"/>
      <c r="W2006" s="68"/>
      <c r="X2006" s="68"/>
      <c r="Y2006" s="68"/>
      <c r="Z2006" s="68"/>
      <c r="AA2006" s="68"/>
      <c r="AB2006" s="68"/>
      <c r="AC2006" s="68"/>
    </row>
    <row r="2007" spans="1:29">
      <c r="A2007" s="64"/>
      <c r="B2007" s="65"/>
      <c r="C2007" s="66"/>
      <c r="D2007" s="65"/>
      <c r="E2007" s="67"/>
      <c r="F2007" s="67"/>
      <c r="G2007" s="67"/>
      <c r="H2007" s="66"/>
      <c r="I2007" s="66"/>
      <c r="J2007" s="66"/>
      <c r="K2007" s="65"/>
      <c r="L2007" s="64"/>
      <c r="M2007" s="67"/>
      <c r="N2007" s="68"/>
      <c r="O2007" s="68"/>
      <c r="P2007" s="68"/>
      <c r="Q2007" s="68"/>
      <c r="R2007" s="68"/>
      <c r="S2007" s="68"/>
      <c r="T2007" s="68"/>
      <c r="U2007" s="68"/>
      <c r="V2007" s="68"/>
      <c r="W2007" s="68"/>
      <c r="X2007" s="68"/>
      <c r="Y2007" s="68"/>
      <c r="Z2007" s="68"/>
      <c r="AA2007" s="68"/>
      <c r="AB2007" s="68"/>
      <c r="AC2007" s="68"/>
    </row>
    <row r="2008" spans="1:29">
      <c r="A2008" s="64"/>
      <c r="B2008" s="65"/>
      <c r="C2008" s="66"/>
      <c r="D2008" s="65"/>
      <c r="E2008" s="67"/>
      <c r="F2008" s="67"/>
      <c r="G2008" s="67"/>
      <c r="H2008" s="66"/>
      <c r="I2008" s="66"/>
      <c r="J2008" s="66"/>
      <c r="K2008" s="65"/>
      <c r="L2008" s="64"/>
      <c r="M2008" s="67"/>
      <c r="N2008" s="68"/>
      <c r="O2008" s="68"/>
      <c r="P2008" s="68"/>
      <c r="Q2008" s="68"/>
      <c r="R2008" s="68"/>
      <c r="S2008" s="68"/>
      <c r="T2008" s="68"/>
      <c r="U2008" s="68"/>
      <c r="V2008" s="68"/>
      <c r="W2008" s="68"/>
      <c r="X2008" s="68"/>
      <c r="Y2008" s="68"/>
      <c r="Z2008" s="68"/>
      <c r="AA2008" s="68"/>
      <c r="AB2008" s="68"/>
      <c r="AC2008" s="68"/>
    </row>
    <row r="2009" spans="1:29">
      <c r="A2009" s="64"/>
      <c r="B2009" s="65"/>
      <c r="C2009" s="66"/>
      <c r="D2009" s="65"/>
      <c r="E2009" s="67"/>
      <c r="F2009" s="67"/>
      <c r="G2009" s="67"/>
      <c r="H2009" s="66"/>
      <c r="I2009" s="66"/>
      <c r="J2009" s="66"/>
      <c r="K2009" s="65"/>
      <c r="L2009" s="64"/>
      <c r="M2009" s="67"/>
      <c r="N2009" s="68"/>
      <c r="O2009" s="68"/>
      <c r="P2009" s="68"/>
      <c r="Q2009" s="68"/>
      <c r="R2009" s="68"/>
      <c r="S2009" s="68"/>
      <c r="T2009" s="68"/>
      <c r="U2009" s="68"/>
      <c r="V2009" s="68"/>
      <c r="W2009" s="68"/>
      <c r="X2009" s="68"/>
      <c r="Y2009" s="68"/>
      <c r="Z2009" s="68"/>
      <c r="AA2009" s="68"/>
      <c r="AB2009" s="68"/>
      <c r="AC2009" s="68"/>
    </row>
    <row r="2010" spans="1:29">
      <c r="A2010" s="64"/>
      <c r="B2010" s="65"/>
      <c r="C2010" s="66"/>
      <c r="D2010" s="65"/>
      <c r="E2010" s="67"/>
      <c r="F2010" s="67"/>
      <c r="G2010" s="67"/>
      <c r="H2010" s="66"/>
      <c r="I2010" s="66"/>
      <c r="J2010" s="66"/>
      <c r="K2010" s="65"/>
      <c r="L2010" s="64"/>
      <c r="M2010" s="67"/>
      <c r="N2010" s="68"/>
      <c r="O2010" s="68"/>
      <c r="P2010" s="68"/>
      <c r="Q2010" s="68"/>
      <c r="R2010" s="68"/>
      <c r="S2010" s="68"/>
      <c r="T2010" s="68"/>
      <c r="U2010" s="68"/>
      <c r="V2010" s="68"/>
      <c r="W2010" s="68"/>
      <c r="X2010" s="68"/>
      <c r="Y2010" s="68"/>
      <c r="Z2010" s="68"/>
      <c r="AA2010" s="68"/>
      <c r="AB2010" s="68"/>
      <c r="AC2010" s="68"/>
    </row>
    <row r="2011" spans="1:29">
      <c r="A2011" s="64"/>
      <c r="B2011" s="65"/>
      <c r="C2011" s="66"/>
      <c r="D2011" s="65"/>
      <c r="E2011" s="67"/>
      <c r="F2011" s="67"/>
      <c r="G2011" s="67"/>
      <c r="H2011" s="66"/>
      <c r="I2011" s="66"/>
      <c r="J2011" s="66"/>
      <c r="K2011" s="65"/>
      <c r="L2011" s="64"/>
      <c r="M2011" s="67"/>
      <c r="N2011" s="68"/>
      <c r="O2011" s="68"/>
      <c r="P2011" s="68"/>
      <c r="Q2011" s="68"/>
      <c r="R2011" s="68"/>
      <c r="S2011" s="68"/>
      <c r="T2011" s="68"/>
      <c r="U2011" s="68"/>
      <c r="V2011" s="68"/>
      <c r="W2011" s="68"/>
      <c r="X2011" s="68"/>
      <c r="Y2011" s="68"/>
      <c r="Z2011" s="68"/>
      <c r="AA2011" s="68"/>
      <c r="AB2011" s="68"/>
      <c r="AC2011" s="68"/>
    </row>
    <row r="2012" spans="1:29">
      <c r="A2012" s="64"/>
      <c r="B2012" s="65"/>
      <c r="C2012" s="66"/>
      <c r="D2012" s="65"/>
      <c r="E2012" s="67"/>
      <c r="F2012" s="67"/>
      <c r="G2012" s="67"/>
      <c r="H2012" s="66"/>
      <c r="I2012" s="66"/>
      <c r="J2012" s="66"/>
      <c r="K2012" s="65"/>
      <c r="L2012" s="64"/>
      <c r="M2012" s="67"/>
      <c r="N2012" s="68"/>
      <c r="O2012" s="68"/>
      <c r="P2012" s="68"/>
      <c r="Q2012" s="68"/>
      <c r="R2012" s="68"/>
      <c r="S2012" s="68"/>
      <c r="T2012" s="68"/>
      <c r="U2012" s="68"/>
      <c r="V2012" s="68"/>
      <c r="W2012" s="68"/>
      <c r="X2012" s="68"/>
      <c r="Y2012" s="68"/>
      <c r="Z2012" s="68"/>
      <c r="AA2012" s="68"/>
      <c r="AB2012" s="68"/>
      <c r="AC2012" s="68"/>
    </row>
    <row r="2013" spans="1:29">
      <c r="A2013" s="64"/>
      <c r="B2013" s="65"/>
      <c r="C2013" s="66"/>
      <c r="D2013" s="65"/>
      <c r="E2013" s="67"/>
      <c r="F2013" s="67"/>
      <c r="G2013" s="67"/>
      <c r="H2013" s="66"/>
      <c r="I2013" s="66"/>
      <c r="J2013" s="66"/>
      <c r="K2013" s="65"/>
      <c r="L2013" s="64"/>
      <c r="M2013" s="67"/>
      <c r="N2013" s="68"/>
      <c r="O2013" s="68"/>
      <c r="P2013" s="68"/>
      <c r="Q2013" s="68"/>
      <c r="R2013" s="68"/>
      <c r="S2013" s="68"/>
      <c r="T2013" s="68"/>
      <c r="U2013" s="68"/>
      <c r="V2013" s="68"/>
      <c r="W2013" s="68"/>
      <c r="X2013" s="68"/>
      <c r="Y2013" s="68"/>
      <c r="Z2013" s="68"/>
      <c r="AA2013" s="68"/>
      <c r="AB2013" s="68"/>
      <c r="AC2013" s="68"/>
    </row>
    <row r="2014" spans="1:29">
      <c r="A2014" s="64"/>
      <c r="B2014" s="65"/>
      <c r="C2014" s="66"/>
      <c r="D2014" s="65"/>
      <c r="E2014" s="67"/>
      <c r="F2014" s="67"/>
      <c r="G2014" s="67"/>
      <c r="H2014" s="66"/>
      <c r="I2014" s="66"/>
      <c r="J2014" s="66"/>
      <c r="K2014" s="65"/>
      <c r="L2014" s="64"/>
      <c r="M2014" s="67"/>
      <c r="N2014" s="68"/>
      <c r="O2014" s="68"/>
      <c r="P2014" s="68"/>
      <c r="Q2014" s="68"/>
      <c r="R2014" s="68"/>
      <c r="S2014" s="68"/>
      <c r="T2014" s="68"/>
      <c r="U2014" s="68"/>
      <c r="V2014" s="68"/>
      <c r="W2014" s="68"/>
      <c r="X2014" s="68"/>
      <c r="Y2014" s="68"/>
      <c r="Z2014" s="68"/>
      <c r="AA2014" s="68"/>
      <c r="AB2014" s="68"/>
      <c r="AC2014" s="68"/>
    </row>
    <row r="2015" spans="1:29">
      <c r="A2015" s="64"/>
      <c r="B2015" s="65"/>
      <c r="C2015" s="66"/>
      <c r="D2015" s="65"/>
      <c r="E2015" s="67"/>
      <c r="F2015" s="67"/>
      <c r="G2015" s="67"/>
      <c r="H2015" s="66"/>
      <c r="I2015" s="66"/>
      <c r="J2015" s="66"/>
      <c r="K2015" s="65"/>
      <c r="L2015" s="64"/>
      <c r="M2015" s="67"/>
      <c r="N2015" s="68"/>
      <c r="O2015" s="68"/>
      <c r="P2015" s="68"/>
      <c r="Q2015" s="68"/>
      <c r="R2015" s="68"/>
      <c r="S2015" s="68"/>
      <c r="T2015" s="68"/>
      <c r="U2015" s="68"/>
      <c r="V2015" s="68"/>
      <c r="W2015" s="68"/>
      <c r="X2015" s="68"/>
      <c r="Y2015" s="68"/>
      <c r="Z2015" s="68"/>
      <c r="AA2015" s="68"/>
      <c r="AB2015" s="68"/>
      <c r="AC2015" s="68"/>
    </row>
    <row r="2016" spans="1:29">
      <c r="A2016" s="64"/>
      <c r="B2016" s="65"/>
      <c r="C2016" s="66"/>
      <c r="D2016" s="65"/>
      <c r="E2016" s="67"/>
      <c r="F2016" s="67"/>
      <c r="G2016" s="67"/>
      <c r="H2016" s="66"/>
      <c r="I2016" s="66"/>
      <c r="J2016" s="66"/>
      <c r="K2016" s="65"/>
      <c r="L2016" s="64"/>
      <c r="M2016" s="67"/>
      <c r="N2016" s="68"/>
      <c r="O2016" s="68"/>
      <c r="P2016" s="68"/>
      <c r="Q2016" s="68"/>
      <c r="R2016" s="68"/>
      <c r="S2016" s="68"/>
      <c r="T2016" s="68"/>
      <c r="U2016" s="68"/>
      <c r="V2016" s="68"/>
      <c r="W2016" s="68"/>
      <c r="X2016" s="68"/>
      <c r="Y2016" s="68"/>
      <c r="Z2016" s="68"/>
      <c r="AA2016" s="68"/>
      <c r="AB2016" s="68"/>
      <c r="AC2016" s="68"/>
    </row>
    <row r="2017" spans="1:29">
      <c r="A2017" s="64"/>
      <c r="B2017" s="65"/>
      <c r="C2017" s="66"/>
      <c r="D2017" s="65"/>
      <c r="E2017" s="67"/>
      <c r="F2017" s="67"/>
      <c r="G2017" s="67"/>
      <c r="H2017" s="66"/>
      <c r="I2017" s="66"/>
      <c r="J2017" s="66"/>
      <c r="K2017" s="65"/>
      <c r="L2017" s="64"/>
      <c r="M2017" s="67"/>
      <c r="N2017" s="68"/>
      <c r="O2017" s="68"/>
      <c r="P2017" s="68"/>
      <c r="Q2017" s="68"/>
      <c r="R2017" s="68"/>
      <c r="S2017" s="68"/>
      <c r="T2017" s="68"/>
      <c r="U2017" s="68"/>
      <c r="V2017" s="68"/>
      <c r="W2017" s="68"/>
      <c r="X2017" s="68"/>
      <c r="Y2017" s="68"/>
      <c r="Z2017" s="68"/>
      <c r="AA2017" s="68"/>
      <c r="AB2017" s="68"/>
      <c r="AC2017" s="68"/>
    </row>
    <row r="2018" spans="1:29">
      <c r="A2018" s="64"/>
      <c r="B2018" s="65"/>
      <c r="C2018" s="66"/>
      <c r="D2018" s="65"/>
      <c r="E2018" s="67"/>
      <c r="F2018" s="67"/>
      <c r="G2018" s="67"/>
      <c r="H2018" s="66"/>
      <c r="I2018" s="66"/>
      <c r="J2018" s="66"/>
      <c r="K2018" s="65"/>
      <c r="L2018" s="64"/>
      <c r="M2018" s="67"/>
      <c r="N2018" s="68"/>
      <c r="O2018" s="68"/>
      <c r="P2018" s="68"/>
      <c r="Q2018" s="68"/>
      <c r="R2018" s="68"/>
      <c r="S2018" s="68"/>
      <c r="T2018" s="68"/>
      <c r="U2018" s="68"/>
      <c r="V2018" s="68"/>
      <c r="W2018" s="68"/>
      <c r="X2018" s="68"/>
      <c r="Y2018" s="68"/>
      <c r="Z2018" s="68"/>
      <c r="AA2018" s="68"/>
      <c r="AB2018" s="68"/>
      <c r="AC2018" s="68"/>
    </row>
    <row r="2019" spans="1:29">
      <c r="A2019" s="64"/>
      <c r="B2019" s="65"/>
      <c r="C2019" s="66"/>
      <c r="D2019" s="65"/>
      <c r="E2019" s="67"/>
      <c r="F2019" s="67"/>
      <c r="G2019" s="67"/>
      <c r="H2019" s="66"/>
      <c r="I2019" s="66"/>
      <c r="J2019" s="66"/>
      <c r="K2019" s="65"/>
      <c r="L2019" s="64"/>
      <c r="M2019" s="67"/>
      <c r="N2019" s="68"/>
      <c r="O2019" s="68"/>
      <c r="P2019" s="68"/>
      <c r="Q2019" s="68"/>
      <c r="R2019" s="68"/>
      <c r="S2019" s="68"/>
      <c r="T2019" s="68"/>
      <c r="U2019" s="68"/>
      <c r="V2019" s="68"/>
      <c r="W2019" s="68"/>
      <c r="X2019" s="68"/>
      <c r="Y2019" s="68"/>
      <c r="Z2019" s="68"/>
      <c r="AA2019" s="68"/>
      <c r="AB2019" s="68"/>
      <c r="AC2019" s="68"/>
    </row>
    <row r="2020" spans="1:29">
      <c r="A2020" s="64"/>
      <c r="B2020" s="65"/>
      <c r="C2020" s="66"/>
      <c r="D2020" s="65"/>
      <c r="E2020" s="67"/>
      <c r="F2020" s="67"/>
      <c r="G2020" s="67"/>
      <c r="H2020" s="66"/>
      <c r="I2020" s="66"/>
      <c r="J2020" s="66"/>
      <c r="K2020" s="65"/>
      <c r="L2020" s="64"/>
      <c r="M2020" s="67"/>
      <c r="N2020" s="68"/>
      <c r="O2020" s="68"/>
      <c r="P2020" s="68"/>
      <c r="Q2020" s="68"/>
      <c r="R2020" s="68"/>
      <c r="S2020" s="68"/>
      <c r="T2020" s="68"/>
      <c r="U2020" s="68"/>
      <c r="V2020" s="68"/>
      <c r="W2020" s="68"/>
      <c r="X2020" s="68"/>
      <c r="Y2020" s="68"/>
      <c r="Z2020" s="68"/>
      <c r="AA2020" s="68"/>
      <c r="AB2020" s="68"/>
      <c r="AC2020" s="68"/>
    </row>
    <row r="2021" spans="1:29">
      <c r="A2021" s="64"/>
      <c r="B2021" s="65"/>
      <c r="C2021" s="66"/>
      <c r="D2021" s="65"/>
      <c r="E2021" s="67"/>
      <c r="F2021" s="67"/>
      <c r="G2021" s="67"/>
      <c r="H2021" s="66"/>
      <c r="I2021" s="66"/>
      <c r="J2021" s="66"/>
      <c r="K2021" s="65"/>
      <c r="L2021" s="64"/>
      <c r="M2021" s="67"/>
      <c r="N2021" s="68"/>
      <c r="O2021" s="68"/>
      <c r="P2021" s="68"/>
      <c r="Q2021" s="68"/>
      <c r="R2021" s="68"/>
      <c r="S2021" s="68"/>
      <c r="T2021" s="68"/>
      <c r="U2021" s="68"/>
      <c r="V2021" s="68"/>
      <c r="W2021" s="68"/>
      <c r="X2021" s="68"/>
      <c r="Y2021" s="68"/>
      <c r="Z2021" s="68"/>
      <c r="AA2021" s="68"/>
      <c r="AB2021" s="68"/>
      <c r="AC2021" s="68"/>
    </row>
    <row r="2022" spans="1:29">
      <c r="A2022" s="64"/>
      <c r="B2022" s="65"/>
      <c r="C2022" s="66"/>
      <c r="D2022" s="65"/>
      <c r="E2022" s="67"/>
      <c r="F2022" s="67"/>
      <c r="G2022" s="67"/>
      <c r="H2022" s="66"/>
      <c r="I2022" s="66"/>
      <c r="J2022" s="66"/>
      <c r="K2022" s="65"/>
      <c r="L2022" s="64"/>
      <c r="M2022" s="67"/>
      <c r="N2022" s="68"/>
      <c r="O2022" s="68"/>
      <c r="P2022" s="68"/>
      <c r="Q2022" s="68"/>
      <c r="R2022" s="68"/>
      <c r="S2022" s="68"/>
      <c r="T2022" s="68"/>
      <c r="U2022" s="68"/>
      <c r="V2022" s="68"/>
      <c r="W2022" s="68"/>
      <c r="X2022" s="68"/>
      <c r="Y2022" s="68"/>
      <c r="Z2022" s="68"/>
      <c r="AA2022" s="68"/>
      <c r="AB2022" s="68"/>
      <c r="AC2022" s="68"/>
    </row>
    <row r="2023" spans="1:29">
      <c r="A2023" s="64"/>
      <c r="B2023" s="65"/>
      <c r="C2023" s="66"/>
      <c r="D2023" s="65"/>
      <c r="E2023" s="67"/>
      <c r="F2023" s="67"/>
      <c r="G2023" s="67"/>
      <c r="H2023" s="66"/>
      <c r="I2023" s="66"/>
      <c r="J2023" s="66"/>
      <c r="K2023" s="65"/>
      <c r="L2023" s="64"/>
      <c r="M2023" s="67"/>
      <c r="N2023" s="68"/>
      <c r="O2023" s="68"/>
      <c r="P2023" s="68"/>
      <c r="Q2023" s="68"/>
      <c r="R2023" s="68"/>
      <c r="S2023" s="68"/>
      <c r="T2023" s="68"/>
      <c r="U2023" s="68"/>
      <c r="V2023" s="68"/>
      <c r="W2023" s="68"/>
      <c r="X2023" s="68"/>
      <c r="Y2023" s="68"/>
      <c r="Z2023" s="68"/>
      <c r="AA2023" s="68"/>
      <c r="AB2023" s="68"/>
      <c r="AC2023" s="68"/>
    </row>
    <row r="2024" spans="1:29">
      <c r="A2024" s="64"/>
      <c r="B2024" s="65"/>
      <c r="C2024" s="66"/>
      <c r="D2024" s="65"/>
      <c r="E2024" s="67"/>
      <c r="F2024" s="67"/>
      <c r="G2024" s="67"/>
      <c r="H2024" s="66"/>
      <c r="I2024" s="66"/>
      <c r="J2024" s="66"/>
      <c r="K2024" s="65"/>
      <c r="L2024" s="64"/>
      <c r="M2024" s="67"/>
      <c r="N2024" s="68"/>
      <c r="O2024" s="68"/>
      <c r="P2024" s="68"/>
      <c r="Q2024" s="68"/>
      <c r="R2024" s="68"/>
      <c r="S2024" s="68"/>
      <c r="T2024" s="68"/>
      <c r="U2024" s="68"/>
      <c r="V2024" s="68"/>
      <c r="W2024" s="68"/>
      <c r="X2024" s="68"/>
      <c r="Y2024" s="68"/>
      <c r="Z2024" s="68"/>
      <c r="AA2024" s="68"/>
      <c r="AB2024" s="68"/>
      <c r="AC2024" s="68"/>
    </row>
    <row r="2025" spans="1:29">
      <c r="A2025" s="64"/>
      <c r="B2025" s="65"/>
      <c r="C2025" s="66"/>
      <c r="D2025" s="65"/>
      <c r="E2025" s="67"/>
      <c r="F2025" s="67"/>
      <c r="G2025" s="67"/>
      <c r="H2025" s="66"/>
      <c r="I2025" s="66"/>
      <c r="J2025" s="66"/>
      <c r="K2025" s="65"/>
      <c r="L2025" s="64"/>
      <c r="M2025" s="67"/>
      <c r="N2025" s="68"/>
      <c r="O2025" s="68"/>
      <c r="P2025" s="68"/>
      <c r="Q2025" s="68"/>
      <c r="R2025" s="68"/>
      <c r="S2025" s="68"/>
      <c r="T2025" s="68"/>
      <c r="U2025" s="68"/>
      <c r="V2025" s="68"/>
      <c r="W2025" s="68"/>
      <c r="X2025" s="68"/>
      <c r="Y2025" s="68"/>
      <c r="Z2025" s="68"/>
      <c r="AA2025" s="68"/>
      <c r="AB2025" s="68"/>
      <c r="AC2025" s="68"/>
    </row>
    <row r="2026" spans="1:29">
      <c r="A2026" s="64"/>
      <c r="B2026" s="65"/>
      <c r="C2026" s="66"/>
      <c r="D2026" s="65"/>
      <c r="E2026" s="67"/>
      <c r="F2026" s="67"/>
      <c r="G2026" s="67"/>
      <c r="H2026" s="66"/>
      <c r="I2026" s="66"/>
      <c r="J2026" s="66"/>
      <c r="K2026" s="65"/>
      <c r="L2026" s="64"/>
      <c r="M2026" s="67"/>
      <c r="N2026" s="68"/>
      <c r="O2026" s="68"/>
      <c r="P2026" s="68"/>
      <c r="Q2026" s="68"/>
      <c r="R2026" s="68"/>
      <c r="S2026" s="68"/>
      <c r="T2026" s="68"/>
      <c r="U2026" s="68"/>
      <c r="V2026" s="68"/>
      <c r="W2026" s="68"/>
      <c r="X2026" s="68"/>
      <c r="Y2026" s="68"/>
      <c r="Z2026" s="68"/>
      <c r="AA2026" s="68"/>
      <c r="AB2026" s="68"/>
      <c r="AC2026" s="68"/>
    </row>
    <row r="2027" spans="1:29">
      <c r="A2027" s="64"/>
      <c r="B2027" s="65"/>
      <c r="C2027" s="66"/>
      <c r="D2027" s="65"/>
      <c r="E2027" s="67"/>
      <c r="F2027" s="67"/>
      <c r="G2027" s="67"/>
      <c r="H2027" s="66"/>
      <c r="I2027" s="66"/>
      <c r="J2027" s="66"/>
      <c r="K2027" s="65"/>
      <c r="L2027" s="64"/>
      <c r="M2027" s="67"/>
      <c r="N2027" s="68"/>
      <c r="O2027" s="68"/>
      <c r="P2027" s="68"/>
      <c r="Q2027" s="68"/>
      <c r="R2027" s="68"/>
      <c r="S2027" s="68"/>
      <c r="T2027" s="68"/>
      <c r="U2027" s="68"/>
      <c r="V2027" s="68"/>
      <c r="W2027" s="68"/>
      <c r="X2027" s="68"/>
      <c r="Y2027" s="68"/>
      <c r="Z2027" s="68"/>
      <c r="AA2027" s="68"/>
      <c r="AB2027" s="68"/>
      <c r="AC2027" s="68"/>
    </row>
    <row r="2028" spans="1:29">
      <c r="A2028" s="64"/>
      <c r="B2028" s="65"/>
      <c r="C2028" s="66"/>
      <c r="D2028" s="65"/>
      <c r="E2028" s="67"/>
      <c r="F2028" s="67"/>
      <c r="G2028" s="67"/>
      <c r="H2028" s="66"/>
      <c r="I2028" s="66"/>
      <c r="J2028" s="66"/>
      <c r="K2028" s="65"/>
      <c r="L2028" s="64"/>
      <c r="M2028" s="67"/>
      <c r="N2028" s="68"/>
      <c r="O2028" s="68"/>
      <c r="P2028" s="68"/>
      <c r="Q2028" s="68"/>
      <c r="R2028" s="68"/>
      <c r="S2028" s="68"/>
      <c r="T2028" s="68"/>
      <c r="U2028" s="68"/>
      <c r="V2028" s="68"/>
      <c r="W2028" s="68"/>
      <c r="X2028" s="68"/>
      <c r="Y2028" s="68"/>
      <c r="Z2028" s="68"/>
      <c r="AA2028" s="68"/>
      <c r="AB2028" s="68"/>
      <c r="AC2028" s="68"/>
    </row>
    <row r="2029" spans="1:29">
      <c r="A2029" s="64"/>
      <c r="B2029" s="65"/>
      <c r="C2029" s="66"/>
      <c r="D2029" s="65"/>
      <c r="E2029" s="67"/>
      <c r="F2029" s="67"/>
      <c r="G2029" s="67"/>
      <c r="H2029" s="66"/>
      <c r="I2029" s="66"/>
      <c r="J2029" s="66"/>
      <c r="K2029" s="65"/>
      <c r="L2029" s="64"/>
      <c r="M2029" s="67"/>
      <c r="N2029" s="68"/>
      <c r="O2029" s="68"/>
      <c r="P2029" s="68"/>
      <c r="Q2029" s="68"/>
      <c r="R2029" s="68"/>
      <c r="S2029" s="68"/>
      <c r="T2029" s="68"/>
      <c r="U2029" s="68"/>
      <c r="V2029" s="68"/>
      <c r="W2029" s="68"/>
      <c r="X2029" s="68"/>
      <c r="Y2029" s="68"/>
      <c r="Z2029" s="68"/>
      <c r="AA2029" s="68"/>
      <c r="AB2029" s="68"/>
      <c r="AC2029" s="68"/>
    </row>
    <row r="2030" spans="1:29">
      <c r="A2030" s="64"/>
      <c r="B2030" s="65"/>
      <c r="C2030" s="66"/>
      <c r="D2030" s="65"/>
      <c r="E2030" s="67"/>
      <c r="F2030" s="67"/>
      <c r="G2030" s="67"/>
      <c r="H2030" s="66"/>
      <c r="I2030" s="66"/>
      <c r="J2030" s="66"/>
      <c r="K2030" s="65"/>
      <c r="L2030" s="64"/>
      <c r="M2030" s="67"/>
      <c r="N2030" s="68"/>
      <c r="O2030" s="68"/>
      <c r="P2030" s="68"/>
      <c r="Q2030" s="68"/>
      <c r="R2030" s="68"/>
      <c r="S2030" s="68"/>
      <c r="T2030" s="68"/>
      <c r="U2030" s="68"/>
      <c r="V2030" s="68"/>
      <c r="W2030" s="68"/>
      <c r="X2030" s="68"/>
      <c r="Y2030" s="68"/>
      <c r="Z2030" s="68"/>
      <c r="AA2030" s="68"/>
      <c r="AB2030" s="68"/>
      <c r="AC2030" s="68"/>
    </row>
    <row r="2031" spans="1:29">
      <c r="A2031" s="64"/>
      <c r="B2031" s="65"/>
      <c r="C2031" s="66"/>
      <c r="D2031" s="65"/>
      <c r="E2031" s="67"/>
      <c r="F2031" s="67"/>
      <c r="G2031" s="67"/>
      <c r="H2031" s="66"/>
      <c r="I2031" s="66"/>
      <c r="J2031" s="66"/>
      <c r="K2031" s="65"/>
      <c r="L2031" s="64"/>
      <c r="M2031" s="67"/>
      <c r="N2031" s="68"/>
      <c r="O2031" s="68"/>
      <c r="P2031" s="68"/>
      <c r="Q2031" s="68"/>
      <c r="R2031" s="68"/>
      <c r="S2031" s="68"/>
      <c r="T2031" s="68"/>
      <c r="U2031" s="68"/>
      <c r="V2031" s="68"/>
      <c r="W2031" s="68"/>
      <c r="X2031" s="68"/>
      <c r="Y2031" s="68"/>
      <c r="Z2031" s="68"/>
      <c r="AA2031" s="68"/>
      <c r="AB2031" s="68"/>
      <c r="AC2031" s="68"/>
    </row>
    <row r="2032" spans="1:29">
      <c r="A2032" s="64"/>
      <c r="B2032" s="65"/>
      <c r="C2032" s="66"/>
      <c r="D2032" s="65"/>
      <c r="E2032" s="67"/>
      <c r="F2032" s="67"/>
      <c r="G2032" s="67"/>
      <c r="H2032" s="66"/>
      <c r="I2032" s="66"/>
      <c r="J2032" s="66"/>
      <c r="K2032" s="65"/>
      <c r="L2032" s="64"/>
      <c r="M2032" s="67"/>
      <c r="N2032" s="68"/>
      <c r="O2032" s="68"/>
      <c r="P2032" s="68"/>
      <c r="Q2032" s="68"/>
      <c r="R2032" s="68"/>
      <c r="S2032" s="68"/>
      <c r="T2032" s="68"/>
      <c r="U2032" s="68"/>
      <c r="V2032" s="68"/>
      <c r="W2032" s="68"/>
      <c r="X2032" s="68"/>
      <c r="Y2032" s="68"/>
      <c r="Z2032" s="68"/>
      <c r="AA2032" s="68"/>
      <c r="AB2032" s="68"/>
      <c r="AC2032" s="68"/>
    </row>
    <row r="2033" spans="1:29">
      <c r="A2033" s="64"/>
      <c r="B2033" s="65"/>
      <c r="C2033" s="66"/>
      <c r="D2033" s="65"/>
      <c r="E2033" s="67"/>
      <c r="F2033" s="67"/>
      <c r="G2033" s="67"/>
      <c r="H2033" s="66"/>
      <c r="I2033" s="66"/>
      <c r="J2033" s="66"/>
      <c r="K2033" s="65"/>
      <c r="L2033" s="64"/>
      <c r="M2033" s="67"/>
      <c r="N2033" s="68"/>
      <c r="O2033" s="68"/>
      <c r="P2033" s="68"/>
      <c r="Q2033" s="68"/>
      <c r="R2033" s="68"/>
      <c r="S2033" s="68"/>
      <c r="T2033" s="68"/>
      <c r="U2033" s="68"/>
      <c r="V2033" s="68"/>
      <c r="W2033" s="68"/>
      <c r="X2033" s="68"/>
      <c r="Y2033" s="68"/>
      <c r="Z2033" s="68"/>
      <c r="AA2033" s="68"/>
      <c r="AB2033" s="68"/>
      <c r="AC2033" s="68"/>
    </row>
    <row r="2034" spans="1:29">
      <c r="A2034" s="64"/>
      <c r="B2034" s="65"/>
      <c r="C2034" s="66"/>
      <c r="D2034" s="65"/>
      <c r="E2034" s="67"/>
      <c r="F2034" s="67"/>
      <c r="G2034" s="67"/>
      <c r="H2034" s="66"/>
      <c r="I2034" s="66"/>
      <c r="J2034" s="66"/>
      <c r="K2034" s="65"/>
      <c r="L2034" s="64"/>
      <c r="M2034" s="67"/>
      <c r="N2034" s="68"/>
      <c r="O2034" s="68"/>
      <c r="P2034" s="68"/>
      <c r="Q2034" s="68"/>
      <c r="R2034" s="68"/>
      <c r="S2034" s="68"/>
      <c r="T2034" s="68"/>
      <c r="U2034" s="68"/>
      <c r="V2034" s="68"/>
      <c r="W2034" s="68"/>
      <c r="X2034" s="68"/>
      <c r="Y2034" s="68"/>
      <c r="Z2034" s="68"/>
      <c r="AA2034" s="68"/>
      <c r="AB2034" s="68"/>
      <c r="AC2034" s="68"/>
    </row>
    <row r="2035" spans="1:29">
      <c r="A2035" s="64"/>
      <c r="B2035" s="65"/>
      <c r="C2035" s="66"/>
      <c r="D2035" s="65"/>
      <c r="E2035" s="67"/>
      <c r="F2035" s="67"/>
      <c r="G2035" s="67"/>
      <c r="H2035" s="66"/>
      <c r="I2035" s="66"/>
      <c r="J2035" s="66"/>
      <c r="K2035" s="65"/>
      <c r="L2035" s="64"/>
      <c r="M2035" s="67"/>
      <c r="N2035" s="68"/>
      <c r="O2035" s="68"/>
      <c r="P2035" s="68"/>
      <c r="Q2035" s="68"/>
      <c r="R2035" s="68"/>
      <c r="S2035" s="68"/>
      <c r="T2035" s="68"/>
      <c r="U2035" s="68"/>
      <c r="V2035" s="68"/>
      <c r="W2035" s="68"/>
      <c r="X2035" s="68"/>
      <c r="Y2035" s="68"/>
      <c r="Z2035" s="68"/>
      <c r="AA2035" s="68"/>
      <c r="AB2035" s="68"/>
      <c r="AC2035" s="68"/>
    </row>
    <row r="2036" spans="1:29">
      <c r="A2036" s="64"/>
      <c r="B2036" s="65"/>
      <c r="C2036" s="66"/>
      <c r="D2036" s="65"/>
      <c r="E2036" s="67"/>
      <c r="F2036" s="67"/>
      <c r="G2036" s="67"/>
      <c r="H2036" s="66"/>
      <c r="I2036" s="66"/>
      <c r="J2036" s="66"/>
      <c r="K2036" s="65"/>
      <c r="L2036" s="64"/>
      <c r="M2036" s="67"/>
      <c r="N2036" s="68"/>
      <c r="O2036" s="68"/>
      <c r="P2036" s="68"/>
      <c r="Q2036" s="68"/>
      <c r="R2036" s="68"/>
      <c r="S2036" s="68"/>
      <c r="T2036" s="68"/>
      <c r="U2036" s="68"/>
      <c r="V2036" s="68"/>
      <c r="W2036" s="68"/>
      <c r="X2036" s="68"/>
      <c r="Y2036" s="68"/>
      <c r="Z2036" s="68"/>
      <c r="AA2036" s="68"/>
      <c r="AB2036" s="68"/>
      <c r="AC2036" s="68"/>
    </row>
    <row r="2037" spans="1:29">
      <c r="A2037" s="64"/>
      <c r="B2037" s="65"/>
      <c r="C2037" s="66"/>
      <c r="D2037" s="65"/>
      <c r="E2037" s="67"/>
      <c r="F2037" s="67"/>
      <c r="G2037" s="67"/>
      <c r="H2037" s="66"/>
      <c r="I2037" s="66"/>
      <c r="J2037" s="66"/>
      <c r="K2037" s="65"/>
      <c r="L2037" s="64"/>
      <c r="M2037" s="67"/>
      <c r="N2037" s="68"/>
      <c r="O2037" s="68"/>
      <c r="P2037" s="68"/>
      <c r="Q2037" s="68"/>
      <c r="R2037" s="68"/>
      <c r="S2037" s="68"/>
      <c r="T2037" s="68"/>
      <c r="U2037" s="68"/>
      <c r="V2037" s="68"/>
      <c r="W2037" s="68"/>
      <c r="X2037" s="68"/>
      <c r="Y2037" s="68"/>
      <c r="Z2037" s="68"/>
      <c r="AA2037" s="68"/>
      <c r="AB2037" s="68"/>
      <c r="AC2037" s="68"/>
    </row>
    <row r="2038" spans="1:29">
      <c r="A2038" s="64"/>
      <c r="B2038" s="65"/>
      <c r="C2038" s="66"/>
      <c r="D2038" s="65"/>
      <c r="E2038" s="67"/>
      <c r="F2038" s="67"/>
      <c r="G2038" s="67"/>
      <c r="H2038" s="66"/>
      <c r="I2038" s="66"/>
      <c r="J2038" s="66"/>
      <c r="K2038" s="65"/>
      <c r="L2038" s="64"/>
      <c r="M2038" s="67"/>
      <c r="N2038" s="68"/>
      <c r="O2038" s="68"/>
      <c r="P2038" s="68"/>
      <c r="Q2038" s="68"/>
      <c r="R2038" s="68"/>
      <c r="S2038" s="68"/>
      <c r="T2038" s="68"/>
      <c r="U2038" s="68"/>
      <c r="V2038" s="68"/>
      <c r="W2038" s="68"/>
      <c r="X2038" s="68"/>
      <c r="Y2038" s="68"/>
      <c r="Z2038" s="68"/>
      <c r="AA2038" s="68"/>
      <c r="AB2038" s="68"/>
      <c r="AC2038" s="68"/>
    </row>
    <row r="2039" spans="1:29">
      <c r="A2039" s="64"/>
      <c r="B2039" s="65"/>
      <c r="C2039" s="66"/>
      <c r="D2039" s="65"/>
      <c r="E2039" s="67"/>
      <c r="F2039" s="67"/>
      <c r="G2039" s="67"/>
      <c r="H2039" s="66"/>
      <c r="I2039" s="66"/>
      <c r="J2039" s="66"/>
      <c r="K2039" s="65"/>
      <c r="L2039" s="64"/>
      <c r="M2039" s="67"/>
      <c r="N2039" s="68"/>
      <c r="O2039" s="68"/>
      <c r="P2039" s="68"/>
      <c r="Q2039" s="68"/>
      <c r="R2039" s="68"/>
      <c r="S2039" s="68"/>
      <c r="T2039" s="68"/>
      <c r="U2039" s="68"/>
      <c r="V2039" s="68"/>
      <c r="W2039" s="68"/>
      <c r="X2039" s="68"/>
      <c r="Y2039" s="68"/>
      <c r="Z2039" s="68"/>
      <c r="AA2039" s="68"/>
      <c r="AB2039" s="68"/>
      <c r="AC2039" s="68"/>
    </row>
    <row r="2040" spans="1:29">
      <c r="A2040" s="64"/>
      <c r="B2040" s="65"/>
      <c r="C2040" s="66"/>
      <c r="D2040" s="65"/>
      <c r="E2040" s="67"/>
      <c r="F2040" s="67"/>
      <c r="G2040" s="67"/>
      <c r="H2040" s="66"/>
      <c r="I2040" s="66"/>
      <c r="J2040" s="66"/>
      <c r="K2040" s="65"/>
      <c r="L2040" s="64"/>
      <c r="M2040" s="67"/>
      <c r="N2040" s="68"/>
      <c r="O2040" s="68"/>
      <c r="P2040" s="68"/>
      <c r="Q2040" s="68"/>
      <c r="R2040" s="68"/>
      <c r="S2040" s="68"/>
      <c r="T2040" s="68"/>
      <c r="U2040" s="68"/>
      <c r="V2040" s="68"/>
      <c r="W2040" s="68"/>
      <c r="X2040" s="68"/>
      <c r="Y2040" s="68"/>
      <c r="Z2040" s="68"/>
      <c r="AA2040" s="68"/>
      <c r="AB2040" s="68"/>
      <c r="AC2040" s="68"/>
    </row>
    <row r="2041" spans="1:29">
      <c r="A2041" s="64"/>
      <c r="B2041" s="65"/>
      <c r="C2041" s="66"/>
      <c r="D2041" s="65"/>
      <c r="E2041" s="67"/>
      <c r="F2041" s="67"/>
      <c r="G2041" s="67"/>
      <c r="H2041" s="66"/>
      <c r="I2041" s="66"/>
      <c r="J2041" s="66"/>
      <c r="K2041" s="65"/>
      <c r="L2041" s="64"/>
      <c r="M2041" s="67"/>
      <c r="N2041" s="68"/>
      <c r="O2041" s="68"/>
      <c r="P2041" s="68"/>
      <c r="Q2041" s="68"/>
      <c r="R2041" s="68"/>
      <c r="S2041" s="68"/>
      <c r="T2041" s="68"/>
      <c r="U2041" s="68"/>
      <c r="V2041" s="68"/>
      <c r="W2041" s="68"/>
      <c r="X2041" s="68"/>
      <c r="Y2041" s="68"/>
      <c r="Z2041" s="68"/>
      <c r="AA2041" s="68"/>
      <c r="AB2041" s="68"/>
      <c r="AC2041" s="68"/>
    </row>
    <row r="2042" spans="1:29">
      <c r="A2042" s="64"/>
      <c r="B2042" s="65"/>
      <c r="C2042" s="66"/>
      <c r="D2042" s="65"/>
      <c r="E2042" s="67"/>
      <c r="F2042" s="67"/>
      <c r="G2042" s="67"/>
      <c r="H2042" s="66"/>
      <c r="I2042" s="66"/>
      <c r="J2042" s="66"/>
      <c r="K2042" s="65"/>
      <c r="L2042" s="64"/>
      <c r="M2042" s="67"/>
      <c r="N2042" s="68"/>
      <c r="O2042" s="68"/>
      <c r="P2042" s="68"/>
      <c r="Q2042" s="68"/>
      <c r="R2042" s="68"/>
      <c r="S2042" s="68"/>
      <c r="T2042" s="68"/>
      <c r="U2042" s="68"/>
      <c r="V2042" s="68"/>
      <c r="W2042" s="68"/>
      <c r="X2042" s="68"/>
      <c r="Y2042" s="68"/>
      <c r="Z2042" s="68"/>
      <c r="AA2042" s="68"/>
      <c r="AB2042" s="68"/>
      <c r="AC2042" s="68"/>
    </row>
    <row r="2043" spans="1:29">
      <c r="A2043" s="64"/>
      <c r="B2043" s="65"/>
      <c r="C2043" s="66"/>
      <c r="D2043" s="65"/>
      <c r="E2043" s="67"/>
      <c r="F2043" s="67"/>
      <c r="G2043" s="67"/>
      <c r="H2043" s="66"/>
      <c r="I2043" s="66"/>
      <c r="J2043" s="66"/>
      <c r="K2043" s="65"/>
      <c r="L2043" s="64"/>
      <c r="M2043" s="67"/>
      <c r="N2043" s="68"/>
      <c r="O2043" s="68"/>
      <c r="P2043" s="68"/>
      <c r="Q2043" s="68"/>
      <c r="R2043" s="68"/>
      <c r="S2043" s="68"/>
      <c r="T2043" s="68"/>
      <c r="U2043" s="68"/>
      <c r="V2043" s="68"/>
      <c r="W2043" s="68"/>
      <c r="X2043" s="68"/>
      <c r="Y2043" s="68"/>
      <c r="Z2043" s="68"/>
      <c r="AA2043" s="68"/>
      <c r="AB2043" s="68"/>
      <c r="AC2043" s="68"/>
    </row>
    <row r="2044" spans="1:29">
      <c r="A2044" s="64"/>
      <c r="B2044" s="65"/>
      <c r="C2044" s="66"/>
      <c r="D2044" s="65"/>
      <c r="E2044" s="67"/>
      <c r="F2044" s="67"/>
      <c r="G2044" s="67"/>
      <c r="H2044" s="66"/>
      <c r="I2044" s="66"/>
      <c r="J2044" s="66"/>
      <c r="K2044" s="65"/>
      <c r="L2044" s="64"/>
      <c r="M2044" s="67"/>
      <c r="N2044" s="68"/>
      <c r="O2044" s="68"/>
      <c r="P2044" s="68"/>
      <c r="Q2044" s="68"/>
      <c r="R2044" s="68"/>
      <c r="S2044" s="68"/>
      <c r="T2044" s="68"/>
      <c r="U2044" s="68"/>
      <c r="V2044" s="68"/>
      <c r="W2044" s="68"/>
      <c r="X2044" s="68"/>
      <c r="Y2044" s="68"/>
      <c r="Z2044" s="68"/>
      <c r="AA2044" s="68"/>
      <c r="AB2044" s="68"/>
      <c r="AC2044" s="68"/>
    </row>
    <row r="2045" spans="1:29">
      <c r="A2045" s="64"/>
      <c r="B2045" s="65"/>
      <c r="C2045" s="66"/>
      <c r="D2045" s="65"/>
      <c r="E2045" s="67"/>
      <c r="F2045" s="67"/>
      <c r="G2045" s="67"/>
      <c r="H2045" s="66"/>
      <c r="I2045" s="66"/>
      <c r="J2045" s="66"/>
      <c r="K2045" s="65"/>
      <c r="L2045" s="64"/>
      <c r="M2045" s="67"/>
      <c r="N2045" s="68"/>
      <c r="O2045" s="68"/>
      <c r="P2045" s="68"/>
      <c r="Q2045" s="68"/>
      <c r="R2045" s="68"/>
      <c r="S2045" s="68"/>
      <c r="T2045" s="68"/>
      <c r="U2045" s="68"/>
      <c r="V2045" s="68"/>
      <c r="W2045" s="68"/>
      <c r="X2045" s="68"/>
      <c r="Y2045" s="68"/>
      <c r="Z2045" s="68"/>
      <c r="AA2045" s="68"/>
      <c r="AB2045" s="68"/>
      <c r="AC2045" s="68"/>
    </row>
    <row r="2046" spans="1:29">
      <c r="A2046" s="64"/>
      <c r="B2046" s="65"/>
      <c r="C2046" s="66"/>
      <c r="D2046" s="65"/>
      <c r="E2046" s="67"/>
      <c r="F2046" s="67"/>
      <c r="G2046" s="67"/>
      <c r="H2046" s="66"/>
      <c r="I2046" s="66"/>
      <c r="J2046" s="66"/>
      <c r="K2046" s="65"/>
      <c r="L2046" s="64"/>
      <c r="M2046" s="67"/>
      <c r="N2046" s="68"/>
      <c r="O2046" s="68"/>
      <c r="P2046" s="68"/>
      <c r="Q2046" s="68"/>
      <c r="R2046" s="68"/>
      <c r="S2046" s="68"/>
      <c r="T2046" s="68"/>
      <c r="U2046" s="68"/>
      <c r="V2046" s="68"/>
      <c r="W2046" s="68"/>
      <c r="X2046" s="68"/>
      <c r="Y2046" s="68"/>
      <c r="Z2046" s="68"/>
      <c r="AA2046" s="68"/>
      <c r="AB2046" s="68"/>
      <c r="AC2046" s="68"/>
    </row>
    <row r="2047" spans="1:29">
      <c r="A2047" s="64"/>
      <c r="B2047" s="65"/>
      <c r="C2047" s="66"/>
      <c r="D2047" s="65"/>
      <c r="E2047" s="67"/>
      <c r="F2047" s="67"/>
      <c r="G2047" s="67"/>
      <c r="H2047" s="66"/>
      <c r="I2047" s="66"/>
      <c r="J2047" s="66"/>
      <c r="K2047" s="65"/>
      <c r="L2047" s="64"/>
      <c r="M2047" s="67"/>
      <c r="N2047" s="68"/>
      <c r="O2047" s="68"/>
      <c r="P2047" s="68"/>
      <c r="Q2047" s="68"/>
      <c r="R2047" s="68"/>
      <c r="S2047" s="68"/>
      <c r="T2047" s="68"/>
      <c r="U2047" s="68"/>
      <c r="V2047" s="68"/>
      <c r="W2047" s="68"/>
      <c r="X2047" s="68"/>
      <c r="Y2047" s="68"/>
      <c r="Z2047" s="68"/>
      <c r="AA2047" s="68"/>
      <c r="AB2047" s="68"/>
      <c r="AC2047" s="68"/>
    </row>
    <row r="2048" spans="1:29">
      <c r="A2048" s="64"/>
      <c r="B2048" s="65"/>
      <c r="C2048" s="66"/>
      <c r="D2048" s="65"/>
      <c r="E2048" s="67"/>
      <c r="F2048" s="67"/>
      <c r="G2048" s="67"/>
      <c r="H2048" s="66"/>
      <c r="I2048" s="66"/>
      <c r="J2048" s="66"/>
      <c r="K2048" s="65"/>
      <c r="L2048" s="64"/>
      <c r="M2048" s="67"/>
      <c r="N2048" s="68"/>
      <c r="O2048" s="68"/>
      <c r="P2048" s="68"/>
      <c r="Q2048" s="68"/>
      <c r="R2048" s="68"/>
      <c r="S2048" s="68"/>
      <c r="T2048" s="68"/>
      <c r="U2048" s="68"/>
      <c r="V2048" s="68"/>
      <c r="W2048" s="68"/>
      <c r="X2048" s="68"/>
      <c r="Y2048" s="68"/>
      <c r="Z2048" s="68"/>
      <c r="AA2048" s="68"/>
      <c r="AB2048" s="68"/>
      <c r="AC2048" s="68"/>
    </row>
    <row r="2049" spans="1:29">
      <c r="A2049" s="64"/>
      <c r="B2049" s="65"/>
      <c r="C2049" s="66"/>
      <c r="D2049" s="65"/>
      <c r="E2049" s="67"/>
      <c r="F2049" s="67"/>
      <c r="G2049" s="67"/>
      <c r="H2049" s="66"/>
      <c r="I2049" s="66"/>
      <c r="J2049" s="66"/>
      <c r="K2049" s="65"/>
      <c r="L2049" s="64"/>
      <c r="M2049" s="67"/>
      <c r="N2049" s="68"/>
      <c r="O2049" s="68"/>
      <c r="P2049" s="68"/>
      <c r="Q2049" s="68"/>
      <c r="R2049" s="68"/>
      <c r="S2049" s="68"/>
      <c r="T2049" s="68"/>
      <c r="U2049" s="68"/>
      <c r="V2049" s="68"/>
      <c r="W2049" s="68"/>
      <c r="X2049" s="68"/>
      <c r="Y2049" s="68"/>
      <c r="Z2049" s="68"/>
      <c r="AA2049" s="68"/>
      <c r="AB2049" s="68"/>
      <c r="AC2049" s="68"/>
    </row>
    <row r="2050" spans="1:29">
      <c r="A2050" s="64"/>
      <c r="B2050" s="65"/>
      <c r="C2050" s="66"/>
      <c r="D2050" s="65"/>
      <c r="E2050" s="67"/>
      <c r="F2050" s="67"/>
      <c r="G2050" s="67"/>
      <c r="H2050" s="66"/>
      <c r="I2050" s="66"/>
      <c r="J2050" s="66"/>
      <c r="K2050" s="65"/>
      <c r="L2050" s="64"/>
      <c r="M2050" s="67"/>
      <c r="N2050" s="68"/>
      <c r="O2050" s="68"/>
      <c r="P2050" s="68"/>
      <c r="Q2050" s="68"/>
      <c r="R2050" s="68"/>
      <c r="S2050" s="68"/>
      <c r="T2050" s="68"/>
      <c r="U2050" s="68"/>
      <c r="V2050" s="68"/>
      <c r="W2050" s="68"/>
      <c r="X2050" s="68"/>
      <c r="Y2050" s="68"/>
      <c r="Z2050" s="68"/>
      <c r="AA2050" s="68"/>
      <c r="AB2050" s="68"/>
      <c r="AC2050" s="68"/>
    </row>
    <row r="2051" spans="1:29">
      <c r="A2051" s="64"/>
      <c r="B2051" s="65"/>
      <c r="C2051" s="66"/>
      <c r="D2051" s="65"/>
      <c r="E2051" s="67"/>
      <c r="F2051" s="67"/>
      <c r="G2051" s="67"/>
      <c r="H2051" s="66"/>
      <c r="I2051" s="66"/>
      <c r="J2051" s="66"/>
      <c r="K2051" s="65"/>
      <c r="L2051" s="64"/>
      <c r="M2051" s="67"/>
      <c r="N2051" s="68"/>
      <c r="O2051" s="68"/>
      <c r="P2051" s="68"/>
      <c r="Q2051" s="68"/>
      <c r="R2051" s="68"/>
      <c r="S2051" s="68"/>
      <c r="T2051" s="68"/>
      <c r="U2051" s="68"/>
      <c r="V2051" s="68"/>
      <c r="W2051" s="68"/>
      <c r="X2051" s="68"/>
      <c r="Y2051" s="68"/>
      <c r="Z2051" s="68"/>
      <c r="AA2051" s="68"/>
      <c r="AB2051" s="68"/>
      <c r="AC2051" s="68"/>
    </row>
    <row r="2052" spans="1:29">
      <c r="A2052" s="64"/>
      <c r="B2052" s="65"/>
      <c r="C2052" s="66"/>
      <c r="D2052" s="65"/>
      <c r="E2052" s="67"/>
      <c r="F2052" s="67"/>
      <c r="G2052" s="67"/>
      <c r="H2052" s="66"/>
      <c r="I2052" s="66"/>
      <c r="J2052" s="66"/>
      <c r="K2052" s="65"/>
      <c r="L2052" s="64"/>
      <c r="M2052" s="67"/>
      <c r="N2052" s="68"/>
      <c r="O2052" s="68"/>
      <c r="P2052" s="68"/>
      <c r="Q2052" s="68"/>
      <c r="R2052" s="68"/>
      <c r="S2052" s="68"/>
      <c r="T2052" s="68"/>
      <c r="U2052" s="68"/>
      <c r="V2052" s="68"/>
      <c r="W2052" s="68"/>
      <c r="X2052" s="68"/>
      <c r="Y2052" s="68"/>
      <c r="Z2052" s="68"/>
      <c r="AA2052" s="68"/>
      <c r="AB2052" s="68"/>
      <c r="AC2052" s="68"/>
    </row>
    <row r="2053" spans="1:29">
      <c r="A2053" s="64"/>
      <c r="B2053" s="65"/>
      <c r="C2053" s="66"/>
      <c r="D2053" s="65"/>
      <c r="E2053" s="67"/>
      <c r="F2053" s="67"/>
      <c r="G2053" s="67"/>
      <c r="H2053" s="66"/>
      <c r="I2053" s="66"/>
      <c r="J2053" s="66"/>
      <c r="K2053" s="65"/>
      <c r="L2053" s="64"/>
      <c r="M2053" s="67"/>
      <c r="N2053" s="68"/>
      <c r="O2053" s="68"/>
      <c r="P2053" s="68"/>
      <c r="Q2053" s="68"/>
      <c r="R2053" s="68"/>
      <c r="S2053" s="68"/>
      <c r="T2053" s="68"/>
      <c r="U2053" s="68"/>
      <c r="V2053" s="68"/>
      <c r="W2053" s="68"/>
      <c r="X2053" s="68"/>
      <c r="Y2053" s="68"/>
      <c r="Z2053" s="68"/>
      <c r="AA2053" s="68"/>
      <c r="AB2053" s="68"/>
      <c r="AC2053" s="68"/>
    </row>
    <row r="2054" spans="1:29">
      <c r="A2054" s="64"/>
      <c r="B2054" s="65"/>
      <c r="C2054" s="66"/>
      <c r="D2054" s="65"/>
      <c r="E2054" s="67"/>
      <c r="F2054" s="67"/>
      <c r="G2054" s="67"/>
      <c r="H2054" s="66"/>
      <c r="I2054" s="66"/>
      <c r="J2054" s="66"/>
      <c r="K2054" s="65"/>
      <c r="L2054" s="64"/>
      <c r="M2054" s="67"/>
      <c r="N2054" s="68"/>
      <c r="O2054" s="68"/>
      <c r="P2054" s="68"/>
      <c r="Q2054" s="68"/>
      <c r="R2054" s="68"/>
      <c r="S2054" s="68"/>
      <c r="T2054" s="68"/>
      <c r="U2054" s="68"/>
      <c r="V2054" s="68"/>
      <c r="W2054" s="68"/>
      <c r="X2054" s="68"/>
      <c r="Y2054" s="68"/>
      <c r="Z2054" s="68"/>
      <c r="AA2054" s="68"/>
      <c r="AB2054" s="68"/>
      <c r="AC2054" s="68"/>
    </row>
    <row r="2055" spans="1:29">
      <c r="A2055" s="64"/>
      <c r="B2055" s="65"/>
      <c r="C2055" s="66"/>
      <c r="D2055" s="65"/>
      <c r="E2055" s="67"/>
      <c r="F2055" s="67"/>
      <c r="G2055" s="67"/>
      <c r="H2055" s="66"/>
      <c r="I2055" s="66"/>
      <c r="J2055" s="66"/>
      <c r="K2055" s="65"/>
      <c r="L2055" s="64"/>
      <c r="M2055" s="67"/>
      <c r="N2055" s="68"/>
      <c r="O2055" s="68"/>
      <c r="P2055" s="68"/>
      <c r="Q2055" s="68"/>
      <c r="R2055" s="68"/>
      <c r="S2055" s="68"/>
      <c r="T2055" s="68"/>
      <c r="U2055" s="68"/>
      <c r="V2055" s="68"/>
      <c r="W2055" s="68"/>
      <c r="X2055" s="68"/>
      <c r="Y2055" s="68"/>
      <c r="Z2055" s="68"/>
      <c r="AA2055" s="68"/>
      <c r="AB2055" s="68"/>
      <c r="AC2055" s="68"/>
    </row>
    <row r="2056" spans="1:29">
      <c r="A2056" s="64"/>
      <c r="B2056" s="65"/>
      <c r="C2056" s="66"/>
      <c r="D2056" s="65"/>
      <c r="E2056" s="67"/>
      <c r="F2056" s="67"/>
      <c r="G2056" s="67"/>
      <c r="H2056" s="66"/>
      <c r="I2056" s="66"/>
      <c r="J2056" s="66"/>
      <c r="K2056" s="65"/>
      <c r="L2056" s="64"/>
      <c r="M2056" s="67"/>
      <c r="N2056" s="68"/>
      <c r="O2056" s="68"/>
      <c r="P2056" s="68"/>
      <c r="Q2056" s="68"/>
      <c r="R2056" s="68"/>
      <c r="S2056" s="68"/>
      <c r="T2056" s="68"/>
      <c r="U2056" s="68"/>
      <c r="V2056" s="68"/>
      <c r="W2056" s="68"/>
      <c r="X2056" s="68"/>
      <c r="Y2056" s="68"/>
      <c r="Z2056" s="68"/>
      <c r="AA2056" s="68"/>
      <c r="AB2056" s="68"/>
      <c r="AC2056" s="68"/>
    </row>
    <row r="2057" spans="1:29">
      <c r="A2057" s="64"/>
      <c r="B2057" s="65"/>
      <c r="C2057" s="66"/>
      <c r="D2057" s="65"/>
      <c r="E2057" s="67"/>
      <c r="F2057" s="67"/>
      <c r="G2057" s="67"/>
      <c r="H2057" s="66"/>
      <c r="I2057" s="66"/>
      <c r="J2057" s="66"/>
      <c r="K2057" s="65"/>
      <c r="L2057" s="64"/>
      <c r="M2057" s="67"/>
      <c r="N2057" s="68"/>
      <c r="O2057" s="68"/>
      <c r="P2057" s="68"/>
      <c r="Q2057" s="68"/>
      <c r="R2057" s="68"/>
      <c r="S2057" s="68"/>
      <c r="T2057" s="68"/>
      <c r="U2057" s="68"/>
      <c r="V2057" s="68"/>
      <c r="W2057" s="68"/>
      <c r="X2057" s="68"/>
      <c r="Y2057" s="68"/>
      <c r="Z2057" s="68"/>
      <c r="AA2057" s="68"/>
      <c r="AB2057" s="68"/>
      <c r="AC2057" s="68"/>
    </row>
    <row r="2058" spans="1:29">
      <c r="A2058" s="64"/>
      <c r="B2058" s="65"/>
      <c r="C2058" s="66"/>
      <c r="D2058" s="65"/>
      <c r="E2058" s="67"/>
      <c r="F2058" s="67"/>
      <c r="G2058" s="67"/>
      <c r="H2058" s="66"/>
      <c r="I2058" s="66"/>
      <c r="J2058" s="66"/>
      <c r="K2058" s="65"/>
      <c r="L2058" s="64"/>
      <c r="M2058" s="67"/>
      <c r="N2058" s="68"/>
      <c r="O2058" s="68"/>
      <c r="P2058" s="68"/>
      <c r="Q2058" s="68"/>
      <c r="R2058" s="68"/>
      <c r="S2058" s="68"/>
      <c r="T2058" s="68"/>
      <c r="U2058" s="68"/>
      <c r="V2058" s="68"/>
      <c r="W2058" s="68"/>
      <c r="X2058" s="68"/>
      <c r="Y2058" s="68"/>
      <c r="Z2058" s="68"/>
      <c r="AA2058" s="68"/>
      <c r="AB2058" s="68"/>
      <c r="AC2058" s="68"/>
    </row>
    <row r="2059" spans="1:29">
      <c r="A2059" s="64"/>
      <c r="B2059" s="65"/>
      <c r="C2059" s="66"/>
      <c r="D2059" s="65"/>
      <c r="E2059" s="67"/>
      <c r="F2059" s="67"/>
      <c r="G2059" s="67"/>
      <c r="H2059" s="66"/>
      <c r="I2059" s="66"/>
      <c r="J2059" s="66"/>
      <c r="K2059" s="65"/>
      <c r="L2059" s="64"/>
      <c r="M2059" s="67"/>
      <c r="N2059" s="68"/>
      <c r="O2059" s="68"/>
      <c r="P2059" s="68"/>
      <c r="Q2059" s="68"/>
      <c r="R2059" s="68"/>
      <c r="S2059" s="68"/>
      <c r="T2059" s="68"/>
      <c r="U2059" s="68"/>
      <c r="V2059" s="68"/>
      <c r="W2059" s="68"/>
      <c r="X2059" s="68"/>
      <c r="Y2059" s="68"/>
      <c r="Z2059" s="68"/>
      <c r="AA2059" s="68"/>
      <c r="AB2059" s="68"/>
      <c r="AC2059" s="68"/>
    </row>
    <row r="2060" spans="1:29">
      <c r="A2060" s="64"/>
      <c r="B2060" s="65"/>
      <c r="C2060" s="66"/>
      <c r="D2060" s="65"/>
      <c r="E2060" s="67"/>
      <c r="F2060" s="67"/>
      <c r="G2060" s="67"/>
      <c r="H2060" s="66"/>
      <c r="I2060" s="66"/>
      <c r="J2060" s="66"/>
      <c r="K2060" s="65"/>
      <c r="L2060" s="64"/>
      <c r="M2060" s="67"/>
      <c r="N2060" s="68"/>
      <c r="O2060" s="68"/>
      <c r="P2060" s="68"/>
      <c r="Q2060" s="68"/>
      <c r="R2060" s="68"/>
      <c r="S2060" s="68"/>
      <c r="T2060" s="68"/>
      <c r="U2060" s="68"/>
      <c r="V2060" s="68"/>
      <c r="W2060" s="68"/>
      <c r="X2060" s="68"/>
      <c r="Y2060" s="68"/>
      <c r="Z2060" s="68"/>
      <c r="AA2060" s="68"/>
      <c r="AB2060" s="68"/>
      <c r="AC2060" s="68"/>
    </row>
    <row r="2061" spans="1:29">
      <c r="A2061" s="64"/>
      <c r="B2061" s="65"/>
      <c r="C2061" s="66"/>
      <c r="D2061" s="65"/>
      <c r="E2061" s="67"/>
      <c r="F2061" s="67"/>
      <c r="G2061" s="67"/>
      <c r="H2061" s="66"/>
      <c r="I2061" s="66"/>
      <c r="J2061" s="66"/>
      <c r="K2061" s="65"/>
      <c r="L2061" s="64"/>
      <c r="M2061" s="67"/>
      <c r="N2061" s="68"/>
      <c r="O2061" s="68"/>
      <c r="P2061" s="68"/>
      <c r="Q2061" s="68"/>
      <c r="R2061" s="68"/>
      <c r="S2061" s="68"/>
      <c r="T2061" s="68"/>
      <c r="U2061" s="68"/>
      <c r="V2061" s="68"/>
      <c r="W2061" s="68"/>
      <c r="X2061" s="68"/>
      <c r="Y2061" s="68"/>
      <c r="Z2061" s="68"/>
      <c r="AA2061" s="68"/>
      <c r="AB2061" s="68"/>
      <c r="AC2061" s="68"/>
    </row>
    <row r="2062" spans="1:29">
      <c r="A2062" s="64"/>
      <c r="B2062" s="65"/>
      <c r="C2062" s="66"/>
      <c r="D2062" s="65"/>
      <c r="E2062" s="67"/>
      <c r="F2062" s="67"/>
      <c r="G2062" s="67"/>
      <c r="H2062" s="66"/>
      <c r="I2062" s="66"/>
      <c r="J2062" s="66"/>
      <c r="K2062" s="65"/>
      <c r="L2062" s="64"/>
      <c r="M2062" s="67"/>
      <c r="N2062" s="68"/>
      <c r="O2062" s="68"/>
      <c r="P2062" s="68"/>
      <c r="Q2062" s="68"/>
      <c r="R2062" s="68"/>
      <c r="S2062" s="68"/>
      <c r="T2062" s="68"/>
      <c r="U2062" s="68"/>
      <c r="V2062" s="68"/>
      <c r="W2062" s="68"/>
      <c r="X2062" s="68"/>
      <c r="Y2062" s="68"/>
      <c r="Z2062" s="68"/>
      <c r="AA2062" s="68"/>
      <c r="AB2062" s="68"/>
      <c r="AC2062" s="68"/>
    </row>
    <row r="2063" spans="1:29">
      <c r="A2063" s="64"/>
      <c r="B2063" s="65"/>
      <c r="C2063" s="66"/>
      <c r="D2063" s="65"/>
      <c r="E2063" s="67"/>
      <c r="F2063" s="67"/>
      <c r="G2063" s="67"/>
      <c r="H2063" s="66"/>
      <c r="I2063" s="66"/>
      <c r="J2063" s="66"/>
      <c r="K2063" s="65"/>
      <c r="L2063" s="64"/>
      <c r="M2063" s="67"/>
      <c r="N2063" s="68"/>
      <c r="O2063" s="68"/>
      <c r="P2063" s="68"/>
      <c r="Q2063" s="68"/>
      <c r="R2063" s="68"/>
      <c r="S2063" s="68"/>
      <c r="T2063" s="68"/>
      <c r="U2063" s="68"/>
      <c r="V2063" s="68"/>
      <c r="W2063" s="68"/>
      <c r="X2063" s="68"/>
      <c r="Y2063" s="68"/>
      <c r="Z2063" s="68"/>
      <c r="AA2063" s="68"/>
      <c r="AB2063" s="68"/>
      <c r="AC2063" s="68"/>
    </row>
    <row r="2064" spans="1:29">
      <c r="A2064" s="64"/>
      <c r="B2064" s="65"/>
      <c r="C2064" s="66"/>
      <c r="D2064" s="65"/>
      <c r="E2064" s="67"/>
      <c r="F2064" s="67"/>
      <c r="G2064" s="67"/>
      <c r="H2064" s="66"/>
      <c r="I2064" s="66"/>
      <c r="J2064" s="66"/>
      <c r="K2064" s="65"/>
      <c r="L2064" s="64"/>
      <c r="M2064" s="67"/>
      <c r="N2064" s="68"/>
      <c r="O2064" s="68"/>
      <c r="P2064" s="68"/>
      <c r="Q2064" s="68"/>
      <c r="R2064" s="68"/>
      <c r="S2064" s="68"/>
      <c r="T2064" s="68"/>
      <c r="U2064" s="68"/>
      <c r="V2064" s="68"/>
      <c r="W2064" s="68"/>
      <c r="X2064" s="68"/>
      <c r="Y2064" s="68"/>
      <c r="Z2064" s="68"/>
      <c r="AA2064" s="68"/>
      <c r="AB2064" s="68"/>
      <c r="AC2064" s="68"/>
    </row>
    <row r="2065" spans="1:29">
      <c r="A2065" s="64"/>
      <c r="B2065" s="65"/>
      <c r="C2065" s="66"/>
      <c r="D2065" s="65"/>
      <c r="E2065" s="67"/>
      <c r="F2065" s="67"/>
      <c r="G2065" s="67"/>
      <c r="H2065" s="66"/>
      <c r="I2065" s="66"/>
      <c r="J2065" s="66"/>
      <c r="K2065" s="65"/>
      <c r="L2065" s="64"/>
      <c r="M2065" s="67"/>
      <c r="N2065" s="68"/>
      <c r="O2065" s="68"/>
      <c r="P2065" s="68"/>
      <c r="Q2065" s="68"/>
      <c r="R2065" s="68"/>
      <c r="S2065" s="68"/>
      <c r="T2065" s="68"/>
      <c r="U2065" s="68"/>
      <c r="V2065" s="68"/>
      <c r="W2065" s="68"/>
      <c r="X2065" s="68"/>
      <c r="Y2065" s="68"/>
      <c r="Z2065" s="68"/>
      <c r="AA2065" s="68"/>
      <c r="AB2065" s="68"/>
      <c r="AC2065" s="68"/>
    </row>
    <row r="2066" spans="1:29">
      <c r="A2066" s="64"/>
      <c r="B2066" s="65"/>
      <c r="C2066" s="66"/>
      <c r="D2066" s="65"/>
      <c r="E2066" s="67"/>
      <c r="F2066" s="67"/>
      <c r="G2066" s="67"/>
      <c r="H2066" s="66"/>
      <c r="I2066" s="66"/>
      <c r="J2066" s="66"/>
      <c r="K2066" s="65"/>
      <c r="L2066" s="64"/>
      <c r="M2066" s="67"/>
      <c r="N2066" s="68"/>
      <c r="O2066" s="68"/>
      <c r="P2066" s="68"/>
      <c r="Q2066" s="68"/>
      <c r="R2066" s="68"/>
      <c r="S2066" s="68"/>
      <c r="T2066" s="68"/>
      <c r="U2066" s="68"/>
      <c r="V2066" s="68"/>
      <c r="W2066" s="68"/>
      <c r="X2066" s="68"/>
      <c r="Y2066" s="68"/>
      <c r="Z2066" s="68"/>
      <c r="AA2066" s="68"/>
      <c r="AB2066" s="68"/>
      <c r="AC2066" s="68"/>
    </row>
    <row r="2067" spans="1:29">
      <c r="A2067" s="64"/>
      <c r="B2067" s="65"/>
      <c r="C2067" s="66"/>
      <c r="D2067" s="65"/>
      <c r="E2067" s="67"/>
      <c r="F2067" s="67"/>
      <c r="G2067" s="67"/>
      <c r="H2067" s="66"/>
      <c r="I2067" s="66"/>
      <c r="J2067" s="66"/>
      <c r="K2067" s="65"/>
      <c r="L2067" s="64"/>
      <c r="M2067" s="67"/>
      <c r="N2067" s="68"/>
      <c r="O2067" s="68"/>
      <c r="P2067" s="68"/>
      <c r="Q2067" s="68"/>
      <c r="R2067" s="68"/>
      <c r="S2067" s="68"/>
      <c r="T2067" s="68"/>
      <c r="U2067" s="68"/>
      <c r="V2067" s="68"/>
      <c r="W2067" s="68"/>
      <c r="X2067" s="68"/>
      <c r="Y2067" s="68"/>
      <c r="Z2067" s="68"/>
      <c r="AA2067" s="68"/>
      <c r="AB2067" s="68"/>
      <c r="AC2067" s="68"/>
    </row>
    <row r="2068" spans="1:29">
      <c r="A2068" s="64"/>
      <c r="B2068" s="65"/>
      <c r="C2068" s="66"/>
      <c r="D2068" s="65"/>
      <c r="E2068" s="67"/>
      <c r="F2068" s="67"/>
      <c r="G2068" s="67"/>
      <c r="H2068" s="66"/>
      <c r="I2068" s="66"/>
      <c r="J2068" s="66"/>
      <c r="K2068" s="65"/>
      <c r="L2068" s="64"/>
      <c r="M2068" s="67"/>
      <c r="N2068" s="68"/>
      <c r="O2068" s="68"/>
      <c r="P2068" s="68"/>
      <c r="Q2068" s="68"/>
      <c r="R2068" s="68"/>
      <c r="S2068" s="68"/>
      <c r="T2068" s="68"/>
      <c r="U2068" s="68"/>
      <c r="V2068" s="68"/>
      <c r="W2068" s="68"/>
      <c r="X2068" s="68"/>
      <c r="Y2068" s="68"/>
      <c r="Z2068" s="68"/>
      <c r="AA2068" s="68"/>
      <c r="AB2068" s="68"/>
      <c r="AC2068" s="68"/>
    </row>
    <row r="2069" spans="1:29">
      <c r="A2069" s="64"/>
      <c r="B2069" s="65"/>
      <c r="C2069" s="66"/>
      <c r="D2069" s="65"/>
      <c r="E2069" s="67"/>
      <c r="F2069" s="67"/>
      <c r="G2069" s="67"/>
      <c r="H2069" s="66"/>
      <c r="I2069" s="66"/>
      <c r="J2069" s="66"/>
      <c r="K2069" s="65"/>
      <c r="L2069" s="64"/>
      <c r="M2069" s="67"/>
      <c r="N2069" s="68"/>
      <c r="O2069" s="68"/>
      <c r="P2069" s="68"/>
      <c r="Q2069" s="68"/>
      <c r="R2069" s="68"/>
      <c r="S2069" s="68"/>
      <c r="T2069" s="68"/>
      <c r="U2069" s="68"/>
      <c r="V2069" s="68"/>
      <c r="W2069" s="68"/>
      <c r="X2069" s="68"/>
      <c r="Y2069" s="68"/>
      <c r="Z2069" s="68"/>
      <c r="AA2069" s="68"/>
      <c r="AB2069" s="68"/>
      <c r="AC2069" s="68"/>
    </row>
    <row r="2070" spans="1:29">
      <c r="A2070" s="64"/>
      <c r="B2070" s="65"/>
      <c r="C2070" s="66"/>
      <c r="D2070" s="65"/>
      <c r="E2070" s="67"/>
      <c r="F2070" s="67"/>
      <c r="G2070" s="67"/>
      <c r="H2070" s="66"/>
      <c r="I2070" s="66"/>
      <c r="J2070" s="66"/>
      <c r="K2070" s="65"/>
      <c r="L2070" s="64"/>
      <c r="M2070" s="67"/>
      <c r="N2070" s="68"/>
      <c r="O2070" s="68"/>
      <c r="P2070" s="68"/>
      <c r="Q2070" s="68"/>
      <c r="R2070" s="68"/>
      <c r="S2070" s="68"/>
      <c r="T2070" s="68"/>
      <c r="U2070" s="68"/>
      <c r="V2070" s="68"/>
      <c r="W2070" s="68"/>
      <c r="X2070" s="68"/>
      <c r="Y2070" s="68"/>
      <c r="Z2070" s="68"/>
      <c r="AA2070" s="68"/>
      <c r="AB2070" s="68"/>
      <c r="AC2070" s="68"/>
    </row>
    <row r="2071" spans="1:29">
      <c r="A2071" s="64"/>
      <c r="B2071" s="65"/>
      <c r="C2071" s="66"/>
      <c r="D2071" s="65"/>
      <c r="E2071" s="67"/>
      <c r="F2071" s="67"/>
      <c r="G2071" s="67"/>
      <c r="H2071" s="66"/>
      <c r="I2071" s="66"/>
      <c r="J2071" s="66"/>
      <c r="K2071" s="65"/>
      <c r="L2071" s="64"/>
      <c r="M2071" s="67"/>
      <c r="N2071" s="68"/>
      <c r="O2071" s="68"/>
      <c r="P2071" s="68"/>
      <c r="Q2071" s="68"/>
      <c r="R2071" s="68"/>
      <c r="S2071" s="68"/>
      <c r="T2071" s="68"/>
      <c r="U2071" s="68"/>
      <c r="V2071" s="68"/>
      <c r="W2071" s="68"/>
      <c r="X2071" s="68"/>
      <c r="Y2071" s="68"/>
      <c r="Z2071" s="68"/>
      <c r="AA2071" s="68"/>
      <c r="AB2071" s="68"/>
      <c r="AC2071" s="68"/>
    </row>
    <row r="2072" spans="1:29">
      <c r="A2072" s="64"/>
      <c r="B2072" s="65"/>
      <c r="C2072" s="66"/>
      <c r="D2072" s="65"/>
      <c r="E2072" s="67"/>
      <c r="F2072" s="67"/>
      <c r="G2072" s="67"/>
      <c r="H2072" s="66"/>
      <c r="I2072" s="66"/>
      <c r="J2072" s="66"/>
      <c r="K2072" s="65"/>
      <c r="L2072" s="64"/>
      <c r="M2072" s="67"/>
      <c r="N2072" s="68"/>
      <c r="O2072" s="68"/>
      <c r="P2072" s="68"/>
      <c r="Q2072" s="68"/>
      <c r="R2072" s="68"/>
      <c r="S2072" s="68"/>
      <c r="T2072" s="68"/>
      <c r="U2072" s="68"/>
      <c r="V2072" s="68"/>
      <c r="W2072" s="68"/>
      <c r="X2072" s="68"/>
      <c r="Y2072" s="68"/>
      <c r="Z2072" s="68"/>
      <c r="AA2072" s="68"/>
      <c r="AB2072" s="68"/>
      <c r="AC2072" s="68"/>
    </row>
    <row r="2073" spans="1:29">
      <c r="A2073" s="64"/>
      <c r="B2073" s="65"/>
      <c r="C2073" s="66"/>
      <c r="D2073" s="65"/>
      <c r="E2073" s="67"/>
      <c r="F2073" s="67"/>
      <c r="G2073" s="67"/>
      <c r="H2073" s="66"/>
      <c r="I2073" s="66"/>
      <c r="J2073" s="66"/>
      <c r="K2073" s="65"/>
      <c r="L2073" s="64"/>
      <c r="M2073" s="67"/>
      <c r="N2073" s="68"/>
      <c r="O2073" s="68"/>
      <c r="P2073" s="68"/>
      <c r="Q2073" s="68"/>
      <c r="R2073" s="68"/>
      <c r="S2073" s="68"/>
      <c r="T2073" s="68"/>
      <c r="U2073" s="68"/>
      <c r="V2073" s="68"/>
      <c r="W2073" s="68"/>
      <c r="X2073" s="68"/>
      <c r="Y2073" s="68"/>
      <c r="Z2073" s="68"/>
      <c r="AA2073" s="68"/>
      <c r="AB2073" s="68"/>
      <c r="AC2073" s="68"/>
    </row>
    <row r="2074" spans="1:29">
      <c r="A2074" s="64"/>
      <c r="B2074" s="65"/>
      <c r="C2074" s="66"/>
      <c r="D2074" s="65"/>
      <c r="E2074" s="67"/>
      <c r="F2074" s="67"/>
      <c r="G2074" s="67"/>
      <c r="H2074" s="66"/>
      <c r="I2074" s="66"/>
      <c r="J2074" s="66"/>
      <c r="K2074" s="65"/>
      <c r="L2074" s="64"/>
      <c r="M2074" s="67"/>
      <c r="N2074" s="68"/>
      <c r="O2074" s="68"/>
      <c r="P2074" s="68"/>
      <c r="Q2074" s="68"/>
      <c r="R2074" s="68"/>
      <c r="S2074" s="68"/>
      <c r="T2074" s="68"/>
      <c r="U2074" s="68"/>
      <c r="V2074" s="68"/>
      <c r="W2074" s="68"/>
      <c r="X2074" s="68"/>
      <c r="Y2074" s="68"/>
      <c r="Z2074" s="68"/>
      <c r="AA2074" s="68"/>
      <c r="AB2074" s="68"/>
      <c r="AC2074" s="68"/>
    </row>
    <row r="2075" spans="1:29">
      <c r="A2075" s="64"/>
      <c r="B2075" s="65"/>
      <c r="C2075" s="66"/>
      <c r="D2075" s="65"/>
      <c r="E2075" s="67"/>
      <c r="F2075" s="67"/>
      <c r="G2075" s="67"/>
      <c r="H2075" s="66"/>
      <c r="I2075" s="66"/>
      <c r="J2075" s="66"/>
      <c r="K2075" s="65"/>
      <c r="L2075" s="64"/>
      <c r="M2075" s="67"/>
      <c r="N2075" s="68"/>
      <c r="O2075" s="68"/>
      <c r="P2075" s="68"/>
      <c r="Q2075" s="68"/>
      <c r="R2075" s="68"/>
      <c r="S2075" s="68"/>
      <c r="T2075" s="68"/>
      <c r="U2075" s="68"/>
      <c r="V2075" s="68"/>
      <c r="W2075" s="68"/>
      <c r="X2075" s="68"/>
      <c r="Y2075" s="68"/>
      <c r="Z2075" s="68"/>
      <c r="AA2075" s="68"/>
      <c r="AB2075" s="68"/>
      <c r="AC2075" s="68"/>
    </row>
    <row r="2076" spans="1:29">
      <c r="A2076" s="64"/>
      <c r="B2076" s="65"/>
      <c r="C2076" s="66"/>
      <c r="D2076" s="65"/>
      <c r="E2076" s="67"/>
      <c r="F2076" s="67"/>
      <c r="G2076" s="67"/>
      <c r="H2076" s="66"/>
      <c r="I2076" s="66"/>
      <c r="J2076" s="66"/>
      <c r="K2076" s="65"/>
      <c r="L2076" s="64"/>
      <c r="M2076" s="67"/>
      <c r="N2076" s="68"/>
      <c r="O2076" s="68"/>
      <c r="P2076" s="68"/>
      <c r="Q2076" s="68"/>
      <c r="R2076" s="68"/>
      <c r="S2076" s="68"/>
      <c r="T2076" s="68"/>
      <c r="U2076" s="68"/>
      <c r="V2076" s="68"/>
      <c r="W2076" s="68"/>
      <c r="X2076" s="68"/>
      <c r="Y2076" s="68"/>
      <c r="Z2076" s="68"/>
      <c r="AA2076" s="68"/>
      <c r="AB2076" s="68"/>
      <c r="AC2076" s="68"/>
    </row>
    <row r="2077" spans="1:29">
      <c r="A2077" s="64"/>
      <c r="B2077" s="65"/>
      <c r="C2077" s="66"/>
      <c r="D2077" s="65"/>
      <c r="E2077" s="67"/>
      <c r="F2077" s="67"/>
      <c r="G2077" s="67"/>
      <c r="H2077" s="66"/>
      <c r="I2077" s="66"/>
      <c r="J2077" s="66"/>
      <c r="K2077" s="65"/>
      <c r="L2077" s="64"/>
      <c r="M2077" s="67"/>
      <c r="N2077" s="68"/>
      <c r="O2077" s="68"/>
      <c r="P2077" s="68"/>
      <c r="Q2077" s="68"/>
      <c r="R2077" s="68"/>
      <c r="S2077" s="68"/>
      <c r="T2077" s="68"/>
      <c r="U2077" s="68"/>
      <c r="V2077" s="68"/>
      <c r="W2077" s="68"/>
      <c r="X2077" s="68"/>
      <c r="Y2077" s="68"/>
      <c r="Z2077" s="68"/>
      <c r="AA2077" s="68"/>
      <c r="AB2077" s="68"/>
      <c r="AC2077" s="68"/>
    </row>
    <row r="2078" spans="1:29">
      <c r="A2078" s="64"/>
      <c r="B2078" s="65"/>
      <c r="C2078" s="66"/>
      <c r="D2078" s="65"/>
      <c r="E2078" s="67"/>
      <c r="F2078" s="67"/>
      <c r="G2078" s="67"/>
      <c r="H2078" s="66"/>
      <c r="I2078" s="66"/>
      <c r="J2078" s="66"/>
      <c r="K2078" s="65"/>
      <c r="L2078" s="64"/>
      <c r="M2078" s="67"/>
      <c r="N2078" s="68"/>
      <c r="O2078" s="68"/>
      <c r="P2078" s="68"/>
      <c r="Q2078" s="68"/>
      <c r="R2078" s="68"/>
      <c r="S2078" s="68"/>
      <c r="T2078" s="68"/>
      <c r="U2078" s="68"/>
      <c r="V2078" s="68"/>
      <c r="W2078" s="68"/>
      <c r="X2078" s="68"/>
      <c r="Y2078" s="68"/>
      <c r="Z2078" s="68"/>
      <c r="AA2078" s="68"/>
      <c r="AB2078" s="68"/>
      <c r="AC2078" s="68"/>
    </row>
    <row r="2079" spans="1:29">
      <c r="A2079" s="64"/>
      <c r="B2079" s="65"/>
      <c r="C2079" s="66"/>
      <c r="D2079" s="65"/>
      <c r="E2079" s="67"/>
      <c r="F2079" s="67"/>
      <c r="G2079" s="67"/>
      <c r="H2079" s="66"/>
      <c r="I2079" s="66"/>
      <c r="J2079" s="66"/>
      <c r="K2079" s="65"/>
      <c r="L2079" s="64"/>
      <c r="M2079" s="67"/>
      <c r="N2079" s="68"/>
      <c r="O2079" s="68"/>
      <c r="P2079" s="68"/>
      <c r="Q2079" s="68"/>
      <c r="R2079" s="68"/>
      <c r="S2079" s="68"/>
      <c r="T2079" s="68"/>
      <c r="U2079" s="68"/>
      <c r="V2079" s="68"/>
      <c r="W2079" s="68"/>
      <c r="X2079" s="68"/>
      <c r="Y2079" s="68"/>
      <c r="Z2079" s="68"/>
      <c r="AA2079" s="68"/>
      <c r="AB2079" s="68"/>
      <c r="AC2079" s="68"/>
    </row>
    <row r="2080" spans="1:29">
      <c r="A2080" s="64"/>
      <c r="B2080" s="65"/>
      <c r="C2080" s="66"/>
      <c r="D2080" s="65"/>
      <c r="E2080" s="67"/>
      <c r="F2080" s="67"/>
      <c r="G2080" s="67"/>
      <c r="H2080" s="66"/>
      <c r="I2080" s="66"/>
      <c r="J2080" s="66"/>
      <c r="K2080" s="65"/>
      <c r="L2080" s="64"/>
      <c r="M2080" s="67"/>
      <c r="N2080" s="68"/>
      <c r="O2080" s="68"/>
      <c r="P2080" s="68"/>
      <c r="Q2080" s="68"/>
      <c r="R2080" s="68"/>
      <c r="S2080" s="68"/>
      <c r="T2080" s="68"/>
      <c r="U2080" s="68"/>
      <c r="V2080" s="68"/>
      <c r="W2080" s="68"/>
      <c r="X2080" s="68"/>
      <c r="Y2080" s="68"/>
      <c r="Z2080" s="68"/>
      <c r="AA2080" s="68"/>
      <c r="AB2080" s="68"/>
      <c r="AC2080" s="68"/>
    </row>
    <row r="2081" spans="1:29">
      <c r="A2081" s="64"/>
      <c r="B2081" s="65"/>
      <c r="C2081" s="66"/>
      <c r="D2081" s="65"/>
      <c r="E2081" s="67"/>
      <c r="F2081" s="67"/>
      <c r="G2081" s="67"/>
      <c r="H2081" s="66"/>
      <c r="I2081" s="66"/>
      <c r="J2081" s="66"/>
      <c r="K2081" s="65"/>
      <c r="L2081" s="64"/>
      <c r="M2081" s="67"/>
      <c r="N2081" s="68"/>
      <c r="O2081" s="68"/>
      <c r="P2081" s="68"/>
      <c r="Q2081" s="68"/>
      <c r="R2081" s="68"/>
      <c r="S2081" s="68"/>
      <c r="T2081" s="68"/>
      <c r="U2081" s="68"/>
      <c r="V2081" s="68"/>
      <c r="W2081" s="68"/>
      <c r="X2081" s="68"/>
      <c r="Y2081" s="68"/>
      <c r="Z2081" s="68"/>
      <c r="AA2081" s="68"/>
      <c r="AB2081" s="68"/>
      <c r="AC2081" s="68"/>
    </row>
    <row r="2082" spans="1:29">
      <c r="A2082" s="64"/>
      <c r="B2082" s="65"/>
      <c r="C2082" s="66"/>
      <c r="D2082" s="65"/>
      <c r="E2082" s="67"/>
      <c r="F2082" s="67"/>
      <c r="G2082" s="67"/>
      <c r="H2082" s="66"/>
      <c r="I2082" s="66"/>
      <c r="J2082" s="66"/>
      <c r="K2082" s="65"/>
      <c r="L2082" s="64"/>
      <c r="M2082" s="67"/>
      <c r="N2082" s="68"/>
      <c r="O2082" s="68"/>
      <c r="P2082" s="68"/>
      <c r="Q2082" s="68"/>
      <c r="R2082" s="68"/>
      <c r="S2082" s="68"/>
      <c r="T2082" s="68"/>
      <c r="U2082" s="68"/>
      <c r="V2082" s="68"/>
      <c r="W2082" s="68"/>
      <c r="X2082" s="68"/>
      <c r="Y2082" s="68"/>
      <c r="Z2082" s="68"/>
      <c r="AA2082" s="68"/>
      <c r="AB2082" s="68"/>
      <c r="AC2082" s="68"/>
    </row>
    <row r="2083" spans="1:29">
      <c r="A2083" s="64"/>
      <c r="B2083" s="65"/>
      <c r="C2083" s="66"/>
      <c r="D2083" s="65"/>
      <c r="E2083" s="67"/>
      <c r="F2083" s="67"/>
      <c r="G2083" s="67"/>
      <c r="H2083" s="66"/>
      <c r="I2083" s="66"/>
      <c r="J2083" s="66"/>
      <c r="K2083" s="65"/>
      <c r="L2083" s="64"/>
      <c r="M2083" s="67"/>
      <c r="N2083" s="68"/>
      <c r="O2083" s="68"/>
      <c r="P2083" s="68"/>
      <c r="Q2083" s="68"/>
      <c r="R2083" s="68"/>
      <c r="S2083" s="68"/>
      <c r="T2083" s="68"/>
      <c r="U2083" s="68"/>
      <c r="V2083" s="68"/>
      <c r="W2083" s="68"/>
      <c r="X2083" s="68"/>
      <c r="Y2083" s="68"/>
      <c r="Z2083" s="68"/>
      <c r="AA2083" s="68"/>
      <c r="AB2083" s="68"/>
      <c r="AC2083" s="68"/>
    </row>
    <row r="2084" spans="1:29">
      <c r="A2084" s="64"/>
      <c r="B2084" s="65"/>
      <c r="C2084" s="66"/>
      <c r="D2084" s="65"/>
      <c r="E2084" s="67"/>
      <c r="F2084" s="67"/>
      <c r="G2084" s="67"/>
      <c r="H2084" s="66"/>
      <c r="I2084" s="66"/>
      <c r="J2084" s="66"/>
      <c r="K2084" s="65"/>
      <c r="L2084" s="64"/>
      <c r="M2084" s="67"/>
      <c r="N2084" s="68"/>
      <c r="O2084" s="68"/>
      <c r="P2084" s="68"/>
      <c r="Q2084" s="68"/>
      <c r="R2084" s="68"/>
      <c r="S2084" s="68"/>
      <c r="T2084" s="68"/>
      <c r="U2084" s="68"/>
      <c r="V2084" s="68"/>
      <c r="W2084" s="68"/>
      <c r="X2084" s="68"/>
      <c r="Y2084" s="68"/>
      <c r="Z2084" s="68"/>
      <c r="AA2084" s="68"/>
      <c r="AB2084" s="68"/>
      <c r="AC2084" s="68"/>
    </row>
    <row r="2085" spans="1:29">
      <c r="A2085" s="64"/>
      <c r="B2085" s="65"/>
      <c r="C2085" s="66"/>
      <c r="D2085" s="65"/>
      <c r="E2085" s="67"/>
      <c r="F2085" s="67"/>
      <c r="G2085" s="67"/>
      <c r="H2085" s="66"/>
      <c r="I2085" s="66"/>
      <c r="J2085" s="66"/>
      <c r="K2085" s="65"/>
      <c r="L2085" s="64"/>
      <c r="M2085" s="67"/>
      <c r="N2085" s="68"/>
      <c r="O2085" s="68"/>
      <c r="P2085" s="68"/>
      <c r="Q2085" s="68"/>
      <c r="R2085" s="68"/>
      <c r="S2085" s="68"/>
      <c r="T2085" s="68"/>
      <c r="U2085" s="68"/>
      <c r="V2085" s="68"/>
      <c r="W2085" s="68"/>
      <c r="X2085" s="68"/>
      <c r="Y2085" s="68"/>
      <c r="Z2085" s="68"/>
      <c r="AA2085" s="68"/>
      <c r="AB2085" s="68"/>
      <c r="AC2085" s="68"/>
    </row>
    <row r="2086" spans="1:29">
      <c r="A2086" s="64"/>
      <c r="B2086" s="65"/>
      <c r="C2086" s="66"/>
      <c r="D2086" s="65"/>
      <c r="E2086" s="67"/>
      <c r="F2086" s="67"/>
      <c r="G2086" s="67"/>
      <c r="H2086" s="66"/>
      <c r="I2086" s="66"/>
      <c r="J2086" s="66"/>
      <c r="K2086" s="65"/>
      <c r="L2086" s="64"/>
      <c r="M2086" s="67"/>
      <c r="N2086" s="68"/>
      <c r="O2086" s="68"/>
      <c r="P2086" s="68"/>
      <c r="Q2086" s="68"/>
      <c r="R2086" s="68"/>
      <c r="S2086" s="68"/>
      <c r="T2086" s="68"/>
      <c r="U2086" s="68"/>
      <c r="V2086" s="68"/>
      <c r="W2086" s="68"/>
      <c r="X2086" s="68"/>
      <c r="Y2086" s="68"/>
      <c r="Z2086" s="68"/>
      <c r="AA2086" s="68"/>
      <c r="AB2086" s="68"/>
      <c r="AC2086" s="68"/>
    </row>
    <row r="2087" spans="1:29">
      <c r="A2087" s="64"/>
      <c r="B2087" s="65"/>
      <c r="C2087" s="66"/>
      <c r="D2087" s="65"/>
      <c r="E2087" s="67"/>
      <c r="F2087" s="67"/>
      <c r="G2087" s="67"/>
      <c r="H2087" s="66"/>
      <c r="I2087" s="66"/>
      <c r="J2087" s="66"/>
      <c r="K2087" s="65"/>
      <c r="L2087" s="64"/>
      <c r="M2087" s="67"/>
      <c r="N2087" s="68"/>
      <c r="O2087" s="68"/>
      <c r="P2087" s="68"/>
      <c r="Q2087" s="68"/>
      <c r="R2087" s="68"/>
      <c r="S2087" s="68"/>
      <c r="T2087" s="68"/>
      <c r="U2087" s="68"/>
      <c r="V2087" s="68"/>
      <c r="W2087" s="68"/>
      <c r="X2087" s="68"/>
      <c r="Y2087" s="68"/>
      <c r="Z2087" s="68"/>
      <c r="AA2087" s="68"/>
      <c r="AB2087" s="68"/>
      <c r="AC2087" s="68"/>
    </row>
    <row r="2088" spans="1:29">
      <c r="A2088" s="64"/>
      <c r="B2088" s="65"/>
      <c r="C2088" s="66"/>
      <c r="D2088" s="65"/>
      <c r="E2088" s="67"/>
      <c r="F2088" s="67"/>
      <c r="G2088" s="67"/>
      <c r="H2088" s="66"/>
      <c r="I2088" s="66"/>
      <c r="J2088" s="66"/>
      <c r="K2088" s="65"/>
      <c r="L2088" s="64"/>
      <c r="M2088" s="67"/>
      <c r="N2088" s="68"/>
      <c r="O2088" s="68"/>
      <c r="P2088" s="68"/>
      <c r="Q2088" s="68"/>
      <c r="R2088" s="68"/>
      <c r="S2088" s="68"/>
      <c r="T2088" s="68"/>
      <c r="U2088" s="68"/>
      <c r="V2088" s="68"/>
      <c r="W2088" s="68"/>
      <c r="X2088" s="68"/>
      <c r="Y2088" s="68"/>
      <c r="Z2088" s="68"/>
      <c r="AA2088" s="68"/>
      <c r="AB2088" s="68"/>
      <c r="AC2088" s="68"/>
    </row>
    <row r="2089" spans="1:29">
      <c r="A2089" s="64"/>
      <c r="B2089" s="65"/>
      <c r="C2089" s="66"/>
      <c r="D2089" s="65"/>
      <c r="E2089" s="67"/>
      <c r="F2089" s="67"/>
      <c r="G2089" s="67"/>
      <c r="H2089" s="66"/>
      <c r="I2089" s="66"/>
      <c r="J2089" s="66"/>
      <c r="K2089" s="65"/>
      <c r="L2089" s="64"/>
      <c r="M2089" s="67"/>
      <c r="N2089" s="68"/>
      <c r="O2089" s="68"/>
      <c r="P2089" s="68"/>
      <c r="Q2089" s="68"/>
      <c r="R2089" s="68"/>
      <c r="S2089" s="68"/>
      <c r="T2089" s="68"/>
      <c r="U2089" s="68"/>
      <c r="V2089" s="68"/>
      <c r="W2089" s="68"/>
      <c r="X2089" s="68"/>
      <c r="Y2089" s="68"/>
      <c r="Z2089" s="68"/>
      <c r="AA2089" s="68"/>
      <c r="AB2089" s="68"/>
      <c r="AC2089" s="68"/>
    </row>
    <row r="2090" spans="1:29">
      <c r="A2090" s="64"/>
      <c r="B2090" s="65"/>
      <c r="C2090" s="66"/>
      <c r="D2090" s="65"/>
      <c r="E2090" s="67"/>
      <c r="F2090" s="67"/>
      <c r="G2090" s="67"/>
      <c r="H2090" s="66"/>
      <c r="I2090" s="66"/>
      <c r="J2090" s="66"/>
      <c r="K2090" s="65"/>
      <c r="L2090" s="64"/>
      <c r="M2090" s="67"/>
      <c r="N2090" s="68"/>
      <c r="O2090" s="68"/>
      <c r="P2090" s="68"/>
      <c r="Q2090" s="68"/>
      <c r="R2090" s="68"/>
      <c r="S2090" s="68"/>
      <c r="T2090" s="68"/>
      <c r="U2090" s="68"/>
      <c r="V2090" s="68"/>
      <c r="W2090" s="68"/>
      <c r="X2090" s="68"/>
      <c r="Y2090" s="68"/>
      <c r="Z2090" s="68"/>
      <c r="AA2090" s="68"/>
      <c r="AB2090" s="68"/>
      <c r="AC2090" s="68"/>
    </row>
    <row r="2091" spans="1:29">
      <c r="A2091" s="64"/>
      <c r="B2091" s="65"/>
      <c r="C2091" s="66"/>
      <c r="D2091" s="65"/>
      <c r="E2091" s="67"/>
      <c r="F2091" s="67"/>
      <c r="G2091" s="67"/>
      <c r="H2091" s="66"/>
      <c r="I2091" s="66"/>
      <c r="J2091" s="66"/>
      <c r="K2091" s="65"/>
      <c r="L2091" s="64"/>
      <c r="M2091" s="67"/>
      <c r="N2091" s="68"/>
      <c r="O2091" s="68"/>
      <c r="P2091" s="68"/>
      <c r="Q2091" s="68"/>
      <c r="R2091" s="68"/>
      <c r="S2091" s="68"/>
      <c r="T2091" s="68"/>
      <c r="U2091" s="68"/>
      <c r="V2091" s="68"/>
      <c r="W2091" s="68"/>
      <c r="X2091" s="68"/>
      <c r="Y2091" s="68"/>
      <c r="Z2091" s="68"/>
      <c r="AA2091" s="68"/>
      <c r="AB2091" s="68"/>
      <c r="AC2091" s="68"/>
    </row>
    <row r="2092" spans="1:29">
      <c r="A2092" s="64"/>
      <c r="B2092" s="65"/>
      <c r="C2092" s="66"/>
      <c r="D2092" s="65"/>
      <c r="E2092" s="67"/>
      <c r="F2092" s="67"/>
      <c r="G2092" s="67"/>
      <c r="H2092" s="66"/>
      <c r="I2092" s="66"/>
      <c r="J2092" s="66"/>
      <c r="K2092" s="65"/>
      <c r="L2092" s="64"/>
      <c r="M2092" s="67"/>
      <c r="N2092" s="68"/>
      <c r="O2092" s="68"/>
      <c r="P2092" s="68"/>
      <c r="Q2092" s="68"/>
      <c r="R2092" s="68"/>
      <c r="S2092" s="68"/>
      <c r="T2092" s="68"/>
      <c r="U2092" s="68"/>
      <c r="V2092" s="68"/>
      <c r="W2092" s="68"/>
      <c r="X2092" s="68"/>
      <c r="Y2092" s="68"/>
      <c r="Z2092" s="68"/>
      <c r="AA2092" s="68"/>
      <c r="AB2092" s="68"/>
      <c r="AC2092" s="68"/>
    </row>
    <row r="2093" spans="1:29">
      <c r="A2093" s="64"/>
      <c r="B2093" s="65"/>
      <c r="C2093" s="66"/>
      <c r="D2093" s="65"/>
      <c r="E2093" s="67"/>
      <c r="F2093" s="67"/>
      <c r="G2093" s="67"/>
      <c r="H2093" s="66"/>
      <c r="I2093" s="66"/>
      <c r="J2093" s="66"/>
      <c r="K2093" s="65"/>
      <c r="L2093" s="64"/>
      <c r="M2093" s="67"/>
      <c r="N2093" s="68"/>
      <c r="O2093" s="68"/>
      <c r="P2093" s="68"/>
      <c r="Q2093" s="68"/>
      <c r="R2093" s="68"/>
      <c r="S2093" s="68"/>
      <c r="T2093" s="68"/>
      <c r="U2093" s="68"/>
      <c r="V2093" s="68"/>
      <c r="W2093" s="68"/>
      <c r="X2093" s="68"/>
      <c r="Y2093" s="68"/>
      <c r="Z2093" s="68"/>
      <c r="AA2093" s="68"/>
      <c r="AB2093" s="68"/>
      <c r="AC2093" s="68"/>
    </row>
    <row r="2094" spans="1:29">
      <c r="A2094" s="64"/>
      <c r="B2094" s="65"/>
      <c r="C2094" s="66"/>
      <c r="D2094" s="65"/>
      <c r="E2094" s="67"/>
      <c r="F2094" s="67"/>
      <c r="G2094" s="67"/>
      <c r="H2094" s="66"/>
      <c r="I2094" s="66"/>
      <c r="J2094" s="66"/>
      <c r="K2094" s="65"/>
      <c r="L2094" s="64"/>
      <c r="M2094" s="67"/>
      <c r="N2094" s="68"/>
      <c r="O2094" s="68"/>
      <c r="P2094" s="68"/>
      <c r="Q2094" s="68"/>
      <c r="R2094" s="68"/>
      <c r="S2094" s="68"/>
      <c r="T2094" s="68"/>
      <c r="U2094" s="68"/>
      <c r="V2094" s="68"/>
      <c r="W2094" s="68"/>
      <c r="X2094" s="68"/>
      <c r="Y2094" s="68"/>
      <c r="Z2094" s="68"/>
      <c r="AA2094" s="68"/>
      <c r="AB2094" s="68"/>
      <c r="AC2094" s="68"/>
    </row>
    <row r="2095" spans="1:29">
      <c r="A2095" s="64"/>
      <c r="B2095" s="65"/>
      <c r="C2095" s="66"/>
      <c r="D2095" s="65"/>
      <c r="E2095" s="67"/>
      <c r="F2095" s="67"/>
      <c r="G2095" s="67"/>
      <c r="H2095" s="66"/>
      <c r="I2095" s="66"/>
      <c r="J2095" s="66"/>
      <c r="K2095" s="65"/>
      <c r="L2095" s="64"/>
      <c r="M2095" s="67"/>
      <c r="N2095" s="68"/>
      <c r="O2095" s="68"/>
      <c r="P2095" s="68"/>
      <c r="Q2095" s="68"/>
      <c r="R2095" s="68"/>
      <c r="S2095" s="68"/>
      <c r="T2095" s="68"/>
      <c r="U2095" s="68"/>
      <c r="V2095" s="68"/>
      <c r="W2095" s="68"/>
      <c r="X2095" s="68"/>
      <c r="Y2095" s="68"/>
      <c r="Z2095" s="68"/>
      <c r="AA2095" s="68"/>
      <c r="AB2095" s="68"/>
      <c r="AC2095" s="68"/>
    </row>
    <row r="2096" spans="1:29">
      <c r="A2096" s="64"/>
      <c r="B2096" s="65"/>
      <c r="C2096" s="66"/>
      <c r="D2096" s="65"/>
      <c r="E2096" s="67"/>
      <c r="F2096" s="67"/>
      <c r="G2096" s="67"/>
      <c r="H2096" s="66"/>
      <c r="I2096" s="66"/>
      <c r="J2096" s="66"/>
      <c r="K2096" s="65"/>
      <c r="L2096" s="64"/>
      <c r="M2096" s="67"/>
      <c r="N2096" s="68"/>
      <c r="O2096" s="68"/>
      <c r="P2096" s="68"/>
      <c r="Q2096" s="68"/>
      <c r="R2096" s="68"/>
      <c r="S2096" s="68"/>
      <c r="T2096" s="68"/>
      <c r="U2096" s="68"/>
      <c r="V2096" s="68"/>
      <c r="W2096" s="68"/>
      <c r="X2096" s="68"/>
      <c r="Y2096" s="68"/>
      <c r="Z2096" s="68"/>
      <c r="AA2096" s="68"/>
      <c r="AB2096" s="68"/>
      <c r="AC2096" s="68"/>
    </row>
    <row r="2097" spans="1:29">
      <c r="A2097" s="64"/>
      <c r="B2097" s="65"/>
      <c r="C2097" s="66"/>
      <c r="D2097" s="65"/>
      <c r="E2097" s="67"/>
      <c r="F2097" s="67"/>
      <c r="G2097" s="67"/>
      <c r="H2097" s="66"/>
      <c r="I2097" s="66"/>
      <c r="J2097" s="66"/>
      <c r="K2097" s="65"/>
      <c r="L2097" s="64"/>
      <c r="M2097" s="67"/>
      <c r="N2097" s="68"/>
      <c r="O2097" s="68"/>
      <c r="P2097" s="68"/>
      <c r="Q2097" s="68"/>
      <c r="R2097" s="68"/>
      <c r="S2097" s="68"/>
      <c r="T2097" s="68"/>
      <c r="U2097" s="68"/>
      <c r="V2097" s="68"/>
      <c r="W2097" s="68"/>
      <c r="X2097" s="68"/>
      <c r="Y2097" s="68"/>
      <c r="Z2097" s="68"/>
      <c r="AA2097" s="68"/>
      <c r="AB2097" s="68"/>
      <c r="AC2097" s="68"/>
    </row>
    <row r="2098" spans="1:29">
      <c r="A2098" s="64"/>
      <c r="B2098" s="65"/>
      <c r="C2098" s="66"/>
      <c r="D2098" s="65"/>
      <c r="E2098" s="67"/>
      <c r="F2098" s="67"/>
      <c r="G2098" s="67"/>
      <c r="H2098" s="66"/>
      <c r="I2098" s="66"/>
      <c r="J2098" s="66"/>
      <c r="K2098" s="65"/>
      <c r="L2098" s="64"/>
      <c r="M2098" s="67"/>
      <c r="N2098" s="68"/>
      <c r="O2098" s="68"/>
      <c r="P2098" s="68"/>
      <c r="Q2098" s="68"/>
      <c r="R2098" s="68"/>
      <c r="S2098" s="68"/>
      <c r="T2098" s="68"/>
      <c r="U2098" s="68"/>
      <c r="V2098" s="68"/>
      <c r="W2098" s="68"/>
      <c r="X2098" s="68"/>
      <c r="Y2098" s="68"/>
      <c r="Z2098" s="68"/>
      <c r="AA2098" s="68"/>
      <c r="AB2098" s="68"/>
      <c r="AC2098" s="68"/>
    </row>
    <row r="2099" spans="1:29">
      <c r="A2099" s="64"/>
      <c r="B2099" s="65"/>
      <c r="C2099" s="66"/>
      <c r="D2099" s="65"/>
      <c r="E2099" s="67"/>
      <c r="F2099" s="67"/>
      <c r="G2099" s="67"/>
      <c r="H2099" s="66"/>
      <c r="I2099" s="66"/>
      <c r="J2099" s="66"/>
      <c r="K2099" s="65"/>
      <c r="L2099" s="64"/>
      <c r="M2099" s="67"/>
      <c r="N2099" s="68"/>
      <c r="O2099" s="68"/>
      <c r="P2099" s="68"/>
      <c r="Q2099" s="68"/>
      <c r="R2099" s="68"/>
      <c r="S2099" s="68"/>
      <c r="T2099" s="68"/>
      <c r="U2099" s="68"/>
      <c r="V2099" s="68"/>
      <c r="W2099" s="68"/>
      <c r="X2099" s="68"/>
      <c r="Y2099" s="68"/>
      <c r="Z2099" s="68"/>
      <c r="AA2099" s="68"/>
      <c r="AB2099" s="68"/>
      <c r="AC2099" s="68"/>
    </row>
    <row r="2100" spans="1:29">
      <c r="A2100" s="64"/>
      <c r="B2100" s="65"/>
      <c r="C2100" s="66"/>
      <c r="D2100" s="65"/>
      <c r="E2100" s="67"/>
      <c r="F2100" s="67"/>
      <c r="G2100" s="67"/>
      <c r="H2100" s="66"/>
      <c r="I2100" s="66"/>
      <c r="J2100" s="66"/>
      <c r="K2100" s="65"/>
      <c r="L2100" s="64"/>
      <c r="M2100" s="67"/>
      <c r="N2100" s="68"/>
      <c r="O2100" s="68"/>
      <c r="P2100" s="68"/>
      <c r="Q2100" s="68"/>
      <c r="R2100" s="68"/>
      <c r="S2100" s="68"/>
      <c r="T2100" s="68"/>
      <c r="U2100" s="68"/>
      <c r="V2100" s="68"/>
      <c r="W2100" s="68"/>
      <c r="X2100" s="68"/>
      <c r="Y2100" s="68"/>
      <c r="Z2100" s="68"/>
      <c r="AA2100" s="68"/>
      <c r="AB2100" s="68"/>
      <c r="AC2100" s="68"/>
    </row>
    <row r="2101" spans="1:29">
      <c r="A2101" s="64"/>
      <c r="B2101" s="65"/>
      <c r="C2101" s="66"/>
      <c r="D2101" s="65"/>
      <c r="E2101" s="67"/>
      <c r="F2101" s="67"/>
      <c r="G2101" s="67"/>
      <c r="H2101" s="66"/>
      <c r="I2101" s="66"/>
      <c r="J2101" s="66"/>
      <c r="K2101" s="65"/>
      <c r="L2101" s="64"/>
      <c r="M2101" s="67"/>
      <c r="N2101" s="68"/>
      <c r="O2101" s="68"/>
      <c r="P2101" s="68"/>
      <c r="Q2101" s="68"/>
      <c r="R2101" s="68"/>
      <c r="S2101" s="68"/>
      <c r="T2101" s="68"/>
      <c r="U2101" s="68"/>
      <c r="V2101" s="68"/>
      <c r="W2101" s="68"/>
      <c r="X2101" s="68"/>
      <c r="Y2101" s="68"/>
      <c r="Z2101" s="68"/>
      <c r="AA2101" s="68"/>
      <c r="AB2101" s="68"/>
      <c r="AC2101" s="68"/>
    </row>
    <row r="2102" spans="1:29">
      <c r="A2102" s="64"/>
      <c r="B2102" s="65"/>
      <c r="C2102" s="66"/>
      <c r="D2102" s="65"/>
      <c r="E2102" s="67"/>
      <c r="F2102" s="67"/>
      <c r="G2102" s="67"/>
      <c r="H2102" s="66"/>
      <c r="I2102" s="66"/>
      <c r="J2102" s="66"/>
      <c r="K2102" s="65"/>
      <c r="L2102" s="64"/>
      <c r="M2102" s="67"/>
      <c r="N2102" s="68"/>
      <c r="O2102" s="68"/>
      <c r="P2102" s="68"/>
      <c r="Q2102" s="68"/>
      <c r="R2102" s="68"/>
      <c r="S2102" s="68"/>
      <c r="T2102" s="68"/>
      <c r="U2102" s="68"/>
      <c r="V2102" s="68"/>
      <c r="W2102" s="68"/>
      <c r="X2102" s="68"/>
      <c r="Y2102" s="68"/>
      <c r="Z2102" s="68"/>
      <c r="AA2102" s="68"/>
      <c r="AB2102" s="68"/>
      <c r="AC2102" s="68"/>
    </row>
    <row r="2103" spans="1:29">
      <c r="A2103" s="64"/>
      <c r="B2103" s="65"/>
      <c r="C2103" s="66"/>
      <c r="D2103" s="65"/>
      <c r="E2103" s="67"/>
      <c r="F2103" s="67"/>
      <c r="G2103" s="67"/>
      <c r="H2103" s="66"/>
      <c r="I2103" s="66"/>
      <c r="J2103" s="66"/>
      <c r="K2103" s="65"/>
      <c r="L2103" s="64"/>
      <c r="M2103" s="67"/>
      <c r="N2103" s="68"/>
      <c r="O2103" s="68"/>
      <c r="P2103" s="68"/>
      <c r="Q2103" s="68"/>
      <c r="R2103" s="68"/>
      <c r="S2103" s="68"/>
      <c r="T2103" s="68"/>
      <c r="U2103" s="68"/>
      <c r="V2103" s="68"/>
      <c r="W2103" s="68"/>
      <c r="X2103" s="68"/>
      <c r="Y2103" s="68"/>
      <c r="Z2103" s="68"/>
      <c r="AA2103" s="68"/>
      <c r="AB2103" s="68"/>
      <c r="AC2103" s="68"/>
    </row>
    <row r="2104" spans="1:29">
      <c r="A2104" s="64"/>
      <c r="B2104" s="65"/>
      <c r="C2104" s="66"/>
      <c r="D2104" s="65"/>
      <c r="E2104" s="67"/>
      <c r="F2104" s="67"/>
      <c r="G2104" s="67"/>
      <c r="H2104" s="66"/>
      <c r="I2104" s="66"/>
      <c r="J2104" s="66"/>
      <c r="K2104" s="65"/>
      <c r="L2104" s="64"/>
      <c r="M2104" s="67"/>
      <c r="N2104" s="68"/>
      <c r="O2104" s="68"/>
      <c r="P2104" s="68"/>
      <c r="Q2104" s="68"/>
      <c r="R2104" s="68"/>
      <c r="S2104" s="68"/>
      <c r="T2104" s="68"/>
      <c r="U2104" s="68"/>
      <c r="V2104" s="68"/>
      <c r="W2104" s="68"/>
      <c r="X2104" s="68"/>
      <c r="Y2104" s="68"/>
      <c r="Z2104" s="68"/>
      <c r="AA2104" s="68"/>
      <c r="AB2104" s="68"/>
      <c r="AC2104" s="68"/>
    </row>
    <row r="2105" spans="1:29">
      <c r="A2105" s="64"/>
      <c r="B2105" s="65"/>
      <c r="C2105" s="66"/>
      <c r="D2105" s="65"/>
      <c r="E2105" s="67"/>
      <c r="F2105" s="67"/>
      <c r="G2105" s="67"/>
      <c r="H2105" s="66"/>
      <c r="I2105" s="66"/>
      <c r="J2105" s="66"/>
      <c r="K2105" s="65"/>
      <c r="L2105" s="64"/>
      <c r="M2105" s="67"/>
      <c r="N2105" s="68"/>
      <c r="O2105" s="68"/>
      <c r="P2105" s="68"/>
      <c r="Q2105" s="68"/>
      <c r="R2105" s="68"/>
      <c r="S2105" s="68"/>
      <c r="T2105" s="68"/>
      <c r="U2105" s="68"/>
      <c r="V2105" s="68"/>
      <c r="W2105" s="68"/>
      <c r="X2105" s="68"/>
      <c r="Y2105" s="68"/>
      <c r="Z2105" s="68"/>
      <c r="AA2105" s="68"/>
      <c r="AB2105" s="68"/>
      <c r="AC2105" s="68"/>
    </row>
    <row r="2106" spans="1:29">
      <c r="A2106" s="64"/>
      <c r="B2106" s="65"/>
      <c r="C2106" s="66"/>
      <c r="D2106" s="65"/>
      <c r="E2106" s="67"/>
      <c r="F2106" s="67"/>
      <c r="G2106" s="67"/>
      <c r="H2106" s="66"/>
      <c r="I2106" s="66"/>
      <c r="J2106" s="66"/>
      <c r="K2106" s="65"/>
      <c r="L2106" s="64"/>
      <c r="M2106" s="67"/>
      <c r="N2106" s="68"/>
      <c r="O2106" s="68"/>
      <c r="P2106" s="68"/>
      <c r="Q2106" s="68"/>
      <c r="R2106" s="68"/>
      <c r="S2106" s="68"/>
      <c r="T2106" s="68"/>
      <c r="U2106" s="68"/>
      <c r="V2106" s="68"/>
      <c r="W2106" s="68"/>
      <c r="X2106" s="68"/>
      <c r="Y2106" s="68"/>
      <c r="Z2106" s="68"/>
      <c r="AA2106" s="68"/>
      <c r="AB2106" s="68"/>
      <c r="AC2106" s="68"/>
    </row>
    <row r="2107" spans="1:29">
      <c r="A2107" s="64"/>
      <c r="B2107" s="65"/>
      <c r="C2107" s="66"/>
      <c r="D2107" s="65"/>
      <c r="E2107" s="67"/>
      <c r="F2107" s="67"/>
      <c r="G2107" s="67"/>
      <c r="H2107" s="66"/>
      <c r="I2107" s="66"/>
      <c r="J2107" s="66"/>
      <c r="K2107" s="65"/>
      <c r="L2107" s="64"/>
      <c r="M2107" s="67"/>
      <c r="N2107" s="68"/>
      <c r="O2107" s="68"/>
      <c r="P2107" s="68"/>
      <c r="Q2107" s="68"/>
      <c r="R2107" s="68"/>
      <c r="S2107" s="68"/>
      <c r="T2107" s="68"/>
      <c r="U2107" s="68"/>
      <c r="V2107" s="68"/>
      <c r="W2107" s="68"/>
      <c r="X2107" s="68"/>
      <c r="Y2107" s="68"/>
      <c r="Z2107" s="68"/>
      <c r="AA2107" s="68"/>
      <c r="AB2107" s="68"/>
      <c r="AC2107" s="68"/>
    </row>
    <row r="2108" spans="1:29">
      <c r="A2108" s="64"/>
      <c r="B2108" s="65"/>
      <c r="C2108" s="66"/>
      <c r="D2108" s="65"/>
      <c r="E2108" s="67"/>
      <c r="F2108" s="67"/>
      <c r="G2108" s="67"/>
      <c r="H2108" s="66"/>
      <c r="I2108" s="66"/>
      <c r="J2108" s="66"/>
      <c r="K2108" s="65"/>
      <c r="L2108" s="64"/>
      <c r="M2108" s="67"/>
      <c r="N2108" s="68"/>
      <c r="O2108" s="68"/>
      <c r="P2108" s="68"/>
      <c r="Q2108" s="68"/>
      <c r="R2108" s="68"/>
      <c r="S2108" s="68"/>
      <c r="T2108" s="68"/>
      <c r="U2108" s="68"/>
      <c r="V2108" s="68"/>
      <c r="W2108" s="68"/>
      <c r="X2108" s="68"/>
      <c r="Y2108" s="68"/>
      <c r="Z2108" s="68"/>
      <c r="AA2108" s="68"/>
      <c r="AB2108" s="68"/>
      <c r="AC2108" s="68"/>
    </row>
    <row r="2109" spans="1:29">
      <c r="A2109" s="64"/>
      <c r="B2109" s="65"/>
      <c r="C2109" s="66"/>
      <c r="D2109" s="65"/>
      <c r="E2109" s="67"/>
      <c r="F2109" s="67"/>
      <c r="G2109" s="67"/>
      <c r="H2109" s="66"/>
      <c r="I2109" s="66"/>
      <c r="J2109" s="66"/>
      <c r="K2109" s="65"/>
      <c r="L2109" s="64"/>
      <c r="M2109" s="67"/>
      <c r="N2109" s="68"/>
      <c r="O2109" s="68"/>
      <c r="P2109" s="68"/>
      <c r="Q2109" s="68"/>
      <c r="R2109" s="68"/>
      <c r="S2109" s="68"/>
      <c r="T2109" s="68"/>
      <c r="U2109" s="68"/>
      <c r="V2109" s="68"/>
      <c r="W2109" s="68"/>
      <c r="X2109" s="68"/>
      <c r="Y2109" s="68"/>
      <c r="Z2109" s="68"/>
      <c r="AA2109" s="68"/>
      <c r="AB2109" s="68"/>
      <c r="AC2109" s="68"/>
    </row>
    <row r="2110" spans="1:29">
      <c r="A2110" s="64"/>
      <c r="B2110" s="65"/>
      <c r="C2110" s="66"/>
      <c r="D2110" s="65"/>
      <c r="E2110" s="67"/>
      <c r="F2110" s="67"/>
      <c r="G2110" s="67"/>
      <c r="H2110" s="66"/>
      <c r="I2110" s="66"/>
      <c r="J2110" s="66"/>
      <c r="K2110" s="65"/>
      <c r="L2110" s="64"/>
      <c r="M2110" s="67"/>
      <c r="N2110" s="68"/>
      <c r="O2110" s="68"/>
      <c r="P2110" s="68"/>
      <c r="Q2110" s="68"/>
      <c r="R2110" s="68"/>
      <c r="S2110" s="68"/>
      <c r="T2110" s="68"/>
      <c r="U2110" s="68"/>
      <c r="V2110" s="68"/>
      <c r="W2110" s="68"/>
      <c r="X2110" s="68"/>
      <c r="Y2110" s="68"/>
      <c r="Z2110" s="68"/>
      <c r="AA2110" s="68"/>
      <c r="AB2110" s="68"/>
      <c r="AC2110" s="68"/>
    </row>
    <row r="2111" spans="1:29">
      <c r="A2111" s="64"/>
      <c r="B2111" s="65"/>
      <c r="C2111" s="66"/>
      <c r="D2111" s="65"/>
      <c r="E2111" s="67"/>
      <c r="F2111" s="67"/>
      <c r="G2111" s="67"/>
      <c r="H2111" s="66"/>
      <c r="I2111" s="66"/>
      <c r="J2111" s="66"/>
      <c r="K2111" s="65"/>
      <c r="L2111" s="64"/>
      <c r="M2111" s="67"/>
      <c r="N2111" s="68"/>
      <c r="O2111" s="68"/>
      <c r="P2111" s="68"/>
      <c r="Q2111" s="68"/>
      <c r="R2111" s="68"/>
      <c r="S2111" s="68"/>
      <c r="T2111" s="68"/>
      <c r="U2111" s="68"/>
      <c r="V2111" s="68"/>
      <c r="W2111" s="68"/>
      <c r="X2111" s="68"/>
      <c r="Y2111" s="68"/>
      <c r="Z2111" s="68"/>
      <c r="AA2111" s="68"/>
      <c r="AB2111" s="68"/>
      <c r="AC2111" s="68"/>
    </row>
    <row r="2112" spans="1:29">
      <c r="A2112" s="64"/>
      <c r="B2112" s="65"/>
      <c r="C2112" s="66"/>
      <c r="D2112" s="65"/>
      <c r="E2112" s="67"/>
      <c r="F2112" s="67"/>
      <c r="G2112" s="67"/>
      <c r="H2112" s="66"/>
      <c r="I2112" s="66"/>
      <c r="J2112" s="66"/>
      <c r="K2112" s="65"/>
      <c r="L2112" s="64"/>
      <c r="M2112" s="67"/>
      <c r="N2112" s="68"/>
      <c r="O2112" s="68"/>
      <c r="P2112" s="68"/>
      <c r="Q2112" s="68"/>
      <c r="R2112" s="68"/>
      <c r="S2112" s="68"/>
      <c r="T2112" s="68"/>
      <c r="U2112" s="68"/>
      <c r="V2112" s="68"/>
      <c r="W2112" s="68"/>
      <c r="X2112" s="68"/>
      <c r="Y2112" s="68"/>
      <c r="Z2112" s="68"/>
      <c r="AA2112" s="68"/>
      <c r="AB2112" s="68"/>
      <c r="AC2112" s="68"/>
    </row>
    <row r="2113" spans="1:29">
      <c r="A2113" s="64"/>
      <c r="B2113" s="65"/>
      <c r="C2113" s="66"/>
      <c r="D2113" s="65"/>
      <c r="E2113" s="67"/>
      <c r="F2113" s="67"/>
      <c r="G2113" s="67"/>
      <c r="H2113" s="66"/>
      <c r="I2113" s="66"/>
      <c r="J2113" s="66"/>
      <c r="K2113" s="65"/>
      <c r="L2113" s="64"/>
      <c r="M2113" s="67"/>
      <c r="N2113" s="68"/>
      <c r="O2113" s="68"/>
      <c r="P2113" s="68"/>
      <c r="Q2113" s="68"/>
      <c r="R2113" s="68"/>
      <c r="S2113" s="68"/>
      <c r="T2113" s="68"/>
      <c r="U2113" s="68"/>
      <c r="V2113" s="68"/>
      <c r="W2113" s="68"/>
      <c r="X2113" s="68"/>
      <c r="Y2113" s="68"/>
      <c r="Z2113" s="68"/>
      <c r="AA2113" s="68"/>
      <c r="AB2113" s="68"/>
      <c r="AC2113" s="68"/>
    </row>
    <row r="2114" spans="1:29">
      <c r="A2114" s="64"/>
      <c r="B2114" s="65"/>
      <c r="C2114" s="66"/>
      <c r="D2114" s="65"/>
      <c r="E2114" s="67"/>
      <c r="F2114" s="67"/>
      <c r="G2114" s="67"/>
      <c r="H2114" s="66"/>
      <c r="I2114" s="66"/>
      <c r="J2114" s="66"/>
      <c r="K2114" s="65"/>
      <c r="L2114" s="64"/>
      <c r="M2114" s="67"/>
      <c r="N2114" s="68"/>
      <c r="O2114" s="68"/>
      <c r="P2114" s="68"/>
      <c r="Q2114" s="68"/>
      <c r="R2114" s="68"/>
      <c r="S2114" s="68"/>
      <c r="T2114" s="68"/>
      <c r="U2114" s="68"/>
      <c r="V2114" s="68"/>
      <c r="W2114" s="68"/>
      <c r="X2114" s="68"/>
      <c r="Y2114" s="68"/>
      <c r="Z2114" s="68"/>
      <c r="AA2114" s="68"/>
      <c r="AB2114" s="68"/>
      <c r="AC2114" s="68"/>
    </row>
    <row r="2115" spans="1:29">
      <c r="A2115" s="64"/>
      <c r="B2115" s="65"/>
      <c r="C2115" s="66"/>
      <c r="D2115" s="65"/>
      <c r="E2115" s="67"/>
      <c r="F2115" s="67"/>
      <c r="G2115" s="67"/>
      <c r="H2115" s="66"/>
      <c r="I2115" s="66"/>
      <c r="J2115" s="66"/>
      <c r="K2115" s="65"/>
      <c r="L2115" s="64"/>
      <c r="M2115" s="67"/>
      <c r="N2115" s="68"/>
      <c r="O2115" s="68"/>
      <c r="P2115" s="68"/>
      <c r="Q2115" s="68"/>
      <c r="R2115" s="68"/>
      <c r="S2115" s="68"/>
      <c r="T2115" s="68"/>
      <c r="U2115" s="68"/>
      <c r="V2115" s="68"/>
      <c r="W2115" s="68"/>
      <c r="X2115" s="68"/>
      <c r="Y2115" s="68"/>
      <c r="Z2115" s="68"/>
      <c r="AA2115" s="68"/>
      <c r="AB2115" s="68"/>
      <c r="AC2115" s="68"/>
    </row>
    <row r="2116" spans="1:29">
      <c r="A2116" s="64"/>
      <c r="B2116" s="65"/>
      <c r="C2116" s="66"/>
      <c r="D2116" s="65"/>
      <c r="E2116" s="67"/>
      <c r="F2116" s="67"/>
      <c r="G2116" s="67"/>
      <c r="H2116" s="66"/>
      <c r="I2116" s="66"/>
      <c r="J2116" s="66"/>
      <c r="K2116" s="65"/>
      <c r="L2116" s="64"/>
      <c r="M2116" s="67"/>
      <c r="N2116" s="68"/>
      <c r="O2116" s="68"/>
      <c r="P2116" s="68"/>
      <c r="Q2116" s="68"/>
      <c r="R2116" s="68"/>
      <c r="S2116" s="68"/>
      <c r="T2116" s="68"/>
      <c r="U2116" s="68"/>
      <c r="V2116" s="68"/>
      <c r="W2116" s="68"/>
      <c r="X2116" s="68"/>
      <c r="Y2116" s="68"/>
      <c r="Z2116" s="68"/>
      <c r="AA2116" s="68"/>
      <c r="AB2116" s="68"/>
      <c r="AC2116" s="68"/>
    </row>
    <row r="2117" spans="1:29">
      <c r="A2117" s="64"/>
      <c r="B2117" s="65"/>
      <c r="C2117" s="66"/>
      <c r="D2117" s="65"/>
      <c r="E2117" s="67"/>
      <c r="F2117" s="67"/>
      <c r="G2117" s="67"/>
      <c r="H2117" s="66"/>
      <c r="I2117" s="66"/>
      <c r="J2117" s="66"/>
      <c r="K2117" s="65"/>
      <c r="L2117" s="64"/>
      <c r="M2117" s="67"/>
      <c r="N2117" s="68"/>
      <c r="O2117" s="68"/>
      <c r="P2117" s="68"/>
      <c r="Q2117" s="68"/>
      <c r="R2117" s="68"/>
      <c r="S2117" s="68"/>
      <c r="T2117" s="68"/>
      <c r="U2117" s="68"/>
      <c r="V2117" s="68"/>
      <c r="W2117" s="68"/>
      <c r="X2117" s="68"/>
      <c r="Y2117" s="68"/>
      <c r="Z2117" s="68"/>
      <c r="AA2117" s="68"/>
      <c r="AB2117" s="68"/>
      <c r="AC2117" s="68"/>
    </row>
    <row r="2118" spans="1:29">
      <c r="A2118" s="64"/>
      <c r="B2118" s="65"/>
      <c r="C2118" s="66"/>
      <c r="D2118" s="65"/>
      <c r="E2118" s="67"/>
      <c r="F2118" s="67"/>
      <c r="G2118" s="67"/>
      <c r="H2118" s="66"/>
      <c r="I2118" s="66"/>
      <c r="J2118" s="66"/>
      <c r="K2118" s="65"/>
      <c r="L2118" s="64"/>
      <c r="M2118" s="67"/>
      <c r="N2118" s="68"/>
      <c r="O2118" s="68"/>
      <c r="P2118" s="68"/>
      <c r="Q2118" s="68"/>
      <c r="R2118" s="68"/>
      <c r="S2118" s="68"/>
      <c r="T2118" s="68"/>
      <c r="U2118" s="68"/>
      <c r="V2118" s="68"/>
      <c r="W2118" s="68"/>
      <c r="X2118" s="68"/>
      <c r="Y2118" s="68"/>
      <c r="Z2118" s="68"/>
      <c r="AA2118" s="68"/>
      <c r="AB2118" s="68"/>
      <c r="AC2118" s="68"/>
    </row>
    <row r="2119" spans="1:29">
      <c r="A2119" s="64"/>
      <c r="B2119" s="65"/>
      <c r="C2119" s="66"/>
      <c r="D2119" s="65"/>
      <c r="E2119" s="67"/>
      <c r="F2119" s="67"/>
      <c r="G2119" s="67"/>
      <c r="H2119" s="66"/>
      <c r="I2119" s="66"/>
      <c r="J2119" s="66"/>
      <c r="K2119" s="65"/>
      <c r="L2119" s="64"/>
      <c r="M2119" s="67"/>
      <c r="N2119" s="68"/>
      <c r="O2119" s="68"/>
      <c r="P2119" s="68"/>
      <c r="Q2119" s="68"/>
      <c r="R2119" s="68"/>
      <c r="S2119" s="68"/>
      <c r="T2119" s="68"/>
      <c r="U2119" s="68"/>
      <c r="V2119" s="68"/>
      <c r="W2119" s="68"/>
      <c r="X2119" s="68"/>
      <c r="Y2119" s="68"/>
      <c r="Z2119" s="68"/>
      <c r="AA2119" s="68"/>
      <c r="AB2119" s="68"/>
      <c r="AC2119" s="68"/>
    </row>
    <row r="2120" spans="1:29">
      <c r="A2120" s="64"/>
      <c r="B2120" s="65"/>
      <c r="C2120" s="66"/>
      <c r="D2120" s="65"/>
      <c r="E2120" s="67"/>
      <c r="F2120" s="67"/>
      <c r="G2120" s="67"/>
      <c r="H2120" s="66"/>
      <c r="I2120" s="66"/>
      <c r="J2120" s="66"/>
      <c r="K2120" s="65"/>
      <c r="L2120" s="64"/>
      <c r="M2120" s="67"/>
      <c r="N2120" s="68"/>
      <c r="O2120" s="68"/>
      <c r="P2120" s="68"/>
      <c r="Q2120" s="68"/>
      <c r="R2120" s="68"/>
      <c r="S2120" s="68"/>
      <c r="T2120" s="68"/>
      <c r="U2120" s="68"/>
      <c r="V2120" s="68"/>
      <c r="W2120" s="68"/>
      <c r="X2120" s="68"/>
      <c r="Y2120" s="68"/>
      <c r="Z2120" s="68"/>
      <c r="AA2120" s="68"/>
      <c r="AB2120" s="68"/>
      <c r="AC2120" s="68"/>
    </row>
    <row r="2121" spans="1:29">
      <c r="A2121" s="64"/>
      <c r="B2121" s="65"/>
      <c r="C2121" s="66"/>
      <c r="D2121" s="65"/>
      <c r="E2121" s="67"/>
      <c r="F2121" s="67"/>
      <c r="G2121" s="67"/>
      <c r="H2121" s="66"/>
      <c r="I2121" s="66"/>
      <c r="J2121" s="66"/>
      <c r="K2121" s="65"/>
      <c r="L2121" s="64"/>
      <c r="M2121" s="67"/>
      <c r="N2121" s="68"/>
      <c r="O2121" s="68"/>
      <c r="P2121" s="68"/>
      <c r="Q2121" s="68"/>
      <c r="R2121" s="68"/>
      <c r="S2121" s="68"/>
      <c r="T2121" s="68"/>
      <c r="U2121" s="68"/>
      <c r="V2121" s="68"/>
      <c r="W2121" s="68"/>
      <c r="X2121" s="68"/>
      <c r="Y2121" s="68"/>
      <c r="Z2121" s="68"/>
      <c r="AA2121" s="68"/>
      <c r="AB2121" s="68"/>
      <c r="AC2121" s="68"/>
    </row>
    <row r="2122" spans="1:29">
      <c r="A2122" s="64"/>
      <c r="B2122" s="65"/>
      <c r="C2122" s="66"/>
      <c r="D2122" s="65"/>
      <c r="E2122" s="67"/>
      <c r="F2122" s="67"/>
      <c r="G2122" s="67"/>
      <c r="H2122" s="66"/>
      <c r="I2122" s="66"/>
      <c r="J2122" s="66"/>
      <c r="K2122" s="65"/>
      <c r="L2122" s="64"/>
      <c r="M2122" s="67"/>
      <c r="N2122" s="68"/>
      <c r="O2122" s="68"/>
      <c r="P2122" s="68"/>
      <c r="Q2122" s="68"/>
      <c r="R2122" s="68"/>
      <c r="S2122" s="68"/>
      <c r="T2122" s="68"/>
      <c r="U2122" s="68"/>
      <c r="V2122" s="68"/>
      <c r="W2122" s="68"/>
      <c r="X2122" s="68"/>
      <c r="Y2122" s="68"/>
      <c r="Z2122" s="68"/>
      <c r="AA2122" s="68"/>
      <c r="AB2122" s="68"/>
      <c r="AC2122" s="68"/>
    </row>
    <row r="2123" spans="1:29">
      <c r="A2123" s="64"/>
      <c r="B2123" s="65"/>
      <c r="C2123" s="66"/>
      <c r="D2123" s="65"/>
      <c r="E2123" s="67"/>
      <c r="F2123" s="67"/>
      <c r="G2123" s="67"/>
      <c r="H2123" s="66"/>
      <c r="I2123" s="66"/>
      <c r="J2123" s="66"/>
      <c r="K2123" s="65"/>
      <c r="L2123" s="64"/>
      <c r="M2123" s="67"/>
      <c r="N2123" s="68"/>
      <c r="O2123" s="68"/>
      <c r="P2123" s="68"/>
      <c r="Q2123" s="68"/>
      <c r="R2123" s="68"/>
      <c r="S2123" s="68"/>
      <c r="T2123" s="68"/>
      <c r="U2123" s="68"/>
      <c r="V2123" s="68"/>
      <c r="W2123" s="68"/>
      <c r="X2123" s="68"/>
      <c r="Y2123" s="68"/>
      <c r="Z2123" s="68"/>
      <c r="AA2123" s="68"/>
      <c r="AB2123" s="68"/>
      <c r="AC2123" s="68"/>
    </row>
    <row r="2124" spans="1:29">
      <c r="A2124" s="64"/>
      <c r="B2124" s="65"/>
      <c r="C2124" s="66"/>
      <c r="D2124" s="65"/>
      <c r="E2124" s="67"/>
      <c r="F2124" s="67"/>
      <c r="G2124" s="67"/>
      <c r="H2124" s="66"/>
      <c r="I2124" s="66"/>
      <c r="J2124" s="66"/>
      <c r="K2124" s="65"/>
      <c r="L2124" s="64"/>
      <c r="M2124" s="67"/>
      <c r="N2124" s="68"/>
      <c r="O2124" s="68"/>
      <c r="P2124" s="68"/>
      <c r="Q2124" s="68"/>
      <c r="R2124" s="68"/>
      <c r="S2124" s="68"/>
      <c r="T2124" s="68"/>
      <c r="U2124" s="68"/>
      <c r="V2124" s="68"/>
      <c r="W2124" s="68"/>
      <c r="X2124" s="68"/>
      <c r="Y2124" s="68"/>
      <c r="Z2124" s="68"/>
      <c r="AA2124" s="68"/>
      <c r="AB2124" s="68"/>
      <c r="AC2124" s="68"/>
    </row>
    <row r="2125" spans="1:29">
      <c r="A2125" s="64"/>
      <c r="B2125" s="65"/>
      <c r="C2125" s="66"/>
      <c r="D2125" s="65"/>
      <c r="E2125" s="67"/>
      <c r="F2125" s="67"/>
      <c r="G2125" s="67"/>
      <c r="H2125" s="66"/>
      <c r="I2125" s="66"/>
      <c r="J2125" s="66"/>
      <c r="K2125" s="65"/>
      <c r="L2125" s="64"/>
      <c r="M2125" s="67"/>
      <c r="N2125" s="68"/>
      <c r="O2125" s="68"/>
      <c r="P2125" s="68"/>
      <c r="Q2125" s="68"/>
      <c r="R2125" s="68"/>
      <c r="S2125" s="68"/>
      <c r="T2125" s="68"/>
      <c r="U2125" s="68"/>
      <c r="V2125" s="68"/>
      <c r="W2125" s="68"/>
      <c r="X2125" s="68"/>
      <c r="Y2125" s="68"/>
      <c r="Z2125" s="68"/>
      <c r="AA2125" s="68"/>
      <c r="AB2125" s="68"/>
      <c r="AC2125" s="68"/>
    </row>
    <row r="2126" spans="1:29">
      <c r="A2126" s="64"/>
      <c r="B2126" s="65"/>
      <c r="C2126" s="66"/>
      <c r="D2126" s="65"/>
      <c r="E2126" s="67"/>
      <c r="F2126" s="67"/>
      <c r="G2126" s="67"/>
      <c r="H2126" s="66"/>
      <c r="I2126" s="66"/>
      <c r="J2126" s="66"/>
      <c r="K2126" s="65"/>
      <c r="L2126" s="64"/>
      <c r="M2126" s="67"/>
      <c r="N2126" s="68"/>
      <c r="O2126" s="68"/>
      <c r="P2126" s="68"/>
      <c r="Q2126" s="68"/>
      <c r="R2126" s="68"/>
      <c r="S2126" s="68"/>
      <c r="T2126" s="68"/>
      <c r="U2126" s="68"/>
      <c r="V2126" s="68"/>
      <c r="W2126" s="68"/>
      <c r="X2126" s="68"/>
      <c r="Y2126" s="68"/>
      <c r="Z2126" s="68"/>
      <c r="AA2126" s="68"/>
      <c r="AB2126" s="68"/>
      <c r="AC2126" s="68"/>
    </row>
    <row r="2127" spans="1:29">
      <c r="A2127" s="64"/>
      <c r="B2127" s="65"/>
      <c r="C2127" s="66"/>
      <c r="D2127" s="65"/>
      <c r="E2127" s="67"/>
      <c r="F2127" s="67"/>
      <c r="G2127" s="67"/>
      <c r="H2127" s="66"/>
      <c r="I2127" s="66"/>
      <c r="J2127" s="66"/>
      <c r="K2127" s="65"/>
      <c r="L2127" s="64"/>
      <c r="M2127" s="67"/>
      <c r="N2127" s="68"/>
      <c r="O2127" s="68"/>
      <c r="P2127" s="68"/>
      <c r="Q2127" s="68"/>
      <c r="R2127" s="68"/>
      <c r="S2127" s="68"/>
      <c r="T2127" s="68"/>
      <c r="U2127" s="68"/>
      <c r="V2127" s="68"/>
      <c r="W2127" s="68"/>
      <c r="X2127" s="68"/>
      <c r="Y2127" s="68"/>
      <c r="Z2127" s="68"/>
      <c r="AA2127" s="68"/>
      <c r="AB2127" s="68"/>
      <c r="AC2127" s="68"/>
    </row>
    <row r="2128" spans="1:29">
      <c r="A2128" s="64"/>
      <c r="B2128" s="65"/>
      <c r="C2128" s="66"/>
      <c r="D2128" s="65"/>
      <c r="E2128" s="67"/>
      <c r="F2128" s="67"/>
      <c r="G2128" s="67"/>
      <c r="H2128" s="66"/>
      <c r="I2128" s="66"/>
      <c r="J2128" s="66"/>
      <c r="K2128" s="65"/>
      <c r="L2128" s="64"/>
      <c r="M2128" s="67"/>
      <c r="N2128" s="68"/>
      <c r="O2128" s="68"/>
      <c r="P2128" s="68"/>
      <c r="Q2128" s="68"/>
      <c r="R2128" s="68"/>
      <c r="S2128" s="68"/>
      <c r="T2128" s="68"/>
      <c r="U2128" s="68"/>
      <c r="V2128" s="68"/>
      <c r="W2128" s="68"/>
      <c r="X2128" s="68"/>
      <c r="Y2128" s="68"/>
      <c r="Z2128" s="68"/>
      <c r="AA2128" s="68"/>
      <c r="AB2128" s="68"/>
      <c r="AC2128" s="68"/>
    </row>
    <row r="2129" spans="1:29">
      <c r="A2129" s="64"/>
      <c r="B2129" s="65"/>
      <c r="C2129" s="66"/>
      <c r="D2129" s="65"/>
      <c r="E2129" s="67"/>
      <c r="F2129" s="67"/>
      <c r="G2129" s="67"/>
      <c r="H2129" s="66"/>
      <c r="I2129" s="66"/>
      <c r="J2129" s="66"/>
      <c r="K2129" s="65"/>
      <c r="L2129" s="64"/>
      <c r="M2129" s="67"/>
      <c r="N2129" s="68"/>
      <c r="O2129" s="68"/>
      <c r="P2129" s="68"/>
      <c r="Q2129" s="68"/>
      <c r="R2129" s="68"/>
      <c r="S2129" s="68"/>
      <c r="T2129" s="68"/>
      <c r="U2129" s="68"/>
      <c r="V2129" s="68"/>
      <c r="W2129" s="68"/>
      <c r="X2129" s="68"/>
      <c r="Y2129" s="68"/>
      <c r="Z2129" s="68"/>
      <c r="AA2129" s="68"/>
      <c r="AB2129" s="68"/>
      <c r="AC2129" s="68"/>
    </row>
    <row r="2130" spans="1:29">
      <c r="A2130" s="64"/>
      <c r="B2130" s="65"/>
      <c r="C2130" s="66"/>
      <c r="D2130" s="65"/>
      <c r="E2130" s="67"/>
      <c r="F2130" s="67"/>
      <c r="G2130" s="67"/>
      <c r="H2130" s="66"/>
      <c r="I2130" s="66"/>
      <c r="J2130" s="66"/>
      <c r="K2130" s="65"/>
      <c r="L2130" s="64"/>
      <c r="M2130" s="67"/>
      <c r="N2130" s="68"/>
      <c r="O2130" s="68"/>
      <c r="P2130" s="68"/>
      <c r="Q2130" s="68"/>
      <c r="R2130" s="68"/>
      <c r="S2130" s="68"/>
      <c r="T2130" s="68"/>
      <c r="U2130" s="68"/>
      <c r="V2130" s="68"/>
      <c r="W2130" s="68"/>
      <c r="X2130" s="68"/>
      <c r="Y2130" s="68"/>
      <c r="Z2130" s="68"/>
      <c r="AA2130" s="68"/>
      <c r="AB2130" s="68"/>
      <c r="AC2130" s="68"/>
    </row>
    <row r="2131" spans="1:29">
      <c r="A2131" s="64"/>
      <c r="B2131" s="65"/>
      <c r="C2131" s="66"/>
      <c r="D2131" s="65"/>
      <c r="E2131" s="67"/>
      <c r="F2131" s="67"/>
      <c r="G2131" s="67"/>
      <c r="H2131" s="66"/>
      <c r="I2131" s="66"/>
      <c r="J2131" s="66"/>
      <c r="K2131" s="65"/>
      <c r="L2131" s="64"/>
      <c r="M2131" s="67"/>
      <c r="N2131" s="68"/>
      <c r="O2131" s="68"/>
      <c r="P2131" s="68"/>
      <c r="Q2131" s="68"/>
      <c r="R2131" s="68"/>
      <c r="S2131" s="68"/>
      <c r="T2131" s="68"/>
      <c r="U2131" s="68"/>
      <c r="V2131" s="68"/>
      <c r="W2131" s="68"/>
      <c r="X2131" s="68"/>
      <c r="Y2131" s="68"/>
      <c r="Z2131" s="68"/>
      <c r="AA2131" s="68"/>
      <c r="AB2131" s="68"/>
      <c r="AC2131" s="68"/>
    </row>
    <row r="2132" spans="1:29">
      <c r="A2132" s="64"/>
      <c r="B2132" s="65"/>
      <c r="C2132" s="66"/>
      <c r="D2132" s="65"/>
      <c r="E2132" s="67"/>
      <c r="F2132" s="67"/>
      <c r="G2132" s="67"/>
      <c r="H2132" s="66"/>
      <c r="I2132" s="66"/>
      <c r="J2132" s="66"/>
      <c r="K2132" s="65"/>
      <c r="L2132" s="64"/>
      <c r="M2132" s="67"/>
      <c r="N2132" s="68"/>
      <c r="O2132" s="68"/>
      <c r="P2132" s="68"/>
      <c r="Q2132" s="68"/>
      <c r="R2132" s="68"/>
      <c r="S2132" s="68"/>
      <c r="T2132" s="68"/>
      <c r="U2132" s="68"/>
      <c r="V2132" s="68"/>
      <c r="W2132" s="68"/>
      <c r="X2132" s="68"/>
      <c r="Y2132" s="68"/>
      <c r="Z2132" s="68"/>
      <c r="AA2132" s="68"/>
      <c r="AB2132" s="68"/>
      <c r="AC2132" s="68"/>
    </row>
    <row r="2133" spans="1:29">
      <c r="A2133" s="64"/>
      <c r="B2133" s="65"/>
      <c r="C2133" s="66"/>
      <c r="D2133" s="65"/>
      <c r="E2133" s="67"/>
      <c r="F2133" s="67"/>
      <c r="G2133" s="67"/>
      <c r="H2133" s="66"/>
      <c r="I2133" s="66"/>
      <c r="J2133" s="66"/>
      <c r="K2133" s="65"/>
      <c r="L2133" s="64"/>
      <c r="M2133" s="67"/>
      <c r="N2133" s="68"/>
      <c r="O2133" s="68"/>
      <c r="P2133" s="68"/>
      <c r="Q2133" s="68"/>
      <c r="R2133" s="68"/>
      <c r="S2133" s="68"/>
      <c r="T2133" s="68"/>
      <c r="U2133" s="68"/>
      <c r="V2133" s="68"/>
      <c r="W2133" s="68"/>
      <c r="X2133" s="68"/>
      <c r="Y2133" s="68"/>
      <c r="Z2133" s="68"/>
      <c r="AA2133" s="68"/>
      <c r="AB2133" s="68"/>
      <c r="AC2133" s="68"/>
    </row>
    <row r="2134" spans="1:29">
      <c r="A2134" s="64"/>
      <c r="B2134" s="65"/>
      <c r="C2134" s="66"/>
      <c r="D2134" s="65"/>
      <c r="E2134" s="67"/>
      <c r="F2134" s="67"/>
      <c r="G2134" s="67"/>
      <c r="H2134" s="66"/>
      <c r="I2134" s="66"/>
      <c r="J2134" s="66"/>
      <c r="K2134" s="65"/>
      <c r="L2134" s="64"/>
      <c r="M2134" s="67"/>
      <c r="N2134" s="68"/>
      <c r="O2134" s="68"/>
      <c r="P2134" s="68"/>
      <c r="Q2134" s="68"/>
      <c r="R2134" s="68"/>
      <c r="S2134" s="68"/>
      <c r="T2134" s="68"/>
      <c r="U2134" s="68"/>
      <c r="V2134" s="68"/>
      <c r="W2134" s="68"/>
      <c r="X2134" s="68"/>
      <c r="Y2134" s="68"/>
      <c r="Z2134" s="68"/>
      <c r="AA2134" s="68"/>
      <c r="AB2134" s="68"/>
      <c r="AC2134" s="68"/>
    </row>
    <row r="2135" spans="1:29">
      <c r="A2135" s="64"/>
      <c r="B2135" s="65"/>
      <c r="C2135" s="66"/>
      <c r="D2135" s="65"/>
      <c r="E2135" s="67"/>
      <c r="F2135" s="67"/>
      <c r="G2135" s="67"/>
      <c r="H2135" s="66"/>
      <c r="I2135" s="66"/>
      <c r="J2135" s="66"/>
      <c r="K2135" s="65"/>
      <c r="L2135" s="64"/>
      <c r="M2135" s="67"/>
      <c r="N2135" s="68"/>
      <c r="O2135" s="68"/>
      <c r="P2135" s="68"/>
      <c r="Q2135" s="68"/>
      <c r="R2135" s="68"/>
      <c r="S2135" s="68"/>
      <c r="T2135" s="68"/>
      <c r="U2135" s="68"/>
      <c r="V2135" s="68"/>
      <c r="W2135" s="68"/>
      <c r="X2135" s="68"/>
      <c r="Y2135" s="68"/>
      <c r="Z2135" s="68"/>
      <c r="AA2135" s="68"/>
      <c r="AB2135" s="68"/>
      <c r="AC2135" s="68"/>
    </row>
    <row r="2136" spans="1:29">
      <c r="A2136" s="64"/>
      <c r="B2136" s="65"/>
      <c r="C2136" s="66"/>
      <c r="D2136" s="65"/>
      <c r="E2136" s="67"/>
      <c r="F2136" s="67"/>
      <c r="G2136" s="67"/>
      <c r="H2136" s="66"/>
      <c r="I2136" s="66"/>
      <c r="J2136" s="66"/>
      <c r="K2136" s="65"/>
      <c r="L2136" s="64"/>
      <c r="M2136" s="67"/>
      <c r="N2136" s="68"/>
      <c r="O2136" s="68"/>
      <c r="P2136" s="68"/>
      <c r="Q2136" s="68"/>
      <c r="R2136" s="68"/>
      <c r="S2136" s="68"/>
      <c r="T2136" s="68"/>
      <c r="U2136" s="68"/>
      <c r="V2136" s="68"/>
      <c r="W2136" s="68"/>
      <c r="X2136" s="68"/>
      <c r="Y2136" s="68"/>
      <c r="Z2136" s="68"/>
      <c r="AA2136" s="68"/>
      <c r="AB2136" s="68"/>
      <c r="AC2136" s="68"/>
    </row>
    <row r="2137" spans="1:29">
      <c r="A2137" s="64"/>
      <c r="B2137" s="65"/>
      <c r="C2137" s="66"/>
      <c r="D2137" s="65"/>
      <c r="E2137" s="67"/>
      <c r="F2137" s="67"/>
      <c r="G2137" s="67"/>
      <c r="H2137" s="66"/>
      <c r="I2137" s="66"/>
      <c r="J2137" s="66"/>
      <c r="K2137" s="65"/>
      <c r="L2137" s="64"/>
      <c r="M2137" s="67"/>
      <c r="N2137" s="68"/>
      <c r="O2137" s="68"/>
      <c r="P2137" s="68"/>
      <c r="Q2137" s="68"/>
      <c r="R2137" s="68"/>
      <c r="S2137" s="68"/>
      <c r="T2137" s="68"/>
      <c r="U2137" s="68"/>
      <c r="V2137" s="68"/>
      <c r="W2137" s="68"/>
      <c r="X2137" s="68"/>
      <c r="Y2137" s="68"/>
      <c r="Z2137" s="68"/>
      <c r="AA2137" s="68"/>
      <c r="AB2137" s="68"/>
      <c r="AC2137" s="68"/>
    </row>
    <row r="2138" spans="1:29">
      <c r="A2138" s="64"/>
      <c r="B2138" s="65"/>
      <c r="C2138" s="66"/>
      <c r="D2138" s="65"/>
      <c r="E2138" s="67"/>
      <c r="F2138" s="67"/>
      <c r="G2138" s="67"/>
      <c r="H2138" s="66"/>
      <c r="I2138" s="66"/>
      <c r="J2138" s="66"/>
      <c r="K2138" s="65"/>
      <c r="L2138" s="64"/>
      <c r="M2138" s="67"/>
      <c r="N2138" s="68"/>
      <c r="O2138" s="68"/>
      <c r="P2138" s="68"/>
      <c r="Q2138" s="68"/>
      <c r="R2138" s="68"/>
      <c r="S2138" s="68"/>
      <c r="T2138" s="68"/>
      <c r="U2138" s="68"/>
      <c r="V2138" s="68"/>
      <c r="W2138" s="68"/>
      <c r="X2138" s="68"/>
      <c r="Y2138" s="68"/>
      <c r="Z2138" s="68"/>
      <c r="AA2138" s="68"/>
      <c r="AB2138" s="68"/>
      <c r="AC2138" s="68"/>
    </row>
    <row r="2139" spans="1:29">
      <c r="A2139" s="64"/>
      <c r="B2139" s="65"/>
      <c r="C2139" s="66"/>
      <c r="D2139" s="65"/>
      <c r="E2139" s="67"/>
      <c r="F2139" s="67"/>
      <c r="G2139" s="67"/>
      <c r="H2139" s="66"/>
      <c r="I2139" s="66"/>
      <c r="J2139" s="66"/>
      <c r="K2139" s="65"/>
      <c r="L2139" s="64"/>
      <c r="M2139" s="67"/>
      <c r="N2139" s="68"/>
      <c r="O2139" s="68"/>
      <c r="P2139" s="68"/>
      <c r="Q2139" s="68"/>
      <c r="R2139" s="68"/>
      <c r="S2139" s="68"/>
      <c r="T2139" s="68"/>
      <c r="U2139" s="68"/>
      <c r="V2139" s="68"/>
      <c r="W2139" s="68"/>
      <c r="X2139" s="68"/>
      <c r="Y2139" s="68"/>
      <c r="Z2139" s="68"/>
      <c r="AA2139" s="68"/>
      <c r="AB2139" s="68"/>
      <c r="AC2139" s="68"/>
    </row>
    <row r="2140" spans="1:29">
      <c r="A2140" s="64"/>
      <c r="B2140" s="65"/>
      <c r="C2140" s="66"/>
      <c r="D2140" s="65"/>
      <c r="E2140" s="67"/>
      <c r="F2140" s="67"/>
      <c r="G2140" s="67"/>
      <c r="H2140" s="66"/>
      <c r="I2140" s="66"/>
      <c r="J2140" s="66"/>
      <c r="K2140" s="65"/>
      <c r="L2140" s="64"/>
      <c r="M2140" s="67"/>
      <c r="N2140" s="68"/>
      <c r="O2140" s="68"/>
      <c r="P2140" s="68"/>
      <c r="Q2140" s="68"/>
      <c r="R2140" s="68"/>
      <c r="S2140" s="68"/>
      <c r="T2140" s="68"/>
      <c r="U2140" s="68"/>
      <c r="V2140" s="68"/>
      <c r="W2140" s="68"/>
      <c r="X2140" s="68"/>
      <c r="Y2140" s="68"/>
      <c r="Z2140" s="68"/>
      <c r="AA2140" s="68"/>
      <c r="AB2140" s="68"/>
      <c r="AC2140" s="68"/>
    </row>
    <row r="2141" spans="1:29">
      <c r="A2141" s="64"/>
      <c r="B2141" s="65"/>
      <c r="C2141" s="66"/>
      <c r="D2141" s="65"/>
      <c r="E2141" s="67"/>
      <c r="F2141" s="67"/>
      <c r="G2141" s="67"/>
      <c r="H2141" s="66"/>
      <c r="I2141" s="66"/>
      <c r="J2141" s="66"/>
      <c r="K2141" s="65"/>
      <c r="L2141" s="64"/>
      <c r="M2141" s="67"/>
      <c r="N2141" s="68"/>
      <c r="O2141" s="68"/>
      <c r="P2141" s="68"/>
      <c r="Q2141" s="68"/>
      <c r="R2141" s="68"/>
      <c r="S2141" s="68"/>
      <c r="T2141" s="68"/>
      <c r="U2141" s="68"/>
      <c r="V2141" s="68"/>
      <c r="W2141" s="68"/>
      <c r="X2141" s="68"/>
      <c r="Y2141" s="68"/>
      <c r="Z2141" s="68"/>
      <c r="AA2141" s="68"/>
      <c r="AB2141" s="68"/>
      <c r="AC2141" s="68"/>
    </row>
    <row r="2142" spans="1:29">
      <c r="A2142" s="64"/>
      <c r="B2142" s="65"/>
      <c r="C2142" s="66"/>
      <c r="D2142" s="65"/>
      <c r="E2142" s="67"/>
      <c r="F2142" s="67"/>
      <c r="G2142" s="67"/>
      <c r="H2142" s="66"/>
      <c r="I2142" s="66"/>
      <c r="J2142" s="66"/>
      <c r="K2142" s="65"/>
      <c r="L2142" s="64"/>
      <c r="M2142" s="67"/>
      <c r="N2142" s="68"/>
      <c r="O2142" s="68"/>
      <c r="P2142" s="68"/>
      <c r="Q2142" s="68"/>
      <c r="R2142" s="68"/>
      <c r="S2142" s="68"/>
      <c r="T2142" s="68"/>
      <c r="U2142" s="68"/>
      <c r="V2142" s="68"/>
      <c r="W2142" s="68"/>
      <c r="X2142" s="68"/>
      <c r="Y2142" s="68"/>
      <c r="Z2142" s="68"/>
      <c r="AA2142" s="68"/>
      <c r="AB2142" s="68"/>
      <c r="AC2142" s="68"/>
    </row>
    <row r="2143" spans="1:29">
      <c r="A2143" s="64"/>
      <c r="B2143" s="65"/>
      <c r="C2143" s="66"/>
      <c r="D2143" s="65"/>
      <c r="E2143" s="67"/>
      <c r="F2143" s="67"/>
      <c r="G2143" s="67"/>
      <c r="H2143" s="66"/>
      <c r="I2143" s="66"/>
      <c r="J2143" s="66"/>
      <c r="K2143" s="65"/>
      <c r="L2143" s="64"/>
      <c r="M2143" s="67"/>
      <c r="N2143" s="68"/>
      <c r="O2143" s="68"/>
      <c r="P2143" s="68"/>
      <c r="Q2143" s="68"/>
      <c r="R2143" s="68"/>
      <c r="S2143" s="68"/>
      <c r="T2143" s="68"/>
      <c r="U2143" s="68"/>
      <c r="V2143" s="68"/>
      <c r="W2143" s="68"/>
      <c r="X2143" s="68"/>
      <c r="Y2143" s="68"/>
      <c r="Z2143" s="68"/>
      <c r="AA2143" s="68"/>
      <c r="AB2143" s="68"/>
      <c r="AC2143" s="68"/>
    </row>
    <row r="2144" spans="1:29">
      <c r="A2144" s="64"/>
      <c r="B2144" s="65"/>
      <c r="C2144" s="66"/>
      <c r="D2144" s="65"/>
      <c r="E2144" s="67"/>
      <c r="F2144" s="67"/>
      <c r="G2144" s="67"/>
      <c r="H2144" s="66"/>
      <c r="I2144" s="66"/>
      <c r="J2144" s="66"/>
      <c r="K2144" s="65"/>
      <c r="L2144" s="64"/>
      <c r="M2144" s="67"/>
      <c r="N2144" s="68"/>
      <c r="O2144" s="68"/>
      <c r="P2144" s="68"/>
      <c r="Q2144" s="68"/>
      <c r="R2144" s="68"/>
      <c r="S2144" s="68"/>
      <c r="T2144" s="68"/>
      <c r="U2144" s="68"/>
      <c r="V2144" s="68"/>
      <c r="W2144" s="68"/>
      <c r="X2144" s="68"/>
      <c r="Y2144" s="68"/>
      <c r="Z2144" s="68"/>
      <c r="AA2144" s="68"/>
      <c r="AB2144" s="68"/>
      <c r="AC2144" s="68"/>
    </row>
    <row r="2145" spans="1:29">
      <c r="A2145" s="64"/>
      <c r="B2145" s="65"/>
      <c r="C2145" s="66"/>
      <c r="D2145" s="65"/>
      <c r="E2145" s="67"/>
      <c r="F2145" s="67"/>
      <c r="G2145" s="67"/>
      <c r="H2145" s="66"/>
      <c r="I2145" s="66"/>
      <c r="J2145" s="66"/>
      <c r="K2145" s="65"/>
      <c r="L2145" s="64"/>
      <c r="M2145" s="67"/>
      <c r="N2145" s="68"/>
      <c r="O2145" s="68"/>
      <c r="P2145" s="68"/>
      <c r="Q2145" s="68"/>
      <c r="R2145" s="68"/>
      <c r="S2145" s="68"/>
      <c r="T2145" s="68"/>
      <c r="U2145" s="68"/>
      <c r="V2145" s="68"/>
      <c r="W2145" s="68"/>
      <c r="X2145" s="68"/>
      <c r="Y2145" s="68"/>
      <c r="Z2145" s="68"/>
      <c r="AA2145" s="68"/>
      <c r="AB2145" s="68"/>
      <c r="AC2145" s="68"/>
    </row>
    <row r="2146" spans="1:29">
      <c r="A2146" s="64"/>
      <c r="B2146" s="65"/>
      <c r="C2146" s="66"/>
      <c r="D2146" s="65"/>
      <c r="E2146" s="67"/>
      <c r="F2146" s="67"/>
      <c r="G2146" s="67"/>
      <c r="H2146" s="66"/>
      <c r="I2146" s="66"/>
      <c r="J2146" s="66"/>
      <c r="K2146" s="65"/>
      <c r="L2146" s="64"/>
      <c r="M2146" s="67"/>
      <c r="N2146" s="68"/>
      <c r="O2146" s="68"/>
      <c r="P2146" s="68"/>
      <c r="Q2146" s="68"/>
      <c r="R2146" s="68"/>
      <c r="S2146" s="68"/>
      <c r="T2146" s="68"/>
      <c r="U2146" s="68"/>
      <c r="V2146" s="68"/>
      <c r="W2146" s="68"/>
      <c r="X2146" s="68"/>
      <c r="Y2146" s="68"/>
      <c r="Z2146" s="68"/>
      <c r="AA2146" s="68"/>
      <c r="AB2146" s="68"/>
      <c r="AC2146" s="68"/>
    </row>
    <row r="2147" spans="1:29">
      <c r="A2147" s="64"/>
      <c r="B2147" s="65"/>
      <c r="C2147" s="66"/>
      <c r="D2147" s="65"/>
      <c r="E2147" s="67"/>
      <c r="F2147" s="67"/>
      <c r="G2147" s="67"/>
      <c r="H2147" s="66"/>
      <c r="I2147" s="66"/>
      <c r="J2147" s="66"/>
      <c r="K2147" s="65"/>
      <c r="L2147" s="64"/>
      <c r="M2147" s="67"/>
      <c r="N2147" s="68"/>
      <c r="O2147" s="68"/>
      <c r="P2147" s="68"/>
      <c r="Q2147" s="68"/>
      <c r="R2147" s="68"/>
      <c r="S2147" s="68"/>
      <c r="T2147" s="68"/>
      <c r="U2147" s="68"/>
      <c r="V2147" s="68"/>
      <c r="W2147" s="68"/>
      <c r="X2147" s="68"/>
      <c r="Y2147" s="68"/>
      <c r="Z2147" s="68"/>
      <c r="AA2147" s="68"/>
      <c r="AB2147" s="68"/>
      <c r="AC2147" s="68"/>
    </row>
    <row r="2148" spans="1:29">
      <c r="A2148" s="64"/>
      <c r="B2148" s="65"/>
      <c r="C2148" s="66"/>
      <c r="D2148" s="65"/>
      <c r="E2148" s="67"/>
      <c r="F2148" s="67"/>
      <c r="G2148" s="67"/>
      <c r="H2148" s="66"/>
      <c r="I2148" s="66"/>
      <c r="J2148" s="66"/>
      <c r="K2148" s="65"/>
      <c r="L2148" s="64"/>
      <c r="M2148" s="67"/>
      <c r="N2148" s="68"/>
      <c r="O2148" s="68"/>
      <c r="P2148" s="68"/>
      <c r="Q2148" s="68"/>
      <c r="R2148" s="68"/>
      <c r="S2148" s="68"/>
      <c r="T2148" s="68"/>
      <c r="U2148" s="68"/>
      <c r="V2148" s="68"/>
      <c r="W2148" s="68"/>
      <c r="X2148" s="68"/>
      <c r="Y2148" s="68"/>
      <c r="Z2148" s="68"/>
      <c r="AA2148" s="68"/>
      <c r="AB2148" s="68"/>
      <c r="AC2148" s="68"/>
    </row>
    <row r="2149" spans="1:29">
      <c r="A2149" s="64"/>
      <c r="B2149" s="65"/>
      <c r="C2149" s="66"/>
      <c r="D2149" s="65"/>
      <c r="E2149" s="67"/>
      <c r="F2149" s="67"/>
      <c r="G2149" s="67"/>
      <c r="H2149" s="66"/>
      <c r="I2149" s="66"/>
      <c r="J2149" s="66"/>
      <c r="K2149" s="65"/>
      <c r="L2149" s="64"/>
      <c r="M2149" s="67"/>
      <c r="N2149" s="68"/>
      <c r="O2149" s="68"/>
      <c r="P2149" s="68"/>
      <c r="Q2149" s="68"/>
      <c r="R2149" s="68"/>
      <c r="S2149" s="68"/>
      <c r="T2149" s="68"/>
      <c r="U2149" s="68"/>
      <c r="V2149" s="68"/>
      <c r="W2149" s="68"/>
      <c r="X2149" s="68"/>
      <c r="Y2149" s="68"/>
      <c r="Z2149" s="68"/>
      <c r="AA2149" s="68"/>
      <c r="AB2149" s="68"/>
      <c r="AC2149" s="68"/>
    </row>
    <row r="2150" spans="1:29">
      <c r="A2150" s="64"/>
      <c r="B2150" s="65"/>
      <c r="C2150" s="66"/>
      <c r="D2150" s="65"/>
      <c r="E2150" s="67"/>
      <c r="F2150" s="67"/>
      <c r="G2150" s="67"/>
      <c r="H2150" s="66"/>
      <c r="I2150" s="66"/>
      <c r="J2150" s="66"/>
      <c r="K2150" s="65"/>
      <c r="L2150" s="64"/>
      <c r="M2150" s="67"/>
      <c r="N2150" s="68"/>
      <c r="O2150" s="68"/>
      <c r="P2150" s="68"/>
      <c r="Q2150" s="68"/>
      <c r="R2150" s="68"/>
      <c r="S2150" s="68"/>
      <c r="T2150" s="68"/>
      <c r="U2150" s="68"/>
      <c r="V2150" s="68"/>
      <c r="W2150" s="68"/>
      <c r="X2150" s="68"/>
      <c r="Y2150" s="68"/>
      <c r="Z2150" s="68"/>
      <c r="AA2150" s="68"/>
      <c r="AB2150" s="68"/>
      <c r="AC2150" s="68"/>
    </row>
    <row r="2151" spans="1:29">
      <c r="A2151" s="64"/>
      <c r="B2151" s="65"/>
      <c r="C2151" s="66"/>
      <c r="D2151" s="65"/>
      <c r="E2151" s="67"/>
      <c r="F2151" s="67"/>
      <c r="G2151" s="67"/>
      <c r="H2151" s="66"/>
      <c r="I2151" s="66"/>
      <c r="J2151" s="66"/>
      <c r="K2151" s="65"/>
      <c r="L2151" s="64"/>
      <c r="M2151" s="67"/>
      <c r="N2151" s="68"/>
      <c r="O2151" s="68"/>
      <c r="P2151" s="68"/>
      <c r="Q2151" s="68"/>
      <c r="R2151" s="68"/>
      <c r="S2151" s="68"/>
      <c r="T2151" s="68"/>
      <c r="U2151" s="68"/>
      <c r="V2151" s="68"/>
      <c r="W2151" s="68"/>
      <c r="X2151" s="68"/>
      <c r="Y2151" s="68"/>
      <c r="Z2151" s="68"/>
      <c r="AA2151" s="68"/>
      <c r="AB2151" s="68"/>
      <c r="AC2151" s="68"/>
    </row>
    <row r="2152" spans="1:29">
      <c r="A2152" s="64"/>
      <c r="B2152" s="65"/>
      <c r="C2152" s="66"/>
      <c r="D2152" s="65"/>
      <c r="E2152" s="67"/>
      <c r="F2152" s="67"/>
      <c r="G2152" s="67"/>
      <c r="H2152" s="66"/>
      <c r="I2152" s="66"/>
      <c r="J2152" s="66"/>
      <c r="K2152" s="65"/>
      <c r="L2152" s="64"/>
      <c r="M2152" s="67"/>
      <c r="N2152" s="68"/>
      <c r="O2152" s="68"/>
      <c r="P2152" s="68"/>
      <c r="Q2152" s="68"/>
      <c r="R2152" s="68"/>
      <c r="S2152" s="68"/>
      <c r="T2152" s="68"/>
      <c r="U2152" s="68"/>
      <c r="V2152" s="68"/>
      <c r="W2152" s="68"/>
      <c r="X2152" s="68"/>
      <c r="Y2152" s="68"/>
      <c r="Z2152" s="68"/>
      <c r="AA2152" s="68"/>
      <c r="AB2152" s="68"/>
      <c r="AC2152" s="68"/>
    </row>
    <row r="2153" spans="1:29">
      <c r="A2153" s="64"/>
      <c r="B2153" s="65"/>
      <c r="C2153" s="66"/>
      <c r="D2153" s="65"/>
      <c r="E2153" s="67"/>
      <c r="F2153" s="67"/>
      <c r="G2153" s="67"/>
      <c r="H2153" s="66"/>
      <c r="I2153" s="66"/>
      <c r="J2153" s="66"/>
      <c r="K2153" s="65"/>
      <c r="L2153" s="64"/>
      <c r="M2153" s="67"/>
      <c r="N2153" s="68"/>
      <c r="O2153" s="68"/>
      <c r="P2153" s="68"/>
      <c r="Q2153" s="68"/>
      <c r="R2153" s="68"/>
      <c r="S2153" s="68"/>
      <c r="T2153" s="68"/>
      <c r="U2153" s="68"/>
      <c r="V2153" s="68"/>
      <c r="W2153" s="68"/>
      <c r="X2153" s="68"/>
      <c r="Y2153" s="68"/>
      <c r="Z2153" s="68"/>
      <c r="AA2153" s="68"/>
      <c r="AB2153" s="68"/>
      <c r="AC2153" s="68"/>
    </row>
    <row r="2154" spans="1:29">
      <c r="A2154" s="64"/>
      <c r="B2154" s="65"/>
      <c r="C2154" s="66"/>
      <c r="D2154" s="65"/>
      <c r="E2154" s="67"/>
      <c r="F2154" s="67"/>
      <c r="G2154" s="67"/>
      <c r="H2154" s="66"/>
      <c r="I2154" s="66"/>
      <c r="J2154" s="66"/>
      <c r="K2154" s="65"/>
      <c r="L2154" s="64"/>
      <c r="M2154" s="67"/>
      <c r="N2154" s="68"/>
      <c r="O2154" s="68"/>
      <c r="P2154" s="68"/>
      <c r="Q2154" s="68"/>
      <c r="R2154" s="68"/>
      <c r="S2154" s="68"/>
      <c r="T2154" s="68"/>
      <c r="U2154" s="68"/>
      <c r="V2154" s="68"/>
      <c r="W2154" s="68"/>
      <c r="X2154" s="68"/>
      <c r="Y2154" s="68"/>
      <c r="Z2154" s="68"/>
      <c r="AA2154" s="68"/>
      <c r="AB2154" s="68"/>
      <c r="AC2154" s="68"/>
    </row>
    <row r="2155" spans="1:29">
      <c r="A2155" s="64"/>
      <c r="B2155" s="65"/>
      <c r="C2155" s="66"/>
      <c r="D2155" s="65"/>
      <c r="E2155" s="67"/>
      <c r="F2155" s="67"/>
      <c r="G2155" s="67"/>
      <c r="H2155" s="66"/>
      <c r="I2155" s="66"/>
      <c r="J2155" s="66"/>
      <c r="K2155" s="65"/>
      <c r="L2155" s="64"/>
      <c r="M2155" s="67"/>
      <c r="N2155" s="68"/>
      <c r="O2155" s="68"/>
      <c r="P2155" s="68"/>
      <c r="Q2155" s="68"/>
      <c r="R2155" s="68"/>
      <c r="S2155" s="68"/>
      <c r="T2155" s="68"/>
      <c r="U2155" s="68"/>
      <c r="V2155" s="68"/>
      <c r="W2155" s="68"/>
      <c r="X2155" s="68"/>
      <c r="Y2155" s="68"/>
      <c r="Z2155" s="68"/>
      <c r="AA2155" s="68"/>
      <c r="AB2155" s="68"/>
      <c r="AC2155" s="68"/>
    </row>
    <row r="2156" spans="1:29">
      <c r="A2156" s="64"/>
      <c r="B2156" s="65"/>
      <c r="C2156" s="66"/>
      <c r="D2156" s="65"/>
      <c r="E2156" s="67"/>
      <c r="F2156" s="67"/>
      <c r="G2156" s="67"/>
      <c r="H2156" s="66"/>
      <c r="I2156" s="66"/>
      <c r="J2156" s="66"/>
      <c r="K2156" s="65"/>
      <c r="L2156" s="64"/>
      <c r="M2156" s="67"/>
      <c r="N2156" s="68"/>
      <c r="O2156" s="68"/>
      <c r="P2156" s="68"/>
      <c r="Q2156" s="68"/>
      <c r="R2156" s="68"/>
      <c r="S2156" s="68"/>
      <c r="T2156" s="68"/>
      <c r="U2156" s="68"/>
      <c r="V2156" s="68"/>
      <c r="W2156" s="68"/>
      <c r="X2156" s="68"/>
      <c r="Y2156" s="68"/>
      <c r="Z2156" s="68"/>
      <c r="AA2156" s="68"/>
      <c r="AB2156" s="68"/>
      <c r="AC2156" s="68"/>
    </row>
    <row r="2157" spans="1:29">
      <c r="A2157" s="64"/>
      <c r="B2157" s="65"/>
      <c r="C2157" s="66"/>
      <c r="D2157" s="65"/>
      <c r="E2157" s="67"/>
      <c r="F2157" s="67"/>
      <c r="G2157" s="67"/>
      <c r="H2157" s="66"/>
      <c r="I2157" s="66"/>
      <c r="J2157" s="66"/>
      <c r="K2157" s="65"/>
      <c r="L2157" s="64"/>
      <c r="M2157" s="67"/>
      <c r="N2157" s="68"/>
      <c r="O2157" s="68"/>
      <c r="P2157" s="68"/>
      <c r="Q2157" s="68"/>
      <c r="R2157" s="68"/>
      <c r="S2157" s="68"/>
      <c r="T2157" s="68"/>
      <c r="U2157" s="68"/>
      <c r="V2157" s="68"/>
      <c r="W2157" s="68"/>
      <c r="X2157" s="68"/>
      <c r="Y2157" s="68"/>
      <c r="Z2157" s="68"/>
      <c r="AA2157" s="68"/>
      <c r="AB2157" s="68"/>
      <c r="AC2157" s="68"/>
    </row>
    <row r="2158" spans="1:29">
      <c r="A2158" s="64"/>
      <c r="B2158" s="65"/>
      <c r="C2158" s="66"/>
      <c r="D2158" s="65"/>
      <c r="E2158" s="67"/>
      <c r="F2158" s="67"/>
      <c r="G2158" s="67"/>
      <c r="H2158" s="66"/>
      <c r="I2158" s="66"/>
      <c r="J2158" s="66"/>
      <c r="K2158" s="65"/>
      <c r="L2158" s="64"/>
      <c r="M2158" s="67"/>
      <c r="N2158" s="68"/>
      <c r="O2158" s="68"/>
      <c r="P2158" s="68"/>
      <c r="Q2158" s="68"/>
      <c r="R2158" s="68"/>
      <c r="S2158" s="68"/>
      <c r="T2158" s="68"/>
      <c r="U2158" s="68"/>
      <c r="V2158" s="68"/>
      <c r="W2158" s="68"/>
      <c r="X2158" s="68"/>
      <c r="Y2158" s="68"/>
      <c r="Z2158" s="68"/>
      <c r="AA2158" s="68"/>
      <c r="AB2158" s="68"/>
      <c r="AC2158" s="68"/>
    </row>
    <row r="2159" spans="1:29">
      <c r="A2159" s="64"/>
      <c r="B2159" s="65"/>
      <c r="C2159" s="66"/>
      <c r="D2159" s="65"/>
      <c r="E2159" s="67"/>
      <c r="F2159" s="67"/>
      <c r="G2159" s="67"/>
      <c r="H2159" s="66"/>
      <c r="I2159" s="66"/>
      <c r="J2159" s="66"/>
      <c r="K2159" s="65"/>
      <c r="L2159" s="64"/>
      <c r="M2159" s="67"/>
      <c r="N2159" s="68"/>
      <c r="O2159" s="68"/>
      <c r="P2159" s="68"/>
      <c r="Q2159" s="68"/>
      <c r="R2159" s="68"/>
      <c r="S2159" s="68"/>
      <c r="T2159" s="68"/>
      <c r="U2159" s="68"/>
      <c r="V2159" s="68"/>
      <c r="W2159" s="68"/>
      <c r="X2159" s="68"/>
      <c r="Y2159" s="68"/>
      <c r="Z2159" s="68"/>
      <c r="AA2159" s="68"/>
      <c r="AB2159" s="68"/>
      <c r="AC2159" s="68"/>
    </row>
    <row r="2160" spans="1:29">
      <c r="A2160" s="64"/>
      <c r="B2160" s="65"/>
      <c r="C2160" s="66"/>
      <c r="D2160" s="65"/>
      <c r="E2160" s="67"/>
      <c r="F2160" s="67"/>
      <c r="G2160" s="67"/>
      <c r="H2160" s="66"/>
      <c r="I2160" s="66"/>
      <c r="J2160" s="66"/>
      <c r="K2160" s="65"/>
      <c r="L2160" s="64"/>
      <c r="M2160" s="67"/>
      <c r="N2160" s="68"/>
      <c r="O2160" s="68"/>
      <c r="P2160" s="68"/>
      <c r="Q2160" s="68"/>
      <c r="R2160" s="68"/>
      <c r="S2160" s="68"/>
      <c r="T2160" s="68"/>
      <c r="U2160" s="68"/>
      <c r="V2160" s="68"/>
      <c r="W2160" s="68"/>
      <c r="X2160" s="68"/>
      <c r="Y2160" s="68"/>
      <c r="Z2160" s="68"/>
      <c r="AA2160" s="68"/>
      <c r="AB2160" s="68"/>
      <c r="AC2160" s="68"/>
    </row>
    <row r="2161" spans="1:29">
      <c r="A2161" s="64"/>
      <c r="B2161" s="65"/>
      <c r="C2161" s="66"/>
      <c r="D2161" s="65"/>
      <c r="E2161" s="67"/>
      <c r="F2161" s="67"/>
      <c r="G2161" s="67"/>
      <c r="H2161" s="66"/>
      <c r="I2161" s="66"/>
      <c r="J2161" s="66"/>
      <c r="K2161" s="65"/>
      <c r="L2161" s="64"/>
      <c r="M2161" s="67"/>
      <c r="N2161" s="68"/>
      <c r="O2161" s="68"/>
      <c r="P2161" s="68"/>
      <c r="Q2161" s="68"/>
      <c r="R2161" s="68"/>
      <c r="S2161" s="68"/>
      <c r="T2161" s="68"/>
      <c r="U2161" s="68"/>
      <c r="V2161" s="68"/>
      <c r="W2161" s="68"/>
      <c r="X2161" s="68"/>
      <c r="Y2161" s="68"/>
      <c r="Z2161" s="68"/>
      <c r="AA2161" s="68"/>
      <c r="AB2161" s="68"/>
      <c r="AC2161" s="68"/>
    </row>
    <row r="2162" spans="1:29">
      <c r="A2162" s="64"/>
      <c r="B2162" s="65"/>
      <c r="C2162" s="66"/>
      <c r="D2162" s="65"/>
      <c r="E2162" s="67"/>
      <c r="F2162" s="67"/>
      <c r="G2162" s="67"/>
      <c r="H2162" s="66"/>
      <c r="I2162" s="66"/>
      <c r="J2162" s="66"/>
      <c r="K2162" s="65"/>
      <c r="L2162" s="64"/>
      <c r="M2162" s="67"/>
      <c r="N2162" s="68"/>
      <c r="O2162" s="68"/>
      <c r="P2162" s="68"/>
      <c r="Q2162" s="68"/>
      <c r="R2162" s="68"/>
      <c r="S2162" s="68"/>
      <c r="T2162" s="68"/>
      <c r="U2162" s="68"/>
      <c r="V2162" s="68"/>
      <c r="W2162" s="68"/>
      <c r="X2162" s="68"/>
      <c r="Y2162" s="68"/>
      <c r="Z2162" s="68"/>
      <c r="AA2162" s="68"/>
      <c r="AB2162" s="68"/>
      <c r="AC2162" s="68"/>
    </row>
    <row r="2163" spans="1:29">
      <c r="A2163" s="64"/>
      <c r="B2163" s="65"/>
      <c r="C2163" s="66"/>
      <c r="D2163" s="65"/>
      <c r="E2163" s="67"/>
      <c r="F2163" s="67"/>
      <c r="G2163" s="67"/>
      <c r="H2163" s="66"/>
      <c r="I2163" s="66"/>
      <c r="J2163" s="66"/>
      <c r="K2163" s="65"/>
      <c r="L2163" s="64"/>
      <c r="M2163" s="67"/>
      <c r="N2163" s="68"/>
      <c r="O2163" s="68"/>
      <c r="P2163" s="68"/>
      <c r="Q2163" s="68"/>
      <c r="R2163" s="68"/>
      <c r="S2163" s="68"/>
      <c r="T2163" s="68"/>
      <c r="U2163" s="68"/>
      <c r="V2163" s="68"/>
      <c r="W2163" s="68"/>
      <c r="X2163" s="68"/>
      <c r="Y2163" s="68"/>
      <c r="Z2163" s="68"/>
      <c r="AA2163" s="68"/>
      <c r="AB2163" s="68"/>
      <c r="AC2163" s="68"/>
    </row>
    <row r="2164" spans="1:29">
      <c r="A2164" s="64"/>
      <c r="B2164" s="65"/>
      <c r="C2164" s="66"/>
      <c r="D2164" s="65"/>
      <c r="E2164" s="67"/>
      <c r="F2164" s="67"/>
      <c r="G2164" s="67"/>
      <c r="H2164" s="66"/>
      <c r="I2164" s="66"/>
      <c r="J2164" s="66"/>
      <c r="K2164" s="65"/>
      <c r="L2164" s="64"/>
      <c r="M2164" s="67"/>
      <c r="N2164" s="68"/>
      <c r="O2164" s="68"/>
      <c r="P2164" s="68"/>
      <c r="Q2164" s="68"/>
      <c r="R2164" s="68"/>
      <c r="S2164" s="68"/>
      <c r="T2164" s="68"/>
      <c r="U2164" s="68"/>
      <c r="V2164" s="68"/>
      <c r="W2164" s="68"/>
      <c r="X2164" s="68"/>
      <c r="Y2164" s="68"/>
      <c r="Z2164" s="68"/>
      <c r="AA2164" s="68"/>
      <c r="AB2164" s="68"/>
      <c r="AC2164" s="68"/>
    </row>
    <row r="2165" spans="1:29">
      <c r="A2165" s="64"/>
      <c r="B2165" s="65"/>
      <c r="C2165" s="66"/>
      <c r="D2165" s="65"/>
      <c r="E2165" s="67"/>
      <c r="F2165" s="67"/>
      <c r="G2165" s="67"/>
      <c r="H2165" s="66"/>
      <c r="I2165" s="66"/>
      <c r="J2165" s="66"/>
      <c r="K2165" s="65"/>
      <c r="L2165" s="64"/>
      <c r="M2165" s="67"/>
      <c r="N2165" s="68"/>
      <c r="O2165" s="68"/>
      <c r="P2165" s="68"/>
      <c r="Q2165" s="68"/>
      <c r="R2165" s="68"/>
      <c r="S2165" s="68"/>
      <c r="T2165" s="68"/>
      <c r="U2165" s="68"/>
      <c r="V2165" s="68"/>
      <c r="W2165" s="68"/>
      <c r="X2165" s="68"/>
      <c r="Y2165" s="68"/>
      <c r="Z2165" s="68"/>
      <c r="AA2165" s="68"/>
      <c r="AB2165" s="68"/>
      <c r="AC2165" s="68"/>
    </row>
    <row r="2166" spans="1:29">
      <c r="A2166" s="64"/>
      <c r="B2166" s="65"/>
      <c r="C2166" s="66"/>
      <c r="D2166" s="65"/>
      <c r="E2166" s="67"/>
      <c r="F2166" s="67"/>
      <c r="G2166" s="67"/>
      <c r="H2166" s="66"/>
      <c r="I2166" s="66"/>
      <c r="J2166" s="66"/>
      <c r="K2166" s="65"/>
      <c r="L2166" s="64"/>
      <c r="M2166" s="67"/>
      <c r="N2166" s="68"/>
      <c r="O2166" s="68"/>
      <c r="P2166" s="68"/>
      <c r="Q2166" s="68"/>
      <c r="R2166" s="68"/>
      <c r="S2166" s="68"/>
      <c r="T2166" s="68"/>
      <c r="U2166" s="68"/>
      <c r="V2166" s="68"/>
      <c r="W2166" s="68"/>
      <c r="X2166" s="68"/>
      <c r="Y2166" s="68"/>
      <c r="Z2166" s="68"/>
      <c r="AA2166" s="68"/>
      <c r="AB2166" s="68"/>
      <c r="AC2166" s="68"/>
    </row>
    <row r="2167" spans="1:29">
      <c r="A2167" s="64"/>
      <c r="B2167" s="65"/>
      <c r="C2167" s="66"/>
      <c r="D2167" s="65"/>
      <c r="E2167" s="67"/>
      <c r="F2167" s="67"/>
      <c r="G2167" s="67"/>
      <c r="H2167" s="66"/>
      <c r="I2167" s="66"/>
      <c r="J2167" s="66"/>
      <c r="K2167" s="65"/>
      <c r="L2167" s="64"/>
      <c r="M2167" s="67"/>
      <c r="N2167" s="68"/>
      <c r="O2167" s="68"/>
      <c r="P2167" s="68"/>
      <c r="Q2167" s="68"/>
      <c r="R2167" s="68"/>
      <c r="S2167" s="68"/>
      <c r="T2167" s="68"/>
      <c r="U2167" s="68"/>
      <c r="V2167" s="68"/>
      <c r="W2167" s="68"/>
      <c r="X2167" s="68"/>
      <c r="Y2167" s="68"/>
      <c r="Z2167" s="68"/>
      <c r="AA2167" s="68"/>
      <c r="AB2167" s="68"/>
      <c r="AC2167" s="68"/>
    </row>
    <row r="2168" spans="1:29">
      <c r="A2168" s="64"/>
      <c r="B2168" s="65"/>
      <c r="C2168" s="66"/>
      <c r="D2168" s="65"/>
      <c r="E2168" s="67"/>
      <c r="F2168" s="67"/>
      <c r="G2168" s="67"/>
      <c r="H2168" s="66"/>
      <c r="I2168" s="66"/>
      <c r="J2168" s="66"/>
      <c r="K2168" s="65"/>
      <c r="L2168" s="64"/>
      <c r="M2168" s="67"/>
      <c r="N2168" s="68"/>
      <c r="O2168" s="68"/>
      <c r="P2168" s="68"/>
      <c r="Q2168" s="68"/>
      <c r="R2168" s="68"/>
      <c r="S2168" s="68"/>
      <c r="T2168" s="68"/>
      <c r="U2168" s="68"/>
      <c r="V2168" s="68"/>
      <c r="W2168" s="68"/>
      <c r="X2168" s="68"/>
      <c r="Y2168" s="68"/>
      <c r="Z2168" s="68"/>
      <c r="AA2168" s="68"/>
      <c r="AB2168" s="68"/>
      <c r="AC2168" s="68"/>
    </row>
    <row r="2169" spans="1:29">
      <c r="A2169" s="64"/>
      <c r="B2169" s="65"/>
      <c r="C2169" s="66"/>
      <c r="D2169" s="65"/>
      <c r="E2169" s="67"/>
      <c r="F2169" s="67"/>
      <c r="G2169" s="67"/>
      <c r="H2169" s="66"/>
      <c r="I2169" s="66"/>
      <c r="J2169" s="66"/>
      <c r="K2169" s="65"/>
      <c r="L2169" s="64"/>
      <c r="M2169" s="67"/>
      <c r="N2169" s="68"/>
      <c r="O2169" s="68"/>
      <c r="P2169" s="68"/>
      <c r="Q2169" s="68"/>
      <c r="R2169" s="68"/>
      <c r="S2169" s="68"/>
      <c r="T2169" s="68"/>
      <c r="U2169" s="68"/>
      <c r="V2169" s="68"/>
      <c r="W2169" s="68"/>
      <c r="X2169" s="68"/>
      <c r="Y2169" s="68"/>
      <c r="Z2169" s="68"/>
      <c r="AA2169" s="68"/>
      <c r="AB2169" s="68"/>
      <c r="AC2169" s="68"/>
    </row>
    <row r="2170" spans="1:29">
      <c r="A2170" s="64"/>
      <c r="B2170" s="65"/>
      <c r="C2170" s="66"/>
      <c r="D2170" s="65"/>
      <c r="E2170" s="67"/>
      <c r="F2170" s="67"/>
      <c r="G2170" s="67"/>
      <c r="H2170" s="66"/>
      <c r="I2170" s="66"/>
      <c r="J2170" s="66"/>
      <c r="K2170" s="65"/>
      <c r="L2170" s="64"/>
      <c r="M2170" s="67"/>
      <c r="N2170" s="68"/>
      <c r="O2170" s="68"/>
      <c r="P2170" s="68"/>
      <c r="Q2170" s="68"/>
      <c r="R2170" s="68"/>
      <c r="S2170" s="68"/>
      <c r="T2170" s="68"/>
      <c r="U2170" s="68"/>
      <c r="V2170" s="68"/>
      <c r="W2170" s="68"/>
      <c r="X2170" s="68"/>
      <c r="Y2170" s="68"/>
      <c r="Z2170" s="68"/>
      <c r="AA2170" s="68"/>
      <c r="AB2170" s="68"/>
      <c r="AC2170" s="68"/>
    </row>
    <row r="2171" spans="1:29">
      <c r="A2171" s="64"/>
      <c r="B2171" s="65"/>
      <c r="C2171" s="66"/>
      <c r="D2171" s="65"/>
      <c r="E2171" s="67"/>
      <c r="F2171" s="67"/>
      <c r="G2171" s="67"/>
      <c r="H2171" s="66"/>
      <c r="I2171" s="66"/>
      <c r="J2171" s="66"/>
      <c r="K2171" s="65"/>
      <c r="L2171" s="64"/>
      <c r="M2171" s="67"/>
      <c r="N2171" s="68"/>
      <c r="O2171" s="68"/>
      <c r="P2171" s="68"/>
      <c r="Q2171" s="68"/>
      <c r="R2171" s="68"/>
      <c r="S2171" s="68"/>
      <c r="T2171" s="68"/>
      <c r="U2171" s="68"/>
      <c r="V2171" s="68"/>
      <c r="W2171" s="68"/>
      <c r="X2171" s="68"/>
      <c r="Y2171" s="68"/>
      <c r="Z2171" s="68"/>
      <c r="AA2171" s="68"/>
      <c r="AB2171" s="68"/>
      <c r="AC2171" s="68"/>
    </row>
    <row r="2172" spans="1:29">
      <c r="A2172" s="64"/>
      <c r="B2172" s="65"/>
      <c r="C2172" s="66"/>
      <c r="D2172" s="65"/>
      <c r="E2172" s="67"/>
      <c r="F2172" s="67"/>
      <c r="G2172" s="67"/>
      <c r="H2172" s="66"/>
      <c r="I2172" s="66"/>
      <c r="J2172" s="66"/>
      <c r="K2172" s="65"/>
      <c r="L2172" s="64"/>
      <c r="M2172" s="67"/>
      <c r="N2172" s="68"/>
      <c r="O2172" s="68"/>
      <c r="P2172" s="68"/>
      <c r="Q2172" s="68"/>
      <c r="R2172" s="68"/>
      <c r="S2172" s="68"/>
      <c r="T2172" s="68"/>
      <c r="U2172" s="68"/>
      <c r="V2172" s="68"/>
      <c r="W2172" s="68"/>
      <c r="X2172" s="68"/>
      <c r="Y2172" s="68"/>
      <c r="Z2172" s="68"/>
      <c r="AA2172" s="68"/>
      <c r="AB2172" s="68"/>
      <c r="AC2172" s="68"/>
    </row>
    <row r="2173" spans="1:29">
      <c r="A2173" s="64"/>
      <c r="B2173" s="65"/>
      <c r="C2173" s="66"/>
      <c r="D2173" s="65"/>
      <c r="E2173" s="67"/>
      <c r="F2173" s="67"/>
      <c r="G2173" s="67"/>
      <c r="H2173" s="66"/>
      <c r="I2173" s="66"/>
      <c r="J2173" s="66"/>
      <c r="K2173" s="65"/>
      <c r="L2173" s="64"/>
      <c r="M2173" s="67"/>
      <c r="N2173" s="68"/>
      <c r="O2173" s="68"/>
      <c r="P2173" s="68"/>
      <c r="Q2173" s="68"/>
      <c r="R2173" s="68"/>
      <c r="S2173" s="68"/>
      <c r="T2173" s="68"/>
      <c r="U2173" s="68"/>
      <c r="V2173" s="68"/>
      <c r="W2173" s="68"/>
      <c r="X2173" s="68"/>
      <c r="Y2173" s="68"/>
      <c r="Z2173" s="68"/>
      <c r="AA2173" s="68"/>
      <c r="AB2173" s="68"/>
      <c r="AC2173" s="68"/>
    </row>
    <row r="2174" spans="1:29">
      <c r="A2174" s="64"/>
      <c r="B2174" s="65"/>
      <c r="C2174" s="66"/>
      <c r="D2174" s="65"/>
      <c r="E2174" s="67"/>
      <c r="F2174" s="67"/>
      <c r="G2174" s="67"/>
      <c r="H2174" s="66"/>
      <c r="I2174" s="66"/>
      <c r="J2174" s="66"/>
      <c r="K2174" s="65"/>
      <c r="L2174" s="64"/>
      <c r="M2174" s="67"/>
      <c r="N2174" s="68"/>
      <c r="O2174" s="68"/>
      <c r="P2174" s="68"/>
      <c r="Q2174" s="68"/>
      <c r="R2174" s="68"/>
      <c r="S2174" s="68"/>
      <c r="T2174" s="68"/>
      <c r="U2174" s="68"/>
      <c r="V2174" s="68"/>
      <c r="W2174" s="68"/>
      <c r="X2174" s="68"/>
      <c r="Y2174" s="68"/>
      <c r="Z2174" s="68"/>
      <c r="AA2174" s="68"/>
      <c r="AB2174" s="68"/>
      <c r="AC2174" s="68"/>
    </row>
    <row r="2175" spans="1:29">
      <c r="A2175" s="64"/>
      <c r="B2175" s="65"/>
      <c r="C2175" s="66"/>
      <c r="D2175" s="65"/>
      <c r="E2175" s="67"/>
      <c r="F2175" s="67"/>
      <c r="G2175" s="67"/>
      <c r="H2175" s="66"/>
      <c r="I2175" s="66"/>
      <c r="J2175" s="66"/>
      <c r="K2175" s="65"/>
      <c r="L2175" s="64"/>
      <c r="M2175" s="67"/>
      <c r="N2175" s="68"/>
      <c r="O2175" s="68"/>
      <c r="P2175" s="68"/>
      <c r="Q2175" s="68"/>
      <c r="R2175" s="68"/>
      <c r="S2175" s="68"/>
      <c r="T2175" s="68"/>
      <c r="U2175" s="68"/>
      <c r="V2175" s="68"/>
      <c r="W2175" s="68"/>
      <c r="X2175" s="68"/>
      <c r="Y2175" s="68"/>
      <c r="Z2175" s="68"/>
      <c r="AA2175" s="68"/>
      <c r="AB2175" s="68"/>
      <c r="AC2175" s="68"/>
    </row>
    <row r="2176" spans="1:29">
      <c r="A2176" s="64"/>
      <c r="B2176" s="65"/>
      <c r="C2176" s="66"/>
      <c r="D2176" s="65"/>
      <c r="E2176" s="67"/>
      <c r="F2176" s="67"/>
      <c r="G2176" s="67"/>
      <c r="H2176" s="66"/>
      <c r="I2176" s="66"/>
      <c r="J2176" s="66"/>
      <c r="K2176" s="65"/>
      <c r="L2176" s="64"/>
      <c r="M2176" s="67"/>
      <c r="N2176" s="68"/>
      <c r="O2176" s="68"/>
      <c r="P2176" s="68"/>
      <c r="Q2176" s="68"/>
      <c r="R2176" s="68"/>
      <c r="S2176" s="68"/>
      <c r="T2176" s="68"/>
      <c r="U2176" s="68"/>
      <c r="V2176" s="68"/>
      <c r="W2176" s="68"/>
      <c r="X2176" s="68"/>
      <c r="Y2176" s="68"/>
      <c r="Z2176" s="68"/>
      <c r="AA2176" s="68"/>
      <c r="AB2176" s="68"/>
      <c r="AC2176" s="68"/>
    </row>
    <row r="2177" spans="1:29">
      <c r="A2177" s="64"/>
      <c r="B2177" s="65"/>
      <c r="C2177" s="66"/>
      <c r="D2177" s="65"/>
      <c r="E2177" s="67"/>
      <c r="F2177" s="67"/>
      <c r="G2177" s="67"/>
      <c r="H2177" s="66"/>
      <c r="I2177" s="66"/>
      <c r="J2177" s="66"/>
      <c r="K2177" s="65"/>
      <c r="L2177" s="64"/>
      <c r="M2177" s="67"/>
      <c r="N2177" s="68"/>
      <c r="O2177" s="68"/>
      <c r="P2177" s="68"/>
      <c r="Q2177" s="68"/>
      <c r="R2177" s="68"/>
      <c r="S2177" s="68"/>
      <c r="T2177" s="68"/>
      <c r="U2177" s="68"/>
      <c r="V2177" s="68"/>
      <c r="W2177" s="68"/>
      <c r="X2177" s="68"/>
      <c r="Y2177" s="68"/>
      <c r="Z2177" s="68"/>
      <c r="AA2177" s="68"/>
      <c r="AB2177" s="68"/>
      <c r="AC2177" s="68"/>
    </row>
    <row r="2178" spans="1:29">
      <c r="A2178" s="64"/>
      <c r="B2178" s="65"/>
      <c r="C2178" s="66"/>
      <c r="D2178" s="65"/>
      <c r="E2178" s="67"/>
      <c r="F2178" s="67"/>
      <c r="G2178" s="67"/>
      <c r="H2178" s="66"/>
      <c r="I2178" s="66"/>
      <c r="J2178" s="66"/>
      <c r="K2178" s="65"/>
      <c r="L2178" s="64"/>
      <c r="M2178" s="67"/>
      <c r="N2178" s="68"/>
      <c r="O2178" s="68"/>
      <c r="P2178" s="68"/>
      <c r="Q2178" s="68"/>
      <c r="R2178" s="68"/>
      <c r="S2178" s="68"/>
      <c r="T2178" s="68"/>
      <c r="U2178" s="68"/>
      <c r="V2178" s="68"/>
      <c r="W2178" s="68"/>
      <c r="X2178" s="68"/>
      <c r="Y2178" s="68"/>
      <c r="Z2178" s="68"/>
      <c r="AA2178" s="68"/>
      <c r="AB2178" s="68"/>
      <c r="AC2178" s="68"/>
    </row>
    <row r="2179" spans="1:29">
      <c r="A2179" s="64"/>
      <c r="B2179" s="65"/>
      <c r="C2179" s="66"/>
      <c r="D2179" s="65"/>
      <c r="E2179" s="67"/>
      <c r="F2179" s="67"/>
      <c r="G2179" s="67"/>
      <c r="H2179" s="66"/>
      <c r="I2179" s="66"/>
      <c r="J2179" s="66"/>
      <c r="K2179" s="65"/>
      <c r="L2179" s="64"/>
      <c r="M2179" s="67"/>
      <c r="N2179" s="68"/>
      <c r="O2179" s="68"/>
      <c r="P2179" s="68"/>
      <c r="Q2179" s="68"/>
      <c r="R2179" s="68"/>
      <c r="S2179" s="68"/>
      <c r="T2179" s="68"/>
      <c r="U2179" s="68"/>
      <c r="V2179" s="68"/>
      <c r="W2179" s="68"/>
      <c r="X2179" s="68"/>
      <c r="Y2179" s="68"/>
      <c r="Z2179" s="68"/>
      <c r="AA2179" s="68"/>
      <c r="AB2179" s="68"/>
      <c r="AC2179" s="68"/>
    </row>
    <row r="2180" spans="1:29">
      <c r="A2180" s="64"/>
      <c r="B2180" s="65"/>
      <c r="C2180" s="66"/>
      <c r="D2180" s="65"/>
      <c r="E2180" s="67"/>
      <c r="F2180" s="67"/>
      <c r="G2180" s="67"/>
      <c r="H2180" s="66"/>
      <c r="I2180" s="66"/>
      <c r="J2180" s="66"/>
      <c r="K2180" s="65"/>
      <c r="L2180" s="64"/>
      <c r="M2180" s="67"/>
      <c r="N2180" s="68"/>
      <c r="O2180" s="68"/>
      <c r="P2180" s="68"/>
      <c r="Q2180" s="68"/>
      <c r="R2180" s="68"/>
      <c r="S2180" s="68"/>
      <c r="T2180" s="68"/>
      <c r="U2180" s="68"/>
      <c r="V2180" s="68"/>
      <c r="W2180" s="68"/>
      <c r="X2180" s="68"/>
      <c r="Y2180" s="68"/>
      <c r="Z2180" s="68"/>
      <c r="AA2180" s="68"/>
      <c r="AB2180" s="68"/>
      <c r="AC2180" s="68"/>
    </row>
    <row r="2181" spans="1:29">
      <c r="A2181" s="64"/>
      <c r="B2181" s="65"/>
      <c r="C2181" s="66"/>
      <c r="D2181" s="65"/>
      <c r="E2181" s="67"/>
      <c r="F2181" s="67"/>
      <c r="G2181" s="67"/>
      <c r="H2181" s="66"/>
      <c r="I2181" s="66"/>
      <c r="J2181" s="66"/>
      <c r="K2181" s="65"/>
      <c r="L2181" s="64"/>
      <c r="M2181" s="67"/>
      <c r="N2181" s="68"/>
      <c r="O2181" s="68"/>
      <c r="P2181" s="68"/>
      <c r="Q2181" s="68"/>
      <c r="R2181" s="68"/>
      <c r="S2181" s="68"/>
      <c r="T2181" s="68"/>
      <c r="U2181" s="68"/>
      <c r="V2181" s="68"/>
      <c r="W2181" s="68"/>
      <c r="X2181" s="68"/>
      <c r="Y2181" s="68"/>
      <c r="Z2181" s="68"/>
      <c r="AA2181" s="68"/>
      <c r="AB2181" s="68"/>
      <c r="AC2181" s="68"/>
    </row>
    <row r="2182" spans="1:29">
      <c r="A2182" s="64"/>
      <c r="B2182" s="65"/>
      <c r="C2182" s="66"/>
      <c r="D2182" s="65"/>
      <c r="E2182" s="67"/>
      <c r="F2182" s="67"/>
      <c r="G2182" s="67"/>
      <c r="H2182" s="66"/>
      <c r="I2182" s="66"/>
      <c r="J2182" s="66"/>
      <c r="K2182" s="65"/>
      <c r="L2182" s="64"/>
      <c r="M2182" s="67"/>
      <c r="N2182" s="68"/>
      <c r="O2182" s="68"/>
      <c r="P2182" s="68"/>
      <c r="Q2182" s="68"/>
      <c r="R2182" s="68"/>
      <c r="S2182" s="68"/>
      <c r="T2182" s="68"/>
      <c r="U2182" s="68"/>
      <c r="V2182" s="68"/>
      <c r="W2182" s="68"/>
      <c r="X2182" s="68"/>
      <c r="Y2182" s="68"/>
      <c r="Z2182" s="68"/>
      <c r="AA2182" s="68"/>
      <c r="AB2182" s="68"/>
      <c r="AC2182" s="68"/>
    </row>
    <row r="2183" spans="1:29">
      <c r="A2183" s="64"/>
      <c r="B2183" s="65"/>
      <c r="C2183" s="66"/>
      <c r="D2183" s="65"/>
      <c r="E2183" s="67"/>
      <c r="F2183" s="67"/>
      <c r="G2183" s="67"/>
      <c r="H2183" s="66"/>
      <c r="I2183" s="66"/>
      <c r="J2183" s="66"/>
      <c r="K2183" s="65"/>
      <c r="L2183" s="64"/>
      <c r="M2183" s="67"/>
      <c r="N2183" s="68"/>
      <c r="O2183" s="68"/>
      <c r="P2183" s="68"/>
      <c r="Q2183" s="68"/>
      <c r="R2183" s="68"/>
      <c r="S2183" s="68"/>
      <c r="T2183" s="68"/>
      <c r="U2183" s="68"/>
      <c r="V2183" s="68"/>
      <c r="W2183" s="68"/>
      <c r="X2183" s="68"/>
      <c r="Y2183" s="68"/>
      <c r="Z2183" s="68"/>
      <c r="AA2183" s="68"/>
      <c r="AB2183" s="68"/>
      <c r="AC2183" s="68"/>
    </row>
    <row r="2184" spans="1:29">
      <c r="A2184" s="64"/>
      <c r="B2184" s="65"/>
      <c r="C2184" s="66"/>
      <c r="D2184" s="65"/>
      <c r="E2184" s="67"/>
      <c r="F2184" s="67"/>
      <c r="G2184" s="67"/>
      <c r="H2184" s="66"/>
      <c r="I2184" s="66"/>
      <c r="J2184" s="66"/>
      <c r="K2184" s="65"/>
      <c r="L2184" s="64"/>
      <c r="M2184" s="67"/>
      <c r="N2184" s="68"/>
      <c r="O2184" s="68"/>
      <c r="P2184" s="68"/>
      <c r="Q2184" s="68"/>
      <c r="R2184" s="68"/>
      <c r="S2184" s="68"/>
      <c r="T2184" s="68"/>
      <c r="U2184" s="68"/>
      <c r="V2184" s="68"/>
      <c r="W2184" s="68"/>
      <c r="X2184" s="68"/>
      <c r="Y2184" s="68"/>
      <c r="Z2184" s="68"/>
      <c r="AA2184" s="68"/>
      <c r="AB2184" s="68"/>
      <c r="AC2184" s="68"/>
    </row>
    <row r="2185" spans="1:29">
      <c r="A2185" s="64"/>
      <c r="B2185" s="65"/>
      <c r="C2185" s="66"/>
      <c r="D2185" s="65"/>
      <c r="E2185" s="67"/>
      <c r="F2185" s="67"/>
      <c r="G2185" s="67"/>
      <c r="H2185" s="66"/>
      <c r="I2185" s="66"/>
      <c r="J2185" s="66"/>
      <c r="K2185" s="65"/>
      <c r="L2185" s="64"/>
      <c r="M2185" s="67"/>
      <c r="N2185" s="68"/>
      <c r="O2185" s="68"/>
      <c r="P2185" s="68"/>
      <c r="Q2185" s="68"/>
      <c r="R2185" s="68"/>
      <c r="S2185" s="68"/>
      <c r="T2185" s="68"/>
      <c r="U2185" s="68"/>
      <c r="V2185" s="68"/>
      <c r="W2185" s="68"/>
      <c r="X2185" s="68"/>
      <c r="Y2185" s="68"/>
      <c r="Z2185" s="68"/>
      <c r="AA2185" s="68"/>
      <c r="AB2185" s="68"/>
      <c r="AC2185" s="68"/>
    </row>
    <row r="2186" spans="1:29">
      <c r="A2186" s="64"/>
      <c r="B2186" s="65"/>
      <c r="C2186" s="66"/>
      <c r="D2186" s="65"/>
      <c r="E2186" s="67"/>
      <c r="F2186" s="67"/>
      <c r="G2186" s="67"/>
      <c r="H2186" s="66"/>
      <c r="I2186" s="66"/>
      <c r="J2186" s="66"/>
      <c r="K2186" s="65"/>
      <c r="L2186" s="64"/>
      <c r="M2186" s="67"/>
      <c r="N2186" s="68"/>
      <c r="O2186" s="68"/>
      <c r="P2186" s="68"/>
      <c r="Q2186" s="68"/>
      <c r="R2186" s="68"/>
      <c r="S2186" s="68"/>
      <c r="T2186" s="68"/>
      <c r="U2186" s="68"/>
      <c r="V2186" s="68"/>
      <c r="W2186" s="68"/>
      <c r="X2186" s="68"/>
      <c r="Y2186" s="68"/>
      <c r="Z2186" s="68"/>
      <c r="AA2186" s="68"/>
      <c r="AB2186" s="68"/>
      <c r="AC2186" s="68"/>
    </row>
    <row r="2187" spans="1:29">
      <c r="A2187" s="64"/>
      <c r="B2187" s="65"/>
      <c r="C2187" s="66"/>
      <c r="D2187" s="65"/>
      <c r="E2187" s="67"/>
      <c r="F2187" s="67"/>
      <c r="G2187" s="67"/>
      <c r="H2187" s="66"/>
      <c r="I2187" s="66"/>
      <c r="J2187" s="66"/>
      <c r="K2187" s="65"/>
      <c r="L2187" s="64"/>
      <c r="M2187" s="67"/>
      <c r="N2187" s="68"/>
      <c r="O2187" s="68"/>
      <c r="P2187" s="68"/>
      <c r="Q2187" s="68"/>
      <c r="R2187" s="68"/>
      <c r="S2187" s="68"/>
      <c r="T2187" s="68"/>
      <c r="U2187" s="68"/>
      <c r="V2187" s="68"/>
      <c r="W2187" s="68"/>
      <c r="X2187" s="68"/>
      <c r="Y2187" s="68"/>
      <c r="Z2187" s="68"/>
      <c r="AA2187" s="68"/>
      <c r="AB2187" s="68"/>
      <c r="AC2187" s="68"/>
    </row>
    <row r="2188" spans="1:29">
      <c r="A2188" s="64"/>
      <c r="B2188" s="65"/>
      <c r="C2188" s="66"/>
      <c r="D2188" s="65"/>
      <c r="E2188" s="67"/>
      <c r="F2188" s="67"/>
      <c r="G2188" s="67"/>
      <c r="H2188" s="66"/>
      <c r="I2188" s="66"/>
      <c r="J2188" s="66"/>
      <c r="K2188" s="65"/>
      <c r="L2188" s="64"/>
      <c r="M2188" s="67"/>
      <c r="N2188" s="68"/>
      <c r="O2188" s="68"/>
      <c r="P2188" s="68"/>
      <c r="Q2188" s="68"/>
      <c r="R2188" s="68"/>
      <c r="S2188" s="68"/>
      <c r="T2188" s="68"/>
      <c r="U2188" s="68"/>
      <c r="V2188" s="68"/>
      <c r="W2188" s="68"/>
      <c r="X2188" s="68"/>
      <c r="Y2188" s="68"/>
      <c r="Z2188" s="68"/>
      <c r="AA2188" s="68"/>
      <c r="AB2188" s="68"/>
      <c r="AC2188" s="68"/>
    </row>
    <row r="2189" spans="1:29">
      <c r="A2189" s="64"/>
      <c r="B2189" s="65"/>
      <c r="C2189" s="66"/>
      <c r="D2189" s="65"/>
      <c r="E2189" s="67"/>
      <c r="F2189" s="67"/>
      <c r="G2189" s="67"/>
      <c r="H2189" s="66"/>
      <c r="I2189" s="66"/>
      <c r="J2189" s="66"/>
      <c r="K2189" s="65"/>
      <c r="L2189" s="64"/>
      <c r="M2189" s="67"/>
      <c r="N2189" s="68"/>
      <c r="O2189" s="68"/>
      <c r="P2189" s="68"/>
      <c r="Q2189" s="68"/>
      <c r="R2189" s="68"/>
      <c r="S2189" s="68"/>
      <c r="T2189" s="68"/>
      <c r="U2189" s="68"/>
      <c r="V2189" s="68"/>
      <c r="W2189" s="68"/>
      <c r="X2189" s="68"/>
      <c r="Y2189" s="68"/>
      <c r="Z2189" s="68"/>
      <c r="AA2189" s="68"/>
      <c r="AB2189" s="68"/>
      <c r="AC2189" s="68"/>
    </row>
    <row r="2190" spans="1:29">
      <c r="A2190" s="64"/>
      <c r="B2190" s="65"/>
      <c r="C2190" s="66"/>
      <c r="D2190" s="65"/>
      <c r="E2190" s="67"/>
      <c r="F2190" s="67"/>
      <c r="G2190" s="67"/>
      <c r="H2190" s="66"/>
      <c r="I2190" s="66"/>
      <c r="J2190" s="66"/>
      <c r="K2190" s="65"/>
      <c r="L2190" s="64"/>
      <c r="M2190" s="67"/>
      <c r="N2190" s="68"/>
      <c r="O2190" s="68"/>
      <c r="P2190" s="68"/>
      <c r="Q2190" s="68"/>
      <c r="R2190" s="68"/>
      <c r="S2190" s="68"/>
      <c r="T2190" s="68"/>
      <c r="U2190" s="68"/>
      <c r="V2190" s="68"/>
      <c r="W2190" s="68"/>
      <c r="X2190" s="68"/>
      <c r="Y2190" s="68"/>
      <c r="Z2190" s="68"/>
      <c r="AA2190" s="68"/>
      <c r="AB2190" s="68"/>
      <c r="AC2190" s="68"/>
    </row>
    <row r="2191" spans="1:29">
      <c r="A2191" s="64"/>
      <c r="B2191" s="65"/>
      <c r="C2191" s="66"/>
      <c r="D2191" s="65"/>
      <c r="E2191" s="67"/>
      <c r="F2191" s="67"/>
      <c r="G2191" s="67"/>
      <c r="H2191" s="66"/>
      <c r="I2191" s="66"/>
      <c r="J2191" s="66"/>
      <c r="K2191" s="65"/>
      <c r="L2191" s="64"/>
      <c r="M2191" s="67"/>
      <c r="N2191" s="68"/>
      <c r="O2191" s="68"/>
      <c r="P2191" s="68"/>
      <c r="Q2191" s="68"/>
      <c r="R2191" s="68"/>
      <c r="S2191" s="68"/>
      <c r="T2191" s="68"/>
      <c r="U2191" s="68"/>
      <c r="V2191" s="68"/>
      <c r="W2191" s="68"/>
      <c r="X2191" s="68"/>
      <c r="Y2191" s="68"/>
      <c r="Z2191" s="68"/>
      <c r="AA2191" s="68"/>
      <c r="AB2191" s="68"/>
      <c r="AC2191" s="68"/>
    </row>
    <row r="2192" spans="1:29">
      <c r="A2192" s="64"/>
      <c r="B2192" s="65"/>
      <c r="C2192" s="66"/>
      <c r="D2192" s="65"/>
      <c r="E2192" s="67"/>
      <c r="F2192" s="67"/>
      <c r="G2192" s="67"/>
      <c r="H2192" s="66"/>
      <c r="I2192" s="66"/>
      <c r="J2192" s="66"/>
      <c r="K2192" s="65"/>
      <c r="L2192" s="64"/>
      <c r="M2192" s="67"/>
      <c r="N2192" s="68"/>
      <c r="O2192" s="68"/>
      <c r="P2192" s="68"/>
      <c r="Q2192" s="68"/>
      <c r="R2192" s="68"/>
      <c r="S2192" s="68"/>
      <c r="T2192" s="68"/>
      <c r="U2192" s="68"/>
      <c r="V2192" s="68"/>
      <c r="W2192" s="68"/>
      <c r="X2192" s="68"/>
      <c r="Y2192" s="68"/>
      <c r="Z2192" s="68"/>
      <c r="AA2192" s="68"/>
      <c r="AB2192" s="68"/>
      <c r="AC2192" s="68"/>
    </row>
    <row r="2193" spans="1:29">
      <c r="A2193" s="64"/>
      <c r="B2193" s="65"/>
      <c r="C2193" s="66"/>
      <c r="D2193" s="65"/>
      <c r="E2193" s="67"/>
      <c r="F2193" s="67"/>
      <c r="G2193" s="67"/>
      <c r="H2193" s="66"/>
      <c r="I2193" s="66"/>
      <c r="J2193" s="66"/>
      <c r="K2193" s="65"/>
      <c r="L2193" s="64"/>
      <c r="M2193" s="67"/>
      <c r="N2193" s="68"/>
      <c r="O2193" s="68"/>
      <c r="P2193" s="68"/>
      <c r="Q2193" s="68"/>
      <c r="R2193" s="68"/>
      <c r="S2193" s="68"/>
      <c r="T2193" s="68"/>
      <c r="U2193" s="68"/>
      <c r="V2193" s="68"/>
      <c r="W2193" s="68"/>
      <c r="X2193" s="68"/>
      <c r="Y2193" s="68"/>
      <c r="Z2193" s="68"/>
      <c r="AA2193" s="68"/>
      <c r="AB2193" s="68"/>
      <c r="AC2193" s="68"/>
    </row>
    <row r="2194" spans="1:29">
      <c r="A2194" s="64"/>
      <c r="B2194" s="65"/>
      <c r="C2194" s="66"/>
      <c r="D2194" s="65"/>
      <c r="E2194" s="67"/>
      <c r="F2194" s="67"/>
      <c r="G2194" s="67"/>
      <c r="H2194" s="66"/>
      <c r="I2194" s="66"/>
      <c r="J2194" s="66"/>
      <c r="K2194" s="65"/>
      <c r="L2194" s="64"/>
      <c r="M2194" s="67"/>
      <c r="N2194" s="68"/>
      <c r="O2194" s="68"/>
      <c r="P2194" s="68"/>
      <c r="Q2194" s="68"/>
      <c r="R2194" s="68"/>
      <c r="S2194" s="68"/>
      <c r="T2194" s="68"/>
      <c r="U2194" s="68"/>
      <c r="V2194" s="68"/>
      <c r="W2194" s="68"/>
      <c r="X2194" s="68"/>
      <c r="Y2194" s="68"/>
      <c r="Z2194" s="68"/>
      <c r="AA2194" s="68"/>
      <c r="AB2194" s="68"/>
      <c r="AC2194" s="68"/>
    </row>
    <row r="2195" spans="1:29">
      <c r="A2195" s="64"/>
      <c r="B2195" s="65"/>
      <c r="C2195" s="66"/>
      <c r="D2195" s="65"/>
      <c r="E2195" s="67"/>
      <c r="F2195" s="67"/>
      <c r="G2195" s="67"/>
      <c r="H2195" s="66"/>
      <c r="I2195" s="66"/>
      <c r="J2195" s="66"/>
      <c r="K2195" s="65"/>
      <c r="L2195" s="64"/>
      <c r="M2195" s="67"/>
      <c r="N2195" s="68"/>
      <c r="O2195" s="68"/>
      <c r="P2195" s="68"/>
      <c r="Q2195" s="68"/>
      <c r="R2195" s="68"/>
      <c r="S2195" s="68"/>
      <c r="T2195" s="68"/>
      <c r="U2195" s="68"/>
      <c r="V2195" s="68"/>
      <c r="W2195" s="68"/>
      <c r="X2195" s="68"/>
      <c r="Y2195" s="68"/>
      <c r="Z2195" s="68"/>
      <c r="AA2195" s="68"/>
      <c r="AB2195" s="68"/>
      <c r="AC2195" s="68"/>
    </row>
    <row r="2196" spans="1:29">
      <c r="A2196" s="64"/>
      <c r="B2196" s="65"/>
      <c r="C2196" s="66"/>
      <c r="D2196" s="65"/>
      <c r="E2196" s="67"/>
      <c r="F2196" s="67"/>
      <c r="G2196" s="67"/>
      <c r="H2196" s="66"/>
      <c r="I2196" s="66"/>
      <c r="J2196" s="66"/>
      <c r="K2196" s="65"/>
      <c r="L2196" s="64"/>
      <c r="M2196" s="67"/>
      <c r="N2196" s="68"/>
      <c r="O2196" s="68"/>
      <c r="P2196" s="68"/>
      <c r="Q2196" s="68"/>
      <c r="R2196" s="68"/>
      <c r="S2196" s="68"/>
      <c r="T2196" s="68"/>
      <c r="U2196" s="68"/>
      <c r="V2196" s="68"/>
      <c r="W2196" s="68"/>
      <c r="X2196" s="68"/>
      <c r="Y2196" s="68"/>
      <c r="Z2196" s="68"/>
      <c r="AA2196" s="68"/>
      <c r="AB2196" s="68"/>
      <c r="AC2196" s="68"/>
    </row>
    <row r="2197" spans="1:29">
      <c r="A2197" s="64"/>
      <c r="B2197" s="65"/>
      <c r="C2197" s="66"/>
      <c r="D2197" s="65"/>
      <c r="E2197" s="67"/>
      <c r="F2197" s="67"/>
      <c r="G2197" s="67"/>
      <c r="H2197" s="66"/>
      <c r="I2197" s="66"/>
      <c r="J2197" s="66"/>
      <c r="K2197" s="65"/>
      <c r="L2197" s="64"/>
      <c r="M2197" s="67"/>
      <c r="N2197" s="68"/>
      <c r="O2197" s="68"/>
      <c r="P2197" s="68"/>
      <c r="Q2197" s="68"/>
      <c r="R2197" s="68"/>
      <c r="S2197" s="68"/>
      <c r="T2197" s="68"/>
      <c r="U2197" s="68"/>
      <c r="V2197" s="68"/>
      <c r="W2197" s="68"/>
      <c r="X2197" s="68"/>
      <c r="Y2197" s="68"/>
      <c r="Z2197" s="68"/>
      <c r="AA2197" s="68"/>
      <c r="AB2197" s="68"/>
      <c r="AC2197" s="68"/>
    </row>
    <row r="2198" spans="1:29">
      <c r="A2198" s="64"/>
      <c r="B2198" s="65"/>
      <c r="C2198" s="66"/>
      <c r="D2198" s="65"/>
      <c r="E2198" s="67"/>
      <c r="F2198" s="67"/>
      <c r="G2198" s="67"/>
      <c r="H2198" s="66"/>
      <c r="I2198" s="66"/>
      <c r="J2198" s="66"/>
      <c r="K2198" s="65"/>
      <c r="L2198" s="64"/>
      <c r="M2198" s="67"/>
      <c r="N2198" s="68"/>
      <c r="O2198" s="68"/>
      <c r="P2198" s="68"/>
      <c r="Q2198" s="68"/>
      <c r="R2198" s="68"/>
      <c r="S2198" s="68"/>
      <c r="T2198" s="68"/>
      <c r="U2198" s="68"/>
      <c r="V2198" s="68"/>
      <c r="W2198" s="68"/>
      <c r="X2198" s="68"/>
      <c r="Y2198" s="68"/>
      <c r="Z2198" s="68"/>
      <c r="AA2198" s="68"/>
      <c r="AB2198" s="68"/>
      <c r="AC2198" s="68"/>
    </row>
    <row r="2199" spans="1:29">
      <c r="A2199" s="64"/>
      <c r="B2199" s="65"/>
      <c r="C2199" s="66"/>
      <c r="D2199" s="65"/>
      <c r="E2199" s="67"/>
      <c r="F2199" s="67"/>
      <c r="G2199" s="67"/>
      <c r="H2199" s="66"/>
      <c r="I2199" s="66"/>
      <c r="J2199" s="66"/>
      <c r="K2199" s="65"/>
      <c r="L2199" s="64"/>
      <c r="M2199" s="67"/>
      <c r="N2199" s="68"/>
      <c r="O2199" s="68"/>
      <c r="P2199" s="68"/>
      <c r="Q2199" s="68"/>
      <c r="R2199" s="68"/>
      <c r="S2199" s="68"/>
      <c r="T2199" s="68"/>
      <c r="U2199" s="68"/>
      <c r="V2199" s="68"/>
      <c r="W2199" s="68"/>
      <c r="X2199" s="68"/>
      <c r="Y2199" s="68"/>
      <c r="Z2199" s="68"/>
      <c r="AA2199" s="68"/>
      <c r="AB2199" s="68"/>
      <c r="AC2199" s="68"/>
    </row>
    <row r="2200" spans="1:29">
      <c r="A2200" s="64"/>
      <c r="B2200" s="65"/>
      <c r="C2200" s="66"/>
      <c r="D2200" s="65"/>
      <c r="E2200" s="67"/>
      <c r="F2200" s="67"/>
      <c r="G2200" s="67"/>
      <c r="H2200" s="66"/>
      <c r="I2200" s="66"/>
      <c r="J2200" s="66"/>
      <c r="K2200" s="65"/>
      <c r="L2200" s="64"/>
      <c r="M2200" s="67"/>
      <c r="N2200" s="68"/>
      <c r="O2200" s="68"/>
      <c r="P2200" s="68"/>
      <c r="Q2200" s="68"/>
      <c r="R2200" s="68"/>
      <c r="S2200" s="68"/>
      <c r="T2200" s="68"/>
      <c r="U2200" s="68"/>
      <c r="V2200" s="68"/>
      <c r="W2200" s="68"/>
      <c r="X2200" s="68"/>
      <c r="Y2200" s="68"/>
      <c r="Z2200" s="68"/>
      <c r="AA2200" s="68"/>
      <c r="AB2200" s="68"/>
      <c r="AC2200" s="68"/>
    </row>
    <row r="2201" spans="1:29">
      <c r="A2201" s="64"/>
      <c r="B2201" s="65"/>
      <c r="C2201" s="66"/>
      <c r="D2201" s="65"/>
      <c r="E2201" s="67"/>
      <c r="F2201" s="67"/>
      <c r="G2201" s="67"/>
      <c r="H2201" s="66"/>
      <c r="I2201" s="66"/>
      <c r="J2201" s="66"/>
      <c r="K2201" s="65"/>
      <c r="L2201" s="64"/>
      <c r="M2201" s="67"/>
      <c r="N2201" s="68"/>
      <c r="O2201" s="68"/>
      <c r="P2201" s="68"/>
      <c r="Q2201" s="68"/>
      <c r="R2201" s="68"/>
      <c r="S2201" s="68"/>
      <c r="T2201" s="68"/>
      <c r="U2201" s="68"/>
      <c r="V2201" s="68"/>
      <c r="W2201" s="68"/>
      <c r="X2201" s="68"/>
      <c r="Y2201" s="68"/>
      <c r="Z2201" s="68"/>
      <c r="AA2201" s="68"/>
      <c r="AB2201" s="68"/>
      <c r="AC2201" s="68"/>
    </row>
    <row r="2202" spans="1:29">
      <c r="A2202" s="64"/>
      <c r="B2202" s="65"/>
      <c r="C2202" s="66"/>
      <c r="D2202" s="65"/>
      <c r="E2202" s="67"/>
      <c r="F2202" s="67"/>
      <c r="G2202" s="67"/>
      <c r="H2202" s="66"/>
      <c r="I2202" s="66"/>
      <c r="J2202" s="66"/>
      <c r="K2202" s="65"/>
      <c r="L2202" s="64"/>
      <c r="M2202" s="67"/>
      <c r="N2202" s="68"/>
      <c r="O2202" s="68"/>
      <c r="P2202" s="68"/>
      <c r="Q2202" s="68"/>
      <c r="R2202" s="68"/>
      <c r="S2202" s="68"/>
      <c r="T2202" s="68"/>
      <c r="U2202" s="68"/>
      <c r="V2202" s="68"/>
      <c r="W2202" s="68"/>
      <c r="X2202" s="68"/>
      <c r="Y2202" s="68"/>
      <c r="Z2202" s="68"/>
      <c r="AA2202" s="68"/>
      <c r="AB2202" s="68"/>
      <c r="AC2202" s="68"/>
    </row>
    <row r="2203" spans="1:29">
      <c r="A2203" s="64"/>
      <c r="B2203" s="65"/>
      <c r="C2203" s="66"/>
      <c r="D2203" s="65"/>
      <c r="E2203" s="67"/>
      <c r="F2203" s="67"/>
      <c r="G2203" s="67"/>
      <c r="H2203" s="66"/>
      <c r="I2203" s="66"/>
      <c r="J2203" s="66"/>
      <c r="K2203" s="65"/>
      <c r="L2203" s="64"/>
      <c r="M2203" s="67"/>
      <c r="N2203" s="68"/>
      <c r="O2203" s="68"/>
      <c r="P2203" s="68"/>
      <c r="Q2203" s="68"/>
      <c r="R2203" s="68"/>
      <c r="S2203" s="68"/>
      <c r="T2203" s="68"/>
      <c r="U2203" s="68"/>
      <c r="V2203" s="68"/>
      <c r="W2203" s="68"/>
      <c r="X2203" s="68"/>
      <c r="Y2203" s="68"/>
      <c r="Z2203" s="68"/>
      <c r="AA2203" s="68"/>
      <c r="AB2203" s="68"/>
      <c r="AC2203" s="68"/>
    </row>
    <row r="2204" spans="1:29">
      <c r="A2204" s="64"/>
      <c r="B2204" s="65"/>
      <c r="C2204" s="66"/>
      <c r="D2204" s="65"/>
      <c r="E2204" s="67"/>
      <c r="F2204" s="67"/>
      <c r="G2204" s="67"/>
      <c r="H2204" s="66"/>
      <c r="I2204" s="66"/>
      <c r="J2204" s="66"/>
      <c r="K2204" s="65"/>
      <c r="L2204" s="64"/>
      <c r="M2204" s="67"/>
      <c r="N2204" s="68"/>
      <c r="O2204" s="68"/>
      <c r="P2204" s="68"/>
      <c r="Q2204" s="68"/>
      <c r="R2204" s="68"/>
      <c r="S2204" s="68"/>
      <c r="T2204" s="68"/>
      <c r="U2204" s="68"/>
      <c r="V2204" s="68"/>
      <c r="W2204" s="68"/>
      <c r="X2204" s="68"/>
      <c r="Y2204" s="68"/>
      <c r="Z2204" s="68"/>
      <c r="AA2204" s="68"/>
      <c r="AB2204" s="68"/>
      <c r="AC2204" s="68"/>
    </row>
    <row r="2205" spans="1:29">
      <c r="A2205" s="64"/>
      <c r="B2205" s="65"/>
      <c r="C2205" s="66"/>
      <c r="D2205" s="65"/>
      <c r="E2205" s="67"/>
      <c r="F2205" s="67"/>
      <c r="G2205" s="67"/>
      <c r="H2205" s="66"/>
      <c r="I2205" s="66"/>
      <c r="J2205" s="66"/>
      <c r="K2205" s="65"/>
      <c r="L2205" s="64"/>
      <c r="M2205" s="67"/>
      <c r="N2205" s="68"/>
      <c r="O2205" s="68"/>
      <c r="P2205" s="68"/>
      <c r="Q2205" s="68"/>
      <c r="R2205" s="68"/>
      <c r="S2205" s="68"/>
      <c r="T2205" s="68"/>
      <c r="U2205" s="68"/>
      <c r="V2205" s="68"/>
      <c r="W2205" s="68"/>
      <c r="X2205" s="68"/>
      <c r="Y2205" s="68"/>
      <c r="Z2205" s="68"/>
      <c r="AA2205" s="68"/>
      <c r="AB2205" s="68"/>
      <c r="AC2205" s="68"/>
    </row>
    <row r="2206" spans="1:29">
      <c r="A2206" s="64"/>
      <c r="B2206" s="65"/>
      <c r="C2206" s="66"/>
      <c r="D2206" s="65"/>
      <c r="E2206" s="67"/>
      <c r="F2206" s="67"/>
      <c r="G2206" s="67"/>
      <c r="H2206" s="66"/>
      <c r="I2206" s="66"/>
      <c r="J2206" s="66"/>
      <c r="K2206" s="65"/>
      <c r="L2206" s="64"/>
      <c r="M2206" s="67"/>
      <c r="N2206" s="68"/>
      <c r="O2206" s="68"/>
      <c r="P2206" s="68"/>
      <c r="Q2206" s="68"/>
      <c r="R2206" s="68"/>
      <c r="S2206" s="68"/>
      <c r="T2206" s="68"/>
      <c r="U2206" s="68"/>
      <c r="V2206" s="68"/>
      <c r="W2206" s="68"/>
      <c r="X2206" s="68"/>
      <c r="Y2206" s="68"/>
      <c r="Z2206" s="68"/>
      <c r="AA2206" s="68"/>
      <c r="AB2206" s="68"/>
      <c r="AC2206" s="68"/>
    </row>
    <row r="2207" spans="1:29">
      <c r="A2207" s="64"/>
      <c r="B2207" s="65"/>
      <c r="C2207" s="66"/>
      <c r="D2207" s="65"/>
      <c r="E2207" s="67"/>
      <c r="F2207" s="67"/>
      <c r="G2207" s="67"/>
      <c r="H2207" s="66"/>
      <c r="I2207" s="66"/>
      <c r="J2207" s="66"/>
      <c r="K2207" s="65"/>
      <c r="L2207" s="64"/>
      <c r="M2207" s="67"/>
      <c r="N2207" s="68"/>
      <c r="O2207" s="68"/>
      <c r="P2207" s="68"/>
      <c r="Q2207" s="68"/>
      <c r="R2207" s="68"/>
      <c r="S2207" s="68"/>
      <c r="T2207" s="68"/>
      <c r="U2207" s="68"/>
      <c r="V2207" s="68"/>
      <c r="W2207" s="68"/>
      <c r="X2207" s="68"/>
      <c r="Y2207" s="68"/>
      <c r="Z2207" s="68"/>
      <c r="AA2207" s="68"/>
      <c r="AB2207" s="68"/>
      <c r="AC2207" s="68"/>
    </row>
    <row r="2208" spans="1:29">
      <c r="A2208" s="64"/>
      <c r="B2208" s="65"/>
      <c r="C2208" s="66"/>
      <c r="D2208" s="65"/>
      <c r="E2208" s="67"/>
      <c r="F2208" s="67"/>
      <c r="G2208" s="67"/>
      <c r="H2208" s="66"/>
      <c r="I2208" s="66"/>
      <c r="J2208" s="66"/>
      <c r="K2208" s="65"/>
      <c r="L2208" s="64"/>
      <c r="M2208" s="67"/>
      <c r="N2208" s="68"/>
      <c r="O2208" s="68"/>
      <c r="P2208" s="68"/>
      <c r="Q2208" s="68"/>
      <c r="R2208" s="68"/>
      <c r="S2208" s="68"/>
      <c r="T2208" s="68"/>
      <c r="U2208" s="68"/>
      <c r="V2208" s="68"/>
      <c r="W2208" s="68"/>
      <c r="X2208" s="68"/>
      <c r="Y2208" s="68"/>
      <c r="Z2208" s="68"/>
      <c r="AA2208" s="68"/>
      <c r="AB2208" s="68"/>
      <c r="AC2208" s="68"/>
    </row>
    <row r="2209" spans="1:29">
      <c r="A2209" s="64"/>
      <c r="B2209" s="65"/>
      <c r="C2209" s="66"/>
      <c r="D2209" s="65"/>
      <c r="E2209" s="67"/>
      <c r="F2209" s="67"/>
      <c r="G2209" s="67"/>
      <c r="H2209" s="66"/>
      <c r="I2209" s="66"/>
      <c r="J2209" s="66"/>
      <c r="K2209" s="65"/>
      <c r="L2209" s="64"/>
      <c r="M2209" s="67"/>
      <c r="N2209" s="68"/>
      <c r="O2209" s="68"/>
      <c r="P2209" s="68"/>
      <c r="Q2209" s="68"/>
      <c r="R2209" s="68"/>
      <c r="S2209" s="68"/>
      <c r="T2209" s="68"/>
      <c r="U2209" s="68"/>
      <c r="V2209" s="68"/>
      <c r="W2209" s="68"/>
      <c r="X2209" s="68"/>
      <c r="Y2209" s="68"/>
      <c r="Z2209" s="68"/>
      <c r="AA2209" s="68"/>
      <c r="AB2209" s="68"/>
      <c r="AC2209" s="68"/>
    </row>
    <row r="2210" spans="1:29">
      <c r="A2210" s="64"/>
      <c r="B2210" s="65"/>
      <c r="C2210" s="66"/>
      <c r="D2210" s="65"/>
      <c r="E2210" s="67"/>
      <c r="F2210" s="67"/>
      <c r="G2210" s="67"/>
      <c r="H2210" s="66"/>
      <c r="I2210" s="66"/>
      <c r="J2210" s="66"/>
      <c r="K2210" s="65"/>
      <c r="L2210" s="64"/>
      <c r="M2210" s="67"/>
      <c r="N2210" s="68"/>
      <c r="O2210" s="68"/>
      <c r="P2210" s="68"/>
      <c r="Q2210" s="68"/>
      <c r="R2210" s="68"/>
      <c r="S2210" s="68"/>
      <c r="T2210" s="68"/>
      <c r="U2210" s="68"/>
      <c r="V2210" s="68"/>
      <c r="W2210" s="68"/>
      <c r="X2210" s="68"/>
      <c r="Y2210" s="68"/>
      <c r="Z2210" s="68"/>
      <c r="AA2210" s="68"/>
      <c r="AB2210" s="68"/>
      <c r="AC2210" s="68"/>
    </row>
    <row r="2211" spans="1:29">
      <c r="A2211" s="64"/>
      <c r="B2211" s="65"/>
      <c r="C2211" s="66"/>
      <c r="D2211" s="65"/>
      <c r="E2211" s="67"/>
      <c r="F2211" s="67"/>
      <c r="G2211" s="67"/>
      <c r="H2211" s="66"/>
      <c r="I2211" s="66"/>
      <c r="J2211" s="66"/>
      <c r="K2211" s="65"/>
      <c r="L2211" s="64"/>
      <c r="M2211" s="67"/>
      <c r="N2211" s="68"/>
      <c r="O2211" s="68"/>
      <c r="P2211" s="68"/>
      <c r="Q2211" s="68"/>
      <c r="R2211" s="68"/>
      <c r="S2211" s="68"/>
      <c r="T2211" s="68"/>
      <c r="U2211" s="68"/>
      <c r="V2211" s="68"/>
      <c r="W2211" s="68"/>
      <c r="X2211" s="68"/>
      <c r="Y2211" s="68"/>
      <c r="Z2211" s="68"/>
      <c r="AA2211" s="68"/>
      <c r="AB2211" s="68"/>
      <c r="AC2211" s="68"/>
    </row>
    <row r="2212" spans="1:29">
      <c r="A2212" s="64"/>
      <c r="B2212" s="65"/>
      <c r="C2212" s="66"/>
      <c r="D2212" s="65"/>
      <c r="E2212" s="67"/>
      <c r="F2212" s="67"/>
      <c r="G2212" s="67"/>
      <c r="H2212" s="66"/>
      <c r="I2212" s="66"/>
      <c r="J2212" s="66"/>
      <c r="K2212" s="65"/>
      <c r="L2212" s="64"/>
      <c r="M2212" s="67"/>
      <c r="N2212" s="68"/>
      <c r="O2212" s="68"/>
      <c r="P2212" s="68"/>
      <c r="Q2212" s="68"/>
      <c r="R2212" s="68"/>
      <c r="S2212" s="68"/>
      <c r="T2212" s="68"/>
      <c r="U2212" s="68"/>
      <c r="V2212" s="68"/>
      <c r="W2212" s="68"/>
      <c r="X2212" s="68"/>
      <c r="Y2212" s="68"/>
      <c r="Z2212" s="68"/>
      <c r="AA2212" s="68"/>
      <c r="AB2212" s="68"/>
      <c r="AC2212" s="68"/>
    </row>
    <row r="2213" spans="1:29">
      <c r="A2213" s="64"/>
      <c r="B2213" s="65"/>
      <c r="C2213" s="66"/>
      <c r="D2213" s="65"/>
      <c r="E2213" s="67"/>
      <c r="F2213" s="67"/>
      <c r="G2213" s="67"/>
      <c r="H2213" s="66"/>
      <c r="I2213" s="66"/>
      <c r="J2213" s="66"/>
      <c r="K2213" s="65"/>
      <c r="L2213" s="64"/>
      <c r="M2213" s="67"/>
      <c r="N2213" s="68"/>
      <c r="O2213" s="68"/>
      <c r="P2213" s="68"/>
      <c r="Q2213" s="68"/>
      <c r="R2213" s="68"/>
      <c r="S2213" s="68"/>
      <c r="T2213" s="68"/>
      <c r="U2213" s="68"/>
      <c r="V2213" s="68"/>
      <c r="W2213" s="68"/>
      <c r="X2213" s="68"/>
      <c r="Y2213" s="68"/>
      <c r="Z2213" s="68"/>
      <c r="AA2213" s="68"/>
      <c r="AB2213" s="68"/>
      <c r="AC2213" s="68"/>
    </row>
    <row r="2214" spans="1:29">
      <c r="A2214" s="64"/>
      <c r="B2214" s="65"/>
      <c r="C2214" s="66"/>
      <c r="D2214" s="65"/>
      <c r="E2214" s="67"/>
      <c r="F2214" s="67"/>
      <c r="G2214" s="67"/>
      <c r="H2214" s="66"/>
      <c r="I2214" s="66"/>
      <c r="J2214" s="66"/>
      <c r="K2214" s="65"/>
      <c r="L2214" s="64"/>
      <c r="M2214" s="67"/>
      <c r="N2214" s="68"/>
      <c r="O2214" s="68"/>
      <c r="P2214" s="68"/>
      <c r="Q2214" s="68"/>
      <c r="R2214" s="68"/>
      <c r="S2214" s="68"/>
      <c r="T2214" s="68"/>
      <c r="U2214" s="68"/>
      <c r="V2214" s="68"/>
      <c r="W2214" s="68"/>
      <c r="X2214" s="68"/>
      <c r="Y2214" s="68"/>
      <c r="Z2214" s="68"/>
      <c r="AA2214" s="68"/>
      <c r="AB2214" s="68"/>
      <c r="AC2214" s="68"/>
    </row>
    <row r="2215" spans="1:29">
      <c r="A2215" s="64"/>
      <c r="B2215" s="65"/>
      <c r="C2215" s="66"/>
      <c r="D2215" s="65"/>
      <c r="E2215" s="67"/>
      <c r="F2215" s="67"/>
      <c r="G2215" s="67"/>
      <c r="H2215" s="66"/>
      <c r="I2215" s="66"/>
      <c r="J2215" s="66"/>
      <c r="K2215" s="65"/>
      <c r="L2215" s="64"/>
      <c r="M2215" s="67"/>
      <c r="N2215" s="68"/>
      <c r="O2215" s="68"/>
      <c r="P2215" s="68"/>
      <c r="Q2215" s="68"/>
      <c r="R2215" s="68"/>
      <c r="S2215" s="68"/>
      <c r="T2215" s="68"/>
      <c r="U2215" s="68"/>
      <c r="V2215" s="68"/>
      <c r="W2215" s="68"/>
      <c r="X2215" s="68"/>
      <c r="Y2215" s="68"/>
      <c r="Z2215" s="68"/>
      <c r="AA2215" s="68"/>
      <c r="AB2215" s="68"/>
      <c r="AC2215" s="68"/>
    </row>
    <row r="2216" spans="1:29">
      <c r="A2216" s="64"/>
      <c r="B2216" s="65"/>
      <c r="C2216" s="66"/>
      <c r="D2216" s="65"/>
      <c r="E2216" s="67"/>
      <c r="F2216" s="67"/>
      <c r="G2216" s="67"/>
      <c r="H2216" s="66"/>
      <c r="I2216" s="66"/>
      <c r="J2216" s="66"/>
      <c r="K2216" s="65"/>
      <c r="L2216" s="64"/>
      <c r="M2216" s="67"/>
      <c r="N2216" s="68"/>
      <c r="O2216" s="68"/>
      <c r="P2216" s="68"/>
      <c r="Q2216" s="68"/>
      <c r="R2216" s="68"/>
      <c r="S2216" s="68"/>
      <c r="T2216" s="68"/>
      <c r="U2216" s="68"/>
      <c r="V2216" s="68"/>
      <c r="W2216" s="68"/>
      <c r="X2216" s="68"/>
      <c r="Y2216" s="68"/>
      <c r="Z2216" s="68"/>
      <c r="AA2216" s="68"/>
      <c r="AB2216" s="68"/>
      <c r="AC2216" s="68"/>
    </row>
    <row r="2217" spans="1:29">
      <c r="A2217" s="64"/>
      <c r="B2217" s="65"/>
      <c r="C2217" s="66"/>
      <c r="D2217" s="65"/>
      <c r="E2217" s="67"/>
      <c r="F2217" s="67"/>
      <c r="G2217" s="67"/>
      <c r="H2217" s="66"/>
      <c r="I2217" s="66"/>
      <c r="J2217" s="66"/>
      <c r="K2217" s="65"/>
      <c r="L2217" s="64"/>
      <c r="M2217" s="67"/>
      <c r="N2217" s="68"/>
      <c r="O2217" s="68"/>
      <c r="P2217" s="68"/>
      <c r="Q2217" s="68"/>
      <c r="R2217" s="68"/>
      <c r="S2217" s="68"/>
      <c r="T2217" s="68"/>
      <c r="U2217" s="68"/>
      <c r="V2217" s="68"/>
      <c r="W2217" s="68"/>
      <c r="X2217" s="68"/>
      <c r="Y2217" s="68"/>
      <c r="Z2217" s="68"/>
      <c r="AA2217" s="68"/>
      <c r="AB2217" s="68"/>
      <c r="AC2217" s="68"/>
    </row>
    <row r="2218" spans="1:29">
      <c r="A2218" s="64"/>
      <c r="B2218" s="65"/>
      <c r="C2218" s="66"/>
      <c r="D2218" s="65"/>
      <c r="E2218" s="67"/>
      <c r="F2218" s="67"/>
      <c r="G2218" s="67"/>
      <c r="H2218" s="66"/>
      <c r="I2218" s="66"/>
      <c r="J2218" s="66"/>
      <c r="K2218" s="65"/>
      <c r="L2218" s="64"/>
      <c r="M2218" s="67"/>
      <c r="N2218" s="68"/>
      <c r="O2218" s="68"/>
      <c r="P2218" s="68"/>
      <c r="Q2218" s="68"/>
      <c r="R2218" s="68"/>
      <c r="S2218" s="68"/>
      <c r="T2218" s="68"/>
      <c r="U2218" s="68"/>
      <c r="V2218" s="68"/>
      <c r="W2218" s="68"/>
      <c r="X2218" s="68"/>
      <c r="Y2218" s="68"/>
      <c r="Z2218" s="68"/>
      <c r="AA2218" s="68"/>
      <c r="AB2218" s="68"/>
      <c r="AC2218" s="68"/>
    </row>
    <row r="2219" spans="1:29">
      <c r="A2219" s="64"/>
      <c r="B2219" s="65"/>
      <c r="C2219" s="66"/>
      <c r="D2219" s="65"/>
      <c r="E2219" s="67"/>
      <c r="F2219" s="67"/>
      <c r="G2219" s="67"/>
      <c r="H2219" s="66"/>
      <c r="I2219" s="66"/>
      <c r="J2219" s="66"/>
      <c r="K2219" s="65"/>
      <c r="L2219" s="64"/>
      <c r="M2219" s="67"/>
      <c r="N2219" s="68"/>
      <c r="O2219" s="68"/>
      <c r="P2219" s="68"/>
      <c r="Q2219" s="68"/>
      <c r="R2219" s="68"/>
      <c r="S2219" s="68"/>
      <c r="T2219" s="68"/>
      <c r="U2219" s="68"/>
      <c r="V2219" s="68"/>
      <c r="W2219" s="68"/>
      <c r="X2219" s="68"/>
      <c r="Y2219" s="68"/>
      <c r="Z2219" s="68"/>
      <c r="AA2219" s="68"/>
      <c r="AB2219" s="68"/>
      <c r="AC2219" s="68"/>
    </row>
    <row r="2220" spans="1:29">
      <c r="A2220" s="64"/>
      <c r="B2220" s="65"/>
      <c r="C2220" s="66"/>
      <c r="D2220" s="65"/>
      <c r="E2220" s="67"/>
      <c r="F2220" s="67"/>
      <c r="G2220" s="67"/>
      <c r="H2220" s="66"/>
      <c r="I2220" s="66"/>
      <c r="J2220" s="66"/>
      <c r="K2220" s="65"/>
      <c r="L2220" s="64"/>
      <c r="M2220" s="67"/>
      <c r="N2220" s="68"/>
      <c r="O2220" s="68"/>
      <c r="P2220" s="68"/>
      <c r="Q2220" s="68"/>
      <c r="R2220" s="68"/>
      <c r="S2220" s="68"/>
      <c r="T2220" s="68"/>
      <c r="U2220" s="68"/>
      <c r="V2220" s="68"/>
      <c r="W2220" s="68"/>
      <c r="X2220" s="68"/>
      <c r="Y2220" s="68"/>
      <c r="Z2220" s="68"/>
      <c r="AA2220" s="68"/>
      <c r="AB2220" s="68"/>
      <c r="AC2220" s="68"/>
    </row>
    <row r="2221" spans="1:29">
      <c r="A2221" s="64"/>
      <c r="B2221" s="65"/>
      <c r="C2221" s="66"/>
      <c r="D2221" s="65"/>
      <c r="E2221" s="67"/>
      <c r="F2221" s="67"/>
      <c r="G2221" s="67"/>
      <c r="H2221" s="66"/>
      <c r="I2221" s="66"/>
      <c r="J2221" s="66"/>
      <c r="K2221" s="65"/>
      <c r="L2221" s="64"/>
      <c r="M2221" s="67"/>
      <c r="N2221" s="68"/>
      <c r="O2221" s="68"/>
      <c r="P2221" s="68"/>
      <c r="Q2221" s="68"/>
      <c r="R2221" s="68"/>
      <c r="S2221" s="68"/>
      <c r="T2221" s="68"/>
      <c r="U2221" s="68"/>
      <c r="V2221" s="68"/>
      <c r="W2221" s="68"/>
      <c r="X2221" s="68"/>
      <c r="Y2221" s="68"/>
      <c r="Z2221" s="68"/>
      <c r="AA2221" s="68"/>
      <c r="AB2221" s="68"/>
      <c r="AC2221" s="68"/>
    </row>
    <row r="2222" spans="1:29">
      <c r="A2222" s="64"/>
      <c r="B2222" s="65"/>
      <c r="C2222" s="66"/>
      <c r="D2222" s="65"/>
      <c r="E2222" s="67"/>
      <c r="F2222" s="67"/>
      <c r="G2222" s="67"/>
      <c r="H2222" s="66"/>
      <c r="I2222" s="66"/>
      <c r="J2222" s="66"/>
      <c r="K2222" s="65"/>
      <c r="L2222" s="64"/>
      <c r="M2222" s="67"/>
      <c r="N2222" s="68"/>
      <c r="O2222" s="68"/>
      <c r="P2222" s="68"/>
      <c r="Q2222" s="68"/>
      <c r="R2222" s="68"/>
      <c r="S2222" s="68"/>
      <c r="T2222" s="68"/>
      <c r="U2222" s="68"/>
      <c r="V2222" s="68"/>
      <c r="W2222" s="68"/>
      <c r="X2222" s="68"/>
      <c r="Y2222" s="68"/>
      <c r="Z2222" s="68"/>
      <c r="AA2222" s="68"/>
      <c r="AB2222" s="68"/>
      <c r="AC2222" s="68"/>
    </row>
    <row r="2223" spans="1:29">
      <c r="A2223" s="64"/>
      <c r="B2223" s="65"/>
      <c r="C2223" s="66"/>
      <c r="D2223" s="65"/>
      <c r="E2223" s="67"/>
      <c r="F2223" s="67"/>
      <c r="G2223" s="67"/>
      <c r="H2223" s="66"/>
      <c r="I2223" s="66"/>
      <c r="J2223" s="66"/>
      <c r="K2223" s="65"/>
      <c r="L2223" s="64"/>
      <c r="M2223" s="67"/>
      <c r="N2223" s="68"/>
      <c r="O2223" s="68"/>
      <c r="P2223" s="68"/>
      <c r="Q2223" s="68"/>
      <c r="R2223" s="68"/>
      <c r="S2223" s="68"/>
      <c r="T2223" s="68"/>
      <c r="U2223" s="68"/>
      <c r="V2223" s="68"/>
      <c r="W2223" s="68"/>
      <c r="X2223" s="68"/>
      <c r="Y2223" s="68"/>
      <c r="Z2223" s="68"/>
      <c r="AA2223" s="68"/>
      <c r="AB2223" s="68"/>
      <c r="AC2223" s="68"/>
    </row>
    <row r="2224" spans="1:29">
      <c r="A2224" s="64"/>
      <c r="B2224" s="65"/>
      <c r="C2224" s="66"/>
      <c r="D2224" s="65"/>
      <c r="E2224" s="67"/>
      <c r="F2224" s="67"/>
      <c r="G2224" s="67"/>
      <c r="H2224" s="66"/>
      <c r="I2224" s="66"/>
      <c r="J2224" s="66"/>
      <c r="K2224" s="65"/>
      <c r="L2224" s="64"/>
      <c r="M2224" s="67"/>
      <c r="N2224" s="68"/>
      <c r="O2224" s="68"/>
      <c r="P2224" s="68"/>
      <c r="Q2224" s="68"/>
      <c r="R2224" s="68"/>
      <c r="S2224" s="68"/>
      <c r="T2224" s="68"/>
      <c r="U2224" s="68"/>
      <c r="V2224" s="68"/>
      <c r="W2224" s="68"/>
      <c r="X2224" s="68"/>
      <c r="Y2224" s="68"/>
      <c r="Z2224" s="68"/>
      <c r="AA2224" s="68"/>
      <c r="AB2224" s="68"/>
      <c r="AC2224" s="68"/>
    </row>
    <row r="2225" spans="1:29">
      <c r="A2225" s="64"/>
      <c r="B2225" s="65"/>
      <c r="C2225" s="66"/>
      <c r="D2225" s="65"/>
      <c r="E2225" s="67"/>
      <c r="F2225" s="67"/>
      <c r="G2225" s="67"/>
      <c r="H2225" s="66"/>
      <c r="I2225" s="66"/>
      <c r="J2225" s="66"/>
      <c r="K2225" s="65"/>
      <c r="L2225" s="64"/>
      <c r="M2225" s="67"/>
      <c r="N2225" s="68"/>
      <c r="O2225" s="68"/>
      <c r="P2225" s="68"/>
      <c r="Q2225" s="68"/>
      <c r="R2225" s="68"/>
      <c r="S2225" s="68"/>
      <c r="T2225" s="68"/>
      <c r="U2225" s="68"/>
      <c r="V2225" s="68"/>
      <c r="W2225" s="68"/>
      <c r="X2225" s="68"/>
      <c r="Y2225" s="68"/>
      <c r="Z2225" s="68"/>
      <c r="AA2225" s="68"/>
      <c r="AB2225" s="68"/>
      <c r="AC2225" s="68"/>
    </row>
    <row r="2226" spans="1:29">
      <c r="A2226" s="64"/>
      <c r="B2226" s="65"/>
      <c r="C2226" s="66"/>
      <c r="D2226" s="65"/>
      <c r="E2226" s="67"/>
      <c r="F2226" s="67"/>
      <c r="G2226" s="67"/>
      <c r="H2226" s="66"/>
      <c r="I2226" s="66"/>
      <c r="J2226" s="66"/>
      <c r="K2226" s="65"/>
      <c r="L2226" s="64"/>
      <c r="M2226" s="67"/>
      <c r="N2226" s="68"/>
      <c r="O2226" s="68"/>
      <c r="P2226" s="68"/>
      <c r="Q2226" s="68"/>
      <c r="R2226" s="68"/>
      <c r="S2226" s="68"/>
      <c r="T2226" s="68"/>
      <c r="U2226" s="68"/>
      <c r="V2226" s="68"/>
      <c r="W2226" s="68"/>
      <c r="X2226" s="68"/>
      <c r="Y2226" s="68"/>
      <c r="Z2226" s="68"/>
      <c r="AA2226" s="68"/>
      <c r="AB2226" s="68"/>
      <c r="AC2226" s="68"/>
    </row>
    <row r="2227" spans="1:29">
      <c r="A2227" s="64"/>
      <c r="B2227" s="65"/>
      <c r="C2227" s="66"/>
      <c r="D2227" s="65"/>
      <c r="E2227" s="67"/>
      <c r="F2227" s="67"/>
      <c r="G2227" s="67"/>
      <c r="H2227" s="66"/>
      <c r="I2227" s="66"/>
      <c r="J2227" s="66"/>
      <c r="K2227" s="65"/>
      <c r="L2227" s="64"/>
      <c r="M2227" s="67"/>
      <c r="N2227" s="68"/>
      <c r="O2227" s="68"/>
      <c r="P2227" s="68"/>
      <c r="Q2227" s="68"/>
      <c r="R2227" s="68"/>
      <c r="S2227" s="68"/>
      <c r="T2227" s="68"/>
      <c r="U2227" s="68"/>
      <c r="V2227" s="68"/>
      <c r="W2227" s="68"/>
      <c r="X2227" s="68"/>
      <c r="Y2227" s="68"/>
      <c r="Z2227" s="68"/>
      <c r="AA2227" s="68"/>
      <c r="AB2227" s="68"/>
      <c r="AC2227" s="68"/>
    </row>
    <row r="2228" spans="1:29">
      <c r="A2228" s="64"/>
      <c r="B2228" s="65"/>
      <c r="C2228" s="66"/>
      <c r="D2228" s="65"/>
      <c r="E2228" s="67"/>
      <c r="F2228" s="67"/>
      <c r="G2228" s="67"/>
      <c r="H2228" s="66"/>
      <c r="I2228" s="66"/>
      <c r="J2228" s="66"/>
      <c r="K2228" s="65"/>
      <c r="L2228" s="64"/>
      <c r="M2228" s="67"/>
      <c r="N2228" s="68"/>
      <c r="O2228" s="68"/>
      <c r="P2228" s="68"/>
      <c r="Q2228" s="68"/>
      <c r="R2228" s="68"/>
      <c r="S2228" s="68"/>
      <c r="T2228" s="68"/>
      <c r="U2228" s="68"/>
      <c r="V2228" s="68"/>
      <c r="W2228" s="68"/>
      <c r="X2228" s="68"/>
      <c r="Y2228" s="68"/>
      <c r="Z2228" s="68"/>
      <c r="AA2228" s="68"/>
      <c r="AB2228" s="68"/>
      <c r="AC2228" s="68"/>
    </row>
    <row r="2229" spans="1:29">
      <c r="A2229" s="64"/>
      <c r="B2229" s="65"/>
      <c r="C2229" s="66"/>
      <c r="D2229" s="65"/>
      <c r="E2229" s="67"/>
      <c r="F2229" s="67"/>
      <c r="G2229" s="67"/>
      <c r="H2229" s="66"/>
      <c r="I2229" s="66"/>
      <c r="J2229" s="66"/>
      <c r="K2229" s="65"/>
      <c r="L2229" s="64"/>
      <c r="M2229" s="67"/>
      <c r="N2229" s="68"/>
      <c r="O2229" s="68"/>
      <c r="P2229" s="68"/>
      <c r="Q2229" s="68"/>
      <c r="R2229" s="68"/>
      <c r="S2229" s="68"/>
      <c r="T2229" s="68"/>
      <c r="U2229" s="68"/>
      <c r="V2229" s="68"/>
      <c r="W2229" s="68"/>
      <c r="X2229" s="68"/>
      <c r="Y2229" s="68"/>
      <c r="Z2229" s="68"/>
      <c r="AA2229" s="68"/>
      <c r="AB2229" s="68"/>
      <c r="AC2229" s="68"/>
    </row>
    <row r="2230" spans="1:29">
      <c r="A2230" s="64"/>
      <c r="B2230" s="65"/>
      <c r="C2230" s="66"/>
      <c r="D2230" s="65"/>
      <c r="E2230" s="67"/>
      <c r="F2230" s="67"/>
      <c r="G2230" s="67"/>
      <c r="H2230" s="66"/>
      <c r="I2230" s="66"/>
      <c r="J2230" s="66"/>
      <c r="K2230" s="65"/>
      <c r="L2230" s="64"/>
      <c r="M2230" s="67"/>
      <c r="N2230" s="68"/>
      <c r="O2230" s="68"/>
      <c r="P2230" s="68"/>
      <c r="Q2230" s="68"/>
      <c r="R2230" s="68"/>
      <c r="S2230" s="68"/>
      <c r="T2230" s="68"/>
      <c r="U2230" s="68"/>
      <c r="V2230" s="68"/>
      <c r="W2230" s="68"/>
      <c r="X2230" s="68"/>
      <c r="Y2230" s="68"/>
      <c r="Z2230" s="68"/>
      <c r="AA2230" s="68"/>
      <c r="AB2230" s="68"/>
      <c r="AC2230" s="68"/>
    </row>
    <row r="2231" spans="1:29">
      <c r="A2231" s="64"/>
      <c r="B2231" s="65"/>
      <c r="C2231" s="66"/>
      <c r="D2231" s="65"/>
      <c r="E2231" s="67"/>
      <c r="F2231" s="67"/>
      <c r="G2231" s="67"/>
      <c r="H2231" s="66"/>
      <c r="I2231" s="66"/>
      <c r="J2231" s="66"/>
      <c r="K2231" s="65"/>
      <c r="L2231" s="64"/>
      <c r="M2231" s="67"/>
      <c r="N2231" s="68"/>
      <c r="O2231" s="68"/>
      <c r="P2231" s="68"/>
      <c r="Q2231" s="68"/>
      <c r="R2231" s="68"/>
      <c r="S2231" s="68"/>
      <c r="T2231" s="68"/>
      <c r="U2231" s="68"/>
      <c r="V2231" s="68"/>
      <c r="W2231" s="68"/>
      <c r="X2231" s="68"/>
      <c r="Y2231" s="68"/>
      <c r="Z2231" s="68"/>
      <c r="AA2231" s="68"/>
      <c r="AB2231" s="68"/>
      <c r="AC2231" s="68"/>
    </row>
    <row r="2232" spans="1:29">
      <c r="A2232" s="64"/>
      <c r="B2232" s="65"/>
      <c r="C2232" s="66"/>
      <c r="D2232" s="65"/>
      <c r="E2232" s="67"/>
      <c r="F2232" s="67"/>
      <c r="G2232" s="67"/>
      <c r="H2232" s="66"/>
      <c r="I2232" s="66"/>
      <c r="J2232" s="66"/>
      <c r="K2232" s="65"/>
      <c r="L2232" s="64"/>
      <c r="M2232" s="67"/>
      <c r="N2232" s="68"/>
      <c r="O2232" s="68"/>
      <c r="P2232" s="68"/>
      <c r="Q2232" s="68"/>
      <c r="R2232" s="68"/>
      <c r="S2232" s="68"/>
      <c r="T2232" s="68"/>
      <c r="U2232" s="68"/>
      <c r="V2232" s="68"/>
      <c r="W2232" s="68"/>
      <c r="X2232" s="68"/>
      <c r="Y2232" s="68"/>
      <c r="Z2232" s="68"/>
      <c r="AA2232" s="68"/>
      <c r="AB2232" s="68"/>
      <c r="AC2232" s="68"/>
    </row>
    <row r="2233" spans="1:29">
      <c r="A2233" s="64"/>
      <c r="B2233" s="65"/>
      <c r="C2233" s="66"/>
      <c r="D2233" s="65"/>
      <c r="E2233" s="67"/>
      <c r="F2233" s="67"/>
      <c r="G2233" s="67"/>
      <c r="H2233" s="66"/>
      <c r="I2233" s="66"/>
      <c r="J2233" s="66"/>
      <c r="K2233" s="65"/>
      <c r="L2233" s="64"/>
      <c r="M2233" s="67"/>
      <c r="N2233" s="68"/>
      <c r="O2233" s="68"/>
      <c r="P2233" s="68"/>
      <c r="Q2233" s="68"/>
      <c r="R2233" s="68"/>
      <c r="S2233" s="68"/>
      <c r="T2233" s="68"/>
      <c r="U2233" s="68"/>
      <c r="V2233" s="68"/>
      <c r="W2233" s="68"/>
      <c r="X2233" s="68"/>
      <c r="Y2233" s="68"/>
      <c r="Z2233" s="68"/>
      <c r="AA2233" s="68"/>
      <c r="AB2233" s="68"/>
      <c r="AC2233" s="68"/>
    </row>
    <row r="2234" spans="1:29">
      <c r="A2234" s="64"/>
      <c r="B2234" s="65"/>
      <c r="C2234" s="66"/>
      <c r="D2234" s="65"/>
      <c r="E2234" s="67"/>
      <c r="F2234" s="67"/>
      <c r="G2234" s="67"/>
      <c r="H2234" s="66"/>
      <c r="I2234" s="66"/>
      <c r="J2234" s="66"/>
      <c r="K2234" s="65"/>
      <c r="L2234" s="64"/>
      <c r="M2234" s="67"/>
      <c r="N2234" s="68"/>
      <c r="O2234" s="68"/>
      <c r="P2234" s="68"/>
      <c r="Q2234" s="68"/>
      <c r="R2234" s="68"/>
      <c r="S2234" s="68"/>
      <c r="T2234" s="68"/>
      <c r="U2234" s="68"/>
      <c r="V2234" s="68"/>
      <c r="W2234" s="68"/>
      <c r="X2234" s="68"/>
      <c r="Y2234" s="68"/>
      <c r="Z2234" s="68"/>
      <c r="AA2234" s="68"/>
      <c r="AB2234" s="68"/>
      <c r="AC2234" s="68"/>
    </row>
    <row r="2235" spans="1:29">
      <c r="A2235" s="64"/>
      <c r="B2235" s="65"/>
      <c r="C2235" s="66"/>
      <c r="D2235" s="65"/>
      <c r="E2235" s="67"/>
      <c r="F2235" s="67"/>
      <c r="G2235" s="67"/>
      <c r="H2235" s="66"/>
      <c r="I2235" s="66"/>
      <c r="J2235" s="66"/>
      <c r="K2235" s="65"/>
      <c r="L2235" s="64"/>
      <c r="M2235" s="67"/>
      <c r="N2235" s="68"/>
      <c r="O2235" s="68"/>
      <c r="P2235" s="68"/>
      <c r="Q2235" s="68"/>
      <c r="R2235" s="68"/>
      <c r="S2235" s="68"/>
      <c r="T2235" s="68"/>
      <c r="U2235" s="68"/>
      <c r="V2235" s="68"/>
      <c r="W2235" s="68"/>
      <c r="X2235" s="68"/>
      <c r="Y2235" s="68"/>
      <c r="Z2235" s="68"/>
      <c r="AA2235" s="68"/>
      <c r="AB2235" s="68"/>
      <c r="AC2235" s="68"/>
    </row>
    <row r="2236" spans="1:29">
      <c r="A2236" s="64"/>
      <c r="B2236" s="65"/>
      <c r="C2236" s="66"/>
      <c r="D2236" s="65"/>
      <c r="E2236" s="67"/>
      <c r="F2236" s="67"/>
      <c r="G2236" s="67"/>
      <c r="H2236" s="66"/>
      <c r="I2236" s="66"/>
      <c r="J2236" s="66"/>
      <c r="K2236" s="65"/>
      <c r="L2236" s="64"/>
      <c r="M2236" s="67"/>
      <c r="N2236" s="68"/>
      <c r="O2236" s="68"/>
      <c r="P2236" s="68"/>
      <c r="Q2236" s="68"/>
      <c r="R2236" s="68"/>
      <c r="S2236" s="68"/>
      <c r="T2236" s="68"/>
      <c r="U2236" s="68"/>
      <c r="V2236" s="68"/>
      <c r="W2236" s="68"/>
      <c r="X2236" s="68"/>
      <c r="Y2236" s="68"/>
      <c r="Z2236" s="68"/>
      <c r="AA2236" s="68"/>
      <c r="AB2236" s="68"/>
      <c r="AC2236" s="68"/>
    </row>
    <row r="2237" spans="1:29">
      <c r="A2237" s="64"/>
      <c r="B2237" s="65"/>
      <c r="C2237" s="66"/>
      <c r="D2237" s="65"/>
      <c r="E2237" s="67"/>
      <c r="F2237" s="67"/>
      <c r="G2237" s="67"/>
      <c r="H2237" s="66"/>
      <c r="I2237" s="66"/>
      <c r="J2237" s="66"/>
      <c r="K2237" s="65"/>
      <c r="L2237" s="64"/>
      <c r="M2237" s="67"/>
      <c r="N2237" s="68"/>
      <c r="O2237" s="68"/>
      <c r="P2237" s="68"/>
      <c r="Q2237" s="68"/>
      <c r="R2237" s="68"/>
      <c r="S2237" s="68"/>
      <c r="T2237" s="68"/>
      <c r="U2237" s="68"/>
      <c r="V2237" s="68"/>
      <c r="W2237" s="68"/>
      <c r="X2237" s="68"/>
      <c r="Y2237" s="68"/>
      <c r="Z2237" s="68"/>
      <c r="AA2237" s="68"/>
      <c r="AB2237" s="68"/>
      <c r="AC2237" s="68"/>
    </row>
    <row r="2238" spans="1:29">
      <c r="A2238" s="64"/>
      <c r="B2238" s="65"/>
      <c r="C2238" s="66"/>
      <c r="D2238" s="65"/>
      <c r="E2238" s="67"/>
      <c r="F2238" s="67"/>
      <c r="G2238" s="67"/>
      <c r="H2238" s="66"/>
      <c r="I2238" s="66"/>
      <c r="J2238" s="66"/>
      <c r="K2238" s="65"/>
      <c r="L2238" s="64"/>
      <c r="M2238" s="67"/>
      <c r="N2238" s="68"/>
      <c r="O2238" s="68"/>
      <c r="P2238" s="68"/>
      <c r="Q2238" s="68"/>
      <c r="R2238" s="68"/>
      <c r="S2238" s="68"/>
      <c r="T2238" s="68"/>
      <c r="U2238" s="68"/>
      <c r="V2238" s="68"/>
      <c r="W2238" s="68"/>
      <c r="X2238" s="68"/>
      <c r="Y2238" s="68"/>
      <c r="Z2238" s="68"/>
      <c r="AA2238" s="68"/>
      <c r="AB2238" s="68"/>
      <c r="AC2238" s="68"/>
    </row>
    <row r="2239" spans="1:29">
      <c r="A2239" s="64"/>
      <c r="B2239" s="65"/>
      <c r="C2239" s="66"/>
      <c r="D2239" s="65"/>
      <c r="E2239" s="67"/>
      <c r="F2239" s="67"/>
      <c r="G2239" s="67"/>
      <c r="H2239" s="66"/>
      <c r="I2239" s="66"/>
      <c r="J2239" s="66"/>
      <c r="K2239" s="65"/>
      <c r="L2239" s="64"/>
      <c r="M2239" s="67"/>
      <c r="N2239" s="68"/>
      <c r="O2239" s="68"/>
      <c r="P2239" s="68"/>
      <c r="Q2239" s="68"/>
      <c r="R2239" s="68"/>
      <c r="S2239" s="68"/>
      <c r="T2239" s="68"/>
      <c r="U2239" s="68"/>
      <c r="V2239" s="68"/>
      <c r="W2239" s="68"/>
      <c r="X2239" s="68"/>
      <c r="Y2239" s="68"/>
      <c r="Z2239" s="68"/>
      <c r="AA2239" s="68"/>
      <c r="AB2239" s="68"/>
      <c r="AC2239" s="68"/>
    </row>
    <row r="2240" spans="1:29">
      <c r="A2240" s="64"/>
      <c r="B2240" s="65"/>
      <c r="C2240" s="66"/>
      <c r="D2240" s="65"/>
      <c r="E2240" s="67"/>
      <c r="F2240" s="67"/>
      <c r="G2240" s="67"/>
      <c r="H2240" s="66"/>
      <c r="I2240" s="66"/>
      <c r="J2240" s="66"/>
      <c r="K2240" s="65"/>
      <c r="L2240" s="64"/>
      <c r="M2240" s="67"/>
      <c r="N2240" s="68"/>
      <c r="O2240" s="68"/>
      <c r="P2240" s="68"/>
      <c r="Q2240" s="68"/>
      <c r="R2240" s="68"/>
      <c r="S2240" s="68"/>
      <c r="T2240" s="68"/>
      <c r="U2240" s="68"/>
      <c r="V2240" s="68"/>
      <c r="W2240" s="68"/>
      <c r="X2240" s="68"/>
      <c r="Y2240" s="68"/>
      <c r="Z2240" s="68"/>
      <c r="AA2240" s="68"/>
      <c r="AB2240" s="68"/>
      <c r="AC2240" s="68"/>
    </row>
    <row r="2241" spans="1:29">
      <c r="A2241" s="64"/>
      <c r="B2241" s="65"/>
      <c r="C2241" s="66"/>
      <c r="D2241" s="65"/>
      <c r="E2241" s="67"/>
      <c r="F2241" s="67"/>
      <c r="G2241" s="67"/>
      <c r="H2241" s="66"/>
      <c r="I2241" s="66"/>
      <c r="J2241" s="66"/>
      <c r="K2241" s="65"/>
      <c r="L2241" s="64"/>
      <c r="M2241" s="67"/>
      <c r="N2241" s="68"/>
      <c r="O2241" s="68"/>
      <c r="P2241" s="68"/>
      <c r="Q2241" s="68"/>
      <c r="R2241" s="68"/>
      <c r="S2241" s="68"/>
      <c r="T2241" s="68"/>
      <c r="U2241" s="68"/>
      <c r="V2241" s="68"/>
      <c r="W2241" s="68"/>
      <c r="X2241" s="68"/>
      <c r="Y2241" s="68"/>
      <c r="Z2241" s="68"/>
      <c r="AA2241" s="68"/>
      <c r="AB2241" s="68"/>
      <c r="AC2241" s="68"/>
    </row>
    <row r="2242" spans="1:29">
      <c r="A2242" s="64"/>
      <c r="B2242" s="65"/>
      <c r="C2242" s="66"/>
      <c r="D2242" s="65"/>
      <c r="E2242" s="67"/>
      <c r="F2242" s="67"/>
      <c r="G2242" s="67"/>
      <c r="H2242" s="66"/>
      <c r="I2242" s="66"/>
      <c r="J2242" s="66"/>
      <c r="K2242" s="65"/>
      <c r="L2242" s="64"/>
      <c r="M2242" s="67"/>
      <c r="N2242" s="68"/>
      <c r="O2242" s="68"/>
      <c r="P2242" s="68"/>
      <c r="Q2242" s="68"/>
      <c r="R2242" s="68"/>
      <c r="S2242" s="68"/>
      <c r="T2242" s="68"/>
      <c r="U2242" s="68"/>
      <c r="V2242" s="68"/>
      <c r="W2242" s="68"/>
      <c r="X2242" s="68"/>
      <c r="Y2242" s="68"/>
      <c r="Z2242" s="68"/>
      <c r="AA2242" s="68"/>
      <c r="AB2242" s="68"/>
      <c r="AC2242" s="68"/>
    </row>
    <row r="2243" spans="1:29">
      <c r="A2243" s="64"/>
      <c r="B2243" s="65"/>
      <c r="C2243" s="66"/>
      <c r="D2243" s="65"/>
      <c r="E2243" s="67"/>
      <c r="F2243" s="67"/>
      <c r="G2243" s="67"/>
      <c r="H2243" s="66"/>
      <c r="I2243" s="66"/>
      <c r="J2243" s="66"/>
      <c r="K2243" s="65"/>
      <c r="L2243" s="64"/>
      <c r="M2243" s="67"/>
      <c r="N2243" s="68"/>
      <c r="O2243" s="68"/>
      <c r="P2243" s="68"/>
      <c r="Q2243" s="68"/>
      <c r="R2243" s="68"/>
      <c r="S2243" s="68"/>
      <c r="T2243" s="68"/>
      <c r="U2243" s="68"/>
      <c r="V2243" s="68"/>
      <c r="W2243" s="68"/>
      <c r="X2243" s="68"/>
      <c r="Y2243" s="68"/>
      <c r="Z2243" s="68"/>
      <c r="AA2243" s="68"/>
      <c r="AB2243" s="68"/>
      <c r="AC2243" s="68"/>
    </row>
    <row r="2244" spans="1:29">
      <c r="A2244" s="64"/>
      <c r="B2244" s="65"/>
      <c r="C2244" s="66"/>
      <c r="D2244" s="65"/>
      <c r="E2244" s="67"/>
      <c r="F2244" s="67"/>
      <c r="G2244" s="67"/>
      <c r="H2244" s="66"/>
      <c r="I2244" s="66"/>
      <c r="J2244" s="66"/>
      <c r="K2244" s="65"/>
      <c r="L2244" s="64"/>
      <c r="M2244" s="67"/>
      <c r="N2244" s="68"/>
      <c r="O2244" s="68"/>
      <c r="P2244" s="68"/>
      <c r="Q2244" s="68"/>
      <c r="R2244" s="68"/>
      <c r="S2244" s="68"/>
      <c r="T2244" s="68"/>
      <c r="U2244" s="68"/>
      <c r="V2244" s="68"/>
      <c r="W2244" s="68"/>
      <c r="X2244" s="68"/>
      <c r="Y2244" s="68"/>
      <c r="Z2244" s="68"/>
      <c r="AA2244" s="68"/>
      <c r="AB2244" s="68"/>
      <c r="AC2244" s="68"/>
    </row>
    <row r="2245" spans="1:29">
      <c r="A2245" s="64"/>
      <c r="B2245" s="65"/>
      <c r="C2245" s="66"/>
      <c r="D2245" s="65"/>
      <c r="E2245" s="67"/>
      <c r="F2245" s="67"/>
      <c r="G2245" s="67"/>
      <c r="H2245" s="66"/>
      <c r="I2245" s="66"/>
      <c r="J2245" s="66"/>
      <c r="K2245" s="65"/>
      <c r="L2245" s="64"/>
      <c r="M2245" s="67"/>
      <c r="N2245" s="68"/>
      <c r="O2245" s="68"/>
      <c r="P2245" s="68"/>
      <c r="Q2245" s="68"/>
      <c r="R2245" s="68"/>
      <c r="S2245" s="68"/>
      <c r="T2245" s="68"/>
      <c r="U2245" s="68"/>
      <c r="V2245" s="68"/>
      <c r="W2245" s="68"/>
      <c r="X2245" s="68"/>
      <c r="Y2245" s="68"/>
      <c r="Z2245" s="68"/>
      <c r="AA2245" s="68"/>
      <c r="AB2245" s="68"/>
      <c r="AC2245" s="68"/>
    </row>
    <row r="2246" spans="1:29">
      <c r="A2246" s="64"/>
      <c r="B2246" s="65"/>
      <c r="C2246" s="66"/>
      <c r="D2246" s="65"/>
      <c r="E2246" s="67"/>
      <c r="F2246" s="67"/>
      <c r="G2246" s="67"/>
      <c r="H2246" s="66"/>
      <c r="I2246" s="66"/>
      <c r="J2246" s="66"/>
      <c r="K2246" s="65"/>
      <c r="L2246" s="64"/>
      <c r="M2246" s="67"/>
      <c r="N2246" s="68"/>
      <c r="O2246" s="68"/>
      <c r="P2246" s="68"/>
      <c r="Q2246" s="68"/>
      <c r="R2246" s="68"/>
      <c r="S2246" s="68"/>
      <c r="T2246" s="68"/>
      <c r="U2246" s="68"/>
      <c r="V2246" s="68"/>
      <c r="W2246" s="68"/>
      <c r="X2246" s="68"/>
      <c r="Y2246" s="68"/>
      <c r="Z2246" s="68"/>
      <c r="AA2246" s="68"/>
      <c r="AB2246" s="68"/>
      <c r="AC2246" s="68"/>
    </row>
    <row r="2247" spans="1:29">
      <c r="A2247" s="64"/>
      <c r="B2247" s="65"/>
      <c r="C2247" s="66"/>
      <c r="D2247" s="65"/>
      <c r="E2247" s="67"/>
      <c r="F2247" s="67"/>
      <c r="G2247" s="67"/>
      <c r="H2247" s="66"/>
      <c r="I2247" s="66"/>
      <c r="J2247" s="66"/>
      <c r="K2247" s="65"/>
      <c r="L2247" s="64"/>
      <c r="M2247" s="67"/>
      <c r="N2247" s="68"/>
      <c r="O2247" s="68"/>
      <c r="P2247" s="68"/>
      <c r="Q2247" s="68"/>
      <c r="R2247" s="68"/>
      <c r="S2247" s="68"/>
      <c r="T2247" s="68"/>
      <c r="U2247" s="68"/>
      <c r="V2247" s="68"/>
      <c r="W2247" s="68"/>
      <c r="X2247" s="68"/>
      <c r="Y2247" s="68"/>
      <c r="Z2247" s="68"/>
      <c r="AA2247" s="68"/>
      <c r="AB2247" s="68"/>
      <c r="AC2247" s="68"/>
    </row>
    <row r="2248" spans="1:29">
      <c r="A2248" s="64"/>
      <c r="B2248" s="65"/>
      <c r="C2248" s="66"/>
      <c r="D2248" s="65"/>
      <c r="E2248" s="67"/>
      <c r="F2248" s="67"/>
      <c r="G2248" s="67"/>
      <c r="H2248" s="66"/>
      <c r="I2248" s="66"/>
      <c r="J2248" s="66"/>
      <c r="K2248" s="65"/>
      <c r="L2248" s="64"/>
      <c r="M2248" s="67"/>
      <c r="N2248" s="68"/>
      <c r="O2248" s="68"/>
      <c r="P2248" s="68"/>
      <c r="Q2248" s="68"/>
      <c r="R2248" s="68"/>
      <c r="S2248" s="68"/>
      <c r="T2248" s="68"/>
      <c r="U2248" s="68"/>
      <c r="V2248" s="68"/>
      <c r="W2248" s="68"/>
      <c r="X2248" s="68"/>
      <c r="Y2248" s="68"/>
      <c r="Z2248" s="68"/>
      <c r="AA2248" s="68"/>
      <c r="AB2248" s="68"/>
      <c r="AC2248" s="68"/>
    </row>
    <row r="2249" spans="1:29">
      <c r="A2249" s="64"/>
      <c r="B2249" s="65"/>
      <c r="C2249" s="66"/>
      <c r="D2249" s="65"/>
      <c r="E2249" s="67"/>
      <c r="F2249" s="67"/>
      <c r="G2249" s="67"/>
      <c r="H2249" s="66"/>
      <c r="I2249" s="66"/>
      <c r="J2249" s="66"/>
      <c r="K2249" s="65"/>
      <c r="L2249" s="64"/>
      <c r="M2249" s="67"/>
      <c r="N2249" s="68"/>
      <c r="O2249" s="68"/>
      <c r="P2249" s="68"/>
      <c r="Q2249" s="68"/>
      <c r="R2249" s="68"/>
      <c r="S2249" s="68"/>
      <c r="T2249" s="68"/>
      <c r="U2249" s="68"/>
      <c r="V2249" s="68"/>
      <c r="W2249" s="68"/>
      <c r="X2249" s="68"/>
      <c r="Y2249" s="68"/>
      <c r="Z2249" s="68"/>
      <c r="AA2249" s="68"/>
      <c r="AB2249" s="68"/>
      <c r="AC2249" s="68"/>
    </row>
    <row r="2250" spans="1:29">
      <c r="A2250" s="64"/>
      <c r="B2250" s="65"/>
      <c r="C2250" s="66"/>
      <c r="D2250" s="65"/>
      <c r="E2250" s="67"/>
      <c r="F2250" s="67"/>
      <c r="G2250" s="67"/>
      <c r="H2250" s="66"/>
      <c r="I2250" s="66"/>
      <c r="J2250" s="66"/>
      <c r="K2250" s="65"/>
      <c r="L2250" s="64"/>
      <c r="M2250" s="67"/>
      <c r="N2250" s="68"/>
      <c r="O2250" s="68"/>
      <c r="P2250" s="68"/>
      <c r="Q2250" s="68"/>
      <c r="R2250" s="68"/>
      <c r="S2250" s="68"/>
      <c r="T2250" s="68"/>
      <c r="U2250" s="68"/>
      <c r="V2250" s="68"/>
      <c r="W2250" s="68"/>
      <c r="X2250" s="68"/>
      <c r="Y2250" s="68"/>
      <c r="Z2250" s="68"/>
      <c r="AA2250" s="68"/>
      <c r="AB2250" s="68"/>
      <c r="AC2250" s="68"/>
    </row>
    <row r="2251" spans="1:29">
      <c r="A2251" s="64"/>
      <c r="B2251" s="65"/>
      <c r="C2251" s="66"/>
      <c r="D2251" s="65"/>
      <c r="E2251" s="67"/>
      <c r="F2251" s="67"/>
      <c r="G2251" s="67"/>
      <c r="H2251" s="66"/>
      <c r="I2251" s="66"/>
      <c r="J2251" s="66"/>
      <c r="K2251" s="65"/>
      <c r="L2251" s="64"/>
      <c r="M2251" s="67"/>
      <c r="N2251" s="68"/>
      <c r="O2251" s="68"/>
      <c r="P2251" s="68"/>
      <c r="Q2251" s="68"/>
      <c r="R2251" s="68"/>
      <c r="S2251" s="68"/>
      <c r="T2251" s="68"/>
      <c r="U2251" s="68"/>
      <c r="V2251" s="68"/>
      <c r="W2251" s="68"/>
      <c r="X2251" s="68"/>
      <c r="Y2251" s="68"/>
      <c r="Z2251" s="68"/>
      <c r="AA2251" s="68"/>
      <c r="AB2251" s="68"/>
      <c r="AC2251" s="68"/>
    </row>
    <row r="2252" spans="1:29">
      <c r="A2252" s="64"/>
      <c r="B2252" s="65"/>
      <c r="C2252" s="66"/>
      <c r="D2252" s="65"/>
      <c r="E2252" s="67"/>
      <c r="F2252" s="67"/>
      <c r="G2252" s="67"/>
      <c r="H2252" s="66"/>
      <c r="I2252" s="66"/>
      <c r="J2252" s="66"/>
      <c r="K2252" s="65"/>
      <c r="L2252" s="64"/>
      <c r="M2252" s="67"/>
      <c r="N2252" s="68"/>
      <c r="O2252" s="68"/>
      <c r="P2252" s="68"/>
      <c r="Q2252" s="68"/>
      <c r="R2252" s="68"/>
      <c r="S2252" s="68"/>
      <c r="T2252" s="68"/>
      <c r="U2252" s="68"/>
      <c r="V2252" s="68"/>
      <c r="W2252" s="68"/>
      <c r="X2252" s="68"/>
      <c r="Y2252" s="68"/>
      <c r="Z2252" s="68"/>
      <c r="AA2252" s="68"/>
      <c r="AB2252" s="68"/>
      <c r="AC2252" s="68"/>
    </row>
    <row r="2253" spans="1:29">
      <c r="A2253" s="64"/>
      <c r="B2253" s="65"/>
      <c r="C2253" s="66"/>
      <c r="D2253" s="65"/>
      <c r="E2253" s="67"/>
      <c r="F2253" s="67"/>
      <c r="G2253" s="67"/>
      <c r="H2253" s="66"/>
      <c r="I2253" s="66"/>
      <c r="J2253" s="66"/>
      <c r="K2253" s="65"/>
      <c r="L2253" s="64"/>
      <c r="M2253" s="67"/>
      <c r="N2253" s="68"/>
      <c r="O2253" s="68"/>
      <c r="P2253" s="68"/>
      <c r="Q2253" s="68"/>
      <c r="R2253" s="68"/>
      <c r="S2253" s="68"/>
      <c r="T2253" s="68"/>
      <c r="U2253" s="68"/>
      <c r="V2253" s="68"/>
      <c r="W2253" s="68"/>
      <c r="X2253" s="68"/>
      <c r="Y2253" s="68"/>
      <c r="Z2253" s="68"/>
      <c r="AA2253" s="68"/>
      <c r="AB2253" s="68"/>
      <c r="AC2253" s="68"/>
    </row>
    <row r="2254" spans="1:29">
      <c r="A2254" s="64"/>
      <c r="B2254" s="65"/>
      <c r="C2254" s="66"/>
      <c r="D2254" s="65"/>
      <c r="E2254" s="67"/>
      <c r="F2254" s="67"/>
      <c r="G2254" s="67"/>
      <c r="H2254" s="66"/>
      <c r="I2254" s="66"/>
      <c r="J2254" s="66"/>
      <c r="K2254" s="65"/>
      <c r="L2254" s="64"/>
      <c r="M2254" s="67"/>
      <c r="N2254" s="68"/>
      <c r="O2254" s="68"/>
      <c r="P2254" s="68"/>
      <c r="Q2254" s="68"/>
      <c r="R2254" s="68"/>
      <c r="S2254" s="68"/>
      <c r="T2254" s="68"/>
      <c r="U2254" s="68"/>
      <c r="V2254" s="68"/>
      <c r="W2254" s="68"/>
      <c r="X2254" s="68"/>
      <c r="Y2254" s="68"/>
      <c r="Z2254" s="68"/>
      <c r="AA2254" s="68"/>
      <c r="AB2254" s="68"/>
      <c r="AC2254" s="68"/>
    </row>
    <row r="2255" spans="1:29">
      <c r="A2255" s="64"/>
      <c r="B2255" s="65"/>
      <c r="C2255" s="66"/>
      <c r="D2255" s="65"/>
      <c r="E2255" s="67"/>
      <c r="F2255" s="67"/>
      <c r="G2255" s="67"/>
      <c r="H2255" s="66"/>
      <c r="I2255" s="66"/>
      <c r="J2255" s="66"/>
      <c r="K2255" s="65"/>
      <c r="L2255" s="64"/>
      <c r="M2255" s="67"/>
      <c r="N2255" s="68"/>
      <c r="O2255" s="68"/>
      <c r="P2255" s="68"/>
      <c r="Q2255" s="68"/>
      <c r="R2255" s="68"/>
      <c r="S2255" s="68"/>
      <c r="T2255" s="68"/>
      <c r="U2255" s="68"/>
      <c r="V2255" s="68"/>
      <c r="W2255" s="68"/>
      <c r="X2255" s="68"/>
      <c r="Y2255" s="68"/>
      <c r="Z2255" s="68"/>
      <c r="AA2255" s="68"/>
      <c r="AB2255" s="68"/>
      <c r="AC2255" s="68"/>
    </row>
    <row r="2256" spans="1:29">
      <c r="A2256" s="64"/>
      <c r="B2256" s="65"/>
      <c r="C2256" s="66"/>
      <c r="D2256" s="65"/>
      <c r="E2256" s="67"/>
      <c r="F2256" s="67"/>
      <c r="G2256" s="67"/>
      <c r="H2256" s="66"/>
      <c r="I2256" s="66"/>
      <c r="J2256" s="66"/>
      <c r="K2256" s="65"/>
      <c r="L2256" s="64"/>
      <c r="M2256" s="67"/>
      <c r="N2256" s="68"/>
      <c r="O2256" s="68"/>
      <c r="P2256" s="68"/>
      <c r="Q2256" s="68"/>
      <c r="R2256" s="68"/>
      <c r="S2256" s="68"/>
      <c r="T2256" s="68"/>
      <c r="U2256" s="68"/>
      <c r="V2256" s="68"/>
      <c r="W2256" s="68"/>
      <c r="X2256" s="68"/>
      <c r="Y2256" s="68"/>
      <c r="Z2256" s="68"/>
      <c r="AA2256" s="68"/>
      <c r="AB2256" s="68"/>
      <c r="AC2256" s="68"/>
    </row>
    <row r="2257" spans="1:29">
      <c r="A2257" s="64"/>
      <c r="B2257" s="65"/>
      <c r="C2257" s="66"/>
      <c r="D2257" s="65"/>
      <c r="E2257" s="67"/>
      <c r="F2257" s="67"/>
      <c r="G2257" s="67"/>
      <c r="H2257" s="66"/>
      <c r="I2257" s="66"/>
      <c r="J2257" s="66"/>
      <c r="K2257" s="65"/>
      <c r="L2257" s="64"/>
      <c r="M2257" s="67"/>
      <c r="N2257" s="68"/>
      <c r="O2257" s="68"/>
      <c r="P2257" s="68"/>
      <c r="Q2257" s="68"/>
      <c r="R2257" s="68"/>
      <c r="S2257" s="68"/>
      <c r="T2257" s="68"/>
      <c r="U2257" s="68"/>
      <c r="V2257" s="68"/>
      <c r="W2257" s="68"/>
      <c r="X2257" s="68"/>
      <c r="Y2257" s="68"/>
      <c r="Z2257" s="68"/>
      <c r="AA2257" s="68"/>
      <c r="AB2257" s="68"/>
      <c r="AC2257" s="68"/>
    </row>
    <row r="2258" spans="1:29">
      <c r="A2258" s="64"/>
      <c r="B2258" s="65"/>
      <c r="C2258" s="66"/>
      <c r="D2258" s="65"/>
      <c r="E2258" s="67"/>
      <c r="F2258" s="67"/>
      <c r="G2258" s="67"/>
      <c r="H2258" s="66"/>
      <c r="I2258" s="66"/>
      <c r="J2258" s="66"/>
      <c r="K2258" s="65"/>
      <c r="L2258" s="64"/>
      <c r="M2258" s="67"/>
      <c r="N2258" s="68"/>
      <c r="O2258" s="68"/>
      <c r="P2258" s="68"/>
      <c r="Q2258" s="68"/>
      <c r="R2258" s="68"/>
      <c r="S2258" s="68"/>
      <c r="T2258" s="68"/>
      <c r="U2258" s="68"/>
      <c r="V2258" s="68"/>
      <c r="W2258" s="68"/>
      <c r="X2258" s="68"/>
      <c r="Y2258" s="68"/>
      <c r="Z2258" s="68"/>
      <c r="AA2258" s="68"/>
      <c r="AB2258" s="68"/>
      <c r="AC2258" s="68"/>
    </row>
    <row r="2259" spans="1:29">
      <c r="A2259" s="64"/>
      <c r="B2259" s="65"/>
      <c r="C2259" s="66"/>
      <c r="D2259" s="65"/>
      <c r="E2259" s="67"/>
      <c r="F2259" s="67"/>
      <c r="G2259" s="67"/>
      <c r="H2259" s="66"/>
      <c r="I2259" s="66"/>
      <c r="J2259" s="66"/>
      <c r="K2259" s="65"/>
      <c r="L2259" s="64"/>
      <c r="M2259" s="67"/>
      <c r="N2259" s="68"/>
      <c r="O2259" s="68"/>
      <c r="P2259" s="68"/>
      <c r="Q2259" s="68"/>
      <c r="R2259" s="68"/>
      <c r="S2259" s="68"/>
      <c r="T2259" s="68"/>
      <c r="U2259" s="68"/>
      <c r="V2259" s="68"/>
      <c r="W2259" s="68"/>
      <c r="X2259" s="68"/>
      <c r="Y2259" s="68"/>
      <c r="Z2259" s="68"/>
      <c r="AA2259" s="68"/>
      <c r="AB2259" s="68"/>
      <c r="AC2259" s="68"/>
    </row>
    <row r="2260" spans="1:29">
      <c r="A2260" s="64"/>
      <c r="B2260" s="65"/>
      <c r="C2260" s="66"/>
      <c r="D2260" s="65"/>
      <c r="E2260" s="67"/>
      <c r="F2260" s="67"/>
      <c r="G2260" s="67"/>
      <c r="H2260" s="66"/>
      <c r="I2260" s="66"/>
      <c r="J2260" s="66"/>
      <c r="K2260" s="65"/>
      <c r="L2260" s="64"/>
      <c r="M2260" s="67"/>
      <c r="N2260" s="68"/>
      <c r="O2260" s="68"/>
      <c r="P2260" s="68"/>
      <c r="Q2260" s="68"/>
      <c r="R2260" s="68"/>
      <c r="S2260" s="68"/>
      <c r="T2260" s="68"/>
      <c r="U2260" s="68"/>
      <c r="V2260" s="68"/>
      <c r="W2260" s="68"/>
      <c r="X2260" s="68"/>
      <c r="Y2260" s="68"/>
      <c r="Z2260" s="68"/>
      <c r="AA2260" s="68"/>
      <c r="AB2260" s="68"/>
      <c r="AC2260" s="68"/>
    </row>
    <row r="2261" spans="1:29">
      <c r="A2261" s="64"/>
      <c r="B2261" s="65"/>
      <c r="C2261" s="66"/>
      <c r="D2261" s="65"/>
      <c r="E2261" s="67"/>
      <c r="F2261" s="67"/>
      <c r="G2261" s="67"/>
      <c r="H2261" s="66"/>
      <c r="I2261" s="66"/>
      <c r="J2261" s="66"/>
      <c r="K2261" s="65"/>
      <c r="L2261" s="64"/>
      <c r="M2261" s="67"/>
      <c r="N2261" s="68"/>
      <c r="O2261" s="68"/>
      <c r="P2261" s="68"/>
      <c r="Q2261" s="68"/>
      <c r="R2261" s="68"/>
      <c r="S2261" s="68"/>
      <c r="T2261" s="68"/>
      <c r="U2261" s="68"/>
      <c r="V2261" s="68"/>
      <c r="W2261" s="68"/>
      <c r="X2261" s="68"/>
      <c r="Y2261" s="68"/>
      <c r="Z2261" s="68"/>
      <c r="AA2261" s="68"/>
      <c r="AB2261" s="68"/>
      <c r="AC2261" s="68"/>
    </row>
    <row r="2262" spans="1:29">
      <c r="A2262" s="64"/>
      <c r="B2262" s="65"/>
      <c r="C2262" s="66"/>
      <c r="D2262" s="65"/>
      <c r="E2262" s="67"/>
      <c r="F2262" s="67"/>
      <c r="G2262" s="67"/>
      <c r="H2262" s="66"/>
      <c r="I2262" s="66"/>
      <c r="J2262" s="66"/>
      <c r="K2262" s="65"/>
      <c r="L2262" s="64"/>
      <c r="M2262" s="67"/>
      <c r="N2262" s="68"/>
      <c r="O2262" s="68"/>
      <c r="P2262" s="68"/>
      <c r="Q2262" s="68"/>
      <c r="R2262" s="68"/>
      <c r="S2262" s="68"/>
      <c r="T2262" s="68"/>
      <c r="U2262" s="68"/>
      <c r="V2262" s="68"/>
      <c r="W2262" s="68"/>
      <c r="X2262" s="68"/>
      <c r="Y2262" s="68"/>
      <c r="Z2262" s="68"/>
      <c r="AA2262" s="68"/>
      <c r="AB2262" s="68"/>
      <c r="AC2262" s="68"/>
    </row>
    <row r="2263" spans="1:29">
      <c r="A2263" s="64"/>
      <c r="B2263" s="65"/>
      <c r="C2263" s="66"/>
      <c r="D2263" s="65"/>
      <c r="E2263" s="67"/>
      <c r="F2263" s="67"/>
      <c r="G2263" s="67"/>
      <c r="H2263" s="66"/>
      <c r="I2263" s="66"/>
      <c r="J2263" s="66"/>
      <c r="K2263" s="65"/>
      <c r="L2263" s="64"/>
      <c r="M2263" s="67"/>
      <c r="N2263" s="68"/>
      <c r="O2263" s="68"/>
      <c r="P2263" s="68"/>
      <c r="Q2263" s="68"/>
      <c r="R2263" s="68"/>
      <c r="S2263" s="68"/>
      <c r="T2263" s="68"/>
      <c r="U2263" s="68"/>
      <c r="V2263" s="68"/>
      <c r="W2263" s="68"/>
      <c r="X2263" s="68"/>
      <c r="Y2263" s="68"/>
      <c r="Z2263" s="68"/>
      <c r="AA2263" s="68"/>
      <c r="AB2263" s="68"/>
      <c r="AC2263" s="68"/>
    </row>
    <row r="2264" spans="1:29">
      <c r="A2264" s="64"/>
      <c r="B2264" s="65"/>
      <c r="C2264" s="66"/>
      <c r="D2264" s="65"/>
      <c r="E2264" s="67"/>
      <c r="F2264" s="67"/>
      <c r="G2264" s="67"/>
      <c r="H2264" s="66"/>
      <c r="I2264" s="66"/>
      <c r="J2264" s="66"/>
      <c r="K2264" s="65"/>
      <c r="L2264" s="64"/>
      <c r="M2264" s="67"/>
      <c r="N2264" s="68"/>
      <c r="O2264" s="68"/>
      <c r="P2264" s="68"/>
      <c r="Q2264" s="68"/>
      <c r="R2264" s="68"/>
      <c r="S2264" s="68"/>
      <c r="T2264" s="68"/>
      <c r="U2264" s="68"/>
      <c r="V2264" s="68"/>
      <c r="W2264" s="68"/>
      <c r="X2264" s="68"/>
      <c r="Y2264" s="68"/>
      <c r="Z2264" s="68"/>
      <c r="AA2264" s="68"/>
      <c r="AB2264" s="68"/>
      <c r="AC2264" s="68"/>
    </row>
    <row r="2265" spans="1:29">
      <c r="A2265" s="64"/>
      <c r="B2265" s="65"/>
      <c r="C2265" s="66"/>
      <c r="D2265" s="65"/>
      <c r="E2265" s="67"/>
      <c r="F2265" s="67"/>
      <c r="G2265" s="67"/>
      <c r="H2265" s="66"/>
      <c r="I2265" s="66"/>
      <c r="J2265" s="66"/>
      <c r="K2265" s="65"/>
      <c r="L2265" s="64"/>
      <c r="M2265" s="67"/>
      <c r="N2265" s="68"/>
      <c r="O2265" s="68"/>
      <c r="P2265" s="68"/>
      <c r="Q2265" s="68"/>
      <c r="R2265" s="68"/>
      <c r="S2265" s="68"/>
      <c r="T2265" s="68"/>
      <c r="U2265" s="68"/>
      <c r="V2265" s="68"/>
      <c r="W2265" s="68"/>
      <c r="X2265" s="68"/>
      <c r="Y2265" s="68"/>
      <c r="Z2265" s="68"/>
      <c r="AA2265" s="68"/>
      <c r="AB2265" s="68"/>
      <c r="AC2265" s="68"/>
    </row>
    <row r="2266" spans="1:29">
      <c r="A2266" s="64"/>
      <c r="B2266" s="65"/>
      <c r="C2266" s="66"/>
      <c r="D2266" s="65"/>
      <c r="E2266" s="67"/>
      <c r="F2266" s="67"/>
      <c r="G2266" s="67"/>
      <c r="H2266" s="66"/>
      <c r="I2266" s="66"/>
      <c r="J2266" s="66"/>
      <c r="K2266" s="65"/>
      <c r="L2266" s="64"/>
      <c r="M2266" s="67"/>
      <c r="N2266" s="68"/>
      <c r="O2266" s="68"/>
      <c r="P2266" s="68"/>
      <c r="Q2266" s="68"/>
      <c r="R2266" s="68"/>
      <c r="S2266" s="68"/>
      <c r="T2266" s="68"/>
      <c r="U2266" s="68"/>
      <c r="V2266" s="68"/>
      <c r="W2266" s="68"/>
      <c r="X2266" s="68"/>
      <c r="Y2266" s="68"/>
      <c r="Z2266" s="68"/>
      <c r="AA2266" s="68"/>
      <c r="AB2266" s="68"/>
      <c r="AC2266" s="68"/>
    </row>
    <row r="2267" spans="1:29">
      <c r="A2267" s="64"/>
      <c r="B2267" s="65"/>
      <c r="C2267" s="66"/>
      <c r="D2267" s="65"/>
      <c r="E2267" s="67"/>
      <c r="F2267" s="67"/>
      <c r="G2267" s="67"/>
      <c r="H2267" s="66"/>
      <c r="I2267" s="66"/>
      <c r="J2267" s="66"/>
      <c r="K2267" s="65"/>
      <c r="L2267" s="64"/>
      <c r="M2267" s="67"/>
      <c r="N2267" s="68"/>
      <c r="O2267" s="68"/>
      <c r="P2267" s="68"/>
      <c r="Q2267" s="68"/>
      <c r="R2267" s="68"/>
      <c r="S2267" s="68"/>
      <c r="T2267" s="68"/>
      <c r="U2267" s="68"/>
      <c r="V2267" s="68"/>
      <c r="W2267" s="68"/>
      <c r="X2267" s="68"/>
      <c r="Y2267" s="68"/>
      <c r="Z2267" s="68"/>
      <c r="AA2267" s="68"/>
      <c r="AB2267" s="68"/>
      <c r="AC2267" s="68"/>
    </row>
    <row r="2268" spans="1:29">
      <c r="A2268" s="64"/>
      <c r="B2268" s="65"/>
      <c r="C2268" s="66"/>
      <c r="D2268" s="65"/>
      <c r="E2268" s="67"/>
      <c r="F2268" s="67"/>
      <c r="G2268" s="67"/>
      <c r="H2268" s="66"/>
      <c r="I2268" s="66"/>
      <c r="J2268" s="66"/>
      <c r="K2268" s="65"/>
      <c r="L2268" s="64"/>
      <c r="M2268" s="67"/>
      <c r="N2268" s="68"/>
      <c r="O2268" s="68"/>
      <c r="P2268" s="68"/>
      <c r="Q2268" s="68"/>
      <c r="R2268" s="68"/>
      <c r="S2268" s="68"/>
      <c r="T2268" s="68"/>
      <c r="U2268" s="68"/>
      <c r="V2268" s="68"/>
      <c r="W2268" s="68"/>
      <c r="X2268" s="68"/>
      <c r="Y2268" s="68"/>
      <c r="Z2268" s="68"/>
      <c r="AA2268" s="68"/>
      <c r="AB2268" s="68"/>
      <c r="AC2268" s="68"/>
    </row>
    <row r="2269" spans="1:29">
      <c r="A2269" s="64"/>
      <c r="B2269" s="65"/>
      <c r="C2269" s="66"/>
      <c r="D2269" s="65"/>
      <c r="E2269" s="67"/>
      <c r="F2269" s="67"/>
      <c r="G2269" s="67"/>
      <c r="H2269" s="66"/>
      <c r="I2269" s="66"/>
      <c r="J2269" s="66"/>
      <c r="K2269" s="65"/>
      <c r="L2269" s="64"/>
      <c r="M2269" s="67"/>
      <c r="N2269" s="68"/>
      <c r="O2269" s="68"/>
      <c r="P2269" s="68"/>
      <c r="Q2269" s="68"/>
      <c r="R2269" s="68"/>
      <c r="S2269" s="68"/>
      <c r="T2269" s="68"/>
      <c r="U2269" s="68"/>
      <c r="V2269" s="68"/>
      <c r="W2269" s="68"/>
      <c r="X2269" s="68"/>
      <c r="Y2269" s="68"/>
      <c r="Z2269" s="68"/>
      <c r="AA2269" s="68"/>
      <c r="AB2269" s="68"/>
      <c r="AC2269" s="68"/>
    </row>
    <row r="2270" spans="1:29">
      <c r="A2270" s="64"/>
      <c r="B2270" s="65"/>
      <c r="C2270" s="66"/>
      <c r="D2270" s="65"/>
      <c r="E2270" s="67"/>
      <c r="F2270" s="67"/>
      <c r="G2270" s="67"/>
      <c r="H2270" s="66"/>
      <c r="I2270" s="66"/>
      <c r="J2270" s="66"/>
      <c r="K2270" s="65"/>
      <c r="L2270" s="64"/>
      <c r="M2270" s="67"/>
      <c r="N2270" s="68"/>
      <c r="O2270" s="68"/>
      <c r="P2270" s="68"/>
      <c r="Q2270" s="68"/>
      <c r="R2270" s="68"/>
      <c r="S2270" s="68"/>
      <c r="T2270" s="68"/>
      <c r="U2270" s="68"/>
      <c r="V2270" s="68"/>
      <c r="W2270" s="68"/>
      <c r="X2270" s="68"/>
      <c r="Y2270" s="68"/>
      <c r="Z2270" s="68"/>
      <c r="AA2270" s="68"/>
      <c r="AB2270" s="68"/>
      <c r="AC2270" s="68"/>
    </row>
    <row r="2271" spans="1:29">
      <c r="A2271" s="64"/>
      <c r="B2271" s="65"/>
      <c r="C2271" s="66"/>
      <c r="D2271" s="65"/>
      <c r="E2271" s="67"/>
      <c r="F2271" s="67"/>
      <c r="G2271" s="67"/>
      <c r="H2271" s="66"/>
      <c r="I2271" s="66"/>
      <c r="J2271" s="66"/>
      <c r="K2271" s="65"/>
      <c r="L2271" s="64"/>
      <c r="M2271" s="67"/>
      <c r="N2271" s="68"/>
      <c r="O2271" s="68"/>
      <c r="P2271" s="68"/>
      <c r="Q2271" s="68"/>
      <c r="R2271" s="68"/>
      <c r="S2271" s="68"/>
      <c r="T2271" s="68"/>
      <c r="U2271" s="68"/>
      <c r="V2271" s="68"/>
      <c r="W2271" s="68"/>
      <c r="X2271" s="68"/>
      <c r="Y2271" s="68"/>
      <c r="Z2271" s="68"/>
      <c r="AA2271" s="68"/>
      <c r="AB2271" s="68"/>
      <c r="AC2271" s="68"/>
    </row>
    <row r="2272" spans="1:29">
      <c r="A2272" s="64"/>
      <c r="B2272" s="65"/>
      <c r="C2272" s="66"/>
      <c r="D2272" s="65"/>
      <c r="E2272" s="67"/>
      <c r="F2272" s="67"/>
      <c r="G2272" s="67"/>
      <c r="H2272" s="66"/>
      <c r="I2272" s="66"/>
      <c r="J2272" s="66"/>
      <c r="K2272" s="65"/>
      <c r="L2272" s="64"/>
      <c r="M2272" s="67"/>
      <c r="N2272" s="68"/>
      <c r="O2272" s="68"/>
      <c r="P2272" s="68"/>
      <c r="Q2272" s="68"/>
      <c r="R2272" s="68"/>
      <c r="S2272" s="68"/>
      <c r="T2272" s="68"/>
      <c r="U2272" s="68"/>
      <c r="V2272" s="68"/>
      <c r="W2272" s="68"/>
      <c r="X2272" s="68"/>
      <c r="Y2272" s="68"/>
      <c r="Z2272" s="68"/>
      <c r="AA2272" s="68"/>
      <c r="AB2272" s="68"/>
      <c r="AC2272" s="68"/>
    </row>
    <row r="2273" spans="1:29">
      <c r="A2273" s="64"/>
      <c r="B2273" s="65"/>
      <c r="C2273" s="66"/>
      <c r="D2273" s="65"/>
      <c r="E2273" s="67"/>
      <c r="F2273" s="67"/>
      <c r="G2273" s="67"/>
      <c r="H2273" s="66"/>
      <c r="I2273" s="66"/>
      <c r="J2273" s="66"/>
      <c r="K2273" s="65"/>
      <c r="L2273" s="64"/>
      <c r="M2273" s="67"/>
      <c r="N2273" s="68"/>
      <c r="O2273" s="68"/>
      <c r="P2273" s="68"/>
      <c r="Q2273" s="68"/>
      <c r="R2273" s="68"/>
      <c r="S2273" s="68"/>
      <c r="T2273" s="68"/>
      <c r="U2273" s="68"/>
      <c r="V2273" s="68"/>
      <c r="W2273" s="68"/>
      <c r="X2273" s="68"/>
      <c r="Y2273" s="68"/>
      <c r="Z2273" s="68"/>
      <c r="AA2273" s="68"/>
      <c r="AB2273" s="68"/>
      <c r="AC2273" s="68"/>
    </row>
    <row r="2274" spans="1:29">
      <c r="A2274" s="64"/>
      <c r="B2274" s="65"/>
      <c r="C2274" s="66"/>
      <c r="D2274" s="65"/>
      <c r="E2274" s="67"/>
      <c r="F2274" s="67"/>
      <c r="G2274" s="67"/>
      <c r="H2274" s="66"/>
      <c r="I2274" s="66"/>
      <c r="J2274" s="66"/>
      <c r="K2274" s="65"/>
      <c r="L2274" s="64"/>
      <c r="M2274" s="67"/>
      <c r="N2274" s="68"/>
      <c r="O2274" s="68"/>
      <c r="P2274" s="68"/>
      <c r="Q2274" s="68"/>
      <c r="R2274" s="68"/>
      <c r="S2274" s="68"/>
      <c r="T2274" s="68"/>
      <c r="U2274" s="68"/>
      <c r="V2274" s="68"/>
      <c r="W2274" s="68"/>
      <c r="X2274" s="68"/>
      <c r="Y2274" s="68"/>
      <c r="Z2274" s="68"/>
      <c r="AA2274" s="68"/>
      <c r="AB2274" s="68"/>
      <c r="AC2274" s="68"/>
    </row>
    <row r="2275" spans="1:29">
      <c r="A2275" s="64"/>
      <c r="B2275" s="65"/>
      <c r="C2275" s="66"/>
      <c r="D2275" s="65"/>
      <c r="E2275" s="67"/>
      <c r="F2275" s="67"/>
      <c r="G2275" s="67"/>
      <c r="H2275" s="66"/>
      <c r="I2275" s="66"/>
      <c r="J2275" s="66"/>
      <c r="K2275" s="65"/>
      <c r="L2275" s="64"/>
      <c r="M2275" s="67"/>
      <c r="N2275" s="68"/>
      <c r="O2275" s="68"/>
      <c r="P2275" s="68"/>
      <c r="Q2275" s="68"/>
      <c r="R2275" s="68"/>
      <c r="S2275" s="68"/>
      <c r="T2275" s="68"/>
      <c r="U2275" s="68"/>
      <c r="V2275" s="68"/>
      <c r="W2275" s="68"/>
      <c r="X2275" s="68"/>
      <c r="Y2275" s="68"/>
      <c r="Z2275" s="68"/>
      <c r="AA2275" s="68"/>
      <c r="AB2275" s="68"/>
      <c r="AC2275" s="68"/>
    </row>
    <row r="2276" spans="1:29">
      <c r="A2276" s="64"/>
      <c r="B2276" s="65"/>
      <c r="C2276" s="66"/>
      <c r="D2276" s="65"/>
      <c r="E2276" s="67"/>
      <c r="F2276" s="67"/>
      <c r="G2276" s="67"/>
      <c r="H2276" s="66"/>
      <c r="I2276" s="66"/>
      <c r="J2276" s="66"/>
      <c r="K2276" s="65"/>
      <c r="L2276" s="64"/>
      <c r="M2276" s="67"/>
      <c r="N2276" s="68"/>
      <c r="O2276" s="68"/>
      <c r="P2276" s="68"/>
      <c r="Q2276" s="68"/>
      <c r="R2276" s="68"/>
      <c r="S2276" s="68"/>
      <c r="T2276" s="68"/>
      <c r="U2276" s="68"/>
      <c r="V2276" s="68"/>
      <c r="W2276" s="68"/>
      <c r="X2276" s="68"/>
      <c r="Y2276" s="68"/>
      <c r="Z2276" s="68"/>
      <c r="AA2276" s="68"/>
      <c r="AB2276" s="68"/>
      <c r="AC2276" s="68"/>
    </row>
    <row r="2277" spans="1:29">
      <c r="A2277" s="64"/>
      <c r="B2277" s="65"/>
      <c r="C2277" s="66"/>
      <c r="D2277" s="65"/>
      <c r="E2277" s="67"/>
      <c r="F2277" s="67"/>
      <c r="G2277" s="67"/>
      <c r="H2277" s="66"/>
      <c r="I2277" s="66"/>
      <c r="J2277" s="66"/>
      <c r="K2277" s="65"/>
      <c r="L2277" s="64"/>
      <c r="M2277" s="67"/>
      <c r="N2277" s="68"/>
      <c r="O2277" s="68"/>
      <c r="P2277" s="68"/>
      <c r="Q2277" s="68"/>
      <c r="R2277" s="68"/>
      <c r="S2277" s="68"/>
      <c r="T2277" s="68"/>
      <c r="U2277" s="68"/>
      <c r="V2277" s="68"/>
      <c r="W2277" s="68"/>
      <c r="X2277" s="68"/>
      <c r="Y2277" s="68"/>
      <c r="Z2277" s="68"/>
      <c r="AA2277" s="68"/>
      <c r="AB2277" s="68"/>
      <c r="AC2277" s="68"/>
    </row>
    <row r="2278" spans="1:29">
      <c r="A2278" s="64"/>
      <c r="B2278" s="65"/>
      <c r="C2278" s="66"/>
      <c r="D2278" s="65"/>
      <c r="E2278" s="67"/>
      <c r="F2278" s="67"/>
      <c r="G2278" s="67"/>
      <c r="H2278" s="66"/>
      <c r="I2278" s="66"/>
      <c r="J2278" s="66"/>
      <c r="K2278" s="65"/>
      <c r="L2278" s="64"/>
      <c r="M2278" s="67"/>
      <c r="N2278" s="68"/>
      <c r="O2278" s="68"/>
      <c r="P2278" s="68"/>
      <c r="Q2278" s="68"/>
      <c r="R2278" s="68"/>
      <c r="S2278" s="68"/>
      <c r="T2278" s="68"/>
      <c r="U2278" s="68"/>
      <c r="V2278" s="68"/>
      <c r="W2278" s="68"/>
      <c r="X2278" s="68"/>
      <c r="Y2278" s="68"/>
      <c r="Z2278" s="68"/>
      <c r="AA2278" s="68"/>
      <c r="AB2278" s="68"/>
      <c r="AC2278" s="68"/>
    </row>
    <row r="2279" spans="1:29">
      <c r="A2279" s="64"/>
      <c r="B2279" s="65"/>
      <c r="C2279" s="66"/>
      <c r="D2279" s="65"/>
      <c r="E2279" s="67"/>
      <c r="F2279" s="67"/>
      <c r="G2279" s="67"/>
      <c r="H2279" s="66"/>
      <c r="I2279" s="66"/>
      <c r="J2279" s="66"/>
      <c r="K2279" s="65"/>
      <c r="L2279" s="64"/>
      <c r="M2279" s="67"/>
      <c r="N2279" s="68"/>
      <c r="O2279" s="68"/>
      <c r="P2279" s="68"/>
      <c r="Q2279" s="68"/>
      <c r="R2279" s="68"/>
      <c r="S2279" s="68"/>
      <c r="T2279" s="68"/>
      <c r="U2279" s="68"/>
      <c r="V2279" s="68"/>
      <c r="W2279" s="68"/>
      <c r="X2279" s="68"/>
      <c r="Y2279" s="68"/>
      <c r="Z2279" s="68"/>
      <c r="AA2279" s="68"/>
      <c r="AB2279" s="68"/>
      <c r="AC2279" s="68"/>
    </row>
    <row r="2280" spans="1:29">
      <c r="A2280" s="64"/>
      <c r="B2280" s="65"/>
      <c r="C2280" s="66"/>
      <c r="D2280" s="65"/>
      <c r="E2280" s="67"/>
      <c r="F2280" s="67"/>
      <c r="G2280" s="67"/>
      <c r="H2280" s="66"/>
      <c r="I2280" s="66"/>
      <c r="J2280" s="66"/>
      <c r="K2280" s="65"/>
      <c r="L2280" s="64"/>
      <c r="M2280" s="67"/>
      <c r="N2280" s="68"/>
      <c r="O2280" s="68"/>
      <c r="P2280" s="68"/>
      <c r="Q2280" s="68"/>
      <c r="R2280" s="68"/>
      <c r="S2280" s="68"/>
      <c r="T2280" s="68"/>
      <c r="U2280" s="68"/>
      <c r="V2280" s="68"/>
      <c r="W2280" s="68"/>
      <c r="X2280" s="68"/>
      <c r="Y2280" s="68"/>
      <c r="Z2280" s="68"/>
      <c r="AA2280" s="68"/>
      <c r="AB2280" s="68"/>
      <c r="AC2280" s="68"/>
    </row>
    <row r="2281" spans="1:29">
      <c r="A2281" s="64"/>
      <c r="B2281" s="65"/>
      <c r="C2281" s="66"/>
      <c r="D2281" s="65"/>
      <c r="E2281" s="67"/>
      <c r="F2281" s="67"/>
      <c r="G2281" s="67"/>
      <c r="H2281" s="66"/>
      <c r="I2281" s="66"/>
      <c r="J2281" s="66"/>
      <c r="K2281" s="65"/>
      <c r="L2281" s="64"/>
      <c r="M2281" s="67"/>
      <c r="N2281" s="68"/>
      <c r="O2281" s="68"/>
      <c r="P2281" s="68"/>
      <c r="Q2281" s="68"/>
      <c r="R2281" s="68"/>
      <c r="S2281" s="68"/>
      <c r="T2281" s="68"/>
      <c r="U2281" s="68"/>
      <c r="V2281" s="68"/>
      <c r="W2281" s="68"/>
      <c r="X2281" s="68"/>
      <c r="Y2281" s="68"/>
      <c r="Z2281" s="68"/>
      <c r="AA2281" s="68"/>
      <c r="AB2281" s="68"/>
      <c r="AC2281" s="68"/>
    </row>
    <row r="2282" spans="1:29">
      <c r="A2282" s="64"/>
      <c r="B2282" s="65"/>
      <c r="C2282" s="66"/>
      <c r="D2282" s="65"/>
      <c r="E2282" s="67"/>
      <c r="F2282" s="67"/>
      <c r="G2282" s="67"/>
      <c r="H2282" s="66"/>
      <c r="I2282" s="66"/>
      <c r="J2282" s="66"/>
      <c r="K2282" s="65"/>
      <c r="L2282" s="64"/>
      <c r="M2282" s="67"/>
      <c r="N2282" s="68"/>
      <c r="O2282" s="68"/>
      <c r="P2282" s="68"/>
      <c r="Q2282" s="68"/>
      <c r="R2282" s="68"/>
      <c r="S2282" s="68"/>
      <c r="T2282" s="68"/>
      <c r="U2282" s="68"/>
      <c r="V2282" s="68"/>
      <c r="W2282" s="68"/>
      <c r="X2282" s="68"/>
      <c r="Y2282" s="68"/>
      <c r="Z2282" s="68"/>
      <c r="AA2282" s="68"/>
      <c r="AB2282" s="68"/>
      <c r="AC2282" s="68"/>
    </row>
    <row r="2283" spans="1:29">
      <c r="A2283" s="64"/>
      <c r="B2283" s="65"/>
      <c r="C2283" s="66"/>
      <c r="D2283" s="65"/>
      <c r="E2283" s="67"/>
      <c r="F2283" s="67"/>
      <c r="G2283" s="67"/>
      <c r="H2283" s="66"/>
      <c r="I2283" s="66"/>
      <c r="J2283" s="66"/>
      <c r="K2283" s="65"/>
      <c r="L2283" s="64"/>
      <c r="M2283" s="67"/>
      <c r="N2283" s="68"/>
      <c r="O2283" s="68"/>
      <c r="P2283" s="68"/>
      <c r="Q2283" s="68"/>
      <c r="R2283" s="68"/>
      <c r="S2283" s="68"/>
      <c r="T2283" s="68"/>
      <c r="U2283" s="68"/>
      <c r="V2283" s="68"/>
      <c r="W2283" s="68"/>
      <c r="X2283" s="68"/>
      <c r="Y2283" s="68"/>
      <c r="Z2283" s="68"/>
      <c r="AA2283" s="68"/>
      <c r="AB2283" s="68"/>
      <c r="AC2283" s="68"/>
    </row>
    <row r="2284" spans="1:29">
      <c r="A2284" s="64"/>
      <c r="B2284" s="65"/>
      <c r="C2284" s="66"/>
      <c r="D2284" s="65"/>
      <c r="E2284" s="67"/>
      <c r="F2284" s="67"/>
      <c r="G2284" s="67"/>
      <c r="H2284" s="66"/>
      <c r="I2284" s="66"/>
      <c r="J2284" s="66"/>
      <c r="K2284" s="65"/>
      <c r="L2284" s="64"/>
      <c r="M2284" s="67"/>
      <c r="N2284" s="68"/>
      <c r="O2284" s="68"/>
      <c r="P2284" s="68"/>
      <c r="Q2284" s="68"/>
      <c r="R2284" s="68"/>
      <c r="S2284" s="68"/>
      <c r="T2284" s="68"/>
      <c r="U2284" s="68"/>
      <c r="V2284" s="68"/>
      <c r="W2284" s="68"/>
      <c r="X2284" s="68"/>
      <c r="Y2284" s="68"/>
      <c r="Z2284" s="68"/>
      <c r="AA2284" s="68"/>
      <c r="AB2284" s="68"/>
      <c r="AC2284" s="68"/>
    </row>
    <row r="2285" spans="1:29">
      <c r="A2285" s="64"/>
      <c r="B2285" s="65"/>
      <c r="C2285" s="66"/>
      <c r="D2285" s="65"/>
      <c r="E2285" s="67"/>
      <c r="F2285" s="67"/>
      <c r="G2285" s="67"/>
      <c r="H2285" s="66"/>
      <c r="I2285" s="66"/>
      <c r="J2285" s="66"/>
      <c r="K2285" s="65"/>
      <c r="L2285" s="64"/>
      <c r="M2285" s="67"/>
      <c r="N2285" s="68"/>
      <c r="O2285" s="68"/>
      <c r="P2285" s="68"/>
      <c r="Q2285" s="68"/>
      <c r="R2285" s="68"/>
      <c r="S2285" s="68"/>
      <c r="T2285" s="68"/>
      <c r="U2285" s="68"/>
      <c r="V2285" s="68"/>
      <c r="W2285" s="68"/>
      <c r="X2285" s="68"/>
      <c r="Y2285" s="68"/>
      <c r="Z2285" s="68"/>
      <c r="AA2285" s="68"/>
      <c r="AB2285" s="68"/>
      <c r="AC2285" s="68"/>
    </row>
    <row r="2286" spans="1:29">
      <c r="A2286" s="64"/>
      <c r="B2286" s="65"/>
      <c r="C2286" s="66"/>
      <c r="D2286" s="65"/>
      <c r="E2286" s="67"/>
      <c r="F2286" s="67"/>
      <c r="G2286" s="67"/>
      <c r="H2286" s="66"/>
      <c r="I2286" s="66"/>
      <c r="J2286" s="66"/>
      <c r="K2286" s="65"/>
      <c r="L2286" s="64"/>
      <c r="M2286" s="67"/>
      <c r="N2286" s="68"/>
      <c r="O2286" s="68"/>
      <c r="P2286" s="68"/>
      <c r="Q2286" s="68"/>
      <c r="R2286" s="68"/>
      <c r="S2286" s="68"/>
      <c r="T2286" s="68"/>
      <c r="U2286" s="68"/>
      <c r="V2286" s="68"/>
      <c r="W2286" s="68"/>
      <c r="X2286" s="68"/>
      <c r="Y2286" s="68"/>
      <c r="Z2286" s="68"/>
      <c r="AA2286" s="68"/>
      <c r="AB2286" s="68"/>
      <c r="AC2286" s="68"/>
    </row>
    <row r="2287" spans="1:29">
      <c r="A2287" s="64"/>
      <c r="B2287" s="65"/>
      <c r="C2287" s="66"/>
      <c r="D2287" s="65"/>
      <c r="E2287" s="67"/>
      <c r="F2287" s="67"/>
      <c r="G2287" s="67"/>
      <c r="H2287" s="66"/>
      <c r="I2287" s="66"/>
      <c r="J2287" s="66"/>
      <c r="K2287" s="65"/>
      <c r="L2287" s="64"/>
      <c r="M2287" s="67"/>
      <c r="N2287" s="68"/>
      <c r="O2287" s="68"/>
      <c r="P2287" s="68"/>
      <c r="Q2287" s="68"/>
      <c r="R2287" s="68"/>
      <c r="S2287" s="68"/>
      <c r="T2287" s="68"/>
      <c r="U2287" s="68"/>
      <c r="V2287" s="68"/>
      <c r="W2287" s="68"/>
      <c r="X2287" s="68"/>
      <c r="Y2287" s="68"/>
      <c r="Z2287" s="68"/>
      <c r="AA2287" s="68"/>
      <c r="AB2287" s="68"/>
      <c r="AC2287" s="68"/>
    </row>
    <row r="2288" spans="1:29">
      <c r="A2288" s="64"/>
      <c r="B2288" s="65"/>
      <c r="C2288" s="66"/>
      <c r="D2288" s="65"/>
      <c r="E2288" s="67"/>
      <c r="F2288" s="67"/>
      <c r="G2288" s="67"/>
      <c r="H2288" s="66"/>
      <c r="I2288" s="66"/>
      <c r="J2288" s="66"/>
      <c r="K2288" s="65"/>
      <c r="L2288" s="64"/>
      <c r="M2288" s="67"/>
      <c r="N2288" s="68"/>
      <c r="O2288" s="68"/>
      <c r="P2288" s="68"/>
      <c r="Q2288" s="68"/>
      <c r="R2288" s="68"/>
      <c r="S2288" s="68"/>
      <c r="T2288" s="68"/>
      <c r="U2288" s="68"/>
      <c r="V2288" s="68"/>
      <c r="W2288" s="68"/>
      <c r="X2288" s="68"/>
      <c r="Y2288" s="68"/>
      <c r="Z2288" s="68"/>
      <c r="AA2288" s="68"/>
      <c r="AB2288" s="68"/>
      <c r="AC2288" s="68"/>
    </row>
    <row r="2289" spans="1:29">
      <c r="A2289" s="64"/>
      <c r="B2289" s="65"/>
      <c r="C2289" s="66"/>
      <c r="D2289" s="65"/>
      <c r="E2289" s="67"/>
      <c r="F2289" s="67"/>
      <c r="G2289" s="67"/>
      <c r="H2289" s="66"/>
      <c r="I2289" s="66"/>
      <c r="J2289" s="66"/>
      <c r="K2289" s="65"/>
      <c r="L2289" s="64"/>
      <c r="M2289" s="67"/>
      <c r="N2289" s="68"/>
      <c r="O2289" s="68"/>
      <c r="P2289" s="68"/>
      <c r="Q2289" s="68"/>
      <c r="R2289" s="68"/>
      <c r="S2289" s="68"/>
      <c r="T2289" s="68"/>
      <c r="U2289" s="68"/>
      <c r="V2289" s="68"/>
      <c r="W2289" s="68"/>
      <c r="X2289" s="68"/>
      <c r="Y2289" s="68"/>
      <c r="Z2289" s="68"/>
      <c r="AA2289" s="68"/>
      <c r="AB2289" s="68"/>
      <c r="AC2289" s="68"/>
    </row>
    <row r="2290" spans="1:29">
      <c r="A2290" s="64"/>
      <c r="B2290" s="65"/>
      <c r="C2290" s="66"/>
      <c r="D2290" s="65"/>
      <c r="E2290" s="67"/>
      <c r="F2290" s="67"/>
      <c r="G2290" s="67"/>
      <c r="H2290" s="66"/>
      <c r="I2290" s="66"/>
      <c r="J2290" s="66"/>
      <c r="K2290" s="65"/>
      <c r="L2290" s="64"/>
      <c r="M2290" s="67"/>
      <c r="N2290" s="68"/>
      <c r="O2290" s="68"/>
      <c r="P2290" s="68"/>
      <c r="Q2290" s="68"/>
      <c r="R2290" s="68"/>
      <c r="S2290" s="68"/>
      <c r="T2290" s="68"/>
      <c r="U2290" s="68"/>
      <c r="V2290" s="68"/>
      <c r="W2290" s="68"/>
      <c r="X2290" s="68"/>
      <c r="Y2290" s="68"/>
      <c r="Z2290" s="68"/>
      <c r="AA2290" s="68"/>
      <c r="AB2290" s="68"/>
      <c r="AC2290" s="68"/>
    </row>
    <row r="2291" spans="1:29">
      <c r="A2291" s="64"/>
      <c r="B2291" s="65"/>
      <c r="C2291" s="66"/>
      <c r="D2291" s="65"/>
      <c r="E2291" s="67"/>
      <c r="F2291" s="67"/>
      <c r="G2291" s="67"/>
      <c r="H2291" s="66"/>
      <c r="I2291" s="66"/>
      <c r="J2291" s="66"/>
      <c r="K2291" s="65"/>
      <c r="L2291" s="64"/>
      <c r="M2291" s="67"/>
      <c r="N2291" s="68"/>
      <c r="O2291" s="68"/>
      <c r="P2291" s="68"/>
      <c r="Q2291" s="68"/>
      <c r="R2291" s="68"/>
      <c r="S2291" s="68"/>
      <c r="T2291" s="68"/>
      <c r="U2291" s="68"/>
      <c r="V2291" s="68"/>
      <c r="W2291" s="68"/>
      <c r="X2291" s="68"/>
      <c r="Y2291" s="68"/>
      <c r="Z2291" s="68"/>
      <c r="AA2291" s="68"/>
      <c r="AB2291" s="68"/>
      <c r="AC2291" s="68"/>
    </row>
    <row r="2292" spans="1:29">
      <c r="A2292" s="64"/>
      <c r="B2292" s="65"/>
      <c r="C2292" s="66"/>
      <c r="D2292" s="65"/>
      <c r="E2292" s="67"/>
      <c r="F2292" s="67"/>
      <c r="G2292" s="67"/>
      <c r="H2292" s="66"/>
      <c r="I2292" s="66"/>
      <c r="J2292" s="66"/>
      <c r="K2292" s="65"/>
      <c r="L2292" s="64"/>
      <c r="M2292" s="67"/>
      <c r="N2292" s="68"/>
      <c r="O2292" s="68"/>
      <c r="P2292" s="68"/>
      <c r="Q2292" s="68"/>
      <c r="R2292" s="68"/>
      <c r="S2292" s="68"/>
      <c r="T2292" s="68"/>
      <c r="U2292" s="68"/>
      <c r="V2292" s="68"/>
      <c r="W2292" s="68"/>
      <c r="X2292" s="68"/>
      <c r="Y2292" s="68"/>
      <c r="Z2292" s="68"/>
      <c r="AA2292" s="68"/>
      <c r="AB2292" s="68"/>
      <c r="AC2292" s="68"/>
    </row>
    <row r="2293" spans="1:29">
      <c r="A2293" s="64"/>
      <c r="B2293" s="65"/>
      <c r="C2293" s="66"/>
      <c r="D2293" s="65"/>
      <c r="E2293" s="67"/>
      <c r="F2293" s="67"/>
      <c r="G2293" s="67"/>
      <c r="H2293" s="66"/>
      <c r="I2293" s="66"/>
      <c r="J2293" s="66"/>
      <c r="K2293" s="65"/>
      <c r="L2293" s="64"/>
      <c r="M2293" s="67"/>
      <c r="N2293" s="68"/>
      <c r="O2293" s="68"/>
      <c r="P2293" s="68"/>
      <c r="Q2293" s="68"/>
      <c r="R2293" s="68"/>
      <c r="S2293" s="68"/>
      <c r="T2293" s="68"/>
      <c r="U2293" s="68"/>
      <c r="V2293" s="68"/>
      <c r="W2293" s="68"/>
      <c r="X2293" s="68"/>
      <c r="Y2293" s="68"/>
      <c r="Z2293" s="68"/>
      <c r="AA2293" s="68"/>
      <c r="AB2293" s="68"/>
      <c r="AC2293" s="68"/>
    </row>
    <row r="2294" spans="1:29">
      <c r="A2294" s="64"/>
      <c r="B2294" s="65"/>
      <c r="C2294" s="66"/>
      <c r="D2294" s="65"/>
      <c r="E2294" s="67"/>
      <c r="F2294" s="67"/>
      <c r="G2294" s="67"/>
      <c r="H2294" s="66"/>
      <c r="I2294" s="66"/>
      <c r="J2294" s="66"/>
      <c r="K2294" s="65"/>
      <c r="L2294" s="64"/>
      <c r="M2294" s="67"/>
      <c r="N2294" s="68"/>
      <c r="O2294" s="68"/>
      <c r="P2294" s="68"/>
      <c r="Q2294" s="68"/>
      <c r="R2294" s="68"/>
      <c r="S2294" s="68"/>
      <c r="T2294" s="68"/>
      <c r="U2294" s="68"/>
      <c r="V2294" s="68"/>
      <c r="W2294" s="68"/>
      <c r="X2294" s="68"/>
      <c r="Y2294" s="68"/>
      <c r="Z2294" s="68"/>
      <c r="AA2294" s="68"/>
      <c r="AB2294" s="68"/>
      <c r="AC2294" s="68"/>
    </row>
    <row r="2295" spans="1:29">
      <c r="A2295" s="64"/>
      <c r="B2295" s="65"/>
      <c r="C2295" s="66"/>
      <c r="D2295" s="65"/>
      <c r="E2295" s="67"/>
      <c r="F2295" s="67"/>
      <c r="G2295" s="67"/>
      <c r="H2295" s="66"/>
      <c r="I2295" s="66"/>
      <c r="J2295" s="66"/>
      <c r="K2295" s="65"/>
      <c r="L2295" s="64"/>
      <c r="M2295" s="67"/>
      <c r="N2295" s="68"/>
      <c r="O2295" s="68"/>
      <c r="P2295" s="68"/>
      <c r="Q2295" s="68"/>
      <c r="R2295" s="68"/>
      <c r="S2295" s="68"/>
      <c r="T2295" s="68"/>
      <c r="U2295" s="68"/>
      <c r="V2295" s="68"/>
      <c r="W2295" s="68"/>
      <c r="X2295" s="68"/>
      <c r="Y2295" s="68"/>
      <c r="Z2295" s="68"/>
      <c r="AA2295" s="68"/>
      <c r="AB2295" s="68"/>
      <c r="AC2295" s="68"/>
    </row>
    <row r="2296" spans="1:29">
      <c r="A2296" s="64"/>
      <c r="B2296" s="65"/>
      <c r="C2296" s="66"/>
      <c r="D2296" s="65"/>
      <c r="E2296" s="67"/>
      <c r="F2296" s="67"/>
      <c r="G2296" s="67"/>
      <c r="H2296" s="66"/>
      <c r="I2296" s="66"/>
      <c r="J2296" s="66"/>
      <c r="K2296" s="65"/>
      <c r="L2296" s="64"/>
      <c r="M2296" s="67"/>
      <c r="N2296" s="68"/>
      <c r="O2296" s="68"/>
      <c r="P2296" s="68"/>
      <c r="Q2296" s="68"/>
      <c r="R2296" s="68"/>
      <c r="S2296" s="68"/>
      <c r="T2296" s="68"/>
      <c r="U2296" s="68"/>
      <c r="V2296" s="68"/>
      <c r="W2296" s="68"/>
      <c r="X2296" s="68"/>
      <c r="Y2296" s="68"/>
      <c r="Z2296" s="68"/>
      <c r="AA2296" s="68"/>
      <c r="AB2296" s="68"/>
      <c r="AC2296" s="68"/>
    </row>
    <row r="2297" spans="1:29">
      <c r="A2297" s="64"/>
      <c r="B2297" s="65"/>
      <c r="C2297" s="66"/>
      <c r="D2297" s="65"/>
      <c r="E2297" s="67"/>
      <c r="F2297" s="67"/>
      <c r="G2297" s="67"/>
      <c r="H2297" s="66"/>
      <c r="I2297" s="66"/>
      <c r="J2297" s="66"/>
      <c r="K2297" s="65"/>
      <c r="L2297" s="64"/>
      <c r="M2297" s="67"/>
      <c r="N2297" s="68"/>
      <c r="O2297" s="68"/>
      <c r="P2297" s="68"/>
      <c r="Q2297" s="68"/>
      <c r="R2297" s="68"/>
      <c r="S2297" s="68"/>
      <c r="T2297" s="68"/>
      <c r="U2297" s="68"/>
      <c r="V2297" s="68"/>
      <c r="W2297" s="68"/>
      <c r="X2297" s="68"/>
      <c r="Y2297" s="68"/>
      <c r="Z2297" s="68"/>
      <c r="AA2297" s="68"/>
      <c r="AB2297" s="68"/>
      <c r="AC2297" s="68"/>
    </row>
    <row r="2298" spans="1:29">
      <c r="A2298" s="64"/>
      <c r="B2298" s="65"/>
      <c r="C2298" s="66"/>
      <c r="D2298" s="65"/>
      <c r="E2298" s="67"/>
      <c r="F2298" s="67"/>
      <c r="G2298" s="67"/>
      <c r="H2298" s="66"/>
      <c r="I2298" s="66"/>
      <c r="J2298" s="66"/>
      <c r="K2298" s="65"/>
      <c r="L2298" s="64"/>
      <c r="M2298" s="67"/>
      <c r="N2298" s="68"/>
      <c r="O2298" s="68"/>
      <c r="P2298" s="68"/>
      <c r="Q2298" s="68"/>
      <c r="R2298" s="68"/>
      <c r="S2298" s="68"/>
      <c r="T2298" s="68"/>
      <c r="U2298" s="68"/>
      <c r="V2298" s="68"/>
      <c r="W2298" s="68"/>
      <c r="X2298" s="68"/>
      <c r="Y2298" s="68"/>
      <c r="Z2298" s="68"/>
      <c r="AA2298" s="68"/>
      <c r="AB2298" s="68"/>
      <c r="AC2298" s="68"/>
    </row>
    <row r="2299" spans="1:29">
      <c r="A2299" s="64"/>
      <c r="B2299" s="65"/>
      <c r="C2299" s="66"/>
      <c r="D2299" s="65"/>
      <c r="E2299" s="67"/>
      <c r="F2299" s="67"/>
      <c r="G2299" s="67"/>
      <c r="H2299" s="66"/>
      <c r="I2299" s="66"/>
      <c r="J2299" s="66"/>
      <c r="K2299" s="65"/>
      <c r="L2299" s="64"/>
      <c r="M2299" s="67"/>
      <c r="N2299" s="68"/>
      <c r="O2299" s="68"/>
      <c r="P2299" s="68"/>
      <c r="Q2299" s="68"/>
      <c r="R2299" s="68"/>
      <c r="S2299" s="68"/>
      <c r="T2299" s="68"/>
      <c r="U2299" s="68"/>
      <c r="V2299" s="68"/>
      <c r="W2299" s="68"/>
      <c r="X2299" s="68"/>
      <c r="Y2299" s="68"/>
      <c r="Z2299" s="68"/>
      <c r="AA2299" s="68"/>
      <c r="AB2299" s="68"/>
      <c r="AC2299" s="68"/>
    </row>
    <row r="2300" spans="1:29">
      <c r="A2300" s="64"/>
      <c r="B2300" s="65"/>
      <c r="C2300" s="66"/>
      <c r="D2300" s="65"/>
      <c r="E2300" s="67"/>
      <c r="F2300" s="67"/>
      <c r="G2300" s="67"/>
      <c r="H2300" s="66"/>
      <c r="I2300" s="66"/>
      <c r="J2300" s="66"/>
      <c r="K2300" s="65"/>
      <c r="L2300" s="64"/>
      <c r="M2300" s="67"/>
      <c r="N2300" s="68"/>
      <c r="O2300" s="68"/>
      <c r="P2300" s="68"/>
      <c r="Q2300" s="68"/>
      <c r="R2300" s="68"/>
      <c r="S2300" s="68"/>
      <c r="T2300" s="68"/>
      <c r="U2300" s="68"/>
      <c r="V2300" s="68"/>
      <c r="W2300" s="68"/>
      <c r="X2300" s="68"/>
      <c r="Y2300" s="68"/>
      <c r="Z2300" s="68"/>
      <c r="AA2300" s="68"/>
      <c r="AB2300" s="68"/>
      <c r="AC2300" s="68"/>
    </row>
    <row r="2301" spans="1:29">
      <c r="A2301" s="64"/>
      <c r="B2301" s="65"/>
      <c r="C2301" s="66"/>
      <c r="D2301" s="65"/>
      <c r="E2301" s="67"/>
      <c r="F2301" s="67"/>
      <c r="G2301" s="67"/>
      <c r="H2301" s="66"/>
      <c r="I2301" s="66"/>
      <c r="J2301" s="66"/>
      <c r="K2301" s="65"/>
      <c r="L2301" s="64"/>
      <c r="M2301" s="67"/>
      <c r="N2301" s="68"/>
      <c r="O2301" s="68"/>
      <c r="P2301" s="68"/>
      <c r="Q2301" s="68"/>
      <c r="R2301" s="68"/>
      <c r="S2301" s="68"/>
      <c r="T2301" s="68"/>
      <c r="U2301" s="68"/>
      <c r="V2301" s="68"/>
      <c r="W2301" s="68"/>
      <c r="X2301" s="68"/>
      <c r="Y2301" s="68"/>
      <c r="Z2301" s="68"/>
      <c r="AA2301" s="68"/>
      <c r="AB2301" s="68"/>
      <c r="AC2301" s="68"/>
    </row>
    <row r="2302" spans="1:29">
      <c r="A2302" s="64"/>
      <c r="B2302" s="65"/>
      <c r="C2302" s="66"/>
      <c r="D2302" s="65"/>
      <c r="E2302" s="67"/>
      <c r="F2302" s="67"/>
      <c r="G2302" s="67"/>
      <c r="H2302" s="66"/>
      <c r="I2302" s="66"/>
      <c r="J2302" s="66"/>
      <c r="K2302" s="65"/>
      <c r="L2302" s="64"/>
      <c r="M2302" s="67"/>
      <c r="N2302" s="68"/>
      <c r="O2302" s="68"/>
      <c r="P2302" s="68"/>
      <c r="Q2302" s="68"/>
      <c r="R2302" s="68"/>
      <c r="S2302" s="68"/>
      <c r="T2302" s="68"/>
      <c r="U2302" s="68"/>
      <c r="V2302" s="68"/>
      <c r="W2302" s="68"/>
      <c r="X2302" s="68"/>
      <c r="Y2302" s="68"/>
      <c r="Z2302" s="68"/>
      <c r="AA2302" s="68"/>
      <c r="AB2302" s="68"/>
      <c r="AC2302" s="68"/>
    </row>
    <row r="2303" spans="1:29">
      <c r="A2303" s="64"/>
      <c r="B2303" s="65"/>
      <c r="C2303" s="66"/>
      <c r="D2303" s="65"/>
      <c r="E2303" s="67"/>
      <c r="F2303" s="67"/>
      <c r="G2303" s="67"/>
      <c r="H2303" s="66"/>
      <c r="I2303" s="66"/>
      <c r="J2303" s="66"/>
      <c r="K2303" s="65"/>
      <c r="L2303" s="64"/>
      <c r="M2303" s="67"/>
      <c r="N2303" s="68"/>
      <c r="O2303" s="68"/>
      <c r="P2303" s="68"/>
      <c r="Q2303" s="68"/>
      <c r="R2303" s="68"/>
      <c r="S2303" s="68"/>
      <c r="T2303" s="68"/>
      <c r="U2303" s="68"/>
      <c r="V2303" s="68"/>
      <c r="W2303" s="68"/>
      <c r="X2303" s="68"/>
      <c r="Y2303" s="68"/>
      <c r="Z2303" s="68"/>
      <c r="AA2303" s="68"/>
      <c r="AB2303" s="68"/>
      <c r="AC2303" s="68"/>
    </row>
    <row r="2304" spans="1:29">
      <c r="A2304" s="64"/>
      <c r="B2304" s="65"/>
      <c r="C2304" s="66"/>
      <c r="D2304" s="65"/>
      <c r="E2304" s="67"/>
      <c r="F2304" s="67"/>
      <c r="G2304" s="67"/>
      <c r="H2304" s="66"/>
      <c r="I2304" s="66"/>
      <c r="J2304" s="66"/>
      <c r="K2304" s="65"/>
      <c r="L2304" s="64"/>
      <c r="M2304" s="67"/>
      <c r="N2304" s="68"/>
      <c r="O2304" s="68"/>
      <c r="P2304" s="68"/>
      <c r="Q2304" s="68"/>
      <c r="R2304" s="68"/>
      <c r="S2304" s="68"/>
      <c r="T2304" s="68"/>
      <c r="U2304" s="68"/>
      <c r="V2304" s="68"/>
      <c r="W2304" s="68"/>
      <c r="X2304" s="68"/>
      <c r="Y2304" s="68"/>
      <c r="Z2304" s="68"/>
      <c r="AA2304" s="68"/>
      <c r="AB2304" s="68"/>
      <c r="AC2304" s="68"/>
    </row>
    <row r="2305" spans="1:29">
      <c r="A2305" s="64"/>
      <c r="B2305" s="65"/>
      <c r="C2305" s="66"/>
      <c r="D2305" s="65"/>
      <c r="E2305" s="67"/>
      <c r="F2305" s="67"/>
      <c r="G2305" s="67"/>
      <c r="H2305" s="66"/>
      <c r="I2305" s="66"/>
      <c r="J2305" s="66"/>
      <c r="K2305" s="65"/>
      <c r="L2305" s="64"/>
      <c r="M2305" s="67"/>
      <c r="N2305" s="68"/>
      <c r="O2305" s="68"/>
      <c r="P2305" s="68"/>
      <c r="Q2305" s="68"/>
      <c r="R2305" s="68"/>
      <c r="S2305" s="68"/>
      <c r="T2305" s="68"/>
      <c r="U2305" s="68"/>
      <c r="V2305" s="68"/>
      <c r="W2305" s="68"/>
      <c r="X2305" s="68"/>
      <c r="Y2305" s="68"/>
      <c r="Z2305" s="68"/>
      <c r="AA2305" s="68"/>
      <c r="AB2305" s="68"/>
      <c r="AC2305" s="68"/>
    </row>
    <row r="2306" spans="1:29">
      <c r="A2306" s="64"/>
      <c r="B2306" s="65"/>
      <c r="C2306" s="66"/>
      <c r="D2306" s="65"/>
      <c r="E2306" s="67"/>
      <c r="F2306" s="67"/>
      <c r="G2306" s="67"/>
      <c r="H2306" s="66"/>
      <c r="I2306" s="66"/>
      <c r="J2306" s="66"/>
      <c r="K2306" s="65"/>
      <c r="L2306" s="64"/>
      <c r="M2306" s="67"/>
      <c r="N2306" s="68"/>
      <c r="O2306" s="68"/>
      <c r="P2306" s="68"/>
      <c r="Q2306" s="68"/>
      <c r="R2306" s="68"/>
      <c r="S2306" s="68"/>
      <c r="T2306" s="68"/>
      <c r="U2306" s="68"/>
      <c r="V2306" s="68"/>
      <c r="W2306" s="68"/>
      <c r="X2306" s="68"/>
      <c r="Y2306" s="68"/>
      <c r="Z2306" s="68"/>
      <c r="AA2306" s="68"/>
      <c r="AB2306" s="68"/>
      <c r="AC2306" s="68"/>
    </row>
    <row r="2307" spans="1:29">
      <c r="A2307" s="64"/>
      <c r="B2307" s="65"/>
      <c r="C2307" s="66"/>
      <c r="D2307" s="65"/>
      <c r="E2307" s="67"/>
      <c r="F2307" s="67"/>
      <c r="G2307" s="67"/>
      <c r="H2307" s="66"/>
      <c r="I2307" s="66"/>
      <c r="J2307" s="66"/>
      <c r="K2307" s="65"/>
      <c r="L2307" s="64"/>
      <c r="M2307" s="67"/>
      <c r="N2307" s="68"/>
      <c r="O2307" s="68"/>
      <c r="P2307" s="68"/>
      <c r="Q2307" s="68"/>
      <c r="R2307" s="68"/>
      <c r="S2307" s="68"/>
      <c r="T2307" s="68"/>
      <c r="U2307" s="68"/>
      <c r="V2307" s="68"/>
      <c r="W2307" s="68"/>
      <c r="X2307" s="68"/>
      <c r="Y2307" s="68"/>
      <c r="Z2307" s="68"/>
      <c r="AA2307" s="68"/>
      <c r="AB2307" s="68"/>
      <c r="AC2307" s="68"/>
    </row>
    <row r="2308" spans="1:29">
      <c r="A2308" s="64"/>
      <c r="B2308" s="65"/>
      <c r="C2308" s="66"/>
      <c r="D2308" s="65"/>
      <c r="E2308" s="67"/>
      <c r="F2308" s="67"/>
      <c r="G2308" s="67"/>
      <c r="H2308" s="66"/>
      <c r="I2308" s="66"/>
      <c r="J2308" s="66"/>
      <c r="K2308" s="65"/>
      <c r="L2308" s="64"/>
      <c r="M2308" s="67"/>
      <c r="N2308" s="68"/>
      <c r="O2308" s="68"/>
      <c r="P2308" s="68"/>
      <c r="Q2308" s="68"/>
      <c r="R2308" s="68"/>
      <c r="S2308" s="68"/>
      <c r="T2308" s="68"/>
      <c r="U2308" s="68"/>
      <c r="V2308" s="68"/>
      <c r="W2308" s="68"/>
      <c r="X2308" s="68"/>
      <c r="Y2308" s="68"/>
      <c r="Z2308" s="68"/>
      <c r="AA2308" s="68"/>
      <c r="AB2308" s="68"/>
      <c r="AC2308" s="68"/>
    </row>
    <row r="2309" spans="1:29">
      <c r="A2309" s="64"/>
      <c r="B2309" s="65"/>
      <c r="C2309" s="66"/>
      <c r="D2309" s="65"/>
      <c r="E2309" s="67"/>
      <c r="F2309" s="67"/>
      <c r="G2309" s="67"/>
      <c r="H2309" s="66"/>
      <c r="I2309" s="66"/>
      <c r="J2309" s="66"/>
      <c r="K2309" s="65"/>
      <c r="L2309" s="64"/>
      <c r="M2309" s="67"/>
      <c r="N2309" s="68"/>
      <c r="O2309" s="68"/>
      <c r="P2309" s="68"/>
      <c r="Q2309" s="68"/>
      <c r="R2309" s="68"/>
      <c r="S2309" s="68"/>
      <c r="T2309" s="68"/>
      <c r="U2309" s="68"/>
      <c r="V2309" s="68"/>
      <c r="W2309" s="68"/>
      <c r="X2309" s="68"/>
      <c r="Y2309" s="68"/>
      <c r="Z2309" s="68"/>
      <c r="AA2309" s="68"/>
      <c r="AB2309" s="68"/>
      <c r="AC2309" s="68"/>
    </row>
    <row r="2310" spans="1:29">
      <c r="A2310" s="64"/>
      <c r="B2310" s="65"/>
      <c r="C2310" s="66"/>
      <c r="D2310" s="65"/>
      <c r="E2310" s="67"/>
      <c r="F2310" s="67"/>
      <c r="G2310" s="67"/>
      <c r="H2310" s="66"/>
      <c r="I2310" s="66"/>
      <c r="J2310" s="66"/>
      <c r="K2310" s="65"/>
      <c r="L2310" s="64"/>
      <c r="M2310" s="67"/>
      <c r="N2310" s="68"/>
      <c r="O2310" s="68"/>
      <c r="P2310" s="68"/>
      <c r="Q2310" s="68"/>
      <c r="R2310" s="68"/>
      <c r="S2310" s="68"/>
      <c r="T2310" s="68"/>
      <c r="U2310" s="68"/>
      <c r="V2310" s="68"/>
      <c r="W2310" s="68"/>
      <c r="X2310" s="68"/>
      <c r="Y2310" s="68"/>
      <c r="Z2310" s="68"/>
      <c r="AA2310" s="68"/>
      <c r="AB2310" s="68"/>
      <c r="AC2310" s="68"/>
    </row>
    <row r="2311" spans="1:29">
      <c r="A2311" s="64"/>
      <c r="B2311" s="65"/>
      <c r="C2311" s="66"/>
      <c r="D2311" s="65"/>
      <c r="E2311" s="67"/>
      <c r="F2311" s="67"/>
      <c r="G2311" s="67"/>
      <c r="H2311" s="66"/>
      <c r="I2311" s="66"/>
      <c r="J2311" s="66"/>
      <c r="K2311" s="65"/>
      <c r="L2311" s="64"/>
      <c r="M2311" s="67"/>
      <c r="N2311" s="68"/>
      <c r="O2311" s="68"/>
      <c r="P2311" s="68"/>
      <c r="Q2311" s="68"/>
      <c r="R2311" s="68"/>
      <c r="S2311" s="68"/>
      <c r="T2311" s="68"/>
      <c r="U2311" s="68"/>
      <c r="V2311" s="68"/>
      <c r="W2311" s="68"/>
      <c r="X2311" s="68"/>
      <c r="Y2311" s="68"/>
      <c r="Z2311" s="68"/>
      <c r="AA2311" s="68"/>
      <c r="AB2311" s="68"/>
      <c r="AC2311" s="68"/>
    </row>
    <row r="2312" spans="1:29">
      <c r="A2312" s="64"/>
      <c r="B2312" s="65"/>
      <c r="C2312" s="66"/>
      <c r="D2312" s="65"/>
      <c r="E2312" s="67"/>
      <c r="F2312" s="67"/>
      <c r="G2312" s="67"/>
      <c r="H2312" s="66"/>
      <c r="I2312" s="66"/>
      <c r="J2312" s="66"/>
      <c r="K2312" s="65"/>
      <c r="L2312" s="64"/>
      <c r="M2312" s="67"/>
      <c r="N2312" s="68"/>
      <c r="O2312" s="68"/>
      <c r="P2312" s="68"/>
      <c r="Q2312" s="68"/>
      <c r="R2312" s="68"/>
      <c r="S2312" s="68"/>
      <c r="T2312" s="68"/>
      <c r="U2312" s="68"/>
      <c r="V2312" s="68"/>
      <c r="W2312" s="68"/>
      <c r="X2312" s="68"/>
      <c r="Y2312" s="68"/>
      <c r="Z2312" s="68"/>
      <c r="AA2312" s="68"/>
      <c r="AB2312" s="68"/>
      <c r="AC2312" s="68"/>
    </row>
    <row r="2313" spans="1:29">
      <c r="A2313" s="64"/>
      <c r="B2313" s="65"/>
      <c r="C2313" s="66"/>
      <c r="D2313" s="65"/>
      <c r="E2313" s="67"/>
      <c r="F2313" s="67"/>
      <c r="G2313" s="67"/>
      <c r="H2313" s="66"/>
      <c r="I2313" s="66"/>
      <c r="J2313" s="66"/>
      <c r="K2313" s="65"/>
      <c r="L2313" s="64"/>
      <c r="M2313" s="67"/>
      <c r="N2313" s="68"/>
      <c r="O2313" s="68"/>
      <c r="P2313" s="68"/>
      <c r="Q2313" s="68"/>
      <c r="R2313" s="68"/>
      <c r="S2313" s="68"/>
      <c r="T2313" s="68"/>
      <c r="U2313" s="68"/>
      <c r="V2313" s="68"/>
      <c r="W2313" s="68"/>
      <c r="X2313" s="68"/>
      <c r="Y2313" s="68"/>
      <c r="Z2313" s="68"/>
      <c r="AA2313" s="68"/>
      <c r="AB2313" s="68"/>
      <c r="AC2313" s="68"/>
    </row>
    <row r="2314" spans="1:29">
      <c r="A2314" s="64"/>
      <c r="B2314" s="65"/>
      <c r="C2314" s="66"/>
      <c r="D2314" s="65"/>
      <c r="E2314" s="67"/>
      <c r="F2314" s="67"/>
      <c r="G2314" s="67"/>
      <c r="H2314" s="66"/>
      <c r="I2314" s="66"/>
      <c r="J2314" s="66"/>
      <c r="K2314" s="65"/>
      <c r="L2314" s="64"/>
      <c r="M2314" s="67"/>
      <c r="N2314" s="68"/>
      <c r="O2314" s="68"/>
      <c r="P2314" s="68"/>
      <c r="Q2314" s="68"/>
      <c r="R2314" s="68"/>
      <c r="S2314" s="68"/>
      <c r="T2314" s="68"/>
      <c r="U2314" s="68"/>
      <c r="V2314" s="68"/>
      <c r="W2314" s="68"/>
      <c r="X2314" s="68"/>
      <c r="Y2314" s="68"/>
      <c r="Z2314" s="68"/>
      <c r="AA2314" s="68"/>
      <c r="AB2314" s="68"/>
      <c r="AC2314" s="68"/>
    </row>
    <row r="2315" spans="1:29">
      <c r="A2315" s="64"/>
      <c r="B2315" s="65"/>
      <c r="C2315" s="66"/>
      <c r="D2315" s="65"/>
      <c r="E2315" s="67"/>
      <c r="F2315" s="67"/>
      <c r="G2315" s="67"/>
      <c r="H2315" s="66"/>
      <c r="I2315" s="66"/>
      <c r="J2315" s="66"/>
      <c r="K2315" s="65"/>
      <c r="L2315" s="64"/>
      <c r="M2315" s="67"/>
      <c r="N2315" s="68"/>
      <c r="O2315" s="68"/>
      <c r="P2315" s="68"/>
      <c r="Q2315" s="68"/>
      <c r="R2315" s="68"/>
      <c r="S2315" s="68"/>
      <c r="T2315" s="68"/>
      <c r="U2315" s="68"/>
      <c r="V2315" s="68"/>
      <c r="W2315" s="68"/>
      <c r="X2315" s="68"/>
      <c r="Y2315" s="68"/>
      <c r="Z2315" s="68"/>
      <c r="AA2315" s="68"/>
      <c r="AB2315" s="68"/>
      <c r="AC2315" s="68"/>
    </row>
    <row r="2316" spans="1:29">
      <c r="A2316" s="64"/>
      <c r="B2316" s="65"/>
      <c r="C2316" s="66"/>
      <c r="D2316" s="65"/>
      <c r="E2316" s="67"/>
      <c r="F2316" s="67"/>
      <c r="G2316" s="67"/>
      <c r="H2316" s="66"/>
      <c r="I2316" s="66"/>
      <c r="J2316" s="66"/>
      <c r="K2316" s="65"/>
      <c r="L2316" s="64"/>
      <c r="M2316" s="67"/>
      <c r="N2316" s="68"/>
      <c r="O2316" s="68"/>
      <c r="P2316" s="68"/>
      <c r="Q2316" s="68"/>
      <c r="R2316" s="68"/>
      <c r="S2316" s="68"/>
      <c r="T2316" s="68"/>
      <c r="U2316" s="68"/>
      <c r="V2316" s="68"/>
      <c r="W2316" s="68"/>
      <c r="X2316" s="68"/>
      <c r="Y2316" s="68"/>
      <c r="Z2316" s="68"/>
      <c r="AA2316" s="68"/>
      <c r="AB2316" s="68"/>
      <c r="AC2316" s="68"/>
    </row>
    <row r="2317" spans="1:29">
      <c r="A2317" s="64"/>
      <c r="B2317" s="65"/>
      <c r="C2317" s="66"/>
      <c r="D2317" s="65"/>
      <c r="E2317" s="67"/>
      <c r="F2317" s="67"/>
      <c r="G2317" s="67"/>
      <c r="H2317" s="66"/>
      <c r="I2317" s="66"/>
      <c r="J2317" s="66"/>
      <c r="K2317" s="65"/>
      <c r="L2317" s="64"/>
      <c r="M2317" s="67"/>
      <c r="N2317" s="68"/>
      <c r="O2317" s="68"/>
      <c r="P2317" s="68"/>
      <c r="Q2317" s="68"/>
      <c r="R2317" s="68"/>
      <c r="S2317" s="68"/>
      <c r="T2317" s="68"/>
      <c r="U2317" s="68"/>
      <c r="V2317" s="68"/>
      <c r="W2317" s="68"/>
      <c r="X2317" s="68"/>
      <c r="Y2317" s="68"/>
      <c r="Z2317" s="68"/>
      <c r="AA2317" s="68"/>
      <c r="AB2317" s="68"/>
      <c r="AC2317" s="68"/>
    </row>
    <row r="2318" spans="1:29">
      <c r="A2318" s="64"/>
      <c r="B2318" s="65"/>
      <c r="C2318" s="66"/>
      <c r="D2318" s="65"/>
      <c r="E2318" s="67"/>
      <c r="F2318" s="67"/>
      <c r="G2318" s="67"/>
      <c r="H2318" s="66"/>
      <c r="I2318" s="66"/>
      <c r="J2318" s="66"/>
      <c r="K2318" s="65"/>
      <c r="L2318" s="64"/>
      <c r="M2318" s="67"/>
      <c r="N2318" s="68"/>
      <c r="O2318" s="68"/>
      <c r="P2318" s="68"/>
      <c r="Q2318" s="68"/>
      <c r="R2318" s="68"/>
      <c r="S2318" s="68"/>
      <c r="T2318" s="68"/>
      <c r="U2318" s="68"/>
      <c r="V2318" s="68"/>
      <c r="W2318" s="68"/>
      <c r="X2318" s="68"/>
      <c r="Y2318" s="68"/>
      <c r="Z2318" s="68"/>
      <c r="AA2318" s="68"/>
      <c r="AB2318" s="68"/>
      <c r="AC2318" s="68"/>
    </row>
    <row r="2319" spans="1:29">
      <c r="A2319" s="64"/>
      <c r="B2319" s="65"/>
      <c r="C2319" s="66"/>
      <c r="D2319" s="65"/>
      <c r="E2319" s="67"/>
      <c r="F2319" s="67"/>
      <c r="G2319" s="67"/>
      <c r="H2319" s="66"/>
      <c r="I2319" s="66"/>
      <c r="J2319" s="66"/>
      <c r="K2319" s="65"/>
      <c r="L2319" s="64"/>
      <c r="M2319" s="67"/>
      <c r="N2319" s="68"/>
      <c r="O2319" s="68"/>
      <c r="P2319" s="68"/>
      <c r="Q2319" s="68"/>
      <c r="R2319" s="68"/>
      <c r="S2319" s="68"/>
      <c r="T2319" s="68"/>
      <c r="U2319" s="68"/>
      <c r="V2319" s="68"/>
      <c r="W2319" s="68"/>
      <c r="X2319" s="68"/>
      <c r="Y2319" s="68"/>
      <c r="Z2319" s="68"/>
      <c r="AA2319" s="68"/>
      <c r="AB2319" s="68"/>
      <c r="AC2319" s="68"/>
    </row>
    <row r="2320" spans="1:29">
      <c r="A2320" s="64"/>
      <c r="B2320" s="65"/>
      <c r="C2320" s="66"/>
      <c r="D2320" s="65"/>
      <c r="E2320" s="67"/>
      <c r="F2320" s="67"/>
      <c r="G2320" s="67"/>
      <c r="H2320" s="66"/>
      <c r="I2320" s="66"/>
      <c r="J2320" s="66"/>
      <c r="K2320" s="65"/>
      <c r="L2320" s="64"/>
      <c r="M2320" s="67"/>
      <c r="N2320" s="68"/>
      <c r="O2320" s="68"/>
      <c r="P2320" s="68"/>
      <c r="Q2320" s="68"/>
      <c r="R2320" s="68"/>
      <c r="S2320" s="68"/>
      <c r="T2320" s="68"/>
      <c r="U2320" s="68"/>
      <c r="V2320" s="68"/>
      <c r="W2320" s="68"/>
      <c r="X2320" s="68"/>
      <c r="Y2320" s="68"/>
      <c r="Z2320" s="68"/>
      <c r="AA2320" s="68"/>
      <c r="AB2320" s="68"/>
      <c r="AC2320" s="68"/>
    </row>
    <row r="2321" spans="1:29">
      <c r="A2321" s="64"/>
      <c r="B2321" s="65"/>
      <c r="C2321" s="66"/>
      <c r="D2321" s="65"/>
      <c r="E2321" s="67"/>
      <c r="F2321" s="67"/>
      <c r="G2321" s="67"/>
      <c r="H2321" s="66"/>
      <c r="I2321" s="66"/>
      <c r="J2321" s="66"/>
      <c r="K2321" s="65"/>
      <c r="L2321" s="64"/>
      <c r="M2321" s="67"/>
      <c r="N2321" s="68"/>
      <c r="O2321" s="68"/>
      <c r="P2321" s="68"/>
      <c r="Q2321" s="68"/>
      <c r="R2321" s="68"/>
      <c r="S2321" s="68"/>
      <c r="T2321" s="68"/>
      <c r="U2321" s="68"/>
      <c r="V2321" s="68"/>
      <c r="W2321" s="68"/>
      <c r="X2321" s="68"/>
      <c r="Y2321" s="68"/>
      <c r="Z2321" s="68"/>
      <c r="AA2321" s="68"/>
      <c r="AB2321" s="68"/>
      <c r="AC2321" s="68"/>
    </row>
    <row r="2322" spans="1:29">
      <c r="A2322" s="64"/>
      <c r="B2322" s="65"/>
      <c r="C2322" s="66"/>
      <c r="D2322" s="65"/>
      <c r="E2322" s="67"/>
      <c r="F2322" s="67"/>
      <c r="G2322" s="67"/>
      <c r="H2322" s="66"/>
      <c r="I2322" s="66"/>
      <c r="J2322" s="66"/>
      <c r="K2322" s="65"/>
      <c r="L2322" s="64"/>
      <c r="M2322" s="67"/>
      <c r="N2322" s="68"/>
      <c r="O2322" s="68"/>
      <c r="P2322" s="68"/>
      <c r="Q2322" s="68"/>
      <c r="R2322" s="68"/>
      <c r="S2322" s="68"/>
      <c r="T2322" s="68"/>
      <c r="U2322" s="68"/>
      <c r="V2322" s="68"/>
      <c r="W2322" s="68"/>
      <c r="X2322" s="68"/>
      <c r="Y2322" s="68"/>
      <c r="Z2322" s="68"/>
      <c r="AA2322" s="68"/>
      <c r="AB2322" s="68"/>
      <c r="AC2322" s="68"/>
    </row>
    <row r="2323" spans="1:29">
      <c r="A2323" s="64"/>
      <c r="B2323" s="65"/>
      <c r="C2323" s="66"/>
      <c r="D2323" s="65"/>
      <c r="E2323" s="67"/>
      <c r="F2323" s="67"/>
      <c r="G2323" s="67"/>
      <c r="H2323" s="66"/>
      <c r="I2323" s="66"/>
      <c r="J2323" s="66"/>
      <c r="K2323" s="65"/>
      <c r="L2323" s="64"/>
      <c r="M2323" s="67"/>
      <c r="N2323" s="68"/>
      <c r="O2323" s="68"/>
      <c r="P2323" s="68"/>
      <c r="Q2323" s="68"/>
      <c r="R2323" s="68"/>
      <c r="S2323" s="68"/>
      <c r="T2323" s="68"/>
      <c r="U2323" s="68"/>
      <c r="V2323" s="68"/>
      <c r="W2323" s="68"/>
      <c r="X2323" s="68"/>
      <c r="Y2323" s="68"/>
      <c r="Z2323" s="68"/>
      <c r="AA2323" s="68"/>
      <c r="AB2323" s="68"/>
      <c r="AC2323" s="68"/>
    </row>
    <row r="2324" spans="1:29">
      <c r="A2324" s="64"/>
      <c r="B2324" s="65"/>
      <c r="C2324" s="66"/>
      <c r="D2324" s="65"/>
      <c r="E2324" s="67"/>
      <c r="F2324" s="67"/>
      <c r="G2324" s="67"/>
      <c r="H2324" s="66"/>
      <c r="I2324" s="66"/>
      <c r="J2324" s="66"/>
      <c r="K2324" s="65"/>
      <c r="L2324" s="64"/>
      <c r="M2324" s="67"/>
      <c r="N2324" s="68"/>
      <c r="O2324" s="68"/>
      <c r="P2324" s="68"/>
      <c r="Q2324" s="68"/>
      <c r="R2324" s="68"/>
      <c r="S2324" s="68"/>
      <c r="T2324" s="68"/>
      <c r="U2324" s="68"/>
      <c r="V2324" s="68"/>
      <c r="W2324" s="68"/>
      <c r="X2324" s="68"/>
      <c r="Y2324" s="68"/>
      <c r="Z2324" s="68"/>
      <c r="AA2324" s="68"/>
      <c r="AB2324" s="68"/>
      <c r="AC2324" s="68"/>
    </row>
    <row r="2325" spans="1:29">
      <c r="A2325" s="64"/>
      <c r="B2325" s="65"/>
      <c r="C2325" s="66"/>
      <c r="D2325" s="65"/>
      <c r="E2325" s="67"/>
      <c r="F2325" s="67"/>
      <c r="G2325" s="67"/>
      <c r="H2325" s="66"/>
      <c r="I2325" s="66"/>
      <c r="J2325" s="66"/>
      <c r="K2325" s="65"/>
      <c r="L2325" s="64"/>
      <c r="M2325" s="67"/>
      <c r="N2325" s="68"/>
      <c r="O2325" s="68"/>
      <c r="P2325" s="68"/>
      <c r="Q2325" s="68"/>
      <c r="R2325" s="68"/>
      <c r="S2325" s="68"/>
      <c r="T2325" s="68"/>
      <c r="U2325" s="68"/>
      <c r="V2325" s="68"/>
      <c r="W2325" s="68"/>
      <c r="X2325" s="68"/>
      <c r="Y2325" s="68"/>
      <c r="Z2325" s="68"/>
      <c r="AA2325" s="68"/>
      <c r="AB2325" s="68"/>
      <c r="AC2325" s="68"/>
    </row>
    <row r="2326" spans="1:29">
      <c r="A2326" s="64"/>
      <c r="B2326" s="65"/>
      <c r="C2326" s="66"/>
      <c r="D2326" s="65"/>
      <c r="E2326" s="67"/>
      <c r="F2326" s="67"/>
      <c r="G2326" s="67"/>
      <c r="H2326" s="66"/>
      <c r="I2326" s="66"/>
      <c r="J2326" s="66"/>
      <c r="K2326" s="65"/>
      <c r="L2326" s="64"/>
      <c r="M2326" s="67"/>
      <c r="N2326" s="68"/>
      <c r="O2326" s="68"/>
      <c r="P2326" s="68"/>
      <c r="Q2326" s="68"/>
      <c r="R2326" s="68"/>
      <c r="S2326" s="68"/>
      <c r="T2326" s="68"/>
      <c r="U2326" s="68"/>
      <c r="V2326" s="68"/>
      <c r="W2326" s="68"/>
      <c r="X2326" s="68"/>
      <c r="Y2326" s="68"/>
      <c r="Z2326" s="68"/>
      <c r="AA2326" s="68"/>
      <c r="AB2326" s="68"/>
      <c r="AC2326" s="68"/>
    </row>
    <row r="2327" spans="1:29">
      <c r="A2327" s="64"/>
      <c r="B2327" s="65"/>
      <c r="C2327" s="66"/>
      <c r="D2327" s="65"/>
      <c r="E2327" s="67"/>
      <c r="F2327" s="67"/>
      <c r="G2327" s="67"/>
      <c r="H2327" s="66"/>
      <c r="I2327" s="66"/>
      <c r="J2327" s="66"/>
      <c r="K2327" s="65"/>
      <c r="L2327" s="64"/>
      <c r="M2327" s="67"/>
      <c r="N2327" s="68"/>
      <c r="O2327" s="68"/>
      <c r="P2327" s="68"/>
      <c r="Q2327" s="68"/>
      <c r="R2327" s="68"/>
      <c r="S2327" s="68"/>
      <c r="T2327" s="68"/>
      <c r="U2327" s="68"/>
      <c r="V2327" s="68"/>
      <c r="W2327" s="68"/>
      <c r="X2327" s="68"/>
      <c r="Y2327" s="68"/>
      <c r="Z2327" s="68"/>
      <c r="AA2327" s="68"/>
      <c r="AB2327" s="68"/>
      <c r="AC2327" s="68"/>
    </row>
    <row r="2328" spans="1:29">
      <c r="A2328" s="64"/>
      <c r="B2328" s="65"/>
      <c r="C2328" s="66"/>
      <c r="D2328" s="65"/>
      <c r="E2328" s="67"/>
      <c r="F2328" s="67"/>
      <c r="G2328" s="67"/>
      <c r="H2328" s="66"/>
      <c r="I2328" s="66"/>
      <c r="J2328" s="66"/>
      <c r="K2328" s="65"/>
      <c r="L2328" s="64"/>
      <c r="M2328" s="67"/>
      <c r="N2328" s="68"/>
      <c r="O2328" s="68"/>
      <c r="P2328" s="68"/>
      <c r="Q2328" s="68"/>
      <c r="R2328" s="68"/>
      <c r="S2328" s="68"/>
      <c r="T2328" s="68"/>
      <c r="U2328" s="68"/>
      <c r="V2328" s="68"/>
      <c r="W2328" s="68"/>
      <c r="X2328" s="68"/>
      <c r="Y2328" s="68"/>
      <c r="Z2328" s="68"/>
      <c r="AA2328" s="68"/>
      <c r="AB2328" s="68"/>
      <c r="AC2328" s="68"/>
    </row>
    <row r="2329" spans="1:29">
      <c r="A2329" s="64"/>
      <c r="B2329" s="65"/>
      <c r="C2329" s="66"/>
      <c r="D2329" s="65"/>
      <c r="E2329" s="67"/>
      <c r="F2329" s="67"/>
      <c r="G2329" s="67"/>
      <c r="H2329" s="66"/>
      <c r="I2329" s="66"/>
      <c r="J2329" s="66"/>
      <c r="K2329" s="65"/>
      <c r="L2329" s="64"/>
      <c r="M2329" s="67"/>
      <c r="N2329" s="68"/>
      <c r="O2329" s="68"/>
      <c r="P2329" s="68"/>
      <c r="Q2329" s="68"/>
      <c r="R2329" s="68"/>
      <c r="S2329" s="68"/>
      <c r="T2329" s="68"/>
      <c r="U2329" s="68"/>
      <c r="V2329" s="68"/>
      <c r="W2329" s="68"/>
      <c r="X2329" s="68"/>
      <c r="Y2329" s="68"/>
      <c r="Z2329" s="68"/>
      <c r="AA2329" s="68"/>
      <c r="AB2329" s="68"/>
      <c r="AC2329" s="68"/>
    </row>
    <row r="2330" spans="1:29">
      <c r="A2330" s="64"/>
      <c r="B2330" s="65"/>
      <c r="C2330" s="66"/>
      <c r="D2330" s="65"/>
      <c r="E2330" s="67"/>
      <c r="F2330" s="67"/>
      <c r="G2330" s="67"/>
      <c r="H2330" s="66"/>
      <c r="I2330" s="66"/>
      <c r="J2330" s="66"/>
      <c r="K2330" s="65"/>
      <c r="L2330" s="64"/>
      <c r="M2330" s="67"/>
      <c r="N2330" s="68"/>
      <c r="O2330" s="68"/>
      <c r="P2330" s="68"/>
      <c r="Q2330" s="68"/>
      <c r="R2330" s="68"/>
      <c r="S2330" s="68"/>
      <c r="T2330" s="68"/>
      <c r="U2330" s="68"/>
      <c r="V2330" s="68"/>
      <c r="W2330" s="68"/>
      <c r="X2330" s="68"/>
      <c r="Y2330" s="68"/>
      <c r="Z2330" s="68"/>
      <c r="AA2330" s="68"/>
      <c r="AB2330" s="68"/>
      <c r="AC2330" s="68"/>
    </row>
    <row r="2331" spans="1:29">
      <c r="A2331" s="64"/>
      <c r="B2331" s="65"/>
      <c r="C2331" s="66"/>
      <c r="D2331" s="65"/>
      <c r="E2331" s="67"/>
      <c r="F2331" s="67"/>
      <c r="G2331" s="67"/>
      <c r="H2331" s="66"/>
      <c r="I2331" s="66"/>
      <c r="J2331" s="66"/>
      <c r="K2331" s="65"/>
      <c r="L2331" s="64"/>
      <c r="M2331" s="67"/>
      <c r="N2331" s="68"/>
      <c r="O2331" s="68"/>
      <c r="P2331" s="68"/>
      <c r="Q2331" s="68"/>
      <c r="R2331" s="68"/>
      <c r="S2331" s="68"/>
      <c r="T2331" s="68"/>
      <c r="U2331" s="68"/>
      <c r="V2331" s="68"/>
      <c r="W2331" s="68"/>
      <c r="X2331" s="68"/>
      <c r="Y2331" s="68"/>
      <c r="Z2331" s="68"/>
      <c r="AA2331" s="68"/>
      <c r="AB2331" s="68"/>
      <c r="AC2331" s="68"/>
    </row>
    <row r="2332" spans="1:29">
      <c r="A2332" s="64"/>
      <c r="B2332" s="65"/>
      <c r="C2332" s="66"/>
      <c r="D2332" s="65"/>
      <c r="E2332" s="67"/>
      <c r="F2332" s="67"/>
      <c r="G2332" s="67"/>
      <c r="H2332" s="66"/>
      <c r="I2332" s="66"/>
      <c r="J2332" s="66"/>
      <c r="K2332" s="65"/>
      <c r="L2332" s="64"/>
      <c r="M2332" s="67"/>
      <c r="N2332" s="68"/>
      <c r="O2332" s="68"/>
      <c r="P2332" s="68"/>
      <c r="Q2332" s="68"/>
      <c r="R2332" s="68"/>
      <c r="S2332" s="68"/>
      <c r="T2332" s="68"/>
      <c r="U2332" s="68"/>
      <c r="V2332" s="68"/>
      <c r="W2332" s="68"/>
      <c r="X2332" s="68"/>
      <c r="Y2332" s="68"/>
      <c r="Z2332" s="68"/>
      <c r="AA2332" s="68"/>
      <c r="AB2332" s="68"/>
      <c r="AC2332" s="68"/>
    </row>
    <row r="2333" spans="1:29">
      <c r="A2333" s="64"/>
      <c r="B2333" s="65"/>
      <c r="C2333" s="66"/>
      <c r="D2333" s="65"/>
      <c r="E2333" s="67"/>
      <c r="F2333" s="67"/>
      <c r="G2333" s="67"/>
      <c r="H2333" s="66"/>
      <c r="I2333" s="66"/>
      <c r="J2333" s="66"/>
      <c r="K2333" s="65"/>
      <c r="L2333" s="64"/>
      <c r="M2333" s="67"/>
      <c r="N2333" s="68"/>
      <c r="O2333" s="68"/>
      <c r="P2333" s="68"/>
      <c r="Q2333" s="68"/>
      <c r="R2333" s="68"/>
      <c r="S2333" s="68"/>
      <c r="T2333" s="68"/>
      <c r="U2333" s="68"/>
      <c r="V2333" s="68"/>
      <c r="W2333" s="68"/>
      <c r="X2333" s="68"/>
      <c r="Y2333" s="68"/>
      <c r="Z2333" s="68"/>
      <c r="AA2333" s="68"/>
      <c r="AB2333" s="68"/>
      <c r="AC2333" s="68"/>
    </row>
    <row r="2334" spans="1:29">
      <c r="A2334" s="64"/>
      <c r="B2334" s="65"/>
      <c r="C2334" s="66"/>
      <c r="D2334" s="65"/>
      <c r="E2334" s="67"/>
      <c r="F2334" s="67"/>
      <c r="G2334" s="67"/>
      <c r="H2334" s="66"/>
      <c r="I2334" s="66"/>
      <c r="J2334" s="66"/>
      <c r="K2334" s="65"/>
      <c r="L2334" s="64"/>
      <c r="M2334" s="67"/>
      <c r="N2334" s="68"/>
      <c r="O2334" s="68"/>
      <c r="P2334" s="68"/>
      <c r="Q2334" s="68"/>
      <c r="R2334" s="68"/>
      <c r="S2334" s="68"/>
      <c r="T2334" s="68"/>
      <c r="U2334" s="68"/>
      <c r="V2334" s="68"/>
      <c r="W2334" s="68"/>
      <c r="X2334" s="68"/>
      <c r="Y2334" s="68"/>
      <c r="Z2334" s="68"/>
      <c r="AA2334" s="68"/>
      <c r="AB2334" s="68"/>
      <c r="AC2334" s="68"/>
    </row>
    <row r="2335" spans="1:29">
      <c r="A2335" s="64"/>
      <c r="B2335" s="65"/>
      <c r="C2335" s="66"/>
      <c r="D2335" s="65"/>
      <c r="E2335" s="67"/>
      <c r="F2335" s="67"/>
      <c r="G2335" s="67"/>
      <c r="H2335" s="66"/>
      <c r="I2335" s="66"/>
      <c r="J2335" s="66"/>
      <c r="K2335" s="65"/>
      <c r="L2335" s="64"/>
      <c r="M2335" s="67"/>
      <c r="N2335" s="68"/>
      <c r="O2335" s="68"/>
      <c r="P2335" s="68"/>
      <c r="Q2335" s="68"/>
      <c r="R2335" s="68"/>
      <c r="S2335" s="68"/>
      <c r="T2335" s="68"/>
      <c r="U2335" s="68"/>
      <c r="V2335" s="68"/>
      <c r="W2335" s="68"/>
      <c r="X2335" s="68"/>
      <c r="Y2335" s="68"/>
      <c r="Z2335" s="68"/>
      <c r="AA2335" s="68"/>
      <c r="AB2335" s="68"/>
      <c r="AC2335" s="68"/>
    </row>
    <row r="2336" spans="1:29">
      <c r="A2336" s="64"/>
      <c r="B2336" s="65"/>
      <c r="C2336" s="66"/>
      <c r="D2336" s="65"/>
      <c r="E2336" s="67"/>
      <c r="F2336" s="67"/>
      <c r="G2336" s="67"/>
      <c r="H2336" s="66"/>
      <c r="I2336" s="66"/>
      <c r="J2336" s="66"/>
      <c r="K2336" s="65"/>
      <c r="L2336" s="64"/>
      <c r="M2336" s="67"/>
      <c r="N2336" s="68"/>
      <c r="O2336" s="68"/>
      <c r="P2336" s="68"/>
      <c r="Q2336" s="68"/>
      <c r="R2336" s="68"/>
      <c r="S2336" s="68"/>
      <c r="T2336" s="68"/>
      <c r="U2336" s="68"/>
      <c r="V2336" s="68"/>
      <c r="W2336" s="68"/>
      <c r="X2336" s="68"/>
      <c r="Y2336" s="68"/>
      <c r="Z2336" s="68"/>
      <c r="AA2336" s="68"/>
      <c r="AB2336" s="68"/>
      <c r="AC2336" s="68"/>
    </row>
    <row r="2337" spans="1:29">
      <c r="A2337" s="64"/>
      <c r="B2337" s="65"/>
      <c r="C2337" s="66"/>
      <c r="D2337" s="65"/>
      <c r="E2337" s="67"/>
      <c r="F2337" s="67"/>
      <c r="G2337" s="67"/>
      <c r="H2337" s="66"/>
      <c r="I2337" s="66"/>
      <c r="J2337" s="66"/>
      <c r="K2337" s="65"/>
      <c r="L2337" s="64"/>
      <c r="M2337" s="67"/>
      <c r="N2337" s="68"/>
      <c r="O2337" s="68"/>
      <c r="P2337" s="68"/>
      <c r="Q2337" s="68"/>
      <c r="R2337" s="68"/>
      <c r="S2337" s="68"/>
      <c r="T2337" s="68"/>
      <c r="U2337" s="68"/>
      <c r="V2337" s="68"/>
      <c r="W2337" s="68"/>
      <c r="X2337" s="68"/>
      <c r="Y2337" s="68"/>
      <c r="Z2337" s="68"/>
      <c r="AA2337" s="68"/>
      <c r="AB2337" s="68"/>
      <c r="AC2337" s="68"/>
    </row>
    <row r="2338" spans="1:29">
      <c r="A2338" s="64"/>
      <c r="B2338" s="65"/>
      <c r="C2338" s="66"/>
      <c r="D2338" s="65"/>
      <c r="E2338" s="67"/>
      <c r="F2338" s="67"/>
      <c r="G2338" s="67"/>
      <c r="H2338" s="66"/>
      <c r="I2338" s="66"/>
      <c r="J2338" s="66"/>
      <c r="K2338" s="65"/>
      <c r="L2338" s="64"/>
      <c r="M2338" s="67"/>
      <c r="N2338" s="68"/>
      <c r="O2338" s="68"/>
      <c r="P2338" s="68"/>
      <c r="Q2338" s="68"/>
      <c r="R2338" s="68"/>
      <c r="S2338" s="68"/>
      <c r="T2338" s="68"/>
      <c r="U2338" s="68"/>
      <c r="V2338" s="68"/>
      <c r="W2338" s="68"/>
      <c r="X2338" s="68"/>
      <c r="Y2338" s="68"/>
      <c r="Z2338" s="68"/>
      <c r="AA2338" s="68"/>
      <c r="AB2338" s="68"/>
      <c r="AC2338" s="68"/>
    </row>
    <row r="2339" spans="1:29">
      <c r="A2339" s="64"/>
      <c r="B2339" s="65"/>
      <c r="C2339" s="66"/>
      <c r="D2339" s="65"/>
      <c r="E2339" s="67"/>
      <c r="F2339" s="67"/>
      <c r="G2339" s="67"/>
      <c r="H2339" s="66"/>
      <c r="I2339" s="66"/>
      <c r="J2339" s="66"/>
      <c r="K2339" s="65"/>
      <c r="L2339" s="64"/>
      <c r="M2339" s="67"/>
      <c r="N2339" s="68"/>
      <c r="O2339" s="68"/>
      <c r="P2339" s="68"/>
      <c r="Q2339" s="68"/>
      <c r="R2339" s="68"/>
      <c r="S2339" s="68"/>
      <c r="T2339" s="68"/>
      <c r="U2339" s="68"/>
      <c r="V2339" s="68"/>
      <c r="W2339" s="68"/>
      <c r="X2339" s="68"/>
      <c r="Y2339" s="68"/>
      <c r="Z2339" s="68"/>
      <c r="AA2339" s="68"/>
      <c r="AB2339" s="68"/>
      <c r="AC2339" s="68"/>
    </row>
    <row r="2340" spans="1:29">
      <c r="A2340" s="64"/>
      <c r="B2340" s="65"/>
      <c r="C2340" s="66"/>
      <c r="D2340" s="65"/>
      <c r="E2340" s="67"/>
      <c r="F2340" s="67"/>
      <c r="G2340" s="67"/>
      <c r="H2340" s="66"/>
      <c r="I2340" s="66"/>
      <c r="J2340" s="66"/>
      <c r="K2340" s="65"/>
      <c r="L2340" s="64"/>
      <c r="M2340" s="67"/>
      <c r="N2340" s="68"/>
      <c r="O2340" s="68"/>
      <c r="P2340" s="68"/>
      <c r="Q2340" s="68"/>
      <c r="R2340" s="68"/>
      <c r="S2340" s="68"/>
      <c r="T2340" s="68"/>
      <c r="U2340" s="68"/>
      <c r="V2340" s="68"/>
      <c r="W2340" s="68"/>
      <c r="X2340" s="68"/>
      <c r="Y2340" s="68"/>
      <c r="Z2340" s="68"/>
      <c r="AA2340" s="68"/>
      <c r="AB2340" s="68"/>
      <c r="AC2340" s="68"/>
    </row>
    <row r="2341" spans="1:29">
      <c r="A2341" s="64"/>
      <c r="B2341" s="65"/>
      <c r="C2341" s="66"/>
      <c r="D2341" s="65"/>
      <c r="E2341" s="67"/>
      <c r="F2341" s="67"/>
      <c r="G2341" s="67"/>
      <c r="H2341" s="66"/>
      <c r="I2341" s="66"/>
      <c r="J2341" s="66"/>
      <c r="K2341" s="65"/>
      <c r="L2341" s="64"/>
      <c r="M2341" s="67"/>
      <c r="N2341" s="68"/>
      <c r="O2341" s="68"/>
      <c r="P2341" s="68"/>
      <c r="Q2341" s="68"/>
      <c r="R2341" s="68"/>
      <c r="S2341" s="68"/>
      <c r="T2341" s="68"/>
      <c r="U2341" s="68"/>
      <c r="V2341" s="68"/>
      <c r="W2341" s="68"/>
      <c r="X2341" s="68"/>
      <c r="Y2341" s="68"/>
      <c r="Z2341" s="68"/>
      <c r="AA2341" s="68"/>
      <c r="AB2341" s="68"/>
      <c r="AC2341" s="68"/>
    </row>
    <row r="2342" spans="1:29">
      <c r="A2342" s="64"/>
      <c r="B2342" s="65"/>
      <c r="C2342" s="66"/>
      <c r="D2342" s="65"/>
      <c r="E2342" s="67"/>
      <c r="F2342" s="67"/>
      <c r="G2342" s="67"/>
      <c r="H2342" s="66"/>
      <c r="I2342" s="66"/>
      <c r="J2342" s="66"/>
      <c r="K2342" s="65"/>
      <c r="L2342" s="64"/>
      <c r="M2342" s="67"/>
      <c r="N2342" s="68"/>
      <c r="O2342" s="68"/>
      <c r="P2342" s="68"/>
      <c r="Q2342" s="68"/>
      <c r="R2342" s="68"/>
      <c r="S2342" s="68"/>
      <c r="T2342" s="68"/>
      <c r="U2342" s="68"/>
      <c r="V2342" s="68"/>
      <c r="W2342" s="68"/>
      <c r="X2342" s="68"/>
      <c r="Y2342" s="68"/>
      <c r="Z2342" s="68"/>
      <c r="AA2342" s="68"/>
      <c r="AB2342" s="68"/>
      <c r="AC2342" s="68"/>
    </row>
    <row r="2343" spans="1:29">
      <c r="A2343" s="64"/>
      <c r="B2343" s="65"/>
      <c r="C2343" s="66"/>
      <c r="D2343" s="65"/>
      <c r="E2343" s="67"/>
      <c r="F2343" s="67"/>
      <c r="G2343" s="67"/>
      <c r="H2343" s="66"/>
      <c r="I2343" s="66"/>
      <c r="J2343" s="66"/>
      <c r="K2343" s="65"/>
      <c r="L2343" s="64"/>
      <c r="M2343" s="67"/>
      <c r="N2343" s="68"/>
      <c r="O2343" s="68"/>
      <c r="P2343" s="68"/>
      <c r="Q2343" s="68"/>
      <c r="R2343" s="68"/>
      <c r="S2343" s="68"/>
      <c r="T2343" s="68"/>
      <c r="U2343" s="68"/>
      <c r="V2343" s="68"/>
      <c r="W2343" s="68"/>
      <c r="X2343" s="68"/>
      <c r="Y2343" s="68"/>
      <c r="Z2343" s="68"/>
      <c r="AA2343" s="68"/>
      <c r="AB2343" s="68"/>
      <c r="AC2343" s="68"/>
    </row>
    <row r="2344" spans="1:29">
      <c r="A2344" s="64"/>
      <c r="B2344" s="65"/>
      <c r="C2344" s="66"/>
      <c r="D2344" s="65"/>
      <c r="E2344" s="67"/>
      <c r="F2344" s="67"/>
      <c r="G2344" s="67"/>
      <c r="H2344" s="66"/>
      <c r="I2344" s="66"/>
      <c r="J2344" s="66"/>
      <c r="K2344" s="65"/>
      <c r="L2344" s="64"/>
      <c r="M2344" s="67"/>
      <c r="N2344" s="68"/>
      <c r="O2344" s="68"/>
      <c r="P2344" s="68"/>
      <c r="Q2344" s="68"/>
      <c r="R2344" s="68"/>
      <c r="S2344" s="68"/>
      <c r="T2344" s="68"/>
      <c r="U2344" s="68"/>
      <c r="V2344" s="68"/>
      <c r="W2344" s="68"/>
      <c r="X2344" s="68"/>
      <c r="Y2344" s="68"/>
      <c r="Z2344" s="68"/>
      <c r="AA2344" s="68"/>
      <c r="AB2344" s="68"/>
      <c r="AC2344" s="68"/>
    </row>
    <row r="2345" spans="1:29">
      <c r="A2345" s="64"/>
      <c r="B2345" s="65"/>
      <c r="C2345" s="66"/>
      <c r="D2345" s="65"/>
      <c r="E2345" s="67"/>
      <c r="F2345" s="67"/>
      <c r="G2345" s="67"/>
      <c r="H2345" s="66"/>
      <c r="I2345" s="66"/>
      <c r="J2345" s="66"/>
      <c r="K2345" s="65"/>
      <c r="L2345" s="64"/>
      <c r="M2345" s="67"/>
      <c r="N2345" s="68"/>
      <c r="O2345" s="68"/>
      <c r="P2345" s="68"/>
      <c r="Q2345" s="68"/>
      <c r="R2345" s="68"/>
      <c r="S2345" s="68"/>
      <c r="T2345" s="68"/>
      <c r="U2345" s="68"/>
      <c r="V2345" s="68"/>
      <c r="W2345" s="68"/>
      <c r="X2345" s="68"/>
      <c r="Y2345" s="68"/>
      <c r="Z2345" s="68"/>
      <c r="AA2345" s="68"/>
      <c r="AB2345" s="68"/>
      <c r="AC2345" s="68"/>
    </row>
    <row r="2346" spans="1:29">
      <c r="A2346" s="64"/>
      <c r="B2346" s="65"/>
      <c r="C2346" s="66"/>
      <c r="D2346" s="65"/>
      <c r="E2346" s="67"/>
      <c r="F2346" s="67"/>
      <c r="G2346" s="67"/>
      <c r="H2346" s="66"/>
      <c r="I2346" s="66"/>
      <c r="J2346" s="66"/>
      <c r="K2346" s="65"/>
      <c r="L2346" s="64"/>
      <c r="M2346" s="67"/>
      <c r="N2346" s="68"/>
      <c r="O2346" s="68"/>
      <c r="P2346" s="68"/>
      <c r="Q2346" s="68"/>
      <c r="R2346" s="68"/>
      <c r="S2346" s="68"/>
      <c r="T2346" s="68"/>
      <c r="U2346" s="68"/>
      <c r="V2346" s="68"/>
      <c r="W2346" s="68"/>
      <c r="X2346" s="68"/>
      <c r="Y2346" s="68"/>
      <c r="Z2346" s="68"/>
      <c r="AA2346" s="68"/>
      <c r="AB2346" s="68"/>
      <c r="AC2346" s="68"/>
    </row>
    <row r="2347" spans="1:29">
      <c r="A2347" s="64"/>
      <c r="B2347" s="65"/>
      <c r="C2347" s="66"/>
      <c r="D2347" s="65"/>
      <c r="E2347" s="67"/>
      <c r="F2347" s="67"/>
      <c r="G2347" s="67"/>
      <c r="H2347" s="66"/>
      <c r="I2347" s="66"/>
      <c r="J2347" s="66"/>
      <c r="K2347" s="65"/>
      <c r="L2347" s="64"/>
      <c r="M2347" s="67"/>
      <c r="N2347" s="68"/>
      <c r="O2347" s="68"/>
      <c r="P2347" s="68"/>
      <c r="Q2347" s="68"/>
      <c r="R2347" s="68"/>
      <c r="S2347" s="68"/>
      <c r="T2347" s="68"/>
      <c r="U2347" s="68"/>
      <c r="V2347" s="68"/>
      <c r="W2347" s="68"/>
      <c r="X2347" s="68"/>
      <c r="Y2347" s="68"/>
      <c r="Z2347" s="68"/>
      <c r="AA2347" s="68"/>
      <c r="AB2347" s="68"/>
      <c r="AC2347" s="68"/>
    </row>
    <row r="2348" spans="1:29">
      <c r="A2348" s="64"/>
      <c r="B2348" s="65"/>
      <c r="C2348" s="66"/>
      <c r="D2348" s="65"/>
      <c r="E2348" s="67"/>
      <c r="F2348" s="67"/>
      <c r="G2348" s="67"/>
      <c r="H2348" s="66"/>
      <c r="I2348" s="66"/>
      <c r="J2348" s="66"/>
      <c r="K2348" s="65"/>
      <c r="L2348" s="64"/>
      <c r="M2348" s="67"/>
      <c r="N2348" s="68"/>
      <c r="O2348" s="68"/>
      <c r="P2348" s="68"/>
      <c r="Q2348" s="68"/>
      <c r="R2348" s="68"/>
      <c r="S2348" s="68"/>
      <c r="T2348" s="68"/>
      <c r="U2348" s="68"/>
      <c r="V2348" s="68"/>
      <c r="W2348" s="68"/>
      <c r="X2348" s="68"/>
      <c r="Y2348" s="68"/>
      <c r="Z2348" s="68"/>
      <c r="AA2348" s="68"/>
      <c r="AB2348" s="68"/>
      <c r="AC2348" s="68"/>
    </row>
    <row r="2349" spans="1:29">
      <c r="A2349" s="64"/>
      <c r="B2349" s="65"/>
      <c r="C2349" s="66"/>
      <c r="D2349" s="65"/>
      <c r="E2349" s="67"/>
      <c r="F2349" s="67"/>
      <c r="G2349" s="67"/>
      <c r="H2349" s="66"/>
      <c r="I2349" s="66"/>
      <c r="J2349" s="66"/>
      <c r="K2349" s="65"/>
      <c r="L2349" s="64"/>
      <c r="M2349" s="67"/>
      <c r="N2349" s="68"/>
      <c r="O2349" s="68"/>
      <c r="P2349" s="68"/>
      <c r="Q2349" s="68"/>
      <c r="R2349" s="68"/>
      <c r="S2349" s="68"/>
      <c r="T2349" s="68"/>
      <c r="U2349" s="68"/>
      <c r="V2349" s="68"/>
      <c r="W2349" s="68"/>
      <c r="X2349" s="68"/>
      <c r="Y2349" s="68"/>
      <c r="Z2349" s="68"/>
      <c r="AA2349" s="68"/>
      <c r="AB2349" s="68"/>
      <c r="AC2349" s="68"/>
    </row>
    <row r="2350" spans="1:29">
      <c r="A2350" s="64"/>
      <c r="B2350" s="65"/>
      <c r="C2350" s="66"/>
      <c r="D2350" s="65"/>
      <c r="E2350" s="67"/>
      <c r="F2350" s="67"/>
      <c r="G2350" s="67"/>
      <c r="H2350" s="66"/>
      <c r="I2350" s="66"/>
      <c r="J2350" s="66"/>
      <c r="K2350" s="65"/>
      <c r="L2350" s="64"/>
      <c r="M2350" s="67"/>
      <c r="N2350" s="68"/>
      <c r="O2350" s="68"/>
      <c r="P2350" s="68"/>
      <c r="Q2350" s="68"/>
      <c r="R2350" s="68"/>
      <c r="S2350" s="68"/>
      <c r="T2350" s="68"/>
      <c r="U2350" s="68"/>
      <c r="V2350" s="68"/>
      <c r="W2350" s="68"/>
      <c r="X2350" s="68"/>
      <c r="Y2350" s="68"/>
      <c r="Z2350" s="68"/>
      <c r="AA2350" s="68"/>
      <c r="AB2350" s="68"/>
      <c r="AC2350" s="68"/>
    </row>
    <row r="2351" spans="1:29">
      <c r="A2351" s="64"/>
      <c r="B2351" s="65"/>
      <c r="C2351" s="66"/>
      <c r="D2351" s="65"/>
      <c r="E2351" s="67"/>
      <c r="F2351" s="67"/>
      <c r="G2351" s="67"/>
      <c r="H2351" s="66"/>
      <c r="I2351" s="66"/>
      <c r="J2351" s="66"/>
      <c r="K2351" s="65"/>
      <c r="L2351" s="64"/>
      <c r="M2351" s="67"/>
      <c r="N2351" s="68"/>
      <c r="O2351" s="68"/>
      <c r="P2351" s="68"/>
      <c r="Q2351" s="68"/>
      <c r="R2351" s="68"/>
      <c r="S2351" s="68"/>
      <c r="T2351" s="68"/>
      <c r="U2351" s="68"/>
      <c r="V2351" s="68"/>
      <c r="W2351" s="68"/>
      <c r="X2351" s="68"/>
      <c r="Y2351" s="68"/>
      <c r="Z2351" s="68"/>
      <c r="AA2351" s="68"/>
      <c r="AB2351" s="68"/>
      <c r="AC2351" s="68"/>
    </row>
    <row r="2352" spans="1:29">
      <c r="A2352" s="64"/>
      <c r="B2352" s="65"/>
      <c r="C2352" s="66"/>
      <c r="D2352" s="65"/>
      <c r="E2352" s="67"/>
      <c r="F2352" s="67"/>
      <c r="G2352" s="67"/>
      <c r="H2352" s="66"/>
      <c r="I2352" s="66"/>
      <c r="J2352" s="66"/>
      <c r="K2352" s="65"/>
      <c r="L2352" s="64"/>
      <c r="M2352" s="67"/>
      <c r="N2352" s="68"/>
      <c r="O2352" s="68"/>
      <c r="P2352" s="68"/>
      <c r="Q2352" s="68"/>
      <c r="R2352" s="68"/>
      <c r="S2352" s="68"/>
      <c r="T2352" s="68"/>
      <c r="U2352" s="68"/>
      <c r="V2352" s="68"/>
      <c r="W2352" s="68"/>
      <c r="X2352" s="68"/>
      <c r="Y2352" s="68"/>
      <c r="Z2352" s="68"/>
      <c r="AA2352" s="68"/>
      <c r="AB2352" s="68"/>
      <c r="AC2352" s="68"/>
    </row>
    <row r="2353" spans="1:29">
      <c r="A2353" s="64"/>
      <c r="B2353" s="65"/>
      <c r="C2353" s="66"/>
      <c r="D2353" s="65"/>
      <c r="E2353" s="67"/>
      <c r="F2353" s="67"/>
      <c r="G2353" s="67"/>
      <c r="H2353" s="66"/>
      <c r="I2353" s="66"/>
      <c r="J2353" s="66"/>
      <c r="K2353" s="65"/>
      <c r="L2353" s="64"/>
      <c r="M2353" s="67"/>
      <c r="N2353" s="68"/>
      <c r="O2353" s="68"/>
      <c r="P2353" s="68"/>
      <c r="Q2353" s="68"/>
      <c r="R2353" s="68"/>
      <c r="S2353" s="68"/>
      <c r="T2353" s="68"/>
      <c r="U2353" s="68"/>
      <c r="V2353" s="68"/>
      <c r="W2353" s="68"/>
      <c r="X2353" s="68"/>
      <c r="Y2353" s="68"/>
      <c r="Z2353" s="68"/>
      <c r="AA2353" s="68"/>
      <c r="AB2353" s="68"/>
      <c r="AC2353" s="68"/>
    </row>
    <row r="2354" spans="1:29">
      <c r="A2354" s="64"/>
      <c r="B2354" s="65"/>
      <c r="C2354" s="66"/>
      <c r="D2354" s="65"/>
      <c r="E2354" s="67"/>
      <c r="F2354" s="67"/>
      <c r="G2354" s="67"/>
      <c r="H2354" s="66"/>
      <c r="I2354" s="66"/>
      <c r="J2354" s="66"/>
      <c r="K2354" s="65"/>
      <c r="L2354" s="64"/>
      <c r="M2354" s="67"/>
      <c r="N2354" s="68"/>
      <c r="O2354" s="68"/>
      <c r="P2354" s="68"/>
      <c r="Q2354" s="68"/>
      <c r="R2354" s="68"/>
      <c r="S2354" s="68"/>
      <c r="T2354" s="68"/>
      <c r="U2354" s="68"/>
      <c r="V2354" s="68"/>
      <c r="W2354" s="68"/>
      <c r="X2354" s="68"/>
      <c r="Y2354" s="68"/>
      <c r="Z2354" s="68"/>
      <c r="AA2354" s="68"/>
      <c r="AB2354" s="68"/>
      <c r="AC2354" s="68"/>
    </row>
    <row r="2355" spans="1:29">
      <c r="A2355" s="64"/>
      <c r="B2355" s="65"/>
      <c r="C2355" s="66"/>
      <c r="D2355" s="65"/>
      <c r="E2355" s="67"/>
      <c r="F2355" s="67"/>
      <c r="G2355" s="67"/>
      <c r="H2355" s="66"/>
      <c r="I2355" s="66"/>
      <c r="J2355" s="66"/>
      <c r="K2355" s="65"/>
      <c r="L2355" s="64"/>
      <c r="M2355" s="67"/>
      <c r="N2355" s="68"/>
      <c r="O2355" s="68"/>
      <c r="P2355" s="68"/>
      <c r="Q2355" s="68"/>
      <c r="R2355" s="68"/>
      <c r="S2355" s="68"/>
      <c r="T2355" s="68"/>
      <c r="U2355" s="68"/>
      <c r="V2355" s="68"/>
      <c r="W2355" s="68"/>
      <c r="X2355" s="68"/>
      <c r="Y2355" s="68"/>
      <c r="Z2355" s="68"/>
      <c r="AA2355" s="68"/>
      <c r="AB2355" s="68"/>
      <c r="AC2355" s="68"/>
    </row>
    <row r="2356" spans="1:29">
      <c r="A2356" s="64"/>
      <c r="B2356" s="65"/>
      <c r="C2356" s="66"/>
      <c r="D2356" s="65"/>
      <c r="E2356" s="67"/>
      <c r="F2356" s="67"/>
      <c r="G2356" s="67"/>
      <c r="H2356" s="66"/>
      <c r="I2356" s="66"/>
      <c r="J2356" s="66"/>
      <c r="K2356" s="65"/>
      <c r="L2356" s="64"/>
      <c r="M2356" s="67"/>
      <c r="N2356" s="68"/>
      <c r="O2356" s="68"/>
      <c r="P2356" s="68"/>
      <c r="Q2356" s="68"/>
      <c r="R2356" s="68"/>
      <c r="S2356" s="68"/>
      <c r="T2356" s="68"/>
      <c r="U2356" s="68"/>
      <c r="V2356" s="68"/>
      <c r="W2356" s="68"/>
      <c r="X2356" s="68"/>
      <c r="Y2356" s="68"/>
      <c r="Z2356" s="68"/>
      <c r="AA2356" s="68"/>
      <c r="AB2356" s="68"/>
      <c r="AC2356" s="68"/>
    </row>
    <row r="2357" spans="1:29">
      <c r="A2357" s="64"/>
      <c r="B2357" s="65"/>
      <c r="C2357" s="66"/>
      <c r="D2357" s="65"/>
      <c r="E2357" s="67"/>
      <c r="F2357" s="67"/>
      <c r="G2357" s="67"/>
      <c r="H2357" s="66"/>
      <c r="I2357" s="66"/>
      <c r="J2357" s="66"/>
      <c r="K2357" s="65"/>
      <c r="L2357" s="64"/>
      <c r="M2357" s="67"/>
      <c r="N2357" s="68"/>
      <c r="O2357" s="68"/>
      <c r="P2357" s="68"/>
      <c r="Q2357" s="68"/>
      <c r="R2357" s="68"/>
      <c r="S2357" s="68"/>
      <c r="T2357" s="68"/>
      <c r="U2357" s="68"/>
      <c r="V2357" s="68"/>
      <c r="W2357" s="68"/>
      <c r="X2357" s="68"/>
      <c r="Y2357" s="68"/>
      <c r="Z2357" s="68"/>
      <c r="AA2357" s="68"/>
      <c r="AB2357" s="68"/>
      <c r="AC2357" s="68"/>
    </row>
    <row r="2358" spans="1:29">
      <c r="A2358" s="64"/>
      <c r="B2358" s="65"/>
      <c r="C2358" s="66"/>
      <c r="D2358" s="65"/>
      <c r="E2358" s="67"/>
      <c r="F2358" s="67"/>
      <c r="G2358" s="67"/>
      <c r="H2358" s="66"/>
      <c r="I2358" s="66"/>
      <c r="J2358" s="66"/>
      <c r="K2358" s="65"/>
      <c r="L2358" s="64"/>
      <c r="M2358" s="67"/>
      <c r="N2358" s="68"/>
      <c r="O2358" s="68"/>
      <c r="P2358" s="68"/>
      <c r="Q2358" s="68"/>
      <c r="R2358" s="68"/>
      <c r="S2358" s="68"/>
      <c r="T2358" s="68"/>
      <c r="U2358" s="68"/>
      <c r="V2358" s="68"/>
      <c r="W2358" s="68"/>
      <c r="X2358" s="68"/>
      <c r="Y2358" s="68"/>
      <c r="Z2358" s="68"/>
      <c r="AA2358" s="68"/>
      <c r="AB2358" s="68"/>
      <c r="AC2358" s="68"/>
    </row>
    <row r="2359" spans="1:29">
      <c r="A2359" s="64"/>
      <c r="B2359" s="65"/>
      <c r="C2359" s="66"/>
      <c r="D2359" s="65"/>
      <c r="E2359" s="67"/>
      <c r="F2359" s="67"/>
      <c r="G2359" s="67"/>
      <c r="H2359" s="66"/>
      <c r="I2359" s="66"/>
      <c r="J2359" s="66"/>
      <c r="K2359" s="65"/>
      <c r="L2359" s="64"/>
      <c r="M2359" s="67"/>
      <c r="N2359" s="68"/>
      <c r="O2359" s="68"/>
      <c r="P2359" s="68"/>
      <c r="Q2359" s="68"/>
      <c r="R2359" s="68"/>
      <c r="S2359" s="68"/>
      <c r="T2359" s="68"/>
      <c r="U2359" s="68"/>
      <c r="V2359" s="68"/>
      <c r="W2359" s="68"/>
      <c r="X2359" s="68"/>
      <c r="Y2359" s="68"/>
      <c r="Z2359" s="68"/>
      <c r="AA2359" s="68"/>
      <c r="AB2359" s="68"/>
      <c r="AC2359" s="68"/>
    </row>
    <row r="2360" spans="1:29">
      <c r="A2360" s="64"/>
      <c r="B2360" s="65"/>
      <c r="C2360" s="66"/>
      <c r="D2360" s="65"/>
      <c r="E2360" s="67"/>
      <c r="F2360" s="67"/>
      <c r="G2360" s="67"/>
      <c r="H2360" s="66"/>
      <c r="I2360" s="66"/>
      <c r="J2360" s="66"/>
      <c r="K2360" s="65"/>
      <c r="L2360" s="64"/>
      <c r="M2360" s="67"/>
      <c r="N2360" s="68"/>
      <c r="O2360" s="68"/>
      <c r="P2360" s="68"/>
      <c r="Q2360" s="68"/>
      <c r="R2360" s="68"/>
      <c r="S2360" s="68"/>
      <c r="T2360" s="68"/>
      <c r="U2360" s="68"/>
      <c r="V2360" s="68"/>
      <c r="W2360" s="68"/>
      <c r="X2360" s="68"/>
      <c r="Y2360" s="68"/>
      <c r="Z2360" s="68"/>
      <c r="AA2360" s="68"/>
      <c r="AB2360" s="68"/>
      <c r="AC2360" s="68"/>
    </row>
    <row r="2361" spans="1:29">
      <c r="A2361" s="64"/>
      <c r="B2361" s="65"/>
      <c r="C2361" s="66"/>
      <c r="D2361" s="65"/>
      <c r="E2361" s="67"/>
      <c r="F2361" s="67"/>
      <c r="G2361" s="67"/>
      <c r="H2361" s="66"/>
      <c r="I2361" s="66"/>
      <c r="J2361" s="66"/>
      <c r="K2361" s="65"/>
      <c r="L2361" s="64"/>
      <c r="M2361" s="67"/>
      <c r="N2361" s="68"/>
      <c r="O2361" s="68"/>
      <c r="P2361" s="68"/>
      <c r="Q2361" s="68"/>
      <c r="R2361" s="68"/>
      <c r="S2361" s="68"/>
      <c r="T2361" s="68"/>
      <c r="U2361" s="68"/>
      <c r="V2361" s="68"/>
      <c r="W2361" s="68"/>
      <c r="X2361" s="68"/>
      <c r="Y2361" s="68"/>
      <c r="Z2361" s="68"/>
      <c r="AA2361" s="68"/>
      <c r="AB2361" s="68"/>
      <c r="AC2361" s="68"/>
    </row>
    <row r="2362" spans="1:29">
      <c r="A2362" s="64"/>
      <c r="B2362" s="65"/>
      <c r="C2362" s="66"/>
      <c r="D2362" s="65"/>
      <c r="E2362" s="67"/>
      <c r="F2362" s="67"/>
      <c r="G2362" s="67"/>
      <c r="H2362" s="66"/>
      <c r="I2362" s="66"/>
      <c r="J2362" s="66"/>
      <c r="K2362" s="65"/>
      <c r="L2362" s="64"/>
      <c r="M2362" s="67"/>
      <c r="N2362" s="68"/>
      <c r="O2362" s="68"/>
      <c r="P2362" s="68"/>
      <c r="Q2362" s="68"/>
      <c r="R2362" s="68"/>
      <c r="S2362" s="68"/>
      <c r="T2362" s="68"/>
      <c r="U2362" s="68"/>
      <c r="V2362" s="68"/>
      <c r="W2362" s="68"/>
      <c r="X2362" s="68"/>
      <c r="Y2362" s="68"/>
      <c r="Z2362" s="68"/>
      <c r="AA2362" s="68"/>
      <c r="AB2362" s="68"/>
      <c r="AC2362" s="68"/>
    </row>
    <row r="2363" spans="1:29">
      <c r="A2363" s="64"/>
      <c r="B2363" s="65"/>
      <c r="C2363" s="66"/>
      <c r="D2363" s="65"/>
      <c r="E2363" s="67"/>
      <c r="F2363" s="67"/>
      <c r="G2363" s="67"/>
      <c r="H2363" s="66"/>
      <c r="I2363" s="66"/>
      <c r="J2363" s="66"/>
      <c r="K2363" s="65"/>
      <c r="L2363" s="64"/>
      <c r="M2363" s="67"/>
      <c r="N2363" s="68"/>
      <c r="O2363" s="68"/>
      <c r="P2363" s="68"/>
      <c r="Q2363" s="68"/>
      <c r="R2363" s="68"/>
      <c r="S2363" s="68"/>
      <c r="T2363" s="68"/>
      <c r="U2363" s="68"/>
      <c r="V2363" s="68"/>
      <c r="W2363" s="68"/>
      <c r="X2363" s="68"/>
      <c r="Y2363" s="68"/>
      <c r="Z2363" s="68"/>
      <c r="AA2363" s="68"/>
      <c r="AB2363" s="68"/>
      <c r="AC2363" s="68"/>
    </row>
    <row r="2364" spans="1:29">
      <c r="A2364" s="64"/>
      <c r="B2364" s="65"/>
      <c r="C2364" s="66"/>
      <c r="D2364" s="65"/>
      <c r="E2364" s="67"/>
      <c r="F2364" s="67"/>
      <c r="G2364" s="67"/>
      <c r="H2364" s="66"/>
      <c r="I2364" s="66"/>
      <c r="J2364" s="66"/>
      <c r="K2364" s="65"/>
      <c r="L2364" s="64"/>
      <c r="M2364" s="67"/>
      <c r="N2364" s="68"/>
      <c r="O2364" s="68"/>
      <c r="P2364" s="68"/>
      <c r="Q2364" s="68"/>
      <c r="R2364" s="68"/>
      <c r="S2364" s="68"/>
      <c r="T2364" s="68"/>
      <c r="U2364" s="68"/>
      <c r="V2364" s="68"/>
      <c r="W2364" s="68"/>
      <c r="X2364" s="68"/>
      <c r="Y2364" s="68"/>
      <c r="Z2364" s="68"/>
      <c r="AA2364" s="68"/>
      <c r="AB2364" s="68"/>
      <c r="AC2364" s="68"/>
    </row>
    <row r="2365" spans="1:29">
      <c r="A2365" s="64"/>
      <c r="B2365" s="65"/>
      <c r="C2365" s="66"/>
      <c r="D2365" s="65"/>
      <c r="E2365" s="67"/>
      <c r="F2365" s="67"/>
      <c r="G2365" s="67"/>
      <c r="H2365" s="66"/>
      <c r="I2365" s="66"/>
      <c r="J2365" s="66"/>
      <c r="K2365" s="65"/>
      <c r="L2365" s="64"/>
      <c r="M2365" s="67"/>
      <c r="N2365" s="68"/>
      <c r="O2365" s="68"/>
      <c r="P2365" s="68"/>
      <c r="Q2365" s="68"/>
      <c r="R2365" s="68"/>
      <c r="S2365" s="68"/>
      <c r="T2365" s="68"/>
      <c r="U2365" s="68"/>
      <c r="V2365" s="68"/>
      <c r="W2365" s="68"/>
      <c r="X2365" s="68"/>
      <c r="Y2365" s="68"/>
      <c r="Z2365" s="68"/>
      <c r="AA2365" s="68"/>
      <c r="AB2365" s="68"/>
      <c r="AC2365" s="68"/>
    </row>
    <row r="2366" spans="1:29">
      <c r="A2366" s="64"/>
      <c r="B2366" s="65"/>
      <c r="C2366" s="66"/>
      <c r="D2366" s="65"/>
      <c r="E2366" s="67"/>
      <c r="F2366" s="67"/>
      <c r="G2366" s="67"/>
      <c r="H2366" s="66"/>
      <c r="I2366" s="66"/>
      <c r="J2366" s="66"/>
      <c r="K2366" s="65"/>
      <c r="L2366" s="64"/>
      <c r="M2366" s="67"/>
      <c r="N2366" s="68"/>
      <c r="O2366" s="68"/>
      <c r="P2366" s="68"/>
      <c r="Q2366" s="68"/>
      <c r="R2366" s="68"/>
      <c r="S2366" s="68"/>
      <c r="T2366" s="68"/>
      <c r="U2366" s="68"/>
      <c r="V2366" s="68"/>
      <c r="W2366" s="68"/>
      <c r="X2366" s="68"/>
      <c r="Y2366" s="68"/>
      <c r="Z2366" s="68"/>
      <c r="AA2366" s="68"/>
      <c r="AB2366" s="68"/>
      <c r="AC2366" s="68"/>
    </row>
    <row r="2367" spans="1:29">
      <c r="A2367" s="64"/>
      <c r="B2367" s="65"/>
      <c r="C2367" s="66"/>
      <c r="D2367" s="65"/>
      <c r="E2367" s="67"/>
      <c r="F2367" s="67"/>
      <c r="G2367" s="67"/>
      <c r="H2367" s="66"/>
      <c r="I2367" s="66"/>
      <c r="J2367" s="66"/>
      <c r="K2367" s="65"/>
      <c r="L2367" s="64"/>
      <c r="M2367" s="67"/>
      <c r="N2367" s="68"/>
      <c r="O2367" s="68"/>
      <c r="P2367" s="68"/>
      <c r="Q2367" s="68"/>
      <c r="R2367" s="68"/>
      <c r="S2367" s="68"/>
      <c r="T2367" s="68"/>
      <c r="U2367" s="68"/>
      <c r="V2367" s="68"/>
      <c r="W2367" s="68"/>
      <c r="X2367" s="68"/>
      <c r="Y2367" s="68"/>
      <c r="Z2367" s="68"/>
      <c r="AA2367" s="68"/>
      <c r="AB2367" s="68"/>
      <c r="AC2367" s="68"/>
    </row>
    <row r="2368" spans="1:29">
      <c r="A2368" s="64"/>
      <c r="B2368" s="65"/>
      <c r="C2368" s="66"/>
      <c r="D2368" s="65"/>
      <c r="E2368" s="67"/>
      <c r="F2368" s="67"/>
      <c r="G2368" s="67"/>
      <c r="H2368" s="66"/>
      <c r="I2368" s="66"/>
      <c r="J2368" s="66"/>
      <c r="K2368" s="65"/>
      <c r="L2368" s="64"/>
      <c r="M2368" s="67"/>
      <c r="N2368" s="68"/>
      <c r="O2368" s="68"/>
      <c r="P2368" s="68"/>
      <c r="Q2368" s="68"/>
      <c r="R2368" s="68"/>
      <c r="S2368" s="68"/>
      <c r="T2368" s="68"/>
      <c r="U2368" s="68"/>
      <c r="V2368" s="68"/>
      <c r="W2368" s="68"/>
      <c r="X2368" s="68"/>
      <c r="Y2368" s="68"/>
      <c r="Z2368" s="68"/>
      <c r="AA2368" s="68"/>
      <c r="AB2368" s="68"/>
      <c r="AC2368" s="68"/>
    </row>
    <row r="2369" spans="1:29">
      <c r="A2369" s="64"/>
      <c r="B2369" s="65"/>
      <c r="C2369" s="66"/>
      <c r="D2369" s="65"/>
      <c r="E2369" s="67"/>
      <c r="F2369" s="67"/>
      <c r="G2369" s="67"/>
      <c r="H2369" s="66"/>
      <c r="I2369" s="66"/>
      <c r="J2369" s="66"/>
      <c r="K2369" s="65"/>
      <c r="L2369" s="64"/>
      <c r="M2369" s="67"/>
      <c r="N2369" s="68"/>
      <c r="O2369" s="68"/>
      <c r="P2369" s="68"/>
      <c r="Q2369" s="68"/>
      <c r="R2369" s="68"/>
      <c r="S2369" s="68"/>
      <c r="T2369" s="68"/>
      <c r="U2369" s="68"/>
      <c r="V2369" s="68"/>
      <c r="W2369" s="68"/>
      <c r="X2369" s="68"/>
      <c r="Y2369" s="68"/>
      <c r="Z2369" s="68"/>
      <c r="AA2369" s="68"/>
      <c r="AB2369" s="68"/>
      <c r="AC2369" s="68"/>
    </row>
    <row r="2370" spans="1:29">
      <c r="A2370" s="64"/>
      <c r="B2370" s="65"/>
      <c r="C2370" s="66"/>
      <c r="D2370" s="65"/>
      <c r="E2370" s="67"/>
      <c r="F2370" s="67"/>
      <c r="G2370" s="67"/>
      <c r="H2370" s="66"/>
      <c r="I2370" s="66"/>
      <c r="J2370" s="66"/>
      <c r="K2370" s="65"/>
      <c r="L2370" s="64"/>
      <c r="M2370" s="67"/>
      <c r="N2370" s="68"/>
      <c r="O2370" s="68"/>
      <c r="P2370" s="68"/>
      <c r="Q2370" s="68"/>
      <c r="R2370" s="68"/>
      <c r="S2370" s="68"/>
      <c r="T2370" s="68"/>
      <c r="U2370" s="68"/>
      <c r="V2370" s="68"/>
      <c r="W2370" s="68"/>
      <c r="X2370" s="68"/>
      <c r="Y2370" s="68"/>
      <c r="Z2370" s="68"/>
      <c r="AA2370" s="68"/>
      <c r="AB2370" s="68"/>
      <c r="AC2370" s="68"/>
    </row>
    <row r="2371" spans="1:29">
      <c r="A2371" s="64"/>
      <c r="B2371" s="65"/>
      <c r="C2371" s="66"/>
      <c r="D2371" s="65"/>
      <c r="E2371" s="67"/>
      <c r="F2371" s="67"/>
      <c r="G2371" s="67"/>
      <c r="H2371" s="66"/>
      <c r="I2371" s="66"/>
      <c r="J2371" s="66"/>
      <c r="K2371" s="65"/>
      <c r="L2371" s="64"/>
      <c r="M2371" s="67"/>
      <c r="N2371" s="68"/>
      <c r="O2371" s="68"/>
      <c r="P2371" s="68"/>
      <c r="Q2371" s="68"/>
      <c r="R2371" s="68"/>
      <c r="S2371" s="68"/>
      <c r="T2371" s="68"/>
      <c r="U2371" s="68"/>
      <c r="V2371" s="68"/>
      <c r="W2371" s="68"/>
      <c r="X2371" s="68"/>
      <c r="Y2371" s="68"/>
      <c r="Z2371" s="68"/>
      <c r="AA2371" s="68"/>
      <c r="AB2371" s="68"/>
      <c r="AC2371" s="68"/>
    </row>
    <row r="2372" spans="1:29">
      <c r="A2372" s="64"/>
      <c r="B2372" s="65"/>
      <c r="C2372" s="66"/>
      <c r="D2372" s="65"/>
      <c r="E2372" s="67"/>
      <c r="F2372" s="67"/>
      <c r="G2372" s="67"/>
      <c r="H2372" s="66"/>
      <c r="I2372" s="66"/>
      <c r="J2372" s="66"/>
      <c r="K2372" s="65"/>
      <c r="L2372" s="64"/>
      <c r="M2372" s="67"/>
      <c r="N2372" s="68"/>
      <c r="O2372" s="68"/>
      <c r="P2372" s="68"/>
      <c r="Q2372" s="68"/>
      <c r="R2372" s="68"/>
      <c r="S2372" s="68"/>
      <c r="T2372" s="68"/>
      <c r="U2372" s="68"/>
      <c r="V2372" s="68"/>
      <c r="W2372" s="68"/>
      <c r="X2372" s="68"/>
      <c r="Y2372" s="68"/>
      <c r="Z2372" s="68"/>
      <c r="AA2372" s="68"/>
      <c r="AB2372" s="68"/>
      <c r="AC2372" s="68"/>
    </row>
    <row r="2373" spans="1:29">
      <c r="A2373" s="64"/>
      <c r="B2373" s="65"/>
      <c r="C2373" s="66"/>
      <c r="D2373" s="65"/>
      <c r="E2373" s="67"/>
      <c r="F2373" s="67"/>
      <c r="G2373" s="67"/>
      <c r="H2373" s="66"/>
      <c r="I2373" s="66"/>
      <c r="J2373" s="66"/>
      <c r="K2373" s="65"/>
      <c r="L2373" s="64"/>
      <c r="M2373" s="67"/>
      <c r="N2373" s="68"/>
      <c r="O2373" s="68"/>
      <c r="P2373" s="68"/>
      <c r="Q2373" s="68"/>
      <c r="R2373" s="68"/>
      <c r="S2373" s="68"/>
      <c r="T2373" s="68"/>
      <c r="U2373" s="68"/>
      <c r="V2373" s="68"/>
      <c r="W2373" s="68"/>
      <c r="X2373" s="68"/>
      <c r="Y2373" s="68"/>
      <c r="Z2373" s="68"/>
      <c r="AA2373" s="68"/>
      <c r="AB2373" s="68"/>
      <c r="AC2373" s="68"/>
    </row>
    <row r="2374" spans="1:29">
      <c r="A2374" s="64"/>
      <c r="B2374" s="65"/>
      <c r="C2374" s="66"/>
      <c r="D2374" s="65"/>
      <c r="E2374" s="67"/>
      <c r="F2374" s="67"/>
      <c r="G2374" s="67"/>
      <c r="H2374" s="66"/>
      <c r="I2374" s="66"/>
      <c r="J2374" s="66"/>
      <c r="K2374" s="65"/>
      <c r="L2374" s="64"/>
      <c r="M2374" s="67"/>
      <c r="N2374" s="68"/>
      <c r="O2374" s="68"/>
      <c r="P2374" s="68"/>
      <c r="Q2374" s="68"/>
      <c r="R2374" s="68"/>
      <c r="S2374" s="68"/>
      <c r="T2374" s="68"/>
      <c r="U2374" s="68"/>
      <c r="V2374" s="68"/>
      <c r="W2374" s="68"/>
      <c r="X2374" s="68"/>
      <c r="Y2374" s="68"/>
      <c r="Z2374" s="68"/>
      <c r="AA2374" s="68"/>
      <c r="AB2374" s="68"/>
      <c r="AC2374" s="68"/>
    </row>
    <row r="2375" spans="1:29">
      <c r="A2375" s="64"/>
      <c r="B2375" s="65"/>
      <c r="C2375" s="66"/>
      <c r="D2375" s="65"/>
      <c r="E2375" s="67"/>
      <c r="F2375" s="67"/>
      <c r="G2375" s="67"/>
      <c r="H2375" s="66"/>
      <c r="I2375" s="66"/>
      <c r="J2375" s="66"/>
      <c r="K2375" s="65"/>
      <c r="L2375" s="64"/>
      <c r="M2375" s="67"/>
      <c r="N2375" s="68"/>
      <c r="O2375" s="68"/>
      <c r="P2375" s="68"/>
      <c r="Q2375" s="68"/>
      <c r="R2375" s="68"/>
      <c r="S2375" s="68"/>
      <c r="T2375" s="68"/>
      <c r="U2375" s="68"/>
      <c r="V2375" s="68"/>
      <c r="W2375" s="68"/>
      <c r="X2375" s="68"/>
      <c r="Y2375" s="68"/>
      <c r="Z2375" s="68"/>
      <c r="AA2375" s="68"/>
      <c r="AB2375" s="68"/>
      <c r="AC2375" s="68"/>
    </row>
    <row r="2376" spans="1:29">
      <c r="A2376" s="64"/>
      <c r="B2376" s="65"/>
      <c r="C2376" s="66"/>
      <c r="D2376" s="65"/>
      <c r="E2376" s="67"/>
      <c r="F2376" s="67"/>
      <c r="G2376" s="67"/>
      <c r="H2376" s="66"/>
      <c r="I2376" s="66"/>
      <c r="J2376" s="66"/>
      <c r="K2376" s="65"/>
      <c r="L2376" s="64"/>
      <c r="M2376" s="67"/>
      <c r="N2376" s="68"/>
      <c r="O2376" s="68"/>
      <c r="P2376" s="68"/>
      <c r="Q2376" s="68"/>
      <c r="R2376" s="68"/>
      <c r="S2376" s="68"/>
      <c r="T2376" s="68"/>
      <c r="U2376" s="68"/>
      <c r="V2376" s="68"/>
      <c r="W2376" s="68"/>
      <c r="X2376" s="68"/>
      <c r="Y2376" s="68"/>
      <c r="Z2376" s="68"/>
      <c r="AA2376" s="68"/>
      <c r="AB2376" s="68"/>
      <c r="AC2376" s="68"/>
    </row>
    <row r="2377" spans="1:29">
      <c r="A2377" s="64"/>
      <c r="B2377" s="65"/>
      <c r="C2377" s="66"/>
      <c r="D2377" s="65"/>
      <c r="E2377" s="67"/>
      <c r="F2377" s="67"/>
      <c r="G2377" s="67"/>
      <c r="H2377" s="66"/>
      <c r="I2377" s="66"/>
      <c r="J2377" s="66"/>
      <c r="K2377" s="65"/>
      <c r="L2377" s="64"/>
      <c r="M2377" s="67"/>
      <c r="N2377" s="68"/>
      <c r="O2377" s="68"/>
      <c r="P2377" s="68"/>
      <c r="Q2377" s="68"/>
      <c r="R2377" s="68"/>
      <c r="S2377" s="68"/>
      <c r="T2377" s="68"/>
      <c r="U2377" s="68"/>
      <c r="V2377" s="68"/>
      <c r="W2377" s="68"/>
      <c r="X2377" s="68"/>
      <c r="Y2377" s="68"/>
      <c r="Z2377" s="68"/>
      <c r="AA2377" s="68"/>
      <c r="AB2377" s="68"/>
      <c r="AC2377" s="68"/>
    </row>
    <row r="2378" spans="1:29">
      <c r="A2378" s="64"/>
      <c r="B2378" s="65"/>
      <c r="C2378" s="66"/>
      <c r="D2378" s="65"/>
      <c r="E2378" s="67"/>
      <c r="F2378" s="67"/>
      <c r="G2378" s="67"/>
      <c r="H2378" s="66"/>
      <c r="I2378" s="66"/>
      <c r="J2378" s="66"/>
      <c r="K2378" s="65"/>
      <c r="L2378" s="64"/>
      <c r="M2378" s="67"/>
      <c r="N2378" s="68"/>
      <c r="O2378" s="68"/>
      <c r="P2378" s="68"/>
      <c r="Q2378" s="68"/>
      <c r="R2378" s="68"/>
      <c r="S2378" s="68"/>
      <c r="T2378" s="68"/>
      <c r="U2378" s="68"/>
      <c r="V2378" s="68"/>
      <c r="W2378" s="68"/>
      <c r="X2378" s="68"/>
      <c r="Y2378" s="68"/>
      <c r="Z2378" s="68"/>
      <c r="AA2378" s="68"/>
      <c r="AB2378" s="68"/>
      <c r="AC2378" s="68"/>
    </row>
    <row r="2379" spans="1:29">
      <c r="A2379" s="64"/>
      <c r="B2379" s="65"/>
      <c r="C2379" s="66"/>
      <c r="D2379" s="65"/>
      <c r="E2379" s="67"/>
      <c r="F2379" s="67"/>
      <c r="G2379" s="67"/>
      <c r="H2379" s="66"/>
      <c r="I2379" s="66"/>
      <c r="J2379" s="66"/>
      <c r="K2379" s="65"/>
      <c r="L2379" s="64"/>
      <c r="M2379" s="67"/>
      <c r="N2379" s="68"/>
      <c r="O2379" s="68"/>
      <c r="P2379" s="68"/>
      <c r="Q2379" s="68"/>
      <c r="R2379" s="68"/>
      <c r="S2379" s="68"/>
      <c r="T2379" s="68"/>
      <c r="U2379" s="68"/>
      <c r="V2379" s="68"/>
      <c r="W2379" s="68"/>
      <c r="X2379" s="68"/>
      <c r="Y2379" s="68"/>
      <c r="Z2379" s="68"/>
      <c r="AA2379" s="68"/>
      <c r="AB2379" s="68"/>
      <c r="AC2379" s="68"/>
    </row>
    <row r="2380" spans="1:29">
      <c r="A2380" s="64"/>
      <c r="B2380" s="65"/>
      <c r="C2380" s="66"/>
      <c r="D2380" s="65"/>
      <c r="E2380" s="67"/>
      <c r="F2380" s="67"/>
      <c r="G2380" s="67"/>
      <c r="H2380" s="66"/>
      <c r="I2380" s="66"/>
      <c r="J2380" s="66"/>
      <c r="K2380" s="65"/>
      <c r="L2380" s="64"/>
      <c r="M2380" s="67"/>
      <c r="N2380" s="68"/>
      <c r="O2380" s="68"/>
      <c r="P2380" s="68"/>
      <c r="Q2380" s="68"/>
      <c r="R2380" s="68"/>
      <c r="S2380" s="68"/>
      <c r="T2380" s="68"/>
      <c r="U2380" s="68"/>
      <c r="V2380" s="68"/>
      <c r="W2380" s="68"/>
      <c r="X2380" s="68"/>
      <c r="Y2380" s="68"/>
      <c r="Z2380" s="68"/>
      <c r="AA2380" s="68"/>
      <c r="AB2380" s="68"/>
      <c r="AC2380" s="68"/>
    </row>
    <row r="2381" spans="1:29">
      <c r="A2381" s="64"/>
      <c r="B2381" s="65"/>
      <c r="C2381" s="66"/>
      <c r="D2381" s="65"/>
      <c r="E2381" s="67"/>
      <c r="F2381" s="67"/>
      <c r="G2381" s="67"/>
      <c r="H2381" s="66"/>
      <c r="I2381" s="66"/>
      <c r="J2381" s="66"/>
      <c r="K2381" s="65"/>
      <c r="L2381" s="64"/>
      <c r="M2381" s="67"/>
      <c r="N2381" s="68"/>
      <c r="O2381" s="68"/>
      <c r="P2381" s="68"/>
      <c r="Q2381" s="68"/>
      <c r="R2381" s="68"/>
      <c r="S2381" s="68"/>
      <c r="T2381" s="68"/>
      <c r="U2381" s="68"/>
      <c r="V2381" s="68"/>
      <c r="W2381" s="68"/>
      <c r="X2381" s="68"/>
      <c r="Y2381" s="68"/>
      <c r="Z2381" s="68"/>
      <c r="AA2381" s="68"/>
      <c r="AB2381" s="68"/>
      <c r="AC2381" s="68"/>
    </row>
    <row r="2382" spans="1:29">
      <c r="A2382" s="64"/>
      <c r="B2382" s="65"/>
      <c r="C2382" s="66"/>
      <c r="D2382" s="65"/>
      <c r="E2382" s="67"/>
      <c r="F2382" s="67"/>
      <c r="G2382" s="67"/>
      <c r="H2382" s="66"/>
      <c r="I2382" s="66"/>
      <c r="J2382" s="66"/>
      <c r="K2382" s="65"/>
      <c r="L2382" s="64"/>
      <c r="M2382" s="67"/>
      <c r="N2382" s="68"/>
      <c r="O2382" s="68"/>
      <c r="P2382" s="68"/>
      <c r="Q2382" s="68"/>
      <c r="R2382" s="68"/>
      <c r="S2382" s="68"/>
      <c r="T2382" s="68"/>
      <c r="U2382" s="68"/>
      <c r="V2382" s="68"/>
      <c r="W2382" s="68"/>
      <c r="X2382" s="68"/>
      <c r="Y2382" s="68"/>
      <c r="Z2382" s="68"/>
      <c r="AA2382" s="68"/>
      <c r="AB2382" s="68"/>
      <c r="AC2382" s="68"/>
    </row>
    <row r="2383" spans="1:29">
      <c r="A2383" s="64"/>
      <c r="B2383" s="65"/>
      <c r="C2383" s="66"/>
      <c r="D2383" s="65"/>
      <c r="E2383" s="67"/>
      <c r="F2383" s="67"/>
      <c r="G2383" s="67"/>
      <c r="H2383" s="66"/>
      <c r="I2383" s="66"/>
      <c r="J2383" s="66"/>
      <c r="K2383" s="65"/>
      <c r="L2383" s="64"/>
      <c r="M2383" s="67"/>
      <c r="N2383" s="68"/>
      <c r="O2383" s="68"/>
      <c r="P2383" s="68"/>
      <c r="Q2383" s="68"/>
      <c r="R2383" s="68"/>
      <c r="S2383" s="68"/>
      <c r="T2383" s="68"/>
      <c r="U2383" s="68"/>
      <c r="V2383" s="68"/>
      <c r="W2383" s="68"/>
      <c r="X2383" s="68"/>
      <c r="Y2383" s="68"/>
      <c r="Z2383" s="68"/>
      <c r="AA2383" s="68"/>
      <c r="AB2383" s="68"/>
      <c r="AC2383" s="68"/>
    </row>
    <row r="2384" spans="1:29">
      <c r="A2384" s="64"/>
      <c r="B2384" s="65"/>
      <c r="C2384" s="66"/>
      <c r="D2384" s="65"/>
      <c r="E2384" s="67"/>
      <c r="F2384" s="67"/>
      <c r="G2384" s="67"/>
      <c r="H2384" s="66"/>
      <c r="I2384" s="66"/>
      <c r="J2384" s="66"/>
      <c r="K2384" s="65"/>
      <c r="L2384" s="64"/>
      <c r="M2384" s="67"/>
      <c r="N2384" s="68"/>
      <c r="O2384" s="68"/>
      <c r="P2384" s="68"/>
      <c r="Q2384" s="68"/>
      <c r="R2384" s="68"/>
      <c r="S2384" s="68"/>
      <c r="T2384" s="68"/>
      <c r="U2384" s="68"/>
      <c r="V2384" s="68"/>
      <c r="W2384" s="68"/>
      <c r="X2384" s="68"/>
      <c r="Y2384" s="68"/>
      <c r="Z2384" s="68"/>
      <c r="AA2384" s="68"/>
      <c r="AB2384" s="68"/>
      <c r="AC2384" s="68"/>
    </row>
    <row r="2385" spans="1:29">
      <c r="A2385" s="64"/>
      <c r="B2385" s="65"/>
      <c r="C2385" s="66"/>
      <c r="D2385" s="65"/>
      <c r="E2385" s="67"/>
      <c r="F2385" s="67"/>
      <c r="G2385" s="67"/>
      <c r="H2385" s="66"/>
      <c r="I2385" s="66"/>
      <c r="J2385" s="66"/>
      <c r="K2385" s="65"/>
      <c r="L2385" s="64"/>
      <c r="M2385" s="67"/>
      <c r="N2385" s="68"/>
      <c r="O2385" s="68"/>
      <c r="P2385" s="68"/>
      <c r="Q2385" s="68"/>
      <c r="R2385" s="68"/>
      <c r="S2385" s="68"/>
      <c r="T2385" s="68"/>
      <c r="U2385" s="68"/>
      <c r="V2385" s="68"/>
      <c r="W2385" s="68"/>
      <c r="X2385" s="68"/>
      <c r="Y2385" s="68"/>
      <c r="Z2385" s="68"/>
      <c r="AA2385" s="68"/>
      <c r="AB2385" s="68"/>
      <c r="AC2385" s="68"/>
    </row>
    <row r="2386" spans="1:29">
      <c r="A2386" s="64"/>
      <c r="B2386" s="65"/>
      <c r="C2386" s="66"/>
      <c r="D2386" s="65"/>
      <c r="E2386" s="67"/>
      <c r="F2386" s="67"/>
      <c r="G2386" s="67"/>
      <c r="H2386" s="66"/>
      <c r="I2386" s="66"/>
      <c r="J2386" s="66"/>
      <c r="K2386" s="65"/>
      <c r="L2386" s="64"/>
      <c r="M2386" s="67"/>
      <c r="N2386" s="68"/>
      <c r="O2386" s="68"/>
      <c r="P2386" s="68"/>
      <c r="Q2386" s="68"/>
      <c r="R2386" s="68"/>
      <c r="S2386" s="68"/>
      <c r="T2386" s="68"/>
      <c r="U2386" s="68"/>
      <c r="V2386" s="68"/>
      <c r="W2386" s="68"/>
      <c r="X2386" s="68"/>
      <c r="Y2386" s="68"/>
      <c r="Z2386" s="68"/>
      <c r="AA2386" s="68"/>
      <c r="AB2386" s="68"/>
      <c r="AC2386" s="68"/>
    </row>
    <row r="2387" spans="1:29">
      <c r="A2387" s="64"/>
      <c r="B2387" s="65"/>
      <c r="C2387" s="66"/>
      <c r="D2387" s="65"/>
      <c r="E2387" s="67"/>
      <c r="F2387" s="67"/>
      <c r="G2387" s="67"/>
      <c r="H2387" s="66"/>
      <c r="I2387" s="66"/>
      <c r="J2387" s="66"/>
      <c r="K2387" s="65"/>
      <c r="L2387" s="64"/>
      <c r="M2387" s="67"/>
      <c r="N2387" s="68"/>
      <c r="O2387" s="68"/>
      <c r="P2387" s="68"/>
      <c r="Q2387" s="68"/>
      <c r="R2387" s="68"/>
      <c r="S2387" s="68"/>
      <c r="T2387" s="68"/>
      <c r="U2387" s="68"/>
      <c r="V2387" s="68"/>
      <c r="W2387" s="68"/>
      <c r="X2387" s="68"/>
      <c r="Y2387" s="68"/>
      <c r="Z2387" s="68"/>
      <c r="AA2387" s="68"/>
      <c r="AB2387" s="68"/>
      <c r="AC2387" s="68"/>
    </row>
    <row r="2388" spans="1:29">
      <c r="A2388" s="64"/>
      <c r="B2388" s="65"/>
      <c r="C2388" s="66"/>
      <c r="D2388" s="65"/>
      <c r="E2388" s="67"/>
      <c r="F2388" s="67"/>
      <c r="G2388" s="67"/>
      <c r="H2388" s="66"/>
      <c r="I2388" s="66"/>
      <c r="J2388" s="66"/>
      <c r="K2388" s="65"/>
      <c r="L2388" s="64"/>
      <c r="M2388" s="67"/>
      <c r="N2388" s="68"/>
      <c r="O2388" s="68"/>
      <c r="P2388" s="68"/>
      <c r="Q2388" s="68"/>
      <c r="R2388" s="68"/>
      <c r="S2388" s="68"/>
      <c r="T2388" s="68"/>
      <c r="U2388" s="68"/>
      <c r="V2388" s="68"/>
      <c r="W2388" s="68"/>
      <c r="X2388" s="68"/>
      <c r="Y2388" s="68"/>
      <c r="Z2388" s="68"/>
      <c r="AA2388" s="68"/>
      <c r="AB2388" s="68"/>
      <c r="AC2388" s="68"/>
    </row>
    <row r="2389" spans="1:29">
      <c r="A2389" s="64"/>
      <c r="B2389" s="65"/>
      <c r="C2389" s="66"/>
      <c r="D2389" s="65"/>
      <c r="E2389" s="67"/>
      <c r="F2389" s="67"/>
      <c r="G2389" s="67"/>
      <c r="H2389" s="66"/>
      <c r="I2389" s="66"/>
      <c r="J2389" s="66"/>
      <c r="K2389" s="65"/>
      <c r="L2389" s="64"/>
      <c r="M2389" s="67"/>
      <c r="N2389" s="68"/>
      <c r="O2389" s="68"/>
      <c r="P2389" s="68"/>
      <c r="Q2389" s="68"/>
      <c r="R2389" s="68"/>
      <c r="S2389" s="68"/>
      <c r="T2389" s="68"/>
      <c r="U2389" s="68"/>
      <c r="V2389" s="68"/>
      <c r="W2389" s="68"/>
      <c r="X2389" s="68"/>
      <c r="Y2389" s="68"/>
      <c r="Z2389" s="68"/>
      <c r="AA2389" s="68"/>
      <c r="AB2389" s="68"/>
      <c r="AC2389" s="68"/>
    </row>
    <row r="2390" spans="1:29">
      <c r="A2390" s="64"/>
      <c r="B2390" s="65"/>
      <c r="C2390" s="66"/>
      <c r="D2390" s="65"/>
      <c r="E2390" s="67"/>
      <c r="F2390" s="67"/>
      <c r="G2390" s="67"/>
      <c r="H2390" s="66"/>
      <c r="I2390" s="66"/>
      <c r="J2390" s="66"/>
      <c r="K2390" s="65"/>
      <c r="L2390" s="64"/>
      <c r="M2390" s="67"/>
      <c r="N2390" s="68"/>
      <c r="O2390" s="68"/>
      <c r="P2390" s="68"/>
      <c r="Q2390" s="68"/>
      <c r="R2390" s="68"/>
      <c r="S2390" s="68"/>
      <c r="T2390" s="68"/>
      <c r="U2390" s="68"/>
      <c r="V2390" s="68"/>
      <c r="W2390" s="68"/>
      <c r="X2390" s="68"/>
      <c r="Y2390" s="68"/>
      <c r="Z2390" s="68"/>
      <c r="AA2390" s="68"/>
      <c r="AB2390" s="68"/>
      <c r="AC2390" s="68"/>
    </row>
    <row r="2391" spans="1:29">
      <c r="A2391" s="64"/>
      <c r="B2391" s="65"/>
      <c r="C2391" s="66"/>
      <c r="D2391" s="65"/>
      <c r="E2391" s="67"/>
      <c r="F2391" s="67"/>
      <c r="G2391" s="67"/>
      <c r="H2391" s="66"/>
      <c r="I2391" s="66"/>
      <c r="J2391" s="66"/>
      <c r="K2391" s="65"/>
      <c r="L2391" s="64"/>
      <c r="M2391" s="67"/>
      <c r="N2391" s="68"/>
      <c r="O2391" s="68"/>
      <c r="P2391" s="68"/>
      <c r="Q2391" s="68"/>
      <c r="R2391" s="68"/>
      <c r="S2391" s="68"/>
      <c r="T2391" s="68"/>
      <c r="U2391" s="68"/>
      <c r="V2391" s="68"/>
      <c r="W2391" s="68"/>
      <c r="X2391" s="68"/>
      <c r="Y2391" s="68"/>
      <c r="Z2391" s="68"/>
      <c r="AA2391" s="68"/>
      <c r="AB2391" s="68"/>
      <c r="AC2391" s="68"/>
    </row>
    <row r="2392" spans="1:29">
      <c r="A2392" s="64"/>
      <c r="B2392" s="65"/>
      <c r="C2392" s="66"/>
      <c r="D2392" s="65"/>
      <c r="E2392" s="67"/>
      <c r="F2392" s="67"/>
      <c r="G2392" s="67"/>
      <c r="H2392" s="66"/>
      <c r="I2392" s="66"/>
      <c r="J2392" s="66"/>
      <c r="K2392" s="65"/>
      <c r="L2392" s="64"/>
      <c r="M2392" s="67"/>
      <c r="N2392" s="68"/>
      <c r="O2392" s="68"/>
      <c r="P2392" s="68"/>
      <c r="Q2392" s="68"/>
      <c r="R2392" s="68"/>
      <c r="S2392" s="68"/>
      <c r="T2392" s="68"/>
      <c r="U2392" s="68"/>
      <c r="V2392" s="68"/>
      <c r="W2392" s="68"/>
      <c r="X2392" s="68"/>
      <c r="Y2392" s="68"/>
      <c r="Z2392" s="68"/>
      <c r="AA2392" s="68"/>
      <c r="AB2392" s="68"/>
      <c r="AC2392" s="68"/>
    </row>
    <row r="2393" spans="1:29">
      <c r="A2393" s="64"/>
      <c r="B2393" s="65"/>
      <c r="C2393" s="66"/>
      <c r="D2393" s="65"/>
      <c r="E2393" s="67"/>
      <c r="F2393" s="67"/>
      <c r="G2393" s="67"/>
      <c r="H2393" s="66"/>
      <c r="I2393" s="66"/>
      <c r="J2393" s="66"/>
      <c r="K2393" s="65"/>
      <c r="L2393" s="64"/>
      <c r="M2393" s="67"/>
      <c r="N2393" s="68"/>
      <c r="O2393" s="68"/>
      <c r="P2393" s="68"/>
      <c r="Q2393" s="68"/>
      <c r="R2393" s="68"/>
      <c r="S2393" s="68"/>
      <c r="T2393" s="68"/>
      <c r="U2393" s="68"/>
      <c r="V2393" s="68"/>
      <c r="W2393" s="68"/>
      <c r="X2393" s="68"/>
      <c r="Y2393" s="68"/>
      <c r="Z2393" s="68"/>
      <c r="AA2393" s="68"/>
      <c r="AB2393" s="68"/>
      <c r="AC2393" s="68"/>
    </row>
    <row r="2394" spans="1:29">
      <c r="A2394" s="64"/>
      <c r="B2394" s="65"/>
      <c r="C2394" s="66"/>
      <c r="D2394" s="65"/>
      <c r="E2394" s="67"/>
      <c r="F2394" s="67"/>
      <c r="G2394" s="67"/>
      <c r="H2394" s="66"/>
      <c r="I2394" s="66"/>
      <c r="J2394" s="66"/>
      <c r="K2394" s="65"/>
      <c r="L2394" s="64"/>
      <c r="M2394" s="67"/>
      <c r="N2394" s="68"/>
      <c r="O2394" s="68"/>
      <c r="P2394" s="68"/>
      <c r="Q2394" s="68"/>
      <c r="R2394" s="68"/>
      <c r="S2394" s="68"/>
      <c r="T2394" s="68"/>
      <c r="U2394" s="68"/>
      <c r="V2394" s="68"/>
      <c r="W2394" s="68"/>
      <c r="X2394" s="68"/>
      <c r="Y2394" s="68"/>
      <c r="Z2394" s="68"/>
      <c r="AA2394" s="68"/>
      <c r="AB2394" s="68"/>
      <c r="AC2394" s="68"/>
    </row>
    <row r="2395" spans="1:29">
      <c r="A2395" s="64"/>
      <c r="B2395" s="65"/>
      <c r="C2395" s="66"/>
      <c r="D2395" s="65"/>
      <c r="E2395" s="67"/>
      <c r="F2395" s="67"/>
      <c r="G2395" s="67"/>
      <c r="H2395" s="66"/>
      <c r="I2395" s="66"/>
      <c r="J2395" s="66"/>
      <c r="K2395" s="65"/>
      <c r="L2395" s="64"/>
      <c r="M2395" s="67"/>
      <c r="N2395" s="68"/>
      <c r="O2395" s="68"/>
      <c r="P2395" s="68"/>
      <c r="Q2395" s="68"/>
      <c r="R2395" s="68"/>
      <c r="S2395" s="68"/>
      <c r="T2395" s="68"/>
      <c r="U2395" s="68"/>
      <c r="V2395" s="68"/>
      <c r="W2395" s="68"/>
      <c r="X2395" s="68"/>
      <c r="Y2395" s="68"/>
      <c r="Z2395" s="68"/>
      <c r="AA2395" s="68"/>
      <c r="AB2395" s="68"/>
      <c r="AC2395" s="68"/>
    </row>
    <row r="2396" spans="1:29">
      <c r="A2396" s="64"/>
      <c r="B2396" s="65"/>
      <c r="C2396" s="66"/>
      <c r="D2396" s="65"/>
      <c r="E2396" s="67"/>
      <c r="F2396" s="67"/>
      <c r="G2396" s="67"/>
      <c r="H2396" s="66"/>
      <c r="I2396" s="66"/>
      <c r="J2396" s="66"/>
      <c r="K2396" s="65"/>
      <c r="L2396" s="64"/>
      <c r="M2396" s="67"/>
      <c r="N2396" s="68"/>
      <c r="O2396" s="68"/>
      <c r="P2396" s="68"/>
      <c r="Q2396" s="68"/>
      <c r="R2396" s="68"/>
      <c r="S2396" s="68"/>
      <c r="T2396" s="68"/>
      <c r="U2396" s="68"/>
      <c r="V2396" s="68"/>
      <c r="W2396" s="68"/>
      <c r="X2396" s="68"/>
      <c r="Y2396" s="68"/>
      <c r="Z2396" s="68"/>
      <c r="AA2396" s="68"/>
      <c r="AB2396" s="68"/>
      <c r="AC2396" s="68"/>
    </row>
    <row r="2397" spans="1:29">
      <c r="A2397" s="64"/>
      <c r="B2397" s="65"/>
      <c r="C2397" s="66"/>
      <c r="D2397" s="65"/>
      <c r="E2397" s="67"/>
      <c r="F2397" s="67"/>
      <c r="G2397" s="67"/>
      <c r="H2397" s="66"/>
      <c r="I2397" s="66"/>
      <c r="J2397" s="66"/>
      <c r="K2397" s="65"/>
      <c r="L2397" s="64"/>
      <c r="M2397" s="67"/>
      <c r="N2397" s="68"/>
      <c r="O2397" s="68"/>
      <c r="P2397" s="68"/>
      <c r="Q2397" s="68"/>
      <c r="R2397" s="68"/>
      <c r="S2397" s="68"/>
      <c r="T2397" s="68"/>
      <c r="U2397" s="68"/>
      <c r="V2397" s="68"/>
      <c r="W2397" s="68"/>
      <c r="X2397" s="68"/>
      <c r="Y2397" s="68"/>
      <c r="Z2397" s="68"/>
      <c r="AA2397" s="68"/>
      <c r="AB2397" s="68"/>
      <c r="AC2397" s="68"/>
    </row>
    <row r="2398" spans="1:29">
      <c r="A2398" s="64"/>
      <c r="B2398" s="65"/>
      <c r="C2398" s="66"/>
      <c r="D2398" s="65"/>
      <c r="E2398" s="67"/>
      <c r="F2398" s="67"/>
      <c r="G2398" s="67"/>
      <c r="H2398" s="66"/>
      <c r="I2398" s="66"/>
      <c r="J2398" s="66"/>
      <c r="K2398" s="65"/>
      <c r="L2398" s="64"/>
      <c r="M2398" s="67"/>
      <c r="N2398" s="68"/>
      <c r="O2398" s="68"/>
      <c r="P2398" s="68"/>
      <c r="Q2398" s="68"/>
      <c r="R2398" s="68"/>
      <c r="S2398" s="68"/>
      <c r="T2398" s="68"/>
      <c r="U2398" s="68"/>
      <c r="V2398" s="68"/>
      <c r="W2398" s="68"/>
      <c r="X2398" s="68"/>
      <c r="Y2398" s="68"/>
      <c r="Z2398" s="68"/>
      <c r="AA2398" s="68"/>
      <c r="AB2398" s="68"/>
      <c r="AC2398" s="68"/>
    </row>
    <row r="2399" spans="1:29">
      <c r="A2399" s="64"/>
      <c r="B2399" s="65"/>
      <c r="C2399" s="66"/>
      <c r="D2399" s="65"/>
      <c r="E2399" s="67"/>
      <c r="F2399" s="67"/>
      <c r="G2399" s="67"/>
      <c r="H2399" s="66"/>
      <c r="I2399" s="66"/>
      <c r="J2399" s="66"/>
      <c r="K2399" s="65"/>
      <c r="L2399" s="64"/>
      <c r="M2399" s="67"/>
      <c r="N2399" s="68"/>
      <c r="O2399" s="68"/>
      <c r="P2399" s="68"/>
      <c r="Q2399" s="68"/>
      <c r="R2399" s="68"/>
      <c r="S2399" s="68"/>
      <c r="T2399" s="68"/>
      <c r="U2399" s="68"/>
      <c r="V2399" s="68"/>
      <c r="W2399" s="68"/>
      <c r="X2399" s="68"/>
      <c r="Y2399" s="68"/>
      <c r="Z2399" s="68"/>
      <c r="AA2399" s="68"/>
      <c r="AB2399" s="68"/>
      <c r="AC2399" s="68"/>
    </row>
    <row r="2400" spans="1:29">
      <c r="A2400" s="64"/>
      <c r="B2400" s="65"/>
      <c r="C2400" s="66"/>
      <c r="D2400" s="65"/>
      <c r="E2400" s="67"/>
      <c r="F2400" s="67"/>
      <c r="G2400" s="67"/>
      <c r="H2400" s="66"/>
      <c r="I2400" s="66"/>
      <c r="J2400" s="66"/>
      <c r="K2400" s="65"/>
      <c r="L2400" s="64"/>
      <c r="M2400" s="67"/>
      <c r="N2400" s="68"/>
      <c r="O2400" s="68"/>
      <c r="P2400" s="68"/>
      <c r="Q2400" s="68"/>
      <c r="R2400" s="68"/>
      <c r="S2400" s="68"/>
      <c r="T2400" s="68"/>
      <c r="U2400" s="68"/>
      <c r="V2400" s="68"/>
      <c r="W2400" s="68"/>
      <c r="X2400" s="68"/>
      <c r="Y2400" s="68"/>
      <c r="Z2400" s="68"/>
      <c r="AA2400" s="68"/>
      <c r="AB2400" s="68"/>
      <c r="AC2400" s="68"/>
    </row>
    <row r="2401" spans="1:29">
      <c r="A2401" s="64"/>
      <c r="B2401" s="65"/>
      <c r="C2401" s="66"/>
      <c r="D2401" s="65"/>
      <c r="E2401" s="67"/>
      <c r="F2401" s="67"/>
      <c r="G2401" s="67"/>
      <c r="H2401" s="66"/>
      <c r="I2401" s="66"/>
      <c r="J2401" s="66"/>
      <c r="K2401" s="65"/>
      <c r="L2401" s="64"/>
      <c r="M2401" s="67"/>
      <c r="N2401" s="68"/>
      <c r="O2401" s="68"/>
      <c r="P2401" s="68"/>
      <c r="Q2401" s="68"/>
      <c r="R2401" s="68"/>
      <c r="S2401" s="68"/>
      <c r="T2401" s="68"/>
      <c r="U2401" s="68"/>
      <c r="V2401" s="68"/>
      <c r="W2401" s="68"/>
      <c r="X2401" s="68"/>
      <c r="Y2401" s="68"/>
      <c r="Z2401" s="68"/>
      <c r="AA2401" s="68"/>
      <c r="AB2401" s="68"/>
      <c r="AC2401" s="68"/>
    </row>
    <row r="2402" spans="1:29">
      <c r="A2402" s="64"/>
      <c r="B2402" s="65"/>
      <c r="C2402" s="66"/>
      <c r="D2402" s="65"/>
      <c r="E2402" s="67"/>
      <c r="F2402" s="67"/>
      <c r="G2402" s="67"/>
      <c r="H2402" s="66"/>
      <c r="I2402" s="66"/>
      <c r="J2402" s="66"/>
      <c r="K2402" s="65"/>
      <c r="L2402" s="64"/>
      <c r="M2402" s="67"/>
      <c r="N2402" s="68"/>
      <c r="O2402" s="68"/>
      <c r="P2402" s="68"/>
      <c r="Q2402" s="68"/>
      <c r="R2402" s="68"/>
      <c r="S2402" s="68"/>
      <c r="T2402" s="68"/>
      <c r="U2402" s="68"/>
      <c r="V2402" s="68"/>
      <c r="W2402" s="68"/>
      <c r="X2402" s="68"/>
      <c r="Y2402" s="68"/>
      <c r="Z2402" s="68"/>
      <c r="AA2402" s="68"/>
      <c r="AB2402" s="68"/>
      <c r="AC2402" s="68"/>
    </row>
    <row r="2403" spans="1:29">
      <c r="A2403" s="64"/>
      <c r="B2403" s="65"/>
      <c r="C2403" s="66"/>
      <c r="D2403" s="65"/>
      <c r="E2403" s="67"/>
      <c r="F2403" s="67"/>
      <c r="G2403" s="67"/>
      <c r="H2403" s="66"/>
      <c r="I2403" s="66"/>
      <c r="J2403" s="66"/>
      <c r="K2403" s="65"/>
      <c r="L2403" s="64"/>
      <c r="M2403" s="67"/>
      <c r="N2403" s="68"/>
      <c r="O2403" s="68"/>
      <c r="P2403" s="68"/>
      <c r="Q2403" s="68"/>
      <c r="R2403" s="68"/>
      <c r="S2403" s="68"/>
      <c r="T2403" s="68"/>
      <c r="U2403" s="68"/>
      <c r="V2403" s="68"/>
      <c r="W2403" s="68"/>
      <c r="X2403" s="68"/>
      <c r="Y2403" s="68"/>
      <c r="Z2403" s="68"/>
      <c r="AA2403" s="68"/>
      <c r="AB2403" s="68"/>
      <c r="AC2403" s="68"/>
    </row>
    <row r="2404" spans="1:29">
      <c r="A2404" s="64"/>
      <c r="B2404" s="65"/>
      <c r="C2404" s="66"/>
      <c r="D2404" s="65"/>
      <c r="E2404" s="67"/>
      <c r="F2404" s="67"/>
      <c r="G2404" s="67"/>
      <c r="H2404" s="66"/>
      <c r="I2404" s="66"/>
      <c r="J2404" s="66"/>
      <c r="K2404" s="65"/>
      <c r="L2404" s="64"/>
      <c r="M2404" s="67"/>
      <c r="N2404" s="68"/>
      <c r="O2404" s="68"/>
      <c r="P2404" s="68"/>
      <c r="Q2404" s="68"/>
      <c r="R2404" s="68"/>
      <c r="S2404" s="68"/>
      <c r="T2404" s="68"/>
      <c r="U2404" s="68"/>
      <c r="V2404" s="68"/>
      <c r="W2404" s="68"/>
      <c r="X2404" s="68"/>
      <c r="Y2404" s="68"/>
      <c r="Z2404" s="68"/>
      <c r="AA2404" s="68"/>
      <c r="AB2404" s="68"/>
      <c r="AC2404" s="68"/>
    </row>
    <row r="2405" spans="1:29">
      <c r="A2405" s="64"/>
      <c r="B2405" s="65"/>
      <c r="C2405" s="66"/>
      <c r="D2405" s="65"/>
      <c r="E2405" s="67"/>
      <c r="F2405" s="67"/>
      <c r="G2405" s="67"/>
      <c r="H2405" s="66"/>
      <c r="I2405" s="66"/>
      <c r="J2405" s="66"/>
      <c r="K2405" s="65"/>
      <c r="L2405" s="64"/>
      <c r="M2405" s="67"/>
      <c r="N2405" s="68"/>
      <c r="O2405" s="68"/>
      <c r="P2405" s="68"/>
      <c r="Q2405" s="68"/>
      <c r="R2405" s="68"/>
      <c r="S2405" s="68"/>
      <c r="T2405" s="68"/>
      <c r="U2405" s="68"/>
      <c r="V2405" s="68"/>
      <c r="W2405" s="68"/>
      <c r="X2405" s="68"/>
      <c r="Y2405" s="68"/>
      <c r="Z2405" s="68"/>
      <c r="AA2405" s="68"/>
      <c r="AB2405" s="68"/>
      <c r="AC2405" s="68"/>
    </row>
    <row r="2406" spans="1:29">
      <c r="A2406" s="64"/>
      <c r="B2406" s="65"/>
      <c r="C2406" s="66"/>
      <c r="D2406" s="65"/>
      <c r="E2406" s="67"/>
      <c r="F2406" s="67"/>
      <c r="G2406" s="67"/>
      <c r="H2406" s="66"/>
      <c r="I2406" s="66"/>
      <c r="J2406" s="66"/>
      <c r="K2406" s="65"/>
      <c r="L2406" s="64"/>
      <c r="M2406" s="67"/>
      <c r="N2406" s="68"/>
      <c r="O2406" s="68"/>
      <c r="P2406" s="68"/>
      <c r="Q2406" s="68"/>
      <c r="R2406" s="68"/>
      <c r="S2406" s="68"/>
      <c r="T2406" s="68"/>
      <c r="U2406" s="68"/>
      <c r="V2406" s="68"/>
      <c r="W2406" s="68"/>
      <c r="X2406" s="68"/>
      <c r="Y2406" s="68"/>
      <c r="Z2406" s="68"/>
      <c r="AA2406" s="68"/>
      <c r="AB2406" s="68"/>
      <c r="AC2406" s="68"/>
    </row>
    <row r="2407" spans="1:29">
      <c r="A2407" s="64"/>
      <c r="B2407" s="65"/>
      <c r="C2407" s="66"/>
      <c r="D2407" s="65"/>
      <c r="E2407" s="67"/>
      <c r="F2407" s="67"/>
      <c r="G2407" s="67"/>
      <c r="H2407" s="66"/>
      <c r="I2407" s="66"/>
      <c r="J2407" s="66"/>
      <c r="K2407" s="65"/>
      <c r="L2407" s="64"/>
      <c r="M2407" s="67"/>
      <c r="N2407" s="68"/>
      <c r="O2407" s="68"/>
      <c r="P2407" s="68"/>
      <c r="Q2407" s="68"/>
      <c r="R2407" s="68"/>
      <c r="S2407" s="68"/>
      <c r="T2407" s="68"/>
      <c r="U2407" s="68"/>
      <c r="V2407" s="68"/>
      <c r="W2407" s="68"/>
      <c r="X2407" s="68"/>
      <c r="Y2407" s="68"/>
      <c r="Z2407" s="68"/>
      <c r="AA2407" s="68"/>
      <c r="AB2407" s="68"/>
      <c r="AC2407" s="68"/>
    </row>
    <row r="2408" spans="1:29">
      <c r="A2408" s="64"/>
      <c r="B2408" s="65"/>
      <c r="C2408" s="66"/>
      <c r="D2408" s="65"/>
      <c r="E2408" s="67"/>
      <c r="F2408" s="67"/>
      <c r="G2408" s="67"/>
      <c r="H2408" s="66"/>
      <c r="I2408" s="66"/>
      <c r="J2408" s="66"/>
      <c r="K2408" s="65"/>
      <c r="L2408" s="64"/>
      <c r="M2408" s="67"/>
      <c r="N2408" s="68"/>
      <c r="O2408" s="68"/>
      <c r="P2408" s="68"/>
      <c r="Q2408" s="68"/>
      <c r="R2408" s="68"/>
      <c r="S2408" s="68"/>
      <c r="T2408" s="68"/>
      <c r="U2408" s="68"/>
      <c r="V2408" s="68"/>
      <c r="W2408" s="68"/>
      <c r="X2408" s="68"/>
      <c r="Y2408" s="68"/>
      <c r="Z2408" s="68"/>
      <c r="AA2408" s="68"/>
      <c r="AB2408" s="68"/>
      <c r="AC2408" s="68"/>
    </row>
    <row r="2409" spans="1:29">
      <c r="A2409" s="64"/>
      <c r="B2409" s="65"/>
      <c r="C2409" s="66"/>
      <c r="D2409" s="65"/>
      <c r="E2409" s="67"/>
      <c r="F2409" s="67"/>
      <c r="G2409" s="67"/>
      <c r="H2409" s="66"/>
      <c r="I2409" s="66"/>
      <c r="J2409" s="66"/>
      <c r="K2409" s="65"/>
      <c r="L2409" s="64"/>
      <c r="M2409" s="67"/>
      <c r="N2409" s="68"/>
      <c r="O2409" s="68"/>
      <c r="P2409" s="68"/>
      <c r="Q2409" s="68"/>
      <c r="R2409" s="68"/>
      <c r="S2409" s="68"/>
      <c r="T2409" s="68"/>
      <c r="U2409" s="68"/>
      <c r="V2409" s="68"/>
      <c r="W2409" s="68"/>
      <c r="X2409" s="68"/>
      <c r="Y2409" s="68"/>
      <c r="Z2409" s="68"/>
      <c r="AA2409" s="68"/>
      <c r="AB2409" s="68"/>
      <c r="AC2409" s="68"/>
    </row>
    <row r="2410" spans="1:29">
      <c r="A2410" s="64"/>
      <c r="B2410" s="65"/>
      <c r="C2410" s="66"/>
      <c r="D2410" s="65"/>
      <c r="E2410" s="67"/>
      <c r="F2410" s="67"/>
      <c r="G2410" s="67"/>
      <c r="H2410" s="66"/>
      <c r="I2410" s="66"/>
      <c r="J2410" s="66"/>
      <c r="K2410" s="65"/>
      <c r="L2410" s="64"/>
      <c r="M2410" s="67"/>
      <c r="N2410" s="68"/>
      <c r="O2410" s="68"/>
      <c r="P2410" s="68"/>
      <c r="Q2410" s="68"/>
      <c r="R2410" s="68"/>
      <c r="S2410" s="68"/>
      <c r="T2410" s="68"/>
      <c r="U2410" s="68"/>
      <c r="V2410" s="68"/>
      <c r="W2410" s="68"/>
      <c r="X2410" s="68"/>
      <c r="Y2410" s="68"/>
      <c r="Z2410" s="68"/>
      <c r="AA2410" s="68"/>
      <c r="AB2410" s="68"/>
      <c r="AC2410" s="68"/>
    </row>
    <row r="2411" spans="1:29">
      <c r="A2411" s="64"/>
      <c r="B2411" s="65"/>
      <c r="C2411" s="66"/>
      <c r="D2411" s="65"/>
      <c r="E2411" s="67"/>
      <c r="F2411" s="67"/>
      <c r="G2411" s="67"/>
      <c r="H2411" s="66"/>
      <c r="I2411" s="66"/>
      <c r="J2411" s="66"/>
      <c r="K2411" s="65"/>
      <c r="L2411" s="64"/>
      <c r="M2411" s="67"/>
      <c r="N2411" s="68"/>
      <c r="O2411" s="68"/>
      <c r="P2411" s="68"/>
      <c r="Q2411" s="68"/>
      <c r="R2411" s="68"/>
      <c r="S2411" s="68"/>
      <c r="T2411" s="68"/>
      <c r="U2411" s="68"/>
      <c r="V2411" s="68"/>
      <c r="W2411" s="68"/>
      <c r="X2411" s="68"/>
      <c r="Y2411" s="68"/>
      <c r="Z2411" s="68"/>
      <c r="AA2411" s="68"/>
      <c r="AB2411" s="68"/>
      <c r="AC2411" s="68"/>
    </row>
    <row r="2412" spans="1:29">
      <c r="A2412" s="64"/>
      <c r="B2412" s="65"/>
      <c r="C2412" s="66"/>
      <c r="D2412" s="65"/>
      <c r="E2412" s="67"/>
      <c r="F2412" s="67"/>
      <c r="G2412" s="67"/>
      <c r="H2412" s="66"/>
      <c r="I2412" s="66"/>
      <c r="J2412" s="66"/>
      <c r="K2412" s="65"/>
      <c r="L2412" s="64"/>
      <c r="M2412" s="67"/>
      <c r="N2412" s="68"/>
      <c r="O2412" s="68"/>
      <c r="P2412" s="68"/>
      <c r="Q2412" s="68"/>
      <c r="R2412" s="68"/>
      <c r="S2412" s="68"/>
      <c r="T2412" s="68"/>
      <c r="U2412" s="68"/>
      <c r="V2412" s="68"/>
      <c r="W2412" s="68"/>
      <c r="X2412" s="68"/>
      <c r="Y2412" s="68"/>
      <c r="Z2412" s="68"/>
      <c r="AA2412" s="68"/>
      <c r="AB2412" s="68"/>
      <c r="AC2412" s="68"/>
    </row>
    <row r="2413" spans="1:29">
      <c r="A2413" s="64"/>
      <c r="B2413" s="65"/>
      <c r="C2413" s="66"/>
      <c r="D2413" s="65"/>
      <c r="E2413" s="67"/>
      <c r="F2413" s="67"/>
      <c r="G2413" s="67"/>
      <c r="H2413" s="66"/>
      <c r="I2413" s="66"/>
      <c r="J2413" s="66"/>
      <c r="K2413" s="65"/>
      <c r="L2413" s="64"/>
      <c r="M2413" s="67"/>
      <c r="N2413" s="68"/>
      <c r="O2413" s="68"/>
      <c r="P2413" s="68"/>
      <c r="Q2413" s="68"/>
      <c r="R2413" s="68"/>
      <c r="S2413" s="68"/>
      <c r="T2413" s="68"/>
      <c r="U2413" s="68"/>
      <c r="V2413" s="68"/>
      <c r="W2413" s="68"/>
      <c r="X2413" s="68"/>
      <c r="Y2413" s="68"/>
      <c r="Z2413" s="68"/>
      <c r="AA2413" s="68"/>
      <c r="AB2413" s="68"/>
      <c r="AC2413" s="68"/>
    </row>
    <row r="2414" spans="1:29">
      <c r="A2414" s="64"/>
      <c r="B2414" s="65"/>
      <c r="C2414" s="66"/>
      <c r="D2414" s="65"/>
      <c r="E2414" s="67"/>
      <c r="F2414" s="67"/>
      <c r="G2414" s="67"/>
      <c r="H2414" s="66"/>
      <c r="I2414" s="66"/>
      <c r="J2414" s="66"/>
      <c r="K2414" s="65"/>
      <c r="L2414" s="64"/>
      <c r="M2414" s="67"/>
      <c r="N2414" s="68"/>
      <c r="O2414" s="68"/>
      <c r="P2414" s="68"/>
      <c r="Q2414" s="68"/>
      <c r="R2414" s="68"/>
      <c r="S2414" s="68"/>
      <c r="T2414" s="68"/>
      <c r="U2414" s="68"/>
      <c r="V2414" s="68"/>
      <c r="W2414" s="68"/>
      <c r="X2414" s="68"/>
      <c r="Y2414" s="68"/>
      <c r="Z2414" s="68"/>
      <c r="AA2414" s="68"/>
      <c r="AB2414" s="68"/>
      <c r="AC2414" s="68"/>
    </row>
    <row r="2415" spans="1:29">
      <c r="A2415" s="64"/>
      <c r="B2415" s="65"/>
      <c r="C2415" s="66"/>
      <c r="D2415" s="65"/>
      <c r="E2415" s="67"/>
      <c r="F2415" s="67"/>
      <c r="G2415" s="67"/>
      <c r="H2415" s="66"/>
      <c r="I2415" s="66"/>
      <c r="J2415" s="66"/>
      <c r="K2415" s="65"/>
      <c r="L2415" s="64"/>
      <c r="M2415" s="67"/>
      <c r="N2415" s="68"/>
      <c r="O2415" s="68"/>
      <c r="P2415" s="68"/>
      <c r="Q2415" s="68"/>
      <c r="R2415" s="68"/>
      <c r="S2415" s="68"/>
      <c r="T2415" s="68"/>
      <c r="U2415" s="68"/>
      <c r="V2415" s="68"/>
      <c r="W2415" s="68"/>
      <c r="X2415" s="68"/>
      <c r="Y2415" s="68"/>
      <c r="Z2415" s="68"/>
      <c r="AA2415" s="68"/>
      <c r="AB2415" s="68"/>
      <c r="AC2415" s="68"/>
    </row>
    <row r="2416" spans="1:29">
      <c r="A2416" s="64"/>
      <c r="B2416" s="65"/>
      <c r="C2416" s="66"/>
      <c r="D2416" s="65"/>
      <c r="E2416" s="67"/>
      <c r="F2416" s="67"/>
      <c r="G2416" s="67"/>
      <c r="H2416" s="66"/>
      <c r="I2416" s="66"/>
      <c r="J2416" s="66"/>
      <c r="K2416" s="65"/>
      <c r="L2416" s="64"/>
      <c r="M2416" s="67"/>
      <c r="N2416" s="68"/>
      <c r="O2416" s="68"/>
      <c r="P2416" s="68"/>
      <c r="Q2416" s="68"/>
      <c r="R2416" s="68"/>
      <c r="S2416" s="68"/>
      <c r="T2416" s="68"/>
      <c r="U2416" s="68"/>
      <c r="V2416" s="68"/>
      <c r="W2416" s="68"/>
      <c r="X2416" s="68"/>
      <c r="Y2416" s="68"/>
      <c r="Z2416" s="68"/>
      <c r="AA2416" s="68"/>
      <c r="AB2416" s="68"/>
      <c r="AC2416" s="68"/>
    </row>
    <row r="2417" spans="1:29">
      <c r="A2417" s="64"/>
      <c r="B2417" s="65"/>
      <c r="C2417" s="66"/>
      <c r="D2417" s="65"/>
      <c r="E2417" s="67"/>
      <c r="F2417" s="67"/>
      <c r="G2417" s="67"/>
      <c r="H2417" s="66"/>
      <c r="I2417" s="66"/>
      <c r="J2417" s="66"/>
      <c r="K2417" s="65"/>
      <c r="L2417" s="64"/>
      <c r="M2417" s="67"/>
      <c r="N2417" s="68"/>
      <c r="O2417" s="68"/>
      <c r="P2417" s="68"/>
      <c r="Q2417" s="68"/>
      <c r="R2417" s="68"/>
      <c r="S2417" s="68"/>
      <c r="T2417" s="68"/>
      <c r="U2417" s="68"/>
      <c r="V2417" s="68"/>
      <c r="W2417" s="68"/>
      <c r="X2417" s="68"/>
      <c r="Y2417" s="68"/>
      <c r="Z2417" s="68"/>
      <c r="AA2417" s="68"/>
      <c r="AB2417" s="68"/>
      <c r="AC2417" s="68"/>
    </row>
    <row r="2418" spans="1:29">
      <c r="A2418" s="64"/>
      <c r="B2418" s="65"/>
      <c r="C2418" s="66"/>
      <c r="D2418" s="65"/>
      <c r="E2418" s="67"/>
      <c r="F2418" s="67"/>
      <c r="G2418" s="67"/>
      <c r="H2418" s="66"/>
      <c r="I2418" s="66"/>
      <c r="J2418" s="66"/>
      <c r="K2418" s="65"/>
      <c r="L2418" s="64"/>
      <c r="M2418" s="67"/>
      <c r="N2418" s="68"/>
      <c r="O2418" s="68"/>
      <c r="P2418" s="68"/>
      <c r="Q2418" s="68"/>
      <c r="R2418" s="68"/>
      <c r="S2418" s="68"/>
      <c r="T2418" s="68"/>
      <c r="U2418" s="68"/>
      <c r="V2418" s="68"/>
      <c r="W2418" s="68"/>
      <c r="X2418" s="68"/>
      <c r="Y2418" s="68"/>
      <c r="Z2418" s="68"/>
      <c r="AA2418" s="68"/>
      <c r="AB2418" s="68"/>
      <c r="AC2418" s="68"/>
    </row>
    <row r="2419" spans="1:29">
      <c r="A2419" s="64"/>
      <c r="B2419" s="65"/>
      <c r="C2419" s="66"/>
      <c r="D2419" s="65"/>
      <c r="E2419" s="67"/>
      <c r="F2419" s="67"/>
      <c r="G2419" s="67"/>
      <c r="H2419" s="66"/>
      <c r="I2419" s="66"/>
      <c r="J2419" s="66"/>
      <c r="K2419" s="65"/>
      <c r="L2419" s="64"/>
      <c r="M2419" s="67"/>
      <c r="N2419" s="68"/>
      <c r="O2419" s="68"/>
      <c r="P2419" s="68"/>
      <c r="Q2419" s="68"/>
      <c r="R2419" s="68"/>
      <c r="S2419" s="68"/>
      <c r="T2419" s="68"/>
      <c r="U2419" s="68"/>
      <c r="V2419" s="68"/>
      <c r="W2419" s="68"/>
      <c r="X2419" s="68"/>
      <c r="Y2419" s="68"/>
      <c r="Z2419" s="68"/>
      <c r="AA2419" s="68"/>
      <c r="AB2419" s="68"/>
      <c r="AC2419" s="68"/>
    </row>
    <row r="2420" spans="1:29">
      <c r="A2420" s="64"/>
      <c r="B2420" s="65"/>
      <c r="C2420" s="66"/>
      <c r="D2420" s="65"/>
      <c r="E2420" s="67"/>
      <c r="F2420" s="67"/>
      <c r="G2420" s="67"/>
      <c r="H2420" s="66"/>
      <c r="I2420" s="66"/>
      <c r="J2420" s="66"/>
      <c r="K2420" s="65"/>
      <c r="L2420" s="64"/>
      <c r="M2420" s="67"/>
      <c r="N2420" s="68"/>
      <c r="O2420" s="68"/>
      <c r="P2420" s="68"/>
      <c r="Q2420" s="68"/>
      <c r="R2420" s="68"/>
      <c r="S2420" s="68"/>
      <c r="T2420" s="68"/>
      <c r="U2420" s="68"/>
      <c r="V2420" s="68"/>
      <c r="W2420" s="68"/>
      <c r="X2420" s="68"/>
      <c r="Y2420" s="68"/>
      <c r="Z2420" s="68"/>
      <c r="AA2420" s="68"/>
      <c r="AB2420" s="68"/>
      <c r="AC2420" s="68"/>
    </row>
    <row r="2421" spans="1:29">
      <c r="A2421" s="64"/>
      <c r="B2421" s="65"/>
      <c r="C2421" s="66"/>
      <c r="D2421" s="65"/>
      <c r="E2421" s="67"/>
      <c r="F2421" s="67"/>
      <c r="G2421" s="67"/>
      <c r="H2421" s="66"/>
      <c r="I2421" s="66"/>
      <c r="J2421" s="66"/>
      <c r="K2421" s="65"/>
      <c r="L2421" s="64"/>
      <c r="M2421" s="67"/>
      <c r="N2421" s="68"/>
      <c r="O2421" s="68"/>
      <c r="P2421" s="68"/>
      <c r="Q2421" s="68"/>
      <c r="R2421" s="68"/>
      <c r="S2421" s="68"/>
      <c r="T2421" s="68"/>
      <c r="U2421" s="68"/>
      <c r="V2421" s="68"/>
      <c r="W2421" s="68"/>
      <c r="X2421" s="68"/>
      <c r="Y2421" s="68"/>
      <c r="Z2421" s="68"/>
      <c r="AA2421" s="68"/>
      <c r="AB2421" s="68"/>
      <c r="AC2421" s="68"/>
    </row>
    <row r="2422" spans="1:29">
      <c r="A2422" s="64"/>
      <c r="B2422" s="65"/>
      <c r="C2422" s="66"/>
      <c r="D2422" s="65"/>
      <c r="E2422" s="67"/>
      <c r="F2422" s="67"/>
      <c r="G2422" s="67"/>
      <c r="H2422" s="66"/>
      <c r="I2422" s="66"/>
      <c r="J2422" s="66"/>
      <c r="K2422" s="65"/>
      <c r="L2422" s="64"/>
      <c r="M2422" s="67"/>
      <c r="N2422" s="68"/>
      <c r="O2422" s="68"/>
      <c r="P2422" s="68"/>
      <c r="Q2422" s="68"/>
      <c r="R2422" s="68"/>
      <c r="S2422" s="68"/>
      <c r="T2422" s="68"/>
      <c r="U2422" s="68"/>
      <c r="V2422" s="68"/>
      <c r="W2422" s="68"/>
      <c r="X2422" s="68"/>
      <c r="Y2422" s="68"/>
      <c r="Z2422" s="68"/>
      <c r="AA2422" s="68"/>
      <c r="AB2422" s="68"/>
      <c r="AC2422" s="68"/>
    </row>
    <row r="2423" spans="1:29">
      <c r="A2423" s="64"/>
      <c r="B2423" s="65"/>
      <c r="C2423" s="66"/>
      <c r="D2423" s="65"/>
      <c r="E2423" s="67"/>
      <c r="F2423" s="67"/>
      <c r="G2423" s="67"/>
      <c r="H2423" s="66"/>
      <c r="I2423" s="66"/>
      <c r="J2423" s="66"/>
      <c r="K2423" s="65"/>
      <c r="L2423" s="64"/>
      <c r="M2423" s="67"/>
      <c r="N2423" s="68"/>
      <c r="O2423" s="68"/>
      <c r="P2423" s="68"/>
      <c r="Q2423" s="68"/>
      <c r="R2423" s="68"/>
      <c r="S2423" s="68"/>
      <c r="T2423" s="68"/>
      <c r="U2423" s="68"/>
      <c r="V2423" s="68"/>
      <c r="W2423" s="68"/>
      <c r="X2423" s="68"/>
      <c r="Y2423" s="68"/>
      <c r="Z2423" s="68"/>
      <c r="AA2423" s="68"/>
      <c r="AB2423" s="68"/>
      <c r="AC2423" s="68"/>
    </row>
    <row r="2424" spans="1:29">
      <c r="A2424" s="64"/>
      <c r="B2424" s="65"/>
      <c r="C2424" s="66"/>
      <c r="D2424" s="65"/>
      <c r="E2424" s="67"/>
      <c r="F2424" s="67"/>
      <c r="G2424" s="67"/>
      <c r="H2424" s="66"/>
      <c r="I2424" s="66"/>
      <c r="J2424" s="66"/>
      <c r="K2424" s="65"/>
      <c r="L2424" s="64"/>
      <c r="M2424" s="67"/>
      <c r="N2424" s="68"/>
      <c r="O2424" s="68"/>
      <c r="P2424" s="68"/>
      <c r="Q2424" s="68"/>
      <c r="R2424" s="68"/>
      <c r="S2424" s="68"/>
      <c r="T2424" s="68"/>
      <c r="U2424" s="68"/>
      <c r="V2424" s="68"/>
      <c r="W2424" s="68"/>
      <c r="X2424" s="68"/>
      <c r="Y2424" s="68"/>
      <c r="Z2424" s="68"/>
      <c r="AA2424" s="68"/>
      <c r="AB2424" s="68"/>
      <c r="AC2424" s="68"/>
    </row>
    <row r="2425" spans="1:29">
      <c r="A2425" s="64"/>
      <c r="B2425" s="65"/>
      <c r="C2425" s="66"/>
      <c r="D2425" s="65"/>
      <c r="E2425" s="67"/>
      <c r="F2425" s="67"/>
      <c r="G2425" s="67"/>
      <c r="H2425" s="66"/>
      <c r="I2425" s="66"/>
      <c r="J2425" s="66"/>
      <c r="K2425" s="65"/>
      <c r="L2425" s="64"/>
      <c r="M2425" s="67"/>
      <c r="N2425" s="68"/>
      <c r="O2425" s="68"/>
      <c r="P2425" s="68"/>
      <c r="Q2425" s="68"/>
      <c r="R2425" s="68"/>
      <c r="S2425" s="68"/>
      <c r="T2425" s="68"/>
      <c r="U2425" s="68"/>
      <c r="V2425" s="68"/>
      <c r="W2425" s="68"/>
      <c r="X2425" s="68"/>
      <c r="Y2425" s="68"/>
      <c r="Z2425" s="68"/>
      <c r="AA2425" s="68"/>
      <c r="AB2425" s="68"/>
      <c r="AC2425" s="68"/>
    </row>
    <row r="2426" spans="1:29">
      <c r="A2426" s="64"/>
      <c r="B2426" s="65"/>
      <c r="C2426" s="66"/>
      <c r="D2426" s="65"/>
      <c r="E2426" s="67"/>
      <c r="F2426" s="67"/>
      <c r="G2426" s="67"/>
      <c r="H2426" s="66"/>
      <c r="I2426" s="66"/>
      <c r="J2426" s="66"/>
      <c r="K2426" s="65"/>
      <c r="L2426" s="64"/>
      <c r="M2426" s="67"/>
      <c r="N2426" s="68"/>
      <c r="O2426" s="68"/>
      <c r="P2426" s="68"/>
      <c r="Q2426" s="68"/>
      <c r="R2426" s="68"/>
      <c r="S2426" s="68"/>
      <c r="T2426" s="68"/>
      <c r="U2426" s="68"/>
      <c r="V2426" s="68"/>
      <c r="W2426" s="68"/>
      <c r="X2426" s="68"/>
      <c r="Y2426" s="68"/>
      <c r="Z2426" s="68"/>
      <c r="AA2426" s="68"/>
      <c r="AB2426" s="68"/>
      <c r="AC2426" s="68"/>
    </row>
    <row r="2427" spans="1:29">
      <c r="A2427" s="64"/>
      <c r="B2427" s="65"/>
      <c r="C2427" s="66"/>
      <c r="D2427" s="65"/>
      <c r="E2427" s="67"/>
      <c r="F2427" s="67"/>
      <c r="G2427" s="67"/>
      <c r="H2427" s="66"/>
      <c r="I2427" s="66"/>
      <c r="J2427" s="66"/>
      <c r="K2427" s="65"/>
      <c r="L2427" s="64"/>
      <c r="M2427" s="67"/>
      <c r="N2427" s="68"/>
      <c r="O2427" s="68"/>
      <c r="P2427" s="68"/>
      <c r="Q2427" s="68"/>
      <c r="R2427" s="68"/>
      <c r="S2427" s="68"/>
      <c r="T2427" s="68"/>
      <c r="U2427" s="68"/>
      <c r="V2427" s="68"/>
      <c r="W2427" s="68"/>
      <c r="X2427" s="68"/>
      <c r="Y2427" s="68"/>
      <c r="Z2427" s="68"/>
      <c r="AA2427" s="68"/>
      <c r="AB2427" s="68"/>
      <c r="AC2427" s="68"/>
    </row>
    <row r="2428" spans="1:29">
      <c r="A2428" s="64"/>
      <c r="B2428" s="65"/>
      <c r="C2428" s="66"/>
      <c r="D2428" s="65"/>
      <c r="E2428" s="67"/>
      <c r="F2428" s="67"/>
      <c r="G2428" s="67"/>
      <c r="H2428" s="66"/>
      <c r="I2428" s="66"/>
      <c r="J2428" s="66"/>
      <c r="K2428" s="65"/>
      <c r="L2428" s="64"/>
      <c r="M2428" s="67"/>
      <c r="N2428" s="68"/>
      <c r="O2428" s="68"/>
      <c r="P2428" s="68"/>
      <c r="Q2428" s="68"/>
      <c r="R2428" s="68"/>
      <c r="S2428" s="68"/>
      <c r="T2428" s="68"/>
      <c r="U2428" s="68"/>
      <c r="V2428" s="68"/>
      <c r="W2428" s="68"/>
      <c r="X2428" s="68"/>
      <c r="Y2428" s="68"/>
      <c r="Z2428" s="68"/>
      <c r="AA2428" s="68"/>
      <c r="AB2428" s="68"/>
      <c r="AC2428" s="68"/>
    </row>
    <row r="2429" spans="1:29">
      <c r="A2429" s="64"/>
      <c r="B2429" s="65"/>
      <c r="C2429" s="66"/>
      <c r="D2429" s="65"/>
      <c r="E2429" s="67"/>
      <c r="F2429" s="67"/>
      <c r="G2429" s="67"/>
      <c r="H2429" s="66"/>
      <c r="I2429" s="66"/>
      <c r="J2429" s="66"/>
      <c r="K2429" s="65"/>
      <c r="L2429" s="64"/>
      <c r="M2429" s="67"/>
      <c r="N2429" s="68"/>
      <c r="O2429" s="68"/>
      <c r="P2429" s="68"/>
      <c r="Q2429" s="68"/>
      <c r="R2429" s="68"/>
      <c r="S2429" s="68"/>
      <c r="T2429" s="68"/>
      <c r="U2429" s="68"/>
      <c r="V2429" s="68"/>
      <c r="W2429" s="68"/>
      <c r="X2429" s="68"/>
      <c r="Y2429" s="68"/>
      <c r="Z2429" s="68"/>
      <c r="AA2429" s="68"/>
      <c r="AB2429" s="68"/>
      <c r="AC2429" s="68"/>
    </row>
    <row r="2430" spans="1:29">
      <c r="A2430" s="64"/>
      <c r="B2430" s="65"/>
      <c r="C2430" s="66"/>
      <c r="D2430" s="65"/>
      <c r="E2430" s="67"/>
      <c r="F2430" s="67"/>
      <c r="G2430" s="67"/>
      <c r="H2430" s="66"/>
      <c r="I2430" s="66"/>
      <c r="J2430" s="66"/>
      <c r="K2430" s="65"/>
      <c r="L2430" s="64"/>
      <c r="M2430" s="67"/>
      <c r="N2430" s="68"/>
      <c r="O2430" s="68"/>
      <c r="P2430" s="68"/>
      <c r="Q2430" s="68"/>
      <c r="R2430" s="68"/>
      <c r="S2430" s="68"/>
      <c r="T2430" s="68"/>
      <c r="U2430" s="68"/>
      <c r="V2430" s="68"/>
      <c r="W2430" s="68"/>
      <c r="X2430" s="68"/>
      <c r="Y2430" s="68"/>
      <c r="Z2430" s="68"/>
      <c r="AA2430" s="68"/>
      <c r="AB2430" s="68"/>
      <c r="AC2430" s="68"/>
    </row>
    <row r="2431" spans="1:29">
      <c r="A2431" s="64"/>
      <c r="B2431" s="65"/>
      <c r="C2431" s="66"/>
      <c r="D2431" s="65"/>
      <c r="E2431" s="67"/>
      <c r="F2431" s="67"/>
      <c r="G2431" s="67"/>
      <c r="H2431" s="66"/>
      <c r="I2431" s="66"/>
      <c r="J2431" s="66"/>
      <c r="K2431" s="65"/>
      <c r="L2431" s="64"/>
      <c r="M2431" s="67"/>
      <c r="N2431" s="68"/>
      <c r="O2431" s="68"/>
      <c r="P2431" s="68"/>
      <c r="Q2431" s="68"/>
      <c r="R2431" s="68"/>
      <c r="S2431" s="68"/>
      <c r="T2431" s="68"/>
      <c r="U2431" s="68"/>
      <c r="V2431" s="68"/>
      <c r="W2431" s="68"/>
      <c r="X2431" s="68"/>
      <c r="Y2431" s="68"/>
      <c r="Z2431" s="68"/>
      <c r="AA2431" s="68"/>
      <c r="AB2431" s="68"/>
      <c r="AC2431" s="68"/>
    </row>
    <row r="2432" spans="1:29">
      <c r="A2432" s="64"/>
      <c r="B2432" s="65"/>
      <c r="C2432" s="66"/>
      <c r="D2432" s="65"/>
      <c r="E2432" s="67"/>
      <c r="F2432" s="67"/>
      <c r="G2432" s="67"/>
      <c r="H2432" s="66"/>
      <c r="I2432" s="66"/>
      <c r="J2432" s="66"/>
      <c r="K2432" s="65"/>
      <c r="L2432" s="64"/>
      <c r="M2432" s="67"/>
      <c r="N2432" s="68"/>
      <c r="O2432" s="68"/>
      <c r="P2432" s="68"/>
      <c r="Q2432" s="68"/>
      <c r="R2432" s="68"/>
      <c r="S2432" s="68"/>
      <c r="T2432" s="68"/>
      <c r="U2432" s="68"/>
      <c r="V2432" s="68"/>
      <c r="W2432" s="68"/>
      <c r="X2432" s="68"/>
      <c r="Y2432" s="68"/>
      <c r="Z2432" s="68"/>
      <c r="AA2432" s="68"/>
      <c r="AB2432" s="68"/>
      <c r="AC2432" s="68"/>
    </row>
    <row r="2433" spans="1:29">
      <c r="A2433" s="64"/>
      <c r="B2433" s="65"/>
      <c r="C2433" s="66"/>
      <c r="D2433" s="65"/>
      <c r="E2433" s="67"/>
      <c r="F2433" s="67"/>
      <c r="G2433" s="67"/>
      <c r="H2433" s="66"/>
      <c r="I2433" s="66"/>
      <c r="J2433" s="66"/>
      <c r="K2433" s="65"/>
      <c r="L2433" s="64"/>
      <c r="M2433" s="67"/>
      <c r="N2433" s="68"/>
      <c r="O2433" s="68"/>
      <c r="P2433" s="68"/>
      <c r="Q2433" s="68"/>
      <c r="R2433" s="68"/>
      <c r="S2433" s="68"/>
      <c r="T2433" s="68"/>
      <c r="U2433" s="68"/>
      <c r="V2433" s="68"/>
      <c r="W2433" s="68"/>
      <c r="X2433" s="68"/>
      <c r="Y2433" s="68"/>
      <c r="Z2433" s="68"/>
      <c r="AA2433" s="68"/>
      <c r="AB2433" s="68"/>
      <c r="AC2433" s="68"/>
    </row>
    <row r="2434" spans="1:29">
      <c r="A2434" s="64"/>
      <c r="B2434" s="65"/>
      <c r="C2434" s="66"/>
      <c r="D2434" s="65"/>
      <c r="E2434" s="67"/>
      <c r="F2434" s="67"/>
      <c r="G2434" s="67"/>
      <c r="H2434" s="66"/>
      <c r="I2434" s="66"/>
      <c r="J2434" s="66"/>
      <c r="K2434" s="65"/>
      <c r="L2434" s="64"/>
      <c r="M2434" s="67"/>
      <c r="N2434" s="68"/>
      <c r="O2434" s="68"/>
      <c r="P2434" s="68"/>
      <c r="Q2434" s="68"/>
      <c r="R2434" s="68"/>
      <c r="S2434" s="68"/>
      <c r="T2434" s="68"/>
      <c r="U2434" s="68"/>
      <c r="V2434" s="68"/>
      <c r="W2434" s="68"/>
      <c r="X2434" s="68"/>
      <c r="Y2434" s="68"/>
      <c r="Z2434" s="68"/>
      <c r="AA2434" s="68"/>
      <c r="AB2434" s="68"/>
      <c r="AC2434" s="68"/>
    </row>
    <row r="2435" spans="1:29">
      <c r="A2435" s="64"/>
      <c r="B2435" s="65"/>
      <c r="C2435" s="66"/>
      <c r="D2435" s="65"/>
      <c r="E2435" s="67"/>
      <c r="F2435" s="67"/>
      <c r="G2435" s="67"/>
      <c r="H2435" s="66"/>
      <c r="I2435" s="66"/>
      <c r="J2435" s="66"/>
      <c r="K2435" s="65"/>
      <c r="L2435" s="64"/>
      <c r="M2435" s="67"/>
      <c r="N2435" s="68"/>
      <c r="O2435" s="68"/>
      <c r="P2435" s="68"/>
      <c r="Q2435" s="68"/>
      <c r="R2435" s="68"/>
      <c r="S2435" s="68"/>
      <c r="T2435" s="68"/>
      <c r="U2435" s="68"/>
      <c r="V2435" s="68"/>
      <c r="W2435" s="68"/>
      <c r="X2435" s="68"/>
      <c r="Y2435" s="68"/>
      <c r="Z2435" s="68"/>
      <c r="AA2435" s="68"/>
      <c r="AB2435" s="68"/>
      <c r="AC2435" s="68"/>
    </row>
    <row r="2436" spans="1:29">
      <c r="A2436" s="64"/>
      <c r="B2436" s="65"/>
      <c r="C2436" s="66"/>
      <c r="D2436" s="65"/>
      <c r="E2436" s="67"/>
      <c r="F2436" s="67"/>
      <c r="G2436" s="67"/>
      <c r="H2436" s="66"/>
      <c r="I2436" s="66"/>
      <c r="J2436" s="66"/>
      <c r="K2436" s="65"/>
      <c r="L2436" s="64"/>
      <c r="M2436" s="67"/>
      <c r="N2436" s="68"/>
      <c r="O2436" s="68"/>
      <c r="P2436" s="68"/>
      <c r="Q2436" s="68"/>
      <c r="R2436" s="68"/>
      <c r="S2436" s="68"/>
      <c r="T2436" s="68"/>
      <c r="U2436" s="68"/>
      <c r="V2436" s="68"/>
      <c r="W2436" s="68"/>
      <c r="X2436" s="68"/>
      <c r="Y2436" s="68"/>
      <c r="Z2436" s="68"/>
      <c r="AA2436" s="68"/>
      <c r="AB2436" s="68"/>
      <c r="AC2436" s="68"/>
    </row>
    <row r="2437" spans="1:29">
      <c r="A2437" s="64"/>
      <c r="B2437" s="65"/>
      <c r="C2437" s="66"/>
      <c r="D2437" s="65"/>
      <c r="E2437" s="67"/>
      <c r="F2437" s="67"/>
      <c r="G2437" s="67"/>
      <c r="H2437" s="66"/>
      <c r="I2437" s="66"/>
      <c r="J2437" s="66"/>
      <c r="K2437" s="65"/>
      <c r="L2437" s="64"/>
      <c r="M2437" s="67"/>
      <c r="N2437" s="68"/>
      <c r="O2437" s="68"/>
      <c r="P2437" s="68"/>
      <c r="Q2437" s="68"/>
      <c r="R2437" s="68"/>
      <c r="S2437" s="68"/>
      <c r="T2437" s="68"/>
      <c r="U2437" s="68"/>
      <c r="V2437" s="68"/>
      <c r="W2437" s="68"/>
      <c r="X2437" s="68"/>
      <c r="Y2437" s="68"/>
      <c r="Z2437" s="68"/>
      <c r="AA2437" s="68"/>
      <c r="AB2437" s="68"/>
      <c r="AC2437" s="68"/>
    </row>
    <row r="2438" spans="1:29">
      <c r="A2438" s="64"/>
      <c r="B2438" s="65"/>
      <c r="C2438" s="66"/>
      <c r="D2438" s="65"/>
      <c r="E2438" s="67"/>
      <c r="F2438" s="67"/>
      <c r="G2438" s="67"/>
      <c r="H2438" s="66"/>
      <c r="I2438" s="66"/>
      <c r="J2438" s="66"/>
      <c r="K2438" s="65"/>
      <c r="L2438" s="64"/>
      <c r="M2438" s="67"/>
      <c r="N2438" s="68"/>
      <c r="O2438" s="68"/>
      <c r="P2438" s="68"/>
      <c r="Q2438" s="68"/>
      <c r="R2438" s="68"/>
      <c r="S2438" s="68"/>
      <c r="T2438" s="68"/>
      <c r="U2438" s="68"/>
      <c r="V2438" s="68"/>
      <c r="W2438" s="68"/>
      <c r="X2438" s="68"/>
      <c r="Y2438" s="68"/>
      <c r="Z2438" s="68"/>
      <c r="AA2438" s="68"/>
      <c r="AB2438" s="68"/>
      <c r="AC2438" s="68"/>
    </row>
    <row r="2439" spans="1:29">
      <c r="A2439" s="64"/>
      <c r="B2439" s="65"/>
      <c r="C2439" s="66"/>
      <c r="D2439" s="65"/>
      <c r="E2439" s="67"/>
      <c r="F2439" s="67"/>
      <c r="G2439" s="67"/>
      <c r="H2439" s="66"/>
      <c r="I2439" s="66"/>
      <c r="J2439" s="66"/>
      <c r="K2439" s="65"/>
      <c r="L2439" s="64"/>
      <c r="M2439" s="67"/>
      <c r="N2439" s="68"/>
      <c r="O2439" s="68"/>
      <c r="P2439" s="68"/>
      <c r="Q2439" s="68"/>
      <c r="R2439" s="68"/>
      <c r="S2439" s="68"/>
      <c r="T2439" s="68"/>
      <c r="U2439" s="68"/>
      <c r="V2439" s="68"/>
      <c r="W2439" s="68"/>
      <c r="X2439" s="68"/>
      <c r="Y2439" s="68"/>
      <c r="Z2439" s="68"/>
      <c r="AA2439" s="68"/>
      <c r="AB2439" s="68"/>
      <c r="AC2439" s="68"/>
    </row>
    <row r="2440" spans="1:29">
      <c r="A2440" s="64"/>
      <c r="B2440" s="65"/>
      <c r="C2440" s="66"/>
      <c r="D2440" s="65"/>
      <c r="E2440" s="67"/>
      <c r="F2440" s="67"/>
      <c r="G2440" s="67"/>
      <c r="H2440" s="66"/>
      <c r="I2440" s="66"/>
      <c r="J2440" s="66"/>
      <c r="K2440" s="65"/>
      <c r="L2440" s="64"/>
      <c r="M2440" s="67"/>
      <c r="N2440" s="68"/>
      <c r="O2440" s="68"/>
      <c r="P2440" s="68"/>
      <c r="Q2440" s="68"/>
      <c r="R2440" s="68"/>
      <c r="S2440" s="68"/>
      <c r="T2440" s="68"/>
      <c r="U2440" s="68"/>
      <c r="V2440" s="68"/>
      <c r="W2440" s="68"/>
      <c r="X2440" s="68"/>
      <c r="Y2440" s="68"/>
      <c r="Z2440" s="68"/>
      <c r="AA2440" s="68"/>
      <c r="AB2440" s="68"/>
      <c r="AC2440" s="68"/>
    </row>
    <row r="2441" spans="1:29">
      <c r="A2441" s="64"/>
      <c r="B2441" s="65"/>
      <c r="C2441" s="66"/>
      <c r="D2441" s="65"/>
      <c r="E2441" s="67"/>
      <c r="F2441" s="67"/>
      <c r="G2441" s="67"/>
      <c r="H2441" s="66"/>
      <c r="I2441" s="66"/>
      <c r="J2441" s="66"/>
      <c r="K2441" s="65"/>
      <c r="L2441" s="64"/>
      <c r="M2441" s="67"/>
      <c r="N2441" s="68"/>
      <c r="O2441" s="68"/>
      <c r="P2441" s="68"/>
      <c r="Q2441" s="68"/>
      <c r="R2441" s="68"/>
      <c r="S2441" s="68"/>
      <c r="T2441" s="68"/>
      <c r="U2441" s="68"/>
      <c r="V2441" s="68"/>
      <c r="W2441" s="68"/>
      <c r="X2441" s="68"/>
      <c r="Y2441" s="68"/>
      <c r="Z2441" s="68"/>
      <c r="AA2441" s="68"/>
      <c r="AB2441" s="68"/>
      <c r="AC2441" s="68"/>
    </row>
    <row r="2442" spans="1:29">
      <c r="A2442" s="64"/>
      <c r="B2442" s="65"/>
      <c r="C2442" s="66"/>
      <c r="D2442" s="65"/>
      <c r="E2442" s="67"/>
      <c r="F2442" s="67"/>
      <c r="G2442" s="67"/>
      <c r="H2442" s="66"/>
      <c r="I2442" s="66"/>
      <c r="J2442" s="66"/>
      <c r="K2442" s="65"/>
      <c r="L2442" s="64"/>
      <c r="M2442" s="67"/>
      <c r="N2442" s="68"/>
      <c r="O2442" s="68"/>
      <c r="P2442" s="68"/>
      <c r="Q2442" s="68"/>
      <c r="R2442" s="68"/>
      <c r="S2442" s="68"/>
      <c r="T2442" s="68"/>
      <c r="U2442" s="68"/>
      <c r="V2442" s="68"/>
      <c r="W2442" s="68"/>
      <c r="X2442" s="68"/>
      <c r="Y2442" s="68"/>
      <c r="Z2442" s="68"/>
      <c r="AA2442" s="68"/>
      <c r="AB2442" s="68"/>
      <c r="AC2442" s="68"/>
    </row>
    <row r="2443" spans="1:29">
      <c r="A2443" s="64"/>
      <c r="B2443" s="65"/>
      <c r="C2443" s="66"/>
      <c r="D2443" s="65"/>
      <c r="E2443" s="67"/>
      <c r="F2443" s="67"/>
      <c r="G2443" s="67"/>
      <c r="H2443" s="66"/>
      <c r="I2443" s="66"/>
      <c r="J2443" s="66"/>
      <c r="K2443" s="65"/>
      <c r="L2443" s="64"/>
      <c r="M2443" s="67"/>
      <c r="N2443" s="68"/>
      <c r="O2443" s="68"/>
      <c r="P2443" s="68"/>
      <c r="Q2443" s="68"/>
      <c r="R2443" s="68"/>
      <c r="S2443" s="68"/>
      <c r="T2443" s="68"/>
      <c r="U2443" s="68"/>
      <c r="V2443" s="68"/>
      <c r="W2443" s="68"/>
      <c r="X2443" s="68"/>
      <c r="Y2443" s="68"/>
      <c r="Z2443" s="68"/>
      <c r="AA2443" s="68"/>
      <c r="AB2443" s="68"/>
      <c r="AC2443" s="68"/>
    </row>
    <row r="2444" spans="1:29">
      <c r="A2444" s="64"/>
      <c r="B2444" s="65"/>
      <c r="C2444" s="66"/>
      <c r="D2444" s="65"/>
      <c r="E2444" s="67"/>
      <c r="F2444" s="67"/>
      <c r="G2444" s="67"/>
      <c r="H2444" s="66"/>
      <c r="I2444" s="66"/>
      <c r="J2444" s="66"/>
      <c r="K2444" s="65"/>
      <c r="L2444" s="64"/>
      <c r="M2444" s="67"/>
      <c r="N2444" s="68"/>
      <c r="O2444" s="68"/>
      <c r="P2444" s="68"/>
      <c r="Q2444" s="68"/>
      <c r="R2444" s="68"/>
      <c r="S2444" s="68"/>
      <c r="T2444" s="68"/>
      <c r="U2444" s="68"/>
      <c r="V2444" s="68"/>
      <c r="W2444" s="68"/>
      <c r="X2444" s="68"/>
      <c r="Y2444" s="68"/>
      <c r="Z2444" s="68"/>
      <c r="AA2444" s="68"/>
      <c r="AB2444" s="68"/>
      <c r="AC2444" s="68"/>
    </row>
    <row r="2445" spans="1:29">
      <c r="A2445" s="64"/>
      <c r="B2445" s="65"/>
      <c r="C2445" s="66"/>
      <c r="D2445" s="65"/>
      <c r="E2445" s="67"/>
      <c r="F2445" s="67"/>
      <c r="G2445" s="67"/>
      <c r="H2445" s="66"/>
      <c r="I2445" s="66"/>
      <c r="J2445" s="66"/>
      <c r="K2445" s="65"/>
      <c r="L2445" s="64"/>
      <c r="M2445" s="67"/>
      <c r="N2445" s="68"/>
      <c r="O2445" s="68"/>
      <c r="P2445" s="68"/>
      <c r="Q2445" s="68"/>
      <c r="R2445" s="68"/>
      <c r="S2445" s="68"/>
      <c r="T2445" s="68"/>
      <c r="U2445" s="68"/>
      <c r="V2445" s="68"/>
      <c r="W2445" s="68"/>
      <c r="X2445" s="68"/>
      <c r="Y2445" s="68"/>
      <c r="Z2445" s="68"/>
      <c r="AA2445" s="68"/>
      <c r="AB2445" s="68"/>
      <c r="AC2445" s="68"/>
    </row>
    <row r="2446" spans="1:29">
      <c r="A2446" s="64"/>
      <c r="B2446" s="65"/>
      <c r="C2446" s="66"/>
      <c r="D2446" s="65"/>
      <c r="E2446" s="67"/>
      <c r="F2446" s="67"/>
      <c r="G2446" s="67"/>
      <c r="H2446" s="66"/>
      <c r="I2446" s="66"/>
      <c r="J2446" s="66"/>
      <c r="K2446" s="65"/>
      <c r="L2446" s="64"/>
      <c r="M2446" s="67"/>
      <c r="N2446" s="68"/>
      <c r="O2446" s="68"/>
      <c r="P2446" s="68"/>
      <c r="Q2446" s="68"/>
      <c r="R2446" s="68"/>
      <c r="S2446" s="68"/>
      <c r="T2446" s="68"/>
      <c r="U2446" s="68"/>
      <c r="V2446" s="68"/>
      <c r="W2446" s="68"/>
      <c r="X2446" s="68"/>
      <c r="Y2446" s="68"/>
      <c r="Z2446" s="68"/>
      <c r="AA2446" s="68"/>
      <c r="AB2446" s="68"/>
      <c r="AC2446" s="68"/>
    </row>
    <row r="2447" spans="1:29">
      <c r="A2447" s="64"/>
      <c r="B2447" s="65"/>
      <c r="C2447" s="66"/>
      <c r="D2447" s="65"/>
      <c r="E2447" s="67"/>
      <c r="F2447" s="67"/>
      <c r="G2447" s="67"/>
      <c r="H2447" s="66"/>
      <c r="I2447" s="66"/>
      <c r="J2447" s="66"/>
      <c r="K2447" s="65"/>
      <c r="L2447" s="64"/>
      <c r="M2447" s="67"/>
      <c r="N2447" s="68"/>
      <c r="O2447" s="68"/>
      <c r="P2447" s="68"/>
      <c r="Q2447" s="68"/>
      <c r="R2447" s="68"/>
      <c r="S2447" s="68"/>
      <c r="T2447" s="68"/>
      <c r="U2447" s="68"/>
      <c r="V2447" s="68"/>
      <c r="W2447" s="68"/>
      <c r="X2447" s="68"/>
      <c r="Y2447" s="68"/>
      <c r="Z2447" s="68"/>
      <c r="AA2447" s="68"/>
      <c r="AB2447" s="68"/>
      <c r="AC2447" s="68"/>
    </row>
    <row r="2448" spans="1:29">
      <c r="A2448" s="64"/>
      <c r="B2448" s="65"/>
      <c r="C2448" s="66"/>
      <c r="D2448" s="65"/>
      <c r="E2448" s="67"/>
      <c r="F2448" s="67"/>
      <c r="G2448" s="67"/>
      <c r="H2448" s="66"/>
      <c r="I2448" s="66"/>
      <c r="J2448" s="66"/>
      <c r="K2448" s="65"/>
      <c r="L2448" s="64"/>
      <c r="M2448" s="67"/>
      <c r="N2448" s="68"/>
      <c r="O2448" s="68"/>
      <c r="P2448" s="68"/>
      <c r="Q2448" s="68"/>
      <c r="R2448" s="68"/>
      <c r="S2448" s="68"/>
      <c r="T2448" s="68"/>
      <c r="U2448" s="68"/>
      <c r="V2448" s="68"/>
      <c r="W2448" s="68"/>
      <c r="X2448" s="68"/>
      <c r="Y2448" s="68"/>
      <c r="Z2448" s="68"/>
      <c r="AA2448" s="68"/>
      <c r="AB2448" s="68"/>
      <c r="AC2448" s="68"/>
    </row>
    <row r="2449" spans="1:29">
      <c r="A2449" s="64"/>
      <c r="B2449" s="65"/>
      <c r="C2449" s="66"/>
      <c r="D2449" s="65"/>
      <c r="E2449" s="67"/>
      <c r="F2449" s="67"/>
      <c r="G2449" s="67"/>
      <c r="H2449" s="66"/>
      <c r="I2449" s="66"/>
      <c r="J2449" s="66"/>
      <c r="K2449" s="65"/>
      <c r="L2449" s="64"/>
      <c r="M2449" s="67"/>
      <c r="N2449" s="68"/>
      <c r="O2449" s="68"/>
      <c r="P2449" s="68"/>
      <c r="Q2449" s="68"/>
      <c r="R2449" s="68"/>
      <c r="S2449" s="68"/>
      <c r="T2449" s="68"/>
      <c r="U2449" s="68"/>
      <c r="V2449" s="68"/>
      <c r="W2449" s="68"/>
      <c r="X2449" s="68"/>
      <c r="Y2449" s="68"/>
      <c r="Z2449" s="68"/>
      <c r="AA2449" s="68"/>
      <c r="AB2449" s="68"/>
      <c r="AC2449" s="68"/>
    </row>
    <row r="2450" spans="1:29">
      <c r="A2450" s="64"/>
      <c r="B2450" s="65"/>
      <c r="C2450" s="66"/>
      <c r="D2450" s="65"/>
      <c r="E2450" s="67"/>
      <c r="F2450" s="67"/>
      <c r="G2450" s="67"/>
      <c r="H2450" s="66"/>
      <c r="I2450" s="66"/>
      <c r="J2450" s="66"/>
      <c r="K2450" s="65"/>
      <c r="L2450" s="64"/>
      <c r="M2450" s="67"/>
      <c r="N2450" s="68"/>
      <c r="O2450" s="68"/>
      <c r="P2450" s="68"/>
      <c r="Q2450" s="68"/>
      <c r="R2450" s="68"/>
      <c r="S2450" s="68"/>
      <c r="T2450" s="68"/>
      <c r="U2450" s="68"/>
      <c r="V2450" s="68"/>
      <c r="W2450" s="68"/>
      <c r="X2450" s="68"/>
      <c r="Y2450" s="68"/>
      <c r="Z2450" s="68"/>
      <c r="AA2450" s="68"/>
      <c r="AB2450" s="68"/>
      <c r="AC2450" s="68"/>
    </row>
    <row r="2451" spans="1:29">
      <c r="A2451" s="64"/>
      <c r="B2451" s="65"/>
      <c r="C2451" s="66"/>
      <c r="D2451" s="65"/>
      <c r="E2451" s="67"/>
      <c r="F2451" s="67"/>
      <c r="G2451" s="67"/>
      <c r="H2451" s="66"/>
      <c r="I2451" s="66"/>
      <c r="J2451" s="66"/>
      <c r="K2451" s="65"/>
      <c r="L2451" s="64"/>
      <c r="M2451" s="67"/>
      <c r="N2451" s="68"/>
      <c r="O2451" s="68"/>
      <c r="P2451" s="68"/>
      <c r="Q2451" s="68"/>
      <c r="R2451" s="68"/>
      <c r="S2451" s="68"/>
      <c r="T2451" s="68"/>
      <c r="U2451" s="68"/>
      <c r="V2451" s="68"/>
      <c r="W2451" s="68"/>
      <c r="X2451" s="68"/>
      <c r="Y2451" s="68"/>
      <c r="Z2451" s="68"/>
      <c r="AA2451" s="68"/>
      <c r="AB2451" s="68"/>
      <c r="AC2451" s="68"/>
    </row>
    <row r="2452" spans="1:29">
      <c r="A2452" s="64"/>
      <c r="B2452" s="65"/>
      <c r="C2452" s="66"/>
      <c r="D2452" s="65"/>
      <c r="E2452" s="67"/>
      <c r="F2452" s="67"/>
      <c r="G2452" s="67"/>
      <c r="H2452" s="66"/>
      <c r="I2452" s="66"/>
      <c r="J2452" s="66"/>
      <c r="K2452" s="65"/>
      <c r="L2452" s="64"/>
      <c r="M2452" s="67"/>
      <c r="N2452" s="68"/>
      <c r="O2452" s="68"/>
      <c r="P2452" s="68"/>
      <c r="Q2452" s="68"/>
      <c r="R2452" s="68"/>
      <c r="S2452" s="68"/>
      <c r="T2452" s="68"/>
      <c r="U2452" s="68"/>
      <c r="V2452" s="68"/>
      <c r="W2452" s="68"/>
      <c r="X2452" s="68"/>
      <c r="Y2452" s="68"/>
      <c r="Z2452" s="68"/>
      <c r="AA2452" s="68"/>
      <c r="AB2452" s="68"/>
      <c r="AC2452" s="68"/>
    </row>
    <row r="2453" spans="1:29">
      <c r="A2453" s="64"/>
      <c r="B2453" s="65"/>
      <c r="C2453" s="66"/>
      <c r="D2453" s="65"/>
      <c r="E2453" s="67"/>
      <c r="F2453" s="67"/>
      <c r="G2453" s="67"/>
      <c r="H2453" s="66"/>
      <c r="I2453" s="66"/>
      <c r="J2453" s="66"/>
      <c r="K2453" s="65"/>
      <c r="L2453" s="64"/>
      <c r="M2453" s="67"/>
      <c r="N2453" s="68"/>
      <c r="O2453" s="68"/>
      <c r="P2453" s="68"/>
      <c r="Q2453" s="68"/>
      <c r="R2453" s="68"/>
      <c r="S2453" s="68"/>
      <c r="T2453" s="68"/>
      <c r="U2453" s="68"/>
      <c r="V2453" s="68"/>
      <c r="W2453" s="68"/>
      <c r="X2453" s="68"/>
      <c r="Y2453" s="68"/>
      <c r="Z2453" s="68"/>
      <c r="AA2453" s="68"/>
      <c r="AB2453" s="68"/>
      <c r="AC2453" s="68"/>
    </row>
    <row r="2454" spans="1:29">
      <c r="A2454" s="64"/>
      <c r="B2454" s="65"/>
      <c r="C2454" s="66"/>
      <c r="D2454" s="65"/>
      <c r="E2454" s="67"/>
      <c r="F2454" s="67"/>
      <c r="G2454" s="67"/>
      <c r="H2454" s="66"/>
      <c r="I2454" s="66"/>
      <c r="J2454" s="66"/>
      <c r="K2454" s="65"/>
      <c r="L2454" s="64"/>
      <c r="M2454" s="67"/>
      <c r="N2454" s="68"/>
      <c r="O2454" s="68"/>
      <c r="P2454" s="68"/>
      <c r="Q2454" s="68"/>
      <c r="R2454" s="68"/>
      <c r="S2454" s="68"/>
      <c r="T2454" s="68"/>
      <c r="U2454" s="68"/>
      <c r="V2454" s="68"/>
      <c r="W2454" s="68"/>
      <c r="X2454" s="68"/>
      <c r="Y2454" s="68"/>
      <c r="Z2454" s="68"/>
      <c r="AA2454" s="68"/>
      <c r="AB2454" s="68"/>
      <c r="AC2454" s="68"/>
    </row>
    <row r="2455" spans="1:29">
      <c r="A2455" s="64"/>
      <c r="B2455" s="65"/>
      <c r="C2455" s="66"/>
      <c r="D2455" s="65"/>
      <c r="E2455" s="67"/>
      <c r="F2455" s="67"/>
      <c r="G2455" s="67"/>
      <c r="H2455" s="66"/>
      <c r="I2455" s="66"/>
      <c r="J2455" s="66"/>
      <c r="K2455" s="65"/>
      <c r="L2455" s="64"/>
      <c r="M2455" s="67"/>
      <c r="N2455" s="68"/>
      <c r="O2455" s="68"/>
      <c r="P2455" s="68"/>
      <c r="Q2455" s="68"/>
      <c r="R2455" s="68"/>
      <c r="S2455" s="68"/>
      <c r="T2455" s="68"/>
      <c r="U2455" s="68"/>
      <c r="V2455" s="68"/>
      <c r="W2455" s="68"/>
      <c r="X2455" s="68"/>
      <c r="Y2455" s="68"/>
      <c r="Z2455" s="68"/>
      <c r="AA2455" s="68"/>
      <c r="AB2455" s="68"/>
      <c r="AC2455" s="68"/>
    </row>
    <row r="2456" spans="1:29">
      <c r="A2456" s="64"/>
      <c r="B2456" s="65"/>
      <c r="C2456" s="66"/>
      <c r="D2456" s="65"/>
      <c r="E2456" s="67"/>
      <c r="F2456" s="67"/>
      <c r="G2456" s="67"/>
      <c r="H2456" s="66"/>
      <c r="I2456" s="66"/>
      <c r="J2456" s="66"/>
      <c r="K2456" s="65"/>
      <c r="L2456" s="64"/>
      <c r="M2456" s="67"/>
      <c r="N2456" s="68"/>
      <c r="O2456" s="68"/>
      <c r="P2456" s="68"/>
      <c r="Q2456" s="68"/>
      <c r="R2456" s="68"/>
      <c r="S2456" s="68"/>
      <c r="T2456" s="68"/>
      <c r="U2456" s="68"/>
      <c r="V2456" s="68"/>
      <c r="W2456" s="68"/>
      <c r="X2456" s="68"/>
      <c r="Y2456" s="68"/>
      <c r="Z2456" s="68"/>
      <c r="AA2456" s="68"/>
      <c r="AB2456" s="68"/>
      <c r="AC2456" s="68"/>
    </row>
    <row r="2457" spans="1:29">
      <c r="A2457" s="64"/>
      <c r="B2457" s="65"/>
      <c r="C2457" s="66"/>
      <c r="D2457" s="65"/>
      <c r="E2457" s="67"/>
      <c r="F2457" s="67"/>
      <c r="G2457" s="67"/>
      <c r="H2457" s="66"/>
      <c r="I2457" s="66"/>
      <c r="J2457" s="66"/>
      <c r="K2457" s="65"/>
      <c r="L2457" s="64"/>
      <c r="M2457" s="67"/>
      <c r="N2457" s="68"/>
      <c r="O2457" s="68"/>
      <c r="P2457" s="68"/>
      <c r="Q2457" s="68"/>
      <c r="R2457" s="68"/>
      <c r="S2457" s="68"/>
      <c r="T2457" s="68"/>
      <c r="U2457" s="68"/>
      <c r="V2457" s="68"/>
      <c r="W2457" s="68"/>
      <c r="X2457" s="68"/>
      <c r="Y2457" s="68"/>
      <c r="Z2457" s="68"/>
      <c r="AA2457" s="68"/>
      <c r="AB2457" s="68"/>
      <c r="AC2457" s="68"/>
    </row>
    <row r="2458" spans="1:29">
      <c r="A2458" s="64"/>
      <c r="B2458" s="65"/>
      <c r="C2458" s="66"/>
      <c r="D2458" s="65"/>
      <c r="E2458" s="67"/>
      <c r="F2458" s="67"/>
      <c r="G2458" s="67"/>
      <c r="H2458" s="66"/>
      <c r="I2458" s="66"/>
      <c r="J2458" s="66"/>
      <c r="K2458" s="65"/>
      <c r="L2458" s="64"/>
      <c r="M2458" s="67"/>
      <c r="N2458" s="68"/>
      <c r="O2458" s="68"/>
      <c r="P2458" s="68"/>
      <c r="Q2458" s="68"/>
      <c r="R2458" s="68"/>
      <c r="S2458" s="68"/>
      <c r="T2458" s="68"/>
      <c r="U2458" s="68"/>
      <c r="V2458" s="68"/>
      <c r="W2458" s="68"/>
      <c r="X2458" s="68"/>
      <c r="Y2458" s="68"/>
      <c r="Z2458" s="68"/>
      <c r="AA2458" s="68"/>
      <c r="AB2458" s="68"/>
      <c r="AC2458" s="68"/>
    </row>
    <row r="2459" spans="1:29">
      <c r="A2459" s="64"/>
      <c r="B2459" s="65"/>
      <c r="C2459" s="66"/>
      <c r="D2459" s="65"/>
      <c r="E2459" s="67"/>
      <c r="F2459" s="67"/>
      <c r="G2459" s="67"/>
      <c r="H2459" s="66"/>
      <c r="I2459" s="66"/>
      <c r="J2459" s="66"/>
      <c r="K2459" s="65"/>
      <c r="L2459" s="64"/>
      <c r="M2459" s="67"/>
      <c r="N2459" s="68"/>
      <c r="O2459" s="68"/>
      <c r="P2459" s="68"/>
      <c r="Q2459" s="68"/>
      <c r="R2459" s="68"/>
      <c r="S2459" s="68"/>
      <c r="T2459" s="68"/>
      <c r="U2459" s="68"/>
      <c r="V2459" s="68"/>
      <c r="W2459" s="68"/>
      <c r="X2459" s="68"/>
      <c r="Y2459" s="68"/>
      <c r="Z2459" s="68"/>
      <c r="AA2459" s="68"/>
      <c r="AB2459" s="68"/>
      <c r="AC2459" s="68"/>
    </row>
    <row r="2460" spans="1:29">
      <c r="A2460" s="64"/>
      <c r="B2460" s="65"/>
      <c r="C2460" s="66"/>
      <c r="D2460" s="65"/>
      <c r="E2460" s="67"/>
      <c r="F2460" s="67"/>
      <c r="G2460" s="67"/>
      <c r="H2460" s="66"/>
      <c r="I2460" s="66"/>
      <c r="J2460" s="66"/>
      <c r="K2460" s="65"/>
      <c r="L2460" s="64"/>
      <c r="M2460" s="67"/>
      <c r="N2460" s="68"/>
      <c r="O2460" s="68"/>
      <c r="P2460" s="68"/>
      <c r="Q2460" s="68"/>
      <c r="R2460" s="68"/>
      <c r="S2460" s="68"/>
      <c r="T2460" s="68"/>
      <c r="U2460" s="68"/>
      <c r="V2460" s="68"/>
      <c r="W2460" s="68"/>
      <c r="X2460" s="68"/>
      <c r="Y2460" s="68"/>
      <c r="Z2460" s="68"/>
      <c r="AA2460" s="68"/>
      <c r="AB2460" s="68"/>
      <c r="AC2460" s="68"/>
    </row>
    <row r="2461" spans="1:29">
      <c r="A2461" s="64"/>
      <c r="B2461" s="65"/>
      <c r="C2461" s="66"/>
      <c r="D2461" s="65"/>
      <c r="E2461" s="67"/>
      <c r="F2461" s="67"/>
      <c r="G2461" s="67"/>
      <c r="H2461" s="66"/>
      <c r="I2461" s="66"/>
      <c r="J2461" s="66"/>
      <c r="K2461" s="65"/>
      <c r="L2461" s="64"/>
      <c r="M2461" s="67"/>
      <c r="N2461" s="68"/>
      <c r="O2461" s="68"/>
      <c r="P2461" s="68"/>
      <c r="Q2461" s="68"/>
      <c r="R2461" s="68"/>
      <c r="S2461" s="68"/>
      <c r="T2461" s="68"/>
      <c r="U2461" s="68"/>
      <c r="V2461" s="68"/>
      <c r="W2461" s="68"/>
      <c r="X2461" s="68"/>
      <c r="Y2461" s="68"/>
      <c r="Z2461" s="68"/>
      <c r="AA2461" s="68"/>
      <c r="AB2461" s="68"/>
      <c r="AC2461" s="68"/>
    </row>
    <row r="2462" spans="1:29">
      <c r="A2462" s="64"/>
      <c r="B2462" s="65"/>
      <c r="C2462" s="66"/>
      <c r="D2462" s="65"/>
      <c r="E2462" s="67"/>
      <c r="F2462" s="67"/>
      <c r="G2462" s="67"/>
      <c r="H2462" s="66"/>
      <c r="I2462" s="66"/>
      <c r="J2462" s="66"/>
      <c r="K2462" s="65"/>
      <c r="L2462" s="64"/>
      <c r="M2462" s="67"/>
      <c r="N2462" s="68"/>
      <c r="O2462" s="68"/>
      <c r="P2462" s="68"/>
      <c r="Q2462" s="68"/>
      <c r="R2462" s="68"/>
      <c r="S2462" s="68"/>
      <c r="T2462" s="68"/>
      <c r="U2462" s="68"/>
      <c r="V2462" s="68"/>
      <c r="W2462" s="68"/>
      <c r="X2462" s="68"/>
      <c r="Y2462" s="68"/>
      <c r="Z2462" s="68"/>
      <c r="AA2462" s="68"/>
      <c r="AB2462" s="68"/>
      <c r="AC2462" s="68"/>
    </row>
    <row r="2463" spans="1:29">
      <c r="A2463" s="64"/>
      <c r="B2463" s="65"/>
      <c r="C2463" s="66"/>
      <c r="D2463" s="65"/>
      <c r="E2463" s="67"/>
      <c r="F2463" s="67"/>
      <c r="G2463" s="67"/>
      <c r="H2463" s="66"/>
      <c r="I2463" s="66"/>
      <c r="J2463" s="66"/>
      <c r="K2463" s="65"/>
      <c r="L2463" s="64"/>
      <c r="M2463" s="67"/>
      <c r="N2463" s="68"/>
      <c r="O2463" s="68"/>
      <c r="P2463" s="68"/>
      <c r="Q2463" s="68"/>
      <c r="R2463" s="68"/>
      <c r="S2463" s="68"/>
      <c r="T2463" s="68"/>
      <c r="U2463" s="68"/>
      <c r="V2463" s="68"/>
      <c r="W2463" s="68"/>
      <c r="X2463" s="68"/>
      <c r="Y2463" s="68"/>
      <c r="Z2463" s="68"/>
      <c r="AA2463" s="68"/>
      <c r="AB2463" s="68"/>
      <c r="AC2463" s="68"/>
    </row>
    <row r="2464" spans="1:29">
      <c r="A2464" s="64"/>
      <c r="B2464" s="65"/>
      <c r="C2464" s="66"/>
      <c r="D2464" s="65"/>
      <c r="E2464" s="67"/>
      <c r="F2464" s="67"/>
      <c r="G2464" s="67"/>
      <c r="H2464" s="66"/>
      <c r="I2464" s="66"/>
      <c r="J2464" s="66"/>
      <c r="K2464" s="65"/>
      <c r="L2464" s="64"/>
      <c r="M2464" s="67"/>
      <c r="N2464" s="68"/>
      <c r="O2464" s="68"/>
      <c r="P2464" s="68"/>
      <c r="Q2464" s="68"/>
      <c r="R2464" s="68"/>
      <c r="S2464" s="68"/>
      <c r="T2464" s="68"/>
      <c r="U2464" s="68"/>
      <c r="V2464" s="68"/>
      <c r="W2464" s="68"/>
      <c r="X2464" s="68"/>
      <c r="Y2464" s="68"/>
      <c r="Z2464" s="68"/>
      <c r="AA2464" s="68"/>
      <c r="AB2464" s="68"/>
      <c r="AC2464" s="68"/>
    </row>
    <row r="2465" spans="1:29">
      <c r="A2465" s="64"/>
      <c r="B2465" s="65"/>
      <c r="C2465" s="66"/>
      <c r="D2465" s="65"/>
      <c r="E2465" s="67"/>
      <c r="F2465" s="67"/>
      <c r="G2465" s="67"/>
      <c r="H2465" s="66"/>
      <c r="I2465" s="66"/>
      <c r="J2465" s="66"/>
      <c r="K2465" s="65"/>
      <c r="L2465" s="64"/>
      <c r="M2465" s="67"/>
      <c r="N2465" s="68"/>
      <c r="O2465" s="68"/>
      <c r="P2465" s="68"/>
      <c r="Q2465" s="68"/>
      <c r="R2465" s="68"/>
      <c r="S2465" s="68"/>
      <c r="T2465" s="68"/>
      <c r="U2465" s="68"/>
      <c r="V2465" s="68"/>
      <c r="W2465" s="68"/>
      <c r="X2465" s="68"/>
      <c r="Y2465" s="68"/>
      <c r="Z2465" s="68"/>
      <c r="AA2465" s="68"/>
      <c r="AB2465" s="68"/>
      <c r="AC2465" s="68"/>
    </row>
    <row r="2466" spans="1:29">
      <c r="A2466" s="64"/>
      <c r="B2466" s="65"/>
      <c r="C2466" s="66"/>
      <c r="D2466" s="65"/>
      <c r="E2466" s="67"/>
      <c r="F2466" s="67"/>
      <c r="G2466" s="67"/>
      <c r="H2466" s="66"/>
      <c r="I2466" s="66"/>
      <c r="J2466" s="66"/>
      <c r="K2466" s="65"/>
      <c r="L2466" s="64"/>
      <c r="M2466" s="67"/>
      <c r="N2466" s="68"/>
      <c r="O2466" s="68"/>
      <c r="P2466" s="68"/>
      <c r="Q2466" s="68"/>
      <c r="R2466" s="68"/>
      <c r="S2466" s="68"/>
      <c r="T2466" s="68"/>
      <c r="U2466" s="68"/>
      <c r="V2466" s="68"/>
      <c r="W2466" s="68"/>
      <c r="X2466" s="68"/>
      <c r="Y2466" s="68"/>
      <c r="Z2466" s="68"/>
      <c r="AA2466" s="68"/>
      <c r="AB2466" s="68"/>
      <c r="AC2466" s="68"/>
    </row>
    <row r="2467" spans="1:29">
      <c r="A2467" s="64"/>
      <c r="B2467" s="65"/>
      <c r="C2467" s="66"/>
      <c r="D2467" s="65"/>
      <c r="E2467" s="67"/>
      <c r="F2467" s="67"/>
      <c r="G2467" s="67"/>
      <c r="H2467" s="66"/>
      <c r="I2467" s="66"/>
      <c r="J2467" s="66"/>
      <c r="K2467" s="65"/>
      <c r="L2467" s="64"/>
      <c r="M2467" s="67"/>
      <c r="N2467" s="68"/>
      <c r="O2467" s="68"/>
      <c r="P2467" s="68"/>
      <c r="Q2467" s="68"/>
      <c r="R2467" s="68"/>
      <c r="S2467" s="68"/>
      <c r="T2467" s="68"/>
      <c r="U2467" s="68"/>
      <c r="V2467" s="68"/>
      <c r="W2467" s="68"/>
      <c r="X2467" s="68"/>
      <c r="Y2467" s="68"/>
      <c r="Z2467" s="68"/>
      <c r="AA2467" s="68"/>
      <c r="AB2467" s="68"/>
      <c r="AC2467" s="68"/>
    </row>
    <row r="2468" spans="1:29">
      <c r="A2468" s="64"/>
      <c r="B2468" s="65"/>
      <c r="C2468" s="66"/>
      <c r="D2468" s="65"/>
      <c r="E2468" s="67"/>
      <c r="F2468" s="67"/>
      <c r="G2468" s="67"/>
      <c r="H2468" s="66"/>
      <c r="I2468" s="66"/>
      <c r="J2468" s="66"/>
      <c r="K2468" s="65"/>
      <c r="L2468" s="64"/>
      <c r="M2468" s="67"/>
      <c r="N2468" s="68"/>
      <c r="O2468" s="68"/>
      <c r="P2468" s="68"/>
      <c r="Q2468" s="68"/>
      <c r="R2468" s="68"/>
      <c r="S2468" s="68"/>
      <c r="T2468" s="68"/>
      <c r="U2468" s="68"/>
      <c r="V2468" s="68"/>
      <c r="W2468" s="68"/>
      <c r="X2468" s="68"/>
      <c r="Y2468" s="68"/>
      <c r="Z2468" s="68"/>
      <c r="AA2468" s="68"/>
      <c r="AB2468" s="68"/>
      <c r="AC2468" s="68"/>
    </row>
    <row r="2469" spans="1:29">
      <c r="A2469" s="64"/>
      <c r="B2469" s="65"/>
      <c r="C2469" s="66"/>
      <c r="D2469" s="65"/>
      <c r="E2469" s="67"/>
      <c r="F2469" s="67"/>
      <c r="G2469" s="67"/>
      <c r="H2469" s="66"/>
      <c r="I2469" s="66"/>
      <c r="J2469" s="66"/>
      <c r="K2469" s="65"/>
      <c r="L2469" s="64"/>
      <c r="M2469" s="67"/>
      <c r="N2469" s="68"/>
      <c r="O2469" s="68"/>
      <c r="P2469" s="68"/>
      <c r="Q2469" s="68"/>
      <c r="R2469" s="68"/>
      <c r="S2469" s="68"/>
      <c r="T2469" s="68"/>
      <c r="U2469" s="68"/>
      <c r="V2469" s="68"/>
      <c r="W2469" s="68"/>
      <c r="X2469" s="68"/>
      <c r="Y2469" s="68"/>
      <c r="Z2469" s="68"/>
      <c r="AA2469" s="68"/>
      <c r="AB2469" s="68"/>
      <c r="AC2469" s="68"/>
    </row>
    <row r="2470" spans="1:29">
      <c r="A2470" s="64"/>
      <c r="B2470" s="65"/>
      <c r="C2470" s="66"/>
      <c r="D2470" s="65"/>
      <c r="E2470" s="67"/>
      <c r="F2470" s="67"/>
      <c r="G2470" s="67"/>
      <c r="H2470" s="66"/>
      <c r="I2470" s="66"/>
      <c r="J2470" s="66"/>
      <c r="K2470" s="65"/>
      <c r="L2470" s="64"/>
      <c r="M2470" s="67"/>
      <c r="N2470" s="68"/>
      <c r="O2470" s="68"/>
      <c r="P2470" s="68"/>
      <c r="Q2470" s="68"/>
      <c r="R2470" s="68"/>
      <c r="S2470" s="68"/>
      <c r="T2470" s="68"/>
      <c r="U2470" s="68"/>
      <c r="V2470" s="68"/>
      <c r="W2470" s="68"/>
      <c r="X2470" s="68"/>
      <c r="Y2470" s="68"/>
      <c r="Z2470" s="68"/>
      <c r="AA2470" s="68"/>
      <c r="AB2470" s="68"/>
      <c r="AC2470" s="68"/>
    </row>
    <row r="2471" spans="1:29">
      <c r="A2471" s="64"/>
      <c r="B2471" s="65"/>
      <c r="C2471" s="66"/>
      <c r="D2471" s="65"/>
      <c r="E2471" s="67"/>
      <c r="F2471" s="67"/>
      <c r="G2471" s="67"/>
      <c r="H2471" s="66"/>
      <c r="I2471" s="66"/>
      <c r="J2471" s="66"/>
      <c r="K2471" s="65"/>
      <c r="L2471" s="64"/>
      <c r="M2471" s="67"/>
      <c r="N2471" s="68"/>
      <c r="O2471" s="68"/>
      <c r="P2471" s="68"/>
      <c r="Q2471" s="68"/>
      <c r="R2471" s="68"/>
      <c r="S2471" s="68"/>
      <c r="T2471" s="68"/>
      <c r="U2471" s="68"/>
      <c r="V2471" s="68"/>
      <c r="W2471" s="68"/>
      <c r="X2471" s="68"/>
      <c r="Y2471" s="68"/>
      <c r="Z2471" s="68"/>
      <c r="AA2471" s="68"/>
      <c r="AB2471" s="68"/>
      <c r="AC2471" s="68"/>
    </row>
    <row r="2472" spans="1:29">
      <c r="A2472" s="64"/>
      <c r="B2472" s="65"/>
      <c r="C2472" s="66"/>
      <c r="D2472" s="65"/>
      <c r="E2472" s="67"/>
      <c r="F2472" s="67"/>
      <c r="G2472" s="67"/>
      <c r="H2472" s="66"/>
      <c r="I2472" s="66"/>
      <c r="J2472" s="66"/>
      <c r="K2472" s="65"/>
      <c r="L2472" s="64"/>
      <c r="M2472" s="67"/>
      <c r="N2472" s="68"/>
      <c r="O2472" s="68"/>
      <c r="P2472" s="68"/>
      <c r="Q2472" s="68"/>
      <c r="R2472" s="68"/>
      <c r="S2472" s="68"/>
      <c r="T2472" s="68"/>
      <c r="U2472" s="68"/>
      <c r="V2472" s="68"/>
      <c r="W2472" s="68"/>
      <c r="X2472" s="68"/>
      <c r="Y2472" s="68"/>
      <c r="Z2472" s="68"/>
      <c r="AA2472" s="68"/>
      <c r="AB2472" s="68"/>
      <c r="AC2472" s="68"/>
    </row>
    <row r="2473" spans="1:29">
      <c r="A2473" s="64"/>
      <c r="B2473" s="65"/>
      <c r="C2473" s="66"/>
      <c r="D2473" s="65"/>
      <c r="E2473" s="67"/>
      <c r="F2473" s="67"/>
      <c r="G2473" s="67"/>
      <c r="H2473" s="66"/>
      <c r="I2473" s="66"/>
      <c r="J2473" s="66"/>
      <c r="K2473" s="65"/>
      <c r="L2473" s="64"/>
      <c r="M2473" s="67"/>
      <c r="N2473" s="68"/>
      <c r="O2473" s="68"/>
      <c r="P2473" s="68"/>
      <c r="Q2473" s="68"/>
      <c r="R2473" s="68"/>
      <c r="S2473" s="68"/>
      <c r="T2473" s="68"/>
      <c r="U2473" s="68"/>
      <c r="V2473" s="68"/>
      <c r="W2473" s="68"/>
      <c r="X2473" s="68"/>
      <c r="Y2473" s="68"/>
      <c r="Z2473" s="68"/>
      <c r="AA2473" s="68"/>
      <c r="AB2473" s="68"/>
      <c r="AC2473" s="68"/>
    </row>
    <row r="2474" spans="1:29">
      <c r="A2474" s="64"/>
      <c r="B2474" s="65"/>
      <c r="C2474" s="66"/>
      <c r="D2474" s="65"/>
      <c r="E2474" s="67"/>
      <c r="F2474" s="67"/>
      <c r="G2474" s="67"/>
      <c r="H2474" s="66"/>
      <c r="I2474" s="66"/>
      <c r="J2474" s="66"/>
      <c r="K2474" s="65"/>
      <c r="L2474" s="64"/>
      <c r="M2474" s="67"/>
      <c r="N2474" s="68"/>
      <c r="O2474" s="68"/>
      <c r="P2474" s="68"/>
      <c r="Q2474" s="68"/>
      <c r="R2474" s="68"/>
      <c r="S2474" s="68"/>
      <c r="T2474" s="68"/>
      <c r="U2474" s="68"/>
      <c r="V2474" s="68"/>
      <c r="W2474" s="68"/>
      <c r="X2474" s="68"/>
      <c r="Y2474" s="68"/>
      <c r="Z2474" s="68"/>
      <c r="AA2474" s="68"/>
      <c r="AB2474" s="68"/>
      <c r="AC2474" s="68"/>
    </row>
    <row r="2475" spans="1:29">
      <c r="A2475" s="64"/>
      <c r="B2475" s="65"/>
      <c r="C2475" s="66"/>
      <c r="D2475" s="65"/>
      <c r="E2475" s="67"/>
      <c r="F2475" s="67"/>
      <c r="G2475" s="67"/>
      <c r="H2475" s="66"/>
      <c r="I2475" s="66"/>
      <c r="J2475" s="66"/>
      <c r="K2475" s="65"/>
      <c r="L2475" s="64"/>
      <c r="M2475" s="67"/>
      <c r="N2475" s="68"/>
      <c r="O2475" s="68"/>
      <c r="P2475" s="68"/>
      <c r="Q2475" s="68"/>
      <c r="R2475" s="68"/>
      <c r="S2475" s="68"/>
      <c r="T2475" s="68"/>
      <c r="U2475" s="68"/>
      <c r="V2475" s="68"/>
      <c r="W2475" s="68"/>
      <c r="X2475" s="68"/>
      <c r="Y2475" s="68"/>
      <c r="Z2475" s="68"/>
      <c r="AA2475" s="68"/>
      <c r="AB2475" s="68"/>
      <c r="AC2475" s="68"/>
    </row>
    <row r="2476" spans="1:29">
      <c r="A2476" s="64"/>
      <c r="B2476" s="65"/>
      <c r="C2476" s="66"/>
      <c r="D2476" s="65"/>
      <c r="E2476" s="67"/>
      <c r="F2476" s="67"/>
      <c r="G2476" s="67"/>
      <c r="H2476" s="66"/>
      <c r="I2476" s="66"/>
      <c r="J2476" s="66"/>
      <c r="K2476" s="65"/>
      <c r="L2476" s="64"/>
      <c r="M2476" s="67"/>
      <c r="N2476" s="68"/>
      <c r="O2476" s="68"/>
      <c r="P2476" s="68"/>
      <c r="Q2476" s="68"/>
      <c r="R2476" s="68"/>
      <c r="S2476" s="68"/>
      <c r="T2476" s="68"/>
      <c r="U2476" s="68"/>
      <c r="V2476" s="68"/>
      <c r="W2476" s="68"/>
      <c r="X2476" s="68"/>
      <c r="Y2476" s="68"/>
      <c r="Z2476" s="68"/>
      <c r="AA2476" s="68"/>
      <c r="AB2476" s="68"/>
      <c r="AC2476" s="68"/>
    </row>
    <row r="2477" spans="1:29">
      <c r="A2477" s="64"/>
      <c r="B2477" s="65"/>
      <c r="C2477" s="66"/>
      <c r="D2477" s="65"/>
      <c r="E2477" s="67"/>
      <c r="F2477" s="67"/>
      <c r="G2477" s="67"/>
      <c r="H2477" s="66"/>
      <c r="I2477" s="66"/>
      <c r="J2477" s="66"/>
      <c r="K2477" s="65"/>
      <c r="L2477" s="64"/>
      <c r="M2477" s="67"/>
      <c r="N2477" s="68"/>
      <c r="O2477" s="68"/>
      <c r="P2477" s="68"/>
      <c r="Q2477" s="68"/>
      <c r="R2477" s="68"/>
      <c r="S2477" s="68"/>
      <c r="T2477" s="68"/>
      <c r="U2477" s="68"/>
      <c r="V2477" s="68"/>
      <c r="W2477" s="68"/>
      <c r="X2477" s="68"/>
      <c r="Y2477" s="68"/>
      <c r="Z2477" s="68"/>
      <c r="AA2477" s="68"/>
      <c r="AB2477" s="68"/>
      <c r="AC2477" s="68"/>
    </row>
    <row r="2478" spans="1:29">
      <c r="A2478" s="64"/>
      <c r="B2478" s="65"/>
      <c r="C2478" s="66"/>
      <c r="D2478" s="65"/>
      <c r="E2478" s="67"/>
      <c r="F2478" s="67"/>
      <c r="G2478" s="67"/>
      <c r="H2478" s="66"/>
      <c r="I2478" s="66"/>
      <c r="J2478" s="66"/>
      <c r="K2478" s="65"/>
      <c r="L2478" s="64"/>
      <c r="M2478" s="67"/>
      <c r="N2478" s="68"/>
      <c r="O2478" s="68"/>
      <c r="P2478" s="68"/>
      <c r="Q2478" s="68"/>
      <c r="R2478" s="68"/>
      <c r="S2478" s="68"/>
      <c r="T2478" s="68"/>
      <c r="U2478" s="68"/>
      <c r="V2478" s="68"/>
      <c r="W2478" s="68"/>
      <c r="X2478" s="68"/>
      <c r="Y2478" s="68"/>
      <c r="Z2478" s="68"/>
      <c r="AA2478" s="68"/>
      <c r="AB2478" s="68"/>
      <c r="AC2478" s="68"/>
    </row>
    <row r="2479" spans="1:29">
      <c r="A2479" s="64"/>
      <c r="B2479" s="65"/>
      <c r="C2479" s="66"/>
      <c r="D2479" s="65"/>
      <c r="E2479" s="67"/>
      <c r="F2479" s="67"/>
      <c r="G2479" s="67"/>
      <c r="H2479" s="66"/>
      <c r="I2479" s="66"/>
      <c r="J2479" s="66"/>
      <c r="K2479" s="65"/>
      <c r="L2479" s="64"/>
      <c r="M2479" s="67"/>
      <c r="N2479" s="68"/>
      <c r="O2479" s="68"/>
      <c r="P2479" s="68"/>
      <c r="Q2479" s="68"/>
      <c r="R2479" s="68"/>
      <c r="S2479" s="68"/>
      <c r="T2479" s="68"/>
      <c r="U2479" s="68"/>
      <c r="V2479" s="68"/>
      <c r="W2479" s="68"/>
      <c r="X2479" s="68"/>
      <c r="Y2479" s="68"/>
      <c r="Z2479" s="68"/>
      <c r="AA2479" s="68"/>
      <c r="AB2479" s="68"/>
      <c r="AC2479" s="68"/>
    </row>
    <row r="2480" spans="1:29">
      <c r="A2480" s="64"/>
      <c r="B2480" s="65"/>
      <c r="C2480" s="66"/>
      <c r="D2480" s="65"/>
      <c r="E2480" s="67"/>
      <c r="F2480" s="67"/>
      <c r="G2480" s="67"/>
      <c r="H2480" s="66"/>
      <c r="I2480" s="66"/>
      <c r="J2480" s="66"/>
      <c r="K2480" s="65"/>
      <c r="L2480" s="64"/>
      <c r="M2480" s="67"/>
      <c r="N2480" s="68"/>
      <c r="O2480" s="68"/>
      <c r="P2480" s="68"/>
      <c r="Q2480" s="68"/>
      <c r="R2480" s="68"/>
      <c r="S2480" s="68"/>
      <c r="T2480" s="68"/>
      <c r="U2480" s="68"/>
      <c r="V2480" s="68"/>
      <c r="W2480" s="68"/>
      <c r="X2480" s="68"/>
      <c r="Y2480" s="68"/>
      <c r="Z2480" s="68"/>
      <c r="AA2480" s="68"/>
      <c r="AB2480" s="68"/>
      <c r="AC2480" s="68"/>
    </row>
    <row r="2481" spans="1:29">
      <c r="A2481" s="64"/>
      <c r="B2481" s="65"/>
      <c r="C2481" s="66"/>
      <c r="D2481" s="65"/>
      <c r="E2481" s="67"/>
      <c r="F2481" s="67"/>
      <c r="G2481" s="67"/>
      <c r="H2481" s="66"/>
      <c r="I2481" s="66"/>
      <c r="J2481" s="66"/>
      <c r="K2481" s="65"/>
      <c r="L2481" s="64"/>
      <c r="M2481" s="67"/>
      <c r="N2481" s="68"/>
      <c r="O2481" s="68"/>
      <c r="P2481" s="68"/>
      <c r="Q2481" s="68"/>
      <c r="R2481" s="68"/>
      <c r="S2481" s="68"/>
      <c r="T2481" s="68"/>
      <c r="U2481" s="68"/>
      <c r="V2481" s="68"/>
      <c r="W2481" s="68"/>
      <c r="X2481" s="68"/>
      <c r="Y2481" s="68"/>
      <c r="Z2481" s="68"/>
      <c r="AA2481" s="68"/>
      <c r="AB2481" s="68"/>
      <c r="AC2481" s="68"/>
    </row>
    <row r="2482" spans="1:29">
      <c r="A2482" s="64"/>
      <c r="B2482" s="65"/>
      <c r="C2482" s="66"/>
      <c r="D2482" s="65"/>
      <c r="E2482" s="67"/>
      <c r="F2482" s="67"/>
      <c r="G2482" s="67"/>
      <c r="H2482" s="66"/>
      <c r="I2482" s="66"/>
      <c r="J2482" s="66"/>
      <c r="K2482" s="65"/>
      <c r="L2482" s="64"/>
      <c r="M2482" s="67"/>
      <c r="N2482" s="68"/>
      <c r="O2482" s="68"/>
      <c r="P2482" s="68"/>
      <c r="Q2482" s="68"/>
      <c r="R2482" s="68"/>
      <c r="S2482" s="68"/>
      <c r="T2482" s="68"/>
      <c r="U2482" s="68"/>
      <c r="V2482" s="68"/>
      <c r="W2482" s="68"/>
      <c r="X2482" s="68"/>
      <c r="Y2482" s="68"/>
      <c r="Z2482" s="68"/>
      <c r="AA2482" s="68"/>
      <c r="AB2482" s="68"/>
      <c r="AC2482" s="68"/>
    </row>
    <row r="2483" spans="1:29">
      <c r="A2483" s="64"/>
      <c r="B2483" s="65"/>
      <c r="C2483" s="66"/>
      <c r="D2483" s="65"/>
      <c r="E2483" s="67"/>
      <c r="F2483" s="67"/>
      <c r="G2483" s="67"/>
      <c r="H2483" s="66"/>
      <c r="I2483" s="66"/>
      <c r="J2483" s="66"/>
      <c r="K2483" s="65"/>
      <c r="L2483" s="64"/>
      <c r="M2483" s="67"/>
      <c r="N2483" s="68"/>
      <c r="O2483" s="68"/>
      <c r="P2483" s="68"/>
      <c r="Q2483" s="68"/>
      <c r="R2483" s="68"/>
      <c r="S2483" s="68"/>
      <c r="T2483" s="68"/>
      <c r="U2483" s="68"/>
      <c r="V2483" s="68"/>
      <c r="W2483" s="68"/>
      <c r="X2483" s="68"/>
      <c r="Y2483" s="68"/>
      <c r="Z2483" s="68"/>
      <c r="AA2483" s="68"/>
      <c r="AB2483" s="68"/>
      <c r="AC2483" s="68"/>
    </row>
    <row r="2484" spans="1:29">
      <c r="A2484" s="64"/>
      <c r="B2484" s="65"/>
      <c r="C2484" s="66"/>
      <c r="D2484" s="65"/>
      <c r="E2484" s="67"/>
      <c r="F2484" s="67"/>
      <c r="G2484" s="67"/>
      <c r="H2484" s="66"/>
      <c r="I2484" s="66"/>
      <c r="J2484" s="66"/>
      <c r="K2484" s="65"/>
      <c r="L2484" s="64"/>
      <c r="M2484" s="67"/>
      <c r="N2484" s="68"/>
      <c r="O2484" s="68"/>
      <c r="P2484" s="68"/>
      <c r="Q2484" s="68"/>
      <c r="R2484" s="68"/>
      <c r="S2484" s="68"/>
      <c r="T2484" s="68"/>
      <c r="U2484" s="68"/>
      <c r="V2484" s="68"/>
      <c r="W2484" s="68"/>
      <c r="X2484" s="68"/>
      <c r="Y2484" s="68"/>
      <c r="Z2484" s="68"/>
      <c r="AA2484" s="68"/>
      <c r="AB2484" s="68"/>
      <c r="AC2484" s="68"/>
    </row>
    <row r="2485" spans="1:29">
      <c r="A2485" s="64"/>
      <c r="B2485" s="65"/>
      <c r="C2485" s="66"/>
      <c r="D2485" s="65"/>
      <c r="E2485" s="67"/>
      <c r="F2485" s="67"/>
      <c r="G2485" s="67"/>
      <c r="H2485" s="66"/>
      <c r="I2485" s="66"/>
      <c r="J2485" s="66"/>
      <c r="K2485" s="65"/>
      <c r="L2485" s="64"/>
      <c r="M2485" s="67"/>
      <c r="N2485" s="68"/>
      <c r="O2485" s="68"/>
      <c r="P2485" s="68"/>
      <c r="Q2485" s="68"/>
      <c r="R2485" s="68"/>
      <c r="S2485" s="68"/>
      <c r="T2485" s="68"/>
      <c r="U2485" s="68"/>
      <c r="V2485" s="68"/>
      <c r="W2485" s="68"/>
      <c r="X2485" s="68"/>
      <c r="Y2485" s="68"/>
      <c r="Z2485" s="68"/>
      <c r="AA2485" s="68"/>
      <c r="AB2485" s="68"/>
      <c r="AC2485" s="68"/>
    </row>
    <row r="2486" spans="1:29">
      <c r="A2486" s="64"/>
      <c r="B2486" s="65"/>
      <c r="C2486" s="66"/>
      <c r="D2486" s="65"/>
      <c r="E2486" s="67"/>
      <c r="F2486" s="67"/>
      <c r="G2486" s="67"/>
      <c r="H2486" s="66"/>
      <c r="I2486" s="66"/>
      <c r="J2486" s="66"/>
      <c r="K2486" s="65"/>
      <c r="L2486" s="64"/>
      <c r="M2486" s="67"/>
      <c r="N2486" s="68"/>
      <c r="O2486" s="68"/>
      <c r="P2486" s="68"/>
      <c r="Q2486" s="68"/>
      <c r="R2486" s="68"/>
      <c r="S2486" s="68"/>
      <c r="T2486" s="68"/>
      <c r="U2486" s="68"/>
      <c r="V2486" s="68"/>
      <c r="W2486" s="68"/>
      <c r="X2486" s="68"/>
      <c r="Y2486" s="68"/>
      <c r="Z2486" s="68"/>
      <c r="AA2486" s="68"/>
      <c r="AB2486" s="68"/>
      <c r="AC2486" s="68"/>
    </row>
    <row r="2487" spans="1:29">
      <c r="A2487" s="64"/>
      <c r="B2487" s="65"/>
      <c r="C2487" s="66"/>
      <c r="D2487" s="65"/>
      <c r="E2487" s="67"/>
      <c r="F2487" s="67"/>
      <c r="G2487" s="67"/>
      <c r="H2487" s="66"/>
      <c r="I2487" s="66"/>
      <c r="J2487" s="66"/>
      <c r="K2487" s="65"/>
      <c r="L2487" s="64"/>
      <c r="M2487" s="67"/>
      <c r="N2487" s="68"/>
      <c r="O2487" s="68"/>
      <c r="P2487" s="68"/>
      <c r="Q2487" s="68"/>
      <c r="R2487" s="68"/>
      <c r="S2487" s="68"/>
      <c r="T2487" s="68"/>
      <c r="U2487" s="68"/>
      <c r="V2487" s="68"/>
      <c r="W2487" s="68"/>
      <c r="X2487" s="68"/>
      <c r="Y2487" s="68"/>
      <c r="Z2487" s="68"/>
      <c r="AA2487" s="68"/>
      <c r="AB2487" s="68"/>
      <c r="AC2487" s="68"/>
    </row>
    <row r="2488" spans="1:29">
      <c r="A2488" s="64"/>
      <c r="B2488" s="65"/>
      <c r="C2488" s="66"/>
      <c r="D2488" s="65"/>
      <c r="E2488" s="67"/>
      <c r="F2488" s="67"/>
      <c r="G2488" s="67"/>
      <c r="H2488" s="66"/>
      <c r="I2488" s="66"/>
      <c r="J2488" s="66"/>
      <c r="K2488" s="65"/>
      <c r="L2488" s="64"/>
      <c r="M2488" s="67"/>
      <c r="N2488" s="68"/>
      <c r="O2488" s="68"/>
      <c r="P2488" s="68"/>
      <c r="Q2488" s="68"/>
      <c r="R2488" s="68"/>
      <c r="S2488" s="68"/>
      <c r="T2488" s="68"/>
      <c r="U2488" s="68"/>
      <c r="V2488" s="68"/>
      <c r="W2488" s="68"/>
      <c r="X2488" s="68"/>
      <c r="Y2488" s="68"/>
      <c r="Z2488" s="68"/>
      <c r="AA2488" s="68"/>
      <c r="AB2488" s="68"/>
      <c r="AC2488" s="68"/>
    </row>
    <row r="2489" spans="1:29">
      <c r="A2489" s="64"/>
      <c r="B2489" s="65"/>
      <c r="C2489" s="66"/>
      <c r="D2489" s="65"/>
      <c r="E2489" s="67"/>
      <c r="F2489" s="67"/>
      <c r="G2489" s="67"/>
      <c r="H2489" s="66"/>
      <c r="I2489" s="66"/>
      <c r="J2489" s="66"/>
      <c r="K2489" s="65"/>
      <c r="L2489" s="64"/>
      <c r="M2489" s="67"/>
      <c r="N2489" s="68"/>
      <c r="O2489" s="68"/>
      <c r="P2489" s="68"/>
      <c r="Q2489" s="68"/>
      <c r="R2489" s="68"/>
      <c r="S2489" s="68"/>
      <c r="T2489" s="68"/>
      <c r="U2489" s="68"/>
      <c r="V2489" s="68"/>
      <c r="W2489" s="68"/>
      <c r="X2489" s="68"/>
      <c r="Y2489" s="68"/>
      <c r="Z2489" s="68"/>
      <c r="AA2489" s="68"/>
      <c r="AB2489" s="68"/>
      <c r="AC2489" s="68"/>
    </row>
    <row r="2490" spans="1:29">
      <c r="A2490" s="64"/>
      <c r="B2490" s="65"/>
      <c r="C2490" s="66"/>
      <c r="D2490" s="65"/>
      <c r="E2490" s="67"/>
      <c r="F2490" s="67"/>
      <c r="G2490" s="67"/>
      <c r="H2490" s="66"/>
      <c r="I2490" s="66"/>
      <c r="J2490" s="66"/>
      <c r="K2490" s="65"/>
      <c r="L2490" s="64"/>
      <c r="M2490" s="67"/>
      <c r="N2490" s="68"/>
      <c r="O2490" s="68"/>
      <c r="P2490" s="68"/>
      <c r="Q2490" s="68"/>
      <c r="R2490" s="68"/>
      <c r="S2490" s="68"/>
      <c r="T2490" s="68"/>
      <c r="U2490" s="68"/>
      <c r="V2490" s="68"/>
      <c r="W2490" s="68"/>
      <c r="X2490" s="68"/>
      <c r="Y2490" s="68"/>
      <c r="Z2490" s="68"/>
      <c r="AA2490" s="68"/>
      <c r="AB2490" s="68"/>
      <c r="AC2490" s="68"/>
    </row>
    <row r="2491" spans="1:29">
      <c r="A2491" s="64"/>
      <c r="B2491" s="65"/>
      <c r="C2491" s="66"/>
      <c r="D2491" s="65"/>
      <c r="E2491" s="67"/>
      <c r="F2491" s="67"/>
      <c r="G2491" s="67"/>
      <c r="H2491" s="66"/>
      <c r="I2491" s="66"/>
      <c r="J2491" s="66"/>
      <c r="K2491" s="65"/>
      <c r="L2491" s="64"/>
      <c r="M2491" s="67"/>
      <c r="N2491" s="68"/>
      <c r="O2491" s="68"/>
      <c r="P2491" s="68"/>
      <c r="Q2491" s="68"/>
      <c r="R2491" s="68"/>
      <c r="S2491" s="68"/>
      <c r="T2491" s="68"/>
      <c r="U2491" s="68"/>
      <c r="V2491" s="68"/>
      <c r="W2491" s="68"/>
      <c r="X2491" s="68"/>
      <c r="Y2491" s="68"/>
      <c r="Z2491" s="68"/>
      <c r="AA2491" s="68"/>
      <c r="AB2491" s="68"/>
      <c r="AC2491" s="68"/>
    </row>
    <row r="2492" spans="1:29">
      <c r="A2492" s="64"/>
      <c r="B2492" s="65"/>
      <c r="C2492" s="66"/>
      <c r="D2492" s="65"/>
      <c r="E2492" s="67"/>
      <c r="F2492" s="67"/>
      <c r="G2492" s="67"/>
      <c r="H2492" s="66"/>
      <c r="I2492" s="66"/>
      <c r="J2492" s="66"/>
      <c r="K2492" s="65"/>
      <c r="L2492" s="64"/>
      <c r="M2492" s="67"/>
      <c r="N2492" s="68"/>
      <c r="O2492" s="68"/>
      <c r="P2492" s="68"/>
      <c r="Q2492" s="68"/>
      <c r="R2492" s="68"/>
      <c r="S2492" s="68"/>
      <c r="T2492" s="68"/>
      <c r="U2492" s="68"/>
      <c r="V2492" s="68"/>
      <c r="W2492" s="68"/>
      <c r="X2492" s="68"/>
      <c r="Y2492" s="68"/>
      <c r="Z2492" s="68"/>
      <c r="AA2492" s="68"/>
      <c r="AB2492" s="68"/>
      <c r="AC2492" s="68"/>
    </row>
    <row r="2493" spans="1:29">
      <c r="A2493" s="64"/>
      <c r="B2493" s="65"/>
      <c r="C2493" s="66"/>
      <c r="D2493" s="65"/>
      <c r="E2493" s="67"/>
      <c r="F2493" s="67"/>
      <c r="G2493" s="67"/>
      <c r="H2493" s="66"/>
      <c r="I2493" s="66"/>
      <c r="J2493" s="66"/>
      <c r="K2493" s="65"/>
      <c r="L2493" s="64"/>
      <c r="M2493" s="67"/>
      <c r="N2493" s="68"/>
      <c r="O2493" s="68"/>
      <c r="P2493" s="68"/>
      <c r="Q2493" s="68"/>
      <c r="R2493" s="68"/>
      <c r="S2493" s="68"/>
      <c r="T2493" s="68"/>
      <c r="U2493" s="68"/>
      <c r="V2493" s="68"/>
      <c r="W2493" s="68"/>
      <c r="X2493" s="68"/>
      <c r="Y2493" s="68"/>
      <c r="Z2493" s="68"/>
      <c r="AA2493" s="68"/>
      <c r="AB2493" s="68"/>
      <c r="AC2493" s="68"/>
    </row>
    <row r="2494" spans="1:29">
      <c r="A2494" s="64"/>
      <c r="B2494" s="65"/>
      <c r="C2494" s="66"/>
      <c r="D2494" s="65"/>
      <c r="E2494" s="67"/>
      <c r="F2494" s="67"/>
      <c r="G2494" s="67"/>
      <c r="H2494" s="66"/>
      <c r="I2494" s="66"/>
      <c r="J2494" s="66"/>
      <c r="K2494" s="65"/>
      <c r="L2494" s="64"/>
      <c r="M2494" s="67"/>
      <c r="N2494" s="68"/>
      <c r="O2494" s="68"/>
      <c r="P2494" s="68"/>
      <c r="Q2494" s="68"/>
      <c r="R2494" s="68"/>
      <c r="S2494" s="68"/>
      <c r="T2494" s="68"/>
      <c r="U2494" s="68"/>
      <c r="V2494" s="68"/>
      <c r="W2494" s="68"/>
      <c r="X2494" s="68"/>
      <c r="Y2494" s="68"/>
      <c r="Z2494" s="68"/>
      <c r="AA2494" s="68"/>
      <c r="AB2494" s="68"/>
      <c r="AC2494" s="68"/>
    </row>
    <row r="2495" spans="1:29">
      <c r="A2495" s="64"/>
      <c r="B2495" s="65"/>
      <c r="C2495" s="66"/>
      <c r="D2495" s="65"/>
      <c r="E2495" s="67"/>
      <c r="F2495" s="67"/>
      <c r="G2495" s="67"/>
      <c r="H2495" s="66"/>
      <c r="I2495" s="66"/>
      <c r="J2495" s="66"/>
      <c r="K2495" s="65"/>
      <c r="L2495" s="64"/>
      <c r="M2495" s="67"/>
      <c r="N2495" s="68"/>
      <c r="O2495" s="68"/>
      <c r="P2495" s="68"/>
      <c r="Q2495" s="68"/>
      <c r="R2495" s="68"/>
      <c r="S2495" s="68"/>
      <c r="T2495" s="68"/>
      <c r="U2495" s="68"/>
      <c r="V2495" s="68"/>
      <c r="W2495" s="68"/>
      <c r="X2495" s="68"/>
      <c r="Y2495" s="68"/>
      <c r="Z2495" s="68"/>
      <c r="AA2495" s="68"/>
      <c r="AB2495" s="68"/>
      <c r="AC2495" s="68"/>
    </row>
    <row r="2496" spans="1:29">
      <c r="A2496" s="64"/>
      <c r="B2496" s="65"/>
      <c r="C2496" s="66"/>
      <c r="D2496" s="65"/>
      <c r="E2496" s="67"/>
      <c r="F2496" s="67"/>
      <c r="G2496" s="67"/>
      <c r="H2496" s="66"/>
      <c r="I2496" s="66"/>
      <c r="J2496" s="66"/>
      <c r="K2496" s="65"/>
      <c r="L2496" s="64"/>
      <c r="M2496" s="67"/>
      <c r="N2496" s="68"/>
      <c r="O2496" s="68"/>
      <c r="P2496" s="68"/>
      <c r="Q2496" s="68"/>
      <c r="R2496" s="68"/>
      <c r="S2496" s="68"/>
      <c r="T2496" s="68"/>
      <c r="U2496" s="68"/>
      <c r="V2496" s="68"/>
      <c r="W2496" s="68"/>
      <c r="X2496" s="68"/>
      <c r="Y2496" s="68"/>
      <c r="Z2496" s="68"/>
      <c r="AA2496" s="68"/>
      <c r="AB2496" s="68"/>
      <c r="AC2496" s="68"/>
    </row>
    <row r="2497" spans="1:29">
      <c r="A2497" s="64"/>
      <c r="B2497" s="65"/>
      <c r="C2497" s="66"/>
      <c r="D2497" s="65"/>
      <c r="E2497" s="67"/>
      <c r="F2497" s="67"/>
      <c r="G2497" s="67"/>
      <c r="H2497" s="66"/>
      <c r="I2497" s="66"/>
      <c r="J2497" s="66"/>
      <c r="K2497" s="65"/>
      <c r="L2497" s="64"/>
      <c r="M2497" s="67"/>
      <c r="N2497" s="68"/>
      <c r="O2497" s="68"/>
      <c r="P2497" s="68"/>
      <c r="Q2497" s="68"/>
      <c r="R2497" s="68"/>
      <c r="S2497" s="68"/>
      <c r="T2497" s="68"/>
      <c r="U2497" s="68"/>
      <c r="V2497" s="68"/>
      <c r="W2497" s="68"/>
      <c r="X2497" s="68"/>
      <c r="Y2497" s="68"/>
      <c r="Z2497" s="68"/>
      <c r="AA2497" s="68"/>
      <c r="AB2497" s="68"/>
      <c r="AC2497" s="68"/>
    </row>
    <row r="2498" spans="1:29">
      <c r="A2498" s="64"/>
      <c r="B2498" s="65"/>
      <c r="C2498" s="66"/>
      <c r="D2498" s="65"/>
      <c r="E2498" s="67"/>
      <c r="F2498" s="67"/>
      <c r="G2498" s="67"/>
      <c r="H2498" s="66"/>
      <c r="I2498" s="66"/>
      <c r="J2498" s="66"/>
      <c r="K2498" s="65"/>
      <c r="L2498" s="64"/>
      <c r="M2498" s="67"/>
      <c r="N2498" s="68"/>
      <c r="O2498" s="68"/>
      <c r="P2498" s="68"/>
      <c r="Q2498" s="68"/>
      <c r="R2498" s="68"/>
      <c r="S2498" s="68"/>
      <c r="T2498" s="68"/>
      <c r="U2498" s="68"/>
      <c r="V2498" s="68"/>
      <c r="W2498" s="68"/>
      <c r="X2498" s="68"/>
      <c r="Y2498" s="68"/>
      <c r="Z2498" s="68"/>
      <c r="AA2498" s="68"/>
      <c r="AB2498" s="68"/>
      <c r="AC2498" s="68"/>
    </row>
    <row r="2499" spans="1:29">
      <c r="A2499" s="64"/>
      <c r="B2499" s="65"/>
      <c r="C2499" s="66"/>
      <c r="D2499" s="65"/>
      <c r="E2499" s="67"/>
      <c r="F2499" s="67"/>
      <c r="G2499" s="67"/>
      <c r="H2499" s="66"/>
      <c r="I2499" s="66"/>
      <c r="J2499" s="66"/>
      <c r="K2499" s="65"/>
      <c r="L2499" s="64"/>
      <c r="M2499" s="67"/>
      <c r="N2499" s="68"/>
      <c r="O2499" s="68"/>
      <c r="P2499" s="68"/>
      <c r="Q2499" s="68"/>
      <c r="R2499" s="68"/>
      <c r="S2499" s="68"/>
      <c r="T2499" s="68"/>
      <c r="U2499" s="68"/>
      <c r="V2499" s="68"/>
      <c r="W2499" s="68"/>
      <c r="X2499" s="68"/>
      <c r="Y2499" s="68"/>
      <c r="Z2499" s="68"/>
      <c r="AA2499" s="68"/>
      <c r="AB2499" s="68"/>
      <c r="AC2499" s="68"/>
    </row>
    <row r="2500" spans="1:29">
      <c r="A2500" s="64"/>
      <c r="B2500" s="65"/>
      <c r="C2500" s="66"/>
      <c r="D2500" s="65"/>
      <c r="E2500" s="67"/>
      <c r="F2500" s="67"/>
      <c r="G2500" s="67"/>
      <c r="H2500" s="66"/>
      <c r="I2500" s="66"/>
      <c r="J2500" s="66"/>
      <c r="K2500" s="65"/>
      <c r="L2500" s="64"/>
      <c r="M2500" s="67"/>
      <c r="N2500" s="68"/>
      <c r="O2500" s="68"/>
      <c r="P2500" s="68"/>
      <c r="Q2500" s="68"/>
      <c r="R2500" s="68"/>
      <c r="S2500" s="68"/>
      <c r="T2500" s="68"/>
      <c r="U2500" s="68"/>
      <c r="V2500" s="68"/>
      <c r="W2500" s="68"/>
      <c r="X2500" s="68"/>
      <c r="Y2500" s="68"/>
      <c r="Z2500" s="68"/>
      <c r="AA2500" s="68"/>
      <c r="AB2500" s="68"/>
      <c r="AC2500" s="68"/>
    </row>
    <row r="2501" spans="1:29">
      <c r="A2501" s="64"/>
      <c r="B2501" s="65"/>
      <c r="C2501" s="66"/>
      <c r="D2501" s="65"/>
      <c r="E2501" s="67"/>
      <c r="F2501" s="67"/>
      <c r="G2501" s="67"/>
      <c r="H2501" s="66"/>
      <c r="I2501" s="66"/>
      <c r="J2501" s="66"/>
      <c r="K2501" s="65"/>
      <c r="L2501" s="64"/>
      <c r="M2501" s="67"/>
      <c r="N2501" s="68"/>
      <c r="O2501" s="68"/>
      <c r="P2501" s="68"/>
      <c r="Q2501" s="68"/>
      <c r="R2501" s="68"/>
      <c r="S2501" s="68"/>
      <c r="T2501" s="68"/>
      <c r="U2501" s="68"/>
      <c r="V2501" s="68"/>
      <c r="W2501" s="68"/>
      <c r="X2501" s="68"/>
      <c r="Y2501" s="68"/>
      <c r="Z2501" s="68"/>
      <c r="AA2501" s="68"/>
      <c r="AB2501" s="68"/>
      <c r="AC2501" s="68"/>
    </row>
    <row r="2502" spans="1:29">
      <c r="A2502" s="64"/>
      <c r="B2502" s="65"/>
      <c r="C2502" s="66"/>
      <c r="D2502" s="65"/>
      <c r="E2502" s="67"/>
      <c r="F2502" s="67"/>
      <c r="G2502" s="67"/>
      <c r="H2502" s="66"/>
      <c r="I2502" s="66"/>
      <c r="J2502" s="66"/>
      <c r="K2502" s="65"/>
      <c r="L2502" s="64"/>
      <c r="M2502" s="67"/>
      <c r="N2502" s="68"/>
      <c r="O2502" s="68"/>
      <c r="P2502" s="68"/>
      <c r="Q2502" s="68"/>
      <c r="R2502" s="68"/>
      <c r="S2502" s="68"/>
      <c r="T2502" s="68"/>
      <c r="U2502" s="68"/>
      <c r="V2502" s="68"/>
      <c r="W2502" s="68"/>
      <c r="X2502" s="68"/>
      <c r="Y2502" s="68"/>
      <c r="Z2502" s="68"/>
      <c r="AA2502" s="68"/>
      <c r="AB2502" s="68"/>
      <c r="AC2502" s="68"/>
    </row>
    <row r="2503" spans="1:29">
      <c r="A2503" s="64"/>
      <c r="B2503" s="65"/>
      <c r="C2503" s="66"/>
      <c r="D2503" s="65"/>
      <c r="E2503" s="67"/>
      <c r="F2503" s="67"/>
      <c r="G2503" s="67"/>
      <c r="H2503" s="66"/>
      <c r="I2503" s="66"/>
      <c r="J2503" s="66"/>
      <c r="K2503" s="65"/>
      <c r="L2503" s="64"/>
      <c r="M2503" s="67"/>
      <c r="N2503" s="68"/>
      <c r="O2503" s="68"/>
      <c r="P2503" s="68"/>
      <c r="Q2503" s="68"/>
      <c r="R2503" s="68"/>
      <c r="S2503" s="68"/>
      <c r="T2503" s="68"/>
      <c r="U2503" s="68"/>
      <c r="V2503" s="68"/>
      <c r="W2503" s="68"/>
      <c r="X2503" s="68"/>
      <c r="Y2503" s="68"/>
      <c r="Z2503" s="68"/>
      <c r="AA2503" s="68"/>
      <c r="AB2503" s="68"/>
      <c r="AC2503" s="68"/>
    </row>
    <row r="2504" spans="1:29">
      <c r="A2504" s="64"/>
      <c r="B2504" s="65"/>
      <c r="C2504" s="66"/>
      <c r="D2504" s="65"/>
      <c r="E2504" s="67"/>
      <c r="F2504" s="67"/>
      <c r="G2504" s="67"/>
      <c r="H2504" s="66"/>
      <c r="I2504" s="66"/>
      <c r="J2504" s="66"/>
      <c r="K2504" s="65"/>
      <c r="L2504" s="64"/>
      <c r="M2504" s="67"/>
      <c r="N2504" s="68"/>
      <c r="O2504" s="68"/>
      <c r="P2504" s="68"/>
      <c r="Q2504" s="68"/>
      <c r="R2504" s="68"/>
      <c r="S2504" s="68"/>
      <c r="T2504" s="68"/>
      <c r="U2504" s="68"/>
      <c r="V2504" s="68"/>
      <c r="W2504" s="68"/>
      <c r="X2504" s="68"/>
      <c r="Y2504" s="68"/>
      <c r="Z2504" s="68"/>
      <c r="AA2504" s="68"/>
      <c r="AB2504" s="68"/>
      <c r="AC2504" s="68"/>
    </row>
    <row r="2505" spans="1:29">
      <c r="A2505" s="64"/>
      <c r="B2505" s="65"/>
      <c r="C2505" s="66"/>
      <c r="D2505" s="65"/>
      <c r="E2505" s="67"/>
      <c r="F2505" s="67"/>
      <c r="G2505" s="67"/>
      <c r="H2505" s="66"/>
      <c r="I2505" s="66"/>
      <c r="J2505" s="66"/>
      <c r="K2505" s="65"/>
      <c r="L2505" s="64"/>
      <c r="M2505" s="67"/>
      <c r="N2505" s="68"/>
      <c r="O2505" s="68"/>
      <c r="P2505" s="68"/>
      <c r="Q2505" s="68"/>
      <c r="R2505" s="68"/>
      <c r="S2505" s="68"/>
      <c r="T2505" s="68"/>
      <c r="U2505" s="68"/>
      <c r="V2505" s="68"/>
      <c r="W2505" s="68"/>
      <c r="X2505" s="68"/>
      <c r="Y2505" s="68"/>
      <c r="Z2505" s="68"/>
      <c r="AA2505" s="68"/>
      <c r="AB2505" s="68"/>
      <c r="AC2505" s="68"/>
    </row>
    <row r="2506" spans="1:29">
      <c r="A2506" s="64"/>
      <c r="B2506" s="65"/>
      <c r="C2506" s="66"/>
      <c r="D2506" s="65"/>
      <c r="E2506" s="67"/>
      <c r="F2506" s="67"/>
      <c r="G2506" s="67"/>
      <c r="H2506" s="66"/>
      <c r="I2506" s="66"/>
      <c r="J2506" s="66"/>
      <c r="K2506" s="65"/>
      <c r="L2506" s="64"/>
      <c r="M2506" s="67"/>
      <c r="N2506" s="68"/>
      <c r="O2506" s="68"/>
      <c r="P2506" s="68"/>
      <c r="Q2506" s="68"/>
      <c r="R2506" s="68"/>
      <c r="S2506" s="68"/>
      <c r="T2506" s="68"/>
      <c r="U2506" s="68"/>
      <c r="V2506" s="68"/>
      <c r="W2506" s="68"/>
      <c r="X2506" s="68"/>
      <c r="Y2506" s="68"/>
      <c r="Z2506" s="68"/>
      <c r="AA2506" s="68"/>
      <c r="AB2506" s="68"/>
      <c r="AC2506" s="68"/>
    </row>
    <row r="2507" spans="1:29">
      <c r="A2507" s="64"/>
      <c r="B2507" s="65"/>
      <c r="C2507" s="66"/>
      <c r="D2507" s="65"/>
      <c r="E2507" s="67"/>
      <c r="F2507" s="67"/>
      <c r="G2507" s="67"/>
      <c r="H2507" s="66"/>
      <c r="I2507" s="66"/>
      <c r="J2507" s="66"/>
      <c r="K2507" s="65"/>
      <c r="L2507" s="64"/>
      <c r="M2507" s="67"/>
      <c r="N2507" s="68"/>
      <c r="O2507" s="68"/>
      <c r="P2507" s="68"/>
      <c r="Q2507" s="68"/>
      <c r="R2507" s="68"/>
      <c r="S2507" s="68"/>
      <c r="T2507" s="68"/>
      <c r="U2507" s="68"/>
      <c r="V2507" s="68"/>
      <c r="W2507" s="68"/>
      <c r="X2507" s="68"/>
      <c r="Y2507" s="68"/>
      <c r="Z2507" s="68"/>
      <c r="AA2507" s="68"/>
      <c r="AB2507" s="68"/>
      <c r="AC2507" s="68"/>
    </row>
    <row r="2508" spans="1:29">
      <c r="A2508" s="64"/>
      <c r="B2508" s="65"/>
      <c r="C2508" s="66"/>
      <c r="D2508" s="65"/>
      <c r="E2508" s="67"/>
      <c r="F2508" s="67"/>
      <c r="G2508" s="67"/>
      <c r="H2508" s="66"/>
      <c r="I2508" s="66"/>
      <c r="J2508" s="66"/>
      <c r="K2508" s="65"/>
      <c r="L2508" s="64"/>
      <c r="M2508" s="67"/>
      <c r="N2508" s="68"/>
      <c r="O2508" s="68"/>
      <c r="P2508" s="68"/>
      <c r="Q2508" s="68"/>
      <c r="R2508" s="68"/>
      <c r="S2508" s="68"/>
      <c r="T2508" s="68"/>
      <c r="U2508" s="68"/>
      <c r="V2508" s="68"/>
      <c r="W2508" s="68"/>
      <c r="X2508" s="68"/>
      <c r="Y2508" s="68"/>
      <c r="Z2508" s="68"/>
      <c r="AA2508" s="68"/>
      <c r="AB2508" s="68"/>
      <c r="AC2508" s="68"/>
    </row>
    <row r="2509" spans="1:29">
      <c r="A2509" s="64"/>
      <c r="B2509" s="65"/>
      <c r="C2509" s="66"/>
      <c r="D2509" s="65"/>
      <c r="E2509" s="67"/>
      <c r="F2509" s="67"/>
      <c r="G2509" s="67"/>
      <c r="H2509" s="66"/>
      <c r="I2509" s="66"/>
      <c r="J2509" s="66"/>
      <c r="K2509" s="65"/>
      <c r="L2509" s="64"/>
      <c r="M2509" s="67"/>
      <c r="N2509" s="68"/>
      <c r="O2509" s="68"/>
      <c r="P2509" s="68"/>
      <c r="Q2509" s="68"/>
      <c r="R2509" s="68"/>
      <c r="S2509" s="68"/>
      <c r="T2509" s="68"/>
      <c r="U2509" s="68"/>
      <c r="V2509" s="68"/>
      <c r="W2509" s="68"/>
      <c r="X2509" s="68"/>
      <c r="Y2509" s="68"/>
      <c r="Z2509" s="68"/>
      <c r="AA2509" s="68"/>
      <c r="AB2509" s="68"/>
      <c r="AC2509" s="68"/>
    </row>
    <row r="2510" spans="1:29">
      <c r="A2510" s="64"/>
      <c r="B2510" s="65"/>
      <c r="C2510" s="66"/>
      <c r="D2510" s="65"/>
      <c r="E2510" s="67"/>
      <c r="F2510" s="67"/>
      <c r="G2510" s="67"/>
      <c r="H2510" s="66"/>
      <c r="I2510" s="66"/>
      <c r="J2510" s="66"/>
      <c r="K2510" s="65"/>
      <c r="L2510" s="64"/>
      <c r="M2510" s="67"/>
      <c r="N2510" s="68"/>
      <c r="O2510" s="68"/>
      <c r="P2510" s="68"/>
      <c r="Q2510" s="68"/>
      <c r="R2510" s="68"/>
      <c r="S2510" s="68"/>
      <c r="T2510" s="68"/>
      <c r="U2510" s="68"/>
      <c r="V2510" s="68"/>
      <c r="W2510" s="68"/>
      <c r="X2510" s="68"/>
      <c r="Y2510" s="68"/>
      <c r="Z2510" s="68"/>
      <c r="AA2510" s="68"/>
      <c r="AB2510" s="68"/>
      <c r="AC2510" s="68"/>
    </row>
    <row r="2511" spans="1:29">
      <c r="A2511" s="64"/>
      <c r="B2511" s="65"/>
      <c r="C2511" s="66"/>
      <c r="D2511" s="65"/>
      <c r="E2511" s="67"/>
      <c r="F2511" s="67"/>
      <c r="G2511" s="67"/>
      <c r="H2511" s="66"/>
      <c r="I2511" s="66"/>
      <c r="J2511" s="66"/>
      <c r="K2511" s="65"/>
      <c r="L2511" s="64"/>
      <c r="M2511" s="67"/>
      <c r="N2511" s="68"/>
      <c r="O2511" s="68"/>
      <c r="P2511" s="68"/>
      <c r="Q2511" s="68"/>
      <c r="R2511" s="68"/>
      <c r="S2511" s="68"/>
      <c r="T2511" s="68"/>
      <c r="U2511" s="68"/>
      <c r="V2511" s="68"/>
      <c r="W2511" s="68"/>
      <c r="X2511" s="68"/>
      <c r="Y2511" s="68"/>
      <c r="Z2511" s="68"/>
      <c r="AA2511" s="68"/>
      <c r="AB2511" s="68"/>
      <c r="AC2511" s="68"/>
    </row>
    <row r="2512" spans="1:29">
      <c r="A2512" s="64"/>
      <c r="B2512" s="65"/>
      <c r="C2512" s="66"/>
      <c r="D2512" s="65"/>
      <c r="E2512" s="67"/>
      <c r="F2512" s="67"/>
      <c r="G2512" s="67"/>
      <c r="H2512" s="66"/>
      <c r="I2512" s="66"/>
      <c r="J2512" s="66"/>
      <c r="K2512" s="65"/>
      <c r="L2512" s="64"/>
      <c r="M2512" s="67"/>
      <c r="N2512" s="68"/>
      <c r="O2512" s="68"/>
      <c r="P2512" s="68"/>
      <c r="Q2512" s="68"/>
      <c r="R2512" s="68"/>
      <c r="S2512" s="68"/>
      <c r="T2512" s="68"/>
      <c r="U2512" s="68"/>
      <c r="V2512" s="68"/>
      <c r="W2512" s="68"/>
      <c r="X2512" s="68"/>
      <c r="Y2512" s="68"/>
      <c r="Z2512" s="68"/>
      <c r="AA2512" s="68"/>
      <c r="AB2512" s="68"/>
      <c r="AC2512" s="68"/>
    </row>
    <row r="2513" spans="1:29">
      <c r="A2513" s="64"/>
      <c r="B2513" s="65"/>
      <c r="C2513" s="66"/>
      <c r="D2513" s="65"/>
      <c r="E2513" s="67"/>
      <c r="F2513" s="67"/>
      <c r="G2513" s="67"/>
      <c r="H2513" s="66"/>
      <c r="I2513" s="66"/>
      <c r="J2513" s="66"/>
      <c r="K2513" s="65"/>
      <c r="L2513" s="64"/>
      <c r="M2513" s="67"/>
      <c r="N2513" s="68"/>
      <c r="O2513" s="68"/>
      <c r="P2513" s="68"/>
      <c r="Q2513" s="68"/>
      <c r="R2513" s="68"/>
      <c r="S2513" s="68"/>
      <c r="T2513" s="68"/>
      <c r="U2513" s="68"/>
      <c r="V2513" s="68"/>
      <c r="W2513" s="68"/>
      <c r="X2513" s="68"/>
      <c r="Y2513" s="68"/>
      <c r="Z2513" s="68"/>
      <c r="AA2513" s="68"/>
      <c r="AB2513" s="68"/>
      <c r="AC2513" s="68"/>
    </row>
    <row r="2514" spans="1:29">
      <c r="A2514" s="64"/>
      <c r="B2514" s="65"/>
      <c r="C2514" s="66"/>
      <c r="D2514" s="65"/>
      <c r="E2514" s="67"/>
      <c r="F2514" s="67"/>
      <c r="G2514" s="67"/>
      <c r="H2514" s="66"/>
      <c r="I2514" s="66"/>
      <c r="J2514" s="66"/>
      <c r="K2514" s="65"/>
      <c r="L2514" s="64"/>
      <c r="M2514" s="67"/>
      <c r="N2514" s="68"/>
      <c r="O2514" s="68"/>
      <c r="P2514" s="68"/>
      <c r="Q2514" s="68"/>
      <c r="R2514" s="68"/>
      <c r="S2514" s="68"/>
      <c r="T2514" s="68"/>
      <c r="U2514" s="68"/>
      <c r="V2514" s="68"/>
      <c r="W2514" s="68"/>
      <c r="X2514" s="68"/>
      <c r="Y2514" s="68"/>
      <c r="Z2514" s="68"/>
      <c r="AA2514" s="68"/>
      <c r="AB2514" s="68"/>
      <c r="AC2514" s="68"/>
    </row>
    <row r="2515" spans="1:29">
      <c r="A2515" s="64"/>
      <c r="B2515" s="65"/>
      <c r="C2515" s="66"/>
      <c r="D2515" s="65"/>
      <c r="E2515" s="67"/>
      <c r="F2515" s="67"/>
      <c r="G2515" s="67"/>
      <c r="H2515" s="66"/>
      <c r="I2515" s="66"/>
      <c r="J2515" s="66"/>
      <c r="K2515" s="65"/>
      <c r="L2515" s="64"/>
      <c r="M2515" s="67"/>
      <c r="N2515" s="68"/>
      <c r="O2515" s="68"/>
      <c r="P2515" s="68"/>
      <c r="Q2515" s="68"/>
      <c r="R2515" s="68"/>
      <c r="S2515" s="68"/>
      <c r="T2515" s="68"/>
      <c r="U2515" s="68"/>
      <c r="V2515" s="68"/>
      <c r="W2515" s="68"/>
      <c r="X2515" s="68"/>
      <c r="Y2515" s="68"/>
      <c r="Z2515" s="68"/>
      <c r="AA2515" s="68"/>
      <c r="AB2515" s="68"/>
      <c r="AC2515" s="68"/>
    </row>
    <row r="2516" spans="1:29">
      <c r="A2516" s="64"/>
      <c r="B2516" s="65"/>
      <c r="C2516" s="66"/>
      <c r="D2516" s="65"/>
      <c r="E2516" s="67"/>
      <c r="F2516" s="67"/>
      <c r="G2516" s="67"/>
      <c r="H2516" s="66"/>
      <c r="I2516" s="66"/>
      <c r="J2516" s="66"/>
      <c r="K2516" s="65"/>
      <c r="L2516" s="64"/>
      <c r="M2516" s="67"/>
      <c r="N2516" s="68"/>
      <c r="O2516" s="68"/>
      <c r="P2516" s="68"/>
      <c r="Q2516" s="68"/>
      <c r="R2516" s="68"/>
      <c r="S2516" s="68"/>
      <c r="T2516" s="68"/>
      <c r="U2516" s="68"/>
      <c r="V2516" s="68"/>
      <c r="W2516" s="68"/>
      <c r="X2516" s="68"/>
      <c r="Y2516" s="68"/>
      <c r="Z2516" s="68"/>
      <c r="AA2516" s="68"/>
      <c r="AB2516" s="68"/>
      <c r="AC2516" s="68"/>
    </row>
    <row r="2517" spans="1:29">
      <c r="A2517" s="64"/>
      <c r="B2517" s="65"/>
      <c r="C2517" s="66"/>
      <c r="D2517" s="65"/>
      <c r="E2517" s="67"/>
      <c r="F2517" s="67"/>
      <c r="G2517" s="67"/>
      <c r="H2517" s="66"/>
      <c r="I2517" s="66"/>
      <c r="J2517" s="66"/>
      <c r="K2517" s="65"/>
      <c r="L2517" s="64"/>
      <c r="M2517" s="67"/>
      <c r="N2517" s="68"/>
      <c r="O2517" s="68"/>
      <c r="P2517" s="68"/>
      <c r="Q2517" s="68"/>
      <c r="R2517" s="68"/>
      <c r="S2517" s="68"/>
      <c r="T2517" s="68"/>
      <c r="U2517" s="68"/>
      <c r="V2517" s="68"/>
      <c r="W2517" s="68"/>
      <c r="X2517" s="68"/>
      <c r="Y2517" s="68"/>
      <c r="Z2517" s="68"/>
      <c r="AA2517" s="68"/>
      <c r="AB2517" s="68"/>
      <c r="AC2517" s="68"/>
    </row>
    <row r="2518" spans="1:29">
      <c r="A2518" s="64"/>
      <c r="B2518" s="65"/>
      <c r="C2518" s="66"/>
      <c r="D2518" s="65"/>
      <c r="E2518" s="67"/>
      <c r="F2518" s="67"/>
      <c r="G2518" s="67"/>
      <c r="H2518" s="66"/>
      <c r="I2518" s="66"/>
      <c r="J2518" s="66"/>
      <c r="K2518" s="65"/>
      <c r="L2518" s="64"/>
      <c r="M2518" s="67"/>
      <c r="N2518" s="68"/>
      <c r="O2518" s="68"/>
      <c r="P2518" s="68"/>
      <c r="Q2518" s="68"/>
      <c r="R2518" s="68"/>
      <c r="S2518" s="68"/>
      <c r="T2518" s="68"/>
      <c r="U2518" s="68"/>
      <c r="V2518" s="68"/>
      <c r="W2518" s="68"/>
      <c r="X2518" s="68"/>
      <c r="Y2518" s="68"/>
      <c r="Z2518" s="68"/>
      <c r="AA2518" s="68"/>
      <c r="AB2518" s="68"/>
      <c r="AC2518" s="68"/>
    </row>
    <row r="2519" spans="1:29">
      <c r="A2519" s="64"/>
      <c r="B2519" s="65"/>
      <c r="C2519" s="66"/>
      <c r="D2519" s="65"/>
      <c r="E2519" s="67"/>
      <c r="F2519" s="67"/>
      <c r="G2519" s="67"/>
      <c r="H2519" s="66"/>
      <c r="I2519" s="66"/>
      <c r="J2519" s="66"/>
      <c r="K2519" s="65"/>
      <c r="L2519" s="64"/>
      <c r="M2519" s="67"/>
      <c r="N2519" s="68"/>
      <c r="O2519" s="68"/>
      <c r="P2519" s="68"/>
      <c r="Q2519" s="68"/>
      <c r="R2519" s="68"/>
      <c r="S2519" s="68"/>
      <c r="T2519" s="68"/>
      <c r="U2519" s="68"/>
      <c r="V2519" s="68"/>
      <c r="W2519" s="68"/>
      <c r="X2519" s="68"/>
      <c r="Y2519" s="68"/>
      <c r="Z2519" s="68"/>
      <c r="AA2519" s="68"/>
      <c r="AB2519" s="68"/>
      <c r="AC2519" s="68"/>
    </row>
    <row r="2520" spans="1:29">
      <c r="A2520" s="64"/>
      <c r="B2520" s="65"/>
      <c r="C2520" s="66"/>
      <c r="D2520" s="65"/>
      <c r="E2520" s="67"/>
      <c r="F2520" s="67"/>
      <c r="G2520" s="67"/>
      <c r="H2520" s="66"/>
      <c r="I2520" s="66"/>
      <c r="J2520" s="66"/>
      <c r="K2520" s="65"/>
      <c r="L2520" s="64"/>
      <c r="M2520" s="67"/>
      <c r="N2520" s="68"/>
      <c r="O2520" s="68"/>
      <c r="P2520" s="68"/>
      <c r="Q2520" s="68"/>
      <c r="R2520" s="68"/>
      <c r="S2520" s="68"/>
      <c r="T2520" s="68"/>
      <c r="U2520" s="68"/>
      <c r="V2520" s="68"/>
      <c r="W2520" s="68"/>
      <c r="X2520" s="68"/>
      <c r="Y2520" s="68"/>
      <c r="Z2520" s="68"/>
      <c r="AA2520" s="68"/>
      <c r="AB2520" s="68"/>
      <c r="AC2520" s="68"/>
    </row>
    <row r="2521" spans="1:29">
      <c r="A2521" s="64"/>
      <c r="B2521" s="65"/>
      <c r="C2521" s="66"/>
      <c r="D2521" s="65"/>
      <c r="E2521" s="67"/>
      <c r="F2521" s="67"/>
      <c r="G2521" s="67"/>
      <c r="H2521" s="66"/>
      <c r="I2521" s="66"/>
      <c r="J2521" s="66"/>
      <c r="K2521" s="65"/>
      <c r="L2521" s="64"/>
      <c r="M2521" s="67"/>
      <c r="N2521" s="68"/>
      <c r="O2521" s="68"/>
      <c r="P2521" s="68"/>
      <c r="Q2521" s="68"/>
      <c r="R2521" s="68"/>
      <c r="S2521" s="68"/>
      <c r="T2521" s="68"/>
      <c r="U2521" s="68"/>
      <c r="V2521" s="68"/>
      <c r="W2521" s="68"/>
      <c r="X2521" s="68"/>
      <c r="Y2521" s="68"/>
      <c r="Z2521" s="68"/>
      <c r="AA2521" s="68"/>
      <c r="AB2521" s="68"/>
      <c r="AC2521" s="68"/>
    </row>
    <row r="2522" spans="1:29">
      <c r="A2522" s="64"/>
      <c r="B2522" s="65"/>
      <c r="C2522" s="66"/>
      <c r="D2522" s="65"/>
      <c r="E2522" s="67"/>
      <c r="F2522" s="67"/>
      <c r="G2522" s="67"/>
      <c r="H2522" s="66"/>
      <c r="I2522" s="66"/>
      <c r="J2522" s="66"/>
      <c r="K2522" s="65"/>
      <c r="L2522" s="64"/>
      <c r="M2522" s="67"/>
      <c r="N2522" s="68"/>
      <c r="O2522" s="68"/>
      <c r="P2522" s="68"/>
      <c r="Q2522" s="68"/>
      <c r="R2522" s="68"/>
      <c r="S2522" s="68"/>
      <c r="T2522" s="68"/>
      <c r="U2522" s="68"/>
      <c r="V2522" s="68"/>
      <c r="W2522" s="68"/>
      <c r="X2522" s="68"/>
      <c r="Y2522" s="68"/>
      <c r="Z2522" s="68"/>
      <c r="AA2522" s="68"/>
      <c r="AB2522" s="68"/>
      <c r="AC2522" s="68"/>
    </row>
    <row r="2523" spans="1:29">
      <c r="A2523" s="64"/>
      <c r="B2523" s="65"/>
      <c r="C2523" s="66"/>
      <c r="D2523" s="65"/>
      <c r="E2523" s="67"/>
      <c r="F2523" s="67"/>
      <c r="G2523" s="67"/>
      <c r="H2523" s="66"/>
      <c r="I2523" s="66"/>
      <c r="J2523" s="66"/>
      <c r="K2523" s="65"/>
      <c r="L2523" s="64"/>
      <c r="M2523" s="67"/>
      <c r="N2523" s="68"/>
      <c r="O2523" s="68"/>
      <c r="P2523" s="68"/>
      <c r="Q2523" s="68"/>
      <c r="R2523" s="68"/>
      <c r="S2523" s="68"/>
      <c r="T2523" s="68"/>
      <c r="U2523" s="68"/>
      <c r="V2523" s="68"/>
      <c r="W2523" s="68"/>
      <c r="X2523" s="68"/>
      <c r="Y2523" s="68"/>
      <c r="Z2523" s="68"/>
      <c r="AA2523" s="68"/>
      <c r="AB2523" s="68"/>
      <c r="AC2523" s="68"/>
    </row>
    <row r="2524" spans="1:29">
      <c r="A2524" s="64"/>
      <c r="B2524" s="65"/>
      <c r="C2524" s="66"/>
      <c r="D2524" s="65"/>
      <c r="E2524" s="67"/>
      <c r="F2524" s="67"/>
      <c r="G2524" s="67"/>
      <c r="H2524" s="66"/>
      <c r="I2524" s="66"/>
      <c r="J2524" s="66"/>
      <c r="K2524" s="65"/>
      <c r="L2524" s="64"/>
      <c r="M2524" s="67"/>
      <c r="N2524" s="68"/>
      <c r="O2524" s="68"/>
      <c r="P2524" s="68"/>
      <c r="Q2524" s="68"/>
      <c r="R2524" s="68"/>
      <c r="S2524" s="68"/>
      <c r="T2524" s="68"/>
      <c r="U2524" s="68"/>
      <c r="V2524" s="68"/>
      <c r="W2524" s="68"/>
      <c r="X2524" s="68"/>
      <c r="Y2524" s="68"/>
      <c r="Z2524" s="68"/>
      <c r="AA2524" s="68"/>
      <c r="AB2524" s="68"/>
      <c r="AC2524" s="68"/>
    </row>
    <row r="2525" spans="1:29">
      <c r="A2525" s="64"/>
      <c r="B2525" s="65"/>
      <c r="C2525" s="66"/>
      <c r="D2525" s="65"/>
      <c r="E2525" s="67"/>
      <c r="F2525" s="67"/>
      <c r="G2525" s="67"/>
      <c r="H2525" s="66"/>
      <c r="I2525" s="66"/>
      <c r="J2525" s="66"/>
      <c r="K2525" s="65"/>
      <c r="L2525" s="64"/>
      <c r="M2525" s="67"/>
      <c r="N2525" s="68"/>
      <c r="O2525" s="68"/>
      <c r="P2525" s="68"/>
      <c r="Q2525" s="68"/>
      <c r="R2525" s="68"/>
      <c r="S2525" s="68"/>
      <c r="T2525" s="68"/>
      <c r="U2525" s="68"/>
      <c r="V2525" s="68"/>
      <c r="W2525" s="68"/>
      <c r="X2525" s="68"/>
      <c r="Y2525" s="68"/>
      <c r="Z2525" s="68"/>
      <c r="AA2525" s="68"/>
      <c r="AB2525" s="68"/>
      <c r="AC2525" s="68"/>
    </row>
    <row r="2526" spans="1:29">
      <c r="A2526" s="64"/>
      <c r="B2526" s="65"/>
      <c r="C2526" s="66"/>
      <c r="D2526" s="65"/>
      <c r="E2526" s="67"/>
      <c r="F2526" s="67"/>
      <c r="G2526" s="67"/>
      <c r="H2526" s="66"/>
      <c r="I2526" s="66"/>
      <c r="J2526" s="66"/>
      <c r="K2526" s="65"/>
      <c r="L2526" s="64"/>
      <c r="M2526" s="67"/>
      <c r="N2526" s="68"/>
      <c r="O2526" s="68"/>
      <c r="P2526" s="68"/>
      <c r="Q2526" s="68"/>
      <c r="R2526" s="68"/>
      <c r="S2526" s="68"/>
      <c r="T2526" s="68"/>
      <c r="U2526" s="68"/>
      <c r="V2526" s="68"/>
      <c r="W2526" s="68"/>
      <c r="X2526" s="68"/>
      <c r="Y2526" s="68"/>
      <c r="Z2526" s="68"/>
      <c r="AA2526" s="68"/>
      <c r="AB2526" s="68"/>
      <c r="AC2526" s="68"/>
    </row>
    <row r="2527" spans="1:29">
      <c r="A2527" s="64"/>
      <c r="B2527" s="65"/>
      <c r="C2527" s="66"/>
      <c r="D2527" s="65"/>
      <c r="E2527" s="67"/>
      <c r="F2527" s="67"/>
      <c r="G2527" s="67"/>
      <c r="H2527" s="66"/>
      <c r="I2527" s="66"/>
      <c r="J2527" s="66"/>
      <c r="K2527" s="65"/>
      <c r="L2527" s="64"/>
      <c r="M2527" s="67"/>
      <c r="N2527" s="68"/>
      <c r="O2527" s="68"/>
      <c r="P2527" s="68"/>
      <c r="Q2527" s="68"/>
      <c r="R2527" s="68"/>
      <c r="S2527" s="68"/>
      <c r="T2527" s="68"/>
      <c r="U2527" s="68"/>
      <c r="V2527" s="68"/>
      <c r="W2527" s="68"/>
      <c r="X2527" s="68"/>
      <c r="Y2527" s="68"/>
      <c r="Z2527" s="68"/>
      <c r="AA2527" s="68"/>
      <c r="AB2527" s="68"/>
      <c r="AC2527" s="68"/>
    </row>
    <row r="2528" spans="1:29">
      <c r="A2528" s="64"/>
      <c r="B2528" s="65"/>
      <c r="C2528" s="66"/>
      <c r="D2528" s="65"/>
      <c r="E2528" s="67"/>
      <c r="F2528" s="67"/>
      <c r="G2528" s="67"/>
      <c r="H2528" s="66"/>
      <c r="I2528" s="66"/>
      <c r="J2528" s="66"/>
      <c r="K2528" s="65"/>
      <c r="L2528" s="64"/>
      <c r="M2528" s="67"/>
      <c r="N2528" s="68"/>
      <c r="O2528" s="68"/>
      <c r="P2528" s="68"/>
      <c r="Q2528" s="68"/>
      <c r="R2528" s="68"/>
      <c r="S2528" s="68"/>
      <c r="T2528" s="68"/>
      <c r="U2528" s="68"/>
      <c r="V2528" s="68"/>
      <c r="W2528" s="68"/>
      <c r="X2528" s="68"/>
      <c r="Y2528" s="68"/>
      <c r="Z2528" s="68"/>
      <c r="AA2528" s="68"/>
      <c r="AB2528" s="68"/>
      <c r="AC2528" s="68"/>
    </row>
    <row r="2529" spans="1:29">
      <c r="A2529" s="64"/>
      <c r="B2529" s="65"/>
      <c r="C2529" s="66"/>
      <c r="D2529" s="65"/>
      <c r="E2529" s="67"/>
      <c r="F2529" s="67"/>
      <c r="G2529" s="67"/>
      <c r="H2529" s="66"/>
      <c r="I2529" s="66"/>
      <c r="J2529" s="66"/>
      <c r="K2529" s="65"/>
      <c r="L2529" s="64"/>
      <c r="M2529" s="67"/>
      <c r="N2529" s="68"/>
      <c r="O2529" s="68"/>
      <c r="P2529" s="68"/>
      <c r="Q2529" s="68"/>
      <c r="R2529" s="68"/>
      <c r="S2529" s="68"/>
      <c r="T2529" s="68"/>
      <c r="U2529" s="68"/>
      <c r="V2529" s="68"/>
      <c r="W2529" s="68"/>
      <c r="X2529" s="68"/>
      <c r="Y2529" s="68"/>
      <c r="Z2529" s="68"/>
      <c r="AA2529" s="68"/>
      <c r="AB2529" s="68"/>
      <c r="AC2529" s="68"/>
    </row>
    <row r="2530" spans="1:29">
      <c r="A2530" s="64"/>
      <c r="B2530" s="65"/>
      <c r="C2530" s="66"/>
      <c r="D2530" s="65"/>
      <c r="E2530" s="67"/>
      <c r="F2530" s="67"/>
      <c r="G2530" s="67"/>
      <c r="H2530" s="66"/>
      <c r="I2530" s="66"/>
      <c r="J2530" s="66"/>
      <c r="K2530" s="65"/>
      <c r="L2530" s="64"/>
      <c r="M2530" s="67"/>
      <c r="N2530" s="68"/>
      <c r="O2530" s="68"/>
      <c r="P2530" s="68"/>
      <c r="Q2530" s="68"/>
      <c r="R2530" s="68"/>
      <c r="S2530" s="68"/>
      <c r="T2530" s="68"/>
      <c r="U2530" s="68"/>
      <c r="V2530" s="68"/>
      <c r="W2530" s="68"/>
      <c r="X2530" s="68"/>
      <c r="Y2530" s="68"/>
      <c r="Z2530" s="68"/>
      <c r="AA2530" s="68"/>
      <c r="AB2530" s="68"/>
      <c r="AC2530" s="68"/>
    </row>
    <row r="2531" spans="1:29">
      <c r="A2531" s="64"/>
      <c r="B2531" s="65"/>
      <c r="C2531" s="66"/>
      <c r="D2531" s="65"/>
      <c r="E2531" s="67"/>
      <c r="F2531" s="67"/>
      <c r="G2531" s="67"/>
      <c r="H2531" s="66"/>
      <c r="I2531" s="66"/>
      <c r="J2531" s="66"/>
      <c r="K2531" s="65"/>
      <c r="L2531" s="64"/>
      <c r="M2531" s="67"/>
      <c r="N2531" s="68"/>
      <c r="O2531" s="68"/>
      <c r="P2531" s="68"/>
      <c r="Q2531" s="68"/>
      <c r="R2531" s="68"/>
      <c r="S2531" s="68"/>
      <c r="T2531" s="68"/>
      <c r="U2531" s="68"/>
      <c r="V2531" s="68"/>
      <c r="W2531" s="68"/>
      <c r="X2531" s="68"/>
      <c r="Y2531" s="68"/>
      <c r="Z2531" s="68"/>
      <c r="AA2531" s="68"/>
      <c r="AB2531" s="68"/>
      <c r="AC2531" s="68"/>
    </row>
    <row r="2532" spans="1:29">
      <c r="A2532" s="64"/>
      <c r="B2532" s="65"/>
      <c r="C2532" s="66"/>
      <c r="D2532" s="65"/>
      <c r="E2532" s="67"/>
      <c r="F2532" s="67"/>
      <c r="G2532" s="67"/>
      <c r="H2532" s="66"/>
      <c r="I2532" s="66"/>
      <c r="J2532" s="66"/>
      <c r="K2532" s="65"/>
      <c r="L2532" s="64"/>
      <c r="M2532" s="67"/>
      <c r="N2532" s="68"/>
      <c r="O2532" s="68"/>
      <c r="P2532" s="68"/>
      <c r="Q2532" s="68"/>
      <c r="R2532" s="68"/>
      <c r="S2532" s="68"/>
      <c r="T2532" s="68"/>
      <c r="U2532" s="68"/>
      <c r="V2532" s="68"/>
      <c r="W2532" s="68"/>
      <c r="X2532" s="68"/>
      <c r="Y2532" s="68"/>
      <c r="Z2532" s="68"/>
      <c r="AA2532" s="68"/>
      <c r="AB2532" s="68"/>
      <c r="AC2532" s="68"/>
    </row>
    <row r="2533" spans="1:29">
      <c r="A2533" s="64"/>
      <c r="B2533" s="65"/>
      <c r="C2533" s="66"/>
      <c r="D2533" s="65"/>
      <c r="E2533" s="67"/>
      <c r="F2533" s="67"/>
      <c r="G2533" s="67"/>
      <c r="H2533" s="66"/>
      <c r="I2533" s="66"/>
      <c r="J2533" s="66"/>
      <c r="K2533" s="65"/>
      <c r="L2533" s="64"/>
      <c r="M2533" s="67"/>
      <c r="N2533" s="68"/>
      <c r="O2533" s="68"/>
      <c r="P2533" s="68"/>
      <c r="Q2533" s="68"/>
      <c r="R2533" s="68"/>
      <c r="S2533" s="68"/>
      <c r="T2533" s="68"/>
      <c r="U2533" s="68"/>
      <c r="V2533" s="68"/>
      <c r="W2533" s="68"/>
      <c r="X2533" s="68"/>
      <c r="Y2533" s="68"/>
      <c r="Z2533" s="68"/>
      <c r="AA2533" s="68"/>
      <c r="AB2533" s="68"/>
      <c r="AC2533" s="68"/>
    </row>
    <row r="2534" spans="1:29">
      <c r="A2534" s="64"/>
      <c r="B2534" s="65"/>
      <c r="C2534" s="66"/>
      <c r="D2534" s="65"/>
      <c r="E2534" s="67"/>
      <c r="F2534" s="67"/>
      <c r="G2534" s="67"/>
      <c r="H2534" s="66"/>
      <c r="I2534" s="66"/>
      <c r="J2534" s="66"/>
      <c r="K2534" s="65"/>
      <c r="L2534" s="64"/>
      <c r="M2534" s="67"/>
      <c r="N2534" s="68"/>
      <c r="O2534" s="68"/>
      <c r="P2534" s="68"/>
      <c r="Q2534" s="68"/>
      <c r="R2534" s="68"/>
      <c r="S2534" s="68"/>
      <c r="T2534" s="68"/>
      <c r="U2534" s="68"/>
      <c r="V2534" s="68"/>
      <c r="W2534" s="68"/>
      <c r="X2534" s="68"/>
      <c r="Y2534" s="68"/>
      <c r="Z2534" s="68"/>
      <c r="AA2534" s="68"/>
      <c r="AB2534" s="68"/>
      <c r="AC2534" s="68"/>
    </row>
    <row r="2535" spans="1:29">
      <c r="A2535" s="64"/>
      <c r="B2535" s="65"/>
      <c r="C2535" s="66"/>
      <c r="D2535" s="65"/>
      <c r="E2535" s="67"/>
      <c r="F2535" s="67"/>
      <c r="G2535" s="67"/>
      <c r="H2535" s="66"/>
      <c r="I2535" s="66"/>
      <c r="J2535" s="66"/>
      <c r="K2535" s="65"/>
      <c r="L2535" s="64"/>
      <c r="M2535" s="67"/>
      <c r="N2535" s="68"/>
      <c r="O2535" s="68"/>
      <c r="P2535" s="68"/>
      <c r="Q2535" s="68"/>
      <c r="R2535" s="68"/>
      <c r="S2535" s="68"/>
      <c r="T2535" s="68"/>
      <c r="U2535" s="68"/>
      <c r="V2535" s="68"/>
      <c r="W2535" s="68"/>
      <c r="X2535" s="68"/>
      <c r="Y2535" s="68"/>
      <c r="Z2535" s="68"/>
      <c r="AA2535" s="68"/>
      <c r="AB2535" s="68"/>
      <c r="AC2535" s="68"/>
    </row>
    <row r="2536" spans="1:29">
      <c r="A2536" s="64"/>
      <c r="B2536" s="65"/>
      <c r="C2536" s="66"/>
      <c r="D2536" s="65"/>
      <c r="E2536" s="67"/>
      <c r="F2536" s="67"/>
      <c r="G2536" s="67"/>
      <c r="H2536" s="66"/>
      <c r="I2536" s="66"/>
      <c r="J2536" s="66"/>
      <c r="K2536" s="65"/>
      <c r="L2536" s="64"/>
      <c r="M2536" s="67"/>
      <c r="N2536" s="68"/>
      <c r="O2536" s="68"/>
      <c r="P2536" s="68"/>
      <c r="Q2536" s="68"/>
      <c r="R2536" s="68"/>
      <c r="S2536" s="68"/>
      <c r="T2536" s="68"/>
      <c r="U2536" s="68"/>
      <c r="V2536" s="68"/>
      <c r="W2536" s="68"/>
      <c r="X2536" s="68"/>
      <c r="Y2536" s="68"/>
      <c r="Z2536" s="68"/>
      <c r="AA2536" s="68"/>
      <c r="AB2536" s="68"/>
      <c r="AC2536" s="68"/>
    </row>
    <row r="2537" spans="1:29">
      <c r="A2537" s="64"/>
      <c r="B2537" s="65"/>
      <c r="C2537" s="66"/>
      <c r="D2537" s="65"/>
      <c r="E2537" s="67"/>
      <c r="F2537" s="67"/>
      <c r="G2537" s="67"/>
      <c r="H2537" s="66"/>
      <c r="I2537" s="66"/>
      <c r="J2537" s="66"/>
      <c r="K2537" s="65"/>
      <c r="L2537" s="64"/>
      <c r="M2537" s="67"/>
      <c r="N2537" s="68"/>
      <c r="O2537" s="68"/>
      <c r="P2537" s="68"/>
      <c r="Q2537" s="68"/>
      <c r="R2537" s="68"/>
      <c r="S2537" s="68"/>
      <c r="T2537" s="68"/>
      <c r="U2537" s="68"/>
      <c r="V2537" s="68"/>
      <c r="W2537" s="68"/>
      <c r="X2537" s="68"/>
      <c r="Y2537" s="68"/>
      <c r="Z2537" s="68"/>
      <c r="AA2537" s="68"/>
      <c r="AB2537" s="68"/>
      <c r="AC2537" s="68"/>
    </row>
    <row r="2538" spans="1:29">
      <c r="A2538" s="64"/>
      <c r="B2538" s="65"/>
      <c r="C2538" s="66"/>
      <c r="D2538" s="65"/>
      <c r="E2538" s="67"/>
      <c r="F2538" s="67"/>
      <c r="G2538" s="67"/>
      <c r="H2538" s="66"/>
      <c r="I2538" s="66"/>
      <c r="J2538" s="66"/>
      <c r="K2538" s="65"/>
      <c r="L2538" s="64"/>
      <c r="M2538" s="67"/>
      <c r="N2538" s="68"/>
      <c r="O2538" s="68"/>
      <c r="P2538" s="68"/>
      <c r="Q2538" s="68"/>
      <c r="R2538" s="68"/>
      <c r="S2538" s="68"/>
      <c r="T2538" s="68"/>
      <c r="U2538" s="68"/>
      <c r="V2538" s="68"/>
      <c r="W2538" s="68"/>
      <c r="X2538" s="68"/>
      <c r="Y2538" s="68"/>
      <c r="Z2538" s="68"/>
      <c r="AA2538" s="68"/>
      <c r="AB2538" s="68"/>
      <c r="AC2538" s="68"/>
    </row>
    <row r="2539" spans="1:29">
      <c r="A2539" s="64"/>
      <c r="B2539" s="65"/>
      <c r="C2539" s="66"/>
      <c r="D2539" s="65"/>
      <c r="E2539" s="67"/>
      <c r="F2539" s="67"/>
      <c r="G2539" s="67"/>
      <c r="H2539" s="66"/>
      <c r="I2539" s="66"/>
      <c r="J2539" s="66"/>
      <c r="K2539" s="65"/>
      <c r="L2539" s="64"/>
      <c r="M2539" s="67"/>
      <c r="N2539" s="68"/>
      <c r="O2539" s="68"/>
      <c r="P2539" s="68"/>
      <c r="Q2539" s="68"/>
      <c r="R2539" s="68"/>
      <c r="S2539" s="68"/>
      <c r="T2539" s="68"/>
      <c r="U2539" s="68"/>
      <c r="V2539" s="68"/>
      <c r="W2539" s="68"/>
      <c r="X2539" s="68"/>
      <c r="Y2539" s="68"/>
      <c r="Z2539" s="68"/>
      <c r="AA2539" s="68"/>
      <c r="AB2539" s="68"/>
      <c r="AC2539" s="68"/>
    </row>
    <row r="2540" spans="1:29">
      <c r="A2540" s="64"/>
      <c r="B2540" s="65"/>
      <c r="C2540" s="66"/>
      <c r="D2540" s="65"/>
      <c r="E2540" s="67"/>
      <c r="F2540" s="67"/>
      <c r="G2540" s="67"/>
      <c r="H2540" s="66"/>
      <c r="I2540" s="66"/>
      <c r="J2540" s="66"/>
      <c r="K2540" s="65"/>
      <c r="L2540" s="64"/>
      <c r="M2540" s="67"/>
      <c r="N2540" s="68"/>
      <c r="O2540" s="68"/>
      <c r="P2540" s="68"/>
      <c r="Q2540" s="68"/>
      <c r="R2540" s="68"/>
      <c r="S2540" s="68"/>
      <c r="T2540" s="68"/>
      <c r="U2540" s="68"/>
      <c r="V2540" s="68"/>
      <c r="W2540" s="68"/>
      <c r="X2540" s="68"/>
      <c r="Y2540" s="68"/>
      <c r="Z2540" s="68"/>
      <c r="AA2540" s="68"/>
      <c r="AB2540" s="68"/>
      <c r="AC2540" s="68"/>
    </row>
    <row r="2541" spans="1:29">
      <c r="A2541" s="64"/>
      <c r="B2541" s="65"/>
      <c r="C2541" s="66"/>
      <c r="D2541" s="65"/>
      <c r="E2541" s="67"/>
      <c r="F2541" s="67"/>
      <c r="G2541" s="67"/>
      <c r="H2541" s="66"/>
      <c r="I2541" s="66"/>
      <c r="J2541" s="66"/>
      <c r="K2541" s="65"/>
      <c r="L2541" s="64"/>
      <c r="M2541" s="67"/>
      <c r="N2541" s="68"/>
      <c r="O2541" s="68"/>
      <c r="P2541" s="68"/>
      <c r="Q2541" s="68"/>
      <c r="R2541" s="68"/>
      <c r="S2541" s="68"/>
      <c r="T2541" s="68"/>
      <c r="U2541" s="68"/>
      <c r="V2541" s="68"/>
      <c r="W2541" s="68"/>
      <c r="X2541" s="68"/>
      <c r="Y2541" s="68"/>
      <c r="Z2541" s="68"/>
      <c r="AA2541" s="68"/>
      <c r="AB2541" s="68"/>
      <c r="AC2541" s="68"/>
    </row>
    <row r="2542" spans="1:29">
      <c r="A2542" s="64"/>
      <c r="B2542" s="65"/>
      <c r="C2542" s="66"/>
      <c r="D2542" s="65"/>
      <c r="E2542" s="67"/>
      <c r="F2542" s="67"/>
      <c r="G2542" s="67"/>
      <c r="H2542" s="66"/>
      <c r="I2542" s="66"/>
      <c r="J2542" s="66"/>
      <c r="K2542" s="65"/>
      <c r="L2542" s="64"/>
      <c r="M2542" s="67"/>
      <c r="N2542" s="68"/>
      <c r="O2542" s="68"/>
      <c r="P2542" s="68"/>
      <c r="Q2542" s="68"/>
      <c r="R2542" s="68"/>
      <c r="S2542" s="68"/>
      <c r="T2542" s="68"/>
      <c r="U2542" s="68"/>
      <c r="V2542" s="68"/>
      <c r="W2542" s="68"/>
      <c r="X2542" s="68"/>
      <c r="Y2542" s="68"/>
      <c r="Z2542" s="68"/>
      <c r="AA2542" s="68"/>
      <c r="AB2542" s="68"/>
      <c r="AC2542" s="68"/>
    </row>
    <row r="2543" spans="1:29">
      <c r="A2543" s="64"/>
      <c r="B2543" s="65"/>
      <c r="C2543" s="66"/>
      <c r="D2543" s="65"/>
      <c r="E2543" s="67"/>
      <c r="F2543" s="67"/>
      <c r="G2543" s="67"/>
      <c r="H2543" s="66"/>
      <c r="I2543" s="66"/>
      <c r="J2543" s="66"/>
      <c r="K2543" s="65"/>
      <c r="L2543" s="64"/>
      <c r="M2543" s="67"/>
      <c r="N2543" s="68"/>
      <c r="O2543" s="68"/>
      <c r="P2543" s="68"/>
      <c r="Q2543" s="68"/>
      <c r="R2543" s="68"/>
      <c r="S2543" s="68"/>
      <c r="T2543" s="68"/>
      <c r="U2543" s="68"/>
      <c r="V2543" s="68"/>
      <c r="W2543" s="68"/>
      <c r="X2543" s="68"/>
      <c r="Y2543" s="68"/>
      <c r="Z2543" s="68"/>
      <c r="AA2543" s="68"/>
      <c r="AB2543" s="68"/>
      <c r="AC2543" s="68"/>
    </row>
    <row r="2544" spans="1:29">
      <c r="A2544" s="64"/>
      <c r="B2544" s="65"/>
      <c r="C2544" s="66"/>
      <c r="D2544" s="65"/>
      <c r="E2544" s="67"/>
      <c r="F2544" s="67"/>
      <c r="G2544" s="67"/>
      <c r="H2544" s="66"/>
      <c r="I2544" s="66"/>
      <c r="J2544" s="66"/>
      <c r="K2544" s="65"/>
      <c r="L2544" s="64"/>
      <c r="M2544" s="67"/>
      <c r="N2544" s="68"/>
      <c r="O2544" s="68"/>
      <c r="P2544" s="68"/>
      <c r="Q2544" s="68"/>
      <c r="R2544" s="68"/>
      <c r="S2544" s="68"/>
      <c r="T2544" s="68"/>
      <c r="U2544" s="68"/>
      <c r="V2544" s="68"/>
      <c r="W2544" s="68"/>
      <c r="X2544" s="68"/>
      <c r="Y2544" s="68"/>
      <c r="Z2544" s="68"/>
      <c r="AA2544" s="68"/>
      <c r="AB2544" s="68"/>
      <c r="AC2544" s="68"/>
    </row>
    <row r="2545" spans="1:29">
      <c r="A2545" s="64"/>
      <c r="B2545" s="65"/>
      <c r="C2545" s="66"/>
      <c r="D2545" s="65"/>
      <c r="E2545" s="67"/>
      <c r="F2545" s="67"/>
      <c r="G2545" s="67"/>
      <c r="H2545" s="66"/>
      <c r="I2545" s="66"/>
      <c r="J2545" s="66"/>
      <c r="K2545" s="65"/>
      <c r="L2545" s="64"/>
      <c r="M2545" s="67"/>
      <c r="N2545" s="68"/>
      <c r="O2545" s="68"/>
      <c r="P2545" s="68"/>
      <c r="Q2545" s="68"/>
      <c r="R2545" s="68"/>
      <c r="S2545" s="68"/>
      <c r="T2545" s="68"/>
      <c r="U2545" s="68"/>
      <c r="V2545" s="68"/>
      <c r="W2545" s="68"/>
      <c r="X2545" s="68"/>
      <c r="Y2545" s="68"/>
      <c r="Z2545" s="68"/>
      <c r="AA2545" s="68"/>
      <c r="AB2545" s="68"/>
      <c r="AC2545" s="68"/>
    </row>
    <row r="2546" spans="1:29">
      <c r="A2546" s="64"/>
      <c r="B2546" s="65"/>
      <c r="C2546" s="66"/>
      <c r="D2546" s="65"/>
      <c r="E2546" s="67"/>
      <c r="F2546" s="67"/>
      <c r="G2546" s="67"/>
      <c r="H2546" s="66"/>
      <c r="I2546" s="66"/>
      <c r="J2546" s="66"/>
      <c r="K2546" s="65"/>
      <c r="L2546" s="64"/>
      <c r="M2546" s="67"/>
      <c r="N2546" s="68"/>
      <c r="O2546" s="68"/>
      <c r="P2546" s="68"/>
      <c r="Q2546" s="68"/>
      <c r="R2546" s="68"/>
      <c r="S2546" s="68"/>
      <c r="T2546" s="68"/>
      <c r="U2546" s="68"/>
      <c r="V2546" s="68"/>
      <c r="W2546" s="68"/>
      <c r="X2546" s="68"/>
      <c r="Y2546" s="68"/>
      <c r="Z2546" s="68"/>
      <c r="AA2546" s="68"/>
      <c r="AB2546" s="68"/>
      <c r="AC2546" s="68"/>
    </row>
    <row r="2547" spans="1:29">
      <c r="A2547" s="64"/>
      <c r="B2547" s="65"/>
      <c r="C2547" s="66"/>
      <c r="D2547" s="65"/>
      <c r="E2547" s="67"/>
      <c r="F2547" s="67"/>
      <c r="G2547" s="67"/>
      <c r="H2547" s="66"/>
      <c r="I2547" s="66"/>
      <c r="J2547" s="66"/>
      <c r="K2547" s="65"/>
      <c r="L2547" s="64"/>
      <c r="M2547" s="67"/>
      <c r="N2547" s="68"/>
      <c r="O2547" s="68"/>
      <c r="P2547" s="68"/>
      <c r="Q2547" s="68"/>
      <c r="R2547" s="68"/>
      <c r="S2547" s="68"/>
      <c r="T2547" s="68"/>
      <c r="U2547" s="68"/>
      <c r="V2547" s="68"/>
      <c r="W2547" s="68"/>
      <c r="X2547" s="68"/>
      <c r="Y2547" s="68"/>
      <c r="Z2547" s="68"/>
      <c r="AA2547" s="68"/>
      <c r="AB2547" s="68"/>
      <c r="AC2547" s="68"/>
    </row>
    <row r="2548" spans="1:29">
      <c r="A2548" s="64"/>
      <c r="B2548" s="65"/>
      <c r="C2548" s="66"/>
      <c r="D2548" s="65"/>
      <c r="E2548" s="67"/>
      <c r="F2548" s="67"/>
      <c r="G2548" s="67"/>
      <c r="H2548" s="66"/>
      <c r="I2548" s="66"/>
      <c r="J2548" s="66"/>
      <c r="K2548" s="65"/>
      <c r="L2548" s="64"/>
      <c r="M2548" s="67"/>
      <c r="N2548" s="68"/>
      <c r="O2548" s="68"/>
      <c r="P2548" s="68"/>
      <c r="Q2548" s="68"/>
      <c r="R2548" s="68"/>
      <c r="S2548" s="68"/>
      <c r="T2548" s="68"/>
      <c r="U2548" s="68"/>
      <c r="V2548" s="68"/>
      <c r="W2548" s="68"/>
      <c r="X2548" s="68"/>
      <c r="Y2548" s="68"/>
      <c r="Z2548" s="68"/>
      <c r="AA2548" s="68"/>
      <c r="AB2548" s="68"/>
      <c r="AC2548" s="68"/>
    </row>
    <row r="2549" spans="1:29">
      <c r="A2549" s="64"/>
      <c r="B2549" s="65"/>
      <c r="C2549" s="66"/>
      <c r="D2549" s="65"/>
      <c r="E2549" s="67"/>
      <c r="F2549" s="67"/>
      <c r="G2549" s="67"/>
      <c r="H2549" s="66"/>
      <c r="I2549" s="66"/>
      <c r="J2549" s="66"/>
      <c r="K2549" s="65"/>
      <c r="L2549" s="64"/>
      <c r="M2549" s="67"/>
      <c r="N2549" s="68"/>
      <c r="O2549" s="68"/>
      <c r="P2549" s="68"/>
      <c r="Q2549" s="68"/>
      <c r="R2549" s="68"/>
      <c r="S2549" s="68"/>
      <c r="T2549" s="68"/>
      <c r="U2549" s="68"/>
      <c r="V2549" s="68"/>
      <c r="W2549" s="68"/>
      <c r="X2549" s="68"/>
      <c r="Y2549" s="68"/>
      <c r="Z2549" s="68"/>
      <c r="AA2549" s="68"/>
      <c r="AB2549" s="68"/>
      <c r="AC2549" s="68"/>
    </row>
    <row r="2550" spans="1:29">
      <c r="A2550" s="64"/>
      <c r="B2550" s="65"/>
      <c r="C2550" s="66"/>
      <c r="D2550" s="65"/>
      <c r="E2550" s="67"/>
      <c r="F2550" s="67"/>
      <c r="G2550" s="67"/>
      <c r="H2550" s="66"/>
      <c r="I2550" s="66"/>
      <c r="J2550" s="66"/>
      <c r="K2550" s="65"/>
      <c r="L2550" s="64"/>
      <c r="M2550" s="67"/>
      <c r="N2550" s="68"/>
      <c r="O2550" s="68"/>
      <c r="P2550" s="68"/>
      <c r="Q2550" s="68"/>
      <c r="R2550" s="68"/>
      <c r="S2550" s="68"/>
      <c r="T2550" s="68"/>
      <c r="U2550" s="68"/>
      <c r="V2550" s="68"/>
      <c r="W2550" s="68"/>
      <c r="X2550" s="68"/>
      <c r="Y2550" s="68"/>
      <c r="Z2550" s="68"/>
      <c r="AA2550" s="68"/>
      <c r="AB2550" s="68"/>
      <c r="AC2550" s="68"/>
    </row>
    <row r="2551" spans="1:29">
      <c r="A2551" s="64"/>
      <c r="B2551" s="65"/>
      <c r="C2551" s="66"/>
      <c r="D2551" s="65"/>
      <c r="E2551" s="67"/>
      <c r="F2551" s="67"/>
      <c r="G2551" s="67"/>
      <c r="H2551" s="66"/>
      <c r="I2551" s="66"/>
      <c r="J2551" s="66"/>
      <c r="K2551" s="65"/>
      <c r="L2551" s="64"/>
      <c r="M2551" s="67"/>
      <c r="N2551" s="68"/>
      <c r="O2551" s="68"/>
      <c r="P2551" s="68"/>
      <c r="Q2551" s="68"/>
      <c r="R2551" s="68"/>
      <c r="S2551" s="68"/>
      <c r="T2551" s="68"/>
      <c r="U2551" s="68"/>
      <c r="V2551" s="68"/>
      <c r="W2551" s="68"/>
      <c r="X2551" s="68"/>
      <c r="Y2551" s="68"/>
      <c r="Z2551" s="68"/>
      <c r="AA2551" s="68"/>
      <c r="AB2551" s="68"/>
      <c r="AC2551" s="68"/>
    </row>
    <row r="2552" spans="1:29">
      <c r="A2552" s="64"/>
      <c r="B2552" s="65"/>
      <c r="C2552" s="66"/>
      <c r="D2552" s="65"/>
      <c r="E2552" s="67"/>
      <c r="F2552" s="67"/>
      <c r="G2552" s="67"/>
      <c r="H2552" s="66"/>
      <c r="I2552" s="66"/>
      <c r="J2552" s="66"/>
      <c r="K2552" s="65"/>
      <c r="L2552" s="64"/>
      <c r="M2552" s="67"/>
      <c r="N2552" s="68"/>
      <c r="O2552" s="68"/>
      <c r="P2552" s="68"/>
      <c r="Q2552" s="68"/>
      <c r="R2552" s="68"/>
      <c r="S2552" s="68"/>
      <c r="T2552" s="68"/>
      <c r="U2552" s="68"/>
      <c r="V2552" s="68"/>
      <c r="W2552" s="68"/>
      <c r="X2552" s="68"/>
      <c r="Y2552" s="68"/>
      <c r="Z2552" s="68"/>
      <c r="AA2552" s="68"/>
      <c r="AB2552" s="68"/>
      <c r="AC2552" s="68"/>
    </row>
    <row r="2553" spans="1:29">
      <c r="A2553" s="64"/>
      <c r="B2553" s="65"/>
      <c r="C2553" s="66"/>
      <c r="D2553" s="65"/>
      <c r="E2553" s="67"/>
      <c r="F2553" s="67"/>
      <c r="G2553" s="67"/>
      <c r="H2553" s="66"/>
      <c r="I2553" s="66"/>
      <c r="J2553" s="66"/>
      <c r="K2553" s="65"/>
      <c r="L2553" s="64"/>
      <c r="M2553" s="67"/>
      <c r="N2553" s="68"/>
      <c r="O2553" s="68"/>
      <c r="P2553" s="68"/>
      <c r="Q2553" s="68"/>
      <c r="R2553" s="68"/>
      <c r="S2553" s="68"/>
      <c r="T2553" s="68"/>
      <c r="U2553" s="68"/>
      <c r="V2553" s="68"/>
      <c r="W2553" s="68"/>
      <c r="X2553" s="68"/>
      <c r="Y2553" s="68"/>
      <c r="Z2553" s="68"/>
      <c r="AA2553" s="68"/>
      <c r="AB2553" s="68"/>
      <c r="AC2553" s="68"/>
    </row>
    <row r="2554" spans="1:29">
      <c r="A2554" s="64"/>
      <c r="B2554" s="65"/>
      <c r="C2554" s="66"/>
      <c r="D2554" s="65"/>
      <c r="E2554" s="67"/>
      <c r="F2554" s="67"/>
      <c r="G2554" s="67"/>
      <c r="H2554" s="66"/>
      <c r="I2554" s="66"/>
      <c r="J2554" s="66"/>
      <c r="K2554" s="65"/>
      <c r="L2554" s="64"/>
      <c r="M2554" s="67"/>
      <c r="N2554" s="68"/>
      <c r="O2554" s="68"/>
      <c r="P2554" s="68"/>
      <c r="Q2554" s="68"/>
      <c r="R2554" s="68"/>
      <c r="S2554" s="68"/>
      <c r="T2554" s="68"/>
      <c r="U2554" s="68"/>
      <c r="V2554" s="68"/>
      <c r="W2554" s="68"/>
      <c r="X2554" s="68"/>
      <c r="Y2554" s="68"/>
      <c r="Z2554" s="68"/>
      <c r="AA2554" s="68"/>
      <c r="AB2554" s="68"/>
      <c r="AC2554" s="68"/>
    </row>
    <row r="2555" spans="1:29">
      <c r="A2555" s="64"/>
      <c r="B2555" s="65"/>
      <c r="C2555" s="66"/>
      <c r="D2555" s="65"/>
      <c r="E2555" s="67"/>
      <c r="F2555" s="67"/>
      <c r="G2555" s="67"/>
      <c r="H2555" s="66"/>
      <c r="I2555" s="66"/>
      <c r="J2555" s="66"/>
      <c r="K2555" s="65"/>
      <c r="L2555" s="64"/>
      <c r="M2555" s="67"/>
      <c r="N2555" s="68"/>
      <c r="O2555" s="68"/>
      <c r="P2555" s="68"/>
      <c r="Q2555" s="68"/>
      <c r="R2555" s="68"/>
      <c r="S2555" s="68"/>
      <c r="T2555" s="68"/>
      <c r="U2555" s="68"/>
      <c r="V2555" s="68"/>
      <c r="W2555" s="68"/>
      <c r="X2555" s="68"/>
      <c r="Y2555" s="68"/>
      <c r="Z2555" s="68"/>
      <c r="AA2555" s="68"/>
      <c r="AB2555" s="68"/>
      <c r="AC2555" s="68"/>
    </row>
    <row r="2556" spans="1:29">
      <c r="A2556" s="64"/>
      <c r="B2556" s="65"/>
      <c r="C2556" s="66"/>
      <c r="D2556" s="65"/>
      <c r="E2556" s="67"/>
      <c r="F2556" s="67"/>
      <c r="G2556" s="67"/>
      <c r="H2556" s="66"/>
      <c r="I2556" s="66"/>
      <c r="J2556" s="66"/>
      <c r="K2556" s="65"/>
      <c r="L2556" s="64"/>
      <c r="M2556" s="67"/>
      <c r="N2556" s="68"/>
      <c r="O2556" s="68"/>
      <c r="P2556" s="68"/>
      <c r="Q2556" s="68"/>
      <c r="R2556" s="68"/>
      <c r="S2556" s="68"/>
      <c r="T2556" s="68"/>
      <c r="U2556" s="68"/>
      <c r="V2556" s="68"/>
      <c r="W2556" s="68"/>
      <c r="X2556" s="68"/>
      <c r="Y2556" s="68"/>
      <c r="Z2556" s="68"/>
      <c r="AA2556" s="68"/>
      <c r="AB2556" s="68"/>
      <c r="AC2556" s="68"/>
    </row>
    <row r="2557" spans="1:29">
      <c r="A2557" s="64"/>
      <c r="B2557" s="65"/>
      <c r="C2557" s="66"/>
      <c r="D2557" s="65"/>
      <c r="E2557" s="67"/>
      <c r="F2557" s="67"/>
      <c r="G2557" s="67"/>
      <c r="H2557" s="66"/>
      <c r="I2557" s="66"/>
      <c r="J2557" s="66"/>
      <c r="K2557" s="65"/>
      <c r="L2557" s="64"/>
      <c r="M2557" s="67"/>
      <c r="N2557" s="68"/>
      <c r="O2557" s="68"/>
      <c r="P2557" s="68"/>
      <c r="Q2557" s="68"/>
      <c r="R2557" s="68"/>
      <c r="S2557" s="68"/>
      <c r="T2557" s="68"/>
      <c r="U2557" s="68"/>
      <c r="V2557" s="68"/>
      <c r="W2557" s="68"/>
      <c r="X2557" s="68"/>
      <c r="Y2557" s="68"/>
      <c r="Z2557" s="68"/>
      <c r="AA2557" s="68"/>
      <c r="AB2557" s="68"/>
      <c r="AC2557" s="68"/>
    </row>
    <row r="2558" spans="1:29">
      <c r="A2558" s="64"/>
      <c r="B2558" s="65"/>
      <c r="C2558" s="66"/>
      <c r="D2558" s="65"/>
      <c r="E2558" s="67"/>
      <c r="F2558" s="67"/>
      <c r="G2558" s="67"/>
      <c r="H2558" s="66"/>
      <c r="I2558" s="66"/>
      <c r="J2558" s="66"/>
      <c r="K2558" s="65"/>
      <c r="L2558" s="64"/>
      <c r="M2558" s="67"/>
      <c r="N2558" s="68"/>
      <c r="O2558" s="68"/>
      <c r="P2558" s="68"/>
      <c r="Q2558" s="68"/>
      <c r="R2558" s="68"/>
      <c r="S2558" s="68"/>
      <c r="T2558" s="68"/>
      <c r="U2558" s="68"/>
      <c r="V2558" s="68"/>
      <c r="W2558" s="68"/>
      <c r="X2558" s="68"/>
      <c r="Y2558" s="68"/>
      <c r="Z2558" s="68"/>
      <c r="AA2558" s="68"/>
      <c r="AB2558" s="68"/>
      <c r="AC2558" s="68"/>
    </row>
    <row r="2559" spans="1:29">
      <c r="A2559" s="64"/>
      <c r="B2559" s="65"/>
      <c r="C2559" s="66"/>
      <c r="D2559" s="65"/>
      <c r="E2559" s="67"/>
      <c r="F2559" s="67"/>
      <c r="G2559" s="67"/>
      <c r="H2559" s="66"/>
      <c r="I2559" s="66"/>
      <c r="J2559" s="66"/>
      <c r="K2559" s="65"/>
      <c r="L2559" s="64"/>
      <c r="M2559" s="67"/>
      <c r="N2559" s="68"/>
      <c r="O2559" s="68"/>
      <c r="P2559" s="68"/>
      <c r="Q2559" s="68"/>
      <c r="R2559" s="68"/>
      <c r="S2559" s="68"/>
      <c r="T2559" s="68"/>
      <c r="U2559" s="68"/>
      <c r="V2559" s="68"/>
      <c r="W2559" s="68"/>
      <c r="X2559" s="68"/>
      <c r="Y2559" s="68"/>
      <c r="Z2559" s="68"/>
      <c r="AA2559" s="68"/>
      <c r="AB2559" s="68"/>
      <c r="AC2559" s="68"/>
    </row>
    <row r="2560" spans="1:29">
      <c r="A2560" s="64"/>
      <c r="B2560" s="65"/>
      <c r="C2560" s="66"/>
      <c r="D2560" s="65"/>
      <c r="E2560" s="67"/>
      <c r="F2560" s="67"/>
      <c r="G2560" s="67"/>
      <c r="H2560" s="66"/>
      <c r="I2560" s="66"/>
      <c r="J2560" s="66"/>
      <c r="K2560" s="65"/>
      <c r="L2560" s="64"/>
      <c r="M2560" s="67"/>
      <c r="N2560" s="68"/>
      <c r="O2560" s="68"/>
      <c r="P2560" s="68"/>
      <c r="Q2560" s="68"/>
      <c r="R2560" s="68"/>
      <c r="S2560" s="68"/>
      <c r="T2560" s="68"/>
      <c r="U2560" s="68"/>
      <c r="V2560" s="68"/>
      <c r="W2560" s="68"/>
      <c r="X2560" s="68"/>
      <c r="Y2560" s="68"/>
      <c r="Z2560" s="68"/>
      <c r="AA2560" s="68"/>
      <c r="AB2560" s="68"/>
      <c r="AC2560" s="68"/>
    </row>
    <row r="2561" spans="1:29">
      <c r="A2561" s="64"/>
      <c r="B2561" s="65"/>
      <c r="C2561" s="66"/>
      <c r="D2561" s="65"/>
      <c r="E2561" s="67"/>
      <c r="F2561" s="67"/>
      <c r="G2561" s="67"/>
      <c r="H2561" s="66"/>
      <c r="I2561" s="66"/>
      <c r="J2561" s="66"/>
      <c r="K2561" s="65"/>
      <c r="L2561" s="64"/>
      <c r="M2561" s="67"/>
      <c r="N2561" s="68"/>
      <c r="O2561" s="68"/>
      <c r="P2561" s="68"/>
      <c r="Q2561" s="68"/>
      <c r="R2561" s="68"/>
      <c r="S2561" s="68"/>
      <c r="T2561" s="68"/>
      <c r="U2561" s="68"/>
      <c r="V2561" s="68"/>
      <c r="W2561" s="68"/>
      <c r="X2561" s="68"/>
      <c r="Y2561" s="68"/>
      <c r="Z2561" s="68"/>
      <c r="AA2561" s="68"/>
      <c r="AB2561" s="68"/>
      <c r="AC2561" s="68"/>
    </row>
    <row r="2562" spans="1:29">
      <c r="A2562" s="64"/>
      <c r="B2562" s="65"/>
      <c r="C2562" s="66"/>
      <c r="D2562" s="65"/>
      <c r="E2562" s="67"/>
      <c r="F2562" s="67"/>
      <c r="G2562" s="67"/>
      <c r="H2562" s="66"/>
      <c r="I2562" s="66"/>
      <c r="J2562" s="66"/>
      <c r="K2562" s="65"/>
      <c r="L2562" s="64"/>
      <c r="M2562" s="67"/>
      <c r="N2562" s="68"/>
      <c r="O2562" s="68"/>
      <c r="P2562" s="68"/>
      <c r="Q2562" s="68"/>
      <c r="R2562" s="68"/>
      <c r="S2562" s="68"/>
      <c r="T2562" s="68"/>
      <c r="U2562" s="68"/>
      <c r="V2562" s="68"/>
      <c r="W2562" s="68"/>
      <c r="X2562" s="68"/>
      <c r="Y2562" s="68"/>
      <c r="Z2562" s="68"/>
      <c r="AA2562" s="68"/>
      <c r="AB2562" s="68"/>
      <c r="AC2562" s="68"/>
    </row>
    <row r="2563" spans="1:29">
      <c r="A2563" s="64"/>
      <c r="B2563" s="65"/>
      <c r="C2563" s="66"/>
      <c r="D2563" s="65"/>
      <c r="E2563" s="67"/>
      <c r="F2563" s="67"/>
      <c r="G2563" s="67"/>
      <c r="H2563" s="66"/>
      <c r="I2563" s="66"/>
      <c r="J2563" s="66"/>
      <c r="K2563" s="65"/>
      <c r="L2563" s="64"/>
      <c r="M2563" s="67"/>
      <c r="N2563" s="68"/>
      <c r="O2563" s="68"/>
      <c r="P2563" s="68"/>
      <c r="Q2563" s="68"/>
      <c r="R2563" s="68"/>
      <c r="S2563" s="68"/>
      <c r="T2563" s="68"/>
      <c r="U2563" s="68"/>
      <c r="V2563" s="68"/>
      <c r="W2563" s="68"/>
      <c r="X2563" s="68"/>
      <c r="Y2563" s="68"/>
      <c r="Z2563" s="68"/>
      <c r="AA2563" s="68"/>
      <c r="AB2563" s="68"/>
      <c r="AC2563" s="68"/>
    </row>
    <row r="2564" spans="1:29">
      <c r="A2564" s="64"/>
      <c r="B2564" s="65"/>
      <c r="C2564" s="66"/>
      <c r="D2564" s="65"/>
      <c r="E2564" s="67"/>
      <c r="F2564" s="67"/>
      <c r="G2564" s="67"/>
      <c r="H2564" s="66"/>
      <c r="I2564" s="66"/>
      <c r="J2564" s="66"/>
      <c r="K2564" s="65"/>
      <c r="L2564" s="64"/>
      <c r="M2564" s="67"/>
      <c r="N2564" s="68"/>
      <c r="O2564" s="68"/>
      <c r="P2564" s="68"/>
      <c r="Q2564" s="68"/>
      <c r="R2564" s="68"/>
      <c r="S2564" s="68"/>
      <c r="T2564" s="68"/>
      <c r="U2564" s="68"/>
      <c r="V2564" s="68"/>
      <c r="W2564" s="68"/>
      <c r="X2564" s="68"/>
      <c r="Y2564" s="68"/>
      <c r="Z2564" s="68"/>
      <c r="AA2564" s="68"/>
      <c r="AB2564" s="68"/>
      <c r="AC2564" s="68"/>
    </row>
    <row r="2565" spans="1:29">
      <c r="A2565" s="64"/>
      <c r="B2565" s="65"/>
      <c r="C2565" s="66"/>
      <c r="D2565" s="65"/>
      <c r="E2565" s="67"/>
      <c r="F2565" s="67"/>
      <c r="G2565" s="67"/>
      <c r="H2565" s="66"/>
      <c r="I2565" s="66"/>
      <c r="J2565" s="66"/>
      <c r="K2565" s="65"/>
      <c r="L2565" s="64"/>
      <c r="M2565" s="67"/>
      <c r="N2565" s="68"/>
      <c r="O2565" s="68"/>
      <c r="P2565" s="68"/>
      <c r="Q2565" s="68"/>
      <c r="R2565" s="68"/>
      <c r="S2565" s="68"/>
      <c r="T2565" s="68"/>
      <c r="U2565" s="68"/>
      <c r="V2565" s="68"/>
      <c r="W2565" s="68"/>
      <c r="X2565" s="68"/>
      <c r="Y2565" s="68"/>
      <c r="Z2565" s="68"/>
      <c r="AA2565" s="68"/>
      <c r="AB2565" s="68"/>
      <c r="AC2565" s="68"/>
    </row>
    <row r="2566" spans="1:29">
      <c r="A2566" s="64"/>
      <c r="B2566" s="65"/>
      <c r="C2566" s="66"/>
      <c r="D2566" s="65"/>
      <c r="E2566" s="67"/>
      <c r="F2566" s="67"/>
      <c r="G2566" s="67"/>
      <c r="H2566" s="66"/>
      <c r="I2566" s="66"/>
      <c r="J2566" s="66"/>
      <c r="K2566" s="65"/>
      <c r="L2566" s="64"/>
      <c r="M2566" s="67"/>
      <c r="N2566" s="68"/>
      <c r="O2566" s="68"/>
      <c r="P2566" s="68"/>
      <c r="Q2566" s="68"/>
      <c r="R2566" s="68"/>
      <c r="S2566" s="68"/>
      <c r="T2566" s="68"/>
      <c r="U2566" s="68"/>
      <c r="V2566" s="68"/>
      <c r="W2566" s="68"/>
      <c r="X2566" s="68"/>
      <c r="Y2566" s="68"/>
      <c r="Z2566" s="68"/>
      <c r="AA2566" s="68"/>
      <c r="AB2566" s="68"/>
      <c r="AC2566" s="68"/>
    </row>
    <row r="2567" spans="1:29">
      <c r="A2567" s="64"/>
      <c r="B2567" s="65"/>
      <c r="C2567" s="66"/>
      <c r="D2567" s="65"/>
      <c r="E2567" s="67"/>
      <c r="F2567" s="67"/>
      <c r="G2567" s="67"/>
      <c r="H2567" s="66"/>
      <c r="I2567" s="66"/>
      <c r="J2567" s="66"/>
      <c r="K2567" s="65"/>
      <c r="L2567" s="64"/>
      <c r="M2567" s="67"/>
      <c r="N2567" s="68"/>
      <c r="O2567" s="68"/>
      <c r="P2567" s="68"/>
      <c r="Q2567" s="68"/>
      <c r="R2567" s="68"/>
      <c r="S2567" s="68"/>
      <c r="T2567" s="68"/>
      <c r="U2567" s="68"/>
      <c r="V2567" s="68"/>
      <c r="W2567" s="68"/>
      <c r="X2567" s="68"/>
      <c r="Y2567" s="68"/>
      <c r="Z2567" s="68"/>
      <c r="AA2567" s="68"/>
      <c r="AB2567" s="68"/>
      <c r="AC2567" s="68"/>
    </row>
    <row r="2568" spans="1:29">
      <c r="A2568" s="64"/>
      <c r="B2568" s="65"/>
      <c r="C2568" s="66"/>
      <c r="D2568" s="65"/>
      <c r="E2568" s="67"/>
      <c r="F2568" s="67"/>
      <c r="G2568" s="67"/>
      <c r="H2568" s="66"/>
      <c r="I2568" s="66"/>
      <c r="J2568" s="66"/>
      <c r="K2568" s="65"/>
      <c r="L2568" s="64"/>
      <c r="M2568" s="67"/>
      <c r="N2568" s="68"/>
      <c r="O2568" s="68"/>
      <c r="P2568" s="68"/>
      <c r="Q2568" s="68"/>
      <c r="R2568" s="68"/>
      <c r="S2568" s="68"/>
      <c r="T2568" s="68"/>
      <c r="U2568" s="68"/>
      <c r="V2568" s="68"/>
      <c r="W2568" s="68"/>
      <c r="X2568" s="68"/>
      <c r="Y2568" s="68"/>
      <c r="Z2568" s="68"/>
      <c r="AA2568" s="68"/>
      <c r="AB2568" s="68"/>
      <c r="AC2568" s="68"/>
    </row>
    <row r="2569" spans="1:29">
      <c r="A2569" s="64"/>
      <c r="B2569" s="65"/>
      <c r="C2569" s="66"/>
      <c r="D2569" s="65"/>
      <c r="E2569" s="67"/>
      <c r="F2569" s="67"/>
      <c r="G2569" s="67"/>
      <c r="H2569" s="66"/>
      <c r="I2569" s="66"/>
      <c r="J2569" s="66"/>
      <c r="K2569" s="65"/>
      <c r="L2569" s="64"/>
      <c r="M2569" s="67"/>
      <c r="N2569" s="68"/>
      <c r="O2569" s="68"/>
      <c r="P2569" s="68"/>
      <c r="Q2569" s="68"/>
      <c r="R2569" s="68"/>
      <c r="S2569" s="68"/>
      <c r="T2569" s="68"/>
      <c r="U2569" s="68"/>
      <c r="V2569" s="68"/>
      <c r="W2569" s="68"/>
      <c r="X2569" s="68"/>
      <c r="Y2569" s="68"/>
      <c r="Z2569" s="68"/>
      <c r="AA2569" s="68"/>
      <c r="AB2569" s="68"/>
      <c r="AC2569" s="68"/>
    </row>
    <row r="2570" spans="1:29">
      <c r="A2570" s="64"/>
      <c r="B2570" s="65"/>
      <c r="C2570" s="66"/>
      <c r="D2570" s="65"/>
      <c r="E2570" s="67"/>
      <c r="F2570" s="67"/>
      <c r="G2570" s="67"/>
      <c r="H2570" s="66"/>
      <c r="I2570" s="66"/>
      <c r="J2570" s="66"/>
      <c r="K2570" s="65"/>
      <c r="L2570" s="64"/>
      <c r="M2570" s="67"/>
      <c r="N2570" s="68"/>
      <c r="O2570" s="68"/>
      <c r="P2570" s="68"/>
      <c r="Q2570" s="68"/>
      <c r="R2570" s="68"/>
      <c r="S2570" s="68"/>
      <c r="T2570" s="68"/>
      <c r="U2570" s="68"/>
      <c r="V2570" s="68"/>
      <c r="W2570" s="68"/>
      <c r="X2570" s="68"/>
      <c r="Y2570" s="68"/>
      <c r="Z2570" s="68"/>
      <c r="AA2570" s="68"/>
      <c r="AB2570" s="68"/>
      <c r="AC2570" s="68"/>
    </row>
    <row r="2571" spans="1:29">
      <c r="A2571" s="64"/>
      <c r="B2571" s="65"/>
      <c r="C2571" s="66"/>
      <c r="D2571" s="65"/>
      <c r="E2571" s="67"/>
      <c r="F2571" s="67"/>
      <c r="G2571" s="67"/>
      <c r="H2571" s="66"/>
      <c r="I2571" s="66"/>
      <c r="J2571" s="66"/>
      <c r="K2571" s="65"/>
      <c r="L2571" s="64"/>
      <c r="M2571" s="67"/>
      <c r="N2571" s="68"/>
      <c r="O2571" s="68"/>
      <c r="P2571" s="68"/>
      <c r="Q2571" s="68"/>
      <c r="R2571" s="68"/>
      <c r="S2571" s="68"/>
      <c r="T2571" s="68"/>
      <c r="U2571" s="68"/>
      <c r="V2571" s="68"/>
      <c r="W2571" s="68"/>
      <c r="X2571" s="68"/>
      <c r="Y2571" s="68"/>
      <c r="Z2571" s="68"/>
      <c r="AA2571" s="68"/>
      <c r="AB2571" s="68"/>
      <c r="AC2571" s="68"/>
    </row>
    <row r="2572" spans="1:29">
      <c r="A2572" s="64"/>
      <c r="B2572" s="65"/>
      <c r="C2572" s="66"/>
      <c r="D2572" s="65"/>
      <c r="E2572" s="67"/>
      <c r="F2572" s="67"/>
      <c r="G2572" s="67"/>
      <c r="H2572" s="66"/>
      <c r="I2572" s="66"/>
      <c r="J2572" s="66"/>
      <c r="K2572" s="65"/>
      <c r="L2572" s="64"/>
      <c r="M2572" s="67"/>
      <c r="N2572" s="68"/>
      <c r="O2572" s="68"/>
      <c r="P2572" s="68"/>
      <c r="Q2572" s="68"/>
      <c r="R2572" s="68"/>
      <c r="S2572" s="68"/>
      <c r="T2572" s="68"/>
      <c r="U2572" s="68"/>
      <c r="V2572" s="68"/>
      <c r="W2572" s="68"/>
      <c r="X2572" s="68"/>
      <c r="Y2572" s="68"/>
      <c r="Z2572" s="68"/>
      <c r="AA2572" s="68"/>
      <c r="AB2572" s="68"/>
      <c r="AC2572" s="68"/>
    </row>
    <row r="2573" spans="1:29">
      <c r="A2573" s="64"/>
      <c r="B2573" s="65"/>
      <c r="C2573" s="66"/>
      <c r="D2573" s="65"/>
      <c r="E2573" s="67"/>
      <c r="F2573" s="67"/>
      <c r="G2573" s="67"/>
      <c r="H2573" s="66"/>
      <c r="I2573" s="66"/>
      <c r="J2573" s="66"/>
      <c r="K2573" s="65"/>
      <c r="L2573" s="64"/>
      <c r="M2573" s="67"/>
      <c r="N2573" s="68"/>
      <c r="O2573" s="68"/>
      <c r="P2573" s="68"/>
      <c r="Q2573" s="68"/>
      <c r="R2573" s="68"/>
      <c r="S2573" s="68"/>
      <c r="T2573" s="68"/>
      <c r="U2573" s="68"/>
      <c r="V2573" s="68"/>
      <c r="W2573" s="68"/>
      <c r="X2573" s="68"/>
      <c r="Y2573" s="68"/>
      <c r="Z2573" s="68"/>
      <c r="AA2573" s="68"/>
      <c r="AB2573" s="68"/>
      <c r="AC2573" s="68"/>
    </row>
    <row r="2574" spans="1:29">
      <c r="A2574" s="64"/>
      <c r="B2574" s="65"/>
      <c r="C2574" s="66"/>
      <c r="D2574" s="65"/>
      <c r="E2574" s="67"/>
      <c r="F2574" s="67"/>
      <c r="G2574" s="67"/>
      <c r="H2574" s="66"/>
      <c r="I2574" s="66"/>
      <c r="J2574" s="66"/>
      <c r="K2574" s="65"/>
      <c r="L2574" s="64"/>
      <c r="M2574" s="67"/>
      <c r="N2574" s="68"/>
      <c r="O2574" s="68"/>
      <c r="P2574" s="68"/>
      <c r="Q2574" s="68"/>
      <c r="R2574" s="68"/>
      <c r="S2574" s="68"/>
      <c r="T2574" s="68"/>
      <c r="U2574" s="68"/>
      <c r="V2574" s="68"/>
      <c r="W2574" s="68"/>
      <c r="X2574" s="68"/>
      <c r="Y2574" s="68"/>
      <c r="Z2574" s="68"/>
      <c r="AA2574" s="68"/>
      <c r="AB2574" s="68"/>
      <c r="AC2574" s="68"/>
    </row>
    <row r="2575" spans="1:29">
      <c r="A2575" s="64"/>
      <c r="B2575" s="65"/>
      <c r="C2575" s="66"/>
      <c r="D2575" s="65"/>
      <c r="E2575" s="67"/>
      <c r="F2575" s="67"/>
      <c r="G2575" s="67"/>
      <c r="H2575" s="66"/>
      <c r="I2575" s="66"/>
      <c r="J2575" s="66"/>
      <c r="K2575" s="65"/>
      <c r="L2575" s="64"/>
      <c r="M2575" s="67"/>
      <c r="N2575" s="68"/>
      <c r="O2575" s="68"/>
      <c r="P2575" s="68"/>
      <c r="Q2575" s="68"/>
      <c r="R2575" s="68"/>
      <c r="S2575" s="68"/>
      <c r="T2575" s="68"/>
      <c r="U2575" s="68"/>
      <c r="V2575" s="68"/>
      <c r="W2575" s="68"/>
      <c r="X2575" s="68"/>
      <c r="Y2575" s="68"/>
      <c r="Z2575" s="68"/>
      <c r="AA2575" s="68"/>
      <c r="AB2575" s="68"/>
      <c r="AC2575" s="68"/>
    </row>
    <row r="2576" spans="1:29">
      <c r="A2576" s="64"/>
      <c r="B2576" s="65"/>
      <c r="C2576" s="66"/>
      <c r="D2576" s="65"/>
      <c r="E2576" s="67"/>
      <c r="F2576" s="67"/>
      <c r="G2576" s="67"/>
      <c r="H2576" s="66"/>
      <c r="I2576" s="66"/>
      <c r="J2576" s="66"/>
      <c r="K2576" s="65"/>
      <c r="L2576" s="64"/>
      <c r="M2576" s="67"/>
      <c r="N2576" s="68"/>
      <c r="O2576" s="68"/>
      <c r="P2576" s="68"/>
      <c r="Q2576" s="68"/>
      <c r="R2576" s="68"/>
      <c r="S2576" s="68"/>
      <c r="T2576" s="68"/>
      <c r="U2576" s="68"/>
      <c r="V2576" s="68"/>
      <c r="W2576" s="68"/>
      <c r="X2576" s="68"/>
      <c r="Y2576" s="68"/>
      <c r="Z2576" s="68"/>
      <c r="AA2576" s="68"/>
      <c r="AB2576" s="68"/>
      <c r="AC2576" s="68"/>
    </row>
    <row r="2577" spans="1:29">
      <c r="A2577" s="64"/>
      <c r="B2577" s="65"/>
      <c r="C2577" s="66"/>
      <c r="D2577" s="65"/>
      <c r="E2577" s="67"/>
      <c r="F2577" s="67"/>
      <c r="G2577" s="67"/>
      <c r="H2577" s="66"/>
      <c r="I2577" s="66"/>
      <c r="J2577" s="66"/>
      <c r="K2577" s="65"/>
      <c r="L2577" s="64"/>
      <c r="M2577" s="67"/>
      <c r="N2577" s="68"/>
      <c r="O2577" s="68"/>
      <c r="P2577" s="68"/>
      <c r="Q2577" s="68"/>
      <c r="R2577" s="68"/>
      <c r="S2577" s="68"/>
      <c r="T2577" s="68"/>
      <c r="U2577" s="68"/>
      <c r="V2577" s="68"/>
      <c r="W2577" s="68"/>
      <c r="X2577" s="68"/>
      <c r="Y2577" s="68"/>
      <c r="Z2577" s="68"/>
      <c r="AA2577" s="68"/>
      <c r="AB2577" s="68"/>
      <c r="AC2577" s="68"/>
    </row>
    <row r="2578" spans="1:29">
      <c r="A2578" s="64"/>
      <c r="B2578" s="65"/>
      <c r="C2578" s="66"/>
      <c r="D2578" s="65"/>
      <c r="E2578" s="67"/>
      <c r="F2578" s="67"/>
      <c r="G2578" s="67"/>
      <c r="H2578" s="66"/>
      <c r="I2578" s="66"/>
      <c r="J2578" s="66"/>
      <c r="K2578" s="65"/>
      <c r="L2578" s="64"/>
      <c r="M2578" s="67"/>
      <c r="N2578" s="68"/>
      <c r="O2578" s="68"/>
      <c r="P2578" s="68"/>
      <c r="Q2578" s="68"/>
      <c r="R2578" s="68"/>
      <c r="S2578" s="68"/>
      <c r="T2578" s="68"/>
      <c r="U2578" s="68"/>
      <c r="V2578" s="68"/>
      <c r="W2578" s="68"/>
      <c r="X2578" s="68"/>
      <c r="Y2578" s="68"/>
      <c r="Z2578" s="68"/>
      <c r="AA2578" s="68"/>
      <c r="AB2578" s="68"/>
      <c r="AC2578" s="68"/>
    </row>
    <row r="2579" spans="1:29">
      <c r="A2579" s="64"/>
      <c r="B2579" s="65"/>
      <c r="C2579" s="66"/>
      <c r="D2579" s="65"/>
      <c r="E2579" s="67"/>
      <c r="F2579" s="67"/>
      <c r="G2579" s="67"/>
      <c r="H2579" s="66"/>
      <c r="I2579" s="66"/>
      <c r="J2579" s="66"/>
      <c r="K2579" s="65"/>
      <c r="L2579" s="64"/>
      <c r="M2579" s="67"/>
      <c r="N2579" s="68"/>
      <c r="O2579" s="68"/>
      <c r="P2579" s="68"/>
      <c r="Q2579" s="68"/>
      <c r="R2579" s="68"/>
      <c r="S2579" s="68"/>
      <c r="T2579" s="68"/>
      <c r="U2579" s="68"/>
      <c r="V2579" s="68"/>
      <c r="W2579" s="68"/>
      <c r="X2579" s="68"/>
      <c r="Y2579" s="68"/>
      <c r="Z2579" s="68"/>
      <c r="AA2579" s="68"/>
      <c r="AB2579" s="68"/>
      <c r="AC2579" s="68"/>
    </row>
    <row r="2580" spans="1:29">
      <c r="A2580" s="64"/>
      <c r="B2580" s="65"/>
      <c r="C2580" s="66"/>
      <c r="D2580" s="65"/>
      <c r="E2580" s="67"/>
      <c r="F2580" s="67"/>
      <c r="G2580" s="67"/>
      <c r="H2580" s="66"/>
      <c r="I2580" s="66"/>
      <c r="J2580" s="66"/>
      <c r="K2580" s="65"/>
      <c r="L2580" s="64"/>
      <c r="M2580" s="67"/>
      <c r="N2580" s="68"/>
      <c r="O2580" s="68"/>
      <c r="P2580" s="68"/>
      <c r="Q2580" s="68"/>
      <c r="R2580" s="68"/>
      <c r="S2580" s="68"/>
      <c r="T2580" s="68"/>
      <c r="U2580" s="68"/>
      <c r="V2580" s="68"/>
      <c r="W2580" s="68"/>
      <c r="X2580" s="68"/>
      <c r="Y2580" s="68"/>
      <c r="Z2580" s="68"/>
      <c r="AA2580" s="68"/>
      <c r="AB2580" s="68"/>
      <c r="AC2580" s="68"/>
    </row>
    <row r="2581" spans="1:29">
      <c r="A2581" s="64"/>
      <c r="B2581" s="65"/>
      <c r="C2581" s="66"/>
      <c r="D2581" s="65"/>
      <c r="E2581" s="67"/>
      <c r="F2581" s="67"/>
      <c r="G2581" s="67"/>
      <c r="H2581" s="66"/>
      <c r="I2581" s="66"/>
      <c r="J2581" s="66"/>
      <c r="K2581" s="65"/>
      <c r="L2581" s="64"/>
      <c r="M2581" s="67"/>
      <c r="N2581" s="68"/>
      <c r="O2581" s="68"/>
      <c r="P2581" s="68"/>
      <c r="Q2581" s="68"/>
      <c r="R2581" s="68"/>
      <c r="S2581" s="68"/>
      <c r="T2581" s="68"/>
      <c r="U2581" s="68"/>
      <c r="V2581" s="68"/>
      <c r="W2581" s="68"/>
      <c r="X2581" s="68"/>
      <c r="Y2581" s="68"/>
      <c r="Z2581" s="68"/>
      <c r="AA2581" s="68"/>
      <c r="AB2581" s="68"/>
      <c r="AC2581" s="68"/>
    </row>
    <row r="2582" spans="1:29">
      <c r="A2582" s="64"/>
      <c r="B2582" s="65"/>
      <c r="C2582" s="66"/>
      <c r="D2582" s="65"/>
      <c r="E2582" s="67"/>
      <c r="F2582" s="67"/>
      <c r="G2582" s="67"/>
      <c r="H2582" s="66"/>
      <c r="I2582" s="66"/>
      <c r="J2582" s="66"/>
      <c r="K2582" s="65"/>
      <c r="L2582" s="64"/>
      <c r="M2582" s="67"/>
      <c r="N2582" s="68"/>
      <c r="O2582" s="68"/>
      <c r="P2582" s="68"/>
      <c r="Q2582" s="68"/>
      <c r="R2582" s="68"/>
      <c r="S2582" s="68"/>
      <c r="T2582" s="68"/>
      <c r="U2582" s="68"/>
      <c r="V2582" s="68"/>
      <c r="W2582" s="68"/>
      <c r="X2582" s="68"/>
      <c r="Y2582" s="68"/>
      <c r="Z2582" s="68"/>
      <c r="AA2582" s="68"/>
      <c r="AB2582" s="68"/>
      <c r="AC2582" s="68"/>
    </row>
    <row r="2583" spans="1:29">
      <c r="A2583" s="64"/>
      <c r="B2583" s="65"/>
      <c r="C2583" s="66"/>
      <c r="D2583" s="65"/>
      <c r="E2583" s="67"/>
      <c r="F2583" s="67"/>
      <c r="G2583" s="67"/>
      <c r="H2583" s="66"/>
      <c r="I2583" s="66"/>
      <c r="J2583" s="66"/>
      <c r="K2583" s="65"/>
      <c r="L2583" s="64"/>
      <c r="M2583" s="67"/>
      <c r="N2583" s="68"/>
      <c r="O2583" s="68"/>
      <c r="P2583" s="68"/>
      <c r="Q2583" s="68"/>
      <c r="R2583" s="68"/>
      <c r="S2583" s="68"/>
      <c r="T2583" s="68"/>
      <c r="U2583" s="68"/>
      <c r="V2583" s="68"/>
      <c r="W2583" s="68"/>
      <c r="X2583" s="68"/>
      <c r="Y2583" s="68"/>
      <c r="Z2583" s="68"/>
      <c r="AA2583" s="68"/>
      <c r="AB2583" s="68"/>
      <c r="AC2583" s="68"/>
    </row>
    <row r="2584" spans="1:29">
      <c r="A2584" s="64"/>
      <c r="B2584" s="65"/>
      <c r="C2584" s="66"/>
      <c r="D2584" s="65"/>
      <c r="E2584" s="67"/>
      <c r="F2584" s="67"/>
      <c r="G2584" s="67"/>
      <c r="H2584" s="66"/>
      <c r="I2584" s="66"/>
      <c r="J2584" s="66"/>
      <c r="K2584" s="65"/>
      <c r="L2584" s="64"/>
      <c r="M2584" s="67"/>
      <c r="N2584" s="68"/>
      <c r="O2584" s="68"/>
      <c r="P2584" s="68"/>
      <c r="Q2584" s="68"/>
      <c r="R2584" s="68"/>
      <c r="S2584" s="68"/>
      <c r="T2584" s="68"/>
      <c r="U2584" s="68"/>
      <c r="V2584" s="68"/>
      <c r="W2584" s="68"/>
      <c r="X2584" s="68"/>
      <c r="Y2584" s="68"/>
      <c r="Z2584" s="68"/>
      <c r="AA2584" s="68"/>
      <c r="AB2584" s="68"/>
      <c r="AC2584" s="68"/>
    </row>
    <row r="2585" spans="1:29">
      <c r="A2585" s="64"/>
      <c r="B2585" s="65"/>
      <c r="C2585" s="66"/>
      <c r="D2585" s="65"/>
      <c r="E2585" s="67"/>
      <c r="F2585" s="67"/>
      <c r="G2585" s="67"/>
      <c r="H2585" s="66"/>
      <c r="I2585" s="66"/>
      <c r="J2585" s="66"/>
      <c r="K2585" s="65"/>
      <c r="L2585" s="64"/>
      <c r="M2585" s="67"/>
      <c r="N2585" s="68"/>
      <c r="O2585" s="68"/>
      <c r="P2585" s="68"/>
      <c r="Q2585" s="68"/>
      <c r="R2585" s="68"/>
      <c r="S2585" s="68"/>
      <c r="T2585" s="68"/>
      <c r="U2585" s="68"/>
      <c r="V2585" s="68"/>
      <c r="W2585" s="68"/>
      <c r="X2585" s="68"/>
      <c r="Y2585" s="68"/>
      <c r="Z2585" s="68"/>
      <c r="AA2585" s="68"/>
      <c r="AB2585" s="68"/>
      <c r="AC2585" s="68"/>
    </row>
    <row r="2586" spans="1:29">
      <c r="A2586" s="64"/>
      <c r="B2586" s="65"/>
      <c r="C2586" s="66"/>
      <c r="D2586" s="65"/>
      <c r="E2586" s="67"/>
      <c r="F2586" s="67"/>
      <c r="G2586" s="67"/>
      <c r="H2586" s="66"/>
      <c r="I2586" s="66"/>
      <c r="J2586" s="66"/>
      <c r="K2586" s="65"/>
      <c r="L2586" s="64"/>
      <c r="M2586" s="67"/>
      <c r="N2586" s="68"/>
      <c r="O2586" s="68"/>
      <c r="P2586" s="68"/>
      <c r="Q2586" s="68"/>
      <c r="R2586" s="68"/>
      <c r="S2586" s="68"/>
      <c r="T2586" s="68"/>
      <c r="U2586" s="68"/>
      <c r="V2586" s="68"/>
      <c r="W2586" s="68"/>
      <c r="X2586" s="68"/>
      <c r="Y2586" s="68"/>
      <c r="Z2586" s="68"/>
      <c r="AA2586" s="68"/>
      <c r="AB2586" s="68"/>
      <c r="AC2586" s="68"/>
    </row>
    <row r="2587" spans="1:29">
      <c r="A2587" s="64"/>
      <c r="B2587" s="65"/>
      <c r="C2587" s="66"/>
      <c r="D2587" s="65"/>
      <c r="E2587" s="67"/>
      <c r="F2587" s="67"/>
      <c r="G2587" s="67"/>
      <c r="H2587" s="66"/>
      <c r="I2587" s="66"/>
      <c r="J2587" s="66"/>
      <c r="K2587" s="65"/>
      <c r="L2587" s="64"/>
      <c r="M2587" s="67"/>
      <c r="N2587" s="68"/>
      <c r="O2587" s="68"/>
      <c r="P2587" s="68"/>
      <c r="Q2587" s="68"/>
      <c r="R2587" s="68"/>
      <c r="S2587" s="68"/>
      <c r="T2587" s="68"/>
      <c r="U2587" s="68"/>
      <c r="V2587" s="68"/>
      <c r="W2587" s="68"/>
      <c r="X2587" s="68"/>
      <c r="Y2587" s="68"/>
      <c r="Z2587" s="68"/>
      <c r="AA2587" s="68"/>
      <c r="AB2587" s="68"/>
      <c r="AC2587" s="68"/>
    </row>
    <row r="2588" spans="1:29">
      <c r="A2588" s="64"/>
      <c r="B2588" s="65"/>
      <c r="C2588" s="66"/>
      <c r="D2588" s="65"/>
      <c r="E2588" s="67"/>
      <c r="F2588" s="67"/>
      <c r="G2588" s="67"/>
      <c r="H2588" s="66"/>
      <c r="I2588" s="66"/>
      <c r="J2588" s="66"/>
      <c r="K2588" s="65"/>
      <c r="L2588" s="64"/>
      <c r="M2588" s="67"/>
      <c r="N2588" s="68"/>
      <c r="O2588" s="68"/>
      <c r="P2588" s="68"/>
      <c r="Q2588" s="68"/>
      <c r="R2588" s="68"/>
      <c r="S2588" s="68"/>
      <c r="T2588" s="68"/>
      <c r="U2588" s="68"/>
      <c r="V2588" s="68"/>
      <c r="W2588" s="68"/>
      <c r="X2588" s="68"/>
      <c r="Y2588" s="68"/>
      <c r="Z2588" s="68"/>
      <c r="AA2588" s="68"/>
      <c r="AB2588" s="68"/>
      <c r="AC2588" s="68"/>
    </row>
    <row r="2589" spans="1:29">
      <c r="A2589" s="64"/>
      <c r="B2589" s="65"/>
      <c r="C2589" s="66"/>
      <c r="D2589" s="65"/>
      <c r="E2589" s="67"/>
      <c r="F2589" s="67"/>
      <c r="G2589" s="67"/>
      <c r="H2589" s="66"/>
      <c r="I2589" s="66"/>
      <c r="J2589" s="66"/>
      <c r="K2589" s="65"/>
      <c r="L2589" s="64"/>
      <c r="M2589" s="67"/>
      <c r="N2589" s="68"/>
      <c r="O2589" s="68"/>
      <c r="P2589" s="68"/>
      <c r="Q2589" s="68"/>
      <c r="R2589" s="68"/>
      <c r="S2589" s="68"/>
      <c r="T2589" s="68"/>
      <c r="U2589" s="68"/>
      <c r="V2589" s="68"/>
      <c r="W2589" s="68"/>
      <c r="X2589" s="68"/>
      <c r="Y2589" s="68"/>
      <c r="Z2589" s="68"/>
      <c r="AA2589" s="68"/>
      <c r="AB2589" s="68"/>
      <c r="AC2589" s="68"/>
    </row>
    <row r="2590" spans="1:29">
      <c r="A2590" s="64"/>
      <c r="B2590" s="65"/>
      <c r="C2590" s="66"/>
      <c r="D2590" s="65"/>
      <c r="E2590" s="67"/>
      <c r="F2590" s="67"/>
      <c r="G2590" s="67"/>
      <c r="H2590" s="66"/>
      <c r="I2590" s="66"/>
      <c r="J2590" s="66"/>
      <c r="K2590" s="65"/>
      <c r="L2590" s="64"/>
      <c r="M2590" s="67"/>
      <c r="N2590" s="68"/>
      <c r="O2590" s="68"/>
      <c r="P2590" s="68"/>
      <c r="Q2590" s="68"/>
      <c r="R2590" s="68"/>
      <c r="S2590" s="68"/>
      <c r="T2590" s="68"/>
      <c r="U2590" s="68"/>
      <c r="V2590" s="68"/>
      <c r="W2590" s="68"/>
      <c r="X2590" s="68"/>
      <c r="Y2590" s="68"/>
      <c r="Z2590" s="68"/>
      <c r="AA2590" s="68"/>
      <c r="AB2590" s="68"/>
      <c r="AC2590" s="68"/>
    </row>
    <row r="2591" spans="1:29">
      <c r="A2591" s="64"/>
      <c r="B2591" s="65"/>
      <c r="C2591" s="66"/>
      <c r="D2591" s="65"/>
      <c r="E2591" s="67"/>
      <c r="F2591" s="67"/>
      <c r="G2591" s="67"/>
      <c r="H2591" s="66"/>
      <c r="I2591" s="66"/>
      <c r="J2591" s="66"/>
      <c r="K2591" s="65"/>
      <c r="L2591" s="64"/>
      <c r="M2591" s="67"/>
      <c r="N2591" s="68"/>
      <c r="O2591" s="68"/>
      <c r="P2591" s="68"/>
      <c r="Q2591" s="68"/>
      <c r="R2591" s="68"/>
      <c r="S2591" s="68"/>
      <c r="T2591" s="68"/>
      <c r="U2591" s="68"/>
      <c r="V2591" s="68"/>
      <c r="W2591" s="68"/>
      <c r="X2591" s="68"/>
      <c r="Y2591" s="68"/>
      <c r="Z2591" s="68"/>
      <c r="AA2591" s="68"/>
      <c r="AB2591" s="68"/>
      <c r="AC2591" s="68"/>
    </row>
    <row r="2592" spans="1:29">
      <c r="A2592" s="64"/>
      <c r="B2592" s="65"/>
      <c r="C2592" s="66"/>
      <c r="D2592" s="65"/>
      <c r="E2592" s="67"/>
      <c r="F2592" s="67"/>
      <c r="G2592" s="67"/>
      <c r="H2592" s="66"/>
      <c r="I2592" s="66"/>
      <c r="J2592" s="66"/>
      <c r="K2592" s="65"/>
      <c r="L2592" s="64"/>
      <c r="M2592" s="67"/>
      <c r="N2592" s="68"/>
      <c r="O2592" s="68"/>
      <c r="P2592" s="68"/>
      <c r="Q2592" s="68"/>
      <c r="R2592" s="68"/>
      <c r="S2592" s="68"/>
      <c r="T2592" s="68"/>
      <c r="U2592" s="68"/>
      <c r="V2592" s="68"/>
      <c r="W2592" s="68"/>
      <c r="X2592" s="68"/>
      <c r="Y2592" s="68"/>
      <c r="Z2592" s="68"/>
      <c r="AA2592" s="68"/>
      <c r="AB2592" s="68"/>
      <c r="AC2592" s="68"/>
    </row>
    <row r="2593" spans="1:29">
      <c r="A2593" s="64"/>
      <c r="B2593" s="65"/>
      <c r="C2593" s="66"/>
      <c r="D2593" s="65"/>
      <c r="E2593" s="67"/>
      <c r="F2593" s="67"/>
      <c r="G2593" s="67"/>
      <c r="H2593" s="66"/>
      <c r="I2593" s="66"/>
      <c r="J2593" s="66"/>
      <c r="K2593" s="65"/>
      <c r="L2593" s="64"/>
      <c r="M2593" s="67"/>
      <c r="N2593" s="68"/>
      <c r="O2593" s="68"/>
      <c r="P2593" s="68"/>
      <c r="Q2593" s="68"/>
      <c r="R2593" s="68"/>
      <c r="S2593" s="68"/>
      <c r="T2593" s="68"/>
      <c r="U2593" s="68"/>
      <c r="V2593" s="68"/>
      <c r="W2593" s="68"/>
      <c r="X2593" s="68"/>
      <c r="Y2593" s="68"/>
      <c r="Z2593" s="68"/>
      <c r="AA2593" s="68"/>
      <c r="AB2593" s="68"/>
      <c r="AC2593" s="68"/>
    </row>
    <row r="2594" spans="1:29">
      <c r="A2594" s="64"/>
      <c r="B2594" s="65"/>
      <c r="C2594" s="66"/>
      <c r="D2594" s="65"/>
      <c r="E2594" s="67"/>
      <c r="F2594" s="67"/>
      <c r="G2594" s="67"/>
      <c r="H2594" s="66"/>
      <c r="I2594" s="66"/>
      <c r="J2594" s="66"/>
      <c r="K2594" s="65"/>
      <c r="L2594" s="64"/>
      <c r="M2594" s="67"/>
      <c r="N2594" s="68"/>
      <c r="O2594" s="68"/>
      <c r="P2594" s="68"/>
      <c r="Q2594" s="68"/>
      <c r="R2594" s="68"/>
      <c r="S2594" s="68"/>
      <c r="T2594" s="68"/>
      <c r="U2594" s="68"/>
      <c r="V2594" s="68"/>
      <c r="W2594" s="68"/>
      <c r="X2594" s="68"/>
      <c r="Y2594" s="68"/>
      <c r="Z2594" s="68"/>
      <c r="AA2594" s="68"/>
      <c r="AB2594" s="68"/>
      <c r="AC2594" s="68"/>
    </row>
    <row r="2595" spans="1:29">
      <c r="A2595" s="64"/>
      <c r="B2595" s="65"/>
      <c r="C2595" s="66"/>
      <c r="D2595" s="65"/>
      <c r="E2595" s="67"/>
      <c r="F2595" s="67"/>
      <c r="G2595" s="67"/>
      <c r="H2595" s="66"/>
      <c r="I2595" s="66"/>
      <c r="J2595" s="66"/>
      <c r="K2595" s="65"/>
      <c r="L2595" s="64"/>
      <c r="M2595" s="67"/>
      <c r="N2595" s="68"/>
      <c r="O2595" s="68"/>
      <c r="P2595" s="68"/>
      <c r="Q2595" s="68"/>
      <c r="R2595" s="68"/>
      <c r="S2595" s="68"/>
      <c r="T2595" s="68"/>
      <c r="U2595" s="68"/>
      <c r="V2595" s="68"/>
      <c r="W2595" s="68"/>
      <c r="X2595" s="68"/>
      <c r="Y2595" s="68"/>
      <c r="Z2595" s="68"/>
      <c r="AA2595" s="68"/>
      <c r="AB2595" s="68"/>
      <c r="AC2595" s="68"/>
    </row>
    <row r="2596" spans="1:29">
      <c r="A2596" s="64"/>
      <c r="B2596" s="65"/>
      <c r="C2596" s="66"/>
      <c r="D2596" s="65"/>
      <c r="E2596" s="67"/>
      <c r="F2596" s="67"/>
      <c r="G2596" s="67"/>
      <c r="H2596" s="66"/>
      <c r="I2596" s="66"/>
      <c r="J2596" s="66"/>
      <c r="K2596" s="65"/>
      <c r="L2596" s="64"/>
      <c r="M2596" s="67"/>
      <c r="N2596" s="68"/>
      <c r="O2596" s="68"/>
      <c r="P2596" s="68"/>
      <c r="Q2596" s="68"/>
      <c r="R2596" s="68"/>
      <c r="S2596" s="68"/>
      <c r="T2596" s="68"/>
      <c r="U2596" s="68"/>
      <c r="V2596" s="68"/>
      <c r="W2596" s="68"/>
      <c r="X2596" s="68"/>
      <c r="Y2596" s="68"/>
      <c r="Z2596" s="68"/>
      <c r="AA2596" s="68"/>
      <c r="AB2596" s="68"/>
      <c r="AC2596" s="68"/>
    </row>
    <row r="2597" spans="1:29">
      <c r="A2597" s="64"/>
      <c r="B2597" s="65"/>
      <c r="C2597" s="66"/>
      <c r="D2597" s="65"/>
      <c r="E2597" s="67"/>
      <c r="F2597" s="67"/>
      <c r="G2597" s="67"/>
      <c r="H2597" s="66"/>
      <c r="I2597" s="66"/>
      <c r="J2597" s="66"/>
      <c r="K2597" s="65"/>
      <c r="L2597" s="64"/>
      <c r="M2597" s="67"/>
      <c r="N2597" s="68"/>
      <c r="O2597" s="68"/>
      <c r="P2597" s="68"/>
      <c r="Q2597" s="68"/>
      <c r="R2597" s="68"/>
      <c r="S2597" s="68"/>
      <c r="T2597" s="68"/>
      <c r="U2597" s="68"/>
      <c r="V2597" s="68"/>
      <c r="W2597" s="68"/>
      <c r="X2597" s="68"/>
      <c r="Y2597" s="68"/>
      <c r="Z2597" s="68"/>
      <c r="AA2597" s="68"/>
      <c r="AB2597" s="68"/>
      <c r="AC2597" s="68"/>
    </row>
    <row r="2598" spans="1:29">
      <c r="A2598" s="64"/>
      <c r="B2598" s="65"/>
      <c r="C2598" s="66"/>
      <c r="D2598" s="65"/>
      <c r="E2598" s="67"/>
      <c r="F2598" s="67"/>
      <c r="G2598" s="67"/>
      <c r="H2598" s="66"/>
      <c r="I2598" s="66"/>
      <c r="J2598" s="66"/>
      <c r="K2598" s="65"/>
      <c r="L2598" s="64"/>
      <c r="M2598" s="67"/>
      <c r="N2598" s="68"/>
      <c r="O2598" s="68"/>
      <c r="P2598" s="68"/>
      <c r="Q2598" s="68"/>
      <c r="R2598" s="68"/>
      <c r="S2598" s="68"/>
      <c r="T2598" s="68"/>
      <c r="U2598" s="68"/>
      <c r="V2598" s="68"/>
      <c r="W2598" s="68"/>
      <c r="X2598" s="68"/>
      <c r="Y2598" s="68"/>
      <c r="Z2598" s="68"/>
      <c r="AA2598" s="68"/>
      <c r="AB2598" s="68"/>
      <c r="AC2598" s="68"/>
    </row>
    <row r="2599" spans="1:29">
      <c r="A2599" s="64"/>
      <c r="B2599" s="65"/>
      <c r="C2599" s="66"/>
      <c r="D2599" s="65"/>
      <c r="E2599" s="67"/>
      <c r="F2599" s="67"/>
      <c r="G2599" s="67"/>
      <c r="H2599" s="66"/>
      <c r="I2599" s="66"/>
      <c r="J2599" s="66"/>
      <c r="K2599" s="65"/>
      <c r="L2599" s="64"/>
      <c r="M2599" s="67"/>
      <c r="N2599" s="68"/>
      <c r="O2599" s="68"/>
      <c r="P2599" s="68"/>
      <c r="Q2599" s="68"/>
      <c r="R2599" s="68"/>
      <c r="S2599" s="68"/>
      <c r="T2599" s="68"/>
      <c r="U2599" s="68"/>
      <c r="V2599" s="68"/>
      <c r="W2599" s="68"/>
      <c r="X2599" s="68"/>
      <c r="Y2599" s="68"/>
      <c r="Z2599" s="68"/>
      <c r="AA2599" s="68"/>
      <c r="AB2599" s="68"/>
      <c r="AC2599" s="68"/>
    </row>
    <row r="2600" spans="1:29">
      <c r="A2600" s="64"/>
      <c r="B2600" s="65"/>
      <c r="C2600" s="66"/>
      <c r="D2600" s="65"/>
      <c r="E2600" s="67"/>
      <c r="F2600" s="67"/>
      <c r="G2600" s="67"/>
      <c r="H2600" s="66"/>
      <c r="I2600" s="66"/>
      <c r="J2600" s="66"/>
      <c r="K2600" s="65"/>
      <c r="L2600" s="64"/>
      <c r="M2600" s="67"/>
      <c r="N2600" s="68"/>
      <c r="O2600" s="68"/>
      <c r="P2600" s="68"/>
      <c r="Q2600" s="68"/>
      <c r="R2600" s="68"/>
      <c r="S2600" s="68"/>
      <c r="T2600" s="68"/>
      <c r="U2600" s="68"/>
      <c r="V2600" s="68"/>
      <c r="W2600" s="68"/>
      <c r="X2600" s="68"/>
      <c r="Y2600" s="68"/>
      <c r="Z2600" s="68"/>
      <c r="AA2600" s="68"/>
      <c r="AB2600" s="68"/>
      <c r="AC2600" s="68"/>
    </row>
    <row r="2601" spans="1:29">
      <c r="A2601" s="64"/>
      <c r="B2601" s="65"/>
      <c r="C2601" s="66"/>
      <c r="D2601" s="65"/>
      <c r="E2601" s="67"/>
      <c r="F2601" s="67"/>
      <c r="G2601" s="67"/>
      <c r="H2601" s="66"/>
      <c r="I2601" s="66"/>
      <c r="J2601" s="66"/>
      <c r="K2601" s="65"/>
      <c r="L2601" s="64"/>
      <c r="M2601" s="67"/>
      <c r="N2601" s="68"/>
      <c r="O2601" s="68"/>
      <c r="P2601" s="68"/>
      <c r="Q2601" s="68"/>
      <c r="R2601" s="68"/>
      <c r="S2601" s="68"/>
      <c r="T2601" s="68"/>
      <c r="U2601" s="68"/>
      <c r="V2601" s="68"/>
      <c r="W2601" s="68"/>
      <c r="X2601" s="68"/>
      <c r="Y2601" s="68"/>
      <c r="Z2601" s="68"/>
      <c r="AA2601" s="68"/>
      <c r="AB2601" s="68"/>
      <c r="AC2601" s="68"/>
    </row>
    <row r="2602" spans="1:29">
      <c r="A2602" s="64"/>
      <c r="B2602" s="65"/>
      <c r="C2602" s="66"/>
      <c r="D2602" s="65"/>
      <c r="E2602" s="67"/>
      <c r="F2602" s="67"/>
      <c r="G2602" s="67"/>
      <c r="H2602" s="66"/>
      <c r="I2602" s="66"/>
      <c r="J2602" s="66"/>
      <c r="K2602" s="65"/>
      <c r="L2602" s="64"/>
      <c r="M2602" s="67"/>
      <c r="N2602" s="68"/>
      <c r="O2602" s="68"/>
      <c r="P2602" s="68"/>
      <c r="Q2602" s="68"/>
      <c r="R2602" s="68"/>
      <c r="S2602" s="68"/>
      <c r="T2602" s="68"/>
      <c r="U2602" s="68"/>
      <c r="V2602" s="68"/>
      <c r="W2602" s="68"/>
      <c r="X2602" s="68"/>
      <c r="Y2602" s="68"/>
      <c r="Z2602" s="68"/>
      <c r="AA2602" s="68"/>
      <c r="AB2602" s="68"/>
      <c r="AC2602" s="68"/>
    </row>
    <row r="2603" spans="1:29">
      <c r="A2603" s="64"/>
      <c r="B2603" s="65"/>
      <c r="C2603" s="66"/>
      <c r="D2603" s="65"/>
      <c r="E2603" s="67"/>
      <c r="F2603" s="67"/>
      <c r="G2603" s="67"/>
      <c r="H2603" s="66"/>
      <c r="I2603" s="66"/>
      <c r="J2603" s="66"/>
      <c r="K2603" s="65"/>
      <c r="L2603" s="64"/>
      <c r="M2603" s="67"/>
      <c r="N2603" s="68"/>
      <c r="O2603" s="68"/>
      <c r="P2603" s="68"/>
      <c r="Q2603" s="68"/>
      <c r="R2603" s="68"/>
      <c r="S2603" s="68"/>
      <c r="T2603" s="68"/>
      <c r="U2603" s="68"/>
      <c r="V2603" s="68"/>
      <c r="W2603" s="68"/>
      <c r="X2603" s="68"/>
      <c r="Y2603" s="68"/>
      <c r="Z2603" s="68"/>
      <c r="AA2603" s="68"/>
      <c r="AB2603" s="68"/>
      <c r="AC2603" s="68"/>
    </row>
    <row r="2604" spans="1:29">
      <c r="A2604" s="64"/>
      <c r="B2604" s="65"/>
      <c r="C2604" s="66"/>
      <c r="D2604" s="65"/>
      <c r="E2604" s="67"/>
      <c r="F2604" s="67"/>
      <c r="G2604" s="67"/>
      <c r="H2604" s="66"/>
      <c r="I2604" s="66"/>
      <c r="J2604" s="66"/>
      <c r="K2604" s="65"/>
      <c r="L2604" s="64"/>
      <c r="M2604" s="67"/>
      <c r="N2604" s="68"/>
      <c r="O2604" s="68"/>
      <c r="P2604" s="68"/>
      <c r="Q2604" s="68"/>
      <c r="R2604" s="68"/>
      <c r="S2604" s="68"/>
      <c r="T2604" s="68"/>
      <c r="U2604" s="68"/>
      <c r="V2604" s="68"/>
      <c r="W2604" s="68"/>
      <c r="X2604" s="68"/>
      <c r="Y2604" s="68"/>
      <c r="Z2604" s="68"/>
      <c r="AA2604" s="68"/>
      <c r="AB2604" s="68"/>
      <c r="AC2604" s="68"/>
    </row>
    <row r="2605" spans="1:29">
      <c r="A2605" s="64"/>
      <c r="B2605" s="65"/>
      <c r="C2605" s="66"/>
      <c r="D2605" s="65"/>
      <c r="E2605" s="67"/>
      <c r="F2605" s="67"/>
      <c r="G2605" s="67"/>
      <c r="H2605" s="66"/>
      <c r="I2605" s="66"/>
      <c r="J2605" s="66"/>
      <c r="K2605" s="65"/>
      <c r="L2605" s="64"/>
      <c r="M2605" s="67"/>
      <c r="N2605" s="68"/>
      <c r="O2605" s="68"/>
      <c r="P2605" s="68"/>
      <c r="Q2605" s="68"/>
      <c r="R2605" s="68"/>
      <c r="S2605" s="68"/>
      <c r="T2605" s="68"/>
      <c r="U2605" s="68"/>
      <c r="V2605" s="68"/>
      <c r="W2605" s="68"/>
      <c r="X2605" s="68"/>
      <c r="Y2605" s="68"/>
      <c r="Z2605" s="68"/>
      <c r="AA2605" s="68"/>
      <c r="AB2605" s="68"/>
      <c r="AC2605" s="68"/>
    </row>
    <row r="2606" spans="1:29">
      <c r="A2606" s="64"/>
      <c r="B2606" s="65"/>
      <c r="C2606" s="66"/>
      <c r="D2606" s="65"/>
      <c r="E2606" s="67"/>
      <c r="F2606" s="67"/>
      <c r="G2606" s="67"/>
      <c r="H2606" s="66"/>
      <c r="I2606" s="66"/>
      <c r="J2606" s="66"/>
      <c r="K2606" s="65"/>
      <c r="L2606" s="64"/>
      <c r="M2606" s="67"/>
      <c r="N2606" s="68"/>
      <c r="O2606" s="68"/>
      <c r="P2606" s="68"/>
      <c r="Q2606" s="68"/>
      <c r="R2606" s="68"/>
      <c r="S2606" s="68"/>
      <c r="T2606" s="68"/>
      <c r="U2606" s="68"/>
      <c r="V2606" s="68"/>
      <c r="W2606" s="68"/>
      <c r="X2606" s="68"/>
      <c r="Y2606" s="68"/>
      <c r="Z2606" s="68"/>
      <c r="AA2606" s="68"/>
      <c r="AB2606" s="68"/>
      <c r="AC2606" s="68"/>
    </row>
    <row r="2607" spans="1:29">
      <c r="A2607" s="64"/>
      <c r="B2607" s="65"/>
      <c r="C2607" s="66"/>
      <c r="D2607" s="65"/>
      <c r="E2607" s="67"/>
      <c r="F2607" s="67"/>
      <c r="G2607" s="67"/>
      <c r="H2607" s="66"/>
      <c r="I2607" s="66"/>
      <c r="J2607" s="66"/>
      <c r="K2607" s="65"/>
      <c r="L2607" s="64"/>
      <c r="M2607" s="67"/>
      <c r="N2607" s="68"/>
      <c r="O2607" s="68"/>
      <c r="P2607" s="68"/>
      <c r="Q2607" s="68"/>
      <c r="R2607" s="68"/>
      <c r="S2607" s="68"/>
      <c r="T2607" s="68"/>
      <c r="U2607" s="68"/>
      <c r="V2607" s="68"/>
      <c r="W2607" s="68"/>
      <c r="X2607" s="68"/>
      <c r="Y2607" s="68"/>
      <c r="Z2607" s="68"/>
      <c r="AA2607" s="68"/>
      <c r="AB2607" s="68"/>
      <c r="AC2607" s="68"/>
    </row>
    <row r="2608" spans="1:29">
      <c r="A2608" s="64"/>
      <c r="B2608" s="65"/>
      <c r="C2608" s="66"/>
      <c r="D2608" s="65"/>
      <c r="E2608" s="67"/>
      <c r="F2608" s="67"/>
      <c r="G2608" s="67"/>
      <c r="H2608" s="66"/>
      <c r="I2608" s="66"/>
      <c r="J2608" s="66"/>
      <c r="K2608" s="65"/>
      <c r="L2608" s="64"/>
      <c r="M2608" s="67"/>
      <c r="N2608" s="68"/>
      <c r="O2608" s="68"/>
      <c r="P2608" s="68"/>
      <c r="Q2608" s="68"/>
      <c r="R2608" s="68"/>
      <c r="S2608" s="68"/>
      <c r="T2608" s="68"/>
      <c r="U2608" s="68"/>
      <c r="V2608" s="68"/>
      <c r="W2608" s="68"/>
      <c r="X2608" s="68"/>
      <c r="Y2608" s="68"/>
      <c r="Z2608" s="68"/>
      <c r="AA2608" s="68"/>
      <c r="AB2608" s="68"/>
      <c r="AC2608" s="68"/>
    </row>
    <row r="2609" spans="1:29">
      <c r="A2609" s="64"/>
      <c r="B2609" s="65"/>
      <c r="C2609" s="66"/>
      <c r="D2609" s="65"/>
      <c r="E2609" s="67"/>
      <c r="F2609" s="67"/>
      <c r="G2609" s="67"/>
      <c r="H2609" s="66"/>
      <c r="I2609" s="66"/>
      <c r="J2609" s="66"/>
      <c r="K2609" s="65"/>
      <c r="L2609" s="64"/>
      <c r="M2609" s="67"/>
      <c r="N2609" s="68"/>
      <c r="O2609" s="68"/>
      <c r="P2609" s="68"/>
      <c r="Q2609" s="68"/>
      <c r="R2609" s="68"/>
      <c r="S2609" s="68"/>
      <c r="T2609" s="68"/>
      <c r="U2609" s="68"/>
      <c r="V2609" s="68"/>
      <c r="W2609" s="68"/>
      <c r="X2609" s="68"/>
      <c r="Y2609" s="68"/>
      <c r="Z2609" s="68"/>
      <c r="AA2609" s="68"/>
      <c r="AB2609" s="68"/>
      <c r="AC2609" s="68"/>
    </row>
    <row r="2610" spans="1:29">
      <c r="A2610" s="64"/>
      <c r="B2610" s="65"/>
      <c r="C2610" s="66"/>
      <c r="D2610" s="65"/>
      <c r="E2610" s="67"/>
      <c r="F2610" s="67"/>
      <c r="G2610" s="67"/>
      <c r="H2610" s="66"/>
      <c r="I2610" s="66"/>
      <c r="J2610" s="66"/>
      <c r="K2610" s="65"/>
      <c r="L2610" s="64"/>
      <c r="M2610" s="67"/>
      <c r="N2610" s="68"/>
      <c r="O2610" s="68"/>
      <c r="P2610" s="68"/>
      <c r="Q2610" s="68"/>
      <c r="R2610" s="68"/>
      <c r="S2610" s="68"/>
      <c r="T2610" s="68"/>
      <c r="U2610" s="68"/>
      <c r="V2610" s="68"/>
      <c r="W2610" s="68"/>
      <c r="X2610" s="68"/>
      <c r="Y2610" s="68"/>
      <c r="Z2610" s="68"/>
      <c r="AA2610" s="68"/>
      <c r="AB2610" s="68"/>
      <c r="AC2610" s="68"/>
    </row>
    <row r="2611" spans="1:29">
      <c r="A2611" s="64"/>
      <c r="B2611" s="65"/>
      <c r="C2611" s="66"/>
      <c r="D2611" s="65"/>
      <c r="E2611" s="67"/>
      <c r="F2611" s="67"/>
      <c r="G2611" s="67"/>
      <c r="H2611" s="66"/>
      <c r="I2611" s="66"/>
      <c r="J2611" s="66"/>
      <c r="K2611" s="65"/>
      <c r="L2611" s="64"/>
      <c r="M2611" s="67"/>
      <c r="N2611" s="68"/>
      <c r="O2611" s="68"/>
      <c r="P2611" s="68"/>
      <c r="Q2611" s="68"/>
      <c r="R2611" s="68"/>
      <c r="S2611" s="68"/>
      <c r="T2611" s="68"/>
      <c r="U2611" s="68"/>
      <c r="V2611" s="68"/>
      <c r="W2611" s="68"/>
      <c r="X2611" s="68"/>
      <c r="Y2611" s="68"/>
      <c r="Z2611" s="68"/>
      <c r="AA2611" s="68"/>
      <c r="AB2611" s="68"/>
      <c r="AC2611" s="68"/>
    </row>
    <row r="2612" spans="1:29">
      <c r="A2612" s="64"/>
      <c r="B2612" s="65"/>
      <c r="C2612" s="66"/>
      <c r="D2612" s="65"/>
      <c r="E2612" s="67"/>
      <c r="F2612" s="67"/>
      <c r="G2612" s="67"/>
      <c r="H2612" s="66"/>
      <c r="I2612" s="66"/>
      <c r="J2612" s="66"/>
      <c r="K2612" s="65"/>
      <c r="L2612" s="64"/>
      <c r="M2612" s="67"/>
      <c r="N2612" s="68"/>
      <c r="O2612" s="68"/>
      <c r="P2612" s="68"/>
      <c r="Q2612" s="68"/>
      <c r="R2612" s="68"/>
      <c r="S2612" s="68"/>
      <c r="T2612" s="68"/>
      <c r="U2612" s="68"/>
      <c r="V2612" s="68"/>
      <c r="W2612" s="68"/>
      <c r="X2612" s="68"/>
      <c r="Y2612" s="68"/>
      <c r="Z2612" s="68"/>
      <c r="AA2612" s="68"/>
      <c r="AB2612" s="68"/>
      <c r="AC2612" s="68"/>
    </row>
    <row r="2613" spans="1:29">
      <c r="A2613" s="64"/>
      <c r="B2613" s="65"/>
      <c r="C2613" s="66"/>
      <c r="D2613" s="65"/>
      <c r="E2613" s="67"/>
      <c r="F2613" s="67"/>
      <c r="G2613" s="67"/>
      <c r="H2613" s="66"/>
      <c r="I2613" s="66"/>
      <c r="J2613" s="66"/>
      <c r="K2613" s="65"/>
      <c r="L2613" s="64"/>
      <c r="M2613" s="67"/>
      <c r="N2613" s="68"/>
      <c r="O2613" s="68"/>
      <c r="P2613" s="68"/>
      <c r="Q2613" s="68"/>
      <c r="R2613" s="68"/>
      <c r="S2613" s="68"/>
      <c r="T2613" s="68"/>
      <c r="U2613" s="68"/>
      <c r="V2613" s="68"/>
      <c r="W2613" s="68"/>
      <c r="X2613" s="68"/>
      <c r="Y2613" s="68"/>
      <c r="Z2613" s="68"/>
      <c r="AA2613" s="68"/>
      <c r="AB2613" s="68"/>
      <c r="AC2613" s="68"/>
    </row>
    <row r="2614" spans="1:29">
      <c r="A2614" s="64"/>
      <c r="B2614" s="65"/>
      <c r="C2614" s="66"/>
      <c r="D2614" s="65"/>
      <c r="E2614" s="67"/>
      <c r="F2614" s="67"/>
      <c r="G2614" s="67"/>
      <c r="H2614" s="66"/>
      <c r="I2614" s="66"/>
      <c r="J2614" s="66"/>
      <c r="K2614" s="65"/>
      <c r="L2614" s="64"/>
      <c r="M2614" s="67"/>
      <c r="N2614" s="68"/>
      <c r="O2614" s="68"/>
      <c r="P2614" s="68"/>
      <c r="Q2614" s="68"/>
      <c r="R2614" s="68"/>
      <c r="S2614" s="68"/>
      <c r="T2614" s="68"/>
      <c r="U2614" s="68"/>
      <c r="V2614" s="68"/>
      <c r="W2614" s="68"/>
      <c r="X2614" s="68"/>
      <c r="Y2614" s="68"/>
      <c r="Z2614" s="68"/>
      <c r="AA2614" s="68"/>
      <c r="AB2614" s="68"/>
      <c r="AC2614" s="68"/>
    </row>
    <row r="2615" spans="1:29">
      <c r="A2615" s="64"/>
      <c r="B2615" s="65"/>
      <c r="C2615" s="66"/>
      <c r="D2615" s="65"/>
      <c r="E2615" s="67"/>
      <c r="F2615" s="67"/>
      <c r="G2615" s="67"/>
      <c r="H2615" s="66"/>
      <c r="I2615" s="66"/>
      <c r="J2615" s="66"/>
      <c r="K2615" s="65"/>
      <c r="L2615" s="64"/>
      <c r="M2615" s="67"/>
      <c r="N2615" s="68"/>
      <c r="O2615" s="68"/>
      <c r="P2615" s="68"/>
      <c r="Q2615" s="68"/>
      <c r="R2615" s="68"/>
      <c r="S2615" s="68"/>
      <c r="T2615" s="68"/>
      <c r="U2615" s="68"/>
      <c r="V2615" s="68"/>
      <c r="W2615" s="68"/>
      <c r="X2615" s="68"/>
      <c r="Y2615" s="68"/>
      <c r="Z2615" s="68"/>
      <c r="AA2615" s="68"/>
      <c r="AB2615" s="68"/>
      <c r="AC2615" s="68"/>
    </row>
    <row r="2616" spans="1:29">
      <c r="A2616" s="64"/>
      <c r="B2616" s="65"/>
      <c r="C2616" s="66"/>
      <c r="D2616" s="65"/>
      <c r="E2616" s="67"/>
      <c r="F2616" s="67"/>
      <c r="G2616" s="67"/>
      <c r="H2616" s="66"/>
      <c r="I2616" s="66"/>
      <c r="J2616" s="66"/>
      <c r="K2616" s="65"/>
      <c r="L2616" s="64"/>
      <c r="M2616" s="67"/>
      <c r="N2616" s="68"/>
      <c r="O2616" s="68"/>
      <c r="P2616" s="68"/>
      <c r="Q2616" s="68"/>
      <c r="R2616" s="68"/>
      <c r="S2616" s="68"/>
      <c r="T2616" s="68"/>
      <c r="U2616" s="68"/>
      <c r="V2616" s="68"/>
      <c r="W2616" s="68"/>
      <c r="X2616" s="68"/>
      <c r="Y2616" s="68"/>
      <c r="Z2616" s="68"/>
      <c r="AA2616" s="68"/>
      <c r="AB2616" s="68"/>
      <c r="AC2616" s="68"/>
    </row>
    <row r="2617" spans="1:29">
      <c r="A2617" s="64"/>
      <c r="B2617" s="65"/>
      <c r="C2617" s="66"/>
      <c r="D2617" s="65"/>
      <c r="E2617" s="67"/>
      <c r="F2617" s="67"/>
      <c r="G2617" s="67"/>
      <c r="H2617" s="66"/>
      <c r="I2617" s="66"/>
      <c r="J2617" s="66"/>
      <c r="K2617" s="65"/>
      <c r="L2617" s="64"/>
      <c r="M2617" s="67"/>
      <c r="N2617" s="68"/>
      <c r="O2617" s="68"/>
      <c r="P2617" s="68"/>
      <c r="Q2617" s="68"/>
      <c r="R2617" s="68"/>
      <c r="S2617" s="68"/>
      <c r="T2617" s="68"/>
      <c r="U2617" s="68"/>
      <c r="V2617" s="68"/>
      <c r="W2617" s="68"/>
      <c r="X2617" s="68"/>
      <c r="Y2617" s="68"/>
      <c r="Z2617" s="68"/>
      <c r="AA2617" s="68"/>
      <c r="AB2617" s="68"/>
      <c r="AC2617" s="68"/>
    </row>
    <row r="2618" spans="1:29">
      <c r="A2618" s="64"/>
      <c r="B2618" s="65"/>
      <c r="C2618" s="66"/>
      <c r="D2618" s="65"/>
      <c r="E2618" s="67"/>
      <c r="F2618" s="67"/>
      <c r="G2618" s="67"/>
      <c r="H2618" s="66"/>
      <c r="I2618" s="66"/>
      <c r="J2618" s="66"/>
      <c r="K2618" s="65"/>
      <c r="L2618" s="64"/>
      <c r="M2618" s="67"/>
      <c r="N2618" s="68"/>
      <c r="O2618" s="68"/>
      <c r="P2618" s="68"/>
      <c r="Q2618" s="68"/>
      <c r="R2618" s="68"/>
      <c r="S2618" s="68"/>
      <c r="T2618" s="68"/>
      <c r="U2618" s="68"/>
      <c r="V2618" s="68"/>
      <c r="W2618" s="68"/>
      <c r="X2618" s="68"/>
      <c r="Y2618" s="68"/>
      <c r="Z2618" s="68"/>
      <c r="AA2618" s="68"/>
      <c r="AB2618" s="68"/>
      <c r="AC2618" s="68"/>
    </row>
    <row r="2619" spans="1:29">
      <c r="A2619" s="64"/>
      <c r="B2619" s="65"/>
      <c r="C2619" s="66"/>
      <c r="D2619" s="65"/>
      <c r="E2619" s="67"/>
      <c r="F2619" s="67"/>
      <c r="G2619" s="67"/>
      <c r="H2619" s="66"/>
      <c r="I2619" s="66"/>
      <c r="J2619" s="66"/>
      <c r="K2619" s="65"/>
      <c r="L2619" s="64"/>
      <c r="M2619" s="67"/>
      <c r="N2619" s="68"/>
      <c r="O2619" s="68"/>
      <c r="P2619" s="68"/>
      <c r="Q2619" s="68"/>
      <c r="R2619" s="68"/>
      <c r="S2619" s="68"/>
      <c r="T2619" s="68"/>
      <c r="U2619" s="68"/>
      <c r="V2619" s="68"/>
      <c r="W2619" s="68"/>
      <c r="X2619" s="68"/>
      <c r="Y2619" s="68"/>
      <c r="Z2619" s="68"/>
      <c r="AA2619" s="68"/>
      <c r="AB2619" s="68"/>
      <c r="AC2619" s="68"/>
    </row>
    <row r="2620" spans="1:29">
      <c r="A2620" s="64"/>
      <c r="B2620" s="65"/>
      <c r="C2620" s="66"/>
      <c r="D2620" s="65"/>
      <c r="E2620" s="67"/>
      <c r="F2620" s="67"/>
      <c r="G2620" s="67"/>
      <c r="H2620" s="66"/>
      <c r="I2620" s="66"/>
      <c r="J2620" s="66"/>
      <c r="K2620" s="65"/>
      <c r="L2620" s="64"/>
      <c r="M2620" s="67"/>
      <c r="N2620" s="68"/>
      <c r="O2620" s="68"/>
      <c r="P2620" s="68"/>
      <c r="Q2620" s="68"/>
      <c r="R2620" s="68"/>
      <c r="S2620" s="68"/>
      <c r="T2620" s="68"/>
      <c r="U2620" s="68"/>
      <c r="V2620" s="68"/>
      <c r="W2620" s="68"/>
      <c r="X2620" s="68"/>
      <c r="Y2620" s="68"/>
      <c r="Z2620" s="68"/>
      <c r="AA2620" s="68"/>
      <c r="AB2620" s="68"/>
      <c r="AC2620" s="68"/>
    </row>
    <row r="2621" spans="1:29">
      <c r="A2621" s="64"/>
      <c r="B2621" s="65"/>
      <c r="C2621" s="66"/>
      <c r="D2621" s="65"/>
      <c r="E2621" s="67"/>
      <c r="F2621" s="67"/>
      <c r="G2621" s="67"/>
      <c r="H2621" s="66"/>
      <c r="I2621" s="66"/>
      <c r="J2621" s="66"/>
      <c r="K2621" s="65"/>
      <c r="L2621" s="64"/>
      <c r="M2621" s="67"/>
      <c r="N2621" s="68"/>
      <c r="O2621" s="68"/>
      <c r="P2621" s="68"/>
      <c r="Q2621" s="68"/>
      <c r="R2621" s="68"/>
      <c r="S2621" s="68"/>
      <c r="T2621" s="68"/>
      <c r="U2621" s="68"/>
      <c r="V2621" s="68"/>
      <c r="W2621" s="68"/>
      <c r="X2621" s="68"/>
      <c r="Y2621" s="68"/>
      <c r="Z2621" s="68"/>
      <c r="AA2621" s="68"/>
      <c r="AB2621" s="68"/>
      <c r="AC2621" s="68"/>
    </row>
    <row r="2622" spans="1:29">
      <c r="A2622" s="64"/>
      <c r="B2622" s="65"/>
      <c r="C2622" s="66"/>
      <c r="D2622" s="65"/>
      <c r="E2622" s="67"/>
      <c r="F2622" s="67"/>
      <c r="G2622" s="67"/>
      <c r="H2622" s="66"/>
      <c r="I2622" s="66"/>
      <c r="J2622" s="66"/>
      <c r="K2622" s="65"/>
      <c r="L2622" s="64"/>
      <c r="M2622" s="67"/>
      <c r="N2622" s="68"/>
      <c r="O2622" s="68"/>
      <c r="P2622" s="68"/>
      <c r="Q2622" s="68"/>
      <c r="R2622" s="68"/>
      <c r="S2622" s="68"/>
      <c r="T2622" s="68"/>
      <c r="U2622" s="68"/>
      <c r="V2622" s="68"/>
      <c r="W2622" s="68"/>
      <c r="X2622" s="68"/>
      <c r="Y2622" s="68"/>
      <c r="Z2622" s="68"/>
      <c r="AA2622" s="68"/>
      <c r="AB2622" s="68"/>
      <c r="AC2622" s="68"/>
    </row>
    <row r="2623" spans="1:29">
      <c r="A2623" s="64"/>
      <c r="B2623" s="65"/>
      <c r="C2623" s="66"/>
      <c r="D2623" s="65"/>
      <c r="E2623" s="67"/>
      <c r="F2623" s="67"/>
      <c r="G2623" s="67"/>
      <c r="H2623" s="66"/>
      <c r="I2623" s="66"/>
      <c r="J2623" s="66"/>
      <c r="K2623" s="65"/>
      <c r="L2623" s="64"/>
      <c r="M2623" s="67"/>
      <c r="N2623" s="68"/>
      <c r="O2623" s="68"/>
      <c r="P2623" s="68"/>
      <c r="Q2623" s="68"/>
      <c r="R2623" s="68"/>
      <c r="S2623" s="68"/>
      <c r="T2623" s="68"/>
      <c r="U2623" s="68"/>
      <c r="V2623" s="68"/>
      <c r="W2623" s="68"/>
      <c r="X2623" s="68"/>
      <c r="Y2623" s="68"/>
      <c r="Z2623" s="68"/>
      <c r="AA2623" s="68"/>
      <c r="AB2623" s="68"/>
      <c r="AC2623" s="68"/>
    </row>
    <row r="2624" spans="1:29">
      <c r="A2624" s="64"/>
      <c r="B2624" s="65"/>
      <c r="C2624" s="66"/>
      <c r="D2624" s="65"/>
      <c r="E2624" s="67"/>
      <c r="F2624" s="67"/>
      <c r="G2624" s="67"/>
      <c r="H2624" s="66"/>
      <c r="I2624" s="66"/>
      <c r="J2624" s="66"/>
      <c r="K2624" s="65"/>
      <c r="L2624" s="64"/>
      <c r="M2624" s="67"/>
      <c r="N2624" s="68"/>
      <c r="O2624" s="68"/>
      <c r="P2624" s="68"/>
      <c r="Q2624" s="68"/>
      <c r="R2624" s="68"/>
      <c r="S2624" s="68"/>
      <c r="T2624" s="68"/>
      <c r="U2624" s="68"/>
      <c r="V2624" s="68"/>
      <c r="W2624" s="68"/>
      <c r="X2624" s="68"/>
      <c r="Y2624" s="68"/>
      <c r="Z2624" s="68"/>
      <c r="AA2624" s="68"/>
      <c r="AB2624" s="68"/>
      <c r="AC2624" s="68"/>
    </row>
    <row r="2625" spans="1:29">
      <c r="A2625" s="64"/>
      <c r="B2625" s="65"/>
      <c r="C2625" s="66"/>
      <c r="D2625" s="65"/>
      <c r="E2625" s="67"/>
      <c r="F2625" s="67"/>
      <c r="G2625" s="67"/>
      <c r="H2625" s="66"/>
      <c r="I2625" s="66"/>
      <c r="J2625" s="66"/>
      <c r="K2625" s="65"/>
      <c r="L2625" s="64"/>
      <c r="M2625" s="67"/>
      <c r="N2625" s="68"/>
      <c r="O2625" s="68"/>
      <c r="P2625" s="68"/>
      <c r="Q2625" s="68"/>
      <c r="R2625" s="68"/>
      <c r="S2625" s="68"/>
      <c r="T2625" s="68"/>
      <c r="U2625" s="68"/>
      <c r="V2625" s="68"/>
      <c r="W2625" s="68"/>
      <c r="X2625" s="68"/>
      <c r="Y2625" s="68"/>
      <c r="Z2625" s="68"/>
      <c r="AA2625" s="68"/>
      <c r="AB2625" s="68"/>
      <c r="AC2625" s="68"/>
    </row>
    <row r="2626" spans="1:29">
      <c r="A2626" s="64"/>
      <c r="B2626" s="65"/>
      <c r="C2626" s="66"/>
      <c r="D2626" s="65"/>
      <c r="E2626" s="67"/>
      <c r="F2626" s="67"/>
      <c r="G2626" s="67"/>
      <c r="H2626" s="66"/>
      <c r="I2626" s="66"/>
      <c r="J2626" s="66"/>
      <c r="K2626" s="65"/>
      <c r="L2626" s="64"/>
      <c r="M2626" s="67"/>
      <c r="N2626" s="68"/>
      <c r="O2626" s="68"/>
      <c r="P2626" s="68"/>
      <c r="Q2626" s="68"/>
      <c r="R2626" s="68"/>
      <c r="S2626" s="68"/>
      <c r="T2626" s="68"/>
      <c r="U2626" s="68"/>
      <c r="V2626" s="68"/>
      <c r="W2626" s="68"/>
      <c r="X2626" s="68"/>
      <c r="Y2626" s="68"/>
      <c r="Z2626" s="68"/>
      <c r="AA2626" s="68"/>
      <c r="AB2626" s="68"/>
      <c r="AC2626" s="68"/>
    </row>
    <row r="2627" spans="1:29">
      <c r="A2627" s="64"/>
      <c r="B2627" s="65"/>
      <c r="C2627" s="66"/>
      <c r="D2627" s="65"/>
      <c r="E2627" s="67"/>
      <c r="F2627" s="67"/>
      <c r="G2627" s="67"/>
      <c r="H2627" s="66"/>
      <c r="I2627" s="66"/>
      <c r="J2627" s="66"/>
      <c r="K2627" s="65"/>
      <c r="L2627" s="64"/>
      <c r="M2627" s="67"/>
      <c r="N2627" s="68"/>
      <c r="O2627" s="68"/>
      <c r="P2627" s="68"/>
      <c r="Q2627" s="68"/>
      <c r="R2627" s="68"/>
      <c r="S2627" s="68"/>
      <c r="T2627" s="68"/>
      <c r="U2627" s="68"/>
      <c r="V2627" s="68"/>
      <c r="W2627" s="68"/>
      <c r="X2627" s="68"/>
      <c r="Y2627" s="68"/>
      <c r="Z2627" s="68"/>
      <c r="AA2627" s="68"/>
      <c r="AB2627" s="68"/>
      <c r="AC2627" s="68"/>
    </row>
    <row r="2628" spans="1:29">
      <c r="A2628" s="64"/>
      <c r="B2628" s="65"/>
      <c r="C2628" s="66"/>
      <c r="D2628" s="65"/>
      <c r="E2628" s="67"/>
      <c r="F2628" s="67"/>
      <c r="G2628" s="67"/>
      <c r="H2628" s="66"/>
      <c r="I2628" s="66"/>
      <c r="J2628" s="66"/>
      <c r="K2628" s="65"/>
      <c r="L2628" s="64"/>
      <c r="M2628" s="67"/>
      <c r="N2628" s="68"/>
      <c r="O2628" s="68"/>
      <c r="P2628" s="68"/>
      <c r="Q2628" s="68"/>
      <c r="R2628" s="68"/>
      <c r="S2628" s="68"/>
      <c r="T2628" s="68"/>
      <c r="U2628" s="68"/>
      <c r="V2628" s="68"/>
      <c r="W2628" s="68"/>
      <c r="X2628" s="68"/>
      <c r="Y2628" s="68"/>
      <c r="Z2628" s="68"/>
      <c r="AA2628" s="68"/>
      <c r="AB2628" s="68"/>
      <c r="AC2628" s="68"/>
    </row>
    <row r="2629" spans="1:29">
      <c r="A2629" s="64"/>
      <c r="B2629" s="65"/>
      <c r="C2629" s="66"/>
      <c r="D2629" s="65"/>
      <c r="E2629" s="67"/>
      <c r="F2629" s="67"/>
      <c r="G2629" s="67"/>
      <c r="H2629" s="66"/>
      <c r="I2629" s="66"/>
      <c r="J2629" s="66"/>
      <c r="K2629" s="65"/>
      <c r="L2629" s="64"/>
      <c r="M2629" s="67"/>
      <c r="N2629" s="68"/>
      <c r="O2629" s="68"/>
      <c r="P2629" s="68"/>
      <c r="Q2629" s="68"/>
      <c r="R2629" s="68"/>
      <c r="S2629" s="68"/>
      <c r="T2629" s="68"/>
      <c r="U2629" s="68"/>
      <c r="V2629" s="68"/>
      <c r="W2629" s="68"/>
      <c r="X2629" s="68"/>
      <c r="Y2629" s="68"/>
      <c r="Z2629" s="68"/>
      <c r="AA2629" s="68"/>
      <c r="AB2629" s="68"/>
      <c r="AC2629" s="68"/>
    </row>
    <row r="2630" spans="1:29">
      <c r="A2630" s="64"/>
      <c r="B2630" s="65"/>
      <c r="C2630" s="66"/>
      <c r="D2630" s="65"/>
      <c r="E2630" s="67"/>
      <c r="F2630" s="67"/>
      <c r="G2630" s="67"/>
      <c r="H2630" s="66"/>
      <c r="I2630" s="66"/>
      <c r="J2630" s="66"/>
      <c r="K2630" s="65"/>
      <c r="L2630" s="64"/>
      <c r="M2630" s="67"/>
      <c r="N2630" s="68"/>
      <c r="O2630" s="68"/>
      <c r="P2630" s="68"/>
      <c r="Q2630" s="68"/>
      <c r="R2630" s="68"/>
      <c r="S2630" s="68"/>
      <c r="T2630" s="68"/>
      <c r="U2630" s="68"/>
      <c r="V2630" s="68"/>
      <c r="W2630" s="68"/>
      <c r="X2630" s="68"/>
      <c r="Y2630" s="68"/>
      <c r="Z2630" s="68"/>
      <c r="AA2630" s="68"/>
      <c r="AB2630" s="68"/>
      <c r="AC2630" s="68"/>
    </row>
    <row r="2631" spans="1:29">
      <c r="A2631" s="64"/>
      <c r="B2631" s="65"/>
      <c r="C2631" s="66"/>
      <c r="D2631" s="65"/>
      <c r="E2631" s="67"/>
      <c r="F2631" s="67"/>
      <c r="G2631" s="67"/>
      <c r="H2631" s="66"/>
      <c r="I2631" s="66"/>
      <c r="J2631" s="66"/>
      <c r="K2631" s="65"/>
      <c r="L2631" s="64"/>
      <c r="M2631" s="67"/>
      <c r="N2631" s="68"/>
      <c r="O2631" s="68"/>
      <c r="P2631" s="68"/>
      <c r="Q2631" s="68"/>
      <c r="R2631" s="68"/>
      <c r="S2631" s="68"/>
      <c r="T2631" s="68"/>
      <c r="U2631" s="68"/>
      <c r="V2631" s="68"/>
      <c r="W2631" s="68"/>
      <c r="X2631" s="68"/>
      <c r="Y2631" s="68"/>
      <c r="Z2631" s="68"/>
      <c r="AA2631" s="68"/>
      <c r="AB2631" s="68"/>
      <c r="AC2631" s="68"/>
    </row>
    <row r="2632" spans="1:29">
      <c r="A2632" s="64"/>
      <c r="B2632" s="65"/>
      <c r="C2632" s="66"/>
      <c r="D2632" s="65"/>
      <c r="E2632" s="67"/>
      <c r="F2632" s="67"/>
      <c r="G2632" s="67"/>
      <c r="H2632" s="66"/>
      <c r="I2632" s="66"/>
      <c r="J2632" s="66"/>
      <c r="K2632" s="65"/>
      <c r="L2632" s="64"/>
      <c r="M2632" s="67"/>
      <c r="N2632" s="68"/>
      <c r="O2632" s="68"/>
      <c r="P2632" s="68"/>
      <c r="Q2632" s="68"/>
      <c r="R2632" s="68"/>
      <c r="S2632" s="68"/>
      <c r="T2632" s="68"/>
      <c r="U2632" s="68"/>
      <c r="V2632" s="68"/>
      <c r="W2632" s="68"/>
      <c r="X2632" s="68"/>
      <c r="Y2632" s="68"/>
      <c r="Z2632" s="68"/>
      <c r="AA2632" s="68"/>
      <c r="AB2632" s="68"/>
      <c r="AC2632" s="68"/>
    </row>
    <row r="2633" spans="1:29">
      <c r="A2633" s="64"/>
      <c r="B2633" s="65"/>
      <c r="C2633" s="66"/>
      <c r="D2633" s="65"/>
      <c r="E2633" s="67"/>
      <c r="F2633" s="67"/>
      <c r="G2633" s="67"/>
      <c r="H2633" s="66"/>
      <c r="I2633" s="66"/>
      <c r="J2633" s="66"/>
      <c r="K2633" s="65"/>
      <c r="L2633" s="64"/>
      <c r="M2633" s="67"/>
      <c r="N2633" s="68"/>
      <c r="O2633" s="68"/>
      <c r="P2633" s="68"/>
      <c r="Q2633" s="68"/>
      <c r="R2633" s="68"/>
      <c r="S2633" s="68"/>
      <c r="T2633" s="68"/>
      <c r="U2633" s="68"/>
      <c r="V2633" s="68"/>
      <c r="W2633" s="68"/>
      <c r="X2633" s="68"/>
      <c r="Y2633" s="68"/>
      <c r="Z2633" s="68"/>
      <c r="AA2633" s="68"/>
      <c r="AB2633" s="68"/>
      <c r="AC2633" s="68"/>
    </row>
    <row r="2634" spans="1:29">
      <c r="A2634" s="64"/>
      <c r="B2634" s="65"/>
      <c r="C2634" s="66"/>
      <c r="D2634" s="65"/>
      <c r="E2634" s="67"/>
      <c r="F2634" s="67"/>
      <c r="G2634" s="67"/>
      <c r="H2634" s="66"/>
      <c r="I2634" s="66"/>
      <c r="J2634" s="66"/>
      <c r="K2634" s="65"/>
      <c r="L2634" s="64"/>
      <c r="M2634" s="67"/>
      <c r="N2634" s="68"/>
      <c r="O2634" s="68"/>
      <c r="P2634" s="68"/>
      <c r="Q2634" s="68"/>
      <c r="R2634" s="68"/>
      <c r="S2634" s="68"/>
      <c r="T2634" s="68"/>
      <c r="U2634" s="68"/>
      <c r="V2634" s="68"/>
      <c r="W2634" s="68"/>
      <c r="X2634" s="68"/>
      <c r="Y2634" s="68"/>
      <c r="Z2634" s="68"/>
      <c r="AA2634" s="68"/>
      <c r="AB2634" s="68"/>
      <c r="AC2634" s="68"/>
    </row>
    <row r="2635" spans="1:29">
      <c r="A2635" s="64"/>
      <c r="B2635" s="65"/>
      <c r="C2635" s="66"/>
      <c r="D2635" s="65"/>
      <c r="E2635" s="67"/>
      <c r="F2635" s="67"/>
      <c r="G2635" s="67"/>
      <c r="H2635" s="66"/>
      <c r="I2635" s="66"/>
      <c r="J2635" s="66"/>
      <c r="K2635" s="65"/>
      <c r="L2635" s="64"/>
      <c r="M2635" s="67"/>
      <c r="N2635" s="68"/>
      <c r="O2635" s="68"/>
      <c r="P2635" s="68"/>
      <c r="Q2635" s="68"/>
      <c r="R2635" s="68"/>
      <c r="S2635" s="68"/>
      <c r="T2635" s="68"/>
      <c r="U2635" s="68"/>
      <c r="V2635" s="68"/>
      <c r="W2635" s="68"/>
      <c r="X2635" s="68"/>
      <c r="Y2635" s="68"/>
      <c r="Z2635" s="68"/>
      <c r="AA2635" s="68"/>
      <c r="AB2635" s="68"/>
      <c r="AC2635" s="68"/>
    </row>
    <row r="2636" spans="1:29">
      <c r="A2636" s="64"/>
      <c r="B2636" s="65"/>
      <c r="C2636" s="66"/>
      <c r="D2636" s="65"/>
      <c r="E2636" s="67"/>
      <c r="F2636" s="67"/>
      <c r="G2636" s="67"/>
      <c r="H2636" s="66"/>
      <c r="I2636" s="66"/>
      <c r="J2636" s="66"/>
      <c r="K2636" s="65"/>
      <c r="L2636" s="64"/>
      <c r="M2636" s="67"/>
      <c r="N2636" s="68"/>
      <c r="O2636" s="68"/>
      <c r="P2636" s="68"/>
      <c r="Q2636" s="68"/>
      <c r="R2636" s="68"/>
      <c r="S2636" s="68"/>
      <c r="T2636" s="68"/>
      <c r="U2636" s="68"/>
      <c r="V2636" s="68"/>
      <c r="W2636" s="68"/>
      <c r="X2636" s="68"/>
      <c r="Y2636" s="68"/>
      <c r="Z2636" s="68"/>
      <c r="AA2636" s="68"/>
      <c r="AB2636" s="68"/>
      <c r="AC2636" s="68"/>
    </row>
    <row r="2637" spans="1:29">
      <c r="A2637" s="64"/>
      <c r="B2637" s="65"/>
      <c r="C2637" s="66"/>
      <c r="D2637" s="65"/>
      <c r="E2637" s="67"/>
      <c r="F2637" s="67"/>
      <c r="G2637" s="67"/>
      <c r="H2637" s="66"/>
      <c r="I2637" s="66"/>
      <c r="J2637" s="66"/>
      <c r="K2637" s="65"/>
      <c r="L2637" s="64"/>
      <c r="M2637" s="67"/>
      <c r="N2637" s="68"/>
      <c r="O2637" s="68"/>
      <c r="P2637" s="68"/>
      <c r="Q2637" s="68"/>
      <c r="R2637" s="68"/>
      <c r="S2637" s="68"/>
      <c r="T2637" s="68"/>
      <c r="U2637" s="68"/>
      <c r="V2637" s="68"/>
      <c r="W2637" s="68"/>
      <c r="X2637" s="68"/>
      <c r="Y2637" s="68"/>
      <c r="Z2637" s="68"/>
      <c r="AA2637" s="68"/>
      <c r="AB2637" s="68"/>
      <c r="AC2637" s="68"/>
    </row>
    <row r="2638" spans="1:29">
      <c r="A2638" s="64"/>
      <c r="B2638" s="65"/>
      <c r="C2638" s="66"/>
      <c r="D2638" s="65"/>
      <c r="E2638" s="67"/>
      <c r="F2638" s="67"/>
      <c r="G2638" s="67"/>
      <c r="H2638" s="66"/>
      <c r="I2638" s="66"/>
      <c r="J2638" s="66"/>
      <c r="K2638" s="65"/>
      <c r="L2638" s="64"/>
      <c r="M2638" s="67"/>
      <c r="N2638" s="68"/>
      <c r="O2638" s="68"/>
      <c r="P2638" s="68"/>
      <c r="Q2638" s="68"/>
      <c r="R2638" s="68"/>
      <c r="S2638" s="68"/>
      <c r="T2638" s="68"/>
      <c r="U2638" s="68"/>
      <c r="V2638" s="68"/>
      <c r="W2638" s="68"/>
      <c r="X2638" s="68"/>
      <c r="Y2638" s="68"/>
      <c r="Z2638" s="68"/>
      <c r="AA2638" s="68"/>
      <c r="AB2638" s="68"/>
      <c r="AC2638" s="68"/>
    </row>
    <row r="2639" spans="1:29">
      <c r="A2639" s="64"/>
      <c r="B2639" s="65"/>
      <c r="C2639" s="66"/>
      <c r="D2639" s="65"/>
      <c r="E2639" s="67"/>
      <c r="F2639" s="67"/>
      <c r="G2639" s="67"/>
      <c r="H2639" s="66"/>
      <c r="I2639" s="66"/>
      <c r="J2639" s="66"/>
      <c r="K2639" s="65"/>
      <c r="L2639" s="64"/>
      <c r="M2639" s="67"/>
      <c r="N2639" s="68"/>
      <c r="O2639" s="68"/>
      <c r="P2639" s="68"/>
      <c r="Q2639" s="68"/>
      <c r="R2639" s="68"/>
      <c r="S2639" s="68"/>
      <c r="T2639" s="68"/>
      <c r="U2639" s="68"/>
      <c r="V2639" s="68"/>
      <c r="W2639" s="68"/>
      <c r="X2639" s="68"/>
      <c r="Y2639" s="68"/>
      <c r="Z2639" s="68"/>
      <c r="AA2639" s="68"/>
      <c r="AB2639" s="68"/>
      <c r="AC2639" s="68"/>
    </row>
    <row r="2640" spans="1:29">
      <c r="A2640" s="64"/>
      <c r="B2640" s="65"/>
      <c r="C2640" s="66"/>
      <c r="D2640" s="65"/>
      <c r="E2640" s="67"/>
      <c r="F2640" s="67"/>
      <c r="G2640" s="67"/>
      <c r="H2640" s="66"/>
      <c r="I2640" s="66"/>
      <c r="J2640" s="66"/>
      <c r="K2640" s="65"/>
      <c r="L2640" s="64"/>
      <c r="M2640" s="67"/>
      <c r="N2640" s="68"/>
      <c r="O2640" s="68"/>
      <c r="P2640" s="68"/>
      <c r="Q2640" s="68"/>
      <c r="R2640" s="68"/>
      <c r="S2640" s="68"/>
      <c r="T2640" s="68"/>
      <c r="U2640" s="68"/>
      <c r="V2640" s="68"/>
      <c r="W2640" s="68"/>
      <c r="X2640" s="68"/>
      <c r="Y2640" s="68"/>
      <c r="Z2640" s="68"/>
      <c r="AA2640" s="68"/>
      <c r="AB2640" s="68"/>
      <c r="AC2640" s="68"/>
    </row>
    <row r="2641" spans="1:29">
      <c r="A2641" s="64"/>
      <c r="B2641" s="65"/>
      <c r="C2641" s="66"/>
      <c r="D2641" s="65"/>
      <c r="E2641" s="67"/>
      <c r="F2641" s="67"/>
      <c r="G2641" s="67"/>
      <c r="H2641" s="66"/>
      <c r="I2641" s="66"/>
      <c r="J2641" s="66"/>
      <c r="K2641" s="65"/>
      <c r="L2641" s="64"/>
      <c r="M2641" s="67"/>
      <c r="N2641" s="68"/>
      <c r="O2641" s="68"/>
      <c r="P2641" s="68"/>
      <c r="Q2641" s="68"/>
      <c r="R2641" s="68"/>
      <c r="S2641" s="68"/>
      <c r="T2641" s="68"/>
      <c r="U2641" s="68"/>
      <c r="V2641" s="68"/>
      <c r="W2641" s="68"/>
      <c r="X2641" s="68"/>
      <c r="Y2641" s="68"/>
      <c r="Z2641" s="68"/>
      <c r="AA2641" s="68"/>
      <c r="AB2641" s="68"/>
      <c r="AC2641" s="68"/>
    </row>
    <row r="2642" spans="1:29">
      <c r="A2642" s="64"/>
      <c r="B2642" s="65"/>
      <c r="C2642" s="66"/>
      <c r="D2642" s="65"/>
      <c r="E2642" s="67"/>
      <c r="F2642" s="67"/>
      <c r="G2642" s="67"/>
      <c r="H2642" s="66"/>
      <c r="I2642" s="66"/>
      <c r="J2642" s="66"/>
      <c r="K2642" s="65"/>
      <c r="L2642" s="64"/>
      <c r="M2642" s="67"/>
      <c r="N2642" s="68"/>
      <c r="O2642" s="68"/>
      <c r="P2642" s="68"/>
      <c r="Q2642" s="68"/>
      <c r="R2642" s="68"/>
      <c r="S2642" s="68"/>
      <c r="T2642" s="68"/>
      <c r="U2642" s="68"/>
      <c r="V2642" s="68"/>
      <c r="W2642" s="68"/>
      <c r="X2642" s="68"/>
      <c r="Y2642" s="68"/>
      <c r="Z2642" s="68"/>
      <c r="AA2642" s="68"/>
      <c r="AB2642" s="68"/>
      <c r="AC2642" s="68"/>
    </row>
    <row r="2643" spans="1:29">
      <c r="A2643" s="64"/>
      <c r="B2643" s="65"/>
      <c r="C2643" s="66"/>
      <c r="D2643" s="65"/>
      <c r="E2643" s="67"/>
      <c r="F2643" s="67"/>
      <c r="G2643" s="67"/>
      <c r="H2643" s="66"/>
      <c r="I2643" s="66"/>
      <c r="J2643" s="66"/>
      <c r="K2643" s="65"/>
      <c r="L2643" s="64"/>
      <c r="M2643" s="67"/>
      <c r="N2643" s="68"/>
      <c r="O2643" s="68"/>
      <c r="P2643" s="68"/>
      <c r="Q2643" s="68"/>
      <c r="R2643" s="68"/>
      <c r="S2643" s="68"/>
      <c r="T2643" s="68"/>
      <c r="U2643" s="68"/>
      <c r="V2643" s="68"/>
      <c r="W2643" s="68"/>
      <c r="X2643" s="68"/>
      <c r="Y2643" s="68"/>
      <c r="Z2643" s="68"/>
      <c r="AA2643" s="68"/>
      <c r="AB2643" s="68"/>
      <c r="AC2643" s="68"/>
    </row>
    <row r="2644" spans="1:29">
      <c r="A2644" s="64"/>
      <c r="B2644" s="65"/>
      <c r="C2644" s="66"/>
      <c r="D2644" s="65"/>
      <c r="E2644" s="67"/>
      <c r="F2644" s="67"/>
      <c r="G2644" s="67"/>
      <c r="H2644" s="66"/>
      <c r="I2644" s="66"/>
      <c r="J2644" s="66"/>
      <c r="K2644" s="65"/>
      <c r="L2644" s="64"/>
      <c r="M2644" s="67"/>
      <c r="N2644" s="68"/>
      <c r="O2644" s="68"/>
      <c r="P2644" s="68"/>
      <c r="Q2644" s="68"/>
      <c r="R2644" s="68"/>
      <c r="S2644" s="68"/>
      <c r="T2644" s="68"/>
      <c r="U2644" s="68"/>
      <c r="V2644" s="68"/>
      <c r="W2644" s="68"/>
      <c r="X2644" s="68"/>
      <c r="Y2644" s="68"/>
      <c r="Z2644" s="68"/>
      <c r="AA2644" s="68"/>
      <c r="AB2644" s="68"/>
      <c r="AC2644" s="68"/>
    </row>
    <row r="2645" spans="1:29">
      <c r="A2645" s="64"/>
      <c r="B2645" s="65"/>
      <c r="C2645" s="66"/>
      <c r="D2645" s="65"/>
      <c r="E2645" s="67"/>
      <c r="F2645" s="67"/>
      <c r="G2645" s="67"/>
      <c r="H2645" s="66"/>
      <c r="I2645" s="66"/>
      <c r="J2645" s="66"/>
      <c r="K2645" s="65"/>
      <c r="L2645" s="64"/>
      <c r="M2645" s="67"/>
      <c r="N2645" s="68"/>
      <c r="O2645" s="68"/>
      <c r="P2645" s="68"/>
      <c r="Q2645" s="68"/>
      <c r="R2645" s="68"/>
      <c r="S2645" s="68"/>
      <c r="T2645" s="68"/>
      <c r="U2645" s="68"/>
      <c r="V2645" s="68"/>
      <c r="W2645" s="68"/>
      <c r="X2645" s="68"/>
      <c r="Y2645" s="68"/>
      <c r="Z2645" s="68"/>
      <c r="AA2645" s="68"/>
      <c r="AB2645" s="68"/>
      <c r="AC2645" s="68"/>
    </row>
    <row r="2646" spans="1:29">
      <c r="A2646" s="64"/>
      <c r="B2646" s="65"/>
      <c r="C2646" s="66"/>
      <c r="D2646" s="65"/>
      <c r="E2646" s="67"/>
      <c r="F2646" s="67"/>
      <c r="G2646" s="67"/>
      <c r="H2646" s="66"/>
      <c r="I2646" s="66"/>
      <c r="J2646" s="66"/>
      <c r="K2646" s="65"/>
      <c r="L2646" s="64"/>
      <c r="M2646" s="67"/>
      <c r="N2646" s="68"/>
      <c r="O2646" s="68"/>
      <c r="P2646" s="68"/>
      <c r="Q2646" s="68"/>
      <c r="R2646" s="68"/>
      <c r="S2646" s="68"/>
      <c r="T2646" s="68"/>
      <c r="U2646" s="68"/>
      <c r="V2646" s="68"/>
      <c r="W2646" s="68"/>
      <c r="X2646" s="68"/>
      <c r="Y2646" s="68"/>
      <c r="Z2646" s="68"/>
      <c r="AA2646" s="68"/>
      <c r="AB2646" s="68"/>
      <c r="AC2646" s="68"/>
    </row>
    <row r="2647" spans="1:29">
      <c r="A2647" s="64"/>
      <c r="B2647" s="65"/>
      <c r="C2647" s="66"/>
      <c r="D2647" s="65"/>
      <c r="E2647" s="67"/>
      <c r="F2647" s="67"/>
      <c r="G2647" s="67"/>
      <c r="H2647" s="66"/>
      <c r="I2647" s="66"/>
      <c r="J2647" s="66"/>
      <c r="K2647" s="65"/>
      <c r="L2647" s="64"/>
      <c r="M2647" s="67"/>
      <c r="N2647" s="68"/>
      <c r="O2647" s="68"/>
      <c r="P2647" s="68"/>
      <c r="Q2647" s="68"/>
      <c r="R2647" s="68"/>
      <c r="S2647" s="68"/>
      <c r="T2647" s="68"/>
      <c r="U2647" s="68"/>
      <c r="V2647" s="68"/>
      <c r="W2647" s="68"/>
      <c r="X2647" s="68"/>
      <c r="Y2647" s="68"/>
      <c r="Z2647" s="68"/>
      <c r="AA2647" s="68"/>
      <c r="AB2647" s="68"/>
      <c r="AC2647" s="68"/>
    </row>
    <row r="2648" spans="1:29">
      <c r="A2648" s="64"/>
      <c r="B2648" s="65"/>
      <c r="C2648" s="66"/>
      <c r="D2648" s="65"/>
      <c r="E2648" s="67"/>
      <c r="F2648" s="67"/>
      <c r="G2648" s="67"/>
      <c r="H2648" s="66"/>
      <c r="I2648" s="66"/>
      <c r="J2648" s="66"/>
      <c r="K2648" s="65"/>
      <c r="L2648" s="64"/>
      <c r="M2648" s="67"/>
      <c r="N2648" s="68"/>
      <c r="O2648" s="68"/>
      <c r="P2648" s="68"/>
      <c r="Q2648" s="68"/>
      <c r="R2648" s="68"/>
      <c r="S2648" s="68"/>
      <c r="T2648" s="68"/>
      <c r="U2648" s="68"/>
      <c r="V2648" s="68"/>
      <c r="W2648" s="68"/>
      <c r="X2648" s="68"/>
      <c r="Y2648" s="68"/>
      <c r="Z2648" s="68"/>
      <c r="AA2648" s="68"/>
      <c r="AB2648" s="68"/>
      <c r="AC2648" s="68"/>
    </row>
    <row r="2649" spans="1:29">
      <c r="A2649" s="64"/>
      <c r="B2649" s="65"/>
      <c r="C2649" s="66"/>
      <c r="D2649" s="65"/>
      <c r="E2649" s="67"/>
      <c r="F2649" s="67"/>
      <c r="G2649" s="67"/>
      <c r="H2649" s="66"/>
      <c r="I2649" s="66"/>
      <c r="J2649" s="66"/>
      <c r="K2649" s="65"/>
      <c r="L2649" s="64"/>
      <c r="M2649" s="67"/>
      <c r="N2649" s="68"/>
      <c r="O2649" s="68"/>
      <c r="P2649" s="68"/>
      <c r="Q2649" s="68"/>
      <c r="R2649" s="68"/>
      <c r="S2649" s="68"/>
      <c r="T2649" s="68"/>
      <c r="U2649" s="68"/>
      <c r="V2649" s="68"/>
      <c r="W2649" s="68"/>
      <c r="X2649" s="68"/>
      <c r="Y2649" s="68"/>
      <c r="Z2649" s="68"/>
      <c r="AA2649" s="68"/>
      <c r="AB2649" s="68"/>
      <c r="AC2649" s="68"/>
    </row>
    <row r="2650" spans="1:29">
      <c r="A2650" s="64"/>
      <c r="B2650" s="65"/>
      <c r="C2650" s="66"/>
      <c r="D2650" s="65"/>
      <c r="E2650" s="67"/>
      <c r="F2650" s="67"/>
      <c r="G2650" s="67"/>
      <c r="H2650" s="66"/>
      <c r="I2650" s="66"/>
      <c r="J2650" s="66"/>
      <c r="K2650" s="65"/>
      <c r="L2650" s="64"/>
      <c r="M2650" s="67"/>
      <c r="N2650" s="68"/>
      <c r="O2650" s="68"/>
      <c r="P2650" s="68"/>
      <c r="Q2650" s="68"/>
      <c r="R2650" s="68"/>
      <c r="S2650" s="68"/>
      <c r="T2650" s="68"/>
      <c r="U2650" s="68"/>
      <c r="V2650" s="68"/>
      <c r="W2650" s="68"/>
      <c r="X2650" s="68"/>
      <c r="Y2650" s="68"/>
      <c r="Z2650" s="68"/>
      <c r="AA2650" s="68"/>
      <c r="AB2650" s="68"/>
      <c r="AC2650" s="68"/>
    </row>
    <row r="2651" spans="1:29">
      <c r="A2651" s="64"/>
      <c r="B2651" s="65"/>
      <c r="C2651" s="66"/>
      <c r="D2651" s="65"/>
      <c r="E2651" s="67"/>
      <c r="F2651" s="67"/>
      <c r="G2651" s="67"/>
      <c r="H2651" s="66"/>
      <c r="I2651" s="66"/>
      <c r="J2651" s="66"/>
      <c r="K2651" s="65"/>
      <c r="L2651" s="64"/>
      <c r="M2651" s="67"/>
      <c r="N2651" s="68"/>
      <c r="O2651" s="68"/>
      <c r="P2651" s="68"/>
      <c r="Q2651" s="68"/>
      <c r="R2651" s="68"/>
      <c r="S2651" s="68"/>
      <c r="T2651" s="68"/>
      <c r="U2651" s="68"/>
      <c r="V2651" s="68"/>
      <c r="W2651" s="68"/>
      <c r="X2651" s="68"/>
      <c r="Y2651" s="68"/>
      <c r="Z2651" s="68"/>
      <c r="AA2651" s="68"/>
      <c r="AB2651" s="68"/>
      <c r="AC2651" s="68"/>
    </row>
    <row r="2652" spans="1:29">
      <c r="A2652" s="64"/>
      <c r="B2652" s="65"/>
      <c r="C2652" s="66"/>
      <c r="D2652" s="65"/>
      <c r="E2652" s="67"/>
      <c r="F2652" s="67"/>
      <c r="G2652" s="67"/>
      <c r="H2652" s="66"/>
      <c r="I2652" s="66"/>
      <c r="J2652" s="66"/>
      <c r="K2652" s="65"/>
      <c r="L2652" s="64"/>
      <c r="M2652" s="67"/>
      <c r="N2652" s="68"/>
      <c r="O2652" s="68"/>
      <c r="P2652" s="68"/>
      <c r="Q2652" s="68"/>
      <c r="R2652" s="68"/>
      <c r="S2652" s="68"/>
      <c r="T2652" s="68"/>
      <c r="U2652" s="68"/>
      <c r="V2652" s="68"/>
      <c r="W2652" s="68"/>
      <c r="X2652" s="68"/>
      <c r="Y2652" s="68"/>
      <c r="Z2652" s="68"/>
      <c r="AA2652" s="68"/>
      <c r="AB2652" s="68"/>
      <c r="AC2652" s="68"/>
    </row>
    <row r="2653" spans="1:29">
      <c r="A2653" s="64"/>
      <c r="B2653" s="65"/>
      <c r="C2653" s="66"/>
      <c r="D2653" s="65"/>
      <c r="E2653" s="67"/>
      <c r="F2653" s="67"/>
      <c r="G2653" s="67"/>
      <c r="H2653" s="66"/>
      <c r="I2653" s="66"/>
      <c r="J2653" s="66"/>
      <c r="K2653" s="65"/>
      <c r="L2653" s="64"/>
      <c r="M2653" s="67"/>
      <c r="N2653" s="68"/>
      <c r="O2653" s="68"/>
      <c r="P2653" s="68"/>
      <c r="Q2653" s="68"/>
      <c r="R2653" s="68"/>
      <c r="S2653" s="68"/>
      <c r="T2653" s="68"/>
      <c r="U2653" s="68"/>
      <c r="V2653" s="68"/>
      <c r="W2653" s="68"/>
      <c r="X2653" s="68"/>
      <c r="Y2653" s="68"/>
      <c r="Z2653" s="68"/>
      <c r="AA2653" s="68"/>
      <c r="AB2653" s="68"/>
      <c r="AC2653" s="68"/>
    </row>
    <row r="2654" spans="1:29">
      <c r="A2654" s="64"/>
      <c r="B2654" s="65"/>
      <c r="C2654" s="66"/>
      <c r="D2654" s="65"/>
      <c r="E2654" s="67"/>
      <c r="F2654" s="67"/>
      <c r="G2654" s="67"/>
      <c r="H2654" s="66"/>
      <c r="I2654" s="66"/>
      <c r="J2654" s="66"/>
      <c r="K2654" s="65"/>
      <c r="L2654" s="64"/>
      <c r="M2654" s="67"/>
      <c r="N2654" s="68"/>
      <c r="O2654" s="68"/>
      <c r="P2654" s="68"/>
      <c r="Q2654" s="68"/>
      <c r="R2654" s="68"/>
      <c r="S2654" s="68"/>
      <c r="T2654" s="68"/>
      <c r="U2654" s="68"/>
      <c r="V2654" s="68"/>
      <c r="W2654" s="68"/>
      <c r="X2654" s="68"/>
      <c r="Y2654" s="68"/>
      <c r="Z2654" s="68"/>
      <c r="AA2654" s="68"/>
      <c r="AB2654" s="68"/>
      <c r="AC2654" s="68"/>
    </row>
    <row r="2655" spans="1:29">
      <c r="A2655" s="64"/>
      <c r="B2655" s="65"/>
      <c r="C2655" s="66"/>
      <c r="D2655" s="65"/>
      <c r="E2655" s="67"/>
      <c r="F2655" s="67"/>
      <c r="G2655" s="67"/>
      <c r="H2655" s="66"/>
      <c r="I2655" s="66"/>
      <c r="J2655" s="66"/>
      <c r="K2655" s="65"/>
      <c r="L2655" s="64"/>
      <c r="M2655" s="67"/>
      <c r="N2655" s="68"/>
      <c r="O2655" s="68"/>
      <c r="P2655" s="68"/>
      <c r="Q2655" s="68"/>
      <c r="R2655" s="68"/>
      <c r="S2655" s="68"/>
      <c r="T2655" s="68"/>
      <c r="U2655" s="68"/>
      <c r="V2655" s="68"/>
      <c r="W2655" s="68"/>
      <c r="X2655" s="68"/>
      <c r="Y2655" s="68"/>
      <c r="Z2655" s="68"/>
      <c r="AA2655" s="68"/>
      <c r="AB2655" s="68"/>
      <c r="AC2655" s="68"/>
    </row>
    <row r="2656" spans="1:29">
      <c r="A2656" s="64"/>
      <c r="B2656" s="65"/>
      <c r="C2656" s="66"/>
      <c r="D2656" s="65"/>
      <c r="E2656" s="67"/>
      <c r="F2656" s="67"/>
      <c r="G2656" s="67"/>
      <c r="H2656" s="66"/>
      <c r="I2656" s="66"/>
      <c r="J2656" s="66"/>
      <c r="K2656" s="65"/>
      <c r="L2656" s="64"/>
      <c r="M2656" s="67"/>
      <c r="N2656" s="68"/>
      <c r="O2656" s="68"/>
      <c r="P2656" s="68"/>
      <c r="Q2656" s="68"/>
      <c r="R2656" s="68"/>
      <c r="S2656" s="68"/>
      <c r="T2656" s="68"/>
      <c r="U2656" s="68"/>
      <c r="V2656" s="68"/>
      <c r="W2656" s="68"/>
      <c r="X2656" s="68"/>
      <c r="Y2656" s="68"/>
      <c r="Z2656" s="68"/>
      <c r="AA2656" s="68"/>
      <c r="AB2656" s="68"/>
      <c r="AC2656" s="68"/>
    </row>
    <row r="2657" spans="1:29">
      <c r="A2657" s="64"/>
      <c r="B2657" s="65"/>
      <c r="C2657" s="66"/>
      <c r="D2657" s="65"/>
      <c r="E2657" s="67"/>
      <c r="F2657" s="67"/>
      <c r="G2657" s="67"/>
      <c r="H2657" s="66"/>
      <c r="I2657" s="66"/>
      <c r="J2657" s="66"/>
      <c r="K2657" s="65"/>
      <c r="L2657" s="64"/>
      <c r="M2657" s="67"/>
      <c r="N2657" s="68"/>
      <c r="O2657" s="68"/>
      <c r="P2657" s="68"/>
      <c r="Q2657" s="68"/>
      <c r="R2657" s="68"/>
      <c r="S2657" s="68"/>
      <c r="T2657" s="68"/>
      <c r="U2657" s="68"/>
      <c r="V2657" s="68"/>
      <c r="W2657" s="68"/>
      <c r="X2657" s="68"/>
      <c r="Y2657" s="68"/>
      <c r="Z2657" s="68"/>
      <c r="AA2657" s="68"/>
      <c r="AB2657" s="68"/>
      <c r="AC2657" s="68"/>
    </row>
    <row r="2658" spans="1:29">
      <c r="A2658" s="64"/>
      <c r="B2658" s="65"/>
      <c r="C2658" s="66"/>
      <c r="D2658" s="65"/>
      <c r="E2658" s="67"/>
      <c r="F2658" s="67"/>
      <c r="G2658" s="67"/>
      <c r="H2658" s="66"/>
      <c r="I2658" s="66"/>
      <c r="J2658" s="66"/>
      <c r="K2658" s="65"/>
      <c r="L2658" s="64"/>
      <c r="M2658" s="67"/>
      <c r="N2658" s="68"/>
      <c r="O2658" s="68"/>
      <c r="P2658" s="68"/>
      <c r="Q2658" s="68"/>
      <c r="R2658" s="68"/>
      <c r="S2658" s="68"/>
      <c r="T2658" s="68"/>
      <c r="U2658" s="68"/>
      <c r="V2658" s="68"/>
      <c r="W2658" s="68"/>
      <c r="X2658" s="68"/>
      <c r="Y2658" s="68"/>
      <c r="Z2658" s="68"/>
      <c r="AA2658" s="68"/>
      <c r="AB2658" s="68"/>
      <c r="AC2658" s="68"/>
    </row>
    <row r="2659" spans="1:29">
      <c r="A2659" s="64"/>
      <c r="B2659" s="65"/>
      <c r="C2659" s="66"/>
      <c r="D2659" s="65"/>
      <c r="E2659" s="67"/>
      <c r="F2659" s="67"/>
      <c r="G2659" s="67"/>
      <c r="H2659" s="66"/>
      <c r="I2659" s="66"/>
      <c r="J2659" s="66"/>
      <c r="K2659" s="65"/>
      <c r="L2659" s="64"/>
      <c r="M2659" s="67"/>
      <c r="N2659" s="68"/>
      <c r="O2659" s="68"/>
      <c r="P2659" s="68"/>
      <c r="Q2659" s="68"/>
      <c r="R2659" s="68"/>
      <c r="S2659" s="68"/>
      <c r="T2659" s="68"/>
      <c r="U2659" s="68"/>
      <c r="V2659" s="68"/>
      <c r="W2659" s="68"/>
      <c r="X2659" s="68"/>
      <c r="Y2659" s="68"/>
      <c r="Z2659" s="68"/>
      <c r="AA2659" s="68"/>
      <c r="AB2659" s="68"/>
      <c r="AC2659" s="68"/>
    </row>
    <row r="2660" spans="1:29">
      <c r="A2660" s="64"/>
      <c r="B2660" s="65"/>
      <c r="C2660" s="66"/>
      <c r="D2660" s="65"/>
      <c r="E2660" s="67"/>
      <c r="F2660" s="67"/>
      <c r="G2660" s="67"/>
      <c r="H2660" s="66"/>
      <c r="I2660" s="66"/>
      <c r="J2660" s="66"/>
      <c r="K2660" s="65"/>
      <c r="L2660" s="64"/>
      <c r="M2660" s="67"/>
      <c r="N2660" s="68"/>
      <c r="O2660" s="68"/>
      <c r="P2660" s="68"/>
      <c r="Q2660" s="68"/>
      <c r="R2660" s="68"/>
      <c r="S2660" s="68"/>
      <c r="T2660" s="68"/>
      <c r="U2660" s="68"/>
      <c r="V2660" s="68"/>
      <c r="W2660" s="68"/>
      <c r="X2660" s="68"/>
      <c r="Y2660" s="68"/>
      <c r="Z2660" s="68"/>
      <c r="AA2660" s="68"/>
      <c r="AB2660" s="68"/>
      <c r="AC2660" s="68"/>
    </row>
    <row r="2661" spans="1:29">
      <c r="A2661" s="64"/>
      <c r="B2661" s="65"/>
      <c r="C2661" s="66"/>
      <c r="D2661" s="65"/>
      <c r="E2661" s="67"/>
      <c r="F2661" s="67"/>
      <c r="G2661" s="67"/>
      <c r="H2661" s="66"/>
      <c r="I2661" s="66"/>
      <c r="J2661" s="66"/>
      <c r="K2661" s="65"/>
      <c r="L2661" s="64"/>
      <c r="M2661" s="67"/>
      <c r="N2661" s="68"/>
      <c r="O2661" s="68"/>
      <c r="P2661" s="68"/>
      <c r="Q2661" s="68"/>
      <c r="R2661" s="68"/>
      <c r="S2661" s="68"/>
      <c r="T2661" s="68"/>
      <c r="U2661" s="68"/>
      <c r="V2661" s="68"/>
      <c r="W2661" s="68"/>
      <c r="X2661" s="68"/>
      <c r="Y2661" s="68"/>
      <c r="Z2661" s="68"/>
      <c r="AA2661" s="68"/>
      <c r="AB2661" s="68"/>
      <c r="AC2661" s="68"/>
    </row>
    <row r="2662" spans="1:29">
      <c r="A2662" s="64"/>
      <c r="B2662" s="65"/>
      <c r="C2662" s="66"/>
      <c r="D2662" s="65"/>
      <c r="E2662" s="67"/>
      <c r="F2662" s="67"/>
      <c r="G2662" s="67"/>
      <c r="H2662" s="66"/>
      <c r="I2662" s="66"/>
      <c r="J2662" s="66"/>
      <c r="K2662" s="65"/>
      <c r="L2662" s="64"/>
      <c r="M2662" s="67"/>
      <c r="N2662" s="68"/>
      <c r="O2662" s="68"/>
      <c r="P2662" s="68"/>
      <c r="Q2662" s="68"/>
      <c r="R2662" s="68"/>
      <c r="S2662" s="68"/>
      <c r="T2662" s="68"/>
      <c r="U2662" s="68"/>
      <c r="V2662" s="68"/>
      <c r="W2662" s="68"/>
      <c r="X2662" s="68"/>
      <c r="Y2662" s="68"/>
      <c r="Z2662" s="68"/>
      <c r="AA2662" s="68"/>
      <c r="AB2662" s="68"/>
      <c r="AC2662" s="68"/>
    </row>
    <row r="2663" spans="1:29">
      <c r="A2663" s="64"/>
      <c r="B2663" s="65"/>
      <c r="C2663" s="66"/>
      <c r="D2663" s="65"/>
      <c r="E2663" s="67"/>
      <c r="F2663" s="67"/>
      <c r="G2663" s="67"/>
      <c r="H2663" s="66"/>
      <c r="I2663" s="66"/>
      <c r="J2663" s="66"/>
      <c r="K2663" s="65"/>
      <c r="L2663" s="64"/>
      <c r="M2663" s="67"/>
      <c r="N2663" s="68"/>
      <c r="O2663" s="68"/>
      <c r="P2663" s="68"/>
      <c r="Q2663" s="68"/>
      <c r="R2663" s="68"/>
      <c r="S2663" s="68"/>
      <c r="T2663" s="68"/>
      <c r="U2663" s="68"/>
      <c r="V2663" s="68"/>
      <c r="W2663" s="68"/>
      <c r="X2663" s="68"/>
      <c r="Y2663" s="68"/>
      <c r="Z2663" s="68"/>
      <c r="AA2663" s="68"/>
      <c r="AB2663" s="68"/>
      <c r="AC2663" s="68"/>
    </row>
    <row r="2664" spans="1:29">
      <c r="A2664" s="64"/>
      <c r="B2664" s="65"/>
      <c r="C2664" s="66"/>
      <c r="D2664" s="65"/>
      <c r="E2664" s="67"/>
      <c r="F2664" s="67"/>
      <c r="G2664" s="67"/>
      <c r="H2664" s="66"/>
      <c r="I2664" s="66"/>
      <c r="J2664" s="66"/>
      <c r="K2664" s="65"/>
      <c r="L2664" s="64"/>
      <c r="M2664" s="67"/>
      <c r="N2664" s="68"/>
      <c r="O2664" s="68"/>
      <c r="P2664" s="68"/>
      <c r="Q2664" s="68"/>
      <c r="R2664" s="68"/>
      <c r="S2664" s="68"/>
      <c r="T2664" s="68"/>
      <c r="U2664" s="68"/>
      <c r="V2664" s="68"/>
      <c r="W2664" s="68"/>
      <c r="X2664" s="68"/>
      <c r="Y2664" s="68"/>
      <c r="Z2664" s="68"/>
      <c r="AA2664" s="68"/>
      <c r="AB2664" s="68"/>
      <c r="AC2664" s="68"/>
    </row>
    <row r="2665" spans="1:29">
      <c r="A2665" s="64"/>
      <c r="B2665" s="65"/>
      <c r="C2665" s="66"/>
      <c r="D2665" s="65"/>
      <c r="E2665" s="67"/>
      <c r="F2665" s="67"/>
      <c r="G2665" s="67"/>
      <c r="H2665" s="66"/>
      <c r="I2665" s="66"/>
      <c r="J2665" s="66"/>
      <c r="K2665" s="65"/>
      <c r="L2665" s="64"/>
      <c r="M2665" s="67"/>
      <c r="N2665" s="68"/>
      <c r="O2665" s="68"/>
      <c r="P2665" s="68"/>
      <c r="Q2665" s="68"/>
      <c r="R2665" s="68"/>
      <c r="S2665" s="68"/>
      <c r="T2665" s="68"/>
      <c r="U2665" s="68"/>
      <c r="V2665" s="68"/>
      <c r="W2665" s="68"/>
      <c r="X2665" s="68"/>
      <c r="Y2665" s="68"/>
      <c r="Z2665" s="68"/>
      <c r="AA2665" s="68"/>
      <c r="AB2665" s="68"/>
      <c r="AC2665" s="68"/>
    </row>
    <row r="2666" spans="1:29">
      <c r="A2666" s="64"/>
      <c r="B2666" s="65"/>
      <c r="C2666" s="66"/>
      <c r="D2666" s="65"/>
      <c r="E2666" s="67"/>
      <c r="F2666" s="67"/>
      <c r="G2666" s="67"/>
      <c r="H2666" s="66"/>
      <c r="I2666" s="66"/>
      <c r="J2666" s="66"/>
      <c r="K2666" s="65"/>
      <c r="L2666" s="64"/>
      <c r="M2666" s="67"/>
      <c r="N2666" s="68"/>
      <c r="O2666" s="68"/>
      <c r="P2666" s="68"/>
      <c r="Q2666" s="68"/>
      <c r="R2666" s="68"/>
      <c r="S2666" s="68"/>
      <c r="T2666" s="68"/>
      <c r="U2666" s="68"/>
      <c r="V2666" s="68"/>
      <c r="W2666" s="68"/>
      <c r="X2666" s="68"/>
      <c r="Y2666" s="68"/>
      <c r="Z2666" s="68"/>
      <c r="AA2666" s="68"/>
      <c r="AB2666" s="68"/>
      <c r="AC2666" s="68"/>
    </row>
    <row r="2667" spans="1:29">
      <c r="A2667" s="64"/>
      <c r="B2667" s="65"/>
      <c r="C2667" s="66"/>
      <c r="D2667" s="65"/>
      <c r="E2667" s="67"/>
      <c r="F2667" s="67"/>
      <c r="G2667" s="67"/>
      <c r="H2667" s="66"/>
      <c r="I2667" s="66"/>
      <c r="J2667" s="66"/>
      <c r="K2667" s="65"/>
      <c r="L2667" s="64"/>
      <c r="M2667" s="67"/>
      <c r="N2667" s="68"/>
      <c r="O2667" s="68"/>
      <c r="P2667" s="68"/>
      <c r="Q2667" s="68"/>
      <c r="R2667" s="68"/>
      <c r="S2667" s="68"/>
      <c r="T2667" s="68"/>
      <c r="U2667" s="68"/>
      <c r="V2667" s="68"/>
      <c r="W2667" s="68"/>
      <c r="X2667" s="68"/>
      <c r="Y2667" s="68"/>
      <c r="Z2667" s="68"/>
      <c r="AA2667" s="68"/>
      <c r="AB2667" s="68"/>
      <c r="AC2667" s="68"/>
    </row>
    <row r="2668" spans="1:29">
      <c r="A2668" s="64"/>
      <c r="B2668" s="65"/>
      <c r="C2668" s="66"/>
      <c r="D2668" s="65"/>
      <c r="E2668" s="67"/>
      <c r="F2668" s="67"/>
      <c r="G2668" s="67"/>
      <c r="H2668" s="66"/>
      <c r="I2668" s="66"/>
      <c r="J2668" s="66"/>
      <c r="K2668" s="65"/>
      <c r="L2668" s="64"/>
      <c r="M2668" s="67"/>
      <c r="N2668" s="68"/>
      <c r="O2668" s="68"/>
      <c r="P2668" s="68"/>
      <c r="Q2668" s="68"/>
      <c r="R2668" s="68"/>
      <c r="S2668" s="68"/>
      <c r="T2668" s="68"/>
      <c r="U2668" s="68"/>
      <c r="V2668" s="68"/>
      <c r="W2668" s="68"/>
      <c r="X2668" s="68"/>
      <c r="Y2668" s="68"/>
      <c r="Z2668" s="68"/>
      <c r="AA2668" s="68"/>
      <c r="AB2668" s="68"/>
      <c r="AC2668" s="68"/>
    </row>
    <row r="2669" spans="1:29">
      <c r="A2669" s="64"/>
      <c r="B2669" s="65"/>
      <c r="C2669" s="66"/>
      <c r="D2669" s="65"/>
      <c r="E2669" s="67"/>
      <c r="F2669" s="67"/>
      <c r="G2669" s="67"/>
      <c r="H2669" s="66"/>
      <c r="I2669" s="66"/>
      <c r="J2669" s="66"/>
      <c r="K2669" s="65"/>
      <c r="L2669" s="64"/>
      <c r="M2669" s="67"/>
      <c r="N2669" s="68"/>
      <c r="O2669" s="68"/>
      <c r="P2669" s="68"/>
      <c r="Q2669" s="68"/>
      <c r="R2669" s="68"/>
      <c r="S2669" s="68"/>
      <c r="T2669" s="68"/>
      <c r="U2669" s="68"/>
      <c r="V2669" s="68"/>
      <c r="W2669" s="68"/>
      <c r="X2669" s="68"/>
      <c r="Y2669" s="68"/>
      <c r="Z2669" s="68"/>
      <c r="AA2669" s="68"/>
      <c r="AB2669" s="68"/>
      <c r="AC2669" s="68"/>
    </row>
    <row r="2670" spans="1:29">
      <c r="A2670" s="64"/>
      <c r="B2670" s="65"/>
      <c r="C2670" s="66"/>
      <c r="D2670" s="65"/>
      <c r="E2670" s="67"/>
      <c r="F2670" s="67"/>
      <c r="G2670" s="67"/>
      <c r="H2670" s="66"/>
      <c r="I2670" s="66"/>
      <c r="J2670" s="66"/>
      <c r="K2670" s="65"/>
      <c r="L2670" s="64"/>
      <c r="M2670" s="67"/>
      <c r="N2670" s="68"/>
      <c r="O2670" s="68"/>
      <c r="P2670" s="68"/>
      <c r="Q2670" s="68"/>
      <c r="R2670" s="68"/>
      <c r="S2670" s="68"/>
      <c r="T2670" s="68"/>
      <c r="U2670" s="68"/>
      <c r="V2670" s="68"/>
      <c r="W2670" s="68"/>
      <c r="X2670" s="68"/>
      <c r="Y2670" s="68"/>
      <c r="Z2670" s="68"/>
      <c r="AA2670" s="68"/>
      <c r="AB2670" s="68"/>
      <c r="AC2670" s="68"/>
    </row>
    <row r="2671" spans="1:29">
      <c r="A2671" s="64"/>
      <c r="B2671" s="65"/>
      <c r="C2671" s="66"/>
      <c r="D2671" s="65"/>
      <c r="E2671" s="67"/>
      <c r="F2671" s="67"/>
      <c r="G2671" s="67"/>
      <c r="H2671" s="66"/>
      <c r="I2671" s="66"/>
      <c r="J2671" s="66"/>
      <c r="K2671" s="65"/>
      <c r="L2671" s="64"/>
      <c r="M2671" s="67"/>
      <c r="N2671" s="68"/>
      <c r="O2671" s="68"/>
      <c r="P2671" s="68"/>
      <c r="Q2671" s="68"/>
      <c r="R2671" s="68"/>
      <c r="S2671" s="68"/>
      <c r="T2671" s="68"/>
      <c r="U2671" s="68"/>
      <c r="V2671" s="68"/>
      <c r="W2671" s="68"/>
      <c r="X2671" s="68"/>
      <c r="Y2671" s="68"/>
      <c r="Z2671" s="68"/>
      <c r="AA2671" s="68"/>
      <c r="AB2671" s="68"/>
      <c r="AC2671" s="68"/>
    </row>
    <row r="2672" spans="1:29">
      <c r="A2672" s="64"/>
      <c r="B2672" s="65"/>
      <c r="C2672" s="66"/>
      <c r="D2672" s="65"/>
      <c r="E2672" s="67"/>
      <c r="F2672" s="67"/>
      <c r="G2672" s="67"/>
      <c r="H2672" s="66"/>
      <c r="I2672" s="66"/>
      <c r="J2672" s="66"/>
      <c r="K2672" s="65"/>
      <c r="L2672" s="64"/>
      <c r="M2672" s="67"/>
      <c r="N2672" s="68"/>
      <c r="O2672" s="68"/>
      <c r="P2672" s="68"/>
      <c r="Q2672" s="68"/>
      <c r="R2672" s="68"/>
      <c r="S2672" s="68"/>
      <c r="T2672" s="68"/>
      <c r="U2672" s="68"/>
      <c r="V2672" s="68"/>
      <c r="W2672" s="68"/>
      <c r="X2672" s="68"/>
      <c r="Y2672" s="68"/>
      <c r="Z2672" s="68"/>
      <c r="AA2672" s="68"/>
      <c r="AB2672" s="68"/>
      <c r="AC2672" s="68"/>
    </row>
    <row r="2673" spans="1:29">
      <c r="A2673" s="64"/>
      <c r="B2673" s="65"/>
      <c r="C2673" s="66"/>
      <c r="D2673" s="65"/>
      <c r="E2673" s="67"/>
      <c r="F2673" s="67"/>
      <c r="G2673" s="67"/>
      <c r="H2673" s="66"/>
      <c r="I2673" s="66"/>
      <c r="J2673" s="66"/>
      <c r="K2673" s="65"/>
      <c r="L2673" s="64"/>
      <c r="M2673" s="67"/>
      <c r="N2673" s="68"/>
      <c r="O2673" s="68"/>
      <c r="P2673" s="68"/>
      <c r="Q2673" s="68"/>
      <c r="R2673" s="68"/>
      <c r="S2673" s="68"/>
      <c r="T2673" s="68"/>
      <c r="U2673" s="68"/>
      <c r="V2673" s="68"/>
      <c r="W2673" s="68"/>
      <c r="X2673" s="68"/>
      <c r="Y2673" s="68"/>
      <c r="Z2673" s="68"/>
      <c r="AA2673" s="68"/>
      <c r="AB2673" s="68"/>
      <c r="AC2673" s="68"/>
    </row>
    <row r="2674" spans="1:29">
      <c r="A2674" s="64"/>
      <c r="B2674" s="65"/>
      <c r="C2674" s="66"/>
      <c r="D2674" s="65"/>
      <c r="E2674" s="67"/>
      <c r="F2674" s="67"/>
      <c r="G2674" s="67"/>
      <c r="H2674" s="66"/>
      <c r="I2674" s="66"/>
      <c r="J2674" s="66"/>
      <c r="K2674" s="65"/>
      <c r="L2674" s="64"/>
      <c r="M2674" s="67"/>
      <c r="N2674" s="68"/>
      <c r="O2674" s="68"/>
      <c r="P2674" s="68"/>
      <c r="Q2674" s="68"/>
      <c r="R2674" s="68"/>
      <c r="S2674" s="68"/>
      <c r="T2674" s="68"/>
      <c r="U2674" s="68"/>
      <c r="V2674" s="68"/>
      <c r="W2674" s="68"/>
      <c r="X2674" s="68"/>
      <c r="Y2674" s="68"/>
      <c r="Z2674" s="68"/>
      <c r="AA2674" s="68"/>
      <c r="AB2674" s="68"/>
      <c r="AC2674" s="68"/>
    </row>
    <row r="2675" spans="1:29">
      <c r="A2675" s="64"/>
      <c r="B2675" s="65"/>
      <c r="C2675" s="66"/>
      <c r="D2675" s="65"/>
      <c r="E2675" s="67"/>
      <c r="F2675" s="67"/>
      <c r="G2675" s="67"/>
      <c r="H2675" s="66"/>
      <c r="I2675" s="66"/>
      <c r="J2675" s="66"/>
      <c r="K2675" s="65"/>
      <c r="L2675" s="64"/>
      <c r="M2675" s="67"/>
      <c r="N2675" s="68"/>
      <c r="O2675" s="68"/>
      <c r="P2675" s="68"/>
      <c r="Q2675" s="68"/>
      <c r="R2675" s="68"/>
      <c r="S2675" s="68"/>
      <c r="T2675" s="68"/>
      <c r="U2675" s="68"/>
      <c r="V2675" s="68"/>
      <c r="W2675" s="68"/>
      <c r="X2675" s="68"/>
      <c r="Y2675" s="68"/>
      <c r="Z2675" s="68"/>
      <c r="AA2675" s="68"/>
      <c r="AB2675" s="68"/>
      <c r="AC2675" s="68"/>
    </row>
    <row r="2676" spans="1:29">
      <c r="A2676" s="64"/>
      <c r="B2676" s="65"/>
      <c r="C2676" s="66"/>
      <c r="D2676" s="65"/>
      <c r="E2676" s="67"/>
      <c r="F2676" s="67"/>
      <c r="G2676" s="67"/>
      <c r="H2676" s="66"/>
      <c r="I2676" s="66"/>
      <c r="J2676" s="66"/>
      <c r="K2676" s="65"/>
      <c r="L2676" s="64"/>
      <c r="M2676" s="67"/>
      <c r="N2676" s="68"/>
      <c r="O2676" s="68"/>
      <c r="P2676" s="68"/>
      <c r="Q2676" s="68"/>
      <c r="R2676" s="68"/>
      <c r="S2676" s="68"/>
      <c r="T2676" s="68"/>
      <c r="U2676" s="68"/>
      <c r="V2676" s="68"/>
      <c r="W2676" s="68"/>
      <c r="X2676" s="68"/>
      <c r="Y2676" s="68"/>
      <c r="Z2676" s="68"/>
      <c r="AA2676" s="68"/>
      <c r="AB2676" s="68"/>
      <c r="AC2676" s="68"/>
    </row>
    <row r="2677" spans="1:29">
      <c r="A2677" s="64"/>
      <c r="B2677" s="65"/>
      <c r="C2677" s="66"/>
      <c r="D2677" s="65"/>
      <c r="E2677" s="67"/>
      <c r="F2677" s="67"/>
      <c r="G2677" s="67"/>
      <c r="H2677" s="66"/>
      <c r="I2677" s="66"/>
      <c r="J2677" s="66"/>
      <c r="K2677" s="65"/>
      <c r="L2677" s="64"/>
      <c r="M2677" s="67"/>
      <c r="N2677" s="68"/>
      <c r="O2677" s="68"/>
      <c r="P2677" s="68"/>
      <c r="Q2677" s="68"/>
      <c r="R2677" s="68"/>
      <c r="S2677" s="68"/>
      <c r="T2677" s="68"/>
      <c r="U2677" s="68"/>
      <c r="V2677" s="68"/>
      <c r="W2677" s="68"/>
      <c r="X2677" s="68"/>
      <c r="Y2677" s="68"/>
      <c r="Z2677" s="68"/>
      <c r="AA2677" s="68"/>
      <c r="AB2677" s="68"/>
      <c r="AC2677" s="68"/>
    </row>
    <row r="2678" spans="1:29">
      <c r="A2678" s="64"/>
      <c r="B2678" s="65"/>
      <c r="C2678" s="66"/>
      <c r="D2678" s="65"/>
      <c r="E2678" s="67"/>
      <c r="F2678" s="67"/>
      <c r="G2678" s="67"/>
      <c r="H2678" s="66"/>
      <c r="I2678" s="66"/>
      <c r="J2678" s="66"/>
      <c r="K2678" s="65"/>
      <c r="L2678" s="64"/>
      <c r="M2678" s="67"/>
      <c r="N2678" s="68"/>
      <c r="O2678" s="68"/>
      <c r="P2678" s="68"/>
      <c r="Q2678" s="68"/>
      <c r="R2678" s="68"/>
      <c r="S2678" s="68"/>
      <c r="T2678" s="68"/>
      <c r="U2678" s="68"/>
      <c r="V2678" s="68"/>
      <c r="W2678" s="68"/>
      <c r="X2678" s="68"/>
      <c r="Y2678" s="68"/>
      <c r="Z2678" s="68"/>
      <c r="AA2678" s="68"/>
      <c r="AB2678" s="68"/>
      <c r="AC2678" s="68"/>
    </row>
    <row r="2679" spans="1:29">
      <c r="A2679" s="64"/>
      <c r="B2679" s="65"/>
      <c r="C2679" s="66"/>
      <c r="D2679" s="65"/>
      <c r="E2679" s="67"/>
      <c r="F2679" s="67"/>
      <c r="G2679" s="67"/>
      <c r="H2679" s="66"/>
      <c r="I2679" s="66"/>
      <c r="J2679" s="66"/>
      <c r="K2679" s="65"/>
      <c r="L2679" s="64"/>
      <c r="M2679" s="67"/>
      <c r="N2679" s="68"/>
      <c r="O2679" s="68"/>
      <c r="P2679" s="68"/>
      <c r="Q2679" s="68"/>
      <c r="R2679" s="68"/>
      <c r="S2679" s="68"/>
      <c r="T2679" s="68"/>
      <c r="U2679" s="68"/>
      <c r="V2679" s="68"/>
      <c r="W2679" s="68"/>
      <c r="X2679" s="68"/>
      <c r="Y2679" s="68"/>
      <c r="Z2679" s="68"/>
      <c r="AA2679" s="68"/>
      <c r="AB2679" s="68"/>
      <c r="AC2679" s="68"/>
    </row>
    <row r="2680" spans="1:29">
      <c r="A2680" s="64"/>
      <c r="B2680" s="65"/>
      <c r="C2680" s="66"/>
      <c r="D2680" s="65"/>
      <c r="E2680" s="67"/>
      <c r="F2680" s="67"/>
      <c r="G2680" s="67"/>
      <c r="H2680" s="66"/>
      <c r="I2680" s="66"/>
      <c r="J2680" s="66"/>
      <c r="K2680" s="65"/>
      <c r="L2680" s="64"/>
      <c r="M2680" s="67"/>
      <c r="N2680" s="68"/>
      <c r="O2680" s="68"/>
      <c r="P2680" s="68"/>
      <c r="Q2680" s="68"/>
      <c r="R2680" s="68"/>
      <c r="S2680" s="68"/>
      <c r="T2680" s="68"/>
      <c r="U2680" s="68"/>
      <c r="V2680" s="68"/>
      <c r="W2680" s="68"/>
      <c r="X2680" s="68"/>
      <c r="Y2680" s="68"/>
      <c r="Z2680" s="68"/>
      <c r="AA2680" s="68"/>
      <c r="AB2680" s="68"/>
      <c r="AC2680" s="68"/>
    </row>
    <row r="2681" spans="1:29">
      <c r="A2681" s="64"/>
      <c r="B2681" s="65"/>
      <c r="C2681" s="66"/>
      <c r="D2681" s="65"/>
      <c r="E2681" s="67"/>
      <c r="F2681" s="67"/>
      <c r="G2681" s="67"/>
      <c r="H2681" s="66"/>
      <c r="I2681" s="66"/>
      <c r="J2681" s="66"/>
      <c r="K2681" s="65"/>
      <c r="L2681" s="64"/>
      <c r="M2681" s="67"/>
      <c r="N2681" s="68"/>
      <c r="O2681" s="68"/>
      <c r="P2681" s="68"/>
      <c r="Q2681" s="68"/>
      <c r="R2681" s="68"/>
      <c r="S2681" s="68"/>
      <c r="T2681" s="68"/>
      <c r="U2681" s="68"/>
      <c r="V2681" s="68"/>
      <c r="W2681" s="68"/>
      <c r="X2681" s="68"/>
      <c r="Y2681" s="68"/>
      <c r="Z2681" s="68"/>
      <c r="AA2681" s="68"/>
      <c r="AB2681" s="68"/>
      <c r="AC2681" s="68"/>
    </row>
    <row r="2682" spans="1:29">
      <c r="A2682" s="64"/>
      <c r="B2682" s="65"/>
      <c r="C2682" s="66"/>
      <c r="D2682" s="65"/>
      <c r="E2682" s="67"/>
      <c r="F2682" s="67"/>
      <c r="G2682" s="67"/>
      <c r="H2682" s="66"/>
      <c r="I2682" s="66"/>
      <c r="J2682" s="66"/>
      <c r="K2682" s="65"/>
      <c r="L2682" s="64"/>
      <c r="M2682" s="67"/>
      <c r="N2682" s="68"/>
      <c r="O2682" s="68"/>
      <c r="P2682" s="68"/>
      <c r="Q2682" s="68"/>
      <c r="R2682" s="68"/>
      <c r="S2682" s="68"/>
      <c r="T2682" s="68"/>
      <c r="U2682" s="68"/>
      <c r="V2682" s="68"/>
      <c r="W2682" s="68"/>
      <c r="X2682" s="68"/>
      <c r="Y2682" s="68"/>
      <c r="Z2682" s="68"/>
      <c r="AA2682" s="68"/>
      <c r="AB2682" s="68"/>
      <c r="AC2682" s="68"/>
    </row>
    <row r="2683" spans="1:29">
      <c r="A2683" s="64"/>
      <c r="B2683" s="65"/>
      <c r="C2683" s="66"/>
      <c r="D2683" s="65"/>
      <c r="E2683" s="67"/>
      <c r="F2683" s="67"/>
      <c r="G2683" s="67"/>
      <c r="H2683" s="66"/>
      <c r="I2683" s="66"/>
      <c r="J2683" s="66"/>
      <c r="K2683" s="65"/>
      <c r="L2683" s="64"/>
      <c r="M2683" s="67"/>
      <c r="N2683" s="68"/>
      <c r="O2683" s="68"/>
      <c r="P2683" s="68"/>
      <c r="Q2683" s="68"/>
      <c r="R2683" s="68"/>
      <c r="S2683" s="68"/>
      <c r="T2683" s="68"/>
      <c r="U2683" s="68"/>
      <c r="V2683" s="68"/>
      <c r="W2683" s="68"/>
      <c r="X2683" s="68"/>
      <c r="Y2683" s="68"/>
      <c r="Z2683" s="68"/>
      <c r="AA2683" s="68"/>
      <c r="AB2683" s="68"/>
      <c r="AC2683" s="68"/>
    </row>
    <row r="2684" spans="1:29">
      <c r="A2684" s="64"/>
      <c r="B2684" s="65"/>
      <c r="C2684" s="66"/>
      <c r="D2684" s="65"/>
      <c r="E2684" s="67"/>
      <c r="F2684" s="67"/>
      <c r="G2684" s="67"/>
      <c r="H2684" s="66"/>
      <c r="I2684" s="66"/>
      <c r="J2684" s="66"/>
      <c r="K2684" s="65"/>
      <c r="L2684" s="64"/>
      <c r="M2684" s="67"/>
      <c r="N2684" s="68"/>
      <c r="O2684" s="68"/>
      <c r="P2684" s="68"/>
      <c r="Q2684" s="68"/>
      <c r="R2684" s="68"/>
      <c r="S2684" s="68"/>
      <c r="T2684" s="68"/>
      <c r="U2684" s="68"/>
      <c r="V2684" s="68"/>
      <c r="W2684" s="68"/>
      <c r="X2684" s="68"/>
      <c r="Y2684" s="68"/>
      <c r="Z2684" s="68"/>
      <c r="AA2684" s="68"/>
      <c r="AB2684" s="68"/>
      <c r="AC2684" s="68"/>
    </row>
    <row r="2685" spans="1:29">
      <c r="A2685" s="64"/>
      <c r="B2685" s="65"/>
      <c r="C2685" s="66"/>
      <c r="D2685" s="65"/>
      <c r="E2685" s="67"/>
      <c r="F2685" s="67"/>
      <c r="G2685" s="67"/>
      <c r="H2685" s="66"/>
      <c r="I2685" s="66"/>
      <c r="J2685" s="66"/>
      <c r="K2685" s="65"/>
      <c r="L2685" s="64"/>
      <c r="M2685" s="67"/>
      <c r="N2685" s="68"/>
      <c r="O2685" s="68"/>
      <c r="P2685" s="68"/>
      <c r="Q2685" s="68"/>
      <c r="R2685" s="68"/>
      <c r="S2685" s="68"/>
      <c r="T2685" s="68"/>
      <c r="U2685" s="68"/>
      <c r="V2685" s="68"/>
      <c r="W2685" s="68"/>
      <c r="X2685" s="68"/>
      <c r="Y2685" s="68"/>
      <c r="Z2685" s="68"/>
      <c r="AA2685" s="68"/>
      <c r="AB2685" s="68"/>
      <c r="AC2685" s="68"/>
    </row>
    <row r="2686" spans="1:29">
      <c r="A2686" s="64"/>
      <c r="B2686" s="65"/>
      <c r="C2686" s="66"/>
      <c r="D2686" s="65"/>
      <c r="E2686" s="67"/>
      <c r="F2686" s="67"/>
      <c r="G2686" s="67"/>
      <c r="H2686" s="66"/>
      <c r="I2686" s="66"/>
      <c r="J2686" s="66"/>
      <c r="K2686" s="65"/>
      <c r="L2686" s="64"/>
      <c r="M2686" s="67"/>
      <c r="N2686" s="68"/>
      <c r="O2686" s="68"/>
      <c r="P2686" s="68"/>
      <c r="Q2686" s="68"/>
      <c r="R2686" s="68"/>
      <c r="S2686" s="68"/>
      <c r="T2686" s="68"/>
      <c r="U2686" s="68"/>
      <c r="V2686" s="68"/>
      <c r="W2686" s="68"/>
      <c r="X2686" s="68"/>
      <c r="Y2686" s="68"/>
      <c r="Z2686" s="68"/>
      <c r="AA2686" s="68"/>
      <c r="AB2686" s="68"/>
      <c r="AC2686" s="68"/>
    </row>
    <row r="2687" spans="1:29">
      <c r="A2687" s="64"/>
      <c r="B2687" s="65"/>
      <c r="C2687" s="66"/>
      <c r="D2687" s="65"/>
      <c r="E2687" s="67"/>
      <c r="F2687" s="67"/>
      <c r="G2687" s="67"/>
      <c r="H2687" s="66"/>
      <c r="I2687" s="66"/>
      <c r="J2687" s="66"/>
      <c r="K2687" s="65"/>
      <c r="L2687" s="64"/>
      <c r="M2687" s="67"/>
      <c r="N2687" s="68"/>
      <c r="O2687" s="68"/>
      <c r="P2687" s="68"/>
      <c r="Q2687" s="68"/>
      <c r="R2687" s="68"/>
      <c r="S2687" s="68"/>
      <c r="T2687" s="68"/>
      <c r="U2687" s="68"/>
      <c r="V2687" s="68"/>
      <c r="W2687" s="68"/>
      <c r="X2687" s="68"/>
      <c r="Y2687" s="68"/>
      <c r="Z2687" s="68"/>
      <c r="AA2687" s="68"/>
      <c r="AB2687" s="68"/>
      <c r="AC2687" s="68"/>
    </row>
    <row r="2688" spans="1:29">
      <c r="A2688" s="64"/>
      <c r="B2688" s="65"/>
      <c r="C2688" s="66"/>
      <c r="D2688" s="65"/>
      <c r="E2688" s="67"/>
      <c r="F2688" s="67"/>
      <c r="G2688" s="67"/>
      <c r="H2688" s="66"/>
      <c r="I2688" s="66"/>
      <c r="J2688" s="66"/>
      <c r="K2688" s="65"/>
      <c r="L2688" s="64"/>
      <c r="M2688" s="67"/>
      <c r="N2688" s="68"/>
      <c r="O2688" s="68"/>
      <c r="P2688" s="68"/>
      <c r="Q2688" s="68"/>
      <c r="R2688" s="68"/>
      <c r="S2688" s="68"/>
      <c r="T2688" s="68"/>
      <c r="U2688" s="68"/>
      <c r="V2688" s="68"/>
      <c r="W2688" s="68"/>
      <c r="X2688" s="68"/>
      <c r="Y2688" s="68"/>
      <c r="Z2688" s="68"/>
      <c r="AA2688" s="68"/>
      <c r="AB2688" s="68"/>
      <c r="AC2688" s="68"/>
    </row>
    <row r="2689" spans="1:29">
      <c r="A2689" s="64"/>
      <c r="B2689" s="65"/>
      <c r="C2689" s="66"/>
      <c r="D2689" s="65"/>
      <c r="E2689" s="67"/>
      <c r="F2689" s="67"/>
      <c r="G2689" s="67"/>
      <c r="H2689" s="66"/>
      <c r="I2689" s="66"/>
      <c r="J2689" s="66"/>
      <c r="K2689" s="65"/>
      <c r="L2689" s="64"/>
      <c r="M2689" s="67"/>
      <c r="N2689" s="68"/>
      <c r="O2689" s="68"/>
      <c r="P2689" s="68"/>
      <c r="Q2689" s="68"/>
      <c r="R2689" s="68"/>
      <c r="S2689" s="68"/>
      <c r="T2689" s="68"/>
      <c r="U2689" s="68"/>
      <c r="V2689" s="68"/>
      <c r="W2689" s="68"/>
      <c r="X2689" s="68"/>
      <c r="Y2689" s="68"/>
      <c r="Z2689" s="68"/>
      <c r="AA2689" s="68"/>
      <c r="AB2689" s="68"/>
      <c r="AC2689" s="68"/>
    </row>
    <row r="2690" spans="1:29">
      <c r="A2690" s="64"/>
      <c r="B2690" s="65"/>
      <c r="C2690" s="66"/>
      <c r="D2690" s="65"/>
      <c r="E2690" s="67"/>
      <c r="F2690" s="67"/>
      <c r="G2690" s="67"/>
      <c r="H2690" s="66"/>
      <c r="I2690" s="66"/>
      <c r="J2690" s="66"/>
      <c r="K2690" s="65"/>
      <c r="L2690" s="64"/>
      <c r="M2690" s="67"/>
      <c r="N2690" s="68"/>
      <c r="O2690" s="68"/>
      <c r="P2690" s="68"/>
      <c r="Q2690" s="68"/>
      <c r="R2690" s="68"/>
      <c r="S2690" s="68"/>
      <c r="T2690" s="68"/>
      <c r="U2690" s="68"/>
      <c r="V2690" s="68"/>
      <c r="W2690" s="68"/>
      <c r="X2690" s="68"/>
      <c r="Y2690" s="68"/>
      <c r="Z2690" s="68"/>
      <c r="AA2690" s="68"/>
      <c r="AB2690" s="68"/>
      <c r="AC2690" s="68"/>
    </row>
    <row r="2691" spans="1:29">
      <c r="A2691" s="64"/>
      <c r="B2691" s="65"/>
      <c r="C2691" s="66"/>
      <c r="D2691" s="65"/>
      <c r="E2691" s="67"/>
      <c r="F2691" s="67"/>
      <c r="G2691" s="67"/>
      <c r="H2691" s="66"/>
      <c r="I2691" s="66"/>
      <c r="J2691" s="66"/>
      <c r="K2691" s="65"/>
      <c r="L2691" s="64"/>
      <c r="M2691" s="67"/>
      <c r="N2691" s="68"/>
      <c r="O2691" s="68"/>
      <c r="P2691" s="68"/>
      <c r="Q2691" s="68"/>
      <c r="R2691" s="68"/>
      <c r="S2691" s="68"/>
      <c r="T2691" s="68"/>
      <c r="U2691" s="68"/>
      <c r="V2691" s="68"/>
      <c r="W2691" s="68"/>
      <c r="X2691" s="68"/>
      <c r="Y2691" s="68"/>
      <c r="Z2691" s="68"/>
      <c r="AA2691" s="68"/>
      <c r="AB2691" s="68"/>
      <c r="AC2691" s="68"/>
    </row>
    <row r="2692" spans="1:29">
      <c r="A2692" s="64"/>
      <c r="B2692" s="65"/>
      <c r="C2692" s="66"/>
      <c r="D2692" s="65"/>
      <c r="E2692" s="67"/>
      <c r="F2692" s="67"/>
      <c r="G2692" s="67"/>
      <c r="H2692" s="66"/>
      <c r="I2692" s="66"/>
      <c r="J2692" s="66"/>
      <c r="K2692" s="65"/>
      <c r="L2692" s="64"/>
      <c r="M2692" s="67"/>
      <c r="N2692" s="68"/>
      <c r="O2692" s="68"/>
      <c r="P2692" s="68"/>
      <c r="Q2692" s="68"/>
      <c r="R2692" s="68"/>
      <c r="S2692" s="68"/>
      <c r="T2692" s="68"/>
      <c r="U2692" s="68"/>
      <c r="V2692" s="68"/>
      <c r="W2692" s="68"/>
      <c r="X2692" s="68"/>
      <c r="Y2692" s="68"/>
      <c r="Z2692" s="68"/>
      <c r="AA2692" s="68"/>
      <c r="AB2692" s="68"/>
      <c r="AC2692" s="68"/>
    </row>
    <row r="2693" spans="1:29">
      <c r="A2693" s="64"/>
      <c r="B2693" s="65"/>
      <c r="C2693" s="66"/>
      <c r="D2693" s="65"/>
      <c r="E2693" s="67"/>
      <c r="F2693" s="67"/>
      <c r="G2693" s="67"/>
      <c r="H2693" s="66"/>
      <c r="I2693" s="66"/>
      <c r="J2693" s="66"/>
      <c r="K2693" s="65"/>
      <c r="L2693" s="64"/>
      <c r="M2693" s="67"/>
      <c r="N2693" s="68"/>
      <c r="O2693" s="68"/>
      <c r="P2693" s="68"/>
      <c r="Q2693" s="68"/>
      <c r="R2693" s="68"/>
      <c r="S2693" s="68"/>
      <c r="T2693" s="68"/>
      <c r="U2693" s="68"/>
      <c r="V2693" s="68"/>
      <c r="W2693" s="68"/>
      <c r="X2693" s="68"/>
      <c r="Y2693" s="68"/>
      <c r="Z2693" s="68"/>
      <c r="AA2693" s="68"/>
      <c r="AB2693" s="68"/>
      <c r="AC2693" s="68"/>
    </row>
    <row r="2694" spans="1:29">
      <c r="A2694" s="64"/>
      <c r="B2694" s="65"/>
      <c r="C2694" s="66"/>
      <c r="D2694" s="65"/>
      <c r="E2694" s="67"/>
      <c r="F2694" s="67"/>
      <c r="G2694" s="67"/>
      <c r="H2694" s="66"/>
      <c r="I2694" s="66"/>
      <c r="J2694" s="66"/>
      <c r="K2694" s="65"/>
      <c r="L2694" s="64"/>
      <c r="M2694" s="67"/>
      <c r="N2694" s="68"/>
      <c r="O2694" s="68"/>
      <c r="P2694" s="68"/>
      <c r="Q2694" s="68"/>
      <c r="R2694" s="68"/>
      <c r="S2694" s="68"/>
      <c r="T2694" s="68"/>
      <c r="U2694" s="68"/>
      <c r="V2694" s="68"/>
      <c r="W2694" s="68"/>
      <c r="X2694" s="68"/>
      <c r="Y2694" s="68"/>
      <c r="Z2694" s="68"/>
      <c r="AA2694" s="68"/>
      <c r="AB2694" s="68"/>
      <c r="AC2694" s="68"/>
    </row>
    <row r="2695" spans="1:29">
      <c r="A2695" s="64"/>
      <c r="B2695" s="65"/>
      <c r="C2695" s="66"/>
      <c r="D2695" s="65"/>
      <c r="E2695" s="67"/>
      <c r="F2695" s="67"/>
      <c r="G2695" s="67"/>
      <c r="H2695" s="66"/>
      <c r="I2695" s="66"/>
      <c r="J2695" s="66"/>
      <c r="K2695" s="65"/>
      <c r="L2695" s="64"/>
      <c r="M2695" s="67"/>
      <c r="N2695" s="68"/>
      <c r="O2695" s="68"/>
      <c r="P2695" s="68"/>
      <c r="Q2695" s="68"/>
      <c r="R2695" s="68"/>
      <c r="S2695" s="68"/>
      <c r="T2695" s="68"/>
      <c r="U2695" s="68"/>
      <c r="V2695" s="68"/>
      <c r="W2695" s="68"/>
      <c r="X2695" s="68"/>
      <c r="Y2695" s="68"/>
      <c r="Z2695" s="68"/>
      <c r="AA2695" s="68"/>
      <c r="AB2695" s="68"/>
      <c r="AC2695" s="68"/>
    </row>
    <row r="2696" spans="1:29">
      <c r="A2696" s="64"/>
      <c r="B2696" s="65"/>
      <c r="C2696" s="66"/>
      <c r="D2696" s="65"/>
      <c r="E2696" s="67"/>
      <c r="F2696" s="67"/>
      <c r="G2696" s="67"/>
      <c r="H2696" s="66"/>
      <c r="I2696" s="66"/>
      <c r="J2696" s="66"/>
      <c r="K2696" s="65"/>
      <c r="L2696" s="64"/>
      <c r="M2696" s="67"/>
      <c r="N2696" s="68"/>
      <c r="O2696" s="68"/>
      <c r="P2696" s="68"/>
      <c r="Q2696" s="68"/>
      <c r="R2696" s="68"/>
      <c r="S2696" s="68"/>
      <c r="T2696" s="68"/>
      <c r="U2696" s="68"/>
      <c r="V2696" s="68"/>
      <c r="W2696" s="68"/>
      <c r="X2696" s="68"/>
      <c r="Y2696" s="68"/>
      <c r="Z2696" s="68"/>
      <c r="AA2696" s="68"/>
      <c r="AB2696" s="68"/>
      <c r="AC2696" s="68"/>
    </row>
    <row r="2697" spans="1:29">
      <c r="A2697" s="64"/>
      <c r="B2697" s="65"/>
      <c r="C2697" s="66"/>
      <c r="D2697" s="65"/>
      <c r="E2697" s="67"/>
      <c r="F2697" s="67"/>
      <c r="G2697" s="67"/>
      <c r="H2697" s="66"/>
      <c r="I2697" s="66"/>
      <c r="J2697" s="66"/>
      <c r="K2697" s="65"/>
      <c r="L2697" s="64"/>
      <c r="M2697" s="67"/>
      <c r="N2697" s="68"/>
      <c r="O2697" s="68"/>
      <c r="P2697" s="68"/>
      <c r="Q2697" s="68"/>
      <c r="R2697" s="68"/>
      <c r="S2697" s="68"/>
      <c r="T2697" s="68"/>
      <c r="U2697" s="68"/>
      <c r="V2697" s="68"/>
      <c r="W2697" s="68"/>
      <c r="X2697" s="68"/>
      <c r="Y2697" s="68"/>
      <c r="Z2697" s="68"/>
      <c r="AA2697" s="68"/>
      <c r="AB2697" s="68"/>
      <c r="AC2697" s="68"/>
    </row>
    <row r="2698" spans="1:29">
      <c r="A2698" s="64"/>
      <c r="B2698" s="65"/>
      <c r="C2698" s="66"/>
      <c r="D2698" s="65"/>
      <c r="E2698" s="67"/>
      <c r="F2698" s="67"/>
      <c r="G2698" s="67"/>
      <c r="H2698" s="66"/>
      <c r="I2698" s="66"/>
      <c r="J2698" s="66"/>
      <c r="K2698" s="65"/>
      <c r="L2698" s="64"/>
      <c r="M2698" s="67"/>
      <c r="N2698" s="68"/>
      <c r="O2698" s="68"/>
      <c r="P2698" s="68"/>
      <c r="Q2698" s="68"/>
      <c r="R2698" s="68"/>
      <c r="S2698" s="68"/>
      <c r="T2698" s="68"/>
      <c r="U2698" s="68"/>
      <c r="V2698" s="68"/>
      <c r="W2698" s="68"/>
      <c r="X2698" s="68"/>
      <c r="Y2698" s="68"/>
      <c r="Z2698" s="68"/>
      <c r="AA2698" s="68"/>
      <c r="AB2698" s="68"/>
      <c r="AC2698" s="68"/>
    </row>
    <row r="2699" spans="1:29">
      <c r="A2699" s="64"/>
      <c r="B2699" s="65"/>
      <c r="C2699" s="66"/>
      <c r="D2699" s="65"/>
      <c r="E2699" s="67"/>
      <c r="F2699" s="67"/>
      <c r="G2699" s="67"/>
      <c r="H2699" s="66"/>
      <c r="I2699" s="66"/>
      <c r="J2699" s="66"/>
      <c r="K2699" s="65"/>
      <c r="L2699" s="64"/>
      <c r="M2699" s="67"/>
      <c r="N2699" s="68"/>
      <c r="O2699" s="68"/>
      <c r="P2699" s="68"/>
      <c r="Q2699" s="68"/>
      <c r="R2699" s="68"/>
      <c r="S2699" s="68"/>
      <c r="T2699" s="68"/>
      <c r="U2699" s="68"/>
      <c r="V2699" s="68"/>
      <c r="W2699" s="68"/>
      <c r="X2699" s="68"/>
      <c r="Y2699" s="68"/>
      <c r="Z2699" s="68"/>
      <c r="AA2699" s="68"/>
      <c r="AB2699" s="68"/>
      <c r="AC2699" s="68"/>
    </row>
    <row r="2700" spans="1:29">
      <c r="A2700" s="64"/>
      <c r="B2700" s="65"/>
      <c r="C2700" s="66"/>
      <c r="D2700" s="65"/>
      <c r="E2700" s="67"/>
      <c r="F2700" s="67"/>
      <c r="G2700" s="67"/>
      <c r="H2700" s="66"/>
      <c r="I2700" s="66"/>
      <c r="J2700" s="66"/>
      <c r="K2700" s="65"/>
      <c r="L2700" s="64"/>
      <c r="M2700" s="67"/>
      <c r="N2700" s="68"/>
      <c r="O2700" s="68"/>
      <c r="P2700" s="68"/>
      <c r="Q2700" s="68"/>
      <c r="R2700" s="68"/>
      <c r="S2700" s="68"/>
      <c r="T2700" s="68"/>
      <c r="U2700" s="68"/>
      <c r="V2700" s="68"/>
      <c r="W2700" s="68"/>
      <c r="X2700" s="68"/>
      <c r="Y2700" s="68"/>
      <c r="Z2700" s="68"/>
      <c r="AA2700" s="68"/>
      <c r="AB2700" s="68"/>
      <c r="AC2700" s="68"/>
    </row>
    <row r="2701" spans="1:29">
      <c r="A2701" s="64"/>
      <c r="B2701" s="65"/>
      <c r="C2701" s="66"/>
      <c r="D2701" s="65"/>
      <c r="E2701" s="67"/>
      <c r="F2701" s="67"/>
      <c r="G2701" s="67"/>
      <c r="H2701" s="66"/>
      <c r="I2701" s="66"/>
      <c r="J2701" s="66"/>
      <c r="K2701" s="65"/>
      <c r="L2701" s="64"/>
      <c r="M2701" s="67"/>
      <c r="N2701" s="68"/>
      <c r="O2701" s="68"/>
      <c r="P2701" s="68"/>
      <c r="Q2701" s="68"/>
      <c r="R2701" s="68"/>
      <c r="S2701" s="68"/>
      <c r="T2701" s="68"/>
      <c r="U2701" s="68"/>
      <c r="V2701" s="68"/>
      <c r="W2701" s="68"/>
      <c r="X2701" s="68"/>
      <c r="Y2701" s="68"/>
      <c r="Z2701" s="68"/>
      <c r="AA2701" s="68"/>
      <c r="AB2701" s="68"/>
      <c r="AC2701" s="68"/>
    </row>
    <row r="2702" spans="1:29">
      <c r="A2702" s="64"/>
      <c r="B2702" s="65"/>
      <c r="C2702" s="66"/>
      <c r="D2702" s="65"/>
      <c r="E2702" s="67"/>
      <c r="F2702" s="67"/>
      <c r="G2702" s="67"/>
      <c r="H2702" s="66"/>
      <c r="I2702" s="66"/>
      <c r="J2702" s="66"/>
      <c r="K2702" s="65"/>
      <c r="L2702" s="64"/>
      <c r="M2702" s="67"/>
      <c r="N2702" s="68"/>
      <c r="O2702" s="68"/>
      <c r="P2702" s="68"/>
      <c r="Q2702" s="68"/>
      <c r="R2702" s="68"/>
      <c r="S2702" s="68"/>
      <c r="T2702" s="68"/>
      <c r="U2702" s="68"/>
      <c r="V2702" s="68"/>
      <c r="W2702" s="68"/>
      <c r="X2702" s="68"/>
      <c r="Y2702" s="68"/>
      <c r="Z2702" s="68"/>
      <c r="AA2702" s="68"/>
      <c r="AB2702" s="68"/>
      <c r="AC2702" s="68"/>
    </row>
    <row r="2703" spans="1:29">
      <c r="A2703" s="64"/>
      <c r="B2703" s="65"/>
      <c r="C2703" s="66"/>
      <c r="D2703" s="65"/>
      <c r="E2703" s="67"/>
      <c r="F2703" s="67"/>
      <c r="G2703" s="67"/>
      <c r="H2703" s="66"/>
      <c r="I2703" s="66"/>
      <c r="J2703" s="66"/>
      <c r="K2703" s="65"/>
      <c r="L2703" s="64"/>
      <c r="M2703" s="67"/>
      <c r="N2703" s="68"/>
      <c r="O2703" s="68"/>
      <c r="P2703" s="68"/>
      <c r="Q2703" s="68"/>
      <c r="R2703" s="68"/>
      <c r="S2703" s="68"/>
      <c r="T2703" s="68"/>
      <c r="U2703" s="68"/>
      <c r="V2703" s="68"/>
      <c r="W2703" s="68"/>
      <c r="X2703" s="68"/>
      <c r="Y2703" s="68"/>
      <c r="Z2703" s="68"/>
      <c r="AA2703" s="68"/>
      <c r="AB2703" s="68"/>
      <c r="AC2703" s="68"/>
    </row>
    <row r="2704" spans="1:29">
      <c r="A2704" s="64"/>
      <c r="B2704" s="65"/>
      <c r="C2704" s="66"/>
      <c r="D2704" s="65"/>
      <c r="E2704" s="67"/>
      <c r="F2704" s="67"/>
      <c r="G2704" s="67"/>
      <c r="H2704" s="66"/>
      <c r="I2704" s="66"/>
      <c r="J2704" s="66"/>
      <c r="K2704" s="65"/>
      <c r="L2704" s="64"/>
      <c r="M2704" s="67"/>
      <c r="N2704" s="68"/>
      <c r="O2704" s="68"/>
      <c r="P2704" s="68"/>
      <c r="Q2704" s="68"/>
      <c r="R2704" s="68"/>
      <c r="S2704" s="68"/>
      <c r="T2704" s="68"/>
      <c r="U2704" s="68"/>
      <c r="V2704" s="68"/>
      <c r="W2704" s="68"/>
      <c r="X2704" s="68"/>
      <c r="Y2704" s="68"/>
      <c r="Z2704" s="68"/>
      <c r="AA2704" s="68"/>
      <c r="AB2704" s="68"/>
      <c r="AC2704" s="68"/>
    </row>
    <row r="2705" spans="1:29">
      <c r="A2705" s="64"/>
      <c r="B2705" s="65"/>
      <c r="C2705" s="66"/>
      <c r="D2705" s="65"/>
      <c r="E2705" s="67"/>
      <c r="F2705" s="67"/>
      <c r="G2705" s="67"/>
      <c r="H2705" s="66"/>
      <c r="I2705" s="66"/>
      <c r="J2705" s="66"/>
      <c r="K2705" s="65"/>
      <c r="L2705" s="64"/>
      <c r="M2705" s="67"/>
      <c r="N2705" s="68"/>
      <c r="O2705" s="68"/>
      <c r="P2705" s="68"/>
      <c r="Q2705" s="68"/>
      <c r="R2705" s="68"/>
      <c r="S2705" s="68"/>
      <c r="T2705" s="68"/>
      <c r="U2705" s="68"/>
      <c r="V2705" s="68"/>
      <c r="W2705" s="68"/>
      <c r="X2705" s="68"/>
      <c r="Y2705" s="68"/>
      <c r="Z2705" s="68"/>
      <c r="AA2705" s="68"/>
      <c r="AB2705" s="68"/>
      <c r="AC2705" s="68"/>
    </row>
    <row r="2706" spans="1:29">
      <c r="A2706" s="64"/>
      <c r="B2706" s="65"/>
      <c r="C2706" s="66"/>
      <c r="D2706" s="65"/>
      <c r="E2706" s="67"/>
      <c r="F2706" s="67"/>
      <c r="G2706" s="67"/>
      <c r="H2706" s="66"/>
      <c r="I2706" s="66"/>
      <c r="J2706" s="66"/>
      <c r="K2706" s="65"/>
      <c r="L2706" s="64"/>
      <c r="M2706" s="67"/>
      <c r="N2706" s="68"/>
      <c r="O2706" s="68"/>
      <c r="P2706" s="68"/>
      <c r="Q2706" s="68"/>
      <c r="R2706" s="68"/>
      <c r="S2706" s="68"/>
      <c r="T2706" s="68"/>
      <c r="U2706" s="68"/>
      <c r="V2706" s="68"/>
      <c r="W2706" s="68"/>
      <c r="X2706" s="68"/>
      <c r="Y2706" s="68"/>
      <c r="Z2706" s="68"/>
      <c r="AA2706" s="68"/>
      <c r="AB2706" s="68"/>
      <c r="AC2706" s="68"/>
    </row>
    <row r="2707" spans="1:29">
      <c r="A2707" s="64"/>
      <c r="B2707" s="65"/>
      <c r="C2707" s="66"/>
      <c r="D2707" s="65"/>
      <c r="E2707" s="67"/>
      <c r="F2707" s="67"/>
      <c r="G2707" s="67"/>
      <c r="H2707" s="66"/>
      <c r="I2707" s="66"/>
      <c r="J2707" s="66"/>
      <c r="K2707" s="65"/>
      <c r="L2707" s="64"/>
      <c r="M2707" s="67"/>
      <c r="N2707" s="68"/>
      <c r="O2707" s="68"/>
      <c r="P2707" s="68"/>
      <c r="Q2707" s="68"/>
      <c r="R2707" s="68"/>
      <c r="S2707" s="68"/>
      <c r="T2707" s="68"/>
      <c r="U2707" s="68"/>
      <c r="V2707" s="68"/>
      <c r="W2707" s="68"/>
      <c r="X2707" s="68"/>
      <c r="Y2707" s="68"/>
      <c r="Z2707" s="68"/>
      <c r="AA2707" s="68"/>
      <c r="AB2707" s="68"/>
      <c r="AC2707" s="68"/>
    </row>
    <row r="2708" spans="1:29">
      <c r="A2708" s="64"/>
      <c r="B2708" s="65"/>
      <c r="C2708" s="66"/>
      <c r="D2708" s="65"/>
      <c r="E2708" s="67"/>
      <c r="F2708" s="67"/>
      <c r="G2708" s="67"/>
      <c r="H2708" s="66"/>
      <c r="I2708" s="66"/>
      <c r="J2708" s="66"/>
      <c r="K2708" s="65"/>
      <c r="L2708" s="64"/>
      <c r="M2708" s="67"/>
      <c r="N2708" s="68"/>
      <c r="O2708" s="68"/>
      <c r="P2708" s="68"/>
      <c r="Q2708" s="68"/>
      <c r="R2708" s="68"/>
      <c r="S2708" s="68"/>
      <c r="T2708" s="68"/>
      <c r="U2708" s="68"/>
      <c r="V2708" s="68"/>
      <c r="W2708" s="68"/>
      <c r="X2708" s="68"/>
      <c r="Y2708" s="68"/>
      <c r="Z2708" s="68"/>
      <c r="AA2708" s="68"/>
      <c r="AB2708" s="68"/>
      <c r="AC2708" s="68"/>
    </row>
    <row r="2709" spans="1:29">
      <c r="A2709" s="64"/>
      <c r="B2709" s="65"/>
      <c r="C2709" s="66"/>
      <c r="D2709" s="65"/>
      <c r="E2709" s="67"/>
      <c r="F2709" s="67"/>
      <c r="G2709" s="67"/>
      <c r="H2709" s="66"/>
      <c r="I2709" s="66"/>
      <c r="J2709" s="66"/>
      <c r="K2709" s="65"/>
      <c r="L2709" s="64"/>
      <c r="M2709" s="67"/>
      <c r="N2709" s="68"/>
      <c r="O2709" s="68"/>
      <c r="P2709" s="68"/>
      <c r="Q2709" s="68"/>
      <c r="R2709" s="68"/>
      <c r="S2709" s="68"/>
      <c r="T2709" s="68"/>
      <c r="U2709" s="68"/>
      <c r="V2709" s="68"/>
      <c r="W2709" s="68"/>
      <c r="X2709" s="68"/>
      <c r="Y2709" s="68"/>
      <c r="Z2709" s="68"/>
      <c r="AA2709" s="68"/>
      <c r="AB2709" s="68"/>
      <c r="AC2709" s="68"/>
    </row>
    <row r="2710" spans="1:29">
      <c r="A2710" s="64"/>
      <c r="B2710" s="65"/>
      <c r="C2710" s="66"/>
      <c r="D2710" s="65"/>
      <c r="E2710" s="67"/>
      <c r="F2710" s="67"/>
      <c r="G2710" s="67"/>
      <c r="H2710" s="66"/>
      <c r="I2710" s="66"/>
      <c r="J2710" s="66"/>
      <c r="K2710" s="65"/>
      <c r="L2710" s="64"/>
      <c r="M2710" s="67"/>
      <c r="N2710" s="68"/>
      <c r="O2710" s="68"/>
      <c r="P2710" s="68"/>
      <c r="Q2710" s="68"/>
      <c r="R2710" s="68"/>
      <c r="S2710" s="68"/>
      <c r="T2710" s="68"/>
      <c r="U2710" s="68"/>
      <c r="V2710" s="68"/>
      <c r="W2710" s="68"/>
      <c r="X2710" s="68"/>
      <c r="Y2710" s="68"/>
      <c r="Z2710" s="68"/>
      <c r="AA2710" s="68"/>
      <c r="AB2710" s="68"/>
      <c r="AC2710" s="68"/>
    </row>
    <row r="2711" spans="1:29">
      <c r="A2711" s="64"/>
      <c r="B2711" s="65"/>
      <c r="C2711" s="66"/>
      <c r="D2711" s="65"/>
      <c r="E2711" s="67"/>
      <c r="F2711" s="67"/>
      <c r="G2711" s="67"/>
      <c r="H2711" s="66"/>
      <c r="I2711" s="66"/>
      <c r="J2711" s="66"/>
      <c r="K2711" s="65"/>
      <c r="L2711" s="64"/>
      <c r="M2711" s="67"/>
      <c r="N2711" s="68"/>
      <c r="O2711" s="68"/>
      <c r="P2711" s="68"/>
      <c r="Q2711" s="68"/>
      <c r="R2711" s="68"/>
      <c r="S2711" s="68"/>
      <c r="T2711" s="68"/>
      <c r="U2711" s="68"/>
      <c r="V2711" s="68"/>
      <c r="W2711" s="68"/>
      <c r="X2711" s="68"/>
      <c r="Y2711" s="68"/>
      <c r="Z2711" s="68"/>
      <c r="AA2711" s="68"/>
      <c r="AB2711" s="68"/>
      <c r="AC2711" s="68"/>
    </row>
    <row r="2712" spans="1:29">
      <c r="A2712" s="64"/>
      <c r="B2712" s="65"/>
      <c r="C2712" s="66"/>
      <c r="D2712" s="65"/>
      <c r="E2712" s="67"/>
      <c r="F2712" s="67"/>
      <c r="G2712" s="67"/>
      <c r="H2712" s="66"/>
      <c r="I2712" s="66"/>
      <c r="J2712" s="66"/>
      <c r="K2712" s="65"/>
      <c r="L2712" s="64"/>
      <c r="M2712" s="67"/>
      <c r="N2712" s="68"/>
      <c r="O2712" s="68"/>
      <c r="P2712" s="68"/>
      <c r="Q2712" s="68"/>
      <c r="R2712" s="68"/>
      <c r="S2712" s="68"/>
      <c r="T2712" s="68"/>
      <c r="U2712" s="68"/>
      <c r="V2712" s="68"/>
      <c r="W2712" s="68"/>
      <c r="X2712" s="68"/>
      <c r="Y2712" s="68"/>
      <c r="Z2712" s="68"/>
      <c r="AA2712" s="68"/>
      <c r="AB2712" s="68"/>
      <c r="AC2712" s="68"/>
    </row>
    <row r="2713" spans="1:29">
      <c r="A2713" s="64"/>
      <c r="B2713" s="65"/>
      <c r="C2713" s="66"/>
      <c r="D2713" s="65"/>
      <c r="E2713" s="67"/>
      <c r="F2713" s="67"/>
      <c r="G2713" s="67"/>
      <c r="H2713" s="66"/>
      <c r="I2713" s="66"/>
      <c r="J2713" s="66"/>
      <c r="K2713" s="65"/>
      <c r="L2713" s="64"/>
      <c r="M2713" s="67"/>
      <c r="N2713" s="68"/>
      <c r="O2713" s="68"/>
      <c r="P2713" s="68"/>
      <c r="Q2713" s="68"/>
      <c r="R2713" s="68"/>
      <c r="S2713" s="68"/>
      <c r="T2713" s="68"/>
      <c r="U2713" s="68"/>
      <c r="V2713" s="68"/>
      <c r="W2713" s="68"/>
      <c r="X2713" s="68"/>
      <c r="Y2713" s="68"/>
      <c r="Z2713" s="68"/>
      <c r="AA2713" s="68"/>
      <c r="AB2713" s="68"/>
      <c r="AC2713" s="68"/>
    </row>
    <row r="2714" spans="1:29">
      <c r="A2714" s="64"/>
      <c r="B2714" s="65"/>
      <c r="C2714" s="66"/>
      <c r="D2714" s="65"/>
      <c r="E2714" s="67"/>
      <c r="F2714" s="67"/>
      <c r="G2714" s="67"/>
      <c r="H2714" s="66"/>
      <c r="I2714" s="66"/>
      <c r="J2714" s="66"/>
      <c r="K2714" s="65"/>
      <c r="L2714" s="64"/>
      <c r="M2714" s="67"/>
      <c r="N2714" s="68"/>
      <c r="O2714" s="68"/>
      <c r="P2714" s="68"/>
      <c r="Q2714" s="68"/>
      <c r="R2714" s="68"/>
      <c r="S2714" s="68"/>
      <c r="T2714" s="68"/>
      <c r="U2714" s="68"/>
      <c r="V2714" s="68"/>
      <c r="W2714" s="68"/>
      <c r="X2714" s="68"/>
      <c r="Y2714" s="68"/>
      <c r="Z2714" s="68"/>
      <c r="AA2714" s="68"/>
      <c r="AB2714" s="68"/>
      <c r="AC2714" s="68"/>
    </row>
    <row r="2715" spans="1:29">
      <c r="A2715" s="64"/>
      <c r="B2715" s="65"/>
      <c r="C2715" s="66"/>
      <c r="D2715" s="65"/>
      <c r="E2715" s="67"/>
      <c r="F2715" s="67"/>
      <c r="G2715" s="67"/>
      <c r="H2715" s="66"/>
      <c r="I2715" s="66"/>
      <c r="J2715" s="66"/>
      <c r="K2715" s="65"/>
      <c r="L2715" s="64"/>
      <c r="M2715" s="67"/>
      <c r="N2715" s="68"/>
      <c r="O2715" s="68"/>
      <c r="P2715" s="68"/>
      <c r="Q2715" s="68"/>
      <c r="R2715" s="68"/>
      <c r="S2715" s="68"/>
      <c r="T2715" s="68"/>
      <c r="U2715" s="68"/>
      <c r="V2715" s="68"/>
      <c r="W2715" s="68"/>
      <c r="X2715" s="68"/>
      <c r="Y2715" s="68"/>
      <c r="Z2715" s="68"/>
      <c r="AA2715" s="68"/>
      <c r="AB2715" s="68"/>
      <c r="AC2715" s="68"/>
    </row>
    <row r="2716" spans="1:29">
      <c r="A2716" s="64"/>
      <c r="B2716" s="65"/>
      <c r="C2716" s="66"/>
      <c r="D2716" s="65"/>
      <c r="E2716" s="67"/>
      <c r="F2716" s="67"/>
      <c r="G2716" s="67"/>
      <c r="H2716" s="66"/>
      <c r="I2716" s="66"/>
      <c r="J2716" s="66"/>
      <c r="K2716" s="65"/>
      <c r="L2716" s="64"/>
      <c r="M2716" s="67"/>
      <c r="N2716" s="68"/>
      <c r="O2716" s="68"/>
      <c r="P2716" s="68"/>
      <c r="Q2716" s="68"/>
      <c r="R2716" s="68"/>
      <c r="S2716" s="68"/>
      <c r="T2716" s="68"/>
      <c r="U2716" s="68"/>
      <c r="V2716" s="68"/>
      <c r="W2716" s="68"/>
      <c r="X2716" s="68"/>
      <c r="Y2716" s="68"/>
      <c r="Z2716" s="68"/>
      <c r="AA2716" s="68"/>
      <c r="AB2716" s="68"/>
      <c r="AC2716" s="68"/>
    </row>
    <row r="2717" spans="1:29">
      <c r="A2717" s="64"/>
      <c r="B2717" s="65"/>
      <c r="C2717" s="66"/>
      <c r="D2717" s="65"/>
      <c r="E2717" s="67"/>
      <c r="F2717" s="67"/>
      <c r="G2717" s="67"/>
      <c r="H2717" s="66"/>
      <c r="I2717" s="66"/>
      <c r="J2717" s="66"/>
      <c r="K2717" s="65"/>
      <c r="L2717" s="64"/>
      <c r="M2717" s="67"/>
      <c r="N2717" s="68"/>
      <c r="O2717" s="68"/>
      <c r="P2717" s="68"/>
      <c r="Q2717" s="68"/>
      <c r="R2717" s="68"/>
      <c r="S2717" s="68"/>
      <c r="T2717" s="68"/>
      <c r="U2717" s="68"/>
      <c r="V2717" s="68"/>
      <c r="W2717" s="68"/>
      <c r="X2717" s="68"/>
      <c r="Y2717" s="68"/>
      <c r="Z2717" s="68"/>
      <c r="AA2717" s="68"/>
      <c r="AB2717" s="68"/>
      <c r="AC2717" s="68"/>
    </row>
    <row r="2718" spans="1:29">
      <c r="A2718" s="64"/>
      <c r="B2718" s="65"/>
      <c r="C2718" s="66"/>
      <c r="D2718" s="65"/>
      <c r="E2718" s="67"/>
      <c r="F2718" s="67"/>
      <c r="G2718" s="67"/>
      <c r="H2718" s="66"/>
      <c r="I2718" s="66"/>
      <c r="J2718" s="66"/>
      <c r="K2718" s="65"/>
      <c r="L2718" s="64"/>
      <c r="M2718" s="67"/>
      <c r="N2718" s="68"/>
      <c r="O2718" s="68"/>
      <c r="P2718" s="68"/>
      <c r="Q2718" s="68"/>
      <c r="R2718" s="68"/>
      <c r="S2718" s="68"/>
      <c r="T2718" s="68"/>
      <c r="U2718" s="68"/>
      <c r="V2718" s="68"/>
      <c r="W2718" s="68"/>
      <c r="X2718" s="68"/>
      <c r="Y2718" s="68"/>
      <c r="Z2718" s="68"/>
      <c r="AA2718" s="68"/>
      <c r="AB2718" s="68"/>
      <c r="AC2718" s="68"/>
    </row>
    <row r="2719" spans="1:29">
      <c r="A2719" s="64"/>
      <c r="B2719" s="65"/>
      <c r="C2719" s="66"/>
      <c r="D2719" s="65"/>
      <c r="E2719" s="67"/>
      <c r="F2719" s="67"/>
      <c r="G2719" s="67"/>
      <c r="H2719" s="66"/>
      <c r="I2719" s="66"/>
      <c r="J2719" s="66"/>
      <c r="K2719" s="65"/>
      <c r="L2719" s="64"/>
      <c r="M2719" s="67"/>
      <c r="N2719" s="68"/>
      <c r="O2719" s="68"/>
      <c r="P2719" s="68"/>
      <c r="Q2719" s="68"/>
      <c r="R2719" s="68"/>
      <c r="S2719" s="68"/>
      <c r="T2719" s="68"/>
      <c r="U2719" s="68"/>
      <c r="V2719" s="68"/>
      <c r="W2719" s="68"/>
      <c r="X2719" s="68"/>
      <c r="Y2719" s="68"/>
      <c r="Z2719" s="68"/>
      <c r="AA2719" s="68"/>
      <c r="AB2719" s="68"/>
      <c r="AC2719" s="68"/>
    </row>
    <row r="2720" spans="1:29">
      <c r="A2720" s="64"/>
      <c r="B2720" s="65"/>
      <c r="C2720" s="66"/>
      <c r="D2720" s="65"/>
      <c r="E2720" s="67"/>
      <c r="F2720" s="67"/>
      <c r="G2720" s="67"/>
      <c r="H2720" s="66"/>
      <c r="I2720" s="66"/>
      <c r="J2720" s="66"/>
      <c r="K2720" s="65"/>
      <c r="L2720" s="64"/>
      <c r="M2720" s="67"/>
      <c r="N2720" s="68"/>
      <c r="O2720" s="68"/>
      <c r="P2720" s="68"/>
      <c r="Q2720" s="68"/>
      <c r="R2720" s="68"/>
      <c r="S2720" s="68"/>
      <c r="T2720" s="68"/>
      <c r="U2720" s="68"/>
      <c r="V2720" s="68"/>
      <c r="W2720" s="68"/>
      <c r="X2720" s="68"/>
      <c r="Y2720" s="68"/>
      <c r="Z2720" s="68"/>
      <c r="AA2720" s="68"/>
      <c r="AB2720" s="68"/>
      <c r="AC2720" s="68"/>
    </row>
    <row r="2721" spans="1:29">
      <c r="A2721" s="64"/>
      <c r="B2721" s="65"/>
      <c r="C2721" s="66"/>
      <c r="D2721" s="65"/>
      <c r="E2721" s="67"/>
      <c r="F2721" s="67"/>
      <c r="G2721" s="67"/>
      <c r="H2721" s="66"/>
      <c r="I2721" s="66"/>
      <c r="J2721" s="66"/>
      <c r="K2721" s="65"/>
      <c r="L2721" s="64"/>
      <c r="M2721" s="67"/>
      <c r="N2721" s="68"/>
      <c r="O2721" s="68"/>
      <c r="P2721" s="68"/>
      <c r="Q2721" s="68"/>
      <c r="R2721" s="68"/>
      <c r="S2721" s="68"/>
      <c r="T2721" s="68"/>
      <c r="U2721" s="68"/>
      <c r="V2721" s="68"/>
      <c r="W2721" s="68"/>
      <c r="X2721" s="68"/>
      <c r="Y2721" s="68"/>
      <c r="Z2721" s="68"/>
      <c r="AA2721" s="68"/>
      <c r="AB2721" s="68"/>
      <c r="AC2721" s="68"/>
    </row>
    <row r="2722" spans="1:29">
      <c r="A2722" s="64"/>
      <c r="B2722" s="65"/>
      <c r="C2722" s="66"/>
      <c r="D2722" s="65"/>
      <c r="E2722" s="67"/>
      <c r="F2722" s="67"/>
      <c r="G2722" s="67"/>
      <c r="H2722" s="66"/>
      <c r="I2722" s="66"/>
      <c r="J2722" s="66"/>
      <c r="K2722" s="65"/>
      <c r="L2722" s="64"/>
      <c r="M2722" s="67"/>
      <c r="N2722" s="68"/>
      <c r="O2722" s="68"/>
      <c r="P2722" s="68"/>
      <c r="Q2722" s="68"/>
      <c r="R2722" s="68"/>
      <c r="S2722" s="68"/>
      <c r="T2722" s="68"/>
      <c r="U2722" s="68"/>
      <c r="V2722" s="68"/>
      <c r="W2722" s="68"/>
      <c r="X2722" s="68"/>
      <c r="Y2722" s="68"/>
      <c r="Z2722" s="68"/>
      <c r="AA2722" s="68"/>
      <c r="AB2722" s="68"/>
      <c r="AC2722" s="68"/>
    </row>
    <row r="2723" spans="1:29">
      <c r="A2723" s="64"/>
      <c r="B2723" s="65"/>
      <c r="C2723" s="66"/>
      <c r="D2723" s="65"/>
      <c r="E2723" s="67"/>
      <c r="F2723" s="67"/>
      <c r="G2723" s="67"/>
      <c r="H2723" s="66"/>
      <c r="I2723" s="66"/>
      <c r="J2723" s="66"/>
      <c r="K2723" s="65"/>
      <c r="L2723" s="64"/>
      <c r="M2723" s="67"/>
      <c r="N2723" s="68"/>
      <c r="O2723" s="68"/>
      <c r="P2723" s="68"/>
      <c r="Q2723" s="68"/>
      <c r="R2723" s="68"/>
      <c r="S2723" s="68"/>
      <c r="T2723" s="68"/>
      <c r="U2723" s="68"/>
      <c r="V2723" s="68"/>
      <c r="W2723" s="68"/>
      <c r="X2723" s="68"/>
      <c r="Y2723" s="68"/>
      <c r="Z2723" s="68"/>
      <c r="AA2723" s="68"/>
      <c r="AB2723" s="68"/>
      <c r="AC2723" s="68"/>
    </row>
    <row r="2724" spans="1:29">
      <c r="A2724" s="64"/>
      <c r="B2724" s="65"/>
      <c r="C2724" s="66"/>
      <c r="D2724" s="65"/>
      <c r="E2724" s="67"/>
      <c r="F2724" s="67"/>
      <c r="G2724" s="67"/>
      <c r="H2724" s="66"/>
      <c r="I2724" s="66"/>
      <c r="J2724" s="66"/>
      <c r="K2724" s="65"/>
      <c r="L2724" s="64"/>
      <c r="M2724" s="67"/>
      <c r="N2724" s="68"/>
      <c r="O2724" s="68"/>
      <c r="P2724" s="68"/>
      <c r="Q2724" s="68"/>
      <c r="R2724" s="68"/>
      <c r="S2724" s="68"/>
      <c r="T2724" s="68"/>
      <c r="U2724" s="68"/>
      <c r="V2724" s="68"/>
      <c r="W2724" s="68"/>
      <c r="X2724" s="68"/>
      <c r="Y2724" s="68"/>
      <c r="Z2724" s="68"/>
      <c r="AA2724" s="68"/>
      <c r="AB2724" s="68"/>
      <c r="AC2724" s="68"/>
    </row>
    <row r="2725" spans="1:29">
      <c r="A2725" s="64"/>
      <c r="B2725" s="65"/>
      <c r="C2725" s="66"/>
      <c r="D2725" s="65"/>
      <c r="E2725" s="67"/>
      <c r="F2725" s="67"/>
      <c r="G2725" s="67"/>
      <c r="H2725" s="66"/>
      <c r="I2725" s="66"/>
      <c r="J2725" s="66"/>
      <c r="K2725" s="65"/>
      <c r="L2725" s="64"/>
      <c r="M2725" s="67"/>
      <c r="N2725" s="68"/>
      <c r="O2725" s="68"/>
      <c r="P2725" s="68"/>
      <c r="Q2725" s="68"/>
      <c r="R2725" s="68"/>
      <c r="S2725" s="68"/>
      <c r="T2725" s="68"/>
      <c r="U2725" s="68"/>
      <c r="V2725" s="68"/>
      <c r="W2725" s="68"/>
      <c r="X2725" s="68"/>
      <c r="Y2725" s="68"/>
      <c r="Z2725" s="68"/>
      <c r="AA2725" s="68"/>
      <c r="AB2725" s="68"/>
      <c r="AC2725" s="68"/>
    </row>
    <row r="2726" spans="1:29">
      <c r="A2726" s="64"/>
      <c r="B2726" s="65"/>
      <c r="C2726" s="66"/>
      <c r="D2726" s="65"/>
      <c r="E2726" s="67"/>
      <c r="F2726" s="67"/>
      <c r="G2726" s="67"/>
      <c r="H2726" s="66"/>
      <c r="I2726" s="66"/>
      <c r="J2726" s="66"/>
      <c r="K2726" s="65"/>
      <c r="L2726" s="64"/>
      <c r="M2726" s="67"/>
      <c r="N2726" s="68"/>
      <c r="O2726" s="68"/>
      <c r="P2726" s="68"/>
      <c r="Q2726" s="68"/>
      <c r="R2726" s="68"/>
      <c r="S2726" s="68"/>
      <c r="T2726" s="68"/>
      <c r="U2726" s="68"/>
      <c r="V2726" s="68"/>
      <c r="W2726" s="68"/>
      <c r="X2726" s="68"/>
      <c r="Y2726" s="68"/>
      <c r="Z2726" s="68"/>
      <c r="AA2726" s="68"/>
      <c r="AB2726" s="68"/>
      <c r="AC2726" s="68"/>
    </row>
    <row r="2727" spans="1:29">
      <c r="A2727" s="64"/>
      <c r="B2727" s="65"/>
      <c r="C2727" s="66"/>
      <c r="D2727" s="65"/>
      <c r="E2727" s="67"/>
      <c r="F2727" s="67"/>
      <c r="G2727" s="67"/>
      <c r="H2727" s="66"/>
      <c r="I2727" s="66"/>
      <c r="J2727" s="66"/>
      <c r="K2727" s="65"/>
      <c r="L2727" s="64"/>
      <c r="M2727" s="67"/>
      <c r="N2727" s="68"/>
      <c r="O2727" s="68"/>
      <c r="P2727" s="68"/>
      <c r="Q2727" s="68"/>
      <c r="R2727" s="68"/>
      <c r="S2727" s="68"/>
      <c r="T2727" s="68"/>
      <c r="U2727" s="68"/>
      <c r="V2727" s="68"/>
      <c r="W2727" s="68"/>
      <c r="X2727" s="68"/>
      <c r="Y2727" s="68"/>
      <c r="Z2727" s="68"/>
      <c r="AA2727" s="68"/>
      <c r="AB2727" s="68"/>
      <c r="AC2727" s="68"/>
    </row>
    <row r="2728" spans="1:29">
      <c r="A2728" s="64"/>
      <c r="B2728" s="65"/>
      <c r="C2728" s="66"/>
      <c r="D2728" s="65"/>
      <c r="E2728" s="67"/>
      <c r="F2728" s="67"/>
      <c r="G2728" s="67"/>
      <c r="H2728" s="66"/>
      <c r="I2728" s="66"/>
      <c r="J2728" s="66"/>
      <c r="K2728" s="65"/>
      <c r="L2728" s="64"/>
      <c r="M2728" s="67"/>
      <c r="N2728" s="68"/>
      <c r="O2728" s="68"/>
      <c r="P2728" s="68"/>
      <c r="Q2728" s="68"/>
      <c r="R2728" s="68"/>
      <c r="S2728" s="68"/>
      <c r="T2728" s="68"/>
      <c r="U2728" s="68"/>
      <c r="V2728" s="68"/>
      <c r="W2728" s="68"/>
      <c r="X2728" s="68"/>
      <c r="Y2728" s="68"/>
      <c r="Z2728" s="68"/>
      <c r="AA2728" s="68"/>
      <c r="AB2728" s="68"/>
      <c r="AC2728" s="68"/>
    </row>
    <row r="2729" spans="1:29">
      <c r="A2729" s="64"/>
      <c r="B2729" s="65"/>
      <c r="C2729" s="66"/>
      <c r="D2729" s="65"/>
      <c r="E2729" s="67"/>
      <c r="F2729" s="67"/>
      <c r="G2729" s="67"/>
      <c r="H2729" s="66"/>
      <c r="I2729" s="66"/>
      <c r="J2729" s="66"/>
      <c r="K2729" s="65"/>
      <c r="L2729" s="64"/>
      <c r="M2729" s="67"/>
      <c r="N2729" s="68"/>
      <c r="O2729" s="68"/>
      <c r="P2729" s="68"/>
      <c r="Q2729" s="68"/>
      <c r="R2729" s="68"/>
      <c r="S2729" s="68"/>
      <c r="T2729" s="68"/>
      <c r="U2729" s="68"/>
      <c r="V2729" s="68"/>
      <c r="W2729" s="68"/>
      <c r="X2729" s="68"/>
      <c r="Y2729" s="68"/>
      <c r="Z2729" s="68"/>
      <c r="AA2729" s="68"/>
      <c r="AB2729" s="68"/>
      <c r="AC2729" s="68"/>
    </row>
    <row r="2730" spans="1:29">
      <c r="A2730" s="64"/>
      <c r="B2730" s="65"/>
      <c r="C2730" s="66"/>
      <c r="D2730" s="65"/>
      <c r="E2730" s="67"/>
      <c r="F2730" s="67"/>
      <c r="G2730" s="67"/>
      <c r="H2730" s="66"/>
      <c r="I2730" s="66"/>
      <c r="J2730" s="66"/>
      <c r="K2730" s="65"/>
      <c r="L2730" s="64"/>
      <c r="M2730" s="67"/>
      <c r="N2730" s="68"/>
      <c r="O2730" s="68"/>
      <c r="P2730" s="68"/>
      <c r="Q2730" s="68"/>
      <c r="R2730" s="68"/>
      <c r="S2730" s="68"/>
      <c r="T2730" s="68"/>
      <c r="U2730" s="68"/>
      <c r="V2730" s="68"/>
      <c r="W2730" s="68"/>
      <c r="X2730" s="68"/>
      <c r="Y2730" s="68"/>
      <c r="Z2730" s="68"/>
      <c r="AA2730" s="68"/>
      <c r="AB2730" s="68"/>
      <c r="AC2730" s="68"/>
    </row>
    <row r="2731" spans="1:29">
      <c r="A2731" s="64"/>
      <c r="B2731" s="65"/>
      <c r="C2731" s="66"/>
      <c r="D2731" s="65"/>
      <c r="E2731" s="67"/>
      <c r="F2731" s="67"/>
      <c r="G2731" s="67"/>
      <c r="H2731" s="66"/>
      <c r="I2731" s="66"/>
      <c r="J2731" s="66"/>
      <c r="K2731" s="65"/>
      <c r="L2731" s="64"/>
      <c r="M2731" s="67"/>
      <c r="N2731" s="68"/>
      <c r="O2731" s="68"/>
      <c r="P2731" s="68"/>
      <c r="Q2731" s="68"/>
      <c r="R2731" s="68"/>
      <c r="S2731" s="68"/>
      <c r="T2731" s="68"/>
      <c r="U2731" s="68"/>
      <c r="V2731" s="68"/>
      <c r="W2731" s="68"/>
      <c r="X2731" s="68"/>
      <c r="Y2731" s="68"/>
      <c r="Z2731" s="68"/>
      <c r="AA2731" s="68"/>
      <c r="AB2731" s="68"/>
      <c r="AC2731" s="68"/>
    </row>
    <row r="2732" spans="1:29">
      <c r="A2732" s="64"/>
      <c r="B2732" s="65"/>
      <c r="C2732" s="66"/>
      <c r="D2732" s="65"/>
      <c r="E2732" s="67"/>
      <c r="F2732" s="67"/>
      <c r="G2732" s="67"/>
      <c r="H2732" s="66"/>
      <c r="I2732" s="66"/>
      <c r="J2732" s="66"/>
      <c r="K2732" s="65"/>
      <c r="L2732" s="64"/>
      <c r="M2732" s="67"/>
      <c r="N2732" s="68"/>
      <c r="O2732" s="68"/>
      <c r="P2732" s="68"/>
      <c r="Q2732" s="68"/>
      <c r="R2732" s="68"/>
      <c r="S2732" s="68"/>
      <c r="T2732" s="68"/>
      <c r="U2732" s="68"/>
      <c r="V2732" s="68"/>
      <c r="W2732" s="68"/>
      <c r="X2732" s="68"/>
      <c r="Y2732" s="68"/>
      <c r="Z2732" s="68"/>
      <c r="AA2732" s="68"/>
      <c r="AB2732" s="68"/>
      <c r="AC2732" s="68"/>
    </row>
    <row r="2733" spans="1:29">
      <c r="A2733" s="64"/>
      <c r="B2733" s="65"/>
      <c r="C2733" s="66"/>
      <c r="D2733" s="65"/>
      <c r="E2733" s="67"/>
      <c r="F2733" s="67"/>
      <c r="G2733" s="67"/>
      <c r="H2733" s="66"/>
      <c r="I2733" s="66"/>
      <c r="J2733" s="66"/>
      <c r="K2733" s="65"/>
      <c r="L2733" s="64"/>
      <c r="M2733" s="67"/>
      <c r="N2733" s="68"/>
      <c r="O2733" s="68"/>
      <c r="P2733" s="68"/>
      <c r="Q2733" s="68"/>
      <c r="R2733" s="68"/>
      <c r="S2733" s="68"/>
      <c r="T2733" s="68"/>
      <c r="U2733" s="68"/>
      <c r="V2733" s="68"/>
      <c r="W2733" s="68"/>
      <c r="X2733" s="68"/>
      <c r="Y2733" s="68"/>
      <c r="Z2733" s="68"/>
      <c r="AA2733" s="68"/>
      <c r="AB2733" s="68"/>
      <c r="AC2733" s="68"/>
    </row>
    <row r="2734" spans="1:29">
      <c r="A2734" s="64"/>
      <c r="B2734" s="65"/>
      <c r="C2734" s="66"/>
      <c r="D2734" s="65"/>
      <c r="E2734" s="67"/>
      <c r="F2734" s="67"/>
      <c r="G2734" s="67"/>
      <c r="H2734" s="66"/>
      <c r="I2734" s="66"/>
      <c r="J2734" s="66"/>
      <c r="K2734" s="65"/>
      <c r="L2734" s="64"/>
      <c r="M2734" s="67"/>
      <c r="N2734" s="68"/>
      <c r="O2734" s="68"/>
      <c r="P2734" s="68"/>
      <c r="Q2734" s="68"/>
      <c r="R2734" s="68"/>
      <c r="S2734" s="68"/>
      <c r="T2734" s="68"/>
      <c r="U2734" s="68"/>
      <c r="V2734" s="68"/>
      <c r="W2734" s="68"/>
      <c r="X2734" s="68"/>
      <c r="Y2734" s="68"/>
      <c r="Z2734" s="68"/>
      <c r="AA2734" s="68"/>
      <c r="AB2734" s="68"/>
      <c r="AC2734" s="68"/>
    </row>
    <row r="2735" spans="1:29">
      <c r="A2735" s="64"/>
      <c r="B2735" s="65"/>
      <c r="C2735" s="66"/>
      <c r="D2735" s="65"/>
      <c r="E2735" s="67"/>
      <c r="F2735" s="67"/>
      <c r="G2735" s="67"/>
      <c r="H2735" s="66"/>
      <c r="I2735" s="66"/>
      <c r="J2735" s="66"/>
      <c r="K2735" s="65"/>
      <c r="L2735" s="64"/>
      <c r="M2735" s="67"/>
      <c r="N2735" s="68"/>
      <c r="O2735" s="68"/>
      <c r="P2735" s="68"/>
      <c r="Q2735" s="68"/>
      <c r="R2735" s="68"/>
      <c r="S2735" s="68"/>
      <c r="T2735" s="68"/>
      <c r="U2735" s="68"/>
      <c r="V2735" s="68"/>
      <c r="W2735" s="68"/>
      <c r="X2735" s="68"/>
      <c r="Y2735" s="68"/>
      <c r="Z2735" s="68"/>
      <c r="AA2735" s="68"/>
      <c r="AB2735" s="68"/>
      <c r="AC2735" s="68"/>
    </row>
    <row r="2736" spans="1:29">
      <c r="A2736" s="64"/>
      <c r="B2736" s="65"/>
      <c r="C2736" s="66"/>
      <c r="D2736" s="65"/>
      <c r="E2736" s="67"/>
      <c r="F2736" s="67"/>
      <c r="G2736" s="67"/>
      <c r="H2736" s="66"/>
      <c r="I2736" s="66"/>
      <c r="J2736" s="66"/>
      <c r="K2736" s="65"/>
      <c r="L2736" s="64"/>
      <c r="M2736" s="67"/>
      <c r="N2736" s="68"/>
      <c r="O2736" s="68"/>
      <c r="P2736" s="68"/>
      <c r="Q2736" s="68"/>
      <c r="R2736" s="68"/>
      <c r="S2736" s="68"/>
      <c r="T2736" s="68"/>
      <c r="U2736" s="68"/>
      <c r="V2736" s="68"/>
      <c r="W2736" s="68"/>
      <c r="X2736" s="68"/>
      <c r="Y2736" s="68"/>
      <c r="Z2736" s="68"/>
      <c r="AA2736" s="68"/>
      <c r="AB2736" s="68"/>
      <c r="AC2736" s="68"/>
    </row>
    <row r="2737" spans="1:29">
      <c r="A2737" s="64"/>
      <c r="B2737" s="65"/>
      <c r="C2737" s="66"/>
      <c r="D2737" s="65"/>
      <c r="E2737" s="67"/>
      <c r="F2737" s="67"/>
      <c r="G2737" s="67"/>
      <c r="H2737" s="66"/>
      <c r="I2737" s="66"/>
      <c r="J2737" s="66"/>
      <c r="K2737" s="65"/>
      <c r="L2737" s="64"/>
      <c r="M2737" s="67"/>
      <c r="N2737" s="68"/>
      <c r="O2737" s="68"/>
      <c r="P2737" s="68"/>
      <c r="Q2737" s="68"/>
      <c r="R2737" s="68"/>
      <c r="S2737" s="68"/>
      <c r="T2737" s="68"/>
      <c r="U2737" s="68"/>
      <c r="V2737" s="68"/>
      <c r="W2737" s="68"/>
      <c r="X2737" s="68"/>
      <c r="Y2737" s="68"/>
      <c r="Z2737" s="68"/>
      <c r="AA2737" s="68"/>
      <c r="AB2737" s="68"/>
      <c r="AC2737" s="68"/>
    </row>
    <row r="2738" spans="1:29">
      <c r="A2738" s="64"/>
      <c r="B2738" s="65"/>
      <c r="C2738" s="66"/>
      <c r="D2738" s="65"/>
      <c r="E2738" s="67"/>
      <c r="F2738" s="67"/>
      <c r="G2738" s="67"/>
      <c r="H2738" s="66"/>
      <c r="I2738" s="66"/>
      <c r="J2738" s="66"/>
      <c r="K2738" s="65"/>
      <c r="L2738" s="64"/>
      <c r="M2738" s="67"/>
      <c r="N2738" s="68"/>
      <c r="O2738" s="68"/>
      <c r="P2738" s="68"/>
      <c r="Q2738" s="68"/>
      <c r="R2738" s="68"/>
      <c r="S2738" s="68"/>
      <c r="T2738" s="68"/>
      <c r="U2738" s="68"/>
      <c r="V2738" s="68"/>
      <c r="W2738" s="68"/>
      <c r="X2738" s="68"/>
      <c r="Y2738" s="68"/>
      <c r="Z2738" s="68"/>
      <c r="AA2738" s="68"/>
      <c r="AB2738" s="68"/>
      <c r="AC2738" s="68"/>
    </row>
    <row r="2739" spans="1:29">
      <c r="A2739" s="64"/>
      <c r="B2739" s="65"/>
      <c r="C2739" s="66"/>
      <c r="D2739" s="65"/>
      <c r="E2739" s="67"/>
      <c r="F2739" s="67"/>
      <c r="G2739" s="67"/>
      <c r="H2739" s="66"/>
      <c r="I2739" s="66"/>
      <c r="J2739" s="66"/>
      <c r="K2739" s="65"/>
      <c r="L2739" s="64"/>
      <c r="M2739" s="67"/>
      <c r="N2739" s="68"/>
      <c r="O2739" s="68"/>
      <c r="P2739" s="68"/>
      <c r="Q2739" s="68"/>
      <c r="R2739" s="68"/>
      <c r="S2739" s="68"/>
      <c r="T2739" s="68"/>
      <c r="U2739" s="68"/>
      <c r="V2739" s="68"/>
      <c r="W2739" s="68"/>
      <c r="X2739" s="68"/>
      <c r="Y2739" s="68"/>
      <c r="Z2739" s="68"/>
      <c r="AA2739" s="68"/>
      <c r="AB2739" s="68"/>
      <c r="AC2739" s="68"/>
    </row>
    <row r="2740" spans="1:29">
      <c r="A2740" s="64"/>
      <c r="B2740" s="65"/>
      <c r="C2740" s="66"/>
      <c r="D2740" s="65"/>
      <c r="E2740" s="67"/>
      <c r="F2740" s="67"/>
      <c r="G2740" s="67"/>
      <c r="H2740" s="66"/>
      <c r="I2740" s="66"/>
      <c r="J2740" s="66"/>
      <c r="K2740" s="65"/>
      <c r="L2740" s="64"/>
      <c r="M2740" s="67"/>
      <c r="N2740" s="68"/>
      <c r="O2740" s="68"/>
      <c r="P2740" s="68"/>
      <c r="Q2740" s="68"/>
      <c r="R2740" s="68"/>
      <c r="S2740" s="68"/>
      <c r="T2740" s="68"/>
      <c r="U2740" s="68"/>
      <c r="V2740" s="68"/>
      <c r="W2740" s="68"/>
      <c r="X2740" s="68"/>
      <c r="Y2740" s="68"/>
      <c r="Z2740" s="68"/>
      <c r="AA2740" s="68"/>
      <c r="AB2740" s="68"/>
      <c r="AC2740" s="68"/>
    </row>
    <row r="2741" spans="1:29">
      <c r="A2741" s="64"/>
      <c r="B2741" s="65"/>
      <c r="C2741" s="66"/>
      <c r="D2741" s="65"/>
      <c r="E2741" s="67"/>
      <c r="F2741" s="67"/>
      <c r="G2741" s="67"/>
      <c r="H2741" s="66"/>
      <c r="I2741" s="66"/>
      <c r="J2741" s="66"/>
      <c r="K2741" s="65"/>
      <c r="L2741" s="64"/>
      <c r="M2741" s="67"/>
      <c r="N2741" s="68"/>
      <c r="O2741" s="68"/>
      <c r="P2741" s="68"/>
      <c r="Q2741" s="68"/>
      <c r="R2741" s="68"/>
      <c r="S2741" s="68"/>
      <c r="T2741" s="68"/>
      <c r="U2741" s="68"/>
      <c r="V2741" s="68"/>
      <c r="W2741" s="68"/>
      <c r="X2741" s="68"/>
      <c r="Y2741" s="68"/>
      <c r="Z2741" s="68"/>
      <c r="AA2741" s="68"/>
      <c r="AB2741" s="68"/>
      <c r="AC2741" s="68"/>
    </row>
    <row r="2742" spans="1:29">
      <c r="A2742" s="64"/>
      <c r="B2742" s="65"/>
      <c r="C2742" s="66"/>
      <c r="D2742" s="65"/>
      <c r="E2742" s="67"/>
      <c r="F2742" s="67"/>
      <c r="G2742" s="67"/>
      <c r="H2742" s="66"/>
      <c r="I2742" s="66"/>
      <c r="J2742" s="66"/>
      <c r="K2742" s="65"/>
      <c r="L2742" s="64"/>
      <c r="M2742" s="67"/>
      <c r="N2742" s="68"/>
      <c r="O2742" s="68"/>
      <c r="P2742" s="68"/>
      <c r="Q2742" s="68"/>
      <c r="R2742" s="68"/>
      <c r="S2742" s="68"/>
      <c r="T2742" s="68"/>
      <c r="U2742" s="68"/>
      <c r="V2742" s="68"/>
      <c r="W2742" s="68"/>
      <c r="X2742" s="68"/>
      <c r="Y2742" s="68"/>
      <c r="Z2742" s="68"/>
      <c r="AA2742" s="68"/>
      <c r="AB2742" s="68"/>
      <c r="AC2742" s="68"/>
    </row>
    <row r="2743" spans="1:29">
      <c r="A2743" s="64"/>
      <c r="B2743" s="65"/>
      <c r="C2743" s="66"/>
      <c r="D2743" s="65"/>
      <c r="E2743" s="67"/>
      <c r="F2743" s="67"/>
      <c r="G2743" s="67"/>
      <c r="H2743" s="66"/>
      <c r="I2743" s="66"/>
      <c r="J2743" s="66"/>
      <c r="K2743" s="65"/>
      <c r="L2743" s="64"/>
      <c r="M2743" s="67"/>
      <c r="N2743" s="68"/>
      <c r="O2743" s="68"/>
      <c r="P2743" s="68"/>
      <c r="Q2743" s="68"/>
      <c r="R2743" s="68"/>
      <c r="S2743" s="68"/>
      <c r="T2743" s="68"/>
      <c r="U2743" s="68"/>
      <c r="V2743" s="68"/>
      <c r="W2743" s="68"/>
      <c r="X2743" s="68"/>
      <c r="Y2743" s="68"/>
      <c r="Z2743" s="68"/>
      <c r="AA2743" s="68"/>
      <c r="AB2743" s="68"/>
      <c r="AC2743" s="68"/>
    </row>
    <row r="2744" spans="1:29">
      <c r="A2744" s="64"/>
      <c r="B2744" s="65"/>
      <c r="C2744" s="66"/>
      <c r="D2744" s="65"/>
      <c r="E2744" s="67"/>
      <c r="F2744" s="67"/>
      <c r="G2744" s="67"/>
      <c r="H2744" s="66"/>
      <c r="I2744" s="66"/>
      <c r="J2744" s="66"/>
      <c r="K2744" s="65"/>
      <c r="L2744" s="64"/>
      <c r="M2744" s="67"/>
      <c r="N2744" s="68"/>
      <c r="O2744" s="68"/>
      <c r="P2744" s="68"/>
      <c r="Q2744" s="68"/>
      <c r="R2744" s="68"/>
      <c r="S2744" s="68"/>
      <c r="T2744" s="68"/>
      <c r="U2744" s="68"/>
      <c r="V2744" s="68"/>
      <c r="W2744" s="68"/>
      <c r="X2744" s="68"/>
      <c r="Y2744" s="68"/>
      <c r="Z2744" s="68"/>
      <c r="AA2744" s="68"/>
      <c r="AB2744" s="68"/>
      <c r="AC2744" s="68"/>
    </row>
    <row r="2745" spans="1:29">
      <c r="A2745" s="64"/>
      <c r="B2745" s="65"/>
      <c r="C2745" s="66"/>
      <c r="D2745" s="65"/>
      <c r="E2745" s="67"/>
      <c r="F2745" s="67"/>
      <c r="G2745" s="67"/>
      <c r="H2745" s="66"/>
      <c r="I2745" s="66"/>
      <c r="J2745" s="66"/>
      <c r="K2745" s="65"/>
      <c r="L2745" s="64"/>
      <c r="M2745" s="67"/>
      <c r="N2745" s="68"/>
      <c r="O2745" s="68"/>
      <c r="P2745" s="68"/>
      <c r="Q2745" s="68"/>
      <c r="R2745" s="68"/>
      <c r="S2745" s="68"/>
      <c r="T2745" s="68"/>
      <c r="U2745" s="68"/>
      <c r="V2745" s="68"/>
      <c r="W2745" s="68"/>
      <c r="X2745" s="68"/>
      <c r="Y2745" s="68"/>
      <c r="Z2745" s="68"/>
      <c r="AA2745" s="68"/>
      <c r="AB2745" s="68"/>
      <c r="AC2745" s="68"/>
    </row>
    <row r="2746" spans="1:29">
      <c r="A2746" s="64"/>
      <c r="B2746" s="65"/>
      <c r="C2746" s="66"/>
      <c r="D2746" s="65"/>
      <c r="E2746" s="67"/>
      <c r="F2746" s="67"/>
      <c r="G2746" s="67"/>
      <c r="H2746" s="66"/>
      <c r="I2746" s="66"/>
      <c r="J2746" s="66"/>
      <c r="K2746" s="65"/>
      <c r="L2746" s="64"/>
      <c r="M2746" s="67"/>
      <c r="N2746" s="68"/>
      <c r="O2746" s="68"/>
      <c r="P2746" s="68"/>
      <c r="Q2746" s="68"/>
      <c r="R2746" s="68"/>
      <c r="S2746" s="68"/>
      <c r="T2746" s="68"/>
      <c r="U2746" s="68"/>
      <c r="V2746" s="68"/>
      <c r="W2746" s="68"/>
      <c r="X2746" s="68"/>
      <c r="Y2746" s="68"/>
      <c r="Z2746" s="68"/>
      <c r="AA2746" s="68"/>
      <c r="AB2746" s="68"/>
      <c r="AC2746" s="68"/>
    </row>
    <row r="2747" spans="1:29">
      <c r="A2747" s="64"/>
      <c r="B2747" s="65"/>
      <c r="C2747" s="66"/>
      <c r="D2747" s="65"/>
      <c r="E2747" s="67"/>
      <c r="F2747" s="67"/>
      <c r="G2747" s="67"/>
      <c r="H2747" s="66"/>
      <c r="I2747" s="66"/>
      <c r="J2747" s="66"/>
      <c r="K2747" s="65"/>
      <c r="L2747" s="64"/>
      <c r="M2747" s="67"/>
      <c r="N2747" s="68"/>
      <c r="O2747" s="68"/>
      <c r="P2747" s="68"/>
      <c r="Q2747" s="68"/>
      <c r="R2747" s="68"/>
      <c r="S2747" s="68"/>
      <c r="T2747" s="68"/>
      <c r="U2747" s="68"/>
      <c r="V2747" s="68"/>
      <c r="W2747" s="68"/>
      <c r="X2747" s="68"/>
      <c r="Y2747" s="68"/>
      <c r="Z2747" s="68"/>
      <c r="AA2747" s="68"/>
      <c r="AB2747" s="68"/>
      <c r="AC2747" s="68"/>
    </row>
    <row r="2748" spans="1:29">
      <c r="A2748" s="64"/>
      <c r="B2748" s="65"/>
      <c r="C2748" s="66"/>
      <c r="D2748" s="65"/>
      <c r="E2748" s="67"/>
      <c r="F2748" s="67"/>
      <c r="G2748" s="67"/>
      <c r="H2748" s="66"/>
      <c r="I2748" s="66"/>
      <c r="J2748" s="66"/>
      <c r="K2748" s="65"/>
      <c r="L2748" s="64"/>
      <c r="M2748" s="67"/>
      <c r="N2748" s="68"/>
      <c r="O2748" s="68"/>
      <c r="P2748" s="68"/>
      <c r="Q2748" s="68"/>
      <c r="R2748" s="68"/>
      <c r="S2748" s="68"/>
      <c r="T2748" s="68"/>
      <c r="U2748" s="68"/>
      <c r="V2748" s="68"/>
      <c r="W2748" s="68"/>
      <c r="X2748" s="68"/>
      <c r="Y2748" s="68"/>
      <c r="Z2748" s="68"/>
      <c r="AA2748" s="68"/>
      <c r="AB2748" s="68"/>
      <c r="AC2748" s="68"/>
    </row>
    <row r="2749" spans="1:29">
      <c r="A2749" s="64"/>
      <c r="B2749" s="65"/>
      <c r="C2749" s="66"/>
      <c r="D2749" s="65"/>
      <c r="E2749" s="67"/>
      <c r="F2749" s="67"/>
      <c r="G2749" s="67"/>
      <c r="H2749" s="66"/>
      <c r="I2749" s="66"/>
      <c r="J2749" s="66"/>
      <c r="K2749" s="65"/>
      <c r="L2749" s="64"/>
      <c r="M2749" s="67"/>
      <c r="N2749" s="68"/>
      <c r="O2749" s="68"/>
      <c r="P2749" s="68"/>
      <c r="Q2749" s="68"/>
      <c r="R2749" s="68"/>
      <c r="S2749" s="68"/>
      <c r="T2749" s="68"/>
      <c r="U2749" s="68"/>
      <c r="V2749" s="68"/>
      <c r="W2749" s="68"/>
      <c r="X2749" s="68"/>
      <c r="Y2749" s="68"/>
      <c r="Z2749" s="68"/>
      <c r="AA2749" s="68"/>
      <c r="AB2749" s="68"/>
      <c r="AC2749" s="68"/>
    </row>
    <row r="2750" spans="1:29">
      <c r="A2750" s="64"/>
      <c r="B2750" s="65"/>
      <c r="C2750" s="66"/>
      <c r="D2750" s="65"/>
      <c r="E2750" s="67"/>
      <c r="F2750" s="67"/>
      <c r="G2750" s="67"/>
      <c r="H2750" s="66"/>
      <c r="I2750" s="66"/>
      <c r="J2750" s="66"/>
      <c r="K2750" s="65"/>
      <c r="L2750" s="64"/>
      <c r="M2750" s="67"/>
      <c r="N2750" s="68"/>
      <c r="O2750" s="68"/>
      <c r="P2750" s="68"/>
      <c r="Q2750" s="68"/>
      <c r="R2750" s="68"/>
      <c r="S2750" s="68"/>
      <c r="T2750" s="68"/>
      <c r="U2750" s="68"/>
      <c r="V2750" s="68"/>
      <c r="W2750" s="68"/>
      <c r="X2750" s="68"/>
      <c r="Y2750" s="68"/>
      <c r="Z2750" s="68"/>
      <c r="AA2750" s="68"/>
      <c r="AB2750" s="68"/>
      <c r="AC2750" s="68"/>
    </row>
    <row r="2751" spans="1:29">
      <c r="A2751" s="64"/>
      <c r="B2751" s="65"/>
      <c r="C2751" s="66"/>
      <c r="D2751" s="65"/>
      <c r="E2751" s="67"/>
      <c r="F2751" s="67"/>
      <c r="G2751" s="67"/>
      <c r="H2751" s="66"/>
      <c r="I2751" s="66"/>
      <c r="J2751" s="66"/>
      <c r="K2751" s="65"/>
      <c r="L2751" s="64"/>
      <c r="M2751" s="67"/>
      <c r="N2751" s="68"/>
      <c r="O2751" s="68"/>
      <c r="P2751" s="68"/>
      <c r="Q2751" s="68"/>
      <c r="R2751" s="68"/>
      <c r="S2751" s="68"/>
      <c r="T2751" s="68"/>
      <c r="U2751" s="68"/>
      <c r="V2751" s="68"/>
      <c r="W2751" s="68"/>
      <c r="X2751" s="68"/>
      <c r="Y2751" s="68"/>
      <c r="Z2751" s="68"/>
      <c r="AA2751" s="68"/>
      <c r="AB2751" s="68"/>
      <c r="AC2751" s="68"/>
    </row>
    <row r="2752" spans="1:29">
      <c r="A2752" s="64"/>
      <c r="B2752" s="65"/>
      <c r="C2752" s="66"/>
      <c r="D2752" s="65"/>
      <c r="E2752" s="67"/>
      <c r="F2752" s="67"/>
      <c r="G2752" s="67"/>
      <c r="H2752" s="66"/>
      <c r="I2752" s="66"/>
      <c r="J2752" s="66"/>
      <c r="K2752" s="65"/>
      <c r="L2752" s="64"/>
      <c r="M2752" s="67"/>
      <c r="N2752" s="68"/>
      <c r="O2752" s="68"/>
      <c r="P2752" s="68"/>
      <c r="Q2752" s="68"/>
      <c r="R2752" s="68"/>
      <c r="S2752" s="68"/>
      <c r="T2752" s="68"/>
      <c r="U2752" s="68"/>
      <c r="V2752" s="68"/>
      <c r="W2752" s="68"/>
      <c r="X2752" s="68"/>
      <c r="Y2752" s="68"/>
      <c r="Z2752" s="68"/>
      <c r="AA2752" s="68"/>
      <c r="AB2752" s="68"/>
      <c r="AC2752" s="68"/>
    </row>
    <row r="2753" spans="1:29">
      <c r="A2753" s="64"/>
      <c r="B2753" s="65"/>
      <c r="C2753" s="66"/>
      <c r="D2753" s="65"/>
      <c r="E2753" s="67"/>
      <c r="F2753" s="67"/>
      <c r="G2753" s="67"/>
      <c r="H2753" s="66"/>
      <c r="I2753" s="66"/>
      <c r="J2753" s="66"/>
      <c r="K2753" s="65"/>
      <c r="L2753" s="64"/>
      <c r="M2753" s="67"/>
      <c r="N2753" s="68"/>
      <c r="O2753" s="68"/>
      <c r="P2753" s="68"/>
      <c r="Q2753" s="68"/>
      <c r="R2753" s="68"/>
      <c r="S2753" s="68"/>
      <c r="T2753" s="68"/>
      <c r="U2753" s="68"/>
      <c r="V2753" s="68"/>
      <c r="W2753" s="68"/>
      <c r="X2753" s="68"/>
      <c r="Y2753" s="68"/>
      <c r="Z2753" s="68"/>
      <c r="AA2753" s="68"/>
      <c r="AB2753" s="68"/>
      <c r="AC2753" s="68"/>
    </row>
    <row r="2754" spans="1:29">
      <c r="A2754" s="64"/>
      <c r="B2754" s="65"/>
      <c r="C2754" s="66"/>
      <c r="D2754" s="65"/>
      <c r="E2754" s="67"/>
      <c r="F2754" s="67"/>
      <c r="G2754" s="67"/>
      <c r="H2754" s="66"/>
      <c r="I2754" s="66"/>
      <c r="J2754" s="66"/>
      <c r="K2754" s="65"/>
      <c r="L2754" s="64"/>
      <c r="M2754" s="67"/>
      <c r="N2754" s="68"/>
      <c r="O2754" s="68"/>
      <c r="P2754" s="68"/>
      <c r="Q2754" s="68"/>
      <c r="R2754" s="68"/>
      <c r="S2754" s="68"/>
      <c r="T2754" s="68"/>
      <c r="U2754" s="68"/>
      <c r="V2754" s="68"/>
      <c r="W2754" s="68"/>
      <c r="X2754" s="68"/>
      <c r="Y2754" s="68"/>
      <c r="Z2754" s="68"/>
      <c r="AA2754" s="68"/>
      <c r="AB2754" s="68"/>
      <c r="AC2754" s="68"/>
    </row>
    <row r="2755" spans="1:29">
      <c r="A2755" s="64"/>
      <c r="B2755" s="65"/>
      <c r="C2755" s="66"/>
      <c r="D2755" s="65"/>
      <c r="E2755" s="67"/>
      <c r="F2755" s="67"/>
      <c r="G2755" s="67"/>
      <c r="H2755" s="66"/>
      <c r="I2755" s="66"/>
      <c r="J2755" s="66"/>
      <c r="K2755" s="65"/>
      <c r="L2755" s="64"/>
      <c r="M2755" s="67"/>
      <c r="N2755" s="68"/>
      <c r="O2755" s="68"/>
      <c r="P2755" s="68"/>
      <c r="Q2755" s="68"/>
      <c r="R2755" s="68"/>
      <c r="S2755" s="68"/>
      <c r="T2755" s="68"/>
      <c r="U2755" s="68"/>
      <c r="V2755" s="68"/>
      <c r="W2755" s="68"/>
      <c r="X2755" s="68"/>
      <c r="Y2755" s="68"/>
      <c r="Z2755" s="68"/>
      <c r="AA2755" s="68"/>
      <c r="AB2755" s="68"/>
      <c r="AC2755" s="68"/>
    </row>
    <row r="2756" spans="1:29">
      <c r="A2756" s="64"/>
      <c r="B2756" s="65"/>
      <c r="C2756" s="66"/>
      <c r="D2756" s="65"/>
      <c r="E2756" s="67"/>
      <c r="F2756" s="67"/>
      <c r="G2756" s="67"/>
      <c r="H2756" s="66"/>
      <c r="I2756" s="66"/>
      <c r="J2756" s="66"/>
      <c r="K2756" s="65"/>
      <c r="L2756" s="64"/>
      <c r="M2756" s="67"/>
      <c r="N2756" s="68"/>
      <c r="O2756" s="68"/>
      <c r="P2756" s="68"/>
      <c r="Q2756" s="68"/>
      <c r="R2756" s="68"/>
      <c r="S2756" s="68"/>
      <c r="T2756" s="68"/>
      <c r="U2756" s="68"/>
      <c r="V2756" s="68"/>
      <c r="W2756" s="68"/>
      <c r="X2756" s="68"/>
      <c r="Y2756" s="68"/>
      <c r="Z2756" s="68"/>
      <c r="AA2756" s="68"/>
      <c r="AB2756" s="68"/>
      <c r="AC2756" s="68"/>
    </row>
    <row r="2757" spans="1:29">
      <c r="A2757" s="64"/>
      <c r="B2757" s="65"/>
      <c r="C2757" s="66"/>
      <c r="D2757" s="65"/>
      <c r="E2757" s="67"/>
      <c r="F2757" s="67"/>
      <c r="G2757" s="67"/>
      <c r="H2757" s="66"/>
      <c r="I2757" s="66"/>
      <c r="J2757" s="66"/>
      <c r="K2757" s="65"/>
      <c r="L2757" s="64"/>
      <c r="M2757" s="67"/>
      <c r="N2757" s="68"/>
      <c r="O2757" s="68"/>
      <c r="P2757" s="68"/>
      <c r="Q2757" s="68"/>
      <c r="R2757" s="68"/>
      <c r="S2757" s="68"/>
      <c r="T2757" s="68"/>
      <c r="U2757" s="68"/>
      <c r="V2757" s="68"/>
      <c r="W2757" s="68"/>
      <c r="X2757" s="68"/>
      <c r="Y2757" s="68"/>
      <c r="Z2757" s="68"/>
      <c r="AA2757" s="68"/>
      <c r="AB2757" s="68"/>
      <c r="AC2757" s="68"/>
    </row>
    <row r="2758" spans="1:29">
      <c r="A2758" s="64"/>
      <c r="B2758" s="65"/>
      <c r="C2758" s="66"/>
      <c r="D2758" s="65"/>
      <c r="E2758" s="67"/>
      <c r="F2758" s="67"/>
      <c r="G2758" s="67"/>
      <c r="H2758" s="66"/>
      <c r="I2758" s="66"/>
      <c r="J2758" s="66"/>
      <c r="K2758" s="65"/>
      <c r="L2758" s="64"/>
      <c r="M2758" s="67"/>
      <c r="N2758" s="68"/>
      <c r="O2758" s="68"/>
      <c r="P2758" s="68"/>
      <c r="Q2758" s="68"/>
      <c r="R2758" s="68"/>
      <c r="S2758" s="68"/>
      <c r="T2758" s="68"/>
      <c r="U2758" s="68"/>
      <c r="V2758" s="68"/>
      <c r="W2758" s="68"/>
      <c r="X2758" s="68"/>
      <c r="Y2758" s="68"/>
      <c r="Z2758" s="68"/>
      <c r="AA2758" s="68"/>
      <c r="AB2758" s="68"/>
      <c r="AC2758" s="68"/>
    </row>
    <row r="2759" spans="1:29">
      <c r="A2759" s="64"/>
      <c r="B2759" s="65"/>
      <c r="C2759" s="66"/>
      <c r="D2759" s="65"/>
      <c r="E2759" s="67"/>
      <c r="F2759" s="67"/>
      <c r="G2759" s="67"/>
      <c r="H2759" s="66"/>
      <c r="I2759" s="66"/>
      <c r="J2759" s="66"/>
      <c r="K2759" s="65"/>
      <c r="L2759" s="64"/>
      <c r="M2759" s="67"/>
      <c r="N2759" s="68"/>
      <c r="O2759" s="68"/>
      <c r="P2759" s="68"/>
      <c r="Q2759" s="68"/>
      <c r="R2759" s="68"/>
      <c r="S2759" s="68"/>
      <c r="T2759" s="68"/>
      <c r="U2759" s="68"/>
      <c r="V2759" s="68"/>
      <c r="W2759" s="68"/>
      <c r="X2759" s="68"/>
      <c r="Y2759" s="68"/>
      <c r="Z2759" s="68"/>
      <c r="AA2759" s="68"/>
      <c r="AB2759" s="68"/>
      <c r="AC2759" s="68"/>
    </row>
    <row r="2760" spans="1:29">
      <c r="A2760" s="64"/>
      <c r="B2760" s="65"/>
      <c r="C2760" s="66"/>
      <c r="D2760" s="65"/>
      <c r="E2760" s="67"/>
      <c r="F2760" s="67"/>
      <c r="G2760" s="67"/>
      <c r="H2760" s="66"/>
      <c r="I2760" s="66"/>
      <c r="J2760" s="66"/>
      <c r="K2760" s="65"/>
      <c r="L2760" s="64"/>
      <c r="M2760" s="67"/>
      <c r="N2760" s="68"/>
      <c r="O2760" s="68"/>
      <c r="P2760" s="68"/>
      <c r="Q2760" s="68"/>
      <c r="R2760" s="68"/>
      <c r="S2760" s="68"/>
      <c r="T2760" s="68"/>
      <c r="U2760" s="68"/>
      <c r="V2760" s="68"/>
      <c r="W2760" s="68"/>
      <c r="X2760" s="68"/>
      <c r="Y2760" s="68"/>
      <c r="Z2760" s="68"/>
      <c r="AA2760" s="68"/>
      <c r="AB2760" s="68"/>
      <c r="AC2760" s="68"/>
    </row>
    <row r="2761" spans="1:29">
      <c r="A2761" s="64"/>
      <c r="B2761" s="65"/>
      <c r="C2761" s="66"/>
      <c r="D2761" s="65"/>
      <c r="E2761" s="67"/>
      <c r="F2761" s="67"/>
      <c r="G2761" s="67"/>
      <c r="H2761" s="66"/>
      <c r="I2761" s="66"/>
      <c r="J2761" s="66"/>
      <c r="K2761" s="65"/>
      <c r="L2761" s="64"/>
      <c r="M2761" s="67"/>
      <c r="N2761" s="68"/>
      <c r="O2761" s="68"/>
      <c r="P2761" s="68"/>
      <c r="Q2761" s="68"/>
      <c r="R2761" s="68"/>
      <c r="S2761" s="68"/>
      <c r="T2761" s="68"/>
      <c r="U2761" s="68"/>
      <c r="V2761" s="68"/>
      <c r="W2761" s="68"/>
      <c r="X2761" s="68"/>
      <c r="Y2761" s="68"/>
      <c r="Z2761" s="68"/>
      <c r="AA2761" s="68"/>
      <c r="AB2761" s="68"/>
      <c r="AC2761" s="68"/>
    </row>
    <row r="2762" spans="1:29">
      <c r="A2762" s="64"/>
      <c r="B2762" s="65"/>
      <c r="C2762" s="66"/>
      <c r="D2762" s="65"/>
      <c r="E2762" s="67"/>
      <c r="F2762" s="67"/>
      <c r="G2762" s="67"/>
      <c r="H2762" s="66"/>
      <c r="I2762" s="66"/>
      <c r="J2762" s="66"/>
      <c r="K2762" s="65"/>
      <c r="L2762" s="64"/>
      <c r="M2762" s="67"/>
      <c r="N2762" s="68"/>
      <c r="O2762" s="68"/>
      <c r="P2762" s="68"/>
      <c r="Q2762" s="68"/>
      <c r="R2762" s="68"/>
      <c r="S2762" s="68"/>
      <c r="T2762" s="68"/>
      <c r="U2762" s="68"/>
      <c r="V2762" s="68"/>
      <c r="W2762" s="68"/>
      <c r="X2762" s="68"/>
      <c r="Y2762" s="68"/>
      <c r="Z2762" s="68"/>
      <c r="AA2762" s="68"/>
      <c r="AB2762" s="68"/>
      <c r="AC2762" s="68"/>
    </row>
    <row r="2763" spans="1:29">
      <c r="A2763" s="64"/>
      <c r="B2763" s="65"/>
      <c r="C2763" s="66"/>
      <c r="D2763" s="65"/>
      <c r="E2763" s="67"/>
      <c r="F2763" s="67"/>
      <c r="G2763" s="67"/>
      <c r="H2763" s="66"/>
      <c r="I2763" s="66"/>
      <c r="J2763" s="66"/>
      <c r="K2763" s="65"/>
      <c r="L2763" s="64"/>
      <c r="M2763" s="67"/>
      <c r="N2763" s="68"/>
      <c r="O2763" s="68"/>
      <c r="P2763" s="68"/>
      <c r="Q2763" s="68"/>
      <c r="R2763" s="68"/>
      <c r="S2763" s="68"/>
      <c r="T2763" s="68"/>
      <c r="U2763" s="68"/>
      <c r="V2763" s="68"/>
      <c r="W2763" s="68"/>
      <c r="X2763" s="68"/>
      <c r="Y2763" s="68"/>
      <c r="Z2763" s="68"/>
      <c r="AA2763" s="68"/>
      <c r="AB2763" s="68"/>
      <c r="AC2763" s="68"/>
    </row>
    <row r="2764" spans="1:29">
      <c r="A2764" s="64"/>
      <c r="B2764" s="65"/>
      <c r="C2764" s="66"/>
      <c r="D2764" s="65"/>
      <c r="E2764" s="67"/>
      <c r="F2764" s="67"/>
      <c r="G2764" s="67"/>
      <c r="H2764" s="66"/>
      <c r="I2764" s="66"/>
      <c r="J2764" s="66"/>
      <c r="K2764" s="65"/>
      <c r="L2764" s="64"/>
      <c r="M2764" s="67"/>
      <c r="N2764" s="68"/>
      <c r="O2764" s="68"/>
      <c r="P2764" s="68"/>
      <c r="Q2764" s="68"/>
      <c r="R2764" s="68"/>
      <c r="S2764" s="68"/>
      <c r="T2764" s="68"/>
      <c r="U2764" s="68"/>
      <c r="V2764" s="68"/>
      <c r="W2764" s="68"/>
      <c r="X2764" s="68"/>
      <c r="Y2764" s="68"/>
      <c r="Z2764" s="68"/>
      <c r="AA2764" s="68"/>
      <c r="AB2764" s="68"/>
      <c r="AC2764" s="68"/>
    </row>
    <row r="2765" spans="1:29">
      <c r="A2765" s="64"/>
      <c r="B2765" s="65"/>
      <c r="C2765" s="66"/>
      <c r="D2765" s="65"/>
      <c r="E2765" s="67"/>
      <c r="F2765" s="67"/>
      <c r="G2765" s="67"/>
      <c r="H2765" s="66"/>
      <c r="I2765" s="66"/>
      <c r="J2765" s="66"/>
      <c r="K2765" s="65"/>
      <c r="L2765" s="64"/>
      <c r="M2765" s="67"/>
      <c r="N2765" s="68"/>
      <c r="O2765" s="68"/>
      <c r="P2765" s="68"/>
      <c r="Q2765" s="68"/>
      <c r="R2765" s="68"/>
      <c r="S2765" s="68"/>
      <c r="T2765" s="68"/>
      <c r="U2765" s="68"/>
      <c r="V2765" s="68"/>
      <c r="W2765" s="68"/>
      <c r="X2765" s="68"/>
      <c r="Y2765" s="68"/>
      <c r="Z2765" s="68"/>
      <c r="AA2765" s="68"/>
      <c r="AB2765" s="68"/>
      <c r="AC2765" s="68"/>
    </row>
    <row r="2766" spans="1:29">
      <c r="A2766" s="64"/>
      <c r="B2766" s="65"/>
      <c r="C2766" s="66"/>
      <c r="D2766" s="65"/>
      <c r="E2766" s="67"/>
      <c r="F2766" s="67"/>
      <c r="G2766" s="67"/>
      <c r="H2766" s="66"/>
      <c r="I2766" s="66"/>
      <c r="J2766" s="66"/>
      <c r="K2766" s="65"/>
      <c r="L2766" s="64"/>
      <c r="M2766" s="67"/>
      <c r="N2766" s="68"/>
      <c r="O2766" s="68"/>
      <c r="P2766" s="68"/>
      <c r="Q2766" s="68"/>
      <c r="R2766" s="68"/>
      <c r="S2766" s="68"/>
      <c r="T2766" s="68"/>
      <c r="U2766" s="68"/>
      <c r="V2766" s="68"/>
      <c r="W2766" s="68"/>
      <c r="X2766" s="68"/>
      <c r="Y2766" s="68"/>
      <c r="Z2766" s="68"/>
      <c r="AA2766" s="68"/>
      <c r="AB2766" s="68"/>
      <c r="AC2766" s="68"/>
    </row>
    <row r="2767" spans="1:29">
      <c r="A2767" s="64"/>
      <c r="B2767" s="65"/>
      <c r="C2767" s="66"/>
      <c r="D2767" s="65"/>
      <c r="E2767" s="67"/>
      <c r="F2767" s="67"/>
      <c r="G2767" s="67"/>
      <c r="H2767" s="66"/>
      <c r="I2767" s="66"/>
      <c r="J2767" s="66"/>
      <c r="K2767" s="65"/>
      <c r="L2767" s="64"/>
      <c r="M2767" s="67"/>
      <c r="N2767" s="68"/>
      <c r="O2767" s="68"/>
      <c r="P2767" s="68"/>
      <c r="Q2767" s="68"/>
      <c r="R2767" s="68"/>
      <c r="S2767" s="68"/>
      <c r="T2767" s="68"/>
      <c r="U2767" s="68"/>
      <c r="V2767" s="68"/>
      <c r="W2767" s="68"/>
      <c r="X2767" s="68"/>
      <c r="Y2767" s="68"/>
      <c r="Z2767" s="68"/>
      <c r="AA2767" s="68"/>
      <c r="AB2767" s="68"/>
      <c r="AC2767" s="68"/>
    </row>
    <row r="2768" spans="1:29">
      <c r="A2768" s="64"/>
      <c r="B2768" s="65"/>
      <c r="C2768" s="66"/>
      <c r="D2768" s="65"/>
      <c r="E2768" s="67"/>
      <c r="F2768" s="67"/>
      <c r="G2768" s="67"/>
      <c r="H2768" s="66"/>
      <c r="I2768" s="66"/>
      <c r="J2768" s="66"/>
      <c r="K2768" s="65"/>
      <c r="L2768" s="64"/>
      <c r="M2768" s="67"/>
      <c r="N2768" s="68"/>
      <c r="O2768" s="68"/>
      <c r="P2768" s="68"/>
      <c r="Q2768" s="68"/>
      <c r="R2768" s="68"/>
      <c r="S2768" s="68"/>
      <c r="T2768" s="68"/>
      <c r="U2768" s="68"/>
      <c r="V2768" s="68"/>
      <c r="W2768" s="68"/>
      <c r="X2768" s="68"/>
      <c r="Y2768" s="68"/>
      <c r="Z2768" s="68"/>
      <c r="AA2768" s="68"/>
      <c r="AB2768" s="68"/>
      <c r="AC2768" s="68"/>
    </row>
    <row r="2769" spans="1:29">
      <c r="A2769" s="64"/>
      <c r="B2769" s="65"/>
      <c r="C2769" s="66"/>
      <c r="D2769" s="65"/>
      <c r="E2769" s="67"/>
      <c r="F2769" s="67"/>
      <c r="G2769" s="67"/>
      <c r="H2769" s="66"/>
      <c r="I2769" s="66"/>
      <c r="J2769" s="66"/>
      <c r="K2769" s="65"/>
      <c r="L2769" s="64"/>
      <c r="M2769" s="67"/>
      <c r="N2769" s="68"/>
      <c r="O2769" s="68"/>
      <c r="P2769" s="68"/>
      <c r="Q2769" s="68"/>
      <c r="R2769" s="68"/>
      <c r="S2769" s="68"/>
      <c r="T2769" s="68"/>
      <c r="U2769" s="68"/>
      <c r="V2769" s="68"/>
      <c r="W2769" s="68"/>
      <c r="X2769" s="68"/>
      <c r="Y2769" s="68"/>
      <c r="Z2769" s="68"/>
      <c r="AA2769" s="68"/>
      <c r="AB2769" s="68"/>
      <c r="AC2769" s="68"/>
    </row>
    <row r="2770" spans="1:29">
      <c r="A2770" s="64"/>
      <c r="B2770" s="65"/>
      <c r="C2770" s="66"/>
      <c r="D2770" s="65"/>
      <c r="E2770" s="67"/>
      <c r="F2770" s="67"/>
      <c r="G2770" s="67"/>
      <c r="H2770" s="66"/>
      <c r="I2770" s="66"/>
      <c r="J2770" s="66"/>
      <c r="K2770" s="65"/>
      <c r="L2770" s="64"/>
      <c r="M2770" s="67"/>
      <c r="N2770" s="68"/>
      <c r="O2770" s="68"/>
      <c r="P2770" s="68"/>
      <c r="Q2770" s="68"/>
      <c r="R2770" s="68"/>
      <c r="S2770" s="68"/>
      <c r="T2770" s="68"/>
      <c r="U2770" s="68"/>
      <c r="V2770" s="68"/>
      <c r="W2770" s="68"/>
      <c r="X2770" s="68"/>
      <c r="Y2770" s="68"/>
      <c r="Z2770" s="68"/>
      <c r="AA2770" s="68"/>
      <c r="AB2770" s="68"/>
      <c r="AC2770" s="68"/>
    </row>
    <row r="2771" spans="1:29">
      <c r="A2771" s="64"/>
      <c r="B2771" s="65"/>
      <c r="C2771" s="66"/>
      <c r="D2771" s="65"/>
      <c r="E2771" s="67"/>
      <c r="F2771" s="67"/>
      <c r="G2771" s="67"/>
      <c r="H2771" s="66"/>
      <c r="I2771" s="66"/>
      <c r="J2771" s="66"/>
      <c r="K2771" s="65"/>
      <c r="L2771" s="64"/>
      <c r="M2771" s="67"/>
      <c r="N2771" s="68"/>
      <c r="O2771" s="68"/>
      <c r="P2771" s="68"/>
      <c r="Q2771" s="68"/>
      <c r="R2771" s="68"/>
      <c r="S2771" s="68"/>
      <c r="T2771" s="68"/>
      <c r="U2771" s="68"/>
      <c r="V2771" s="68"/>
      <c r="W2771" s="68"/>
      <c r="X2771" s="68"/>
      <c r="Y2771" s="68"/>
      <c r="Z2771" s="68"/>
      <c r="AA2771" s="68"/>
      <c r="AB2771" s="68"/>
      <c r="AC2771" s="68"/>
    </row>
    <row r="2772" spans="1:29">
      <c r="A2772" s="64"/>
      <c r="B2772" s="65"/>
      <c r="C2772" s="66"/>
      <c r="D2772" s="65"/>
      <c r="E2772" s="67"/>
      <c r="F2772" s="67"/>
      <c r="G2772" s="67"/>
      <c r="H2772" s="66"/>
      <c r="I2772" s="66"/>
      <c r="J2772" s="66"/>
      <c r="K2772" s="65"/>
      <c r="L2772" s="64"/>
      <c r="M2772" s="67"/>
      <c r="N2772" s="68"/>
      <c r="O2772" s="68"/>
      <c r="P2772" s="68"/>
      <c r="Q2772" s="68"/>
      <c r="R2772" s="68"/>
      <c r="S2772" s="68"/>
      <c r="T2772" s="68"/>
      <c r="U2772" s="68"/>
      <c r="V2772" s="68"/>
      <c r="W2772" s="68"/>
      <c r="X2772" s="68"/>
      <c r="Y2772" s="68"/>
      <c r="Z2772" s="68"/>
      <c r="AA2772" s="68"/>
      <c r="AB2772" s="68"/>
      <c r="AC2772" s="68"/>
    </row>
    <row r="2773" spans="1:29">
      <c r="A2773" s="64"/>
      <c r="B2773" s="65"/>
      <c r="C2773" s="66"/>
      <c r="D2773" s="65"/>
      <c r="E2773" s="67"/>
      <c r="F2773" s="67"/>
      <c r="G2773" s="67"/>
      <c r="H2773" s="66"/>
      <c r="I2773" s="66"/>
      <c r="J2773" s="66"/>
      <c r="K2773" s="65"/>
      <c r="L2773" s="64"/>
      <c r="M2773" s="67"/>
      <c r="N2773" s="68"/>
      <c r="O2773" s="68"/>
      <c r="P2773" s="68"/>
      <c r="Q2773" s="68"/>
      <c r="R2773" s="68"/>
      <c r="S2773" s="68"/>
      <c r="T2773" s="68"/>
      <c r="U2773" s="68"/>
      <c r="V2773" s="68"/>
      <c r="W2773" s="68"/>
      <c r="X2773" s="68"/>
      <c r="Y2773" s="68"/>
      <c r="Z2773" s="68"/>
      <c r="AA2773" s="68"/>
      <c r="AB2773" s="68"/>
      <c r="AC2773" s="68"/>
    </row>
    <row r="2774" spans="1:29">
      <c r="A2774" s="64"/>
      <c r="B2774" s="65"/>
      <c r="C2774" s="66"/>
      <c r="D2774" s="65"/>
      <c r="E2774" s="67"/>
      <c r="F2774" s="67"/>
      <c r="G2774" s="67"/>
      <c r="H2774" s="66"/>
      <c r="I2774" s="66"/>
      <c r="J2774" s="66"/>
      <c r="K2774" s="65"/>
      <c r="L2774" s="64"/>
      <c r="M2774" s="67"/>
      <c r="N2774" s="68"/>
      <c r="O2774" s="68"/>
      <c r="P2774" s="68"/>
      <c r="Q2774" s="68"/>
      <c r="R2774" s="68"/>
      <c r="S2774" s="68"/>
      <c r="T2774" s="68"/>
      <c r="U2774" s="68"/>
      <c r="V2774" s="68"/>
      <c r="W2774" s="68"/>
      <c r="X2774" s="68"/>
      <c r="Y2774" s="68"/>
      <c r="Z2774" s="68"/>
      <c r="AA2774" s="68"/>
      <c r="AB2774" s="68"/>
      <c r="AC2774" s="68"/>
    </row>
    <row r="2775" spans="1:29">
      <c r="A2775" s="64"/>
      <c r="B2775" s="65"/>
      <c r="C2775" s="66"/>
      <c r="D2775" s="65"/>
      <c r="E2775" s="67"/>
      <c r="F2775" s="67"/>
      <c r="G2775" s="67"/>
      <c r="H2775" s="66"/>
      <c r="I2775" s="66"/>
      <c r="J2775" s="66"/>
      <c r="K2775" s="65"/>
      <c r="L2775" s="64"/>
      <c r="M2775" s="67"/>
      <c r="N2775" s="68"/>
      <c r="O2775" s="68"/>
      <c r="P2775" s="68"/>
      <c r="Q2775" s="68"/>
      <c r="R2775" s="68"/>
      <c r="S2775" s="68"/>
      <c r="T2775" s="68"/>
      <c r="U2775" s="68"/>
      <c r="V2775" s="68"/>
      <c r="W2775" s="68"/>
      <c r="X2775" s="68"/>
      <c r="Y2775" s="68"/>
      <c r="Z2775" s="68"/>
      <c r="AA2775" s="68"/>
      <c r="AB2775" s="68"/>
      <c r="AC2775" s="68"/>
    </row>
    <row r="2776" spans="1:29">
      <c r="A2776" s="64"/>
      <c r="B2776" s="65"/>
      <c r="C2776" s="66"/>
      <c r="D2776" s="65"/>
      <c r="E2776" s="67"/>
      <c r="F2776" s="67"/>
      <c r="G2776" s="67"/>
      <c r="H2776" s="66"/>
      <c r="I2776" s="66"/>
      <c r="J2776" s="66"/>
      <c r="K2776" s="65"/>
      <c r="L2776" s="64"/>
      <c r="M2776" s="67"/>
      <c r="N2776" s="68"/>
      <c r="O2776" s="68"/>
      <c r="P2776" s="68"/>
      <c r="Q2776" s="68"/>
      <c r="R2776" s="68"/>
      <c r="S2776" s="68"/>
      <c r="T2776" s="68"/>
      <c r="U2776" s="68"/>
      <c r="V2776" s="68"/>
      <c r="W2776" s="68"/>
      <c r="X2776" s="68"/>
      <c r="Y2776" s="68"/>
      <c r="Z2776" s="68"/>
      <c r="AA2776" s="68"/>
      <c r="AB2776" s="68"/>
      <c r="AC2776" s="68"/>
    </row>
    <row r="2777" spans="1:29">
      <c r="A2777" s="64"/>
      <c r="B2777" s="65"/>
      <c r="C2777" s="66"/>
      <c r="D2777" s="65"/>
      <c r="E2777" s="67"/>
      <c r="F2777" s="67"/>
      <c r="G2777" s="67"/>
      <c r="H2777" s="66"/>
      <c r="I2777" s="66"/>
      <c r="J2777" s="66"/>
      <c r="K2777" s="65"/>
      <c r="L2777" s="64"/>
      <c r="M2777" s="67"/>
      <c r="N2777" s="68"/>
      <c r="O2777" s="68"/>
      <c r="P2777" s="68"/>
      <c r="Q2777" s="68"/>
      <c r="R2777" s="68"/>
      <c r="S2777" s="68"/>
      <c r="T2777" s="68"/>
      <c r="U2777" s="68"/>
      <c r="V2777" s="68"/>
      <c r="W2777" s="68"/>
      <c r="X2777" s="68"/>
      <c r="Y2777" s="68"/>
      <c r="Z2777" s="68"/>
      <c r="AA2777" s="68"/>
      <c r="AB2777" s="68"/>
      <c r="AC2777" s="68"/>
    </row>
    <row r="2778" spans="1:29">
      <c r="A2778" s="64"/>
      <c r="B2778" s="65"/>
      <c r="C2778" s="66"/>
      <c r="D2778" s="65"/>
      <c r="E2778" s="67"/>
      <c r="F2778" s="67"/>
      <c r="G2778" s="67"/>
      <c r="H2778" s="66"/>
      <c r="I2778" s="66"/>
      <c r="J2778" s="66"/>
      <c r="K2778" s="65"/>
      <c r="L2778" s="64"/>
      <c r="M2778" s="67"/>
      <c r="N2778" s="68"/>
      <c r="O2778" s="68"/>
      <c r="P2778" s="68"/>
      <c r="Q2778" s="68"/>
      <c r="R2778" s="68"/>
      <c r="S2778" s="68"/>
      <c r="T2778" s="68"/>
      <c r="U2778" s="68"/>
      <c r="V2778" s="68"/>
      <c r="W2778" s="68"/>
      <c r="X2778" s="68"/>
      <c r="Y2778" s="68"/>
      <c r="Z2778" s="68"/>
      <c r="AA2778" s="68"/>
      <c r="AB2778" s="68"/>
      <c r="AC2778" s="68"/>
    </row>
    <row r="2779" spans="1:29">
      <c r="A2779" s="64"/>
      <c r="B2779" s="65"/>
      <c r="C2779" s="66"/>
      <c r="D2779" s="65"/>
      <c r="E2779" s="67"/>
      <c r="F2779" s="67"/>
      <c r="G2779" s="67"/>
      <c r="H2779" s="66"/>
      <c r="I2779" s="66"/>
      <c r="J2779" s="66"/>
      <c r="K2779" s="65"/>
      <c r="L2779" s="64"/>
      <c r="M2779" s="67"/>
      <c r="N2779" s="68"/>
      <c r="O2779" s="68"/>
      <c r="P2779" s="68"/>
      <c r="Q2779" s="68"/>
      <c r="R2779" s="68"/>
      <c r="S2779" s="68"/>
      <c r="T2779" s="68"/>
      <c r="U2779" s="68"/>
      <c r="V2779" s="68"/>
      <c r="W2779" s="68"/>
      <c r="X2779" s="68"/>
      <c r="Y2779" s="68"/>
      <c r="Z2779" s="68"/>
      <c r="AA2779" s="68"/>
      <c r="AB2779" s="68"/>
      <c r="AC2779" s="68"/>
    </row>
    <row r="2780" spans="1:29">
      <c r="A2780" s="64"/>
      <c r="B2780" s="65"/>
      <c r="C2780" s="66"/>
      <c r="D2780" s="65"/>
      <c r="E2780" s="67"/>
      <c r="F2780" s="67"/>
      <c r="G2780" s="67"/>
      <c r="H2780" s="66"/>
      <c r="I2780" s="66"/>
      <c r="J2780" s="66"/>
      <c r="K2780" s="65"/>
      <c r="L2780" s="64"/>
      <c r="M2780" s="67"/>
      <c r="N2780" s="68"/>
      <c r="O2780" s="68"/>
      <c r="P2780" s="68"/>
      <c r="Q2780" s="68"/>
      <c r="R2780" s="68"/>
      <c r="S2780" s="68"/>
      <c r="T2780" s="68"/>
      <c r="U2780" s="68"/>
      <c r="V2780" s="68"/>
      <c r="W2780" s="68"/>
      <c r="X2780" s="68"/>
      <c r="Y2780" s="68"/>
      <c r="Z2780" s="68"/>
      <c r="AA2780" s="68"/>
      <c r="AB2780" s="68"/>
      <c r="AC2780" s="68"/>
    </row>
    <row r="2781" spans="1:29">
      <c r="A2781" s="64"/>
      <c r="B2781" s="65"/>
      <c r="C2781" s="66"/>
      <c r="D2781" s="65"/>
      <c r="E2781" s="67"/>
      <c r="F2781" s="67"/>
      <c r="G2781" s="67"/>
      <c r="H2781" s="66"/>
      <c r="I2781" s="66"/>
      <c r="J2781" s="66"/>
      <c r="K2781" s="65"/>
      <c r="L2781" s="64"/>
      <c r="M2781" s="67"/>
      <c r="N2781" s="68"/>
      <c r="O2781" s="68"/>
      <c r="P2781" s="68"/>
      <c r="Q2781" s="68"/>
      <c r="R2781" s="68"/>
      <c r="S2781" s="68"/>
      <c r="T2781" s="68"/>
      <c r="U2781" s="68"/>
      <c r="V2781" s="68"/>
      <c r="W2781" s="68"/>
      <c r="X2781" s="68"/>
      <c r="Y2781" s="68"/>
      <c r="Z2781" s="68"/>
      <c r="AA2781" s="68"/>
      <c r="AB2781" s="68"/>
      <c r="AC2781" s="68"/>
    </row>
    <row r="2782" spans="1:29">
      <c r="A2782" s="64"/>
      <c r="B2782" s="65"/>
      <c r="C2782" s="66"/>
      <c r="D2782" s="65"/>
      <c r="E2782" s="67"/>
      <c r="F2782" s="67"/>
      <c r="G2782" s="67"/>
      <c r="H2782" s="66"/>
      <c r="I2782" s="66"/>
      <c r="J2782" s="66"/>
      <c r="K2782" s="65"/>
      <c r="L2782" s="64"/>
      <c r="M2782" s="67"/>
      <c r="N2782" s="68"/>
      <c r="O2782" s="68"/>
      <c r="P2782" s="68"/>
      <c r="Q2782" s="68"/>
      <c r="R2782" s="68"/>
      <c r="S2782" s="68"/>
      <c r="T2782" s="68"/>
      <c r="U2782" s="68"/>
      <c r="V2782" s="68"/>
      <c r="W2782" s="68"/>
      <c r="X2782" s="68"/>
      <c r="Y2782" s="68"/>
      <c r="Z2782" s="68"/>
      <c r="AA2782" s="68"/>
      <c r="AB2782" s="68"/>
      <c r="AC2782" s="68"/>
    </row>
    <row r="2783" spans="1:29">
      <c r="A2783" s="64"/>
      <c r="B2783" s="65"/>
      <c r="C2783" s="66"/>
      <c r="D2783" s="65"/>
      <c r="E2783" s="67"/>
      <c r="F2783" s="67"/>
      <c r="G2783" s="67"/>
      <c r="H2783" s="66"/>
      <c r="I2783" s="66"/>
      <c r="J2783" s="66"/>
      <c r="K2783" s="65"/>
      <c r="L2783" s="64"/>
      <c r="M2783" s="67"/>
      <c r="N2783" s="68"/>
      <c r="O2783" s="68"/>
      <c r="P2783" s="68"/>
      <c r="Q2783" s="68"/>
      <c r="R2783" s="68"/>
      <c r="S2783" s="68"/>
      <c r="T2783" s="68"/>
      <c r="U2783" s="68"/>
      <c r="V2783" s="68"/>
      <c r="W2783" s="68"/>
      <c r="X2783" s="68"/>
      <c r="Y2783" s="68"/>
      <c r="Z2783" s="68"/>
      <c r="AA2783" s="68"/>
      <c r="AB2783" s="68"/>
      <c r="AC2783" s="68"/>
    </row>
    <row r="2784" spans="1:29">
      <c r="A2784" s="64"/>
      <c r="B2784" s="65"/>
      <c r="C2784" s="66"/>
      <c r="D2784" s="65"/>
      <c r="E2784" s="67"/>
      <c r="F2784" s="67"/>
      <c r="G2784" s="67"/>
      <c r="H2784" s="66"/>
      <c r="I2784" s="66"/>
      <c r="J2784" s="66"/>
      <c r="K2784" s="65"/>
      <c r="L2784" s="64"/>
      <c r="M2784" s="67"/>
      <c r="N2784" s="68"/>
      <c r="O2784" s="68"/>
      <c r="P2784" s="68"/>
      <c r="Q2784" s="68"/>
      <c r="R2784" s="68"/>
      <c r="S2784" s="68"/>
      <c r="T2784" s="68"/>
      <c r="U2784" s="68"/>
      <c r="V2784" s="68"/>
      <c r="W2784" s="68"/>
      <c r="X2784" s="68"/>
      <c r="Y2784" s="68"/>
      <c r="Z2784" s="68"/>
      <c r="AA2784" s="68"/>
      <c r="AB2784" s="68"/>
      <c r="AC2784" s="68"/>
    </row>
    <row r="2785" spans="1:29">
      <c r="A2785" s="64"/>
      <c r="B2785" s="65"/>
      <c r="C2785" s="66"/>
      <c r="D2785" s="65"/>
      <c r="E2785" s="67"/>
      <c r="F2785" s="67"/>
      <c r="G2785" s="67"/>
      <c r="H2785" s="66"/>
      <c r="I2785" s="66"/>
      <c r="J2785" s="66"/>
      <c r="K2785" s="65"/>
      <c r="L2785" s="64"/>
      <c r="M2785" s="67"/>
      <c r="N2785" s="68"/>
      <c r="O2785" s="68"/>
      <c r="P2785" s="68"/>
      <c r="Q2785" s="68"/>
      <c r="R2785" s="68"/>
      <c r="S2785" s="68"/>
      <c r="T2785" s="68"/>
      <c r="U2785" s="68"/>
      <c r="V2785" s="68"/>
      <c r="W2785" s="68"/>
      <c r="X2785" s="68"/>
      <c r="Y2785" s="68"/>
      <c r="Z2785" s="68"/>
      <c r="AA2785" s="68"/>
      <c r="AB2785" s="68"/>
      <c r="AC2785" s="68"/>
    </row>
    <row r="2786" spans="1:29">
      <c r="A2786" s="64"/>
      <c r="B2786" s="65"/>
      <c r="C2786" s="66"/>
      <c r="D2786" s="65"/>
      <c r="E2786" s="67"/>
      <c r="F2786" s="67"/>
      <c r="G2786" s="67"/>
      <c r="H2786" s="66"/>
      <c r="I2786" s="66"/>
      <c r="J2786" s="66"/>
      <c r="K2786" s="65"/>
      <c r="L2786" s="64"/>
      <c r="M2786" s="67"/>
      <c r="N2786" s="68"/>
      <c r="O2786" s="68"/>
      <c r="P2786" s="68"/>
      <c r="Q2786" s="68"/>
      <c r="R2786" s="68"/>
      <c r="S2786" s="68"/>
      <c r="T2786" s="68"/>
      <c r="U2786" s="68"/>
      <c r="V2786" s="68"/>
      <c r="W2786" s="68"/>
      <c r="X2786" s="68"/>
      <c r="Y2786" s="68"/>
      <c r="Z2786" s="68"/>
      <c r="AA2786" s="68"/>
      <c r="AB2786" s="68"/>
      <c r="AC2786" s="68"/>
    </row>
    <row r="2787" spans="1:29">
      <c r="A2787" s="64"/>
      <c r="B2787" s="65"/>
      <c r="C2787" s="66"/>
      <c r="D2787" s="65"/>
      <c r="E2787" s="67"/>
      <c r="F2787" s="67"/>
      <c r="G2787" s="67"/>
      <c r="H2787" s="66"/>
      <c r="I2787" s="66"/>
      <c r="J2787" s="66"/>
      <c r="K2787" s="65"/>
      <c r="L2787" s="64"/>
      <c r="M2787" s="67"/>
      <c r="N2787" s="68"/>
      <c r="O2787" s="68"/>
      <c r="P2787" s="68"/>
      <c r="Q2787" s="68"/>
      <c r="R2787" s="68"/>
      <c r="S2787" s="68"/>
      <c r="T2787" s="68"/>
      <c r="U2787" s="68"/>
      <c r="V2787" s="68"/>
      <c r="W2787" s="68"/>
      <c r="X2787" s="68"/>
      <c r="Y2787" s="68"/>
      <c r="Z2787" s="68"/>
      <c r="AA2787" s="68"/>
      <c r="AB2787" s="68"/>
      <c r="AC2787" s="68"/>
    </row>
    <row r="2788" spans="1:29">
      <c r="A2788" s="64"/>
      <c r="B2788" s="65"/>
      <c r="C2788" s="66"/>
      <c r="D2788" s="65"/>
      <c r="E2788" s="67"/>
      <c r="F2788" s="67"/>
      <c r="G2788" s="67"/>
      <c r="H2788" s="66"/>
      <c r="I2788" s="66"/>
      <c r="J2788" s="66"/>
      <c r="K2788" s="65"/>
      <c r="L2788" s="64"/>
      <c r="M2788" s="67"/>
      <c r="N2788" s="68"/>
      <c r="O2788" s="68"/>
      <c r="P2788" s="68"/>
      <c r="Q2788" s="68"/>
      <c r="R2788" s="68"/>
      <c r="S2788" s="68"/>
      <c r="T2788" s="68"/>
      <c r="U2788" s="68"/>
      <c r="V2788" s="68"/>
      <c r="W2788" s="68"/>
      <c r="X2788" s="68"/>
      <c r="Y2788" s="68"/>
      <c r="Z2788" s="68"/>
      <c r="AA2788" s="68"/>
      <c r="AB2788" s="68"/>
      <c r="AC2788" s="68"/>
    </row>
    <row r="2789" spans="1:29">
      <c r="A2789" s="64"/>
      <c r="B2789" s="65"/>
      <c r="C2789" s="66"/>
      <c r="D2789" s="65"/>
      <c r="E2789" s="67"/>
      <c r="F2789" s="67"/>
      <c r="G2789" s="67"/>
      <c r="H2789" s="66"/>
      <c r="I2789" s="66"/>
      <c r="J2789" s="66"/>
      <c r="K2789" s="65"/>
      <c r="L2789" s="64"/>
      <c r="M2789" s="67"/>
      <c r="N2789" s="68"/>
      <c r="O2789" s="68"/>
      <c r="P2789" s="68"/>
      <c r="Q2789" s="68"/>
      <c r="R2789" s="68"/>
      <c r="S2789" s="68"/>
      <c r="T2789" s="68"/>
      <c r="U2789" s="68"/>
      <c r="V2789" s="68"/>
      <c r="W2789" s="68"/>
      <c r="X2789" s="68"/>
      <c r="Y2789" s="68"/>
      <c r="Z2789" s="68"/>
      <c r="AA2789" s="68"/>
      <c r="AB2789" s="68"/>
      <c r="AC2789" s="68"/>
    </row>
    <row r="2790" spans="1:29">
      <c r="A2790" s="64"/>
      <c r="B2790" s="65"/>
      <c r="C2790" s="66"/>
      <c r="D2790" s="65"/>
      <c r="E2790" s="67"/>
      <c r="F2790" s="67"/>
      <c r="G2790" s="67"/>
      <c r="H2790" s="66"/>
      <c r="I2790" s="66"/>
      <c r="J2790" s="66"/>
      <c r="K2790" s="65"/>
      <c r="L2790" s="64"/>
      <c r="M2790" s="67"/>
      <c r="N2790" s="68"/>
      <c r="O2790" s="68"/>
      <c r="P2790" s="68"/>
      <c r="Q2790" s="68"/>
      <c r="R2790" s="68"/>
      <c r="S2790" s="68"/>
      <c r="T2790" s="68"/>
      <c r="U2790" s="68"/>
      <c r="V2790" s="68"/>
      <c r="W2790" s="68"/>
      <c r="X2790" s="68"/>
      <c r="Y2790" s="68"/>
      <c r="Z2790" s="68"/>
      <c r="AA2790" s="68"/>
      <c r="AB2790" s="68"/>
      <c r="AC2790" s="68"/>
    </row>
    <row r="2791" spans="1:29">
      <c r="A2791" s="64"/>
      <c r="B2791" s="65"/>
      <c r="C2791" s="66"/>
      <c r="D2791" s="65"/>
      <c r="E2791" s="67"/>
      <c r="F2791" s="67"/>
      <c r="G2791" s="67"/>
      <c r="H2791" s="66"/>
      <c r="I2791" s="66"/>
      <c r="J2791" s="66"/>
      <c r="K2791" s="65"/>
      <c r="L2791" s="64"/>
      <c r="M2791" s="67"/>
      <c r="N2791" s="68"/>
      <c r="O2791" s="68"/>
      <c r="P2791" s="68"/>
      <c r="Q2791" s="68"/>
      <c r="R2791" s="68"/>
      <c r="S2791" s="68"/>
      <c r="T2791" s="68"/>
      <c r="U2791" s="68"/>
      <c r="V2791" s="68"/>
      <c r="W2791" s="68"/>
      <c r="X2791" s="68"/>
      <c r="Y2791" s="68"/>
      <c r="Z2791" s="68"/>
      <c r="AA2791" s="68"/>
      <c r="AB2791" s="68"/>
      <c r="AC2791" s="68"/>
    </row>
    <row r="2792" spans="1:29">
      <c r="A2792" s="64"/>
      <c r="B2792" s="65"/>
      <c r="C2792" s="66"/>
      <c r="D2792" s="65"/>
      <c r="E2792" s="67"/>
      <c r="F2792" s="67"/>
      <c r="G2792" s="67"/>
      <c r="H2792" s="66"/>
      <c r="I2792" s="66"/>
      <c r="J2792" s="66"/>
      <c r="K2792" s="65"/>
      <c r="L2792" s="64"/>
      <c r="M2792" s="67"/>
      <c r="N2792" s="68"/>
      <c r="O2792" s="68"/>
      <c r="P2792" s="68"/>
      <c r="Q2792" s="68"/>
      <c r="R2792" s="68"/>
      <c r="S2792" s="68"/>
      <c r="T2792" s="68"/>
      <c r="U2792" s="68"/>
      <c r="V2792" s="68"/>
      <c r="W2792" s="68"/>
      <c r="X2792" s="68"/>
      <c r="Y2792" s="68"/>
      <c r="Z2792" s="68"/>
      <c r="AA2792" s="68"/>
      <c r="AB2792" s="68"/>
      <c r="AC2792" s="68"/>
    </row>
    <row r="2793" spans="1:29">
      <c r="A2793" s="64"/>
      <c r="B2793" s="65"/>
      <c r="C2793" s="66"/>
      <c r="D2793" s="65"/>
      <c r="E2793" s="67"/>
      <c r="F2793" s="67"/>
      <c r="G2793" s="67"/>
      <c r="H2793" s="66"/>
      <c r="I2793" s="66"/>
      <c r="J2793" s="66"/>
      <c r="K2793" s="65"/>
      <c r="L2793" s="64"/>
      <c r="M2793" s="67"/>
      <c r="N2793" s="68"/>
      <c r="O2793" s="68"/>
      <c r="P2793" s="68"/>
      <c r="Q2793" s="68"/>
      <c r="R2793" s="68"/>
      <c r="S2793" s="68"/>
      <c r="T2793" s="68"/>
      <c r="U2793" s="68"/>
      <c r="V2793" s="68"/>
      <c r="W2793" s="68"/>
      <c r="X2793" s="68"/>
      <c r="Y2793" s="68"/>
      <c r="Z2793" s="68"/>
      <c r="AA2793" s="68"/>
      <c r="AB2793" s="68"/>
      <c r="AC2793" s="68"/>
    </row>
    <row r="2794" spans="1:29">
      <c r="A2794" s="64"/>
      <c r="B2794" s="65"/>
      <c r="C2794" s="66"/>
      <c r="D2794" s="65"/>
      <c r="E2794" s="67"/>
      <c r="F2794" s="67"/>
      <c r="G2794" s="67"/>
      <c r="H2794" s="66"/>
      <c r="I2794" s="66"/>
      <c r="J2794" s="66"/>
      <c r="K2794" s="65"/>
      <c r="L2794" s="64"/>
      <c r="M2794" s="67"/>
      <c r="N2794" s="68"/>
      <c r="O2794" s="68"/>
      <c r="P2794" s="68"/>
      <c r="Q2794" s="68"/>
      <c r="R2794" s="68"/>
      <c r="S2794" s="68"/>
      <c r="T2794" s="68"/>
      <c r="U2794" s="68"/>
      <c r="V2794" s="68"/>
      <c r="W2794" s="68"/>
      <c r="X2794" s="68"/>
      <c r="Y2794" s="68"/>
      <c r="Z2794" s="68"/>
      <c r="AA2794" s="68"/>
      <c r="AB2794" s="68"/>
      <c r="AC2794" s="68"/>
    </row>
    <row r="2795" spans="1:29">
      <c r="A2795" s="64"/>
      <c r="B2795" s="65"/>
      <c r="C2795" s="66"/>
      <c r="D2795" s="65"/>
      <c r="E2795" s="67"/>
      <c r="F2795" s="67"/>
      <c r="G2795" s="67"/>
      <c r="H2795" s="66"/>
      <c r="I2795" s="66"/>
      <c r="J2795" s="66"/>
      <c r="K2795" s="65"/>
      <c r="L2795" s="64"/>
      <c r="M2795" s="67"/>
      <c r="N2795" s="68"/>
      <c r="O2795" s="68"/>
      <c r="P2795" s="68"/>
      <c r="Q2795" s="68"/>
      <c r="R2795" s="68"/>
      <c r="S2795" s="68"/>
      <c r="T2795" s="68"/>
      <c r="U2795" s="68"/>
      <c r="V2795" s="68"/>
      <c r="W2795" s="68"/>
      <c r="X2795" s="68"/>
      <c r="Y2795" s="68"/>
      <c r="Z2795" s="68"/>
      <c r="AA2795" s="68"/>
      <c r="AB2795" s="68"/>
      <c r="AC2795" s="68"/>
    </row>
    <row r="2796" spans="1:29">
      <c r="A2796" s="64"/>
      <c r="B2796" s="65"/>
      <c r="C2796" s="66"/>
      <c r="D2796" s="65"/>
      <c r="E2796" s="67"/>
      <c r="F2796" s="67"/>
      <c r="G2796" s="67"/>
      <c r="H2796" s="66"/>
      <c r="I2796" s="66"/>
      <c r="J2796" s="66"/>
      <c r="K2796" s="65"/>
      <c r="L2796" s="64"/>
      <c r="M2796" s="67"/>
      <c r="N2796" s="68"/>
      <c r="O2796" s="68"/>
      <c r="P2796" s="68"/>
      <c r="Q2796" s="68"/>
      <c r="R2796" s="68"/>
      <c r="S2796" s="68"/>
      <c r="T2796" s="68"/>
      <c r="U2796" s="68"/>
      <c r="V2796" s="68"/>
      <c r="W2796" s="68"/>
      <c r="X2796" s="68"/>
      <c r="Y2796" s="68"/>
      <c r="Z2796" s="68"/>
      <c r="AA2796" s="68"/>
      <c r="AB2796" s="68"/>
      <c r="AC2796" s="68"/>
    </row>
    <row r="2797" spans="1:29">
      <c r="A2797" s="64"/>
      <c r="B2797" s="65"/>
      <c r="C2797" s="66"/>
      <c r="D2797" s="65"/>
      <c r="E2797" s="67"/>
      <c r="F2797" s="67"/>
      <c r="G2797" s="67"/>
      <c r="H2797" s="66"/>
      <c r="I2797" s="66"/>
      <c r="J2797" s="66"/>
      <c r="K2797" s="65"/>
      <c r="L2797" s="64"/>
      <c r="M2797" s="67"/>
      <c r="N2797" s="68"/>
      <c r="O2797" s="68"/>
      <c r="P2797" s="68"/>
      <c r="Q2797" s="68"/>
      <c r="R2797" s="68"/>
      <c r="S2797" s="68"/>
      <c r="T2797" s="68"/>
      <c r="U2797" s="68"/>
      <c r="V2797" s="68"/>
      <c r="W2797" s="68"/>
      <c r="X2797" s="68"/>
      <c r="Y2797" s="68"/>
      <c r="Z2797" s="68"/>
      <c r="AA2797" s="68"/>
      <c r="AB2797" s="68"/>
      <c r="AC2797" s="68"/>
    </row>
    <row r="2798" spans="1:29">
      <c r="A2798" s="64"/>
      <c r="B2798" s="65"/>
      <c r="C2798" s="66"/>
      <c r="D2798" s="65"/>
      <c r="E2798" s="67"/>
      <c r="F2798" s="67"/>
      <c r="G2798" s="67"/>
      <c r="H2798" s="66"/>
      <c r="I2798" s="66"/>
      <c r="J2798" s="66"/>
      <c r="K2798" s="65"/>
      <c r="L2798" s="64"/>
      <c r="M2798" s="67"/>
      <c r="N2798" s="68"/>
      <c r="O2798" s="68"/>
      <c r="P2798" s="68"/>
      <c r="Q2798" s="68"/>
      <c r="R2798" s="68"/>
      <c r="S2798" s="68"/>
      <c r="T2798" s="68"/>
      <c r="U2798" s="68"/>
      <c r="V2798" s="68"/>
      <c r="W2798" s="68"/>
      <c r="X2798" s="68"/>
      <c r="Y2798" s="68"/>
      <c r="Z2798" s="68"/>
      <c r="AA2798" s="68"/>
      <c r="AB2798" s="68"/>
      <c r="AC2798" s="68"/>
    </row>
    <row r="2799" spans="1:29">
      <c r="A2799" s="64"/>
      <c r="B2799" s="65"/>
      <c r="C2799" s="66"/>
      <c r="D2799" s="65"/>
      <c r="E2799" s="67"/>
      <c r="F2799" s="67"/>
      <c r="G2799" s="67"/>
      <c r="H2799" s="66"/>
      <c r="I2799" s="66"/>
      <c r="J2799" s="66"/>
      <c r="K2799" s="65"/>
      <c r="L2799" s="64"/>
      <c r="M2799" s="67"/>
      <c r="N2799" s="68"/>
      <c r="O2799" s="68"/>
      <c r="P2799" s="68"/>
      <c r="Q2799" s="68"/>
      <c r="R2799" s="68"/>
      <c r="S2799" s="68"/>
      <c r="T2799" s="68"/>
      <c r="U2799" s="68"/>
      <c r="V2799" s="68"/>
      <c r="W2799" s="68"/>
      <c r="X2799" s="68"/>
      <c r="Y2799" s="68"/>
      <c r="Z2799" s="68"/>
      <c r="AA2799" s="68"/>
      <c r="AB2799" s="68"/>
      <c r="AC2799" s="68"/>
    </row>
    <row r="2800" spans="1:29">
      <c r="A2800" s="64"/>
      <c r="B2800" s="65"/>
      <c r="C2800" s="66"/>
      <c r="D2800" s="65"/>
      <c r="E2800" s="67"/>
      <c r="F2800" s="67"/>
      <c r="G2800" s="67"/>
      <c r="H2800" s="66"/>
      <c r="I2800" s="66"/>
      <c r="J2800" s="66"/>
      <c r="K2800" s="65"/>
      <c r="L2800" s="64"/>
      <c r="M2800" s="67"/>
      <c r="N2800" s="68"/>
      <c r="O2800" s="68"/>
      <c r="P2800" s="68"/>
      <c r="Q2800" s="68"/>
      <c r="R2800" s="68"/>
      <c r="S2800" s="68"/>
      <c r="T2800" s="68"/>
      <c r="U2800" s="68"/>
      <c r="V2800" s="68"/>
      <c r="W2800" s="68"/>
      <c r="X2800" s="68"/>
      <c r="Y2800" s="68"/>
      <c r="Z2800" s="68"/>
      <c r="AA2800" s="68"/>
      <c r="AB2800" s="68"/>
      <c r="AC2800" s="68"/>
    </row>
    <row r="2801" spans="1:29">
      <c r="A2801" s="64"/>
      <c r="B2801" s="65"/>
      <c r="C2801" s="66"/>
      <c r="D2801" s="65"/>
      <c r="E2801" s="67"/>
      <c r="F2801" s="67"/>
      <c r="G2801" s="67"/>
      <c r="H2801" s="66"/>
      <c r="I2801" s="66"/>
      <c r="J2801" s="66"/>
      <c r="K2801" s="65"/>
      <c r="L2801" s="64"/>
      <c r="M2801" s="67"/>
      <c r="N2801" s="68"/>
      <c r="O2801" s="68"/>
      <c r="P2801" s="68"/>
      <c r="Q2801" s="68"/>
      <c r="R2801" s="68"/>
      <c r="S2801" s="68"/>
      <c r="T2801" s="68"/>
      <c r="U2801" s="68"/>
      <c r="V2801" s="68"/>
      <c r="W2801" s="68"/>
      <c r="X2801" s="68"/>
      <c r="Y2801" s="68"/>
      <c r="Z2801" s="68"/>
      <c r="AA2801" s="68"/>
      <c r="AB2801" s="68"/>
      <c r="AC2801" s="68"/>
    </row>
    <row r="2802" spans="1:29">
      <c r="A2802" s="64"/>
      <c r="B2802" s="65"/>
      <c r="C2802" s="66"/>
      <c r="D2802" s="65"/>
      <c r="E2802" s="67"/>
      <c r="F2802" s="67"/>
      <c r="G2802" s="67"/>
      <c r="H2802" s="66"/>
      <c r="I2802" s="66"/>
      <c r="J2802" s="66"/>
      <c r="K2802" s="65"/>
      <c r="L2802" s="64"/>
      <c r="M2802" s="67"/>
      <c r="N2802" s="68"/>
      <c r="O2802" s="68"/>
      <c r="P2802" s="68"/>
      <c r="Q2802" s="68"/>
      <c r="R2802" s="68"/>
      <c r="S2802" s="68"/>
      <c r="T2802" s="68"/>
      <c r="U2802" s="68"/>
      <c r="V2802" s="68"/>
      <c r="W2802" s="68"/>
      <c r="X2802" s="68"/>
      <c r="Y2802" s="68"/>
      <c r="Z2802" s="68"/>
      <c r="AA2802" s="68"/>
      <c r="AB2802" s="68"/>
      <c r="AC2802" s="68"/>
    </row>
    <row r="2803" spans="1:29">
      <c r="A2803" s="64"/>
      <c r="B2803" s="65"/>
      <c r="C2803" s="66"/>
      <c r="D2803" s="65"/>
      <c r="E2803" s="67"/>
      <c r="F2803" s="67"/>
      <c r="G2803" s="67"/>
      <c r="H2803" s="66"/>
      <c r="I2803" s="66"/>
      <c r="J2803" s="66"/>
      <c r="K2803" s="65"/>
      <c r="L2803" s="64"/>
      <c r="M2803" s="67"/>
      <c r="N2803" s="68"/>
      <c r="O2803" s="68"/>
      <c r="P2803" s="68"/>
      <c r="Q2803" s="68"/>
      <c r="R2803" s="68"/>
      <c r="S2803" s="68"/>
      <c r="T2803" s="68"/>
      <c r="U2803" s="68"/>
      <c r="V2803" s="68"/>
      <c r="W2803" s="68"/>
      <c r="X2803" s="68"/>
      <c r="Y2803" s="68"/>
      <c r="Z2803" s="68"/>
      <c r="AA2803" s="68"/>
      <c r="AB2803" s="68"/>
      <c r="AC2803" s="68"/>
    </row>
    <row r="2804" spans="1:29">
      <c r="A2804" s="64"/>
      <c r="B2804" s="65"/>
      <c r="C2804" s="66"/>
      <c r="D2804" s="65"/>
      <c r="E2804" s="67"/>
      <c r="F2804" s="67"/>
      <c r="G2804" s="67"/>
      <c r="H2804" s="66"/>
      <c r="I2804" s="66"/>
      <c r="J2804" s="66"/>
      <c r="K2804" s="65"/>
      <c r="L2804" s="64"/>
      <c r="M2804" s="67"/>
      <c r="N2804" s="68"/>
      <c r="O2804" s="68"/>
      <c r="P2804" s="68"/>
      <c r="Q2804" s="68"/>
      <c r="R2804" s="68"/>
      <c r="S2804" s="68"/>
      <c r="T2804" s="68"/>
      <c r="U2804" s="68"/>
      <c r="V2804" s="68"/>
      <c r="W2804" s="68"/>
      <c r="X2804" s="68"/>
      <c r="Y2804" s="68"/>
      <c r="Z2804" s="68"/>
      <c r="AA2804" s="68"/>
      <c r="AB2804" s="68"/>
      <c r="AC2804" s="68"/>
    </row>
    <row r="2805" spans="1:29">
      <c r="A2805" s="64"/>
      <c r="B2805" s="65"/>
      <c r="C2805" s="66"/>
      <c r="D2805" s="65"/>
      <c r="E2805" s="67"/>
      <c r="F2805" s="67"/>
      <c r="G2805" s="67"/>
      <c r="H2805" s="66"/>
      <c r="I2805" s="66"/>
      <c r="J2805" s="66"/>
      <c r="K2805" s="65"/>
      <c r="L2805" s="64"/>
      <c r="M2805" s="67"/>
      <c r="N2805" s="68"/>
      <c r="O2805" s="68"/>
      <c r="P2805" s="68"/>
      <c r="Q2805" s="68"/>
      <c r="R2805" s="68"/>
      <c r="S2805" s="68"/>
      <c r="T2805" s="68"/>
      <c r="U2805" s="68"/>
      <c r="V2805" s="68"/>
      <c r="W2805" s="68"/>
      <c r="X2805" s="68"/>
      <c r="Y2805" s="68"/>
      <c r="Z2805" s="68"/>
      <c r="AA2805" s="68"/>
      <c r="AB2805" s="68"/>
      <c r="AC2805" s="68"/>
    </row>
    <row r="2806" spans="1:29">
      <c r="A2806" s="64"/>
      <c r="B2806" s="65"/>
      <c r="C2806" s="66"/>
      <c r="D2806" s="65"/>
      <c r="E2806" s="67"/>
      <c r="F2806" s="67"/>
      <c r="G2806" s="67"/>
      <c r="H2806" s="66"/>
      <c r="I2806" s="66"/>
      <c r="J2806" s="66"/>
      <c r="K2806" s="65"/>
      <c r="L2806" s="64"/>
      <c r="M2806" s="67"/>
      <c r="N2806" s="68"/>
      <c r="O2806" s="68"/>
      <c r="P2806" s="68"/>
      <c r="Q2806" s="68"/>
      <c r="R2806" s="68"/>
      <c r="S2806" s="68"/>
      <c r="T2806" s="68"/>
      <c r="U2806" s="68"/>
      <c r="V2806" s="68"/>
      <c r="W2806" s="68"/>
      <c r="X2806" s="68"/>
      <c r="Y2806" s="68"/>
      <c r="Z2806" s="68"/>
      <c r="AA2806" s="68"/>
      <c r="AB2806" s="68"/>
      <c r="AC2806" s="68"/>
    </row>
    <row r="2807" spans="1:29">
      <c r="A2807" s="64"/>
      <c r="B2807" s="65"/>
      <c r="C2807" s="66"/>
      <c r="D2807" s="65"/>
      <c r="E2807" s="67"/>
      <c r="F2807" s="67"/>
      <c r="G2807" s="67"/>
      <c r="H2807" s="66"/>
      <c r="I2807" s="66"/>
      <c r="J2807" s="66"/>
      <c r="K2807" s="65"/>
      <c r="L2807" s="64"/>
      <c r="M2807" s="67"/>
      <c r="N2807" s="68"/>
      <c r="O2807" s="68"/>
      <c r="P2807" s="68"/>
      <c r="Q2807" s="68"/>
      <c r="R2807" s="68"/>
      <c r="S2807" s="68"/>
      <c r="T2807" s="68"/>
      <c r="U2807" s="68"/>
      <c r="V2807" s="68"/>
      <c r="W2807" s="68"/>
      <c r="X2807" s="68"/>
      <c r="Y2807" s="68"/>
      <c r="Z2807" s="68"/>
      <c r="AA2807" s="68"/>
      <c r="AB2807" s="68"/>
      <c r="AC2807" s="68"/>
    </row>
    <row r="2808" spans="1:29">
      <c r="A2808" s="64"/>
      <c r="B2808" s="65"/>
      <c r="C2808" s="66"/>
      <c r="D2808" s="65"/>
      <c r="E2808" s="67"/>
      <c r="F2808" s="67"/>
      <c r="G2808" s="67"/>
      <c r="H2808" s="66"/>
      <c r="I2808" s="66"/>
      <c r="J2808" s="66"/>
      <c r="K2808" s="65"/>
      <c r="L2808" s="64"/>
      <c r="M2808" s="67"/>
      <c r="N2808" s="68"/>
      <c r="O2808" s="68"/>
      <c r="P2808" s="68"/>
      <c r="Q2808" s="68"/>
      <c r="R2808" s="68"/>
      <c r="S2808" s="68"/>
      <c r="T2808" s="68"/>
      <c r="U2808" s="68"/>
      <c r="V2808" s="68"/>
      <c r="W2808" s="68"/>
      <c r="X2808" s="68"/>
      <c r="Y2808" s="68"/>
      <c r="Z2808" s="68"/>
      <c r="AA2808" s="68"/>
      <c r="AB2808" s="68"/>
      <c r="AC2808" s="68"/>
    </row>
    <row r="2809" spans="1:29">
      <c r="A2809" s="64"/>
      <c r="B2809" s="65"/>
      <c r="C2809" s="66"/>
      <c r="D2809" s="65"/>
      <c r="E2809" s="67"/>
      <c r="F2809" s="67"/>
      <c r="G2809" s="67"/>
      <c r="H2809" s="66"/>
      <c r="I2809" s="66"/>
      <c r="J2809" s="66"/>
      <c r="K2809" s="65"/>
      <c r="L2809" s="64"/>
      <c r="M2809" s="67"/>
      <c r="N2809" s="68"/>
      <c r="O2809" s="68"/>
      <c r="P2809" s="68"/>
      <c r="Q2809" s="68"/>
      <c r="R2809" s="68"/>
      <c r="S2809" s="68"/>
      <c r="T2809" s="68"/>
      <c r="U2809" s="68"/>
      <c r="V2809" s="68"/>
      <c r="W2809" s="68"/>
      <c r="X2809" s="68"/>
      <c r="Y2809" s="68"/>
      <c r="Z2809" s="68"/>
      <c r="AA2809" s="68"/>
      <c r="AB2809" s="68"/>
      <c r="AC2809" s="68"/>
    </row>
    <row r="2810" spans="1:29">
      <c r="A2810" s="64"/>
      <c r="B2810" s="65"/>
      <c r="C2810" s="66"/>
      <c r="D2810" s="65"/>
      <c r="E2810" s="67"/>
      <c r="F2810" s="67"/>
      <c r="G2810" s="67"/>
      <c r="H2810" s="66"/>
      <c r="I2810" s="66"/>
      <c r="J2810" s="66"/>
      <c r="K2810" s="65"/>
      <c r="L2810" s="64"/>
      <c r="M2810" s="67"/>
      <c r="N2810" s="68"/>
      <c r="O2810" s="68"/>
      <c r="P2810" s="68"/>
      <c r="Q2810" s="68"/>
      <c r="R2810" s="68"/>
      <c r="S2810" s="68"/>
      <c r="T2810" s="68"/>
      <c r="U2810" s="68"/>
      <c r="V2810" s="68"/>
      <c r="W2810" s="68"/>
      <c r="X2810" s="68"/>
      <c r="Y2810" s="68"/>
      <c r="Z2810" s="68"/>
      <c r="AA2810" s="68"/>
      <c r="AB2810" s="68"/>
      <c r="AC2810" s="68"/>
    </row>
    <row r="2811" spans="1:29">
      <c r="A2811" s="64"/>
      <c r="B2811" s="65"/>
      <c r="C2811" s="66"/>
      <c r="D2811" s="65"/>
      <c r="E2811" s="67"/>
      <c r="F2811" s="67"/>
      <c r="G2811" s="67"/>
      <c r="H2811" s="66"/>
      <c r="I2811" s="66"/>
      <c r="J2811" s="66"/>
      <c r="K2811" s="65"/>
      <c r="L2811" s="64"/>
      <c r="M2811" s="67"/>
      <c r="N2811" s="68"/>
      <c r="O2811" s="68"/>
      <c r="P2811" s="68"/>
      <c r="Q2811" s="68"/>
      <c r="R2811" s="68"/>
      <c r="S2811" s="68"/>
      <c r="T2811" s="68"/>
      <c r="U2811" s="68"/>
      <c r="V2811" s="68"/>
      <c r="W2811" s="68"/>
      <c r="X2811" s="68"/>
      <c r="Y2811" s="68"/>
      <c r="Z2811" s="68"/>
      <c r="AA2811" s="68"/>
      <c r="AB2811" s="68"/>
      <c r="AC2811" s="68"/>
    </row>
    <row r="2812" spans="1:29">
      <c r="A2812" s="64"/>
      <c r="B2812" s="65"/>
      <c r="C2812" s="66"/>
      <c r="D2812" s="65"/>
      <c r="E2812" s="67"/>
      <c r="F2812" s="67"/>
      <c r="G2812" s="67"/>
      <c r="H2812" s="66"/>
      <c r="I2812" s="66"/>
      <c r="J2812" s="66"/>
      <c r="K2812" s="65"/>
      <c r="L2812" s="64"/>
      <c r="M2812" s="67"/>
      <c r="N2812" s="68"/>
      <c r="O2812" s="68"/>
      <c r="P2812" s="68"/>
      <c r="Q2812" s="68"/>
      <c r="R2812" s="68"/>
      <c r="S2812" s="68"/>
      <c r="T2812" s="68"/>
      <c r="U2812" s="68"/>
      <c r="V2812" s="68"/>
      <c r="W2812" s="68"/>
      <c r="X2812" s="68"/>
      <c r="Y2812" s="68"/>
      <c r="Z2812" s="68"/>
      <c r="AA2812" s="68"/>
      <c r="AB2812" s="68"/>
      <c r="AC2812" s="68"/>
    </row>
    <row r="2813" spans="1:29">
      <c r="A2813" s="64"/>
      <c r="B2813" s="65"/>
      <c r="C2813" s="66"/>
      <c r="D2813" s="65"/>
      <c r="E2813" s="67"/>
      <c r="F2813" s="67"/>
      <c r="G2813" s="67"/>
      <c r="H2813" s="66"/>
      <c r="I2813" s="66"/>
      <c r="J2813" s="66"/>
      <c r="K2813" s="65"/>
      <c r="L2813" s="64"/>
      <c r="M2813" s="67"/>
      <c r="N2813" s="68"/>
      <c r="O2813" s="68"/>
      <c r="P2813" s="68"/>
      <c r="Q2813" s="68"/>
      <c r="R2813" s="68"/>
      <c r="S2813" s="68"/>
      <c r="T2813" s="68"/>
      <c r="U2813" s="68"/>
      <c r="V2813" s="68"/>
      <c r="W2813" s="68"/>
      <c r="X2813" s="68"/>
      <c r="Y2813" s="68"/>
      <c r="Z2813" s="68"/>
      <c r="AA2813" s="68"/>
      <c r="AB2813" s="68"/>
      <c r="AC2813" s="68"/>
    </row>
    <row r="2814" spans="1:29">
      <c r="A2814" s="64"/>
      <c r="B2814" s="65"/>
      <c r="C2814" s="66"/>
      <c r="D2814" s="65"/>
      <c r="E2814" s="67"/>
      <c r="F2814" s="67"/>
      <c r="G2814" s="67"/>
      <c r="H2814" s="66"/>
      <c r="I2814" s="66"/>
      <c r="J2814" s="66"/>
      <c r="K2814" s="65"/>
      <c r="L2814" s="64"/>
      <c r="M2814" s="67"/>
      <c r="N2814" s="68"/>
      <c r="O2814" s="68"/>
      <c r="P2814" s="68"/>
      <c r="Q2814" s="68"/>
      <c r="R2814" s="68"/>
      <c r="S2814" s="68"/>
      <c r="T2814" s="68"/>
      <c r="U2814" s="68"/>
      <c r="V2814" s="68"/>
      <c r="W2814" s="68"/>
      <c r="X2814" s="68"/>
      <c r="Y2814" s="68"/>
      <c r="Z2814" s="68"/>
      <c r="AA2814" s="68"/>
      <c r="AB2814" s="68"/>
      <c r="AC2814" s="68"/>
    </row>
    <row r="2815" spans="1:29">
      <c r="A2815" s="64"/>
      <c r="B2815" s="65"/>
      <c r="C2815" s="66"/>
      <c r="D2815" s="65"/>
      <c r="E2815" s="67"/>
      <c r="F2815" s="67"/>
      <c r="G2815" s="67"/>
      <c r="H2815" s="66"/>
      <c r="I2815" s="66"/>
      <c r="J2815" s="66"/>
      <c r="K2815" s="65"/>
      <c r="L2815" s="64"/>
      <c r="M2815" s="67"/>
      <c r="N2815" s="68"/>
      <c r="O2815" s="68"/>
      <c r="P2815" s="68"/>
      <c r="Q2815" s="68"/>
      <c r="R2815" s="68"/>
      <c r="S2815" s="68"/>
      <c r="T2815" s="68"/>
      <c r="U2815" s="68"/>
      <c r="V2815" s="68"/>
      <c r="W2815" s="68"/>
      <c r="X2815" s="68"/>
      <c r="Y2815" s="68"/>
      <c r="Z2815" s="68"/>
      <c r="AA2815" s="68"/>
      <c r="AB2815" s="68"/>
      <c r="AC2815" s="68"/>
    </row>
    <row r="2816" spans="1:29">
      <c r="A2816" s="64"/>
      <c r="B2816" s="65"/>
      <c r="C2816" s="66"/>
      <c r="D2816" s="65"/>
      <c r="E2816" s="67"/>
      <c r="F2816" s="67"/>
      <c r="G2816" s="67"/>
      <c r="H2816" s="66"/>
      <c r="I2816" s="66"/>
      <c r="J2816" s="66"/>
      <c r="K2816" s="65"/>
      <c r="L2816" s="64"/>
      <c r="M2816" s="67"/>
      <c r="N2816" s="68"/>
      <c r="O2816" s="68"/>
      <c r="P2816" s="68"/>
      <c r="Q2816" s="68"/>
      <c r="R2816" s="68"/>
      <c r="S2816" s="68"/>
      <c r="T2816" s="68"/>
      <c r="U2816" s="68"/>
      <c r="V2816" s="68"/>
      <c r="W2816" s="68"/>
      <c r="X2816" s="68"/>
      <c r="Y2816" s="68"/>
      <c r="Z2816" s="68"/>
      <c r="AA2816" s="68"/>
      <c r="AB2816" s="68"/>
      <c r="AC2816" s="68"/>
    </row>
    <row r="2817" spans="1:29">
      <c r="A2817" s="64"/>
      <c r="B2817" s="65"/>
      <c r="C2817" s="66"/>
      <c r="D2817" s="65"/>
      <c r="E2817" s="67"/>
      <c r="F2817" s="67"/>
      <c r="G2817" s="67"/>
      <c r="H2817" s="66"/>
      <c r="I2817" s="66"/>
      <c r="J2817" s="66"/>
      <c r="K2817" s="65"/>
      <c r="L2817" s="64"/>
      <c r="M2817" s="67"/>
      <c r="N2817" s="68"/>
      <c r="O2817" s="68"/>
      <c r="P2817" s="68"/>
      <c r="Q2817" s="68"/>
      <c r="R2817" s="68"/>
      <c r="S2817" s="68"/>
      <c r="T2817" s="68"/>
      <c r="U2817" s="68"/>
      <c r="V2817" s="68"/>
      <c r="W2817" s="68"/>
      <c r="X2817" s="68"/>
      <c r="Y2817" s="68"/>
      <c r="Z2817" s="68"/>
      <c r="AA2817" s="68"/>
      <c r="AB2817" s="68"/>
      <c r="AC2817" s="68"/>
    </row>
    <row r="2818" spans="1:29">
      <c r="A2818" s="64"/>
      <c r="B2818" s="65"/>
      <c r="C2818" s="66"/>
      <c r="D2818" s="65"/>
      <c r="E2818" s="67"/>
      <c r="F2818" s="67"/>
      <c r="G2818" s="67"/>
      <c r="H2818" s="66"/>
      <c r="I2818" s="66"/>
      <c r="J2818" s="66"/>
      <c r="K2818" s="65"/>
      <c r="L2818" s="64"/>
      <c r="M2818" s="67"/>
      <c r="N2818" s="68"/>
      <c r="O2818" s="68"/>
      <c r="P2818" s="68"/>
      <c r="Q2818" s="68"/>
      <c r="R2818" s="68"/>
      <c r="S2818" s="68"/>
      <c r="T2818" s="68"/>
      <c r="U2818" s="68"/>
      <c r="V2818" s="68"/>
      <c r="W2818" s="68"/>
      <c r="X2818" s="68"/>
      <c r="Y2818" s="68"/>
      <c r="Z2818" s="68"/>
      <c r="AA2818" s="68"/>
      <c r="AB2818" s="68"/>
      <c r="AC2818" s="68"/>
    </row>
    <row r="2819" spans="1:29">
      <c r="A2819" s="64"/>
      <c r="B2819" s="65"/>
      <c r="C2819" s="66"/>
      <c r="D2819" s="65"/>
      <c r="E2819" s="67"/>
      <c r="F2819" s="67"/>
      <c r="G2819" s="67"/>
      <c r="H2819" s="66"/>
      <c r="I2819" s="66"/>
      <c r="J2819" s="66"/>
      <c r="K2819" s="65"/>
      <c r="L2819" s="64"/>
      <c r="M2819" s="67"/>
      <c r="N2819" s="68"/>
      <c r="O2819" s="68"/>
      <c r="P2819" s="68"/>
      <c r="Q2819" s="68"/>
      <c r="R2819" s="68"/>
      <c r="S2819" s="68"/>
      <c r="T2819" s="68"/>
      <c r="U2819" s="68"/>
      <c r="V2819" s="68"/>
      <c r="W2819" s="68"/>
      <c r="X2819" s="68"/>
      <c r="Y2819" s="68"/>
      <c r="Z2819" s="68"/>
      <c r="AA2819" s="68"/>
      <c r="AB2819" s="68"/>
      <c r="AC2819" s="68"/>
    </row>
    <row r="2820" spans="1:29">
      <c r="A2820" s="64"/>
      <c r="B2820" s="65"/>
      <c r="C2820" s="66"/>
      <c r="D2820" s="65"/>
      <c r="E2820" s="67"/>
      <c r="F2820" s="67"/>
      <c r="G2820" s="67"/>
      <c r="H2820" s="66"/>
      <c r="I2820" s="66"/>
      <c r="J2820" s="66"/>
      <c r="K2820" s="65"/>
      <c r="L2820" s="64"/>
      <c r="M2820" s="67"/>
      <c r="N2820" s="68"/>
      <c r="O2820" s="68"/>
      <c r="P2820" s="68"/>
      <c r="Q2820" s="68"/>
      <c r="R2820" s="68"/>
      <c r="S2820" s="68"/>
      <c r="T2820" s="68"/>
      <c r="U2820" s="68"/>
      <c r="V2820" s="68"/>
      <c r="W2820" s="68"/>
      <c r="X2820" s="68"/>
      <c r="Y2820" s="68"/>
      <c r="Z2820" s="68"/>
      <c r="AA2820" s="68"/>
      <c r="AB2820" s="68"/>
      <c r="AC2820" s="68"/>
    </row>
    <row r="2821" spans="1:29">
      <c r="A2821" s="64"/>
      <c r="B2821" s="65"/>
      <c r="C2821" s="66"/>
      <c r="D2821" s="65"/>
      <c r="E2821" s="67"/>
      <c r="F2821" s="67"/>
      <c r="G2821" s="67"/>
      <c r="H2821" s="66"/>
      <c r="I2821" s="66"/>
      <c r="J2821" s="66"/>
      <c r="K2821" s="65"/>
      <c r="L2821" s="64"/>
      <c r="M2821" s="67"/>
      <c r="N2821" s="68"/>
      <c r="O2821" s="68"/>
      <c r="P2821" s="68"/>
      <c r="Q2821" s="68"/>
      <c r="R2821" s="68"/>
      <c r="S2821" s="68"/>
      <c r="T2821" s="68"/>
      <c r="U2821" s="68"/>
      <c r="V2821" s="68"/>
      <c r="W2821" s="68"/>
      <c r="X2821" s="68"/>
      <c r="Y2821" s="68"/>
      <c r="Z2821" s="68"/>
      <c r="AA2821" s="68"/>
      <c r="AB2821" s="68"/>
      <c r="AC2821" s="68"/>
    </row>
    <row r="2822" spans="1:29">
      <c r="A2822" s="64"/>
      <c r="B2822" s="65"/>
      <c r="C2822" s="66"/>
      <c r="D2822" s="65"/>
      <c r="E2822" s="67"/>
      <c r="F2822" s="67"/>
      <c r="G2822" s="67"/>
      <c r="H2822" s="66"/>
      <c r="I2822" s="66"/>
      <c r="J2822" s="66"/>
      <c r="K2822" s="65"/>
      <c r="L2822" s="64"/>
      <c r="M2822" s="67"/>
      <c r="N2822" s="68"/>
      <c r="O2822" s="68"/>
      <c r="P2822" s="68"/>
      <c r="Q2822" s="68"/>
      <c r="R2822" s="68"/>
      <c r="S2822" s="68"/>
      <c r="T2822" s="68"/>
      <c r="U2822" s="68"/>
      <c r="V2822" s="68"/>
      <c r="W2822" s="68"/>
      <c r="X2822" s="68"/>
      <c r="Y2822" s="68"/>
      <c r="Z2822" s="68"/>
      <c r="AA2822" s="68"/>
      <c r="AB2822" s="68"/>
      <c r="AC2822" s="68"/>
    </row>
    <row r="2823" spans="1:29">
      <c r="A2823" s="64"/>
      <c r="B2823" s="65"/>
      <c r="C2823" s="66"/>
      <c r="D2823" s="65"/>
      <c r="E2823" s="67"/>
      <c r="F2823" s="67"/>
      <c r="G2823" s="67"/>
      <c r="H2823" s="66"/>
      <c r="I2823" s="66"/>
      <c r="J2823" s="66"/>
      <c r="K2823" s="65"/>
      <c r="L2823" s="64"/>
      <c r="M2823" s="67"/>
      <c r="N2823" s="68"/>
      <c r="O2823" s="68"/>
      <c r="P2823" s="68"/>
      <c r="Q2823" s="68"/>
      <c r="R2823" s="68"/>
      <c r="S2823" s="68"/>
      <c r="T2823" s="68"/>
      <c r="U2823" s="68"/>
      <c r="V2823" s="68"/>
      <c r="W2823" s="68"/>
      <c r="X2823" s="68"/>
      <c r="Y2823" s="68"/>
      <c r="Z2823" s="68"/>
      <c r="AA2823" s="68"/>
      <c r="AB2823" s="68"/>
      <c r="AC2823" s="68"/>
    </row>
    <row r="2824" spans="1:29">
      <c r="A2824" s="64"/>
      <c r="B2824" s="65"/>
      <c r="C2824" s="66"/>
      <c r="D2824" s="65"/>
      <c r="E2824" s="67"/>
      <c r="F2824" s="67"/>
      <c r="G2824" s="67"/>
      <c r="H2824" s="66"/>
      <c r="I2824" s="66"/>
      <c r="J2824" s="66"/>
      <c r="K2824" s="65"/>
      <c r="L2824" s="64"/>
      <c r="M2824" s="67"/>
      <c r="N2824" s="68"/>
      <c r="O2824" s="68"/>
      <c r="P2824" s="68"/>
      <c r="Q2824" s="68"/>
      <c r="R2824" s="68"/>
      <c r="S2824" s="68"/>
      <c r="T2824" s="68"/>
      <c r="U2824" s="68"/>
      <c r="V2824" s="68"/>
      <c r="W2824" s="68"/>
      <c r="X2824" s="68"/>
      <c r="Y2824" s="68"/>
      <c r="Z2824" s="68"/>
      <c r="AA2824" s="68"/>
      <c r="AB2824" s="68"/>
      <c r="AC2824" s="68"/>
    </row>
    <row r="2825" spans="1:29">
      <c r="A2825" s="64"/>
      <c r="B2825" s="65"/>
      <c r="C2825" s="66"/>
      <c r="D2825" s="65"/>
      <c r="E2825" s="67"/>
      <c r="F2825" s="67"/>
      <c r="G2825" s="67"/>
      <c r="H2825" s="66"/>
      <c r="I2825" s="66"/>
      <c r="J2825" s="66"/>
      <c r="K2825" s="65"/>
      <c r="L2825" s="64"/>
      <c r="M2825" s="67"/>
      <c r="N2825" s="68"/>
      <c r="O2825" s="68"/>
      <c r="P2825" s="68"/>
      <c r="Q2825" s="68"/>
      <c r="R2825" s="68"/>
      <c r="S2825" s="68"/>
      <c r="T2825" s="68"/>
      <c r="U2825" s="68"/>
      <c r="V2825" s="68"/>
      <c r="W2825" s="68"/>
      <c r="X2825" s="68"/>
      <c r="Y2825" s="68"/>
      <c r="Z2825" s="68"/>
      <c r="AA2825" s="68"/>
      <c r="AB2825" s="68"/>
      <c r="AC2825" s="68"/>
    </row>
    <row r="2826" spans="1:29">
      <c r="A2826" s="64"/>
      <c r="B2826" s="65"/>
      <c r="C2826" s="66"/>
      <c r="D2826" s="65"/>
      <c r="E2826" s="67"/>
      <c r="F2826" s="67"/>
      <c r="G2826" s="67"/>
      <c r="H2826" s="66"/>
      <c r="I2826" s="66"/>
      <c r="J2826" s="66"/>
      <c r="K2826" s="65"/>
      <c r="L2826" s="64"/>
      <c r="M2826" s="67"/>
      <c r="N2826" s="68"/>
      <c r="O2826" s="68"/>
      <c r="P2826" s="68"/>
      <c r="Q2826" s="68"/>
      <c r="R2826" s="68"/>
      <c r="S2826" s="68"/>
      <c r="T2826" s="68"/>
      <c r="U2826" s="68"/>
      <c r="V2826" s="68"/>
      <c r="W2826" s="68"/>
      <c r="X2826" s="68"/>
      <c r="Y2826" s="68"/>
      <c r="Z2826" s="68"/>
      <c r="AA2826" s="68"/>
      <c r="AB2826" s="68"/>
      <c r="AC2826" s="68"/>
    </row>
    <row r="2827" spans="1:29">
      <c r="A2827" s="64"/>
      <c r="B2827" s="65"/>
      <c r="C2827" s="66"/>
      <c r="D2827" s="65"/>
      <c r="E2827" s="67"/>
      <c r="F2827" s="67"/>
      <c r="G2827" s="67"/>
      <c r="H2827" s="66"/>
      <c r="I2827" s="66"/>
      <c r="J2827" s="66"/>
      <c r="K2827" s="65"/>
      <c r="L2827" s="64"/>
      <c r="M2827" s="67"/>
      <c r="N2827" s="68"/>
      <c r="O2827" s="68"/>
      <c r="P2827" s="68"/>
      <c r="Q2827" s="68"/>
      <c r="R2827" s="68"/>
      <c r="S2827" s="68"/>
      <c r="T2827" s="68"/>
      <c r="U2827" s="68"/>
      <c r="V2827" s="68"/>
      <c r="W2827" s="68"/>
      <c r="X2827" s="68"/>
      <c r="Y2827" s="68"/>
      <c r="Z2827" s="68"/>
      <c r="AA2827" s="68"/>
      <c r="AB2827" s="68"/>
      <c r="AC2827" s="68"/>
    </row>
    <row r="2828" spans="1:29">
      <c r="A2828" s="64"/>
      <c r="B2828" s="65"/>
      <c r="C2828" s="66"/>
      <c r="D2828" s="65"/>
      <c r="E2828" s="67"/>
      <c r="F2828" s="67"/>
      <c r="G2828" s="67"/>
      <c r="H2828" s="66"/>
      <c r="I2828" s="66"/>
      <c r="J2828" s="66"/>
      <c r="K2828" s="65"/>
      <c r="L2828" s="64"/>
      <c r="M2828" s="67"/>
      <c r="N2828" s="68"/>
      <c r="O2828" s="68"/>
      <c r="P2828" s="68"/>
      <c r="Q2828" s="68"/>
      <c r="R2828" s="68"/>
      <c r="S2828" s="68"/>
      <c r="T2828" s="68"/>
      <c r="U2828" s="68"/>
      <c r="V2828" s="68"/>
      <c r="W2828" s="68"/>
      <c r="X2828" s="68"/>
      <c r="Y2828" s="68"/>
      <c r="Z2828" s="68"/>
      <c r="AA2828" s="68"/>
      <c r="AB2828" s="68"/>
      <c r="AC2828" s="68"/>
    </row>
    <row r="2829" spans="1:29">
      <c r="A2829" s="64"/>
      <c r="B2829" s="65"/>
      <c r="C2829" s="66"/>
      <c r="D2829" s="65"/>
      <c r="E2829" s="67"/>
      <c r="F2829" s="67"/>
      <c r="G2829" s="67"/>
      <c r="H2829" s="66"/>
      <c r="I2829" s="66"/>
      <c r="J2829" s="66"/>
      <c r="K2829" s="65"/>
      <c r="L2829" s="64"/>
      <c r="M2829" s="67"/>
      <c r="N2829" s="68"/>
      <c r="O2829" s="68"/>
      <c r="P2829" s="68"/>
      <c r="Q2829" s="68"/>
      <c r="R2829" s="68"/>
      <c r="S2829" s="68"/>
      <c r="T2829" s="68"/>
      <c r="U2829" s="68"/>
      <c r="V2829" s="68"/>
      <c r="W2829" s="68"/>
      <c r="X2829" s="68"/>
      <c r="Y2829" s="68"/>
      <c r="Z2829" s="68"/>
      <c r="AA2829" s="68"/>
      <c r="AB2829" s="68"/>
      <c r="AC2829" s="68"/>
    </row>
    <row r="2830" spans="1:29">
      <c r="A2830" s="64"/>
      <c r="B2830" s="65"/>
      <c r="C2830" s="66"/>
      <c r="D2830" s="65"/>
      <c r="E2830" s="67"/>
      <c r="F2830" s="67"/>
      <c r="G2830" s="67"/>
      <c r="H2830" s="66"/>
      <c r="I2830" s="66"/>
      <c r="J2830" s="66"/>
      <c r="K2830" s="65"/>
      <c r="L2830" s="64"/>
      <c r="M2830" s="67"/>
      <c r="N2830" s="68"/>
      <c r="O2830" s="68"/>
      <c r="P2830" s="68"/>
      <c r="Q2830" s="68"/>
      <c r="R2830" s="68"/>
      <c r="S2830" s="68"/>
      <c r="T2830" s="68"/>
      <c r="U2830" s="68"/>
      <c r="V2830" s="68"/>
      <c r="W2830" s="68"/>
      <c r="X2830" s="68"/>
      <c r="Y2830" s="68"/>
      <c r="Z2830" s="68"/>
      <c r="AA2830" s="68"/>
      <c r="AB2830" s="68"/>
      <c r="AC2830" s="68"/>
    </row>
    <row r="2831" spans="1:29">
      <c r="A2831" s="64"/>
      <c r="B2831" s="65"/>
      <c r="C2831" s="66"/>
      <c r="D2831" s="65"/>
      <c r="E2831" s="67"/>
      <c r="F2831" s="67"/>
      <c r="G2831" s="67"/>
      <c r="H2831" s="66"/>
      <c r="I2831" s="66"/>
      <c r="J2831" s="66"/>
      <c r="K2831" s="65"/>
      <c r="L2831" s="64"/>
      <c r="M2831" s="67"/>
      <c r="N2831" s="68"/>
      <c r="O2831" s="68"/>
      <c r="P2831" s="68"/>
      <c r="Q2831" s="68"/>
      <c r="R2831" s="68"/>
      <c r="S2831" s="68"/>
      <c r="T2831" s="68"/>
      <c r="U2831" s="68"/>
      <c r="V2831" s="68"/>
      <c r="W2831" s="68"/>
      <c r="X2831" s="68"/>
      <c r="Y2831" s="68"/>
      <c r="Z2831" s="68"/>
      <c r="AA2831" s="68"/>
      <c r="AB2831" s="68"/>
      <c r="AC2831" s="68"/>
    </row>
    <row r="2832" spans="1:29">
      <c r="A2832" s="64"/>
      <c r="B2832" s="65"/>
      <c r="C2832" s="66"/>
      <c r="D2832" s="65"/>
      <c r="E2832" s="67"/>
      <c r="F2832" s="67"/>
      <c r="G2832" s="67"/>
      <c r="H2832" s="66"/>
      <c r="I2832" s="66"/>
      <c r="J2832" s="66"/>
      <c r="K2832" s="65"/>
      <c r="L2832" s="64"/>
      <c r="M2832" s="67"/>
      <c r="N2832" s="68"/>
      <c r="O2832" s="68"/>
      <c r="P2832" s="68"/>
      <c r="Q2832" s="68"/>
      <c r="R2832" s="68"/>
      <c r="S2832" s="68"/>
      <c r="T2832" s="68"/>
      <c r="U2832" s="68"/>
      <c r="V2832" s="68"/>
      <c r="W2832" s="68"/>
      <c r="X2832" s="68"/>
      <c r="Y2832" s="68"/>
      <c r="Z2832" s="68"/>
      <c r="AA2832" s="68"/>
      <c r="AB2832" s="68"/>
      <c r="AC2832" s="68"/>
    </row>
    <row r="2833" spans="1:29">
      <c r="A2833" s="64"/>
      <c r="B2833" s="65"/>
      <c r="C2833" s="66"/>
      <c r="D2833" s="65"/>
      <c r="E2833" s="67"/>
      <c r="F2833" s="67"/>
      <c r="G2833" s="67"/>
      <c r="H2833" s="66"/>
      <c r="I2833" s="66"/>
      <c r="J2833" s="66"/>
      <c r="K2833" s="65"/>
      <c r="L2833" s="64"/>
      <c r="M2833" s="67"/>
      <c r="N2833" s="68"/>
      <c r="O2833" s="68"/>
      <c r="P2833" s="68"/>
      <c r="Q2833" s="68"/>
      <c r="R2833" s="68"/>
      <c r="S2833" s="68"/>
      <c r="T2833" s="68"/>
      <c r="U2833" s="68"/>
      <c r="V2833" s="68"/>
      <c r="W2833" s="68"/>
      <c r="X2833" s="68"/>
      <c r="Y2833" s="68"/>
      <c r="Z2833" s="68"/>
      <c r="AA2833" s="68"/>
      <c r="AB2833" s="68"/>
      <c r="AC2833" s="68"/>
    </row>
    <row r="2834" spans="1:29">
      <c r="A2834" s="64"/>
      <c r="B2834" s="65"/>
      <c r="C2834" s="66"/>
      <c r="D2834" s="65"/>
      <c r="E2834" s="67"/>
      <c r="F2834" s="67"/>
      <c r="G2834" s="67"/>
      <c r="H2834" s="66"/>
      <c r="I2834" s="66"/>
      <c r="J2834" s="66"/>
      <c r="K2834" s="65"/>
      <c r="L2834" s="64"/>
      <c r="M2834" s="67"/>
      <c r="N2834" s="68"/>
      <c r="O2834" s="68"/>
      <c r="P2834" s="68"/>
      <c r="Q2834" s="68"/>
      <c r="R2834" s="68"/>
      <c r="S2834" s="68"/>
      <c r="T2834" s="68"/>
      <c r="U2834" s="68"/>
      <c r="V2834" s="68"/>
      <c r="W2834" s="68"/>
      <c r="X2834" s="68"/>
      <c r="Y2834" s="68"/>
      <c r="Z2834" s="68"/>
      <c r="AA2834" s="68"/>
      <c r="AB2834" s="68"/>
      <c r="AC2834" s="68"/>
    </row>
    <row r="2835" spans="1:29">
      <c r="A2835" s="64"/>
      <c r="B2835" s="65"/>
      <c r="C2835" s="66"/>
      <c r="D2835" s="65"/>
      <c r="E2835" s="67"/>
      <c r="F2835" s="67"/>
      <c r="G2835" s="67"/>
      <c r="H2835" s="66"/>
      <c r="I2835" s="66"/>
      <c r="J2835" s="66"/>
      <c r="K2835" s="65"/>
      <c r="L2835" s="64"/>
      <c r="M2835" s="67"/>
      <c r="N2835" s="68"/>
      <c r="O2835" s="68"/>
      <c r="P2835" s="68"/>
      <c r="Q2835" s="68"/>
      <c r="R2835" s="68"/>
      <c r="S2835" s="68"/>
      <c r="T2835" s="68"/>
      <c r="U2835" s="68"/>
      <c r="V2835" s="68"/>
      <c r="W2835" s="68"/>
      <c r="X2835" s="68"/>
      <c r="Y2835" s="68"/>
      <c r="Z2835" s="68"/>
      <c r="AA2835" s="68"/>
      <c r="AB2835" s="68"/>
      <c r="AC2835" s="68"/>
    </row>
    <row r="2836" spans="1:29">
      <c r="A2836" s="64"/>
      <c r="B2836" s="65"/>
      <c r="C2836" s="66"/>
      <c r="D2836" s="65"/>
      <c r="E2836" s="67"/>
      <c r="F2836" s="67"/>
      <c r="G2836" s="67"/>
      <c r="H2836" s="66"/>
      <c r="I2836" s="66"/>
      <c r="J2836" s="66"/>
      <c r="K2836" s="65"/>
      <c r="L2836" s="64"/>
      <c r="M2836" s="67"/>
      <c r="N2836" s="68"/>
      <c r="O2836" s="68"/>
      <c r="P2836" s="68"/>
      <c r="Q2836" s="68"/>
      <c r="R2836" s="68"/>
      <c r="S2836" s="68"/>
      <c r="T2836" s="68"/>
      <c r="U2836" s="68"/>
      <c r="V2836" s="68"/>
      <c r="W2836" s="68"/>
      <c r="X2836" s="68"/>
      <c r="Y2836" s="68"/>
      <c r="Z2836" s="68"/>
      <c r="AA2836" s="68"/>
      <c r="AB2836" s="68"/>
      <c r="AC2836" s="68"/>
    </row>
    <row r="2837" spans="1:29">
      <c r="A2837" s="64"/>
      <c r="B2837" s="65"/>
      <c r="C2837" s="66"/>
      <c r="D2837" s="65"/>
      <c r="E2837" s="67"/>
      <c r="F2837" s="67"/>
      <c r="G2837" s="67"/>
      <c r="H2837" s="66"/>
      <c r="I2837" s="66"/>
      <c r="J2837" s="66"/>
      <c r="K2837" s="65"/>
      <c r="L2837" s="64"/>
      <c r="M2837" s="67"/>
      <c r="N2837" s="68"/>
      <c r="O2837" s="68"/>
      <c r="P2837" s="68"/>
      <c r="Q2837" s="68"/>
      <c r="R2837" s="68"/>
      <c r="S2837" s="68"/>
      <c r="T2837" s="68"/>
      <c r="U2837" s="68"/>
      <c r="V2837" s="68"/>
      <c r="W2837" s="68"/>
      <c r="X2837" s="68"/>
      <c r="Y2837" s="68"/>
      <c r="Z2837" s="68"/>
      <c r="AA2837" s="68"/>
      <c r="AB2837" s="68"/>
      <c r="AC2837" s="68"/>
    </row>
    <row r="2838" spans="1:29">
      <c r="A2838" s="64"/>
      <c r="B2838" s="65"/>
      <c r="C2838" s="66"/>
      <c r="D2838" s="65"/>
      <c r="E2838" s="67"/>
      <c r="F2838" s="67"/>
      <c r="G2838" s="67"/>
      <c r="H2838" s="66"/>
      <c r="I2838" s="66"/>
      <c r="J2838" s="66"/>
      <c r="K2838" s="65"/>
      <c r="L2838" s="64"/>
      <c r="M2838" s="67"/>
      <c r="N2838" s="68"/>
      <c r="O2838" s="68"/>
      <c r="P2838" s="68"/>
      <c r="Q2838" s="68"/>
      <c r="R2838" s="68"/>
      <c r="S2838" s="68"/>
      <c r="T2838" s="68"/>
      <c r="U2838" s="68"/>
      <c r="V2838" s="68"/>
      <c r="W2838" s="68"/>
      <c r="X2838" s="68"/>
      <c r="Y2838" s="68"/>
      <c r="Z2838" s="68"/>
      <c r="AA2838" s="68"/>
      <c r="AB2838" s="68"/>
      <c r="AC2838" s="68"/>
    </row>
    <row r="2839" spans="1:29">
      <c r="A2839" s="64"/>
      <c r="B2839" s="65"/>
      <c r="C2839" s="66"/>
      <c r="D2839" s="65"/>
      <c r="E2839" s="67"/>
      <c r="F2839" s="67"/>
      <c r="G2839" s="67"/>
      <c r="H2839" s="66"/>
      <c r="I2839" s="66"/>
      <c r="J2839" s="66"/>
      <c r="K2839" s="65"/>
      <c r="L2839" s="64"/>
      <c r="M2839" s="67"/>
      <c r="N2839" s="68"/>
      <c r="O2839" s="68"/>
      <c r="P2839" s="68"/>
      <c r="Q2839" s="68"/>
      <c r="R2839" s="68"/>
      <c r="S2839" s="68"/>
      <c r="T2839" s="68"/>
      <c r="U2839" s="68"/>
      <c r="V2839" s="68"/>
      <c r="W2839" s="68"/>
      <c r="X2839" s="68"/>
      <c r="Y2839" s="68"/>
      <c r="Z2839" s="68"/>
      <c r="AA2839" s="68"/>
      <c r="AB2839" s="68"/>
      <c r="AC2839" s="68"/>
    </row>
    <row r="2840" spans="1:29">
      <c r="A2840" s="64"/>
      <c r="B2840" s="65"/>
      <c r="C2840" s="66"/>
      <c r="D2840" s="65"/>
      <c r="E2840" s="67"/>
      <c r="F2840" s="67"/>
      <c r="G2840" s="67"/>
      <c r="H2840" s="66"/>
      <c r="I2840" s="66"/>
      <c r="J2840" s="66"/>
      <c r="K2840" s="65"/>
      <c r="L2840" s="64"/>
      <c r="M2840" s="67"/>
      <c r="N2840" s="68"/>
      <c r="O2840" s="68"/>
      <c r="P2840" s="68"/>
      <c r="Q2840" s="68"/>
      <c r="R2840" s="68"/>
      <c r="S2840" s="68"/>
      <c r="T2840" s="68"/>
      <c r="U2840" s="68"/>
      <c r="V2840" s="68"/>
      <c r="W2840" s="68"/>
      <c r="X2840" s="68"/>
      <c r="Y2840" s="68"/>
      <c r="Z2840" s="68"/>
      <c r="AA2840" s="68"/>
      <c r="AB2840" s="68"/>
      <c r="AC2840" s="68"/>
    </row>
    <row r="2841" spans="1:29">
      <c r="A2841" s="64"/>
      <c r="B2841" s="65"/>
      <c r="C2841" s="66"/>
      <c r="D2841" s="65"/>
      <c r="E2841" s="67"/>
      <c r="F2841" s="67"/>
      <c r="G2841" s="67"/>
      <c r="H2841" s="66"/>
      <c r="I2841" s="66"/>
      <c r="J2841" s="66"/>
      <c r="K2841" s="65"/>
      <c r="L2841" s="64"/>
      <c r="M2841" s="67"/>
      <c r="N2841" s="68"/>
      <c r="O2841" s="68"/>
      <c r="P2841" s="68"/>
      <c r="Q2841" s="68"/>
      <c r="R2841" s="68"/>
      <c r="S2841" s="68"/>
      <c r="T2841" s="68"/>
      <c r="U2841" s="68"/>
      <c r="V2841" s="68"/>
      <c r="W2841" s="68"/>
      <c r="X2841" s="68"/>
      <c r="Y2841" s="68"/>
      <c r="Z2841" s="68"/>
      <c r="AA2841" s="68"/>
      <c r="AB2841" s="68"/>
      <c r="AC2841" s="68"/>
    </row>
    <row r="2842" spans="1:29">
      <c r="A2842" s="64"/>
      <c r="B2842" s="65"/>
      <c r="C2842" s="66"/>
      <c r="D2842" s="65"/>
      <c r="E2842" s="67"/>
      <c r="F2842" s="67"/>
      <c r="G2842" s="67"/>
      <c r="H2842" s="66"/>
      <c r="I2842" s="66"/>
      <c r="J2842" s="66"/>
      <c r="K2842" s="65"/>
      <c r="L2842" s="64"/>
      <c r="M2842" s="67"/>
      <c r="N2842" s="68"/>
      <c r="O2842" s="68"/>
      <c r="P2842" s="68"/>
      <c r="Q2842" s="68"/>
      <c r="R2842" s="68"/>
      <c r="S2842" s="68"/>
      <c r="T2842" s="68"/>
      <c r="U2842" s="68"/>
      <c r="V2842" s="68"/>
      <c r="W2842" s="68"/>
      <c r="X2842" s="68"/>
      <c r="Y2842" s="68"/>
      <c r="Z2842" s="68"/>
      <c r="AA2842" s="68"/>
      <c r="AB2842" s="68"/>
      <c r="AC2842" s="68"/>
    </row>
    <row r="2843" spans="1:29">
      <c r="A2843" s="64"/>
      <c r="B2843" s="65"/>
      <c r="C2843" s="66"/>
      <c r="D2843" s="65"/>
      <c r="E2843" s="67"/>
      <c r="F2843" s="67"/>
      <c r="G2843" s="67"/>
      <c r="H2843" s="66"/>
      <c r="I2843" s="66"/>
      <c r="J2843" s="66"/>
      <c r="K2843" s="65"/>
      <c r="L2843" s="64"/>
      <c r="M2843" s="67"/>
      <c r="N2843" s="68"/>
      <c r="O2843" s="68"/>
      <c r="P2843" s="68"/>
      <c r="Q2843" s="68"/>
      <c r="R2843" s="68"/>
      <c r="S2843" s="68"/>
      <c r="T2843" s="68"/>
      <c r="U2843" s="68"/>
      <c r="V2843" s="68"/>
      <c r="W2843" s="68"/>
      <c r="X2843" s="68"/>
      <c r="Y2843" s="68"/>
      <c r="Z2843" s="68"/>
      <c r="AA2843" s="68"/>
      <c r="AB2843" s="68"/>
      <c r="AC2843" s="68"/>
    </row>
    <row r="2844" spans="1:29">
      <c r="A2844" s="64"/>
      <c r="B2844" s="65"/>
      <c r="C2844" s="66"/>
      <c r="D2844" s="65"/>
      <c r="E2844" s="67"/>
      <c r="F2844" s="67"/>
      <c r="G2844" s="67"/>
      <c r="H2844" s="66"/>
      <c r="I2844" s="66"/>
      <c r="J2844" s="66"/>
      <c r="K2844" s="65"/>
      <c r="L2844" s="64"/>
      <c r="M2844" s="67"/>
      <c r="N2844" s="68"/>
      <c r="O2844" s="68"/>
      <c r="P2844" s="68"/>
      <c r="Q2844" s="68"/>
      <c r="R2844" s="68"/>
      <c r="S2844" s="68"/>
      <c r="T2844" s="68"/>
      <c r="U2844" s="68"/>
      <c r="V2844" s="68"/>
      <c r="W2844" s="68"/>
      <c r="X2844" s="68"/>
      <c r="Y2844" s="68"/>
      <c r="Z2844" s="68"/>
      <c r="AA2844" s="68"/>
      <c r="AB2844" s="68"/>
      <c r="AC2844" s="68"/>
    </row>
    <row r="2845" spans="1:29">
      <c r="A2845" s="64"/>
      <c r="B2845" s="65"/>
      <c r="C2845" s="66"/>
      <c r="D2845" s="65"/>
      <c r="E2845" s="67"/>
      <c r="F2845" s="67"/>
      <c r="G2845" s="67"/>
      <c r="H2845" s="66"/>
      <c r="I2845" s="66"/>
      <c r="J2845" s="66"/>
      <c r="K2845" s="65"/>
      <c r="L2845" s="64"/>
      <c r="M2845" s="67"/>
      <c r="N2845" s="68"/>
      <c r="O2845" s="68"/>
      <c r="P2845" s="68"/>
      <c r="Q2845" s="68"/>
      <c r="R2845" s="68"/>
      <c r="S2845" s="68"/>
      <c r="T2845" s="68"/>
      <c r="U2845" s="68"/>
      <c r="V2845" s="68"/>
      <c r="W2845" s="68"/>
      <c r="X2845" s="68"/>
      <c r="Y2845" s="68"/>
      <c r="Z2845" s="68"/>
      <c r="AA2845" s="68"/>
      <c r="AB2845" s="68"/>
      <c r="AC2845" s="68"/>
    </row>
    <row r="2846" spans="1:29">
      <c r="A2846" s="64"/>
      <c r="B2846" s="65"/>
      <c r="C2846" s="66"/>
      <c r="D2846" s="65"/>
      <c r="E2846" s="67"/>
      <c r="F2846" s="67"/>
      <c r="G2846" s="67"/>
      <c r="H2846" s="66"/>
      <c r="I2846" s="66"/>
      <c r="J2846" s="66"/>
      <c r="K2846" s="65"/>
      <c r="L2846" s="64"/>
      <c r="M2846" s="67"/>
      <c r="N2846" s="68"/>
      <c r="O2846" s="68"/>
      <c r="P2846" s="68"/>
      <c r="Q2846" s="68"/>
      <c r="R2846" s="68"/>
      <c r="S2846" s="68"/>
      <c r="T2846" s="68"/>
      <c r="U2846" s="68"/>
      <c r="V2846" s="68"/>
      <c r="W2846" s="68"/>
      <c r="X2846" s="68"/>
      <c r="Y2846" s="68"/>
      <c r="Z2846" s="68"/>
      <c r="AA2846" s="68"/>
      <c r="AB2846" s="68"/>
      <c r="AC2846" s="68"/>
    </row>
    <row r="2847" spans="1:29">
      <c r="A2847" s="64"/>
      <c r="B2847" s="65"/>
      <c r="C2847" s="66"/>
      <c r="D2847" s="65"/>
      <c r="E2847" s="67"/>
      <c r="F2847" s="67"/>
      <c r="G2847" s="67"/>
      <c r="H2847" s="66"/>
      <c r="I2847" s="66"/>
      <c r="J2847" s="66"/>
      <c r="K2847" s="65"/>
      <c r="L2847" s="64"/>
      <c r="M2847" s="67"/>
      <c r="N2847" s="68"/>
      <c r="O2847" s="68"/>
      <c r="P2847" s="68"/>
      <c r="Q2847" s="68"/>
      <c r="R2847" s="68"/>
      <c r="S2847" s="68"/>
      <c r="T2847" s="68"/>
      <c r="U2847" s="68"/>
      <c r="V2847" s="68"/>
      <c r="W2847" s="68"/>
      <c r="X2847" s="68"/>
      <c r="Y2847" s="68"/>
      <c r="Z2847" s="68"/>
      <c r="AA2847" s="68"/>
      <c r="AB2847" s="68"/>
      <c r="AC2847" s="68"/>
    </row>
    <row r="2848" spans="1:29">
      <c r="A2848" s="64"/>
      <c r="B2848" s="65"/>
      <c r="C2848" s="66"/>
      <c r="D2848" s="65"/>
      <c r="E2848" s="67"/>
      <c r="F2848" s="67"/>
      <c r="G2848" s="67"/>
      <c r="H2848" s="66"/>
      <c r="I2848" s="66"/>
      <c r="J2848" s="66"/>
      <c r="K2848" s="65"/>
      <c r="L2848" s="64"/>
      <c r="M2848" s="67"/>
      <c r="N2848" s="68"/>
      <c r="O2848" s="68"/>
      <c r="P2848" s="68"/>
      <c r="Q2848" s="68"/>
      <c r="R2848" s="68"/>
      <c r="S2848" s="68"/>
      <c r="T2848" s="68"/>
      <c r="U2848" s="68"/>
      <c r="V2848" s="68"/>
      <c r="W2848" s="68"/>
      <c r="X2848" s="68"/>
      <c r="Y2848" s="68"/>
      <c r="Z2848" s="68"/>
      <c r="AA2848" s="68"/>
      <c r="AB2848" s="68"/>
      <c r="AC2848" s="68"/>
    </row>
    <row r="2849" spans="1:29">
      <c r="A2849" s="64"/>
      <c r="B2849" s="65"/>
      <c r="C2849" s="66"/>
      <c r="D2849" s="65"/>
      <c r="E2849" s="67"/>
      <c r="F2849" s="67"/>
      <c r="G2849" s="67"/>
      <c r="H2849" s="66"/>
      <c r="I2849" s="66"/>
      <c r="J2849" s="66"/>
      <c r="K2849" s="65"/>
      <c r="L2849" s="64"/>
      <c r="M2849" s="67"/>
      <c r="N2849" s="68"/>
      <c r="O2849" s="68"/>
      <c r="P2849" s="68"/>
      <c r="Q2849" s="68"/>
      <c r="R2849" s="68"/>
      <c r="S2849" s="68"/>
      <c r="T2849" s="68"/>
      <c r="U2849" s="68"/>
      <c r="V2849" s="68"/>
      <c r="W2849" s="68"/>
      <c r="X2849" s="68"/>
      <c r="Y2849" s="68"/>
      <c r="Z2849" s="68"/>
      <c r="AA2849" s="68"/>
      <c r="AB2849" s="68"/>
      <c r="AC2849" s="68"/>
    </row>
    <row r="2850" spans="1:29">
      <c r="A2850" s="64"/>
      <c r="B2850" s="65"/>
      <c r="C2850" s="66"/>
      <c r="D2850" s="65"/>
      <c r="E2850" s="67"/>
      <c r="F2850" s="67"/>
      <c r="G2850" s="67"/>
      <c r="H2850" s="66"/>
      <c r="I2850" s="66"/>
      <c r="J2850" s="66"/>
      <c r="K2850" s="65"/>
      <c r="L2850" s="64"/>
      <c r="M2850" s="67"/>
      <c r="N2850" s="68"/>
      <c r="O2850" s="68"/>
      <c r="P2850" s="68"/>
      <c r="Q2850" s="68"/>
      <c r="R2850" s="68"/>
      <c r="S2850" s="68"/>
      <c r="T2850" s="68"/>
      <c r="U2850" s="68"/>
      <c r="V2850" s="68"/>
      <c r="W2850" s="68"/>
      <c r="X2850" s="68"/>
      <c r="Y2850" s="68"/>
      <c r="Z2850" s="68"/>
      <c r="AA2850" s="68"/>
      <c r="AB2850" s="68"/>
      <c r="AC2850" s="68"/>
    </row>
    <row r="2851" spans="1:29">
      <c r="A2851" s="64"/>
      <c r="B2851" s="65"/>
      <c r="C2851" s="66"/>
      <c r="D2851" s="65"/>
      <c r="E2851" s="67"/>
      <c r="F2851" s="67"/>
      <c r="G2851" s="67"/>
      <c r="H2851" s="66"/>
      <c r="I2851" s="66"/>
      <c r="J2851" s="66"/>
      <c r="K2851" s="65"/>
      <c r="L2851" s="64"/>
      <c r="M2851" s="67"/>
      <c r="N2851" s="68"/>
      <c r="O2851" s="68"/>
      <c r="P2851" s="68"/>
      <c r="Q2851" s="68"/>
      <c r="R2851" s="68"/>
      <c r="S2851" s="68"/>
      <c r="T2851" s="68"/>
      <c r="U2851" s="68"/>
      <c r="V2851" s="68"/>
      <c r="W2851" s="68"/>
      <c r="X2851" s="68"/>
      <c r="Y2851" s="68"/>
      <c r="Z2851" s="68"/>
      <c r="AA2851" s="68"/>
      <c r="AB2851" s="68"/>
      <c r="AC2851" s="68"/>
    </row>
    <row r="2852" spans="1:29">
      <c r="A2852" s="64"/>
      <c r="B2852" s="65"/>
      <c r="C2852" s="66"/>
      <c r="D2852" s="65"/>
      <c r="E2852" s="67"/>
      <c r="F2852" s="67"/>
      <c r="G2852" s="67"/>
      <c r="H2852" s="66"/>
      <c r="I2852" s="66"/>
      <c r="J2852" s="66"/>
      <c r="K2852" s="65"/>
      <c r="L2852" s="64"/>
      <c r="M2852" s="67"/>
      <c r="N2852" s="68"/>
      <c r="O2852" s="68"/>
      <c r="P2852" s="68"/>
      <c r="Q2852" s="68"/>
      <c r="R2852" s="68"/>
      <c r="S2852" s="68"/>
      <c r="T2852" s="68"/>
      <c r="U2852" s="68"/>
      <c r="V2852" s="68"/>
      <c r="W2852" s="68"/>
      <c r="X2852" s="68"/>
      <c r="Y2852" s="68"/>
      <c r="Z2852" s="68"/>
      <c r="AA2852" s="68"/>
      <c r="AB2852" s="68"/>
      <c r="AC2852" s="68"/>
    </row>
    <row r="2853" spans="1:29">
      <c r="A2853" s="64"/>
      <c r="B2853" s="65"/>
      <c r="C2853" s="66"/>
      <c r="D2853" s="65"/>
      <c r="E2853" s="67"/>
      <c r="F2853" s="67"/>
      <c r="G2853" s="67"/>
      <c r="H2853" s="66"/>
      <c r="I2853" s="66"/>
      <c r="J2853" s="66"/>
      <c r="K2853" s="65"/>
      <c r="L2853" s="64"/>
      <c r="M2853" s="67"/>
      <c r="N2853" s="68"/>
      <c r="O2853" s="68"/>
      <c r="P2853" s="68"/>
      <c r="Q2853" s="68"/>
      <c r="R2853" s="68"/>
      <c r="S2853" s="68"/>
      <c r="T2853" s="68"/>
      <c r="U2853" s="68"/>
      <c r="V2853" s="68"/>
      <c r="W2853" s="68"/>
      <c r="X2853" s="68"/>
      <c r="Y2853" s="68"/>
      <c r="Z2853" s="68"/>
      <c r="AA2853" s="68"/>
      <c r="AB2853" s="68"/>
      <c r="AC2853" s="68"/>
    </row>
    <row r="2854" spans="1:29">
      <c r="A2854" s="64"/>
      <c r="B2854" s="65"/>
      <c r="C2854" s="66"/>
      <c r="D2854" s="65"/>
      <c r="E2854" s="67"/>
      <c r="F2854" s="67"/>
      <c r="G2854" s="67"/>
      <c r="H2854" s="66"/>
      <c r="I2854" s="66"/>
      <c r="J2854" s="66"/>
      <c r="K2854" s="65"/>
      <c r="L2854" s="64"/>
      <c r="M2854" s="67"/>
      <c r="N2854" s="68"/>
      <c r="O2854" s="68"/>
      <c r="P2854" s="68"/>
      <c r="Q2854" s="68"/>
      <c r="R2854" s="68"/>
      <c r="S2854" s="68"/>
      <c r="T2854" s="68"/>
      <c r="U2854" s="68"/>
      <c r="V2854" s="68"/>
      <c r="W2854" s="68"/>
      <c r="X2854" s="68"/>
      <c r="Y2854" s="68"/>
      <c r="Z2854" s="68"/>
      <c r="AA2854" s="68"/>
      <c r="AB2854" s="68"/>
      <c r="AC2854" s="68"/>
    </row>
    <row r="2855" spans="1:29">
      <c r="A2855" s="64"/>
      <c r="B2855" s="65"/>
      <c r="C2855" s="66"/>
      <c r="D2855" s="65"/>
      <c r="E2855" s="67"/>
      <c r="F2855" s="67"/>
      <c r="G2855" s="67"/>
      <c r="H2855" s="66"/>
      <c r="I2855" s="66"/>
      <c r="J2855" s="66"/>
      <c r="K2855" s="65"/>
      <c r="L2855" s="64"/>
      <c r="M2855" s="67"/>
      <c r="N2855" s="68"/>
      <c r="O2855" s="68"/>
      <c r="P2855" s="68"/>
      <c r="Q2855" s="68"/>
      <c r="R2855" s="68"/>
      <c r="S2855" s="68"/>
      <c r="T2855" s="68"/>
      <c r="U2855" s="68"/>
      <c r="V2855" s="68"/>
      <c r="W2855" s="68"/>
      <c r="X2855" s="68"/>
      <c r="Y2855" s="68"/>
      <c r="Z2855" s="68"/>
      <c r="AA2855" s="68"/>
      <c r="AB2855" s="68"/>
      <c r="AC2855" s="68"/>
    </row>
    <row r="2856" spans="1:29">
      <c r="A2856" s="64"/>
      <c r="B2856" s="65"/>
      <c r="C2856" s="66"/>
      <c r="D2856" s="65"/>
      <c r="E2856" s="67"/>
      <c r="F2856" s="67"/>
      <c r="G2856" s="67"/>
      <c r="H2856" s="66"/>
      <c r="I2856" s="66"/>
      <c r="J2856" s="66"/>
      <c r="K2856" s="65"/>
      <c r="L2856" s="64"/>
      <c r="M2856" s="67"/>
      <c r="N2856" s="68"/>
      <c r="O2856" s="68"/>
      <c r="P2856" s="68"/>
      <c r="Q2856" s="68"/>
      <c r="R2856" s="68"/>
      <c r="S2856" s="68"/>
      <c r="T2856" s="68"/>
      <c r="U2856" s="68"/>
      <c r="V2856" s="68"/>
      <c r="W2856" s="68"/>
      <c r="X2856" s="68"/>
      <c r="Y2856" s="68"/>
      <c r="Z2856" s="68"/>
      <c r="AA2856" s="68"/>
      <c r="AB2856" s="68"/>
      <c r="AC2856" s="68"/>
    </row>
    <row r="2857" spans="1:29">
      <c r="A2857" s="64"/>
      <c r="B2857" s="65"/>
      <c r="C2857" s="66"/>
      <c r="D2857" s="65"/>
      <c r="E2857" s="67"/>
      <c r="F2857" s="67"/>
      <c r="G2857" s="67"/>
      <c r="H2857" s="66"/>
      <c r="I2857" s="66"/>
      <c r="J2857" s="66"/>
      <c r="K2857" s="65"/>
      <c r="L2857" s="64"/>
      <c r="M2857" s="67"/>
      <c r="N2857" s="68"/>
      <c r="O2857" s="68"/>
      <c r="P2857" s="68"/>
      <c r="Q2857" s="68"/>
      <c r="R2857" s="68"/>
      <c r="S2857" s="68"/>
      <c r="T2857" s="68"/>
      <c r="U2857" s="68"/>
      <c r="V2857" s="68"/>
      <c r="W2857" s="68"/>
      <c r="X2857" s="68"/>
      <c r="Y2857" s="68"/>
      <c r="Z2857" s="68"/>
      <c r="AA2857" s="68"/>
      <c r="AB2857" s="68"/>
      <c r="AC2857" s="68"/>
    </row>
    <row r="2858" spans="1:29">
      <c r="A2858" s="64"/>
      <c r="B2858" s="65"/>
      <c r="C2858" s="66"/>
      <c r="D2858" s="65"/>
      <c r="E2858" s="67"/>
      <c r="F2858" s="67"/>
      <c r="G2858" s="67"/>
      <c r="H2858" s="66"/>
      <c r="I2858" s="66"/>
      <c r="J2858" s="66"/>
      <c r="K2858" s="65"/>
      <c r="L2858" s="64"/>
      <c r="M2858" s="67"/>
      <c r="N2858" s="68"/>
      <c r="O2858" s="68"/>
      <c r="P2858" s="68"/>
      <c r="Q2858" s="68"/>
      <c r="R2858" s="68"/>
      <c r="S2858" s="68"/>
      <c r="T2858" s="68"/>
      <c r="U2858" s="68"/>
      <c r="V2858" s="68"/>
      <c r="W2858" s="68"/>
      <c r="X2858" s="68"/>
      <c r="Y2858" s="68"/>
      <c r="Z2858" s="68"/>
      <c r="AA2858" s="68"/>
      <c r="AB2858" s="68"/>
      <c r="AC2858" s="68"/>
    </row>
    <row r="2859" spans="1:29">
      <c r="A2859" s="64"/>
      <c r="B2859" s="65"/>
      <c r="C2859" s="66"/>
      <c r="D2859" s="65"/>
      <c r="E2859" s="67"/>
      <c r="F2859" s="67"/>
      <c r="G2859" s="67"/>
      <c r="H2859" s="66"/>
      <c r="I2859" s="66"/>
      <c r="J2859" s="66"/>
      <c r="K2859" s="65"/>
      <c r="L2859" s="64"/>
      <c r="M2859" s="67"/>
      <c r="N2859" s="68"/>
      <c r="O2859" s="68"/>
      <c r="P2859" s="68"/>
      <c r="Q2859" s="68"/>
      <c r="R2859" s="68"/>
      <c r="S2859" s="68"/>
      <c r="T2859" s="68"/>
      <c r="U2859" s="68"/>
      <c r="V2859" s="68"/>
      <c r="W2859" s="68"/>
      <c r="X2859" s="68"/>
      <c r="Y2859" s="68"/>
      <c r="Z2859" s="68"/>
      <c r="AA2859" s="68"/>
      <c r="AB2859" s="68"/>
      <c r="AC2859" s="68"/>
    </row>
    <row r="2860" spans="1:29">
      <c r="A2860" s="64"/>
      <c r="B2860" s="65"/>
      <c r="C2860" s="66"/>
      <c r="D2860" s="65"/>
      <c r="E2860" s="67"/>
      <c r="F2860" s="67"/>
      <c r="G2860" s="67"/>
      <c r="H2860" s="66"/>
      <c r="I2860" s="66"/>
      <c r="J2860" s="66"/>
      <c r="K2860" s="65"/>
      <c r="L2860" s="64"/>
      <c r="M2860" s="67"/>
      <c r="N2860" s="68"/>
      <c r="O2860" s="68"/>
      <c r="P2860" s="68"/>
      <c r="Q2860" s="68"/>
      <c r="R2860" s="68"/>
      <c r="S2860" s="68"/>
      <c r="T2860" s="68"/>
      <c r="U2860" s="68"/>
      <c r="V2860" s="68"/>
      <c r="W2860" s="68"/>
      <c r="X2860" s="68"/>
      <c r="Y2860" s="68"/>
      <c r="Z2860" s="68"/>
      <c r="AA2860" s="68"/>
      <c r="AB2860" s="68"/>
      <c r="AC2860" s="68"/>
    </row>
    <row r="2861" spans="1:29">
      <c r="A2861" s="64"/>
      <c r="B2861" s="65"/>
      <c r="C2861" s="66"/>
      <c r="D2861" s="65"/>
      <c r="E2861" s="67"/>
      <c r="F2861" s="67"/>
      <c r="G2861" s="67"/>
      <c r="H2861" s="66"/>
      <c r="I2861" s="66"/>
      <c r="J2861" s="66"/>
      <c r="K2861" s="65"/>
      <c r="L2861" s="64"/>
      <c r="M2861" s="67"/>
      <c r="N2861" s="68"/>
      <c r="O2861" s="68"/>
      <c r="P2861" s="68"/>
      <c r="Q2861" s="68"/>
      <c r="R2861" s="68"/>
      <c r="S2861" s="68"/>
      <c r="T2861" s="68"/>
      <c r="U2861" s="68"/>
      <c r="V2861" s="68"/>
      <c r="W2861" s="68"/>
      <c r="X2861" s="68"/>
      <c r="Y2861" s="68"/>
      <c r="Z2861" s="68"/>
      <c r="AA2861" s="68"/>
      <c r="AB2861" s="68"/>
      <c r="AC2861" s="68"/>
    </row>
    <row r="2862" spans="1:29">
      <c r="A2862" s="64"/>
      <c r="B2862" s="65"/>
      <c r="C2862" s="66"/>
      <c r="D2862" s="65"/>
      <c r="E2862" s="67"/>
      <c r="F2862" s="67"/>
      <c r="G2862" s="67"/>
      <c r="H2862" s="66"/>
      <c r="I2862" s="66"/>
      <c r="J2862" s="66"/>
      <c r="K2862" s="65"/>
      <c r="L2862" s="64"/>
      <c r="M2862" s="67"/>
      <c r="N2862" s="68"/>
      <c r="O2862" s="68"/>
      <c r="P2862" s="68"/>
      <c r="Q2862" s="68"/>
      <c r="R2862" s="68"/>
      <c r="S2862" s="68"/>
      <c r="T2862" s="68"/>
      <c r="U2862" s="68"/>
      <c r="V2862" s="68"/>
      <c r="W2862" s="68"/>
      <c r="X2862" s="68"/>
      <c r="Y2862" s="68"/>
      <c r="Z2862" s="68"/>
      <c r="AA2862" s="68"/>
      <c r="AB2862" s="68"/>
      <c r="AC2862" s="68"/>
    </row>
    <row r="2863" spans="1:29">
      <c r="A2863" s="64"/>
      <c r="B2863" s="65"/>
      <c r="C2863" s="66"/>
      <c r="D2863" s="65"/>
      <c r="E2863" s="67"/>
      <c r="F2863" s="67"/>
      <c r="G2863" s="67"/>
      <c r="H2863" s="66"/>
      <c r="I2863" s="66"/>
      <c r="J2863" s="66"/>
      <c r="K2863" s="65"/>
      <c r="L2863" s="64"/>
      <c r="M2863" s="67"/>
      <c r="N2863" s="68"/>
      <c r="O2863" s="68"/>
      <c r="P2863" s="68"/>
      <c r="Q2863" s="68"/>
      <c r="R2863" s="68"/>
      <c r="S2863" s="68"/>
      <c r="T2863" s="68"/>
      <c r="U2863" s="68"/>
      <c r="V2863" s="68"/>
      <c r="W2863" s="68"/>
      <c r="X2863" s="68"/>
      <c r="Y2863" s="68"/>
      <c r="Z2863" s="68"/>
      <c r="AA2863" s="68"/>
      <c r="AB2863" s="68"/>
      <c r="AC2863" s="68"/>
    </row>
    <row r="2864" spans="1:29">
      <c r="A2864" s="64"/>
      <c r="B2864" s="65"/>
      <c r="C2864" s="66"/>
      <c r="D2864" s="65"/>
      <c r="E2864" s="67"/>
      <c r="F2864" s="67"/>
      <c r="G2864" s="67"/>
      <c r="H2864" s="66"/>
      <c r="I2864" s="66"/>
      <c r="J2864" s="66"/>
      <c r="K2864" s="65"/>
      <c r="L2864" s="64"/>
      <c r="M2864" s="67"/>
      <c r="N2864" s="68"/>
      <c r="O2864" s="68"/>
      <c r="P2864" s="68"/>
      <c r="Q2864" s="68"/>
      <c r="R2864" s="68"/>
      <c r="S2864" s="68"/>
      <c r="T2864" s="68"/>
      <c r="U2864" s="68"/>
      <c r="V2864" s="68"/>
      <c r="W2864" s="68"/>
      <c r="X2864" s="68"/>
      <c r="Y2864" s="68"/>
      <c r="Z2864" s="68"/>
      <c r="AA2864" s="68"/>
      <c r="AB2864" s="68"/>
      <c r="AC2864" s="68"/>
    </row>
    <row r="2865" spans="1:29">
      <c r="A2865" s="64"/>
      <c r="B2865" s="65"/>
      <c r="C2865" s="66"/>
      <c r="D2865" s="65"/>
      <c r="E2865" s="67"/>
      <c r="F2865" s="67"/>
      <c r="G2865" s="67"/>
      <c r="H2865" s="66"/>
      <c r="I2865" s="66"/>
      <c r="J2865" s="66"/>
      <c r="K2865" s="65"/>
      <c r="L2865" s="64"/>
      <c r="M2865" s="67"/>
      <c r="N2865" s="68"/>
      <c r="O2865" s="68"/>
      <c r="P2865" s="68"/>
      <c r="Q2865" s="68"/>
      <c r="R2865" s="68"/>
      <c r="S2865" s="68"/>
      <c r="T2865" s="68"/>
      <c r="U2865" s="68"/>
      <c r="V2865" s="68"/>
      <c r="W2865" s="68"/>
      <c r="X2865" s="68"/>
      <c r="Y2865" s="68"/>
      <c r="Z2865" s="68"/>
      <c r="AA2865" s="68"/>
      <c r="AB2865" s="68"/>
      <c r="AC2865" s="68"/>
    </row>
    <row r="2866" spans="1:29">
      <c r="A2866" s="64"/>
      <c r="B2866" s="65"/>
      <c r="C2866" s="66"/>
      <c r="D2866" s="65"/>
      <c r="E2866" s="67"/>
      <c r="F2866" s="67"/>
      <c r="G2866" s="67"/>
      <c r="H2866" s="66"/>
      <c r="I2866" s="66"/>
      <c r="J2866" s="66"/>
      <c r="K2866" s="65"/>
      <c r="L2866" s="64"/>
      <c r="M2866" s="67"/>
      <c r="N2866" s="68"/>
      <c r="O2866" s="68"/>
      <c r="P2866" s="68"/>
      <c r="Q2866" s="68"/>
      <c r="R2866" s="68"/>
      <c r="S2866" s="68"/>
      <c r="T2866" s="68"/>
      <c r="U2866" s="68"/>
      <c r="V2866" s="68"/>
      <c r="W2866" s="68"/>
      <c r="X2866" s="68"/>
      <c r="Y2866" s="68"/>
      <c r="Z2866" s="68"/>
      <c r="AA2866" s="68"/>
      <c r="AB2866" s="68"/>
      <c r="AC2866" s="68"/>
    </row>
    <row r="2867" spans="1:29">
      <c r="A2867" s="64"/>
      <c r="B2867" s="65"/>
      <c r="C2867" s="66"/>
      <c r="D2867" s="65"/>
      <c r="E2867" s="67"/>
      <c r="F2867" s="67"/>
      <c r="G2867" s="67"/>
      <c r="H2867" s="66"/>
      <c r="I2867" s="66"/>
      <c r="J2867" s="66"/>
      <c r="K2867" s="65"/>
      <c r="L2867" s="64"/>
      <c r="M2867" s="67"/>
      <c r="N2867" s="68"/>
      <c r="O2867" s="68"/>
      <c r="P2867" s="68"/>
      <c r="Q2867" s="68"/>
      <c r="R2867" s="68"/>
      <c r="S2867" s="68"/>
      <c r="T2867" s="68"/>
      <c r="U2867" s="68"/>
      <c r="V2867" s="68"/>
      <c r="W2867" s="68"/>
      <c r="X2867" s="68"/>
      <c r="Y2867" s="68"/>
      <c r="Z2867" s="68"/>
      <c r="AA2867" s="68"/>
      <c r="AB2867" s="68"/>
      <c r="AC2867" s="68"/>
    </row>
    <row r="2868" spans="1:29">
      <c r="A2868" s="64"/>
      <c r="B2868" s="65"/>
      <c r="C2868" s="66"/>
      <c r="D2868" s="65"/>
      <c r="E2868" s="67"/>
      <c r="F2868" s="67"/>
      <c r="G2868" s="67"/>
      <c r="H2868" s="66"/>
      <c r="I2868" s="66"/>
      <c r="J2868" s="66"/>
      <c r="K2868" s="65"/>
      <c r="L2868" s="64"/>
      <c r="M2868" s="67"/>
      <c r="N2868" s="68"/>
      <c r="O2868" s="68"/>
      <c r="P2868" s="68"/>
      <c r="Q2868" s="68"/>
      <c r="R2868" s="68"/>
      <c r="S2868" s="68"/>
      <c r="T2868" s="68"/>
      <c r="U2868" s="68"/>
      <c r="V2868" s="68"/>
      <c r="W2868" s="68"/>
      <c r="X2868" s="68"/>
      <c r="Y2868" s="68"/>
      <c r="Z2868" s="68"/>
      <c r="AA2868" s="68"/>
      <c r="AB2868" s="68"/>
      <c r="AC2868" s="68"/>
    </row>
    <row r="2869" spans="1:29">
      <c r="A2869" s="64"/>
      <c r="B2869" s="65"/>
      <c r="C2869" s="66"/>
      <c r="D2869" s="65"/>
      <c r="E2869" s="67"/>
      <c r="F2869" s="67"/>
      <c r="G2869" s="67"/>
      <c r="H2869" s="66"/>
      <c r="I2869" s="66"/>
      <c r="J2869" s="66"/>
      <c r="K2869" s="65"/>
      <c r="L2869" s="64"/>
      <c r="M2869" s="67"/>
      <c r="N2869" s="68"/>
      <c r="O2869" s="68"/>
      <c r="P2869" s="68"/>
      <c r="Q2869" s="68"/>
      <c r="R2869" s="68"/>
      <c r="S2869" s="68"/>
      <c r="T2869" s="68"/>
      <c r="U2869" s="68"/>
      <c r="V2869" s="68"/>
      <c r="W2869" s="68"/>
      <c r="X2869" s="68"/>
      <c r="Y2869" s="68"/>
      <c r="Z2869" s="68"/>
      <c r="AA2869" s="68"/>
      <c r="AB2869" s="68"/>
      <c r="AC2869" s="68"/>
    </row>
    <row r="2870" spans="1:29">
      <c r="A2870" s="64"/>
      <c r="B2870" s="65"/>
      <c r="C2870" s="66"/>
      <c r="D2870" s="65"/>
      <c r="E2870" s="67"/>
      <c r="F2870" s="67"/>
      <c r="G2870" s="67"/>
      <c r="H2870" s="66"/>
      <c r="I2870" s="66"/>
      <c r="J2870" s="66"/>
      <c r="K2870" s="65"/>
      <c r="L2870" s="64"/>
      <c r="M2870" s="67"/>
      <c r="N2870" s="68"/>
      <c r="O2870" s="68"/>
      <c r="P2870" s="68"/>
      <c r="Q2870" s="68"/>
      <c r="R2870" s="68"/>
      <c r="S2870" s="68"/>
      <c r="T2870" s="68"/>
      <c r="U2870" s="68"/>
      <c r="V2870" s="68"/>
      <c r="W2870" s="68"/>
      <c r="X2870" s="68"/>
      <c r="Y2870" s="68"/>
      <c r="Z2870" s="68"/>
      <c r="AA2870" s="68"/>
      <c r="AB2870" s="68"/>
      <c r="AC2870" s="68"/>
    </row>
    <row r="2871" spans="1:29">
      <c r="A2871" s="64"/>
      <c r="B2871" s="65"/>
      <c r="C2871" s="66"/>
      <c r="D2871" s="65"/>
      <c r="E2871" s="67"/>
      <c r="F2871" s="67"/>
      <c r="G2871" s="67"/>
      <c r="H2871" s="66"/>
      <c r="I2871" s="66"/>
      <c r="J2871" s="66"/>
      <c r="K2871" s="65"/>
      <c r="L2871" s="64"/>
      <c r="M2871" s="67"/>
      <c r="N2871" s="68"/>
      <c r="O2871" s="68"/>
      <c r="P2871" s="68"/>
      <c r="Q2871" s="68"/>
      <c r="R2871" s="68"/>
      <c r="S2871" s="68"/>
      <c r="T2871" s="68"/>
      <c r="U2871" s="68"/>
      <c r="V2871" s="68"/>
      <c r="W2871" s="68"/>
      <c r="X2871" s="68"/>
      <c r="Y2871" s="68"/>
      <c r="Z2871" s="68"/>
      <c r="AA2871" s="68"/>
      <c r="AB2871" s="68"/>
      <c r="AC2871" s="68"/>
    </row>
    <row r="2872" spans="1:29">
      <c r="A2872" s="64"/>
      <c r="B2872" s="65"/>
      <c r="C2872" s="66"/>
      <c r="D2872" s="65"/>
      <c r="E2872" s="67"/>
      <c r="F2872" s="67"/>
      <c r="G2872" s="67"/>
      <c r="H2872" s="66"/>
      <c r="I2872" s="66"/>
      <c r="J2872" s="66"/>
      <c r="K2872" s="65"/>
      <c r="L2872" s="64"/>
      <c r="M2872" s="67"/>
      <c r="N2872" s="68"/>
      <c r="O2872" s="68"/>
      <c r="P2872" s="68"/>
      <c r="Q2872" s="68"/>
      <c r="R2872" s="68"/>
      <c r="S2872" s="68"/>
      <c r="T2872" s="68"/>
      <c r="U2872" s="68"/>
      <c r="V2872" s="68"/>
      <c r="W2872" s="68"/>
      <c r="X2872" s="68"/>
      <c r="Y2872" s="68"/>
      <c r="Z2872" s="68"/>
      <c r="AA2872" s="68"/>
      <c r="AB2872" s="68"/>
      <c r="AC2872" s="68"/>
    </row>
    <row r="2873" spans="1:29">
      <c r="A2873" s="64"/>
      <c r="B2873" s="65"/>
      <c r="C2873" s="66"/>
      <c r="D2873" s="65"/>
      <c r="E2873" s="67"/>
      <c r="F2873" s="67"/>
      <c r="G2873" s="67"/>
      <c r="H2873" s="66"/>
      <c r="I2873" s="66"/>
      <c r="J2873" s="66"/>
      <c r="K2873" s="65"/>
      <c r="L2873" s="64"/>
      <c r="M2873" s="67"/>
      <c r="N2873" s="68"/>
      <c r="O2873" s="68"/>
      <c r="P2873" s="68"/>
      <c r="Q2873" s="68"/>
      <c r="R2873" s="68"/>
      <c r="S2873" s="68"/>
      <c r="T2873" s="68"/>
      <c r="U2873" s="68"/>
      <c r="V2873" s="68"/>
      <c r="W2873" s="68"/>
      <c r="X2873" s="68"/>
      <c r="Y2873" s="68"/>
      <c r="Z2873" s="68"/>
      <c r="AA2873" s="68"/>
      <c r="AB2873" s="68"/>
      <c r="AC2873" s="68"/>
    </row>
    <row r="2874" spans="1:29">
      <c r="A2874" s="64"/>
      <c r="B2874" s="65"/>
      <c r="C2874" s="66"/>
      <c r="D2874" s="65"/>
      <c r="E2874" s="67"/>
      <c r="F2874" s="67"/>
      <c r="G2874" s="67"/>
      <c r="H2874" s="66"/>
      <c r="I2874" s="66"/>
      <c r="J2874" s="66"/>
      <c r="K2874" s="65"/>
      <c r="L2874" s="64"/>
      <c r="M2874" s="67"/>
      <c r="N2874" s="68"/>
      <c r="O2874" s="68"/>
      <c r="P2874" s="68"/>
      <c r="Q2874" s="68"/>
      <c r="R2874" s="68"/>
      <c r="S2874" s="68"/>
      <c r="T2874" s="68"/>
      <c r="U2874" s="68"/>
      <c r="V2874" s="68"/>
      <c r="W2874" s="68"/>
      <c r="X2874" s="68"/>
      <c r="Y2874" s="68"/>
      <c r="Z2874" s="68"/>
      <c r="AA2874" s="68"/>
      <c r="AB2874" s="68"/>
      <c r="AC2874" s="68"/>
    </row>
    <row r="2875" spans="1:29">
      <c r="A2875" s="64"/>
      <c r="B2875" s="65"/>
      <c r="C2875" s="66"/>
      <c r="D2875" s="65"/>
      <c r="E2875" s="67"/>
      <c r="F2875" s="67"/>
      <c r="G2875" s="67"/>
      <c r="H2875" s="66"/>
      <c r="I2875" s="66"/>
      <c r="J2875" s="66"/>
      <c r="K2875" s="65"/>
      <c r="L2875" s="64"/>
      <c r="M2875" s="67"/>
      <c r="N2875" s="68"/>
      <c r="O2875" s="68"/>
      <c r="P2875" s="68"/>
      <c r="Q2875" s="68"/>
      <c r="R2875" s="68"/>
      <c r="S2875" s="68"/>
      <c r="T2875" s="68"/>
      <c r="U2875" s="68"/>
      <c r="V2875" s="68"/>
      <c r="W2875" s="68"/>
      <c r="X2875" s="68"/>
      <c r="Y2875" s="68"/>
      <c r="Z2875" s="68"/>
      <c r="AA2875" s="68"/>
      <c r="AB2875" s="68"/>
      <c r="AC2875" s="68"/>
    </row>
    <row r="2876" spans="1:29">
      <c r="A2876" s="64"/>
      <c r="B2876" s="65"/>
      <c r="C2876" s="66"/>
      <c r="D2876" s="65"/>
      <c r="E2876" s="67"/>
      <c r="F2876" s="67"/>
      <c r="G2876" s="67"/>
      <c r="H2876" s="66"/>
      <c r="I2876" s="66"/>
      <c r="J2876" s="66"/>
      <c r="K2876" s="65"/>
      <c r="L2876" s="64"/>
      <c r="M2876" s="67"/>
      <c r="N2876" s="68"/>
      <c r="O2876" s="68"/>
      <c r="P2876" s="68"/>
      <c r="Q2876" s="68"/>
      <c r="R2876" s="68"/>
      <c r="S2876" s="68"/>
      <c r="T2876" s="68"/>
      <c r="U2876" s="68"/>
      <c r="V2876" s="68"/>
      <c r="W2876" s="68"/>
      <c r="X2876" s="68"/>
      <c r="Y2876" s="68"/>
      <c r="Z2876" s="68"/>
      <c r="AA2876" s="68"/>
      <c r="AB2876" s="68"/>
      <c r="AC2876" s="68"/>
    </row>
    <row r="2877" spans="1:29">
      <c r="A2877" s="64"/>
      <c r="B2877" s="65"/>
      <c r="C2877" s="66"/>
      <c r="D2877" s="65"/>
      <c r="E2877" s="67"/>
      <c r="F2877" s="67"/>
      <c r="G2877" s="67"/>
      <c r="H2877" s="66"/>
      <c r="I2877" s="66"/>
      <c r="J2877" s="66"/>
      <c r="K2877" s="65"/>
      <c r="L2877" s="64"/>
      <c r="M2877" s="67"/>
      <c r="N2877" s="68"/>
      <c r="O2877" s="68"/>
      <c r="P2877" s="68"/>
      <c r="Q2877" s="68"/>
      <c r="R2877" s="68"/>
      <c r="S2877" s="68"/>
      <c r="T2877" s="68"/>
      <c r="U2877" s="68"/>
      <c r="V2877" s="68"/>
      <c r="W2877" s="68"/>
      <c r="X2877" s="68"/>
      <c r="Y2877" s="68"/>
      <c r="Z2877" s="68"/>
      <c r="AA2877" s="68"/>
      <c r="AB2877" s="68"/>
      <c r="AC2877" s="68"/>
    </row>
    <row r="2878" spans="1:29">
      <c r="A2878" s="64"/>
      <c r="B2878" s="65"/>
      <c r="C2878" s="66"/>
      <c r="D2878" s="65"/>
      <c r="E2878" s="67"/>
      <c r="F2878" s="67"/>
      <c r="G2878" s="67"/>
      <c r="H2878" s="66"/>
      <c r="I2878" s="66"/>
      <c r="J2878" s="66"/>
      <c r="K2878" s="65"/>
      <c r="L2878" s="64"/>
      <c r="M2878" s="67"/>
      <c r="N2878" s="68"/>
      <c r="O2878" s="68"/>
      <c r="P2878" s="68"/>
      <c r="Q2878" s="68"/>
      <c r="R2878" s="68"/>
      <c r="S2878" s="68"/>
      <c r="T2878" s="68"/>
      <c r="U2878" s="68"/>
      <c r="V2878" s="68"/>
      <c r="W2878" s="68"/>
      <c r="X2878" s="68"/>
      <c r="Y2878" s="68"/>
      <c r="Z2878" s="68"/>
      <c r="AA2878" s="68"/>
      <c r="AB2878" s="68"/>
      <c r="AC2878" s="68"/>
    </row>
    <row r="2879" spans="1:29">
      <c r="A2879" s="64"/>
      <c r="B2879" s="65"/>
      <c r="C2879" s="66"/>
      <c r="D2879" s="65"/>
      <c r="E2879" s="67"/>
      <c r="F2879" s="67"/>
      <c r="G2879" s="67"/>
      <c r="H2879" s="66"/>
      <c r="I2879" s="66"/>
      <c r="J2879" s="66"/>
      <c r="K2879" s="65"/>
      <c r="L2879" s="64"/>
      <c r="M2879" s="67"/>
      <c r="N2879" s="68"/>
      <c r="O2879" s="68"/>
      <c r="P2879" s="68"/>
      <c r="Q2879" s="68"/>
      <c r="R2879" s="68"/>
      <c r="S2879" s="68"/>
      <c r="T2879" s="68"/>
      <c r="U2879" s="68"/>
      <c r="V2879" s="68"/>
      <c r="W2879" s="68"/>
      <c r="X2879" s="68"/>
      <c r="Y2879" s="68"/>
      <c r="Z2879" s="68"/>
      <c r="AA2879" s="68"/>
      <c r="AB2879" s="68"/>
      <c r="AC2879" s="68"/>
    </row>
    <row r="2880" spans="1:29">
      <c r="A2880" s="64"/>
      <c r="B2880" s="65"/>
      <c r="C2880" s="66"/>
      <c r="D2880" s="65"/>
      <c r="E2880" s="67"/>
      <c r="F2880" s="67"/>
      <c r="G2880" s="67"/>
      <c r="H2880" s="66"/>
      <c r="I2880" s="66"/>
      <c r="J2880" s="66"/>
      <c r="K2880" s="65"/>
      <c r="L2880" s="64"/>
      <c r="M2880" s="67"/>
      <c r="N2880" s="68"/>
      <c r="O2880" s="68"/>
      <c r="P2880" s="68"/>
      <c r="Q2880" s="68"/>
      <c r="R2880" s="68"/>
      <c r="S2880" s="68"/>
      <c r="T2880" s="68"/>
      <c r="U2880" s="68"/>
      <c r="V2880" s="68"/>
      <c r="W2880" s="68"/>
      <c r="X2880" s="68"/>
      <c r="Y2880" s="68"/>
      <c r="Z2880" s="68"/>
      <c r="AA2880" s="68"/>
      <c r="AB2880" s="68"/>
      <c r="AC2880" s="68"/>
    </row>
    <row r="2881" spans="1:29">
      <c r="A2881" s="64"/>
      <c r="B2881" s="65"/>
      <c r="C2881" s="66"/>
      <c r="D2881" s="65"/>
      <c r="E2881" s="67"/>
      <c r="F2881" s="67"/>
      <c r="G2881" s="67"/>
      <c r="H2881" s="66"/>
      <c r="I2881" s="66"/>
      <c r="J2881" s="66"/>
      <c r="K2881" s="65"/>
      <c r="L2881" s="64"/>
      <c r="M2881" s="67"/>
      <c r="N2881" s="68"/>
      <c r="O2881" s="68"/>
      <c r="P2881" s="68"/>
      <c r="Q2881" s="68"/>
      <c r="R2881" s="68"/>
      <c r="S2881" s="68"/>
      <c r="T2881" s="68"/>
      <c r="U2881" s="68"/>
      <c r="V2881" s="68"/>
      <c r="W2881" s="68"/>
      <c r="X2881" s="68"/>
      <c r="Y2881" s="68"/>
      <c r="Z2881" s="68"/>
      <c r="AA2881" s="68"/>
      <c r="AB2881" s="68"/>
      <c r="AC2881" s="68"/>
    </row>
    <row r="2882" spans="1:29">
      <c r="A2882" s="64"/>
      <c r="B2882" s="65"/>
      <c r="C2882" s="66"/>
      <c r="D2882" s="65"/>
      <c r="E2882" s="67"/>
      <c r="F2882" s="67"/>
      <c r="G2882" s="67"/>
      <c r="H2882" s="66"/>
      <c r="I2882" s="66"/>
      <c r="J2882" s="66"/>
      <c r="K2882" s="65"/>
      <c r="L2882" s="64"/>
      <c r="M2882" s="67"/>
      <c r="N2882" s="68"/>
      <c r="O2882" s="68"/>
      <c r="P2882" s="68"/>
      <c r="Q2882" s="68"/>
      <c r="R2882" s="68"/>
      <c r="S2882" s="68"/>
      <c r="T2882" s="68"/>
      <c r="U2882" s="68"/>
      <c r="V2882" s="68"/>
      <c r="W2882" s="68"/>
      <c r="X2882" s="68"/>
      <c r="Y2882" s="68"/>
      <c r="Z2882" s="68"/>
      <c r="AA2882" s="68"/>
      <c r="AB2882" s="68"/>
      <c r="AC2882" s="68"/>
    </row>
    <row r="2883" spans="1:29">
      <c r="A2883" s="64"/>
      <c r="B2883" s="65"/>
      <c r="C2883" s="66"/>
      <c r="D2883" s="65"/>
      <c r="E2883" s="67"/>
      <c r="F2883" s="67"/>
      <c r="G2883" s="67"/>
      <c r="H2883" s="66"/>
      <c r="I2883" s="66"/>
      <c r="J2883" s="66"/>
      <c r="K2883" s="65"/>
      <c r="L2883" s="64"/>
      <c r="M2883" s="67"/>
      <c r="N2883" s="68"/>
      <c r="O2883" s="68"/>
      <c r="P2883" s="68"/>
      <c r="Q2883" s="68"/>
      <c r="R2883" s="68"/>
      <c r="S2883" s="68"/>
      <c r="T2883" s="68"/>
      <c r="U2883" s="68"/>
      <c r="V2883" s="68"/>
      <c r="W2883" s="68"/>
      <c r="X2883" s="68"/>
      <c r="Y2883" s="68"/>
      <c r="Z2883" s="68"/>
      <c r="AA2883" s="68"/>
      <c r="AB2883" s="68"/>
      <c r="AC2883" s="68"/>
    </row>
    <row r="2884" spans="1:29">
      <c r="A2884" s="64"/>
      <c r="B2884" s="65"/>
      <c r="C2884" s="66"/>
      <c r="D2884" s="65"/>
      <c r="E2884" s="67"/>
      <c r="F2884" s="67"/>
      <c r="G2884" s="67"/>
      <c r="H2884" s="66"/>
      <c r="I2884" s="66"/>
      <c r="J2884" s="66"/>
      <c r="K2884" s="65"/>
      <c r="L2884" s="64"/>
      <c r="M2884" s="67"/>
      <c r="N2884" s="68"/>
      <c r="O2884" s="68"/>
      <c r="P2884" s="68"/>
      <c r="Q2884" s="68"/>
      <c r="R2884" s="68"/>
      <c r="S2884" s="68"/>
      <c r="T2884" s="68"/>
      <c r="U2884" s="68"/>
      <c r="V2884" s="68"/>
      <c r="W2884" s="68"/>
      <c r="X2884" s="68"/>
      <c r="Y2884" s="68"/>
      <c r="Z2884" s="68"/>
      <c r="AA2884" s="68"/>
      <c r="AB2884" s="68"/>
      <c r="AC2884" s="68"/>
    </row>
    <row r="2885" spans="1:29">
      <c r="A2885" s="64"/>
      <c r="B2885" s="65"/>
      <c r="C2885" s="66"/>
      <c r="D2885" s="65"/>
      <c r="E2885" s="67"/>
      <c r="F2885" s="67"/>
      <c r="G2885" s="67"/>
      <c r="H2885" s="66"/>
      <c r="I2885" s="66"/>
      <c r="J2885" s="66"/>
      <c r="K2885" s="65"/>
      <c r="L2885" s="64"/>
      <c r="M2885" s="67"/>
      <c r="N2885" s="68"/>
      <c r="O2885" s="68"/>
      <c r="P2885" s="68"/>
      <c r="Q2885" s="68"/>
      <c r="R2885" s="68"/>
      <c r="S2885" s="68"/>
      <c r="T2885" s="68"/>
      <c r="U2885" s="68"/>
      <c r="V2885" s="68"/>
      <c r="W2885" s="68"/>
      <c r="X2885" s="68"/>
      <c r="Y2885" s="68"/>
      <c r="Z2885" s="68"/>
      <c r="AA2885" s="68"/>
      <c r="AB2885" s="68"/>
      <c r="AC2885" s="68"/>
    </row>
    <row r="2886" spans="1:29">
      <c r="A2886" s="64"/>
      <c r="B2886" s="65"/>
      <c r="C2886" s="66"/>
      <c r="D2886" s="65"/>
      <c r="E2886" s="67"/>
      <c r="F2886" s="67"/>
      <c r="G2886" s="67"/>
      <c r="H2886" s="66"/>
      <c r="I2886" s="66"/>
      <c r="J2886" s="66"/>
      <c r="K2886" s="65"/>
      <c r="L2886" s="64"/>
      <c r="M2886" s="67"/>
      <c r="N2886" s="68"/>
      <c r="O2886" s="68"/>
      <c r="P2886" s="68"/>
      <c r="Q2886" s="68"/>
      <c r="R2886" s="68"/>
      <c r="S2886" s="68"/>
      <c r="T2886" s="68"/>
      <c r="U2886" s="68"/>
      <c r="V2886" s="68"/>
      <c r="W2886" s="68"/>
      <c r="X2886" s="68"/>
      <c r="Y2886" s="68"/>
      <c r="Z2886" s="68"/>
      <c r="AA2886" s="68"/>
      <c r="AB2886" s="68"/>
      <c r="AC2886" s="68"/>
    </row>
    <row r="2887" spans="1:29">
      <c r="A2887" s="64"/>
      <c r="B2887" s="65"/>
      <c r="C2887" s="66"/>
      <c r="D2887" s="65"/>
      <c r="E2887" s="67"/>
      <c r="F2887" s="67"/>
      <c r="G2887" s="67"/>
      <c r="H2887" s="66"/>
      <c r="I2887" s="66"/>
      <c r="J2887" s="66"/>
      <c r="K2887" s="65"/>
      <c r="L2887" s="64"/>
      <c r="M2887" s="67"/>
      <c r="N2887" s="68"/>
      <c r="O2887" s="68"/>
      <c r="P2887" s="68"/>
      <c r="Q2887" s="68"/>
      <c r="R2887" s="68"/>
      <c r="S2887" s="68"/>
      <c r="T2887" s="68"/>
      <c r="U2887" s="68"/>
      <c r="V2887" s="68"/>
      <c r="W2887" s="68"/>
      <c r="X2887" s="68"/>
      <c r="Y2887" s="68"/>
      <c r="Z2887" s="68"/>
      <c r="AA2887" s="68"/>
      <c r="AB2887" s="68"/>
      <c r="AC2887" s="68"/>
    </row>
    <row r="2888" spans="1:29">
      <c r="A2888" s="64"/>
      <c r="B2888" s="65"/>
      <c r="C2888" s="66"/>
      <c r="D2888" s="65"/>
      <c r="E2888" s="67"/>
      <c r="F2888" s="67"/>
      <c r="G2888" s="67"/>
      <c r="H2888" s="66"/>
      <c r="I2888" s="66"/>
      <c r="J2888" s="66"/>
      <c r="K2888" s="65"/>
      <c r="L2888" s="64"/>
      <c r="M2888" s="67"/>
      <c r="N2888" s="68"/>
      <c r="O2888" s="68"/>
      <c r="P2888" s="68"/>
      <c r="Q2888" s="68"/>
      <c r="R2888" s="68"/>
      <c r="S2888" s="68"/>
      <c r="T2888" s="68"/>
      <c r="U2888" s="68"/>
      <c r="V2888" s="68"/>
      <c r="W2888" s="68"/>
      <c r="X2888" s="68"/>
      <c r="Y2888" s="68"/>
      <c r="Z2888" s="68"/>
      <c r="AA2888" s="68"/>
      <c r="AB2888" s="68"/>
      <c r="AC2888" s="68"/>
    </row>
    <row r="2889" spans="1:29">
      <c r="A2889" s="64"/>
      <c r="B2889" s="65"/>
      <c r="C2889" s="66"/>
      <c r="D2889" s="65"/>
      <c r="E2889" s="67"/>
      <c r="F2889" s="67"/>
      <c r="G2889" s="67"/>
      <c r="H2889" s="66"/>
      <c r="I2889" s="66"/>
      <c r="J2889" s="66"/>
      <c r="K2889" s="65"/>
      <c r="L2889" s="64"/>
      <c r="M2889" s="67"/>
      <c r="N2889" s="68"/>
      <c r="O2889" s="68"/>
      <c r="P2889" s="68"/>
      <c r="Q2889" s="68"/>
      <c r="R2889" s="68"/>
      <c r="S2889" s="68"/>
      <c r="T2889" s="68"/>
      <c r="U2889" s="68"/>
      <c r="V2889" s="68"/>
      <c r="W2889" s="68"/>
      <c r="X2889" s="68"/>
      <c r="Y2889" s="68"/>
      <c r="Z2889" s="68"/>
      <c r="AA2889" s="68"/>
      <c r="AB2889" s="68"/>
      <c r="AC2889" s="68"/>
    </row>
    <row r="2890" spans="1:29">
      <c r="A2890" s="64"/>
      <c r="B2890" s="65"/>
      <c r="C2890" s="66"/>
      <c r="D2890" s="65"/>
      <c r="E2890" s="67"/>
      <c r="F2890" s="67"/>
      <c r="G2890" s="67"/>
      <c r="H2890" s="66"/>
      <c r="I2890" s="66"/>
      <c r="J2890" s="66"/>
      <c r="K2890" s="65"/>
      <c r="L2890" s="64"/>
      <c r="M2890" s="67"/>
      <c r="N2890" s="68"/>
      <c r="O2890" s="68"/>
      <c r="P2890" s="68"/>
      <c r="Q2890" s="68"/>
      <c r="R2890" s="68"/>
      <c r="S2890" s="68"/>
      <c r="T2890" s="68"/>
      <c r="U2890" s="68"/>
      <c r="V2890" s="68"/>
      <c r="W2890" s="68"/>
      <c r="X2890" s="68"/>
      <c r="Y2890" s="68"/>
      <c r="Z2890" s="68"/>
      <c r="AA2890" s="68"/>
      <c r="AB2890" s="68"/>
      <c r="AC2890" s="68"/>
    </row>
    <row r="2891" spans="1:29">
      <c r="A2891" s="64"/>
      <c r="B2891" s="65"/>
      <c r="C2891" s="66"/>
      <c r="D2891" s="65"/>
      <c r="E2891" s="67"/>
      <c r="F2891" s="67"/>
      <c r="G2891" s="67"/>
      <c r="H2891" s="66"/>
      <c r="I2891" s="66"/>
      <c r="J2891" s="66"/>
      <c r="K2891" s="65"/>
      <c r="L2891" s="64"/>
      <c r="M2891" s="67"/>
      <c r="N2891" s="68"/>
      <c r="O2891" s="68"/>
      <c r="P2891" s="68"/>
      <c r="Q2891" s="68"/>
      <c r="R2891" s="68"/>
      <c r="S2891" s="68"/>
      <c r="T2891" s="68"/>
      <c r="U2891" s="68"/>
      <c r="V2891" s="68"/>
      <c r="W2891" s="68"/>
      <c r="X2891" s="68"/>
      <c r="Y2891" s="68"/>
      <c r="Z2891" s="68"/>
      <c r="AA2891" s="68"/>
      <c r="AB2891" s="68"/>
      <c r="AC2891" s="68"/>
    </row>
    <row r="2892" spans="1:29">
      <c r="A2892" s="64"/>
      <c r="B2892" s="65"/>
      <c r="C2892" s="66"/>
      <c r="D2892" s="65"/>
      <c r="E2892" s="67"/>
      <c r="F2892" s="67"/>
      <c r="G2892" s="67"/>
      <c r="H2892" s="66"/>
      <c r="I2892" s="66"/>
      <c r="J2892" s="66"/>
      <c r="K2892" s="65"/>
      <c r="L2892" s="64"/>
      <c r="M2892" s="67"/>
      <c r="N2892" s="68"/>
      <c r="O2892" s="68"/>
      <c r="P2892" s="68"/>
      <c r="Q2892" s="68"/>
      <c r="R2892" s="68"/>
      <c r="S2892" s="68"/>
      <c r="T2892" s="68"/>
      <c r="U2892" s="68"/>
      <c r="V2892" s="68"/>
      <c r="W2892" s="68"/>
      <c r="X2892" s="68"/>
      <c r="Y2892" s="68"/>
      <c r="Z2892" s="68"/>
      <c r="AA2892" s="68"/>
      <c r="AB2892" s="68"/>
      <c r="AC2892" s="68"/>
    </row>
    <row r="2893" spans="1:29">
      <c r="A2893" s="64"/>
      <c r="B2893" s="65"/>
      <c r="C2893" s="66"/>
      <c r="D2893" s="65"/>
      <c r="E2893" s="67"/>
      <c r="F2893" s="67"/>
      <c r="G2893" s="67"/>
      <c r="H2893" s="66"/>
      <c r="I2893" s="66"/>
      <c r="J2893" s="66"/>
      <c r="K2893" s="65"/>
      <c r="L2893" s="64"/>
      <c r="M2893" s="67"/>
      <c r="N2893" s="68"/>
      <c r="O2893" s="68"/>
      <c r="P2893" s="68"/>
      <c r="Q2893" s="68"/>
      <c r="R2893" s="68"/>
      <c r="S2893" s="68"/>
      <c r="T2893" s="68"/>
      <c r="U2893" s="68"/>
      <c r="V2893" s="68"/>
      <c r="W2893" s="68"/>
      <c r="X2893" s="68"/>
      <c r="Y2893" s="68"/>
      <c r="Z2893" s="68"/>
      <c r="AA2893" s="68"/>
      <c r="AB2893" s="68"/>
      <c r="AC2893" s="68"/>
    </row>
    <row r="2894" spans="1:29">
      <c r="A2894" s="64"/>
      <c r="B2894" s="65"/>
      <c r="C2894" s="66"/>
      <c r="D2894" s="65"/>
      <c r="E2894" s="67"/>
      <c r="F2894" s="67"/>
      <c r="G2894" s="67"/>
      <c r="H2894" s="66"/>
      <c r="I2894" s="66"/>
      <c r="J2894" s="66"/>
      <c r="K2894" s="65"/>
      <c r="L2894" s="64"/>
      <c r="M2894" s="67"/>
      <c r="N2894" s="68"/>
      <c r="O2894" s="68"/>
      <c r="P2894" s="68"/>
      <c r="Q2894" s="68"/>
      <c r="R2894" s="68"/>
      <c r="S2894" s="68"/>
      <c r="T2894" s="68"/>
      <c r="U2894" s="68"/>
      <c r="V2894" s="68"/>
      <c r="W2894" s="68"/>
      <c r="X2894" s="68"/>
      <c r="Y2894" s="68"/>
      <c r="Z2894" s="68"/>
      <c r="AA2894" s="68"/>
      <c r="AB2894" s="68"/>
      <c r="AC2894" s="68"/>
    </row>
    <row r="2895" spans="1:29">
      <c r="A2895" s="64"/>
      <c r="B2895" s="65"/>
      <c r="C2895" s="66"/>
      <c r="D2895" s="65"/>
      <c r="E2895" s="67"/>
      <c r="F2895" s="67"/>
      <c r="G2895" s="67"/>
      <c r="H2895" s="66"/>
      <c r="I2895" s="66"/>
      <c r="J2895" s="66"/>
      <c r="K2895" s="65"/>
      <c r="L2895" s="64"/>
      <c r="M2895" s="67"/>
      <c r="N2895" s="68"/>
      <c r="O2895" s="68"/>
      <c r="P2895" s="68"/>
      <c r="Q2895" s="68"/>
      <c r="R2895" s="68"/>
      <c r="S2895" s="68"/>
      <c r="T2895" s="68"/>
      <c r="U2895" s="68"/>
      <c r="V2895" s="68"/>
      <c r="W2895" s="68"/>
      <c r="X2895" s="68"/>
      <c r="Y2895" s="68"/>
      <c r="Z2895" s="68"/>
      <c r="AA2895" s="68"/>
      <c r="AB2895" s="68"/>
      <c r="AC2895" s="68"/>
    </row>
    <row r="2896" spans="1:29">
      <c r="A2896" s="64"/>
      <c r="B2896" s="65"/>
      <c r="C2896" s="66"/>
      <c r="D2896" s="65"/>
      <c r="E2896" s="67"/>
      <c r="F2896" s="67"/>
      <c r="G2896" s="67"/>
      <c r="H2896" s="66"/>
      <c r="I2896" s="66"/>
      <c r="J2896" s="66"/>
      <c r="K2896" s="65"/>
      <c r="L2896" s="64"/>
      <c r="M2896" s="67"/>
      <c r="N2896" s="68"/>
      <c r="O2896" s="68"/>
      <c r="P2896" s="68"/>
      <c r="Q2896" s="68"/>
      <c r="R2896" s="68"/>
      <c r="S2896" s="68"/>
      <c r="T2896" s="68"/>
      <c r="U2896" s="68"/>
      <c r="V2896" s="68"/>
      <c r="W2896" s="68"/>
      <c r="X2896" s="68"/>
      <c r="Y2896" s="68"/>
      <c r="Z2896" s="68"/>
      <c r="AA2896" s="68"/>
      <c r="AB2896" s="68"/>
      <c r="AC2896" s="68"/>
    </row>
    <row r="2897" spans="1:29">
      <c r="A2897" s="64"/>
      <c r="B2897" s="65"/>
      <c r="C2897" s="66"/>
      <c r="D2897" s="65"/>
      <c r="E2897" s="67"/>
      <c r="F2897" s="67"/>
      <c r="G2897" s="67"/>
      <c r="H2897" s="66"/>
      <c r="I2897" s="66"/>
      <c r="J2897" s="66"/>
      <c r="K2897" s="65"/>
      <c r="L2897" s="64"/>
      <c r="M2897" s="67"/>
      <c r="N2897" s="68"/>
      <c r="O2897" s="68"/>
      <c r="P2897" s="68"/>
      <c r="Q2897" s="68"/>
      <c r="R2897" s="68"/>
      <c r="S2897" s="68"/>
      <c r="T2897" s="68"/>
      <c r="U2897" s="68"/>
      <c r="V2897" s="68"/>
      <c r="W2897" s="68"/>
      <c r="X2897" s="68"/>
      <c r="Y2897" s="68"/>
      <c r="Z2897" s="68"/>
      <c r="AA2897" s="68"/>
      <c r="AB2897" s="68"/>
      <c r="AC2897" s="68"/>
    </row>
    <row r="2898" spans="1:29">
      <c r="A2898" s="64"/>
      <c r="B2898" s="65"/>
      <c r="C2898" s="66"/>
      <c r="D2898" s="65"/>
      <c r="E2898" s="67"/>
      <c r="F2898" s="67"/>
      <c r="G2898" s="67"/>
      <c r="H2898" s="66"/>
      <c r="I2898" s="66"/>
      <c r="J2898" s="66"/>
      <c r="K2898" s="65"/>
      <c r="L2898" s="64"/>
      <c r="M2898" s="67"/>
      <c r="N2898" s="68"/>
      <c r="O2898" s="68"/>
      <c r="P2898" s="68"/>
      <c r="Q2898" s="68"/>
      <c r="R2898" s="68"/>
      <c r="S2898" s="68"/>
      <c r="T2898" s="68"/>
      <c r="U2898" s="68"/>
      <c r="V2898" s="68"/>
      <c r="W2898" s="68"/>
      <c r="X2898" s="68"/>
      <c r="Y2898" s="68"/>
      <c r="Z2898" s="68"/>
      <c r="AA2898" s="68"/>
      <c r="AB2898" s="68"/>
      <c r="AC2898" s="68"/>
    </row>
    <row r="2899" spans="1:29">
      <c r="A2899" s="64"/>
      <c r="B2899" s="65"/>
      <c r="C2899" s="66"/>
      <c r="D2899" s="65"/>
      <c r="E2899" s="67"/>
      <c r="F2899" s="67"/>
      <c r="G2899" s="67"/>
      <c r="H2899" s="66"/>
      <c r="I2899" s="66"/>
      <c r="J2899" s="66"/>
      <c r="K2899" s="65"/>
      <c r="L2899" s="64"/>
      <c r="M2899" s="67"/>
      <c r="N2899" s="68"/>
      <c r="O2899" s="68"/>
      <c r="P2899" s="68"/>
      <c r="Q2899" s="68"/>
      <c r="R2899" s="68"/>
      <c r="S2899" s="68"/>
      <c r="T2899" s="68"/>
      <c r="U2899" s="68"/>
      <c r="V2899" s="68"/>
      <c r="W2899" s="68"/>
      <c r="X2899" s="68"/>
      <c r="Y2899" s="68"/>
      <c r="Z2899" s="68"/>
      <c r="AA2899" s="68"/>
      <c r="AB2899" s="68"/>
      <c r="AC2899" s="68"/>
    </row>
    <row r="2900" spans="1:29">
      <c r="A2900" s="64"/>
      <c r="B2900" s="65"/>
      <c r="C2900" s="66"/>
      <c r="D2900" s="65"/>
      <c r="E2900" s="67"/>
      <c r="F2900" s="67"/>
      <c r="G2900" s="67"/>
      <c r="H2900" s="66"/>
      <c r="I2900" s="66"/>
      <c r="J2900" s="66"/>
      <c r="K2900" s="65"/>
      <c r="L2900" s="64"/>
      <c r="M2900" s="67"/>
      <c r="N2900" s="68"/>
      <c r="O2900" s="68"/>
      <c r="P2900" s="68"/>
      <c r="Q2900" s="68"/>
      <c r="R2900" s="68"/>
      <c r="S2900" s="68"/>
      <c r="T2900" s="68"/>
      <c r="U2900" s="68"/>
      <c r="V2900" s="68"/>
      <c r="W2900" s="68"/>
      <c r="X2900" s="68"/>
      <c r="Y2900" s="68"/>
      <c r="Z2900" s="68"/>
      <c r="AA2900" s="68"/>
      <c r="AB2900" s="68"/>
      <c r="AC2900" s="68"/>
    </row>
    <row r="2901" spans="1:29">
      <c r="A2901" s="64"/>
      <c r="B2901" s="65"/>
      <c r="C2901" s="66"/>
      <c r="D2901" s="65"/>
      <c r="E2901" s="67"/>
      <c r="F2901" s="67"/>
      <c r="G2901" s="67"/>
      <c r="H2901" s="66"/>
      <c r="I2901" s="66"/>
      <c r="J2901" s="66"/>
      <c r="K2901" s="65"/>
      <c r="L2901" s="64"/>
      <c r="M2901" s="67"/>
      <c r="N2901" s="68"/>
      <c r="O2901" s="68"/>
      <c r="P2901" s="68"/>
      <c r="Q2901" s="68"/>
      <c r="R2901" s="68"/>
      <c r="S2901" s="68"/>
      <c r="T2901" s="68"/>
      <c r="U2901" s="68"/>
      <c r="V2901" s="68"/>
      <c r="W2901" s="68"/>
      <c r="X2901" s="68"/>
      <c r="Y2901" s="68"/>
      <c r="Z2901" s="68"/>
      <c r="AA2901" s="68"/>
      <c r="AB2901" s="68"/>
      <c r="AC2901" s="68"/>
    </row>
    <row r="2902" spans="1:29">
      <c r="A2902" s="64"/>
      <c r="B2902" s="65"/>
      <c r="C2902" s="66"/>
      <c r="D2902" s="65"/>
      <c r="E2902" s="67"/>
      <c r="F2902" s="67"/>
      <c r="G2902" s="67"/>
      <c r="H2902" s="66"/>
      <c r="I2902" s="66"/>
      <c r="J2902" s="66"/>
      <c r="K2902" s="65"/>
      <c r="L2902" s="64"/>
      <c r="M2902" s="67"/>
      <c r="N2902" s="68"/>
      <c r="O2902" s="68"/>
      <c r="P2902" s="68"/>
      <c r="Q2902" s="68"/>
      <c r="R2902" s="68"/>
      <c r="S2902" s="68"/>
      <c r="T2902" s="68"/>
      <c r="U2902" s="68"/>
      <c r="V2902" s="68"/>
      <c r="W2902" s="68"/>
      <c r="X2902" s="68"/>
      <c r="Y2902" s="68"/>
      <c r="Z2902" s="68"/>
      <c r="AA2902" s="68"/>
      <c r="AB2902" s="68"/>
      <c r="AC2902" s="68"/>
    </row>
    <row r="2903" spans="1:29">
      <c r="A2903" s="64"/>
      <c r="B2903" s="65"/>
      <c r="C2903" s="66"/>
      <c r="D2903" s="65"/>
      <c r="E2903" s="67"/>
      <c r="F2903" s="67"/>
      <c r="G2903" s="67"/>
      <c r="H2903" s="66"/>
      <c r="I2903" s="66"/>
      <c r="J2903" s="66"/>
      <c r="K2903" s="65"/>
      <c r="L2903" s="64"/>
      <c r="M2903" s="67"/>
      <c r="N2903" s="68"/>
      <c r="O2903" s="68"/>
      <c r="P2903" s="68"/>
      <c r="Q2903" s="68"/>
      <c r="R2903" s="68"/>
      <c r="S2903" s="68"/>
      <c r="T2903" s="68"/>
      <c r="U2903" s="68"/>
      <c r="V2903" s="68"/>
      <c r="W2903" s="68"/>
      <c r="X2903" s="68"/>
      <c r="Y2903" s="68"/>
      <c r="Z2903" s="68"/>
      <c r="AA2903" s="68"/>
      <c r="AB2903" s="68"/>
      <c r="AC2903" s="68"/>
    </row>
    <row r="2904" spans="1:29">
      <c r="A2904" s="64"/>
      <c r="B2904" s="65"/>
      <c r="C2904" s="66"/>
      <c r="D2904" s="65"/>
      <c r="E2904" s="67"/>
      <c r="F2904" s="67"/>
      <c r="G2904" s="67"/>
      <c r="H2904" s="66"/>
      <c r="I2904" s="66"/>
      <c r="J2904" s="66"/>
      <c r="K2904" s="65"/>
      <c r="L2904" s="64"/>
      <c r="M2904" s="67"/>
      <c r="N2904" s="68"/>
      <c r="O2904" s="68"/>
      <c r="P2904" s="68"/>
      <c r="Q2904" s="68"/>
      <c r="R2904" s="68"/>
      <c r="S2904" s="68"/>
      <c r="T2904" s="68"/>
      <c r="U2904" s="68"/>
      <c r="V2904" s="68"/>
      <c r="W2904" s="68"/>
      <c r="X2904" s="68"/>
      <c r="Y2904" s="68"/>
      <c r="Z2904" s="68"/>
      <c r="AA2904" s="68"/>
      <c r="AB2904" s="68"/>
      <c r="AC2904" s="68"/>
    </row>
    <row r="2905" spans="1:29">
      <c r="A2905" s="64"/>
      <c r="B2905" s="65"/>
      <c r="C2905" s="66"/>
      <c r="D2905" s="65"/>
      <c r="E2905" s="67"/>
      <c r="F2905" s="67"/>
      <c r="G2905" s="67"/>
      <c r="H2905" s="66"/>
      <c r="I2905" s="66"/>
      <c r="J2905" s="66"/>
      <c r="K2905" s="65"/>
      <c r="L2905" s="64"/>
      <c r="M2905" s="67"/>
      <c r="N2905" s="68"/>
      <c r="O2905" s="68"/>
      <c r="P2905" s="68"/>
      <c r="Q2905" s="68"/>
      <c r="R2905" s="68"/>
      <c r="S2905" s="68"/>
      <c r="T2905" s="68"/>
      <c r="U2905" s="68"/>
      <c r="V2905" s="68"/>
      <c r="W2905" s="68"/>
      <c r="X2905" s="68"/>
      <c r="Y2905" s="68"/>
      <c r="Z2905" s="68"/>
      <c r="AA2905" s="68"/>
      <c r="AB2905" s="68"/>
      <c r="AC2905" s="68"/>
    </row>
    <row r="2906" spans="1:29">
      <c r="A2906" s="64"/>
      <c r="B2906" s="65"/>
      <c r="C2906" s="66"/>
      <c r="D2906" s="65"/>
      <c r="E2906" s="67"/>
      <c r="F2906" s="67"/>
      <c r="G2906" s="67"/>
      <c r="H2906" s="66"/>
      <c r="I2906" s="66"/>
      <c r="J2906" s="66"/>
      <c r="K2906" s="65"/>
      <c r="L2906" s="64"/>
      <c r="M2906" s="67"/>
      <c r="N2906" s="68"/>
      <c r="O2906" s="68"/>
      <c r="P2906" s="68"/>
      <c r="Q2906" s="68"/>
      <c r="R2906" s="68"/>
      <c r="S2906" s="68"/>
      <c r="T2906" s="68"/>
      <c r="U2906" s="68"/>
      <c r="V2906" s="68"/>
      <c r="W2906" s="68"/>
      <c r="X2906" s="68"/>
      <c r="Y2906" s="68"/>
      <c r="Z2906" s="68"/>
      <c r="AA2906" s="68"/>
      <c r="AB2906" s="68"/>
      <c r="AC2906" s="68"/>
    </row>
    <row r="2907" spans="1:29">
      <c r="A2907" s="64"/>
      <c r="B2907" s="65"/>
      <c r="C2907" s="66"/>
      <c r="D2907" s="65"/>
      <c r="E2907" s="67"/>
      <c r="F2907" s="67"/>
      <c r="G2907" s="67"/>
      <c r="H2907" s="66"/>
      <c r="I2907" s="66"/>
      <c r="J2907" s="66"/>
      <c r="K2907" s="65"/>
      <c r="L2907" s="64"/>
      <c r="M2907" s="67"/>
      <c r="N2907" s="68"/>
      <c r="O2907" s="68"/>
      <c r="P2907" s="68"/>
      <c r="Q2907" s="68"/>
      <c r="R2907" s="68"/>
      <c r="S2907" s="68"/>
      <c r="T2907" s="68"/>
      <c r="U2907" s="68"/>
      <c r="V2907" s="68"/>
      <c r="W2907" s="68"/>
      <c r="X2907" s="68"/>
      <c r="Y2907" s="68"/>
      <c r="Z2907" s="68"/>
      <c r="AA2907" s="68"/>
      <c r="AB2907" s="68"/>
      <c r="AC2907" s="68"/>
    </row>
    <row r="2908" spans="1:29">
      <c r="A2908" s="64"/>
      <c r="B2908" s="65"/>
      <c r="C2908" s="66"/>
      <c r="D2908" s="65"/>
      <c r="E2908" s="67"/>
      <c r="F2908" s="67"/>
      <c r="G2908" s="67"/>
      <c r="H2908" s="66"/>
      <c r="I2908" s="66"/>
      <c r="J2908" s="66"/>
      <c r="K2908" s="65"/>
      <c r="L2908" s="64"/>
      <c r="M2908" s="67"/>
      <c r="N2908" s="68"/>
      <c r="O2908" s="68"/>
      <c r="P2908" s="68"/>
      <c r="Q2908" s="68"/>
      <c r="R2908" s="68"/>
      <c r="S2908" s="68"/>
      <c r="T2908" s="68"/>
      <c r="U2908" s="68"/>
      <c r="V2908" s="68"/>
      <c r="W2908" s="68"/>
      <c r="X2908" s="68"/>
      <c r="Y2908" s="68"/>
      <c r="Z2908" s="68"/>
      <c r="AA2908" s="68"/>
      <c r="AB2908" s="68"/>
      <c r="AC2908" s="68"/>
    </row>
    <row r="2909" spans="1:29">
      <c r="A2909" s="64"/>
      <c r="B2909" s="65"/>
      <c r="C2909" s="66"/>
      <c r="D2909" s="65"/>
      <c r="E2909" s="67"/>
      <c r="F2909" s="67"/>
      <c r="G2909" s="67"/>
      <c r="H2909" s="66"/>
      <c r="I2909" s="66"/>
      <c r="J2909" s="66"/>
      <c r="K2909" s="65"/>
      <c r="L2909" s="64"/>
      <c r="M2909" s="67"/>
      <c r="N2909" s="68"/>
      <c r="O2909" s="68"/>
      <c r="P2909" s="68"/>
      <c r="Q2909" s="68"/>
      <c r="R2909" s="68"/>
      <c r="S2909" s="68"/>
      <c r="T2909" s="68"/>
      <c r="U2909" s="68"/>
      <c r="V2909" s="68"/>
      <c r="W2909" s="68"/>
      <c r="X2909" s="68"/>
      <c r="Y2909" s="68"/>
      <c r="Z2909" s="68"/>
      <c r="AA2909" s="68"/>
      <c r="AB2909" s="68"/>
      <c r="AC2909" s="68"/>
    </row>
    <row r="2910" spans="1:29">
      <c r="A2910" s="64"/>
      <c r="B2910" s="65"/>
      <c r="C2910" s="66"/>
      <c r="D2910" s="65"/>
      <c r="E2910" s="67"/>
      <c r="F2910" s="67"/>
      <c r="G2910" s="67"/>
      <c r="H2910" s="66"/>
      <c r="I2910" s="66"/>
      <c r="J2910" s="66"/>
      <c r="K2910" s="65"/>
      <c r="L2910" s="64"/>
      <c r="M2910" s="67"/>
      <c r="N2910" s="68"/>
      <c r="O2910" s="68"/>
      <c r="P2910" s="68"/>
      <c r="Q2910" s="68"/>
      <c r="R2910" s="68"/>
      <c r="S2910" s="68"/>
      <c r="T2910" s="68"/>
      <c r="U2910" s="68"/>
      <c r="V2910" s="68"/>
      <c r="W2910" s="68"/>
      <c r="X2910" s="68"/>
      <c r="Y2910" s="68"/>
      <c r="Z2910" s="68"/>
      <c r="AA2910" s="68"/>
      <c r="AB2910" s="68"/>
      <c r="AC2910" s="68"/>
    </row>
    <row r="2911" spans="1:29">
      <c r="A2911" s="64"/>
      <c r="B2911" s="65"/>
      <c r="C2911" s="66"/>
      <c r="D2911" s="65"/>
      <c r="E2911" s="67"/>
      <c r="F2911" s="67"/>
      <c r="G2911" s="67"/>
      <c r="H2911" s="66"/>
      <c r="I2911" s="66"/>
      <c r="J2911" s="66"/>
      <c r="K2911" s="65"/>
      <c r="L2911" s="64"/>
      <c r="M2911" s="67"/>
      <c r="N2911" s="68"/>
      <c r="O2911" s="68"/>
      <c r="P2911" s="68"/>
      <c r="Q2911" s="68"/>
      <c r="R2911" s="68"/>
      <c r="S2911" s="68"/>
      <c r="T2911" s="68"/>
      <c r="U2911" s="68"/>
      <c r="V2911" s="68"/>
      <c r="W2911" s="68"/>
      <c r="X2911" s="68"/>
      <c r="Y2911" s="68"/>
      <c r="Z2911" s="68"/>
      <c r="AA2911" s="68"/>
      <c r="AB2911" s="68"/>
      <c r="AC2911" s="68"/>
    </row>
    <row r="2912" spans="1:29">
      <c r="A2912" s="64"/>
      <c r="B2912" s="65"/>
      <c r="C2912" s="66"/>
      <c r="D2912" s="65"/>
      <c r="E2912" s="67"/>
      <c r="F2912" s="67"/>
      <c r="G2912" s="67"/>
      <c r="H2912" s="66"/>
      <c r="I2912" s="66"/>
      <c r="J2912" s="66"/>
      <c r="K2912" s="65"/>
      <c r="L2912" s="64"/>
      <c r="M2912" s="67"/>
      <c r="N2912" s="68"/>
      <c r="O2912" s="68"/>
      <c r="P2912" s="68"/>
      <c r="Q2912" s="68"/>
      <c r="R2912" s="68"/>
      <c r="S2912" s="68"/>
      <c r="T2912" s="68"/>
      <c r="U2912" s="68"/>
      <c r="V2912" s="68"/>
      <c r="W2912" s="68"/>
      <c r="X2912" s="68"/>
      <c r="Y2912" s="68"/>
      <c r="Z2912" s="68"/>
      <c r="AA2912" s="68"/>
      <c r="AB2912" s="68"/>
      <c r="AC2912" s="68"/>
    </row>
    <row r="2913" spans="1:29">
      <c r="A2913" s="64"/>
      <c r="B2913" s="65"/>
      <c r="C2913" s="66"/>
      <c r="D2913" s="65"/>
      <c r="E2913" s="67"/>
      <c r="F2913" s="67"/>
      <c r="G2913" s="67"/>
      <c r="H2913" s="66"/>
      <c r="I2913" s="66"/>
      <c r="J2913" s="66"/>
      <c r="K2913" s="65"/>
      <c r="L2913" s="64"/>
      <c r="M2913" s="67"/>
      <c r="N2913" s="68"/>
      <c r="O2913" s="68"/>
      <c r="P2913" s="68"/>
      <c r="Q2913" s="68"/>
      <c r="R2913" s="68"/>
      <c r="S2913" s="68"/>
      <c r="T2913" s="68"/>
      <c r="U2913" s="68"/>
      <c r="V2913" s="68"/>
      <c r="W2913" s="68"/>
      <c r="X2913" s="68"/>
      <c r="Y2913" s="68"/>
      <c r="Z2913" s="68"/>
      <c r="AA2913" s="68"/>
      <c r="AB2913" s="68"/>
      <c r="AC2913" s="68"/>
    </row>
    <row r="2914" spans="1:29">
      <c r="A2914" s="64"/>
      <c r="B2914" s="65"/>
      <c r="C2914" s="66"/>
      <c r="D2914" s="65"/>
      <c r="E2914" s="67"/>
      <c r="F2914" s="67"/>
      <c r="G2914" s="67"/>
      <c r="H2914" s="66"/>
      <c r="I2914" s="66"/>
      <c r="J2914" s="66"/>
      <c r="K2914" s="65"/>
      <c r="L2914" s="64"/>
      <c r="M2914" s="67"/>
      <c r="N2914" s="68"/>
      <c r="O2914" s="68"/>
      <c r="P2914" s="68"/>
      <c r="Q2914" s="68"/>
      <c r="R2914" s="68"/>
      <c r="S2914" s="68"/>
      <c r="T2914" s="68"/>
      <c r="U2914" s="68"/>
      <c r="V2914" s="68"/>
      <c r="W2914" s="68"/>
      <c r="X2914" s="68"/>
      <c r="Y2914" s="68"/>
      <c r="Z2914" s="68"/>
      <c r="AA2914" s="68"/>
      <c r="AB2914" s="68"/>
      <c r="AC2914" s="68"/>
    </row>
    <row r="2915" spans="1:29">
      <c r="A2915" s="64"/>
      <c r="B2915" s="65"/>
      <c r="C2915" s="66"/>
      <c r="D2915" s="65"/>
      <c r="E2915" s="67"/>
      <c r="F2915" s="67"/>
      <c r="G2915" s="67"/>
      <c r="H2915" s="66"/>
      <c r="I2915" s="66"/>
      <c r="J2915" s="66"/>
      <c r="K2915" s="65"/>
      <c r="L2915" s="64"/>
      <c r="M2915" s="67"/>
      <c r="N2915" s="68"/>
      <c r="O2915" s="68"/>
      <c r="P2915" s="68"/>
      <c r="Q2915" s="68"/>
      <c r="R2915" s="68"/>
      <c r="S2915" s="68"/>
      <c r="T2915" s="68"/>
      <c r="U2915" s="68"/>
      <c r="V2915" s="68"/>
      <c r="W2915" s="68"/>
      <c r="X2915" s="68"/>
      <c r="Y2915" s="68"/>
      <c r="Z2915" s="68"/>
      <c r="AA2915" s="68"/>
      <c r="AB2915" s="68"/>
      <c r="AC2915" s="68"/>
    </row>
    <row r="2916" spans="1:29">
      <c r="A2916" s="64"/>
      <c r="B2916" s="65"/>
      <c r="C2916" s="66"/>
      <c r="D2916" s="65"/>
      <c r="E2916" s="67"/>
      <c r="F2916" s="67"/>
      <c r="G2916" s="67"/>
      <c r="H2916" s="66"/>
      <c r="I2916" s="66"/>
      <c r="J2916" s="66"/>
      <c r="K2916" s="65"/>
      <c r="L2916" s="64"/>
      <c r="M2916" s="67"/>
      <c r="N2916" s="68"/>
      <c r="O2916" s="68"/>
      <c r="P2916" s="68"/>
      <c r="Q2916" s="68"/>
      <c r="R2916" s="68"/>
      <c r="S2916" s="68"/>
      <c r="T2916" s="68"/>
      <c r="U2916" s="68"/>
      <c r="V2916" s="68"/>
      <c r="W2916" s="68"/>
      <c r="X2916" s="68"/>
      <c r="Y2916" s="68"/>
      <c r="Z2916" s="68"/>
      <c r="AA2916" s="68"/>
      <c r="AB2916" s="68"/>
      <c r="AC2916" s="68"/>
    </row>
    <row r="2917" spans="1:29">
      <c r="A2917" s="64"/>
      <c r="B2917" s="65"/>
      <c r="C2917" s="66"/>
      <c r="D2917" s="65"/>
      <c r="E2917" s="67"/>
      <c r="F2917" s="67"/>
      <c r="G2917" s="67"/>
      <c r="H2917" s="66"/>
      <c r="I2917" s="66"/>
      <c r="J2917" s="66"/>
      <c r="K2917" s="65"/>
      <c r="L2917" s="64"/>
      <c r="M2917" s="67"/>
      <c r="N2917" s="68"/>
      <c r="O2917" s="68"/>
      <c r="P2917" s="68"/>
      <c r="Q2917" s="68"/>
      <c r="R2917" s="68"/>
      <c r="S2917" s="68"/>
      <c r="T2917" s="68"/>
      <c r="U2917" s="68"/>
      <c r="V2917" s="68"/>
      <c r="W2917" s="68"/>
      <c r="X2917" s="68"/>
      <c r="Y2917" s="68"/>
      <c r="Z2917" s="68"/>
      <c r="AA2917" s="68"/>
      <c r="AB2917" s="68"/>
      <c r="AC2917" s="68"/>
    </row>
    <row r="2918" spans="1:29">
      <c r="A2918" s="64"/>
      <c r="B2918" s="65"/>
      <c r="C2918" s="66"/>
      <c r="D2918" s="65"/>
      <c r="E2918" s="67"/>
      <c r="F2918" s="67"/>
      <c r="G2918" s="67"/>
      <c r="H2918" s="66"/>
      <c r="I2918" s="66"/>
      <c r="J2918" s="66"/>
      <c r="K2918" s="65"/>
      <c r="L2918" s="64"/>
      <c r="M2918" s="67"/>
      <c r="N2918" s="68"/>
      <c r="O2918" s="68"/>
      <c r="P2918" s="68"/>
      <c r="Q2918" s="68"/>
      <c r="R2918" s="68"/>
      <c r="S2918" s="68"/>
      <c r="T2918" s="68"/>
      <c r="U2918" s="68"/>
      <c r="V2918" s="68"/>
      <c r="W2918" s="68"/>
      <c r="X2918" s="68"/>
      <c r="Y2918" s="68"/>
      <c r="Z2918" s="68"/>
      <c r="AA2918" s="68"/>
      <c r="AB2918" s="68"/>
      <c r="AC2918" s="68"/>
    </row>
    <row r="2919" spans="1:29">
      <c r="A2919" s="64"/>
      <c r="B2919" s="65"/>
      <c r="C2919" s="66"/>
      <c r="D2919" s="65"/>
      <c r="E2919" s="67"/>
      <c r="F2919" s="67"/>
      <c r="G2919" s="67"/>
      <c r="H2919" s="66"/>
      <c r="I2919" s="66"/>
      <c r="J2919" s="66"/>
      <c r="K2919" s="65"/>
      <c r="L2919" s="64"/>
      <c r="M2919" s="67"/>
      <c r="N2919" s="68"/>
      <c r="O2919" s="68"/>
      <c r="P2919" s="68"/>
      <c r="Q2919" s="68"/>
      <c r="R2919" s="68"/>
      <c r="S2919" s="68"/>
      <c r="T2919" s="68"/>
      <c r="U2919" s="68"/>
      <c r="V2919" s="68"/>
      <c r="W2919" s="68"/>
      <c r="X2919" s="68"/>
      <c r="Y2919" s="68"/>
      <c r="Z2919" s="68"/>
      <c r="AA2919" s="68"/>
      <c r="AB2919" s="68"/>
      <c r="AC2919" s="68"/>
    </row>
    <row r="2920" spans="1:29">
      <c r="A2920" s="64"/>
      <c r="B2920" s="65"/>
      <c r="C2920" s="66"/>
      <c r="D2920" s="65"/>
      <c r="E2920" s="67"/>
      <c r="F2920" s="67"/>
      <c r="G2920" s="67"/>
      <c r="H2920" s="66"/>
      <c r="I2920" s="66"/>
      <c r="J2920" s="66"/>
      <c r="K2920" s="65"/>
      <c r="L2920" s="64"/>
      <c r="M2920" s="67"/>
      <c r="N2920" s="68"/>
      <c r="O2920" s="68"/>
      <c r="P2920" s="68"/>
      <c r="Q2920" s="68"/>
      <c r="R2920" s="68"/>
      <c r="S2920" s="68"/>
      <c r="T2920" s="68"/>
      <c r="U2920" s="68"/>
      <c r="V2920" s="68"/>
      <c r="W2920" s="68"/>
      <c r="X2920" s="68"/>
      <c r="Y2920" s="68"/>
      <c r="Z2920" s="68"/>
      <c r="AA2920" s="68"/>
      <c r="AB2920" s="68"/>
      <c r="AC2920" s="68"/>
    </row>
    <row r="2921" spans="1:29">
      <c r="A2921" s="64"/>
      <c r="B2921" s="65"/>
      <c r="C2921" s="66"/>
      <c r="D2921" s="65"/>
      <c r="E2921" s="67"/>
      <c r="F2921" s="67"/>
      <c r="G2921" s="67"/>
      <c r="H2921" s="66"/>
      <c r="I2921" s="66"/>
      <c r="J2921" s="66"/>
      <c r="K2921" s="65"/>
      <c r="L2921" s="64"/>
      <c r="M2921" s="67"/>
      <c r="N2921" s="68"/>
      <c r="O2921" s="68"/>
      <c r="P2921" s="68"/>
      <c r="Q2921" s="68"/>
      <c r="R2921" s="68"/>
      <c r="S2921" s="68"/>
      <c r="T2921" s="68"/>
      <c r="U2921" s="68"/>
      <c r="V2921" s="68"/>
      <c r="W2921" s="68"/>
      <c r="X2921" s="68"/>
      <c r="Y2921" s="68"/>
      <c r="Z2921" s="68"/>
      <c r="AA2921" s="68"/>
      <c r="AB2921" s="68"/>
      <c r="AC2921" s="68"/>
    </row>
    <row r="2922" spans="1:29">
      <c r="A2922" s="64"/>
      <c r="B2922" s="65"/>
      <c r="C2922" s="66"/>
      <c r="D2922" s="65"/>
      <c r="E2922" s="67"/>
      <c r="F2922" s="67"/>
      <c r="G2922" s="67"/>
      <c r="H2922" s="66"/>
      <c r="I2922" s="66"/>
      <c r="J2922" s="66"/>
      <c r="K2922" s="65"/>
      <c r="L2922" s="64"/>
      <c r="M2922" s="67"/>
      <c r="N2922" s="68"/>
      <c r="O2922" s="68"/>
      <c r="P2922" s="68"/>
      <c r="Q2922" s="68"/>
      <c r="R2922" s="68"/>
      <c r="S2922" s="68"/>
      <c r="T2922" s="68"/>
      <c r="U2922" s="68"/>
      <c r="V2922" s="68"/>
      <c r="W2922" s="68"/>
      <c r="X2922" s="68"/>
      <c r="Y2922" s="68"/>
      <c r="Z2922" s="68"/>
      <c r="AA2922" s="68"/>
      <c r="AB2922" s="68"/>
      <c r="AC2922" s="68"/>
    </row>
    <row r="2923" spans="1:29">
      <c r="A2923" s="64"/>
      <c r="B2923" s="65"/>
      <c r="C2923" s="66"/>
      <c r="D2923" s="65"/>
      <c r="E2923" s="67"/>
      <c r="F2923" s="67"/>
      <c r="G2923" s="67"/>
      <c r="H2923" s="66"/>
      <c r="I2923" s="66"/>
      <c r="J2923" s="66"/>
      <c r="K2923" s="65"/>
      <c r="L2923" s="64"/>
      <c r="M2923" s="67"/>
      <c r="N2923" s="68"/>
      <c r="O2923" s="68"/>
      <c r="P2923" s="68"/>
      <c r="Q2923" s="68"/>
      <c r="R2923" s="68"/>
      <c r="S2923" s="68"/>
      <c r="T2923" s="68"/>
      <c r="U2923" s="68"/>
      <c r="V2923" s="68"/>
      <c r="W2923" s="68"/>
      <c r="X2923" s="68"/>
      <c r="Y2923" s="68"/>
      <c r="Z2923" s="68"/>
      <c r="AA2923" s="68"/>
      <c r="AB2923" s="68"/>
      <c r="AC2923" s="68"/>
    </row>
    <row r="2924" spans="1:29">
      <c r="A2924" s="64"/>
      <c r="B2924" s="65"/>
      <c r="C2924" s="66"/>
      <c r="D2924" s="65"/>
      <c r="E2924" s="67"/>
      <c r="F2924" s="67"/>
      <c r="G2924" s="67"/>
      <c r="H2924" s="66"/>
      <c r="I2924" s="66"/>
      <c r="J2924" s="66"/>
      <c r="K2924" s="65"/>
      <c r="L2924" s="64"/>
      <c r="M2924" s="67"/>
      <c r="N2924" s="68"/>
      <c r="O2924" s="68"/>
      <c r="P2924" s="68"/>
      <c r="Q2924" s="68"/>
      <c r="R2924" s="68"/>
      <c r="S2924" s="68"/>
      <c r="T2924" s="68"/>
      <c r="U2924" s="68"/>
      <c r="V2924" s="68"/>
      <c r="W2924" s="68"/>
      <c r="X2924" s="68"/>
      <c r="Y2924" s="68"/>
      <c r="Z2924" s="68"/>
      <c r="AA2924" s="68"/>
      <c r="AB2924" s="68"/>
      <c r="AC2924" s="68"/>
    </row>
    <row r="2925" spans="1:29">
      <c r="A2925" s="64"/>
      <c r="B2925" s="65"/>
      <c r="C2925" s="66"/>
      <c r="D2925" s="65"/>
      <c r="E2925" s="67"/>
      <c r="F2925" s="67"/>
      <c r="G2925" s="67"/>
      <c r="H2925" s="66"/>
      <c r="I2925" s="66"/>
      <c r="J2925" s="66"/>
      <c r="K2925" s="65"/>
      <c r="L2925" s="64"/>
      <c r="M2925" s="67"/>
      <c r="N2925" s="68"/>
      <c r="O2925" s="68"/>
      <c r="P2925" s="68"/>
      <c r="Q2925" s="68"/>
      <c r="R2925" s="68"/>
      <c r="S2925" s="68"/>
      <c r="T2925" s="68"/>
      <c r="U2925" s="68"/>
      <c r="V2925" s="68"/>
      <c r="W2925" s="68"/>
      <c r="X2925" s="68"/>
      <c r="Y2925" s="68"/>
      <c r="Z2925" s="68"/>
      <c r="AA2925" s="68"/>
      <c r="AB2925" s="68"/>
      <c r="AC2925" s="68"/>
    </row>
    <row r="2926" spans="1:29">
      <c r="A2926" s="64"/>
      <c r="B2926" s="65"/>
      <c r="C2926" s="66"/>
      <c r="D2926" s="65"/>
      <c r="E2926" s="67"/>
      <c r="F2926" s="67"/>
      <c r="G2926" s="67"/>
      <c r="H2926" s="66"/>
      <c r="I2926" s="66"/>
      <c r="J2926" s="66"/>
      <c r="K2926" s="65"/>
      <c r="L2926" s="64"/>
      <c r="M2926" s="67"/>
      <c r="N2926" s="68"/>
      <c r="O2926" s="68"/>
      <c r="P2926" s="68"/>
      <c r="Q2926" s="68"/>
      <c r="R2926" s="68"/>
      <c r="S2926" s="68"/>
      <c r="T2926" s="68"/>
      <c r="U2926" s="68"/>
      <c r="V2926" s="68"/>
      <c r="W2926" s="68"/>
      <c r="X2926" s="68"/>
      <c r="Y2926" s="68"/>
      <c r="Z2926" s="68"/>
      <c r="AA2926" s="68"/>
      <c r="AB2926" s="68"/>
      <c r="AC2926" s="68"/>
    </row>
    <row r="2927" spans="1:29">
      <c r="A2927" s="64"/>
      <c r="B2927" s="65"/>
      <c r="C2927" s="66"/>
      <c r="D2927" s="65"/>
      <c r="E2927" s="67"/>
      <c r="F2927" s="67"/>
      <c r="G2927" s="67"/>
      <c r="H2927" s="66"/>
      <c r="I2927" s="66"/>
      <c r="J2927" s="66"/>
      <c r="K2927" s="65"/>
      <c r="L2927" s="64"/>
      <c r="M2927" s="67"/>
      <c r="N2927" s="68"/>
      <c r="O2927" s="68"/>
      <c r="P2927" s="68"/>
      <c r="Q2927" s="68"/>
      <c r="R2927" s="68"/>
      <c r="S2927" s="68"/>
      <c r="T2927" s="68"/>
      <c r="U2927" s="68"/>
      <c r="V2927" s="68"/>
      <c r="W2927" s="68"/>
      <c r="X2927" s="68"/>
      <c r="Y2927" s="68"/>
      <c r="Z2927" s="68"/>
      <c r="AA2927" s="68"/>
      <c r="AB2927" s="68"/>
      <c r="AC2927" s="68"/>
    </row>
    <row r="2928" spans="1:29">
      <c r="A2928" s="64"/>
      <c r="B2928" s="65"/>
      <c r="C2928" s="66"/>
      <c r="D2928" s="65"/>
      <c r="E2928" s="67"/>
      <c r="F2928" s="67"/>
      <c r="G2928" s="67"/>
      <c r="H2928" s="66"/>
      <c r="I2928" s="66"/>
      <c r="J2928" s="66"/>
      <c r="K2928" s="65"/>
      <c r="L2928" s="64"/>
      <c r="M2928" s="67"/>
      <c r="N2928" s="68"/>
      <c r="O2928" s="68"/>
      <c r="P2928" s="68"/>
      <c r="Q2928" s="68"/>
      <c r="R2928" s="68"/>
      <c r="S2928" s="68"/>
      <c r="T2928" s="68"/>
      <c r="U2928" s="68"/>
      <c r="V2928" s="68"/>
      <c r="W2928" s="68"/>
      <c r="X2928" s="68"/>
      <c r="Y2928" s="68"/>
      <c r="Z2928" s="68"/>
      <c r="AA2928" s="68"/>
      <c r="AB2928" s="68"/>
      <c r="AC2928" s="68"/>
    </row>
    <row r="2929" spans="1:29">
      <c r="A2929" s="64"/>
      <c r="B2929" s="65"/>
      <c r="C2929" s="66"/>
      <c r="D2929" s="65"/>
      <c r="E2929" s="67"/>
      <c r="F2929" s="67"/>
      <c r="G2929" s="67"/>
      <c r="H2929" s="66"/>
      <c r="I2929" s="66"/>
      <c r="J2929" s="66"/>
      <c r="K2929" s="65"/>
      <c r="L2929" s="64"/>
      <c r="M2929" s="67"/>
      <c r="N2929" s="68"/>
      <c r="O2929" s="68"/>
      <c r="P2929" s="68"/>
      <c r="Q2929" s="68"/>
      <c r="R2929" s="68"/>
      <c r="S2929" s="68"/>
      <c r="T2929" s="68"/>
      <c r="U2929" s="68"/>
      <c r="V2929" s="68"/>
      <c r="W2929" s="68"/>
      <c r="X2929" s="68"/>
      <c r="Y2929" s="68"/>
      <c r="Z2929" s="68"/>
      <c r="AA2929" s="68"/>
      <c r="AB2929" s="68"/>
      <c r="AC2929" s="68"/>
    </row>
    <row r="2930" spans="1:29">
      <c r="A2930" s="64"/>
      <c r="B2930" s="65"/>
      <c r="C2930" s="66"/>
      <c r="D2930" s="65"/>
      <c r="E2930" s="67"/>
      <c r="F2930" s="67"/>
      <c r="G2930" s="67"/>
      <c r="H2930" s="66"/>
      <c r="I2930" s="66"/>
      <c r="J2930" s="66"/>
      <c r="K2930" s="65"/>
      <c r="L2930" s="64"/>
      <c r="M2930" s="67"/>
      <c r="N2930" s="68"/>
      <c r="O2930" s="68"/>
      <c r="P2930" s="68"/>
      <c r="Q2930" s="68"/>
      <c r="R2930" s="68"/>
      <c r="S2930" s="68"/>
      <c r="T2930" s="68"/>
      <c r="U2930" s="68"/>
      <c r="V2930" s="68"/>
      <c r="W2930" s="68"/>
      <c r="X2930" s="68"/>
      <c r="Y2930" s="68"/>
      <c r="Z2930" s="68"/>
      <c r="AA2930" s="68"/>
      <c r="AB2930" s="68"/>
      <c r="AC2930" s="68"/>
    </row>
    <row r="2931" spans="1:29">
      <c r="A2931" s="64"/>
      <c r="B2931" s="65"/>
      <c r="C2931" s="66"/>
      <c r="D2931" s="65"/>
      <c r="E2931" s="67"/>
      <c r="F2931" s="67"/>
      <c r="G2931" s="67"/>
      <c r="H2931" s="66"/>
      <c r="I2931" s="66"/>
      <c r="J2931" s="66"/>
      <c r="K2931" s="65"/>
      <c r="L2931" s="64"/>
      <c r="M2931" s="67"/>
      <c r="N2931" s="68"/>
      <c r="O2931" s="68"/>
      <c r="P2931" s="68"/>
      <c r="Q2931" s="68"/>
      <c r="R2931" s="68"/>
      <c r="S2931" s="68"/>
      <c r="T2931" s="68"/>
      <c r="U2931" s="68"/>
      <c r="V2931" s="68"/>
      <c r="W2931" s="68"/>
      <c r="X2931" s="68"/>
      <c r="Y2931" s="68"/>
      <c r="Z2931" s="68"/>
      <c r="AA2931" s="68"/>
      <c r="AB2931" s="68"/>
      <c r="AC2931" s="68"/>
    </row>
    <row r="2932" spans="1:29">
      <c r="A2932" s="64"/>
      <c r="B2932" s="65"/>
      <c r="C2932" s="66"/>
      <c r="D2932" s="65"/>
      <c r="E2932" s="67"/>
      <c r="F2932" s="67"/>
      <c r="G2932" s="67"/>
      <c r="H2932" s="66"/>
      <c r="I2932" s="66"/>
      <c r="J2932" s="66"/>
      <c r="K2932" s="65"/>
      <c r="L2932" s="64"/>
      <c r="M2932" s="67"/>
      <c r="N2932" s="68"/>
      <c r="O2932" s="68"/>
      <c r="P2932" s="68"/>
      <c r="Q2932" s="68"/>
      <c r="R2932" s="68"/>
      <c r="S2932" s="68"/>
      <c r="T2932" s="68"/>
      <c r="U2932" s="68"/>
      <c r="V2932" s="68"/>
      <c r="W2932" s="68"/>
      <c r="X2932" s="68"/>
      <c r="Y2932" s="68"/>
      <c r="Z2932" s="68"/>
      <c r="AA2932" s="68"/>
      <c r="AB2932" s="68"/>
      <c r="AC2932" s="68"/>
    </row>
  </sheetData>
  <autoFilter ref="A2:N1933" xr:uid="{00000000-0009-0000-0000-000002000000}">
    <filterColumn colId="2">
      <filters>
        <filter val="10-May"/>
        <filter val="12-May"/>
        <filter val="13-Jun"/>
        <filter val="14-Jun"/>
        <filter val="15-May"/>
        <filter val="16-Jun"/>
        <filter val="16-May"/>
        <filter val="17-May"/>
        <filter val="18-May"/>
        <filter val="19-Jun"/>
        <filter val="19-May"/>
        <filter val="21-Jun"/>
        <filter val="22-Jun"/>
        <filter val="22-May"/>
        <filter val="23-Jun"/>
        <filter val="24-May"/>
        <filter val="25-May"/>
        <filter val="26-Jun"/>
        <filter val="26-May"/>
        <filter val="27-Jun"/>
        <filter val="28-Jun"/>
        <filter val="29-Jun"/>
        <filter val="2-Jun"/>
        <filter val="30-Jun"/>
        <filter val="4-Jul"/>
        <filter val="4-May"/>
        <filter val="5-Jun"/>
        <filter val="5-May"/>
        <filter val="6-May"/>
        <filter val="7-May"/>
        <filter val="8-Jul"/>
        <filter val="8-Jun"/>
      </filters>
    </filterColumn>
    <filterColumn colId="3">
      <filters blank="1">
        <filter val="Cao"/>
        <filter val="Khẩn cấp"/>
        <filter val="Thấp"/>
      </filters>
    </filterColumn>
    <filterColumn colId="11">
      <filters>
        <filter val="Open"/>
      </filters>
    </filterColumn>
  </autoFilter>
  <mergeCells count="1">
    <mergeCell ref="E1:G1"/>
  </mergeCells>
  <conditionalFormatting sqref="I726">
    <cfRule type="expression" dxfId="54" priority="1">
      <formula>AND(I726&lt;&gt;"",K726="")</formula>
    </cfRule>
  </conditionalFormatting>
  <conditionalFormatting sqref="K3:K2932">
    <cfRule type="containsText" dxfId="53" priority="2" operator="containsText" text="Pass">
      <formula>NOT(ISERROR(SEARCH(("Pass"),(K3))))</formula>
    </cfRule>
  </conditionalFormatting>
  <conditionalFormatting sqref="K3:K2932">
    <cfRule type="containsText" dxfId="52" priority="3" operator="containsText" text="Fail">
      <formula>NOT(ISERROR(SEARCH(("Fail"),(K3))))</formula>
    </cfRule>
  </conditionalFormatting>
  <conditionalFormatting sqref="D3:D2932">
    <cfRule type="expression" dxfId="51" priority="4">
      <formula>AND(K3&lt;&gt;"Fail",K3&lt;&gt;"")</formula>
    </cfRule>
  </conditionalFormatting>
  <conditionalFormatting sqref="D3:D2932">
    <cfRule type="containsText" dxfId="50" priority="5" operator="containsText" text="Cao">
      <formula>NOT(ISERROR(SEARCH(("Cao"),(D3))))</formula>
    </cfRule>
  </conditionalFormatting>
  <conditionalFormatting sqref="D3:D2932">
    <cfRule type="containsText" dxfId="49" priority="6" operator="containsText" text="Trung bình">
      <formula>NOT(ISERROR(SEARCH(("Trung bình"),(D3))))</formula>
    </cfRule>
  </conditionalFormatting>
  <conditionalFormatting sqref="D3:D2932">
    <cfRule type="containsText" dxfId="48" priority="7" operator="containsText" text="Thấp">
      <formula>NOT(ISERROR(SEARCH(("Thấp"),(D3))))</formula>
    </cfRule>
  </conditionalFormatting>
  <conditionalFormatting sqref="I1">
    <cfRule type="notContainsBlanks" dxfId="47" priority="8">
      <formula>LEN(TRIM(I1))&gt;0</formula>
    </cfRule>
  </conditionalFormatting>
  <conditionalFormatting sqref="K1">
    <cfRule type="notContainsBlanks" dxfId="46" priority="9">
      <formula>LEN(TRIM(K1))&gt;0</formula>
    </cfRule>
  </conditionalFormatting>
  <conditionalFormatting sqref="D3:D2932">
    <cfRule type="containsText" dxfId="45" priority="10" operator="containsText" text="Khẩn cấp">
      <formula>NOT(ISERROR(SEARCH(("Khẩn cấp"),(D3))))</formula>
    </cfRule>
  </conditionalFormatting>
  <conditionalFormatting sqref="K3:K2932">
    <cfRule type="containsText" dxfId="44" priority="11" operator="containsText" text="Not a bug">
      <formula>NOT(ISERROR(SEARCH(("Not a bug"),(K3))))</formula>
    </cfRule>
  </conditionalFormatting>
  <conditionalFormatting sqref="L1">
    <cfRule type="notContainsBlanks" dxfId="43" priority="12">
      <formula>LEN(TRIM(L1))&gt;0</formula>
    </cfRule>
  </conditionalFormatting>
  <conditionalFormatting sqref="A1">
    <cfRule type="containsBlanks" dxfId="42" priority="13">
      <formula>LEN(TRIM(A1))=0</formula>
    </cfRule>
  </conditionalFormatting>
  <conditionalFormatting sqref="B1">
    <cfRule type="containsBlanks" dxfId="41" priority="14">
      <formula>LEN(TRIM(B1))=0</formula>
    </cfRule>
  </conditionalFormatting>
  <conditionalFormatting sqref="C1:D1">
    <cfRule type="containsBlanks" dxfId="40" priority="15">
      <formula>LEN(TRIM(C1))=0</formula>
    </cfRule>
  </conditionalFormatting>
  <conditionalFormatting sqref="F3:F439 F441:F2932">
    <cfRule type="expression" dxfId="39" priority="16">
      <formula>AND(F3&lt;&gt;"",H3="",I3="",L3="Open")</formula>
    </cfRule>
  </conditionalFormatting>
  <conditionalFormatting sqref="H3:H114 H116:H2932 I159 I161:I162 I184 I200:I205 I212">
    <cfRule type="expression" dxfId="38" priority="17">
      <formula>AND(TODAY()&gt;H3,L3="Open")</formula>
    </cfRule>
  </conditionalFormatting>
  <conditionalFormatting sqref="H1">
    <cfRule type="notContainsBlanks" dxfId="37" priority="18">
      <formula>LEN(TRIM(H1))&gt;0</formula>
    </cfRule>
  </conditionalFormatting>
  <conditionalFormatting sqref="I3:I725 I727:I932 H733:H734 H736">
    <cfRule type="expression" dxfId="36" priority="19">
      <formula>AND(I3&lt;&gt;"",K3="")</formula>
    </cfRule>
  </conditionalFormatting>
  <dataValidations count="1">
    <dataValidation type="list" allowBlank="1" showErrorMessage="1" sqref="J661:J685 J696:J704 J706:J709" xr:uid="{00000000-0002-0000-0200-000001000000}">
      <formula1>#REF!</formula1>
    </dataValidation>
  </dataValidations>
  <hyperlinks>
    <hyperlink ref="G3" r:id="rId1" xr:uid="{00000000-0004-0000-0200-000000000000}"/>
    <hyperlink ref="G4" r:id="rId2" xr:uid="{00000000-0004-0000-0200-000001000000}"/>
    <hyperlink ref="G5" r:id="rId3" xr:uid="{00000000-0004-0000-0200-000002000000}"/>
    <hyperlink ref="G6" r:id="rId4" xr:uid="{00000000-0004-0000-0200-000003000000}"/>
    <hyperlink ref="G7" r:id="rId5" xr:uid="{00000000-0004-0000-0200-000004000000}"/>
    <hyperlink ref="G8" r:id="rId6" xr:uid="{00000000-0004-0000-0200-000005000000}"/>
    <hyperlink ref="G9" r:id="rId7" xr:uid="{00000000-0004-0000-0200-000006000000}"/>
    <hyperlink ref="G10" r:id="rId8" xr:uid="{00000000-0004-0000-0200-000007000000}"/>
    <hyperlink ref="G11" r:id="rId9" xr:uid="{00000000-0004-0000-0200-000008000000}"/>
    <hyperlink ref="G12" r:id="rId10" xr:uid="{00000000-0004-0000-0200-000009000000}"/>
    <hyperlink ref="G13" r:id="rId11" xr:uid="{00000000-0004-0000-0200-00000A000000}"/>
    <hyperlink ref="G14" r:id="rId12" xr:uid="{00000000-0004-0000-0200-00000B000000}"/>
    <hyperlink ref="G15" r:id="rId13" xr:uid="{00000000-0004-0000-0200-00000C000000}"/>
    <hyperlink ref="G16" r:id="rId14" xr:uid="{00000000-0004-0000-0200-00000D000000}"/>
    <hyperlink ref="G17" r:id="rId15" xr:uid="{00000000-0004-0000-0200-00000E000000}"/>
    <hyperlink ref="G18" r:id="rId16" xr:uid="{00000000-0004-0000-0200-00000F000000}"/>
    <hyperlink ref="G19" r:id="rId17" xr:uid="{00000000-0004-0000-0200-000010000000}"/>
    <hyperlink ref="G20" r:id="rId18" xr:uid="{00000000-0004-0000-0200-000011000000}"/>
    <hyperlink ref="G21" r:id="rId19" xr:uid="{00000000-0004-0000-0200-000012000000}"/>
    <hyperlink ref="G22" r:id="rId20" xr:uid="{00000000-0004-0000-0200-000013000000}"/>
    <hyperlink ref="G23" r:id="rId21" xr:uid="{00000000-0004-0000-0200-000014000000}"/>
    <hyperlink ref="G24" r:id="rId22" xr:uid="{00000000-0004-0000-0200-000015000000}"/>
    <hyperlink ref="G25" r:id="rId23" xr:uid="{00000000-0004-0000-0200-000016000000}"/>
    <hyperlink ref="G26" r:id="rId24" xr:uid="{00000000-0004-0000-0200-000017000000}"/>
    <hyperlink ref="G27" r:id="rId25" xr:uid="{00000000-0004-0000-0200-000018000000}"/>
    <hyperlink ref="G28" r:id="rId26" xr:uid="{00000000-0004-0000-0200-000019000000}"/>
    <hyperlink ref="G29" r:id="rId27" xr:uid="{00000000-0004-0000-0200-00001A000000}"/>
    <hyperlink ref="G30" r:id="rId28" xr:uid="{00000000-0004-0000-0200-00001B000000}"/>
    <hyperlink ref="G31" r:id="rId29" xr:uid="{00000000-0004-0000-0200-00001C000000}"/>
    <hyperlink ref="G32" r:id="rId30" xr:uid="{00000000-0004-0000-0200-00001D000000}"/>
    <hyperlink ref="G33" r:id="rId31" xr:uid="{00000000-0004-0000-0200-00001E000000}"/>
    <hyperlink ref="G34" r:id="rId32" xr:uid="{00000000-0004-0000-0200-00001F000000}"/>
    <hyperlink ref="G35" r:id="rId33" xr:uid="{00000000-0004-0000-0200-000020000000}"/>
    <hyperlink ref="G36" r:id="rId34" xr:uid="{00000000-0004-0000-0200-000021000000}"/>
    <hyperlink ref="G37" r:id="rId35" xr:uid="{00000000-0004-0000-0200-000022000000}"/>
    <hyperlink ref="G38" r:id="rId36" xr:uid="{00000000-0004-0000-0200-000023000000}"/>
    <hyperlink ref="G39" r:id="rId37" xr:uid="{00000000-0004-0000-0200-000024000000}"/>
    <hyperlink ref="G40" r:id="rId38" xr:uid="{00000000-0004-0000-0200-000025000000}"/>
    <hyperlink ref="G41" r:id="rId39" xr:uid="{00000000-0004-0000-0200-000026000000}"/>
    <hyperlink ref="G42" r:id="rId40" xr:uid="{00000000-0004-0000-0200-000027000000}"/>
    <hyperlink ref="G43" r:id="rId41" xr:uid="{00000000-0004-0000-0200-000028000000}"/>
    <hyperlink ref="G44" r:id="rId42" xr:uid="{00000000-0004-0000-0200-000029000000}"/>
    <hyperlink ref="G45" r:id="rId43" xr:uid="{00000000-0004-0000-0200-00002A000000}"/>
    <hyperlink ref="G46" r:id="rId44" xr:uid="{00000000-0004-0000-0200-00002B000000}"/>
    <hyperlink ref="G47" r:id="rId45" xr:uid="{00000000-0004-0000-0200-00002C000000}"/>
    <hyperlink ref="G48" r:id="rId46" xr:uid="{00000000-0004-0000-0200-00002D000000}"/>
    <hyperlink ref="G49" r:id="rId47" xr:uid="{00000000-0004-0000-0200-00002E000000}"/>
    <hyperlink ref="G50" r:id="rId48" xr:uid="{00000000-0004-0000-0200-00002F000000}"/>
    <hyperlink ref="G51" r:id="rId49" xr:uid="{00000000-0004-0000-0200-000030000000}"/>
    <hyperlink ref="G52" r:id="rId50" xr:uid="{00000000-0004-0000-0200-000031000000}"/>
    <hyperlink ref="G53" r:id="rId51" xr:uid="{00000000-0004-0000-0200-000032000000}"/>
    <hyperlink ref="G54" r:id="rId52" xr:uid="{00000000-0004-0000-0200-000033000000}"/>
    <hyperlink ref="G55" r:id="rId53" xr:uid="{00000000-0004-0000-0200-000034000000}"/>
    <hyperlink ref="G56" r:id="rId54" xr:uid="{00000000-0004-0000-0200-000035000000}"/>
    <hyperlink ref="G57" r:id="rId55" xr:uid="{00000000-0004-0000-0200-000036000000}"/>
    <hyperlink ref="G58" r:id="rId56" xr:uid="{00000000-0004-0000-0200-000037000000}"/>
    <hyperlink ref="G59" r:id="rId57" xr:uid="{00000000-0004-0000-0200-000038000000}"/>
    <hyperlink ref="G60" r:id="rId58" xr:uid="{00000000-0004-0000-0200-000039000000}"/>
    <hyperlink ref="G61" r:id="rId59" xr:uid="{00000000-0004-0000-0200-00003A000000}"/>
    <hyperlink ref="M61" r:id="rId60" xr:uid="{00000000-0004-0000-0200-00003B000000}"/>
    <hyperlink ref="G62" r:id="rId61" xr:uid="{00000000-0004-0000-0200-00003C000000}"/>
    <hyperlink ref="G63" r:id="rId62" xr:uid="{00000000-0004-0000-0200-00003D000000}"/>
    <hyperlink ref="G64" r:id="rId63" xr:uid="{00000000-0004-0000-0200-00003E000000}"/>
    <hyperlink ref="G65" r:id="rId64" xr:uid="{00000000-0004-0000-0200-00003F000000}"/>
    <hyperlink ref="G66" r:id="rId65" xr:uid="{00000000-0004-0000-0200-000040000000}"/>
    <hyperlink ref="G67" r:id="rId66" xr:uid="{00000000-0004-0000-0200-000041000000}"/>
    <hyperlink ref="G68" r:id="rId67" xr:uid="{00000000-0004-0000-0200-000042000000}"/>
    <hyperlink ref="G69" r:id="rId68" xr:uid="{00000000-0004-0000-0200-000043000000}"/>
    <hyperlink ref="G70" r:id="rId69" xr:uid="{00000000-0004-0000-0200-000044000000}"/>
    <hyperlink ref="G71" r:id="rId70" xr:uid="{00000000-0004-0000-0200-000045000000}"/>
    <hyperlink ref="M71" r:id="rId71" xr:uid="{00000000-0004-0000-0200-000046000000}"/>
    <hyperlink ref="G72" r:id="rId72" xr:uid="{00000000-0004-0000-0200-000047000000}"/>
    <hyperlink ref="G73" r:id="rId73" xr:uid="{00000000-0004-0000-0200-000048000000}"/>
    <hyperlink ref="G74" r:id="rId74" xr:uid="{00000000-0004-0000-0200-000049000000}"/>
    <hyperlink ref="G75" r:id="rId75" xr:uid="{00000000-0004-0000-0200-00004A000000}"/>
    <hyperlink ref="G76" r:id="rId76" xr:uid="{00000000-0004-0000-0200-00004B000000}"/>
    <hyperlink ref="G77" r:id="rId77" xr:uid="{00000000-0004-0000-0200-00004C000000}"/>
    <hyperlink ref="G78" r:id="rId78" xr:uid="{00000000-0004-0000-0200-00004D000000}"/>
    <hyperlink ref="M78" r:id="rId79" xr:uid="{00000000-0004-0000-0200-00004E000000}"/>
    <hyperlink ref="F79" r:id="rId80" xr:uid="{00000000-0004-0000-0200-00004F000000}"/>
    <hyperlink ref="G79" r:id="rId81" xr:uid="{00000000-0004-0000-0200-000050000000}"/>
    <hyperlink ref="G80" r:id="rId82" xr:uid="{00000000-0004-0000-0200-000051000000}"/>
    <hyperlink ref="G81" r:id="rId83" xr:uid="{00000000-0004-0000-0200-000052000000}"/>
    <hyperlink ref="G82" r:id="rId84" xr:uid="{00000000-0004-0000-0200-000053000000}"/>
    <hyperlink ref="G83" r:id="rId85" xr:uid="{00000000-0004-0000-0200-000054000000}"/>
    <hyperlink ref="G84" r:id="rId86" xr:uid="{00000000-0004-0000-0200-000055000000}"/>
    <hyperlink ref="G85" r:id="rId87" xr:uid="{00000000-0004-0000-0200-000056000000}"/>
    <hyperlink ref="G86" r:id="rId88" xr:uid="{00000000-0004-0000-0200-000057000000}"/>
    <hyperlink ref="M86" r:id="rId89" xr:uid="{00000000-0004-0000-0200-000058000000}"/>
    <hyperlink ref="G87" r:id="rId90" xr:uid="{00000000-0004-0000-0200-000059000000}"/>
    <hyperlink ref="G88" r:id="rId91" xr:uid="{00000000-0004-0000-0200-00005A000000}"/>
    <hyperlink ref="G89" r:id="rId92" xr:uid="{00000000-0004-0000-0200-00005B000000}"/>
    <hyperlink ref="G90" r:id="rId93" xr:uid="{00000000-0004-0000-0200-00005C000000}"/>
    <hyperlink ref="M90" r:id="rId94" xr:uid="{00000000-0004-0000-0200-00005D000000}"/>
    <hyperlink ref="G91" r:id="rId95" xr:uid="{00000000-0004-0000-0200-00005E000000}"/>
    <hyperlink ref="G92" r:id="rId96" xr:uid="{00000000-0004-0000-0200-00005F000000}"/>
    <hyperlink ref="G93" r:id="rId97" xr:uid="{00000000-0004-0000-0200-000060000000}"/>
    <hyperlink ref="G94" r:id="rId98" xr:uid="{00000000-0004-0000-0200-000061000000}"/>
    <hyperlink ref="G95" r:id="rId99" xr:uid="{00000000-0004-0000-0200-000062000000}"/>
    <hyperlink ref="G96" r:id="rId100" xr:uid="{00000000-0004-0000-0200-000063000000}"/>
    <hyperlink ref="G97" r:id="rId101" xr:uid="{00000000-0004-0000-0200-000064000000}"/>
    <hyperlink ref="G98" r:id="rId102" xr:uid="{00000000-0004-0000-0200-000065000000}"/>
    <hyperlink ref="G99" r:id="rId103" xr:uid="{00000000-0004-0000-0200-000066000000}"/>
    <hyperlink ref="G100" r:id="rId104" xr:uid="{00000000-0004-0000-0200-000067000000}"/>
    <hyperlink ref="G101" r:id="rId105" xr:uid="{00000000-0004-0000-0200-000068000000}"/>
    <hyperlink ref="G102" r:id="rId106" xr:uid="{00000000-0004-0000-0200-000069000000}"/>
    <hyperlink ref="G103" r:id="rId107" xr:uid="{00000000-0004-0000-0200-00006A000000}"/>
    <hyperlink ref="G104" r:id="rId108" xr:uid="{00000000-0004-0000-0200-00006B000000}"/>
    <hyperlink ref="G105" r:id="rId109" xr:uid="{00000000-0004-0000-0200-00006C000000}"/>
    <hyperlink ref="G106" r:id="rId110" xr:uid="{00000000-0004-0000-0200-00006D000000}"/>
    <hyperlink ref="G107" r:id="rId111" xr:uid="{00000000-0004-0000-0200-00006E000000}"/>
    <hyperlink ref="G108" r:id="rId112" xr:uid="{00000000-0004-0000-0200-00006F000000}"/>
    <hyperlink ref="G109" r:id="rId113" xr:uid="{00000000-0004-0000-0200-000070000000}"/>
    <hyperlink ref="G110" r:id="rId114" xr:uid="{00000000-0004-0000-0200-000071000000}"/>
    <hyperlink ref="G111" r:id="rId115" xr:uid="{00000000-0004-0000-0200-000072000000}"/>
    <hyperlink ref="G112" r:id="rId116" xr:uid="{00000000-0004-0000-0200-000073000000}"/>
    <hyperlink ref="G114" r:id="rId117" xr:uid="{00000000-0004-0000-0200-000074000000}"/>
    <hyperlink ref="G115" r:id="rId118" xr:uid="{00000000-0004-0000-0200-000075000000}"/>
    <hyperlink ref="G116" r:id="rId119" xr:uid="{00000000-0004-0000-0200-000076000000}"/>
    <hyperlink ref="G117" r:id="rId120" xr:uid="{00000000-0004-0000-0200-000077000000}"/>
    <hyperlink ref="G118" r:id="rId121" xr:uid="{00000000-0004-0000-0200-000078000000}"/>
    <hyperlink ref="G119" r:id="rId122" xr:uid="{00000000-0004-0000-0200-000079000000}"/>
    <hyperlink ref="G120" r:id="rId123" xr:uid="{00000000-0004-0000-0200-00007A000000}"/>
    <hyperlink ref="G121" r:id="rId124" xr:uid="{00000000-0004-0000-0200-00007B000000}"/>
    <hyperlink ref="G122" r:id="rId125" xr:uid="{00000000-0004-0000-0200-00007C000000}"/>
    <hyperlink ref="G123" r:id="rId126" xr:uid="{00000000-0004-0000-0200-00007D000000}"/>
    <hyperlink ref="G124" r:id="rId127" xr:uid="{00000000-0004-0000-0200-00007E000000}"/>
    <hyperlink ref="G125" r:id="rId128" xr:uid="{00000000-0004-0000-0200-00007F000000}"/>
    <hyperlink ref="G126" r:id="rId129" xr:uid="{00000000-0004-0000-0200-000080000000}"/>
    <hyperlink ref="G127" r:id="rId130" xr:uid="{00000000-0004-0000-0200-000081000000}"/>
    <hyperlink ref="G128" r:id="rId131" xr:uid="{00000000-0004-0000-0200-000082000000}"/>
    <hyperlink ref="G129" r:id="rId132" xr:uid="{00000000-0004-0000-0200-000083000000}"/>
    <hyperlink ref="G130" r:id="rId133" xr:uid="{00000000-0004-0000-0200-000084000000}"/>
    <hyperlink ref="G131" r:id="rId134" xr:uid="{00000000-0004-0000-0200-000085000000}"/>
    <hyperlink ref="G132" r:id="rId135" xr:uid="{00000000-0004-0000-0200-000086000000}"/>
    <hyperlink ref="G133" r:id="rId136" xr:uid="{00000000-0004-0000-0200-000087000000}"/>
    <hyperlink ref="G134" r:id="rId137" xr:uid="{00000000-0004-0000-0200-000088000000}"/>
    <hyperlink ref="G135" r:id="rId138" xr:uid="{00000000-0004-0000-0200-000089000000}"/>
    <hyperlink ref="M137" r:id="rId139" xr:uid="{00000000-0004-0000-0200-00008A000000}"/>
    <hyperlink ref="G138" r:id="rId140" xr:uid="{00000000-0004-0000-0200-00008B000000}"/>
    <hyperlink ref="G139" r:id="rId141" xr:uid="{00000000-0004-0000-0200-00008C000000}"/>
    <hyperlink ref="G140" r:id="rId142" xr:uid="{00000000-0004-0000-0200-00008D000000}"/>
    <hyperlink ref="G141" r:id="rId143" xr:uid="{00000000-0004-0000-0200-00008E000000}"/>
    <hyperlink ref="G142" r:id="rId144" xr:uid="{00000000-0004-0000-0200-00008F000000}"/>
    <hyperlink ref="G143" r:id="rId145" xr:uid="{00000000-0004-0000-0200-000090000000}"/>
    <hyperlink ref="G144" r:id="rId146" xr:uid="{00000000-0004-0000-0200-000091000000}"/>
    <hyperlink ref="G145" r:id="rId147" xr:uid="{00000000-0004-0000-0200-000092000000}"/>
    <hyperlink ref="M145" r:id="rId148" xr:uid="{00000000-0004-0000-0200-000093000000}"/>
    <hyperlink ref="G146" r:id="rId149" xr:uid="{00000000-0004-0000-0200-000094000000}"/>
    <hyperlink ref="G147" r:id="rId150" xr:uid="{00000000-0004-0000-0200-000095000000}"/>
    <hyperlink ref="G148" r:id="rId151" xr:uid="{00000000-0004-0000-0200-000096000000}"/>
    <hyperlink ref="G149" r:id="rId152" xr:uid="{00000000-0004-0000-0200-000097000000}"/>
    <hyperlink ref="G150" r:id="rId153" xr:uid="{00000000-0004-0000-0200-000098000000}"/>
    <hyperlink ref="G151" r:id="rId154" xr:uid="{00000000-0004-0000-0200-000099000000}"/>
    <hyperlink ref="G152" r:id="rId155" xr:uid="{00000000-0004-0000-0200-00009A000000}"/>
    <hyperlink ref="G153" r:id="rId156" xr:uid="{00000000-0004-0000-0200-00009B000000}"/>
    <hyperlink ref="G154" r:id="rId157" xr:uid="{00000000-0004-0000-0200-00009C000000}"/>
    <hyperlink ref="G155" r:id="rId158" xr:uid="{00000000-0004-0000-0200-00009D000000}"/>
    <hyperlink ref="G156" r:id="rId159" xr:uid="{00000000-0004-0000-0200-00009E000000}"/>
    <hyperlink ref="G157" r:id="rId160" xr:uid="{00000000-0004-0000-0200-00009F000000}"/>
    <hyperlink ref="G158" r:id="rId161" xr:uid="{00000000-0004-0000-0200-0000A0000000}"/>
    <hyperlink ref="G159" r:id="rId162" xr:uid="{00000000-0004-0000-0200-0000A1000000}"/>
    <hyperlink ref="G160" r:id="rId163" xr:uid="{00000000-0004-0000-0200-0000A2000000}"/>
    <hyperlink ref="G161" r:id="rId164" xr:uid="{00000000-0004-0000-0200-0000A3000000}"/>
    <hyperlink ref="M161" r:id="rId165" xr:uid="{00000000-0004-0000-0200-0000A4000000}"/>
    <hyperlink ref="G162" r:id="rId166" xr:uid="{00000000-0004-0000-0200-0000A5000000}"/>
    <hyperlink ref="G163" r:id="rId167" xr:uid="{00000000-0004-0000-0200-0000A6000000}"/>
    <hyperlink ref="G165" r:id="rId168" xr:uid="{00000000-0004-0000-0200-0000A7000000}"/>
    <hyperlink ref="G166" r:id="rId169" xr:uid="{00000000-0004-0000-0200-0000A8000000}"/>
    <hyperlink ref="G168" r:id="rId170" xr:uid="{00000000-0004-0000-0200-0000A9000000}"/>
    <hyperlink ref="G172" r:id="rId171" xr:uid="{00000000-0004-0000-0200-0000AA000000}"/>
    <hyperlink ref="G173" r:id="rId172" xr:uid="{00000000-0004-0000-0200-0000AB000000}"/>
    <hyperlink ref="G174" r:id="rId173" xr:uid="{00000000-0004-0000-0200-0000AC000000}"/>
    <hyperlink ref="G175" r:id="rId174" xr:uid="{00000000-0004-0000-0200-0000AD000000}"/>
    <hyperlink ref="G176" r:id="rId175" xr:uid="{00000000-0004-0000-0200-0000AE000000}"/>
    <hyperlink ref="M176" r:id="rId176" xr:uid="{00000000-0004-0000-0200-0000AF000000}"/>
    <hyperlink ref="G177" r:id="rId177" xr:uid="{00000000-0004-0000-0200-0000B0000000}"/>
    <hyperlink ref="G179" r:id="rId178" xr:uid="{00000000-0004-0000-0200-0000B1000000}"/>
    <hyperlink ref="G180" r:id="rId179" xr:uid="{00000000-0004-0000-0200-0000B2000000}"/>
    <hyperlink ref="G181" r:id="rId180" xr:uid="{00000000-0004-0000-0200-0000B3000000}"/>
    <hyperlink ref="G182" r:id="rId181" xr:uid="{00000000-0004-0000-0200-0000B4000000}"/>
    <hyperlink ref="G183" r:id="rId182" xr:uid="{00000000-0004-0000-0200-0000B5000000}"/>
    <hyperlink ref="G184" r:id="rId183" xr:uid="{00000000-0004-0000-0200-0000B6000000}"/>
    <hyperlink ref="G185" r:id="rId184" xr:uid="{00000000-0004-0000-0200-0000B7000000}"/>
    <hyperlink ref="G186" r:id="rId185" xr:uid="{00000000-0004-0000-0200-0000B8000000}"/>
    <hyperlink ref="G187" r:id="rId186" xr:uid="{00000000-0004-0000-0200-0000B9000000}"/>
    <hyperlink ref="G188" r:id="rId187" xr:uid="{00000000-0004-0000-0200-0000BA000000}"/>
    <hyperlink ref="G189" r:id="rId188" xr:uid="{00000000-0004-0000-0200-0000BB000000}"/>
    <hyperlink ref="M189" r:id="rId189" xr:uid="{00000000-0004-0000-0200-0000BC000000}"/>
    <hyperlink ref="G190" r:id="rId190" xr:uid="{00000000-0004-0000-0200-0000BD000000}"/>
    <hyperlink ref="G191" r:id="rId191" xr:uid="{00000000-0004-0000-0200-0000BE000000}"/>
    <hyperlink ref="G192" r:id="rId192" xr:uid="{00000000-0004-0000-0200-0000BF000000}"/>
    <hyperlink ref="G193" r:id="rId193" xr:uid="{00000000-0004-0000-0200-0000C0000000}"/>
    <hyperlink ref="G194" r:id="rId194" xr:uid="{00000000-0004-0000-0200-0000C1000000}"/>
    <hyperlink ref="G195" r:id="rId195" xr:uid="{00000000-0004-0000-0200-0000C2000000}"/>
    <hyperlink ref="M195" r:id="rId196" xr:uid="{00000000-0004-0000-0200-0000C3000000}"/>
    <hyperlink ref="G196" r:id="rId197" xr:uid="{00000000-0004-0000-0200-0000C4000000}"/>
    <hyperlink ref="G197" r:id="rId198" xr:uid="{00000000-0004-0000-0200-0000C5000000}"/>
    <hyperlink ref="G198" r:id="rId199" xr:uid="{00000000-0004-0000-0200-0000C6000000}"/>
    <hyperlink ref="G199" r:id="rId200" xr:uid="{00000000-0004-0000-0200-0000C7000000}"/>
    <hyperlink ref="G200" r:id="rId201" xr:uid="{00000000-0004-0000-0200-0000C8000000}"/>
    <hyperlink ref="G201" r:id="rId202" xr:uid="{00000000-0004-0000-0200-0000C9000000}"/>
    <hyperlink ref="G202" r:id="rId203" xr:uid="{00000000-0004-0000-0200-0000CA000000}"/>
    <hyperlink ref="G203" r:id="rId204" xr:uid="{00000000-0004-0000-0200-0000CB000000}"/>
    <hyperlink ref="G204" r:id="rId205" xr:uid="{00000000-0004-0000-0200-0000CC000000}"/>
    <hyperlink ref="G205" r:id="rId206" xr:uid="{00000000-0004-0000-0200-0000CD000000}"/>
    <hyperlink ref="G206" r:id="rId207" xr:uid="{00000000-0004-0000-0200-0000CE000000}"/>
    <hyperlink ref="G207" r:id="rId208" xr:uid="{00000000-0004-0000-0200-0000CF000000}"/>
    <hyperlink ref="G208" r:id="rId209" xr:uid="{00000000-0004-0000-0200-0000D0000000}"/>
    <hyperlink ref="G209" r:id="rId210" xr:uid="{00000000-0004-0000-0200-0000D1000000}"/>
    <hyperlink ref="G210" r:id="rId211" xr:uid="{00000000-0004-0000-0200-0000D2000000}"/>
    <hyperlink ref="G211" r:id="rId212" xr:uid="{00000000-0004-0000-0200-0000D3000000}"/>
    <hyperlink ref="M211" r:id="rId213" xr:uid="{00000000-0004-0000-0200-0000D4000000}"/>
    <hyperlink ref="G212" r:id="rId214" xr:uid="{00000000-0004-0000-0200-0000D5000000}"/>
    <hyperlink ref="G213" r:id="rId215" xr:uid="{00000000-0004-0000-0200-0000D6000000}"/>
    <hyperlink ref="G214" r:id="rId216" xr:uid="{00000000-0004-0000-0200-0000D7000000}"/>
    <hyperlink ref="G215" r:id="rId217" xr:uid="{00000000-0004-0000-0200-0000D8000000}"/>
    <hyperlink ref="G216" r:id="rId218" xr:uid="{00000000-0004-0000-0200-0000D9000000}"/>
    <hyperlink ref="G217" r:id="rId219" xr:uid="{00000000-0004-0000-0200-0000DA000000}"/>
    <hyperlink ref="G218" r:id="rId220" xr:uid="{00000000-0004-0000-0200-0000DB000000}"/>
    <hyperlink ref="G219" r:id="rId221" xr:uid="{00000000-0004-0000-0200-0000DC000000}"/>
    <hyperlink ref="M219" r:id="rId222" xr:uid="{00000000-0004-0000-0200-0000DD000000}"/>
    <hyperlink ref="G220" r:id="rId223" xr:uid="{00000000-0004-0000-0200-0000DE000000}"/>
    <hyperlink ref="G221" r:id="rId224" xr:uid="{00000000-0004-0000-0200-0000DF000000}"/>
    <hyperlink ref="G222" r:id="rId225" xr:uid="{00000000-0004-0000-0200-0000E0000000}"/>
    <hyperlink ref="G223" r:id="rId226" xr:uid="{00000000-0004-0000-0200-0000E1000000}"/>
    <hyperlink ref="G224" r:id="rId227" xr:uid="{00000000-0004-0000-0200-0000E2000000}"/>
    <hyperlink ref="G225" r:id="rId228" xr:uid="{00000000-0004-0000-0200-0000E3000000}"/>
    <hyperlink ref="G226" r:id="rId229" xr:uid="{00000000-0004-0000-0200-0000E4000000}"/>
    <hyperlink ref="G227" r:id="rId230" xr:uid="{00000000-0004-0000-0200-0000E5000000}"/>
    <hyperlink ref="G228" r:id="rId231" xr:uid="{00000000-0004-0000-0200-0000E6000000}"/>
    <hyperlink ref="G229" r:id="rId232" xr:uid="{00000000-0004-0000-0200-0000E7000000}"/>
    <hyperlink ref="G230" r:id="rId233" xr:uid="{00000000-0004-0000-0200-0000E8000000}"/>
    <hyperlink ref="G231" r:id="rId234" xr:uid="{00000000-0004-0000-0200-0000E9000000}"/>
    <hyperlink ref="G233" r:id="rId235" xr:uid="{00000000-0004-0000-0200-0000EA000000}"/>
    <hyperlink ref="G234" r:id="rId236" xr:uid="{00000000-0004-0000-0200-0000EB000000}"/>
    <hyperlink ref="G235" r:id="rId237" xr:uid="{00000000-0004-0000-0200-0000EC000000}"/>
    <hyperlink ref="G236" r:id="rId238" xr:uid="{00000000-0004-0000-0200-0000ED000000}"/>
    <hyperlink ref="G237" r:id="rId239" xr:uid="{00000000-0004-0000-0200-0000EE000000}"/>
    <hyperlink ref="G238" r:id="rId240" xr:uid="{00000000-0004-0000-0200-0000EF000000}"/>
    <hyperlink ref="G239" r:id="rId241" xr:uid="{00000000-0004-0000-0200-0000F0000000}"/>
    <hyperlink ref="G241" r:id="rId242" xr:uid="{00000000-0004-0000-0200-0000F1000000}"/>
    <hyperlink ref="G242" r:id="rId243" xr:uid="{00000000-0004-0000-0200-0000F2000000}"/>
    <hyperlink ref="G245" r:id="rId244" xr:uid="{00000000-0004-0000-0200-0000F3000000}"/>
    <hyperlink ref="G249" r:id="rId245" xr:uid="{00000000-0004-0000-0200-0000F4000000}"/>
    <hyperlink ref="G255" r:id="rId246" xr:uid="{00000000-0004-0000-0200-0000F5000000}"/>
    <hyperlink ref="G257" r:id="rId247" xr:uid="{00000000-0004-0000-0200-0000F6000000}"/>
    <hyperlink ref="G258" r:id="rId248" xr:uid="{00000000-0004-0000-0200-0000F7000000}"/>
    <hyperlink ref="G260" r:id="rId249" xr:uid="{00000000-0004-0000-0200-0000F8000000}"/>
    <hyperlink ref="G261" r:id="rId250" xr:uid="{00000000-0004-0000-0200-0000F9000000}"/>
    <hyperlink ref="G262" r:id="rId251" xr:uid="{00000000-0004-0000-0200-0000FA000000}"/>
    <hyperlink ref="G264" r:id="rId252" xr:uid="{00000000-0004-0000-0200-0000FB000000}"/>
    <hyperlink ref="G265" r:id="rId253" xr:uid="{00000000-0004-0000-0200-0000FC000000}"/>
    <hyperlink ref="G267" r:id="rId254" xr:uid="{00000000-0004-0000-0200-0000FD000000}"/>
    <hyperlink ref="G268" r:id="rId255" xr:uid="{00000000-0004-0000-0200-0000FE000000}"/>
    <hyperlink ref="G269" r:id="rId256" xr:uid="{00000000-0004-0000-0200-0000FF000000}"/>
    <hyperlink ref="G270" r:id="rId257" xr:uid="{00000000-0004-0000-0200-000000010000}"/>
    <hyperlink ref="G271" r:id="rId258" xr:uid="{00000000-0004-0000-0200-000001010000}"/>
    <hyperlink ref="G272" r:id="rId259" xr:uid="{00000000-0004-0000-0200-000002010000}"/>
    <hyperlink ref="G273" r:id="rId260" xr:uid="{00000000-0004-0000-0200-000003010000}"/>
    <hyperlink ref="G274" r:id="rId261" xr:uid="{00000000-0004-0000-0200-000004010000}"/>
    <hyperlink ref="G275" r:id="rId262" xr:uid="{00000000-0004-0000-0200-000005010000}"/>
    <hyperlink ref="G276" r:id="rId263" xr:uid="{00000000-0004-0000-0200-000006010000}"/>
    <hyperlink ref="G277" r:id="rId264" xr:uid="{00000000-0004-0000-0200-000007010000}"/>
    <hyperlink ref="G278" r:id="rId265" xr:uid="{00000000-0004-0000-0200-000008010000}"/>
    <hyperlink ref="G279" r:id="rId266" xr:uid="{00000000-0004-0000-0200-000009010000}"/>
    <hyperlink ref="G282" r:id="rId267" xr:uid="{00000000-0004-0000-0200-00000A010000}"/>
    <hyperlink ref="G283" r:id="rId268" xr:uid="{00000000-0004-0000-0200-00000B010000}"/>
    <hyperlink ref="G284" r:id="rId269" xr:uid="{00000000-0004-0000-0200-00000C010000}"/>
    <hyperlink ref="G285" r:id="rId270" xr:uid="{00000000-0004-0000-0200-00000D010000}"/>
    <hyperlink ref="G289" r:id="rId271" xr:uid="{00000000-0004-0000-0200-00000E010000}"/>
    <hyperlink ref="G290" r:id="rId272" xr:uid="{00000000-0004-0000-0200-00000F010000}"/>
    <hyperlink ref="G291" r:id="rId273" xr:uid="{00000000-0004-0000-0200-000010010000}"/>
    <hyperlink ref="G293" r:id="rId274" xr:uid="{00000000-0004-0000-0200-000011010000}"/>
    <hyperlink ref="G294" r:id="rId275" xr:uid="{00000000-0004-0000-0200-000012010000}"/>
    <hyperlink ref="G296" r:id="rId276" xr:uid="{00000000-0004-0000-0200-000013010000}"/>
    <hyperlink ref="G298" r:id="rId277" xr:uid="{00000000-0004-0000-0200-000014010000}"/>
    <hyperlink ref="G299" r:id="rId278" xr:uid="{00000000-0004-0000-0200-000015010000}"/>
    <hyperlink ref="G300" r:id="rId279" xr:uid="{00000000-0004-0000-0200-000016010000}"/>
    <hyperlink ref="G301" r:id="rId280" xr:uid="{00000000-0004-0000-0200-000017010000}"/>
    <hyperlink ref="G302" r:id="rId281" xr:uid="{00000000-0004-0000-0200-000018010000}"/>
    <hyperlink ref="G303" r:id="rId282" xr:uid="{00000000-0004-0000-0200-000019010000}"/>
    <hyperlink ref="G304" r:id="rId283" xr:uid="{00000000-0004-0000-0200-00001A010000}"/>
    <hyperlink ref="G305" r:id="rId284" xr:uid="{00000000-0004-0000-0200-00001B010000}"/>
    <hyperlink ref="G306" r:id="rId285" xr:uid="{00000000-0004-0000-0200-00001C010000}"/>
    <hyperlink ref="G307" r:id="rId286" xr:uid="{00000000-0004-0000-0200-00001D010000}"/>
    <hyperlink ref="G308" r:id="rId287" xr:uid="{00000000-0004-0000-0200-00001E010000}"/>
    <hyperlink ref="G309" r:id="rId288" xr:uid="{00000000-0004-0000-0200-00001F010000}"/>
    <hyperlink ref="M309" r:id="rId289" xr:uid="{00000000-0004-0000-0200-000020010000}"/>
    <hyperlink ref="G310" r:id="rId290" xr:uid="{00000000-0004-0000-0200-000021010000}"/>
    <hyperlink ref="G311" r:id="rId291" xr:uid="{00000000-0004-0000-0200-000022010000}"/>
    <hyperlink ref="G312" r:id="rId292" xr:uid="{00000000-0004-0000-0200-000023010000}"/>
    <hyperlink ref="G314" r:id="rId293" xr:uid="{00000000-0004-0000-0200-000024010000}"/>
    <hyperlink ref="G316" r:id="rId294" xr:uid="{00000000-0004-0000-0200-000025010000}"/>
    <hyperlink ref="G319" r:id="rId295" xr:uid="{00000000-0004-0000-0200-000026010000}"/>
    <hyperlink ref="G321" r:id="rId296" xr:uid="{00000000-0004-0000-0200-000027010000}"/>
    <hyperlink ref="G323" r:id="rId297" xr:uid="{00000000-0004-0000-0200-000028010000}"/>
    <hyperlink ref="G325" r:id="rId298" xr:uid="{00000000-0004-0000-0200-000029010000}"/>
    <hyperlink ref="G326" r:id="rId299" xr:uid="{00000000-0004-0000-0200-00002A010000}"/>
    <hyperlink ref="G327" r:id="rId300" xr:uid="{00000000-0004-0000-0200-00002B010000}"/>
    <hyperlink ref="G328" r:id="rId301" xr:uid="{00000000-0004-0000-0200-00002C010000}"/>
    <hyperlink ref="G329" r:id="rId302" xr:uid="{00000000-0004-0000-0200-00002D010000}"/>
    <hyperlink ref="G330" r:id="rId303" xr:uid="{00000000-0004-0000-0200-00002E010000}"/>
    <hyperlink ref="G332" r:id="rId304" xr:uid="{00000000-0004-0000-0200-00002F010000}"/>
    <hyperlink ref="G333" r:id="rId305" xr:uid="{00000000-0004-0000-0200-000030010000}"/>
    <hyperlink ref="G337" r:id="rId306" xr:uid="{00000000-0004-0000-0200-000031010000}"/>
    <hyperlink ref="G338" r:id="rId307" xr:uid="{00000000-0004-0000-0200-000032010000}"/>
    <hyperlink ref="G339" r:id="rId308" xr:uid="{00000000-0004-0000-0200-000033010000}"/>
    <hyperlink ref="G341" r:id="rId309" xr:uid="{00000000-0004-0000-0200-000034010000}"/>
    <hyperlink ref="G342" r:id="rId310" xr:uid="{00000000-0004-0000-0200-000035010000}"/>
    <hyperlink ref="G343" r:id="rId311" xr:uid="{00000000-0004-0000-0200-000036010000}"/>
    <hyperlink ref="G344" r:id="rId312" xr:uid="{00000000-0004-0000-0200-000037010000}"/>
    <hyperlink ref="G345" r:id="rId313" xr:uid="{00000000-0004-0000-0200-000038010000}"/>
    <hyperlink ref="G346" r:id="rId314" xr:uid="{00000000-0004-0000-0200-000039010000}"/>
    <hyperlink ref="G347" r:id="rId315" xr:uid="{00000000-0004-0000-0200-00003A010000}"/>
    <hyperlink ref="G348" r:id="rId316" xr:uid="{00000000-0004-0000-0200-00003B010000}"/>
    <hyperlink ref="G349" r:id="rId317" xr:uid="{00000000-0004-0000-0200-00003C010000}"/>
    <hyperlink ref="G350" r:id="rId318" xr:uid="{00000000-0004-0000-0200-00003D010000}"/>
    <hyperlink ref="G351" r:id="rId319" xr:uid="{00000000-0004-0000-0200-00003E010000}"/>
    <hyperlink ref="G352" r:id="rId320" xr:uid="{00000000-0004-0000-0200-00003F010000}"/>
    <hyperlink ref="G353" r:id="rId321" xr:uid="{00000000-0004-0000-0200-000040010000}"/>
    <hyperlink ref="G354" r:id="rId322" xr:uid="{00000000-0004-0000-0200-000041010000}"/>
    <hyperlink ref="G355" r:id="rId323" xr:uid="{00000000-0004-0000-0200-000042010000}"/>
    <hyperlink ref="G356" r:id="rId324" xr:uid="{00000000-0004-0000-0200-000043010000}"/>
    <hyperlink ref="G357" r:id="rId325" xr:uid="{00000000-0004-0000-0200-000044010000}"/>
    <hyperlink ref="G358" r:id="rId326" xr:uid="{00000000-0004-0000-0200-000045010000}"/>
    <hyperlink ref="G359" r:id="rId327" xr:uid="{00000000-0004-0000-0200-000046010000}"/>
    <hyperlink ref="G360" r:id="rId328" xr:uid="{00000000-0004-0000-0200-000047010000}"/>
    <hyperlink ref="G361" r:id="rId329" xr:uid="{00000000-0004-0000-0200-000048010000}"/>
    <hyperlink ref="G362" r:id="rId330" xr:uid="{00000000-0004-0000-0200-000049010000}"/>
    <hyperlink ref="G363" r:id="rId331" xr:uid="{00000000-0004-0000-0200-00004A010000}"/>
    <hyperlink ref="G364" r:id="rId332" xr:uid="{00000000-0004-0000-0200-00004B010000}"/>
    <hyperlink ref="G365" r:id="rId333" xr:uid="{00000000-0004-0000-0200-00004C010000}"/>
    <hyperlink ref="G366" r:id="rId334" xr:uid="{00000000-0004-0000-0200-00004D010000}"/>
    <hyperlink ref="G367" r:id="rId335" xr:uid="{00000000-0004-0000-0200-00004E010000}"/>
    <hyperlink ref="G369" r:id="rId336" xr:uid="{00000000-0004-0000-0200-00004F010000}"/>
    <hyperlink ref="G371" r:id="rId337" xr:uid="{00000000-0004-0000-0200-000050010000}"/>
    <hyperlink ref="G372" r:id="rId338" xr:uid="{00000000-0004-0000-0200-000051010000}"/>
    <hyperlink ref="G373" r:id="rId339" xr:uid="{00000000-0004-0000-0200-000052010000}"/>
    <hyperlink ref="G374" r:id="rId340" xr:uid="{00000000-0004-0000-0200-000053010000}"/>
    <hyperlink ref="G377" r:id="rId341" xr:uid="{00000000-0004-0000-0200-000054010000}"/>
    <hyperlink ref="G379" r:id="rId342" xr:uid="{00000000-0004-0000-0200-000055010000}"/>
    <hyperlink ref="G381" r:id="rId343" xr:uid="{00000000-0004-0000-0200-000056010000}"/>
    <hyperlink ref="G382" r:id="rId344" xr:uid="{00000000-0004-0000-0200-000057010000}"/>
    <hyperlink ref="G383" r:id="rId345" xr:uid="{00000000-0004-0000-0200-000058010000}"/>
    <hyperlink ref="G384" r:id="rId346" xr:uid="{00000000-0004-0000-0200-000059010000}"/>
    <hyperlink ref="G388" r:id="rId347" xr:uid="{00000000-0004-0000-0200-00005A010000}"/>
    <hyperlink ref="M389" r:id="rId348" xr:uid="{00000000-0004-0000-0200-00005B010000}"/>
    <hyperlink ref="G390" r:id="rId349" xr:uid="{00000000-0004-0000-0200-00005C010000}"/>
    <hyperlink ref="G391" r:id="rId350" xr:uid="{00000000-0004-0000-0200-00005D010000}"/>
    <hyperlink ref="G392" r:id="rId351" xr:uid="{00000000-0004-0000-0200-00005E010000}"/>
    <hyperlink ref="G393" r:id="rId352" xr:uid="{00000000-0004-0000-0200-00005F010000}"/>
    <hyperlink ref="G394" r:id="rId353" xr:uid="{00000000-0004-0000-0200-000060010000}"/>
    <hyperlink ref="G395" r:id="rId354" xr:uid="{00000000-0004-0000-0200-000061010000}"/>
    <hyperlink ref="G396" r:id="rId355" xr:uid="{00000000-0004-0000-0200-000062010000}"/>
    <hyperlink ref="G398" r:id="rId356" xr:uid="{00000000-0004-0000-0200-000063010000}"/>
    <hyperlink ref="G399" r:id="rId357" xr:uid="{00000000-0004-0000-0200-000064010000}"/>
    <hyperlink ref="G400" r:id="rId358" xr:uid="{00000000-0004-0000-0200-000065010000}"/>
    <hyperlink ref="G402" r:id="rId359" xr:uid="{00000000-0004-0000-0200-000066010000}"/>
    <hyperlink ref="G403" r:id="rId360" xr:uid="{00000000-0004-0000-0200-000067010000}"/>
    <hyperlink ref="G407" r:id="rId361" xr:uid="{00000000-0004-0000-0200-000068010000}"/>
    <hyperlink ref="G408" r:id="rId362" xr:uid="{00000000-0004-0000-0200-000069010000}"/>
    <hyperlink ref="G409" r:id="rId363" xr:uid="{00000000-0004-0000-0200-00006A010000}"/>
    <hyperlink ref="G410" r:id="rId364" xr:uid="{00000000-0004-0000-0200-00006B010000}"/>
    <hyperlink ref="G411" r:id="rId365" xr:uid="{00000000-0004-0000-0200-00006C010000}"/>
    <hyperlink ref="G412" r:id="rId366" xr:uid="{00000000-0004-0000-0200-00006D010000}"/>
    <hyperlink ref="G413" r:id="rId367" xr:uid="{00000000-0004-0000-0200-00006E010000}"/>
    <hyperlink ref="G414" r:id="rId368" xr:uid="{00000000-0004-0000-0200-00006F010000}"/>
    <hyperlink ref="G415" r:id="rId369" xr:uid="{00000000-0004-0000-0200-000070010000}"/>
    <hyperlink ref="G417" r:id="rId370" xr:uid="{00000000-0004-0000-0200-000071010000}"/>
    <hyperlink ref="G418" r:id="rId371" xr:uid="{00000000-0004-0000-0200-000072010000}"/>
    <hyperlink ref="G419" r:id="rId372" xr:uid="{00000000-0004-0000-0200-000073010000}"/>
    <hyperlink ref="G420" r:id="rId373" xr:uid="{00000000-0004-0000-0200-000074010000}"/>
    <hyperlink ref="G421" r:id="rId374" xr:uid="{00000000-0004-0000-0200-000075010000}"/>
    <hyperlink ref="G422" r:id="rId375" xr:uid="{00000000-0004-0000-0200-000076010000}"/>
    <hyperlink ref="G423" r:id="rId376" xr:uid="{00000000-0004-0000-0200-000077010000}"/>
    <hyperlink ref="G424" r:id="rId377" xr:uid="{00000000-0004-0000-0200-000078010000}"/>
    <hyperlink ref="G425" r:id="rId378" xr:uid="{00000000-0004-0000-0200-000079010000}"/>
    <hyperlink ref="G426" r:id="rId379" xr:uid="{00000000-0004-0000-0200-00007A010000}"/>
    <hyperlink ref="G427" r:id="rId380" xr:uid="{00000000-0004-0000-0200-00007B010000}"/>
    <hyperlink ref="G428" r:id="rId381" xr:uid="{00000000-0004-0000-0200-00007C010000}"/>
    <hyperlink ref="G429" r:id="rId382" xr:uid="{00000000-0004-0000-0200-00007D010000}"/>
    <hyperlink ref="G430" r:id="rId383" xr:uid="{00000000-0004-0000-0200-00007E010000}"/>
    <hyperlink ref="G431" r:id="rId384" xr:uid="{00000000-0004-0000-0200-00007F010000}"/>
    <hyperlink ref="G432" r:id="rId385" xr:uid="{00000000-0004-0000-0200-000080010000}"/>
    <hyperlink ref="G434" r:id="rId386" xr:uid="{00000000-0004-0000-0200-000081010000}"/>
    <hyperlink ref="G435" r:id="rId387" xr:uid="{00000000-0004-0000-0200-000082010000}"/>
    <hyperlink ref="G436" r:id="rId388" xr:uid="{00000000-0004-0000-0200-000083010000}"/>
    <hyperlink ref="G437" r:id="rId389" xr:uid="{00000000-0004-0000-0200-000084010000}"/>
    <hyperlink ref="G438" r:id="rId390" xr:uid="{00000000-0004-0000-0200-000085010000}"/>
    <hyperlink ref="G439" r:id="rId391" xr:uid="{00000000-0004-0000-0200-000086010000}"/>
    <hyperlink ref="G440" r:id="rId392" xr:uid="{00000000-0004-0000-0200-000087010000}"/>
    <hyperlink ref="G441" r:id="rId393" xr:uid="{00000000-0004-0000-0200-000088010000}"/>
    <hyperlink ref="G443" r:id="rId394" xr:uid="{00000000-0004-0000-0200-000089010000}"/>
    <hyperlink ref="G444" r:id="rId395" xr:uid="{00000000-0004-0000-0200-00008A010000}"/>
    <hyperlink ref="G445" r:id="rId396" xr:uid="{00000000-0004-0000-0200-00008B010000}"/>
    <hyperlink ref="G448" r:id="rId397" xr:uid="{00000000-0004-0000-0200-00008C010000}"/>
    <hyperlink ref="G449" r:id="rId398" xr:uid="{00000000-0004-0000-0200-00008D010000}"/>
    <hyperlink ref="G452" r:id="rId399" xr:uid="{00000000-0004-0000-0200-00008E010000}"/>
    <hyperlink ref="G453" r:id="rId400" xr:uid="{00000000-0004-0000-0200-00008F010000}"/>
    <hyperlink ref="G454" r:id="rId401" xr:uid="{00000000-0004-0000-0200-000090010000}"/>
    <hyperlink ref="G455" r:id="rId402" xr:uid="{00000000-0004-0000-0200-000091010000}"/>
    <hyperlink ref="G456" r:id="rId403" xr:uid="{00000000-0004-0000-0200-000092010000}"/>
    <hyperlink ref="G457" r:id="rId404" xr:uid="{00000000-0004-0000-0200-000093010000}"/>
    <hyperlink ref="G458" r:id="rId405" xr:uid="{00000000-0004-0000-0200-000094010000}"/>
    <hyperlink ref="G460" r:id="rId406" xr:uid="{00000000-0004-0000-0200-000095010000}"/>
    <hyperlink ref="G462" r:id="rId407" xr:uid="{00000000-0004-0000-0200-000096010000}"/>
    <hyperlink ref="G463" r:id="rId408" xr:uid="{00000000-0004-0000-0200-000097010000}"/>
    <hyperlink ref="G464" r:id="rId409" xr:uid="{00000000-0004-0000-0200-000098010000}"/>
    <hyperlink ref="G465" r:id="rId410" xr:uid="{00000000-0004-0000-0200-000099010000}"/>
    <hyperlink ref="G466" r:id="rId411" xr:uid="{00000000-0004-0000-0200-00009A010000}"/>
    <hyperlink ref="G467" r:id="rId412" xr:uid="{00000000-0004-0000-0200-00009B010000}"/>
    <hyperlink ref="G468" r:id="rId413" xr:uid="{00000000-0004-0000-0200-00009C010000}"/>
    <hyperlink ref="G469" r:id="rId414" xr:uid="{00000000-0004-0000-0200-00009D010000}"/>
    <hyperlink ref="G470" r:id="rId415" xr:uid="{00000000-0004-0000-0200-00009E010000}"/>
    <hyperlink ref="G471" r:id="rId416" xr:uid="{00000000-0004-0000-0200-00009F010000}"/>
    <hyperlink ref="G472" r:id="rId417" xr:uid="{00000000-0004-0000-0200-0000A0010000}"/>
    <hyperlink ref="G473" r:id="rId418" xr:uid="{00000000-0004-0000-0200-0000A1010000}"/>
    <hyperlink ref="G474" r:id="rId419" xr:uid="{00000000-0004-0000-0200-0000A2010000}"/>
    <hyperlink ref="G475" r:id="rId420" xr:uid="{00000000-0004-0000-0200-0000A3010000}"/>
    <hyperlink ref="G476" r:id="rId421" xr:uid="{00000000-0004-0000-0200-0000A4010000}"/>
    <hyperlink ref="G477" r:id="rId422" xr:uid="{00000000-0004-0000-0200-0000A5010000}"/>
    <hyperlink ref="G478" r:id="rId423" xr:uid="{00000000-0004-0000-0200-0000A6010000}"/>
    <hyperlink ref="G479" r:id="rId424" xr:uid="{00000000-0004-0000-0200-0000A7010000}"/>
    <hyperlink ref="G480" r:id="rId425" xr:uid="{00000000-0004-0000-0200-0000A8010000}"/>
    <hyperlink ref="G481" r:id="rId426" xr:uid="{00000000-0004-0000-0200-0000A9010000}"/>
    <hyperlink ref="G482" r:id="rId427" xr:uid="{00000000-0004-0000-0200-0000AA010000}"/>
    <hyperlink ref="G483" r:id="rId428" xr:uid="{00000000-0004-0000-0200-0000AB010000}"/>
    <hyperlink ref="G484" r:id="rId429" xr:uid="{00000000-0004-0000-0200-0000AC010000}"/>
    <hyperlink ref="G485" r:id="rId430" xr:uid="{00000000-0004-0000-0200-0000AD010000}"/>
    <hyperlink ref="G486" r:id="rId431" xr:uid="{00000000-0004-0000-0200-0000AE010000}"/>
    <hyperlink ref="G487" r:id="rId432" xr:uid="{00000000-0004-0000-0200-0000AF010000}"/>
    <hyperlink ref="G488" r:id="rId433" xr:uid="{00000000-0004-0000-0200-0000B0010000}"/>
    <hyperlink ref="G489" r:id="rId434" xr:uid="{00000000-0004-0000-0200-0000B1010000}"/>
    <hyperlink ref="G490" r:id="rId435" xr:uid="{00000000-0004-0000-0200-0000B2010000}"/>
    <hyperlink ref="G491" r:id="rId436" xr:uid="{00000000-0004-0000-0200-0000B3010000}"/>
    <hyperlink ref="G492" r:id="rId437" xr:uid="{00000000-0004-0000-0200-0000B4010000}"/>
    <hyperlink ref="G493" r:id="rId438" xr:uid="{00000000-0004-0000-0200-0000B5010000}"/>
    <hyperlink ref="G494" r:id="rId439" xr:uid="{00000000-0004-0000-0200-0000B6010000}"/>
    <hyperlink ref="G495" r:id="rId440" xr:uid="{00000000-0004-0000-0200-0000B7010000}"/>
    <hyperlink ref="G496" r:id="rId441" xr:uid="{00000000-0004-0000-0200-0000B8010000}"/>
    <hyperlink ref="M496" r:id="rId442" xr:uid="{00000000-0004-0000-0200-0000B9010000}"/>
    <hyperlink ref="G497" r:id="rId443" xr:uid="{00000000-0004-0000-0200-0000BA010000}"/>
    <hyperlink ref="G498" r:id="rId444" xr:uid="{00000000-0004-0000-0200-0000BB010000}"/>
    <hyperlink ref="G499" r:id="rId445" xr:uid="{00000000-0004-0000-0200-0000BC010000}"/>
    <hyperlink ref="G500" r:id="rId446" xr:uid="{00000000-0004-0000-0200-0000BD010000}"/>
    <hyperlink ref="G501" r:id="rId447" xr:uid="{00000000-0004-0000-0200-0000BE010000}"/>
    <hyperlink ref="G503" r:id="rId448" xr:uid="{00000000-0004-0000-0200-0000BF010000}"/>
    <hyperlink ref="G504" r:id="rId449" xr:uid="{00000000-0004-0000-0200-0000C0010000}"/>
    <hyperlink ref="G505" r:id="rId450" xr:uid="{00000000-0004-0000-0200-0000C1010000}"/>
    <hyperlink ref="G506" r:id="rId451" xr:uid="{00000000-0004-0000-0200-0000C2010000}"/>
    <hyperlink ref="G507" r:id="rId452" xr:uid="{00000000-0004-0000-0200-0000C3010000}"/>
    <hyperlink ref="G509" r:id="rId453" xr:uid="{00000000-0004-0000-0200-0000C4010000}"/>
    <hyperlink ref="G510" r:id="rId454" xr:uid="{00000000-0004-0000-0200-0000C5010000}"/>
    <hyperlink ref="G511" r:id="rId455" xr:uid="{00000000-0004-0000-0200-0000C6010000}"/>
    <hyperlink ref="G512" r:id="rId456" xr:uid="{00000000-0004-0000-0200-0000C7010000}"/>
    <hyperlink ref="G513" r:id="rId457" xr:uid="{00000000-0004-0000-0200-0000C8010000}"/>
    <hyperlink ref="G515" r:id="rId458" xr:uid="{00000000-0004-0000-0200-0000C9010000}"/>
    <hyperlink ref="G516" r:id="rId459" xr:uid="{00000000-0004-0000-0200-0000CA010000}"/>
    <hyperlink ref="G517" r:id="rId460" xr:uid="{00000000-0004-0000-0200-0000CB010000}"/>
    <hyperlink ref="G518" r:id="rId461" xr:uid="{00000000-0004-0000-0200-0000CC010000}"/>
    <hyperlink ref="G520" r:id="rId462" xr:uid="{00000000-0004-0000-0200-0000CD010000}"/>
    <hyperlink ref="G521" r:id="rId463" xr:uid="{00000000-0004-0000-0200-0000CE010000}"/>
    <hyperlink ref="G522" r:id="rId464" xr:uid="{00000000-0004-0000-0200-0000CF010000}"/>
    <hyperlink ref="G523" r:id="rId465" xr:uid="{00000000-0004-0000-0200-0000D0010000}"/>
    <hyperlink ref="G525" r:id="rId466" xr:uid="{00000000-0004-0000-0200-0000D1010000}"/>
    <hyperlink ref="G526" r:id="rId467" xr:uid="{00000000-0004-0000-0200-0000D2010000}"/>
    <hyperlink ref="G529" r:id="rId468" xr:uid="{00000000-0004-0000-0200-0000D3010000}"/>
    <hyperlink ref="G530" r:id="rId469" xr:uid="{00000000-0004-0000-0200-0000D4010000}"/>
    <hyperlink ref="G531" r:id="rId470" xr:uid="{00000000-0004-0000-0200-0000D5010000}"/>
    <hyperlink ref="G532" r:id="rId471" xr:uid="{00000000-0004-0000-0200-0000D6010000}"/>
    <hyperlink ref="G533" r:id="rId472" xr:uid="{00000000-0004-0000-0200-0000D7010000}"/>
    <hyperlink ref="G534" r:id="rId473" xr:uid="{00000000-0004-0000-0200-0000D8010000}"/>
    <hyperlink ref="G536" r:id="rId474" xr:uid="{00000000-0004-0000-0200-0000D9010000}"/>
    <hyperlink ref="G537" r:id="rId475" xr:uid="{00000000-0004-0000-0200-0000DA010000}"/>
    <hyperlink ref="G538" r:id="rId476" xr:uid="{00000000-0004-0000-0200-0000DB010000}"/>
    <hyperlink ref="G540" r:id="rId477" xr:uid="{00000000-0004-0000-0200-0000DC010000}"/>
    <hyperlink ref="G541" r:id="rId478" xr:uid="{00000000-0004-0000-0200-0000DD010000}"/>
    <hyperlink ref="G542" r:id="rId479" xr:uid="{00000000-0004-0000-0200-0000DE010000}"/>
    <hyperlink ref="G543" r:id="rId480" xr:uid="{00000000-0004-0000-0200-0000DF010000}"/>
    <hyperlink ref="G544" r:id="rId481" xr:uid="{00000000-0004-0000-0200-0000E0010000}"/>
    <hyperlink ref="G545" r:id="rId482" xr:uid="{00000000-0004-0000-0200-0000E1010000}"/>
    <hyperlink ref="G546" r:id="rId483" xr:uid="{00000000-0004-0000-0200-0000E2010000}"/>
    <hyperlink ref="G547" r:id="rId484" xr:uid="{00000000-0004-0000-0200-0000E3010000}"/>
    <hyperlink ref="G548" r:id="rId485" xr:uid="{00000000-0004-0000-0200-0000E4010000}"/>
    <hyperlink ref="G549" r:id="rId486" xr:uid="{00000000-0004-0000-0200-0000E5010000}"/>
    <hyperlink ref="G550" r:id="rId487" xr:uid="{00000000-0004-0000-0200-0000E6010000}"/>
    <hyperlink ref="G551" r:id="rId488" xr:uid="{00000000-0004-0000-0200-0000E7010000}"/>
    <hyperlink ref="G552" r:id="rId489" xr:uid="{00000000-0004-0000-0200-0000E8010000}"/>
    <hyperlink ref="G553" r:id="rId490" xr:uid="{00000000-0004-0000-0200-0000E9010000}"/>
    <hyperlink ref="G554" r:id="rId491" xr:uid="{00000000-0004-0000-0200-0000EA010000}"/>
    <hyperlink ref="G555" r:id="rId492" xr:uid="{00000000-0004-0000-0200-0000EB010000}"/>
    <hyperlink ref="G556" r:id="rId493" xr:uid="{00000000-0004-0000-0200-0000EC010000}"/>
    <hyperlink ref="G557" r:id="rId494" xr:uid="{00000000-0004-0000-0200-0000ED010000}"/>
    <hyperlink ref="G558" r:id="rId495" xr:uid="{00000000-0004-0000-0200-0000EE010000}"/>
    <hyperlink ref="G559" r:id="rId496" xr:uid="{00000000-0004-0000-0200-0000EF010000}"/>
    <hyperlink ref="G560" r:id="rId497" xr:uid="{00000000-0004-0000-0200-0000F0010000}"/>
    <hyperlink ref="G561" r:id="rId498" xr:uid="{00000000-0004-0000-0200-0000F1010000}"/>
    <hyperlink ref="G562" r:id="rId499" xr:uid="{00000000-0004-0000-0200-0000F2010000}"/>
    <hyperlink ref="G563" r:id="rId500" xr:uid="{00000000-0004-0000-0200-0000F3010000}"/>
    <hyperlink ref="G564" r:id="rId501" xr:uid="{00000000-0004-0000-0200-0000F4010000}"/>
    <hyperlink ref="G565" r:id="rId502" xr:uid="{00000000-0004-0000-0200-0000F5010000}"/>
    <hyperlink ref="G566" r:id="rId503" xr:uid="{00000000-0004-0000-0200-0000F6010000}"/>
    <hyperlink ref="G567" r:id="rId504" xr:uid="{00000000-0004-0000-0200-0000F7010000}"/>
    <hyperlink ref="G568" r:id="rId505" xr:uid="{00000000-0004-0000-0200-0000F8010000}"/>
    <hyperlink ref="G571" r:id="rId506" xr:uid="{00000000-0004-0000-0200-0000F9010000}"/>
    <hyperlink ref="G572" r:id="rId507" xr:uid="{00000000-0004-0000-0200-0000FA010000}"/>
    <hyperlink ref="G574" r:id="rId508" xr:uid="{00000000-0004-0000-0200-0000FB010000}"/>
    <hyperlink ref="G575" r:id="rId509" xr:uid="{00000000-0004-0000-0200-0000FC010000}"/>
    <hyperlink ref="M575" r:id="rId510" xr:uid="{00000000-0004-0000-0200-0000FD010000}"/>
    <hyperlink ref="G576" r:id="rId511" xr:uid="{00000000-0004-0000-0200-0000FE010000}"/>
    <hyperlink ref="G577" r:id="rId512" xr:uid="{00000000-0004-0000-0200-0000FF010000}"/>
    <hyperlink ref="G578" r:id="rId513" xr:uid="{00000000-0004-0000-0200-000000020000}"/>
    <hyperlink ref="G579" r:id="rId514" xr:uid="{00000000-0004-0000-0200-000001020000}"/>
    <hyperlink ref="G580" r:id="rId515" xr:uid="{00000000-0004-0000-0200-000002020000}"/>
    <hyperlink ref="G581" r:id="rId516" xr:uid="{00000000-0004-0000-0200-000003020000}"/>
    <hyperlink ref="G582" r:id="rId517" xr:uid="{00000000-0004-0000-0200-000004020000}"/>
    <hyperlink ref="G583" r:id="rId518" xr:uid="{00000000-0004-0000-0200-000005020000}"/>
    <hyperlink ref="G584" r:id="rId519" xr:uid="{00000000-0004-0000-0200-000006020000}"/>
    <hyperlink ref="G585" r:id="rId520" xr:uid="{00000000-0004-0000-0200-000007020000}"/>
    <hyperlink ref="G586" r:id="rId521" xr:uid="{00000000-0004-0000-0200-000008020000}"/>
    <hyperlink ref="G587" r:id="rId522" xr:uid="{00000000-0004-0000-0200-000009020000}"/>
    <hyperlink ref="G588" r:id="rId523" xr:uid="{00000000-0004-0000-0200-00000A020000}"/>
    <hyperlink ref="G589" r:id="rId524" xr:uid="{00000000-0004-0000-0200-00000B020000}"/>
    <hyperlink ref="G590" r:id="rId525" xr:uid="{00000000-0004-0000-0200-00000C020000}"/>
    <hyperlink ref="G591" r:id="rId526" xr:uid="{00000000-0004-0000-0200-00000D020000}"/>
    <hyperlink ref="G592" r:id="rId527" xr:uid="{00000000-0004-0000-0200-00000E020000}"/>
    <hyperlink ref="G593" r:id="rId528" xr:uid="{00000000-0004-0000-0200-00000F020000}"/>
    <hyperlink ref="G594" r:id="rId529" xr:uid="{00000000-0004-0000-0200-000010020000}"/>
    <hyperlink ref="G595" r:id="rId530" xr:uid="{00000000-0004-0000-0200-000011020000}"/>
    <hyperlink ref="G596" r:id="rId531" xr:uid="{00000000-0004-0000-0200-000012020000}"/>
    <hyperlink ref="G597" r:id="rId532" xr:uid="{00000000-0004-0000-0200-000013020000}"/>
    <hyperlink ref="G598" r:id="rId533" xr:uid="{00000000-0004-0000-0200-000014020000}"/>
    <hyperlink ref="G599" r:id="rId534" xr:uid="{00000000-0004-0000-0200-000015020000}"/>
    <hyperlink ref="G601" r:id="rId535" xr:uid="{00000000-0004-0000-0200-000016020000}"/>
    <hyperlink ref="G602" r:id="rId536" xr:uid="{00000000-0004-0000-0200-000017020000}"/>
    <hyperlink ref="G603" r:id="rId537" xr:uid="{00000000-0004-0000-0200-000018020000}"/>
    <hyperlink ref="G605" r:id="rId538" xr:uid="{00000000-0004-0000-0200-000019020000}"/>
    <hyperlink ref="G606" r:id="rId539" xr:uid="{00000000-0004-0000-0200-00001A020000}"/>
    <hyperlink ref="G607" r:id="rId540" xr:uid="{00000000-0004-0000-0200-00001B020000}"/>
    <hyperlink ref="G608" r:id="rId541" xr:uid="{00000000-0004-0000-0200-00001C020000}"/>
    <hyperlink ref="G609" r:id="rId542" xr:uid="{00000000-0004-0000-0200-00001D020000}"/>
    <hyperlink ref="G610" r:id="rId543" xr:uid="{00000000-0004-0000-0200-00001E020000}"/>
    <hyperlink ref="M610" r:id="rId544" xr:uid="{00000000-0004-0000-0200-00001F020000}"/>
    <hyperlink ref="G611" r:id="rId545" xr:uid="{00000000-0004-0000-0200-000020020000}"/>
    <hyperlink ref="G612" r:id="rId546" xr:uid="{00000000-0004-0000-0200-000021020000}"/>
    <hyperlink ref="G613" r:id="rId547" xr:uid="{00000000-0004-0000-0200-000022020000}"/>
    <hyperlink ref="G615" r:id="rId548" xr:uid="{00000000-0004-0000-0200-000023020000}"/>
    <hyperlink ref="G616" r:id="rId549" xr:uid="{00000000-0004-0000-0200-000024020000}"/>
    <hyperlink ref="G617" r:id="rId550" xr:uid="{00000000-0004-0000-0200-000025020000}"/>
    <hyperlink ref="G618" r:id="rId551" xr:uid="{00000000-0004-0000-0200-000026020000}"/>
    <hyperlink ref="G619" r:id="rId552" xr:uid="{00000000-0004-0000-0200-000027020000}"/>
    <hyperlink ref="G620" r:id="rId553" xr:uid="{00000000-0004-0000-0200-000028020000}"/>
    <hyperlink ref="G621" r:id="rId554" xr:uid="{00000000-0004-0000-0200-000029020000}"/>
    <hyperlink ref="G622" r:id="rId555" xr:uid="{00000000-0004-0000-0200-00002A020000}"/>
    <hyperlink ref="G623" r:id="rId556" xr:uid="{00000000-0004-0000-0200-00002B020000}"/>
    <hyperlink ref="G624" r:id="rId557" xr:uid="{00000000-0004-0000-0200-00002C020000}"/>
    <hyperlink ref="G625" r:id="rId558" xr:uid="{00000000-0004-0000-0200-00002D020000}"/>
    <hyperlink ref="G626" r:id="rId559" xr:uid="{00000000-0004-0000-0200-00002E020000}"/>
    <hyperlink ref="G627" r:id="rId560" xr:uid="{00000000-0004-0000-0200-00002F020000}"/>
    <hyperlink ref="G628" r:id="rId561" xr:uid="{00000000-0004-0000-0200-000030020000}"/>
    <hyperlink ref="G629" r:id="rId562" xr:uid="{00000000-0004-0000-0200-000031020000}"/>
    <hyperlink ref="G630" r:id="rId563" xr:uid="{00000000-0004-0000-0200-000032020000}"/>
    <hyperlink ref="G631" r:id="rId564" xr:uid="{00000000-0004-0000-0200-000033020000}"/>
    <hyperlink ref="G632" r:id="rId565" xr:uid="{00000000-0004-0000-0200-000034020000}"/>
    <hyperlink ref="G633" r:id="rId566" xr:uid="{00000000-0004-0000-0200-000035020000}"/>
    <hyperlink ref="G634" r:id="rId567" xr:uid="{00000000-0004-0000-0200-000036020000}"/>
    <hyperlink ref="G635" r:id="rId568" xr:uid="{00000000-0004-0000-0200-000037020000}"/>
    <hyperlink ref="G636" r:id="rId569" xr:uid="{00000000-0004-0000-0200-000038020000}"/>
    <hyperlink ref="G637" r:id="rId570" xr:uid="{00000000-0004-0000-0200-000039020000}"/>
    <hyperlink ref="G638" r:id="rId571" xr:uid="{00000000-0004-0000-0200-00003A020000}"/>
    <hyperlink ref="G639" r:id="rId572" xr:uid="{00000000-0004-0000-0200-00003B020000}"/>
    <hyperlink ref="G642" r:id="rId573" xr:uid="{00000000-0004-0000-0200-00003C020000}"/>
    <hyperlink ref="G643" r:id="rId574" xr:uid="{00000000-0004-0000-0200-00003D020000}"/>
    <hyperlink ref="G645" r:id="rId575" xr:uid="{00000000-0004-0000-0200-00003E020000}"/>
    <hyperlink ref="G646" r:id="rId576" xr:uid="{00000000-0004-0000-0200-00003F020000}"/>
    <hyperlink ref="G647" r:id="rId577" xr:uid="{00000000-0004-0000-0200-000040020000}"/>
    <hyperlink ref="G648" r:id="rId578" xr:uid="{00000000-0004-0000-0200-000041020000}"/>
    <hyperlink ref="G649" r:id="rId579" xr:uid="{00000000-0004-0000-0200-000042020000}"/>
    <hyperlink ref="G650" r:id="rId580" xr:uid="{00000000-0004-0000-0200-000043020000}"/>
    <hyperlink ref="G652" r:id="rId581" xr:uid="{00000000-0004-0000-0200-000044020000}"/>
    <hyperlink ref="G653" r:id="rId582" xr:uid="{00000000-0004-0000-0200-000045020000}"/>
    <hyperlink ref="G656" r:id="rId583" xr:uid="{00000000-0004-0000-0200-000046020000}"/>
    <hyperlink ref="G657" r:id="rId584" xr:uid="{00000000-0004-0000-0200-000047020000}"/>
    <hyperlink ref="G658" r:id="rId585" xr:uid="{00000000-0004-0000-0200-000048020000}"/>
    <hyperlink ref="G661" r:id="rId586" xr:uid="{00000000-0004-0000-0200-000049020000}"/>
    <hyperlink ref="G662" r:id="rId587" xr:uid="{00000000-0004-0000-0200-00004A020000}"/>
    <hyperlink ref="G663" r:id="rId588" xr:uid="{00000000-0004-0000-0200-00004B020000}"/>
    <hyperlink ref="G664" r:id="rId589" xr:uid="{00000000-0004-0000-0200-00004C020000}"/>
    <hyperlink ref="G665" r:id="rId590" xr:uid="{00000000-0004-0000-0200-00004D020000}"/>
    <hyperlink ref="G666" r:id="rId591" xr:uid="{00000000-0004-0000-0200-00004E020000}"/>
    <hyperlink ref="G667" r:id="rId592" xr:uid="{00000000-0004-0000-0200-00004F020000}"/>
    <hyperlink ref="G668" r:id="rId593" xr:uid="{00000000-0004-0000-0200-000050020000}"/>
    <hyperlink ref="G669" r:id="rId594" xr:uid="{00000000-0004-0000-0200-000051020000}"/>
    <hyperlink ref="G670" r:id="rId595" xr:uid="{00000000-0004-0000-0200-000052020000}"/>
    <hyperlink ref="G671" r:id="rId596" xr:uid="{00000000-0004-0000-0200-000053020000}"/>
    <hyperlink ref="G672" r:id="rId597" xr:uid="{00000000-0004-0000-0200-000054020000}"/>
    <hyperlink ref="G673" r:id="rId598" xr:uid="{00000000-0004-0000-0200-000055020000}"/>
    <hyperlink ref="G674" r:id="rId599" xr:uid="{00000000-0004-0000-0200-000056020000}"/>
    <hyperlink ref="G675" r:id="rId600" xr:uid="{00000000-0004-0000-0200-000057020000}"/>
    <hyperlink ref="G676" r:id="rId601" xr:uid="{00000000-0004-0000-0200-000058020000}"/>
    <hyperlink ref="G677" r:id="rId602" xr:uid="{00000000-0004-0000-0200-000059020000}"/>
    <hyperlink ref="G678" r:id="rId603" xr:uid="{00000000-0004-0000-0200-00005A020000}"/>
    <hyperlink ref="G679" r:id="rId604" xr:uid="{00000000-0004-0000-0200-00005B020000}"/>
    <hyperlink ref="G680" r:id="rId605" xr:uid="{00000000-0004-0000-0200-00005C020000}"/>
    <hyperlink ref="G681" r:id="rId606" xr:uid="{00000000-0004-0000-0200-00005D020000}"/>
    <hyperlink ref="G682" r:id="rId607" xr:uid="{00000000-0004-0000-0200-00005E020000}"/>
    <hyperlink ref="G683" r:id="rId608" xr:uid="{00000000-0004-0000-0200-00005F020000}"/>
    <hyperlink ref="G684" r:id="rId609" xr:uid="{00000000-0004-0000-0200-000060020000}"/>
    <hyperlink ref="G685" r:id="rId610" xr:uid="{00000000-0004-0000-0200-000061020000}"/>
    <hyperlink ref="G688" r:id="rId611" xr:uid="{00000000-0004-0000-0200-000062020000}"/>
    <hyperlink ref="G689" r:id="rId612" xr:uid="{00000000-0004-0000-0200-000063020000}"/>
    <hyperlink ref="G690" r:id="rId613" xr:uid="{00000000-0004-0000-0200-000064020000}"/>
    <hyperlink ref="G691" r:id="rId614" xr:uid="{00000000-0004-0000-0200-000065020000}"/>
    <hyperlink ref="G692" r:id="rId615" xr:uid="{00000000-0004-0000-0200-000066020000}"/>
    <hyperlink ref="G693" r:id="rId616" xr:uid="{00000000-0004-0000-0200-000067020000}"/>
    <hyperlink ref="G695" r:id="rId617" xr:uid="{00000000-0004-0000-0200-000068020000}"/>
    <hyperlink ref="G696" r:id="rId618" xr:uid="{00000000-0004-0000-0200-000069020000}"/>
    <hyperlink ref="M696" r:id="rId619" xr:uid="{00000000-0004-0000-0200-00006A020000}"/>
    <hyperlink ref="G697" r:id="rId620" xr:uid="{00000000-0004-0000-0200-00006B020000}"/>
    <hyperlink ref="G698" r:id="rId621" xr:uid="{00000000-0004-0000-0200-00006C020000}"/>
    <hyperlink ref="M698" r:id="rId622" xr:uid="{00000000-0004-0000-0200-00006D020000}"/>
    <hyperlink ref="G699" r:id="rId623" xr:uid="{00000000-0004-0000-0200-00006E020000}"/>
    <hyperlink ref="G700" r:id="rId624" xr:uid="{00000000-0004-0000-0200-00006F020000}"/>
    <hyperlink ref="G703" r:id="rId625" xr:uid="{00000000-0004-0000-0200-000070020000}"/>
    <hyperlink ref="G705" r:id="rId626" xr:uid="{00000000-0004-0000-0200-000071020000}"/>
    <hyperlink ref="G706" r:id="rId627" xr:uid="{00000000-0004-0000-0200-000072020000}"/>
    <hyperlink ref="G707" r:id="rId628" xr:uid="{00000000-0004-0000-0200-000073020000}"/>
    <hyperlink ref="G708" r:id="rId629" xr:uid="{00000000-0004-0000-0200-000074020000}"/>
    <hyperlink ref="G710" r:id="rId630" xr:uid="{00000000-0004-0000-0200-000075020000}"/>
    <hyperlink ref="G711" r:id="rId631" xr:uid="{00000000-0004-0000-0200-000076020000}"/>
    <hyperlink ref="G712" r:id="rId632" xr:uid="{00000000-0004-0000-0200-000077020000}"/>
    <hyperlink ref="G713" r:id="rId633" xr:uid="{00000000-0004-0000-0200-000078020000}"/>
    <hyperlink ref="G714" r:id="rId634" xr:uid="{00000000-0004-0000-0200-000079020000}"/>
    <hyperlink ref="G715" r:id="rId635" xr:uid="{00000000-0004-0000-0200-00007A020000}"/>
    <hyperlink ref="G716" r:id="rId636" xr:uid="{00000000-0004-0000-0200-00007B020000}"/>
    <hyperlink ref="G717" r:id="rId637" xr:uid="{00000000-0004-0000-0200-00007C020000}"/>
    <hyperlink ref="G718" r:id="rId638" xr:uid="{00000000-0004-0000-0200-00007D020000}"/>
    <hyperlink ref="G719" r:id="rId639" xr:uid="{00000000-0004-0000-0200-00007E020000}"/>
    <hyperlink ref="G720" r:id="rId640" xr:uid="{00000000-0004-0000-0200-00007F020000}"/>
    <hyperlink ref="G721" r:id="rId641" xr:uid="{00000000-0004-0000-0200-000080020000}"/>
    <hyperlink ref="G722" r:id="rId642" xr:uid="{00000000-0004-0000-0200-000081020000}"/>
    <hyperlink ref="G723" r:id="rId643" xr:uid="{00000000-0004-0000-0200-000082020000}"/>
    <hyperlink ref="G724" r:id="rId644" xr:uid="{00000000-0004-0000-0200-000083020000}"/>
    <hyperlink ref="G725" r:id="rId645" xr:uid="{00000000-0004-0000-0200-000084020000}"/>
    <hyperlink ref="G726" r:id="rId646" xr:uid="{00000000-0004-0000-0200-000085020000}"/>
    <hyperlink ref="G727" r:id="rId647" xr:uid="{00000000-0004-0000-0200-000086020000}"/>
    <hyperlink ref="G728" r:id="rId648" xr:uid="{00000000-0004-0000-0200-000087020000}"/>
    <hyperlink ref="G729" r:id="rId649" xr:uid="{00000000-0004-0000-0200-000088020000}"/>
    <hyperlink ref="G730" r:id="rId650" xr:uid="{00000000-0004-0000-0200-000089020000}"/>
    <hyperlink ref="G731" r:id="rId651" xr:uid="{00000000-0004-0000-0200-00008A020000}"/>
    <hyperlink ref="G732" r:id="rId652" xr:uid="{00000000-0004-0000-0200-00008B020000}"/>
    <hyperlink ref="G734" r:id="rId653" xr:uid="{00000000-0004-0000-0200-00008C020000}"/>
    <hyperlink ref="G735" r:id="rId654" xr:uid="{00000000-0004-0000-0200-00008D020000}"/>
    <hyperlink ref="G736" r:id="rId655" xr:uid="{00000000-0004-0000-0200-00008E020000}"/>
    <hyperlink ref="G737" r:id="rId656" xr:uid="{00000000-0004-0000-0200-00008F020000}"/>
    <hyperlink ref="G738" r:id="rId657" xr:uid="{00000000-0004-0000-0200-000090020000}"/>
    <hyperlink ref="G739" r:id="rId658" xr:uid="{00000000-0004-0000-0200-000091020000}"/>
    <hyperlink ref="G740" r:id="rId659" xr:uid="{00000000-0004-0000-0200-000092020000}"/>
    <hyperlink ref="G742" r:id="rId660" xr:uid="{00000000-0004-0000-0200-000093020000}"/>
    <hyperlink ref="G744" r:id="rId661" xr:uid="{00000000-0004-0000-0200-000094020000}"/>
    <hyperlink ref="G745" r:id="rId662" xr:uid="{00000000-0004-0000-0200-000095020000}"/>
    <hyperlink ref="G746" r:id="rId663" xr:uid="{00000000-0004-0000-0200-000096020000}"/>
    <hyperlink ref="G747" r:id="rId664" xr:uid="{00000000-0004-0000-0200-000097020000}"/>
    <hyperlink ref="G748" r:id="rId665" xr:uid="{00000000-0004-0000-0200-000098020000}"/>
    <hyperlink ref="G749" r:id="rId666" xr:uid="{00000000-0004-0000-0200-000099020000}"/>
    <hyperlink ref="G750" r:id="rId667" xr:uid="{00000000-0004-0000-0200-00009A020000}"/>
    <hyperlink ref="G751" r:id="rId668" xr:uid="{00000000-0004-0000-0200-00009B020000}"/>
    <hyperlink ref="G752" r:id="rId669" xr:uid="{00000000-0004-0000-0200-00009C020000}"/>
    <hyperlink ref="G753" r:id="rId670" xr:uid="{00000000-0004-0000-0200-00009D020000}"/>
    <hyperlink ref="G754" r:id="rId671" xr:uid="{00000000-0004-0000-0200-00009E020000}"/>
    <hyperlink ref="G755" r:id="rId672" xr:uid="{00000000-0004-0000-0200-00009F02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4">
        <x14:dataValidation type="list" allowBlank="1" xr:uid="{00000000-0002-0000-0200-000000000000}">
          <x14:formula1>
            <xm:f>Sheet2!$D$1:$D$4</xm:f>
          </x14:formula1>
          <xm:sqref>B3:B688 B729:B746 B748:B761</xm:sqref>
        </x14:dataValidation>
        <x14:dataValidation type="list" allowBlank="1" showErrorMessage="1" xr:uid="{00000000-0002-0000-0200-000002000000}">
          <x14:formula1>
            <xm:f>Sheet2!$B$1:$B$6</xm:f>
          </x14:formula1>
          <xm:sqref>K3:K2932</xm:sqref>
        </x14:dataValidation>
        <x14:dataValidation type="list" allowBlank="1" xr:uid="{00000000-0002-0000-0200-000003000000}">
          <x14:formula1>
            <xm:f>Sheet2!$A$1:$A$4</xm:f>
          </x14:formula1>
          <xm:sqref>D305:D2932</xm:sqref>
        </x14:dataValidation>
        <x14:dataValidation type="list" allowBlank="1" showErrorMessage="1" xr:uid="{00000000-0002-0000-0200-000004000000}">
          <x14:formula1>
            <xm:f>Sheet2!$A$1:$A$4</xm:f>
          </x14:formula1>
          <xm:sqref>D3:D304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2578125" defaultRowHeight="15" customHeight="1"/>
  <cols>
    <col min="5" max="5" width="89.28515625" customWidth="1"/>
  </cols>
  <sheetData>
    <row r="1" spans="1:26">
      <c r="A1" s="69" t="s">
        <v>2502</v>
      </c>
      <c r="B1" s="69" t="s">
        <v>0</v>
      </c>
      <c r="C1" s="69" t="s">
        <v>2503</v>
      </c>
      <c r="D1" s="69" t="s">
        <v>2504</v>
      </c>
      <c r="E1" s="70" t="s">
        <v>2505</v>
      </c>
      <c r="F1" s="71"/>
      <c r="G1" s="71"/>
      <c r="H1" s="71"/>
      <c r="I1" s="71"/>
      <c r="J1" s="71"/>
      <c r="K1" s="71"/>
      <c r="L1" s="71"/>
      <c r="M1" s="71"/>
      <c r="N1" s="71"/>
      <c r="O1" s="71"/>
      <c r="P1" s="71"/>
      <c r="Q1" s="71"/>
      <c r="R1" s="71"/>
      <c r="S1" s="71"/>
      <c r="T1" s="71"/>
      <c r="U1" s="71"/>
      <c r="V1" s="71"/>
      <c r="W1" s="71"/>
      <c r="X1" s="71"/>
      <c r="Y1" s="71"/>
      <c r="Z1" s="71"/>
    </row>
    <row r="2" spans="1:26" ht="24" customHeight="1">
      <c r="A2" s="72">
        <v>45113</v>
      </c>
      <c r="B2" s="73" t="s">
        <v>2506</v>
      </c>
      <c r="C2" s="73"/>
      <c r="D2" s="73">
        <v>726</v>
      </c>
      <c r="E2" s="18" t="s">
        <v>2440</v>
      </c>
      <c r="F2" s="71"/>
      <c r="G2" s="71"/>
      <c r="H2" s="71"/>
      <c r="I2" s="71"/>
      <c r="J2" s="71"/>
      <c r="K2" s="71"/>
      <c r="L2" s="71"/>
      <c r="M2" s="71"/>
      <c r="N2" s="71"/>
      <c r="O2" s="71"/>
      <c r="P2" s="71"/>
      <c r="Q2" s="71"/>
      <c r="R2" s="71"/>
      <c r="S2" s="71"/>
      <c r="T2" s="71"/>
      <c r="U2" s="71"/>
      <c r="V2" s="71"/>
      <c r="W2" s="71"/>
      <c r="X2" s="71"/>
      <c r="Y2" s="71"/>
      <c r="Z2" s="71"/>
    </row>
    <row r="3" spans="1:26" ht="24" customHeight="1">
      <c r="A3" s="72">
        <v>45114</v>
      </c>
      <c r="B3" s="73" t="s">
        <v>2506</v>
      </c>
      <c r="C3" s="73"/>
      <c r="D3" s="73">
        <v>719</v>
      </c>
      <c r="E3" s="74" t="s">
        <v>2426</v>
      </c>
      <c r="F3" s="71"/>
      <c r="G3" s="71"/>
      <c r="H3" s="71"/>
      <c r="I3" s="71"/>
      <c r="J3" s="71"/>
      <c r="K3" s="71"/>
      <c r="L3" s="71"/>
      <c r="M3" s="71"/>
      <c r="N3" s="71"/>
      <c r="O3" s="71"/>
      <c r="P3" s="71"/>
      <c r="Q3" s="71"/>
      <c r="R3" s="71"/>
      <c r="S3" s="71"/>
      <c r="T3" s="71"/>
      <c r="U3" s="71"/>
      <c r="V3" s="71"/>
      <c r="W3" s="71"/>
      <c r="X3" s="71"/>
      <c r="Y3" s="71"/>
      <c r="Z3" s="71"/>
    </row>
    <row r="4" spans="1:26" ht="31.5" customHeight="1">
      <c r="A4" s="72">
        <v>45114</v>
      </c>
      <c r="B4" s="73"/>
      <c r="C4" s="73" t="s">
        <v>2506</v>
      </c>
      <c r="D4" s="73">
        <v>312</v>
      </c>
      <c r="E4" s="74" t="s">
        <v>726</v>
      </c>
      <c r="F4" s="71"/>
      <c r="G4" s="71"/>
      <c r="H4" s="71"/>
      <c r="I4" s="71"/>
      <c r="J4" s="71"/>
      <c r="K4" s="71"/>
      <c r="L4" s="71"/>
      <c r="M4" s="71"/>
      <c r="N4" s="71"/>
      <c r="O4" s="71"/>
      <c r="P4" s="71"/>
      <c r="Q4" s="71"/>
      <c r="R4" s="71"/>
      <c r="S4" s="71"/>
      <c r="T4" s="71"/>
      <c r="U4" s="71"/>
      <c r="V4" s="71"/>
      <c r="W4" s="71"/>
      <c r="X4" s="71"/>
      <c r="Y4" s="71"/>
      <c r="Z4" s="71"/>
    </row>
    <row r="5" spans="1:26" ht="41.25" customHeight="1">
      <c r="A5" s="72">
        <v>45115</v>
      </c>
      <c r="B5" s="73"/>
      <c r="C5" s="73" t="s">
        <v>2506</v>
      </c>
      <c r="D5" s="73">
        <v>260</v>
      </c>
      <c r="E5" s="74" t="s">
        <v>615</v>
      </c>
      <c r="F5" s="71"/>
      <c r="G5" s="71"/>
      <c r="H5" s="71"/>
      <c r="I5" s="71"/>
      <c r="J5" s="71"/>
      <c r="K5" s="71"/>
      <c r="L5" s="71"/>
      <c r="M5" s="71"/>
      <c r="N5" s="71"/>
      <c r="O5" s="71"/>
      <c r="P5" s="71"/>
      <c r="Q5" s="71"/>
      <c r="R5" s="71"/>
      <c r="S5" s="71"/>
      <c r="T5" s="71"/>
      <c r="U5" s="71"/>
      <c r="V5" s="71"/>
      <c r="W5" s="71"/>
      <c r="X5" s="71"/>
      <c r="Y5" s="71"/>
      <c r="Z5" s="71"/>
    </row>
    <row r="6" spans="1:26" ht="33" customHeight="1">
      <c r="A6" s="72">
        <v>45115</v>
      </c>
      <c r="B6" s="73"/>
      <c r="C6" s="73" t="s">
        <v>2506</v>
      </c>
      <c r="D6" s="73">
        <v>261</v>
      </c>
      <c r="E6" s="74" t="s">
        <v>617</v>
      </c>
      <c r="F6" s="71"/>
      <c r="G6" s="71"/>
      <c r="H6" s="71"/>
      <c r="I6" s="71"/>
      <c r="J6" s="71"/>
      <c r="K6" s="71"/>
      <c r="L6" s="71"/>
      <c r="M6" s="71"/>
      <c r="N6" s="71"/>
      <c r="O6" s="71"/>
      <c r="P6" s="71"/>
      <c r="Q6" s="71"/>
      <c r="R6" s="71"/>
      <c r="S6" s="71"/>
      <c r="T6" s="71"/>
      <c r="U6" s="71"/>
      <c r="V6" s="71"/>
      <c r="W6" s="71"/>
      <c r="X6" s="71"/>
      <c r="Y6" s="71"/>
      <c r="Z6" s="71"/>
    </row>
    <row r="7" spans="1:26" ht="25.5" customHeight="1">
      <c r="A7" s="72">
        <v>45115</v>
      </c>
      <c r="B7" s="73"/>
      <c r="C7" s="73" t="s">
        <v>2506</v>
      </c>
      <c r="D7" s="73">
        <v>266</v>
      </c>
      <c r="E7" s="74" t="s">
        <v>628</v>
      </c>
      <c r="F7" s="71"/>
      <c r="G7" s="71"/>
      <c r="H7" s="71"/>
      <c r="I7" s="71"/>
      <c r="J7" s="71"/>
      <c r="K7" s="71"/>
      <c r="L7" s="71"/>
      <c r="M7" s="71"/>
      <c r="N7" s="71"/>
      <c r="O7" s="71"/>
      <c r="P7" s="71"/>
      <c r="Q7" s="71"/>
      <c r="R7" s="71"/>
      <c r="S7" s="71"/>
      <c r="T7" s="71"/>
      <c r="U7" s="71"/>
      <c r="V7" s="71"/>
      <c r="W7" s="71"/>
      <c r="X7" s="71"/>
      <c r="Y7" s="71"/>
      <c r="Z7" s="71"/>
    </row>
    <row r="8" spans="1:26" ht="28.5">
      <c r="A8" s="72">
        <v>45115</v>
      </c>
      <c r="B8" s="73"/>
      <c r="C8" s="73" t="s">
        <v>2506</v>
      </c>
      <c r="D8" s="73">
        <v>289</v>
      </c>
      <c r="E8" s="74" t="s">
        <v>677</v>
      </c>
      <c r="F8" s="71"/>
      <c r="G8" s="71"/>
      <c r="H8" s="71"/>
      <c r="I8" s="71"/>
      <c r="J8" s="71"/>
      <c r="K8" s="71"/>
      <c r="L8" s="71"/>
      <c r="M8" s="71"/>
      <c r="N8" s="71"/>
      <c r="O8" s="71"/>
      <c r="P8" s="71"/>
      <c r="Q8" s="71"/>
      <c r="R8" s="71"/>
      <c r="S8" s="71"/>
      <c r="T8" s="71"/>
      <c r="U8" s="71"/>
      <c r="V8" s="71"/>
      <c r="W8" s="71"/>
      <c r="X8" s="71"/>
      <c r="Y8" s="71"/>
      <c r="Z8" s="71"/>
    </row>
    <row r="9" spans="1:26">
      <c r="A9" s="73"/>
      <c r="B9" s="73"/>
      <c r="C9" s="73"/>
      <c r="D9" s="73"/>
      <c r="E9" s="74"/>
      <c r="F9" s="71"/>
      <c r="G9" s="71"/>
      <c r="H9" s="71"/>
      <c r="I9" s="71"/>
      <c r="J9" s="71"/>
      <c r="K9" s="71"/>
      <c r="L9" s="71"/>
      <c r="M9" s="71"/>
      <c r="N9" s="71"/>
      <c r="O9" s="71"/>
      <c r="P9" s="71"/>
      <c r="Q9" s="71"/>
      <c r="R9" s="71"/>
      <c r="S9" s="71"/>
      <c r="T9" s="71"/>
      <c r="U9" s="71"/>
      <c r="V9" s="71"/>
      <c r="W9" s="71"/>
      <c r="X9" s="71"/>
      <c r="Y9" s="71"/>
      <c r="Z9" s="71"/>
    </row>
    <row r="10" spans="1:26">
      <c r="A10" s="73"/>
      <c r="B10" s="73"/>
      <c r="C10" s="73"/>
      <c r="D10" s="73"/>
      <c r="E10" s="74"/>
      <c r="F10" s="71"/>
      <c r="G10" s="71"/>
      <c r="H10" s="71"/>
      <c r="I10" s="71"/>
      <c r="J10" s="71"/>
      <c r="K10" s="71"/>
      <c r="L10" s="71"/>
      <c r="M10" s="71"/>
      <c r="N10" s="71"/>
      <c r="O10" s="71"/>
      <c r="P10" s="71"/>
      <c r="Q10" s="71"/>
      <c r="R10" s="71"/>
      <c r="S10" s="71"/>
      <c r="T10" s="71"/>
      <c r="U10" s="71"/>
      <c r="V10" s="71"/>
      <c r="W10" s="71"/>
      <c r="X10" s="71"/>
      <c r="Y10" s="71"/>
      <c r="Z10" s="71"/>
    </row>
    <row r="11" spans="1:26">
      <c r="A11" s="73"/>
      <c r="B11" s="73"/>
      <c r="C11" s="73"/>
      <c r="D11" s="73"/>
      <c r="E11" s="74"/>
      <c r="F11" s="71"/>
      <c r="G11" s="71"/>
      <c r="H11" s="71"/>
      <c r="I11" s="71"/>
      <c r="J11" s="71"/>
      <c r="K11" s="71"/>
      <c r="L11" s="71"/>
      <c r="M11" s="71"/>
      <c r="N11" s="71"/>
      <c r="O11" s="71"/>
      <c r="P11" s="71"/>
      <c r="Q11" s="71"/>
      <c r="R11" s="71"/>
      <c r="S11" s="71"/>
      <c r="T11" s="71"/>
      <c r="U11" s="71"/>
      <c r="V11" s="71"/>
      <c r="W11" s="71"/>
      <c r="X11" s="71"/>
      <c r="Y11" s="71"/>
      <c r="Z11" s="71"/>
    </row>
    <row r="12" spans="1:26">
      <c r="A12" s="73"/>
      <c r="B12" s="73"/>
      <c r="C12" s="73"/>
      <c r="D12" s="73"/>
      <c r="E12" s="74"/>
      <c r="F12" s="71"/>
      <c r="G12" s="71"/>
      <c r="H12" s="71"/>
      <c r="I12" s="71"/>
      <c r="J12" s="71"/>
      <c r="K12" s="71"/>
      <c r="L12" s="71"/>
      <c r="M12" s="71"/>
      <c r="N12" s="71"/>
      <c r="O12" s="71"/>
      <c r="P12" s="71"/>
      <c r="Q12" s="71"/>
      <c r="R12" s="71"/>
      <c r="S12" s="71"/>
      <c r="T12" s="71"/>
      <c r="U12" s="71"/>
      <c r="V12" s="71"/>
      <c r="W12" s="71"/>
      <c r="X12" s="71"/>
      <c r="Y12" s="71"/>
      <c r="Z12" s="71"/>
    </row>
    <row r="13" spans="1:26">
      <c r="A13" s="73"/>
      <c r="B13" s="73"/>
      <c r="C13" s="73"/>
      <c r="D13" s="73"/>
      <c r="E13" s="74"/>
      <c r="F13" s="71"/>
      <c r="G13" s="71"/>
      <c r="H13" s="71"/>
      <c r="I13" s="71"/>
      <c r="J13" s="71"/>
      <c r="K13" s="71"/>
      <c r="L13" s="71"/>
      <c r="M13" s="71"/>
      <c r="N13" s="71"/>
      <c r="O13" s="71"/>
      <c r="P13" s="71"/>
      <c r="Q13" s="71"/>
      <c r="R13" s="71"/>
      <c r="S13" s="71"/>
      <c r="T13" s="71"/>
      <c r="U13" s="71"/>
      <c r="V13" s="71"/>
      <c r="W13" s="71"/>
      <c r="X13" s="71"/>
      <c r="Y13" s="71"/>
      <c r="Z13" s="71"/>
    </row>
    <row r="14" spans="1:26">
      <c r="A14" s="73"/>
      <c r="B14" s="73"/>
      <c r="C14" s="73"/>
      <c r="D14" s="73"/>
      <c r="E14" s="74"/>
      <c r="F14" s="71"/>
      <c r="G14" s="71"/>
      <c r="H14" s="71"/>
      <c r="I14" s="71"/>
      <c r="J14" s="71"/>
      <c r="K14" s="71"/>
      <c r="L14" s="71"/>
      <c r="M14" s="71"/>
      <c r="N14" s="71"/>
      <c r="O14" s="71"/>
      <c r="P14" s="71"/>
      <c r="Q14" s="71"/>
      <c r="R14" s="71"/>
      <c r="S14" s="71"/>
      <c r="T14" s="71"/>
      <c r="U14" s="71"/>
      <c r="V14" s="71"/>
      <c r="W14" s="71"/>
      <c r="X14" s="71"/>
      <c r="Y14" s="71"/>
      <c r="Z14" s="71"/>
    </row>
    <row r="15" spans="1:26">
      <c r="A15" s="73"/>
      <c r="B15" s="73"/>
      <c r="C15" s="73"/>
      <c r="D15" s="73"/>
      <c r="E15" s="74"/>
      <c r="F15" s="71"/>
      <c r="G15" s="71"/>
      <c r="H15" s="71"/>
      <c r="I15" s="71"/>
      <c r="J15" s="71"/>
      <c r="K15" s="71"/>
      <c r="L15" s="71"/>
      <c r="M15" s="71"/>
      <c r="N15" s="71"/>
      <c r="O15" s="71"/>
      <c r="P15" s="71"/>
      <c r="Q15" s="71"/>
      <c r="R15" s="71"/>
      <c r="S15" s="71"/>
      <c r="T15" s="71"/>
      <c r="U15" s="71"/>
      <c r="V15" s="71"/>
      <c r="W15" s="71"/>
      <c r="X15" s="71"/>
      <c r="Y15" s="71"/>
      <c r="Z15" s="71"/>
    </row>
    <row r="16" spans="1:26">
      <c r="A16" s="73"/>
      <c r="B16" s="73"/>
      <c r="C16" s="73"/>
      <c r="D16" s="73"/>
      <c r="E16" s="74"/>
      <c r="F16" s="71"/>
      <c r="G16" s="71"/>
      <c r="H16" s="71"/>
      <c r="I16" s="71"/>
      <c r="J16" s="71"/>
      <c r="K16" s="71"/>
      <c r="L16" s="71"/>
      <c r="M16" s="71"/>
      <c r="N16" s="71"/>
      <c r="O16" s="71"/>
      <c r="P16" s="71"/>
      <c r="Q16" s="71"/>
      <c r="R16" s="71"/>
      <c r="S16" s="71"/>
      <c r="T16" s="71"/>
      <c r="U16" s="71"/>
      <c r="V16" s="71"/>
      <c r="W16" s="71"/>
      <c r="X16" s="71"/>
      <c r="Y16" s="71"/>
      <c r="Z16" s="71"/>
    </row>
    <row r="17" spans="1:26">
      <c r="A17" s="73"/>
      <c r="B17" s="73"/>
      <c r="C17" s="73"/>
      <c r="D17" s="73"/>
      <c r="E17" s="74"/>
      <c r="F17" s="71"/>
      <c r="G17" s="71"/>
      <c r="H17" s="71"/>
      <c r="I17" s="71"/>
      <c r="J17" s="71"/>
      <c r="K17" s="71"/>
      <c r="L17" s="71"/>
      <c r="M17" s="71"/>
      <c r="N17" s="71"/>
      <c r="O17" s="71"/>
      <c r="P17" s="71"/>
      <c r="Q17" s="71"/>
      <c r="R17" s="71"/>
      <c r="S17" s="71"/>
      <c r="T17" s="71"/>
      <c r="U17" s="71"/>
      <c r="V17" s="71"/>
      <c r="W17" s="71"/>
      <c r="X17" s="71"/>
      <c r="Y17" s="71"/>
      <c r="Z17" s="71"/>
    </row>
    <row r="18" spans="1:26">
      <c r="A18" s="73"/>
      <c r="B18" s="73"/>
      <c r="C18" s="73"/>
      <c r="D18" s="73"/>
      <c r="E18" s="74"/>
      <c r="F18" s="71"/>
      <c r="G18" s="71"/>
      <c r="H18" s="71"/>
      <c r="I18" s="71"/>
      <c r="J18" s="71"/>
      <c r="K18" s="71"/>
      <c r="L18" s="71"/>
      <c r="M18" s="71"/>
      <c r="N18" s="71"/>
      <c r="O18" s="71"/>
      <c r="P18" s="71"/>
      <c r="Q18" s="71"/>
      <c r="R18" s="71"/>
      <c r="S18" s="71"/>
      <c r="T18" s="71"/>
      <c r="U18" s="71"/>
      <c r="V18" s="71"/>
      <c r="W18" s="71"/>
      <c r="X18" s="71"/>
      <c r="Y18" s="71"/>
      <c r="Z18" s="71"/>
    </row>
    <row r="19" spans="1:26">
      <c r="A19" s="73"/>
      <c r="B19" s="73"/>
      <c r="C19" s="73"/>
      <c r="D19" s="73"/>
      <c r="E19" s="74"/>
      <c r="F19" s="71"/>
      <c r="G19" s="71"/>
      <c r="H19" s="71"/>
      <c r="I19" s="71"/>
      <c r="J19" s="71"/>
      <c r="K19" s="71"/>
      <c r="L19" s="71"/>
      <c r="M19" s="71"/>
      <c r="N19" s="71"/>
      <c r="O19" s="71"/>
      <c r="P19" s="71"/>
      <c r="Q19" s="71"/>
      <c r="R19" s="71"/>
      <c r="S19" s="71"/>
      <c r="T19" s="71"/>
      <c r="U19" s="71"/>
      <c r="V19" s="71"/>
      <c r="W19" s="71"/>
      <c r="X19" s="71"/>
      <c r="Y19" s="71"/>
      <c r="Z19" s="71"/>
    </row>
    <row r="20" spans="1:26">
      <c r="A20" s="73"/>
      <c r="B20" s="73"/>
      <c r="C20" s="73"/>
      <c r="D20" s="73"/>
      <c r="E20" s="74"/>
      <c r="F20" s="71"/>
      <c r="G20" s="71"/>
      <c r="H20" s="71"/>
      <c r="I20" s="71"/>
      <c r="J20" s="71"/>
      <c r="K20" s="71"/>
      <c r="L20" s="71"/>
      <c r="M20" s="71"/>
      <c r="N20" s="71"/>
      <c r="O20" s="71"/>
      <c r="P20" s="71"/>
      <c r="Q20" s="71"/>
      <c r="R20" s="71"/>
      <c r="S20" s="71"/>
      <c r="T20" s="71"/>
      <c r="U20" s="71"/>
      <c r="V20" s="71"/>
      <c r="W20" s="71"/>
      <c r="X20" s="71"/>
      <c r="Y20" s="71"/>
      <c r="Z20" s="71"/>
    </row>
    <row r="21" spans="1:26">
      <c r="A21" s="73"/>
      <c r="B21" s="73"/>
      <c r="C21" s="73"/>
      <c r="D21" s="73"/>
      <c r="E21" s="74"/>
      <c r="F21" s="71"/>
      <c r="G21" s="71"/>
      <c r="H21" s="71"/>
      <c r="I21" s="71"/>
      <c r="J21" s="71"/>
      <c r="K21" s="71"/>
      <c r="L21" s="71"/>
      <c r="M21" s="71"/>
      <c r="N21" s="71"/>
      <c r="O21" s="71"/>
      <c r="P21" s="71"/>
      <c r="Q21" s="71"/>
      <c r="R21" s="71"/>
      <c r="S21" s="71"/>
      <c r="T21" s="71"/>
      <c r="U21" s="71"/>
      <c r="V21" s="71"/>
      <c r="W21" s="71"/>
      <c r="X21" s="71"/>
      <c r="Y21" s="71"/>
      <c r="Z21" s="71"/>
    </row>
    <row r="22" spans="1:26">
      <c r="A22" s="73"/>
      <c r="B22" s="73"/>
      <c r="C22" s="73"/>
      <c r="D22" s="73"/>
      <c r="E22" s="74"/>
      <c r="F22" s="71"/>
      <c r="G22" s="71"/>
      <c r="H22" s="71"/>
      <c r="I22" s="71"/>
      <c r="J22" s="71"/>
      <c r="K22" s="71"/>
      <c r="L22" s="71"/>
      <c r="M22" s="71"/>
      <c r="N22" s="71"/>
      <c r="O22" s="71"/>
      <c r="P22" s="71"/>
      <c r="Q22" s="71"/>
      <c r="R22" s="71"/>
      <c r="S22" s="71"/>
      <c r="T22" s="71"/>
      <c r="U22" s="71"/>
      <c r="V22" s="71"/>
      <c r="W22" s="71"/>
      <c r="X22" s="71"/>
      <c r="Y22" s="71"/>
      <c r="Z22" s="71"/>
    </row>
    <row r="23" spans="1:26">
      <c r="A23" s="73"/>
      <c r="B23" s="73"/>
      <c r="C23" s="73"/>
      <c r="D23" s="73"/>
      <c r="E23" s="74"/>
      <c r="F23" s="71"/>
      <c r="G23" s="71"/>
      <c r="H23" s="71"/>
      <c r="I23" s="71"/>
      <c r="J23" s="71"/>
      <c r="K23" s="71"/>
      <c r="L23" s="71"/>
      <c r="M23" s="71"/>
      <c r="N23" s="71"/>
      <c r="O23" s="71"/>
      <c r="P23" s="71"/>
      <c r="Q23" s="71"/>
      <c r="R23" s="71"/>
      <c r="S23" s="71"/>
      <c r="T23" s="71"/>
      <c r="U23" s="71"/>
      <c r="V23" s="71"/>
      <c r="W23" s="71"/>
      <c r="X23" s="71"/>
      <c r="Y23" s="71"/>
      <c r="Z23" s="71"/>
    </row>
    <row r="24" spans="1:26">
      <c r="A24" s="73"/>
      <c r="B24" s="73"/>
      <c r="C24" s="73"/>
      <c r="D24" s="73"/>
      <c r="E24" s="74"/>
      <c r="F24" s="71"/>
      <c r="G24" s="71"/>
      <c r="H24" s="71"/>
      <c r="I24" s="71"/>
      <c r="J24" s="71"/>
      <c r="K24" s="71"/>
      <c r="L24" s="71"/>
      <c r="M24" s="71"/>
      <c r="N24" s="71"/>
      <c r="O24" s="71"/>
      <c r="P24" s="71"/>
      <c r="Q24" s="71"/>
      <c r="R24" s="71"/>
      <c r="S24" s="71"/>
      <c r="T24" s="71"/>
      <c r="U24" s="71"/>
      <c r="V24" s="71"/>
      <c r="W24" s="71"/>
      <c r="X24" s="71"/>
      <c r="Y24" s="71"/>
      <c r="Z24" s="71"/>
    </row>
    <row r="25" spans="1:26">
      <c r="A25" s="73"/>
      <c r="B25" s="73"/>
      <c r="C25" s="73"/>
      <c r="D25" s="73"/>
      <c r="E25" s="74"/>
      <c r="F25" s="71"/>
      <c r="G25" s="71"/>
      <c r="H25" s="71"/>
      <c r="I25" s="71"/>
      <c r="J25" s="71"/>
      <c r="K25" s="71"/>
      <c r="L25" s="71"/>
      <c r="M25" s="71"/>
      <c r="N25" s="71"/>
      <c r="O25" s="71"/>
      <c r="P25" s="71"/>
      <c r="Q25" s="71"/>
      <c r="R25" s="71"/>
      <c r="S25" s="71"/>
      <c r="T25" s="71"/>
      <c r="U25" s="71"/>
      <c r="V25" s="71"/>
      <c r="W25" s="71"/>
      <c r="X25" s="71"/>
      <c r="Y25" s="71"/>
      <c r="Z25" s="71"/>
    </row>
    <row r="26" spans="1:26">
      <c r="A26" s="73"/>
      <c r="B26" s="73"/>
      <c r="C26" s="73"/>
      <c r="D26" s="73"/>
      <c r="E26" s="74"/>
      <c r="F26" s="71"/>
      <c r="G26" s="71"/>
      <c r="H26" s="71"/>
      <c r="I26" s="71"/>
      <c r="J26" s="71"/>
      <c r="K26" s="71"/>
      <c r="L26" s="71"/>
      <c r="M26" s="71"/>
      <c r="N26" s="71"/>
      <c r="O26" s="71"/>
      <c r="P26" s="71"/>
      <c r="Q26" s="71"/>
      <c r="R26" s="71"/>
      <c r="S26" s="71"/>
      <c r="T26" s="71"/>
      <c r="U26" s="71"/>
      <c r="V26" s="71"/>
      <c r="W26" s="71"/>
      <c r="X26" s="71"/>
      <c r="Y26" s="71"/>
      <c r="Z26" s="71"/>
    </row>
    <row r="27" spans="1:26">
      <c r="A27" s="73"/>
      <c r="B27" s="73"/>
      <c r="C27" s="73"/>
      <c r="D27" s="73"/>
      <c r="E27" s="74"/>
      <c r="F27" s="71"/>
      <c r="G27" s="71"/>
      <c r="H27" s="71"/>
      <c r="I27" s="71"/>
      <c r="J27" s="71"/>
      <c r="K27" s="71"/>
      <c r="L27" s="71"/>
      <c r="M27" s="71"/>
      <c r="N27" s="71"/>
      <c r="O27" s="71"/>
      <c r="P27" s="71"/>
      <c r="Q27" s="71"/>
      <c r="R27" s="71"/>
      <c r="S27" s="71"/>
      <c r="T27" s="71"/>
      <c r="U27" s="71"/>
      <c r="V27" s="71"/>
      <c r="W27" s="71"/>
      <c r="X27" s="71"/>
      <c r="Y27" s="71"/>
      <c r="Z27" s="71"/>
    </row>
    <row r="28" spans="1:26">
      <c r="A28" s="73"/>
      <c r="B28" s="73"/>
      <c r="C28" s="73"/>
      <c r="D28" s="73"/>
      <c r="E28" s="74"/>
      <c r="F28" s="71"/>
      <c r="G28" s="71"/>
      <c r="H28" s="71"/>
      <c r="I28" s="71"/>
      <c r="J28" s="71"/>
      <c r="K28" s="71"/>
      <c r="L28" s="71"/>
      <c r="M28" s="71"/>
      <c r="N28" s="71"/>
      <c r="O28" s="71"/>
      <c r="P28" s="71"/>
      <c r="Q28" s="71"/>
      <c r="R28" s="71"/>
      <c r="S28" s="71"/>
      <c r="T28" s="71"/>
      <c r="U28" s="71"/>
      <c r="V28" s="71"/>
      <c r="W28" s="71"/>
      <c r="X28" s="71"/>
      <c r="Y28" s="71"/>
      <c r="Z28" s="71"/>
    </row>
    <row r="29" spans="1:26">
      <c r="A29" s="73"/>
      <c r="B29" s="73"/>
      <c r="C29" s="73"/>
      <c r="D29" s="73"/>
      <c r="E29" s="74"/>
      <c r="F29" s="71"/>
      <c r="G29" s="71"/>
      <c r="H29" s="71"/>
      <c r="I29" s="71"/>
      <c r="J29" s="71"/>
      <c r="K29" s="71"/>
      <c r="L29" s="71"/>
      <c r="M29" s="71"/>
      <c r="N29" s="71"/>
      <c r="O29" s="71"/>
      <c r="P29" s="71"/>
      <c r="Q29" s="71"/>
      <c r="R29" s="71"/>
      <c r="S29" s="71"/>
      <c r="T29" s="71"/>
      <c r="U29" s="71"/>
      <c r="V29" s="71"/>
      <c r="W29" s="71"/>
      <c r="X29" s="71"/>
      <c r="Y29" s="71"/>
      <c r="Z29" s="71"/>
    </row>
    <row r="30" spans="1:26">
      <c r="A30" s="73"/>
      <c r="B30" s="73"/>
      <c r="C30" s="73"/>
      <c r="D30" s="73"/>
      <c r="E30" s="74"/>
      <c r="F30" s="71"/>
      <c r="G30" s="71"/>
      <c r="H30" s="71"/>
      <c r="I30" s="71"/>
      <c r="J30" s="71"/>
      <c r="K30" s="71"/>
      <c r="L30" s="71"/>
      <c r="M30" s="71"/>
      <c r="N30" s="71"/>
      <c r="O30" s="71"/>
      <c r="P30" s="71"/>
      <c r="Q30" s="71"/>
      <c r="R30" s="71"/>
      <c r="S30" s="71"/>
      <c r="T30" s="71"/>
      <c r="U30" s="71"/>
      <c r="V30" s="71"/>
      <c r="W30" s="71"/>
      <c r="X30" s="71"/>
      <c r="Y30" s="71"/>
      <c r="Z30" s="71"/>
    </row>
    <row r="31" spans="1:26">
      <c r="A31" s="73"/>
      <c r="B31" s="73"/>
      <c r="C31" s="73"/>
      <c r="D31" s="73"/>
      <c r="E31" s="74"/>
      <c r="F31" s="71"/>
      <c r="G31" s="71"/>
      <c r="H31" s="71"/>
      <c r="I31" s="71"/>
      <c r="J31" s="71"/>
      <c r="K31" s="71"/>
      <c r="L31" s="71"/>
      <c r="M31" s="71"/>
      <c r="N31" s="71"/>
      <c r="O31" s="71"/>
      <c r="P31" s="71"/>
      <c r="Q31" s="71"/>
      <c r="R31" s="71"/>
      <c r="S31" s="71"/>
      <c r="T31" s="71"/>
      <c r="U31" s="71"/>
      <c r="V31" s="71"/>
      <c r="W31" s="71"/>
      <c r="X31" s="71"/>
      <c r="Y31" s="71"/>
      <c r="Z31" s="71"/>
    </row>
    <row r="32" spans="1:26">
      <c r="A32" s="73"/>
      <c r="B32" s="73"/>
      <c r="C32" s="73"/>
      <c r="D32" s="73"/>
      <c r="E32" s="74"/>
      <c r="F32" s="71"/>
      <c r="G32" s="71"/>
      <c r="H32" s="71"/>
      <c r="I32" s="71"/>
      <c r="J32" s="71"/>
      <c r="K32" s="71"/>
      <c r="L32" s="71"/>
      <c r="M32" s="71"/>
      <c r="N32" s="71"/>
      <c r="O32" s="71"/>
      <c r="P32" s="71"/>
      <c r="Q32" s="71"/>
      <c r="R32" s="71"/>
      <c r="S32" s="71"/>
      <c r="T32" s="71"/>
      <c r="U32" s="71"/>
      <c r="V32" s="71"/>
      <c r="W32" s="71"/>
      <c r="X32" s="71"/>
      <c r="Y32" s="71"/>
      <c r="Z32" s="71"/>
    </row>
    <row r="33" spans="1:26">
      <c r="A33" s="73"/>
      <c r="B33" s="73"/>
      <c r="C33" s="73"/>
      <c r="D33" s="73"/>
      <c r="E33" s="74"/>
      <c r="F33" s="71"/>
      <c r="G33" s="71"/>
      <c r="H33" s="71"/>
      <c r="I33" s="71"/>
      <c r="J33" s="71"/>
      <c r="K33" s="71"/>
      <c r="L33" s="71"/>
      <c r="M33" s="71"/>
      <c r="N33" s="71"/>
      <c r="O33" s="71"/>
      <c r="P33" s="71"/>
      <c r="Q33" s="71"/>
      <c r="R33" s="71"/>
      <c r="S33" s="71"/>
      <c r="T33" s="71"/>
      <c r="U33" s="71"/>
      <c r="V33" s="71"/>
      <c r="W33" s="71"/>
      <c r="X33" s="71"/>
      <c r="Y33" s="71"/>
      <c r="Z33" s="71"/>
    </row>
    <row r="34" spans="1:26">
      <c r="A34" s="73"/>
      <c r="B34" s="73"/>
      <c r="C34" s="73"/>
      <c r="D34" s="73"/>
      <c r="E34" s="74"/>
      <c r="F34" s="71"/>
      <c r="G34" s="71"/>
      <c r="H34" s="71"/>
      <c r="I34" s="71"/>
      <c r="J34" s="71"/>
      <c r="K34" s="71"/>
      <c r="L34" s="71"/>
      <c r="M34" s="71"/>
      <c r="N34" s="71"/>
      <c r="O34" s="71"/>
      <c r="P34" s="71"/>
      <c r="Q34" s="71"/>
      <c r="R34" s="71"/>
      <c r="S34" s="71"/>
      <c r="T34" s="71"/>
      <c r="U34" s="71"/>
      <c r="V34" s="71"/>
      <c r="W34" s="71"/>
      <c r="X34" s="71"/>
      <c r="Y34" s="71"/>
      <c r="Z34" s="71"/>
    </row>
    <row r="35" spans="1:26">
      <c r="A35" s="73"/>
      <c r="B35" s="73"/>
      <c r="C35" s="73"/>
      <c r="D35" s="73"/>
      <c r="E35" s="74"/>
      <c r="F35" s="71"/>
      <c r="G35" s="71"/>
      <c r="H35" s="71"/>
      <c r="I35" s="71"/>
      <c r="J35" s="71"/>
      <c r="K35" s="71"/>
      <c r="L35" s="71"/>
      <c r="M35" s="71"/>
      <c r="N35" s="71"/>
      <c r="O35" s="71"/>
      <c r="P35" s="71"/>
      <c r="Q35" s="71"/>
      <c r="R35" s="71"/>
      <c r="S35" s="71"/>
      <c r="T35" s="71"/>
      <c r="U35" s="71"/>
      <c r="V35" s="71"/>
      <c r="W35" s="71"/>
      <c r="X35" s="71"/>
      <c r="Y35" s="71"/>
      <c r="Z35" s="71"/>
    </row>
    <row r="36" spans="1:26">
      <c r="A36" s="73"/>
      <c r="B36" s="73"/>
      <c r="C36" s="73"/>
      <c r="D36" s="73"/>
      <c r="E36" s="74"/>
      <c r="F36" s="71"/>
      <c r="G36" s="71"/>
      <c r="H36" s="71"/>
      <c r="I36" s="71"/>
      <c r="J36" s="71"/>
      <c r="K36" s="71"/>
      <c r="L36" s="71"/>
      <c r="M36" s="71"/>
      <c r="N36" s="71"/>
      <c r="O36" s="71"/>
      <c r="P36" s="71"/>
      <c r="Q36" s="71"/>
      <c r="R36" s="71"/>
      <c r="S36" s="71"/>
      <c r="T36" s="71"/>
      <c r="U36" s="71"/>
      <c r="V36" s="71"/>
      <c r="W36" s="71"/>
      <c r="X36" s="71"/>
      <c r="Y36" s="71"/>
      <c r="Z36" s="71"/>
    </row>
    <row r="37" spans="1:26">
      <c r="A37" s="73"/>
      <c r="B37" s="73"/>
      <c r="C37" s="73"/>
      <c r="D37" s="73"/>
      <c r="E37" s="74"/>
      <c r="F37" s="71"/>
      <c r="G37" s="71"/>
      <c r="H37" s="71"/>
      <c r="I37" s="71"/>
      <c r="J37" s="71"/>
      <c r="K37" s="71"/>
      <c r="L37" s="71"/>
      <c r="M37" s="71"/>
      <c r="N37" s="71"/>
      <c r="O37" s="71"/>
      <c r="P37" s="71"/>
      <c r="Q37" s="71"/>
      <c r="R37" s="71"/>
      <c r="S37" s="71"/>
      <c r="T37" s="71"/>
      <c r="U37" s="71"/>
      <c r="V37" s="71"/>
      <c r="W37" s="71"/>
      <c r="X37" s="71"/>
      <c r="Y37" s="71"/>
      <c r="Z37" s="71"/>
    </row>
    <row r="38" spans="1:26">
      <c r="A38" s="73"/>
      <c r="B38" s="73"/>
      <c r="C38" s="73"/>
      <c r="D38" s="73"/>
      <c r="E38" s="74"/>
      <c r="F38" s="71"/>
      <c r="G38" s="71"/>
      <c r="H38" s="71"/>
      <c r="I38" s="71"/>
      <c r="J38" s="71"/>
      <c r="K38" s="71"/>
      <c r="L38" s="71"/>
      <c r="M38" s="71"/>
      <c r="N38" s="71"/>
      <c r="O38" s="71"/>
      <c r="P38" s="71"/>
      <c r="Q38" s="71"/>
      <c r="R38" s="71"/>
      <c r="S38" s="71"/>
      <c r="T38" s="71"/>
      <c r="U38" s="71"/>
      <c r="V38" s="71"/>
      <c r="W38" s="71"/>
      <c r="X38" s="71"/>
      <c r="Y38" s="71"/>
      <c r="Z38" s="71"/>
    </row>
    <row r="39" spans="1:26">
      <c r="A39" s="73"/>
      <c r="B39" s="73"/>
      <c r="C39" s="73"/>
      <c r="D39" s="73"/>
      <c r="E39" s="74"/>
      <c r="F39" s="71"/>
      <c r="G39" s="71"/>
      <c r="H39" s="71"/>
      <c r="I39" s="71"/>
      <c r="J39" s="71"/>
      <c r="K39" s="71"/>
      <c r="L39" s="71"/>
      <c r="M39" s="71"/>
      <c r="N39" s="71"/>
      <c r="O39" s="71"/>
      <c r="P39" s="71"/>
      <c r="Q39" s="71"/>
      <c r="R39" s="71"/>
      <c r="S39" s="71"/>
      <c r="T39" s="71"/>
      <c r="U39" s="71"/>
      <c r="V39" s="71"/>
      <c r="W39" s="71"/>
      <c r="X39" s="71"/>
      <c r="Y39" s="71"/>
      <c r="Z39" s="71"/>
    </row>
    <row r="40" spans="1:26">
      <c r="A40" s="73"/>
      <c r="B40" s="73"/>
      <c r="C40" s="73"/>
      <c r="D40" s="73"/>
      <c r="E40" s="74"/>
      <c r="F40" s="71"/>
      <c r="G40" s="71"/>
      <c r="H40" s="71"/>
      <c r="I40" s="71"/>
      <c r="J40" s="71"/>
      <c r="K40" s="71"/>
      <c r="L40" s="71"/>
      <c r="M40" s="71"/>
      <c r="N40" s="71"/>
      <c r="O40" s="71"/>
      <c r="P40" s="71"/>
      <c r="Q40" s="71"/>
      <c r="R40" s="71"/>
      <c r="S40" s="71"/>
      <c r="T40" s="71"/>
      <c r="U40" s="71"/>
      <c r="V40" s="71"/>
      <c r="W40" s="71"/>
      <c r="X40" s="71"/>
      <c r="Y40" s="71"/>
      <c r="Z40" s="71"/>
    </row>
    <row r="41" spans="1:26">
      <c r="A41" s="73"/>
      <c r="B41" s="73"/>
      <c r="C41" s="73"/>
      <c r="D41" s="73"/>
      <c r="E41" s="74"/>
      <c r="F41" s="71"/>
      <c r="G41" s="71"/>
      <c r="H41" s="71"/>
      <c r="I41" s="71"/>
      <c r="J41" s="71"/>
      <c r="K41" s="71"/>
      <c r="L41" s="71"/>
      <c r="M41" s="71"/>
      <c r="N41" s="71"/>
      <c r="O41" s="71"/>
      <c r="P41" s="71"/>
      <c r="Q41" s="71"/>
      <c r="R41" s="71"/>
      <c r="S41" s="71"/>
      <c r="T41" s="71"/>
      <c r="U41" s="71"/>
      <c r="V41" s="71"/>
      <c r="W41" s="71"/>
      <c r="X41" s="71"/>
      <c r="Y41" s="71"/>
      <c r="Z41" s="71"/>
    </row>
    <row r="42" spans="1:26">
      <c r="A42" s="73"/>
      <c r="B42" s="73"/>
      <c r="C42" s="73"/>
      <c r="D42" s="73"/>
      <c r="E42" s="74"/>
      <c r="F42" s="71"/>
      <c r="G42" s="71"/>
      <c r="H42" s="71"/>
      <c r="I42" s="71"/>
      <c r="J42" s="71"/>
      <c r="K42" s="71"/>
      <c r="L42" s="71"/>
      <c r="M42" s="71"/>
      <c r="N42" s="71"/>
      <c r="O42" s="71"/>
      <c r="P42" s="71"/>
      <c r="Q42" s="71"/>
      <c r="R42" s="71"/>
      <c r="S42" s="71"/>
      <c r="T42" s="71"/>
      <c r="U42" s="71"/>
      <c r="V42" s="71"/>
      <c r="W42" s="71"/>
      <c r="X42" s="71"/>
      <c r="Y42" s="71"/>
      <c r="Z42" s="71"/>
    </row>
    <row r="43" spans="1:26">
      <c r="A43" s="73"/>
      <c r="B43" s="73"/>
      <c r="C43" s="73"/>
      <c r="D43" s="73"/>
      <c r="E43" s="74"/>
      <c r="F43" s="71"/>
      <c r="G43" s="71"/>
      <c r="H43" s="71"/>
      <c r="I43" s="71"/>
      <c r="J43" s="71"/>
      <c r="K43" s="71"/>
      <c r="L43" s="71"/>
      <c r="M43" s="71"/>
      <c r="N43" s="71"/>
      <c r="O43" s="71"/>
      <c r="P43" s="71"/>
      <c r="Q43" s="71"/>
      <c r="R43" s="71"/>
      <c r="S43" s="71"/>
      <c r="T43" s="71"/>
      <c r="U43" s="71"/>
      <c r="V43" s="71"/>
      <c r="W43" s="71"/>
      <c r="X43" s="71"/>
      <c r="Y43" s="71"/>
      <c r="Z43" s="71"/>
    </row>
    <row r="44" spans="1:26">
      <c r="A44" s="73"/>
      <c r="B44" s="73"/>
      <c r="C44" s="73"/>
      <c r="D44" s="73"/>
      <c r="E44" s="74"/>
      <c r="F44" s="71"/>
      <c r="G44" s="71"/>
      <c r="H44" s="71"/>
      <c r="I44" s="71"/>
      <c r="J44" s="71"/>
      <c r="K44" s="71"/>
      <c r="L44" s="71"/>
      <c r="M44" s="71"/>
      <c r="N44" s="71"/>
      <c r="O44" s="71"/>
      <c r="P44" s="71"/>
      <c r="Q44" s="71"/>
      <c r="R44" s="71"/>
      <c r="S44" s="71"/>
      <c r="T44" s="71"/>
      <c r="U44" s="71"/>
      <c r="V44" s="71"/>
      <c r="W44" s="71"/>
      <c r="X44" s="71"/>
      <c r="Y44" s="71"/>
      <c r="Z44" s="71"/>
    </row>
    <row r="45" spans="1:26">
      <c r="A45" s="73"/>
      <c r="B45" s="73"/>
      <c r="C45" s="73"/>
      <c r="D45" s="73"/>
      <c r="E45" s="74"/>
      <c r="F45" s="71"/>
      <c r="G45" s="71"/>
      <c r="H45" s="71"/>
      <c r="I45" s="71"/>
      <c r="J45" s="71"/>
      <c r="K45" s="71"/>
      <c r="L45" s="71"/>
      <c r="M45" s="71"/>
      <c r="N45" s="71"/>
      <c r="O45" s="71"/>
      <c r="P45" s="71"/>
      <c r="Q45" s="71"/>
      <c r="R45" s="71"/>
      <c r="S45" s="71"/>
      <c r="T45" s="71"/>
      <c r="U45" s="71"/>
      <c r="V45" s="71"/>
      <c r="W45" s="71"/>
      <c r="X45" s="71"/>
      <c r="Y45" s="71"/>
      <c r="Z45" s="71"/>
    </row>
    <row r="46" spans="1:26">
      <c r="A46" s="73"/>
      <c r="B46" s="73"/>
      <c r="C46" s="73"/>
      <c r="D46" s="73"/>
      <c r="E46" s="74"/>
      <c r="F46" s="71"/>
      <c r="G46" s="71"/>
      <c r="H46" s="71"/>
      <c r="I46" s="71"/>
      <c r="J46" s="71"/>
      <c r="K46" s="71"/>
      <c r="L46" s="71"/>
      <c r="M46" s="71"/>
      <c r="N46" s="71"/>
      <c r="O46" s="71"/>
      <c r="P46" s="71"/>
      <c r="Q46" s="71"/>
      <c r="R46" s="71"/>
      <c r="S46" s="71"/>
      <c r="T46" s="71"/>
      <c r="U46" s="71"/>
      <c r="V46" s="71"/>
      <c r="W46" s="71"/>
      <c r="X46" s="71"/>
      <c r="Y46" s="71"/>
      <c r="Z46" s="71"/>
    </row>
    <row r="47" spans="1:26">
      <c r="A47" s="73"/>
      <c r="B47" s="73"/>
      <c r="C47" s="73"/>
      <c r="D47" s="73"/>
      <c r="E47" s="74"/>
      <c r="F47" s="71"/>
      <c r="G47" s="71"/>
      <c r="H47" s="71"/>
      <c r="I47" s="71"/>
      <c r="J47" s="71"/>
      <c r="K47" s="71"/>
      <c r="L47" s="71"/>
      <c r="M47" s="71"/>
      <c r="N47" s="71"/>
      <c r="O47" s="71"/>
      <c r="P47" s="71"/>
      <c r="Q47" s="71"/>
      <c r="R47" s="71"/>
      <c r="S47" s="71"/>
      <c r="T47" s="71"/>
      <c r="U47" s="71"/>
      <c r="V47" s="71"/>
      <c r="W47" s="71"/>
      <c r="X47" s="71"/>
      <c r="Y47" s="71"/>
      <c r="Z47" s="71"/>
    </row>
    <row r="48" spans="1:26">
      <c r="A48" s="73"/>
      <c r="B48" s="73"/>
      <c r="C48" s="73"/>
      <c r="D48" s="73"/>
      <c r="E48" s="74"/>
      <c r="F48" s="71"/>
      <c r="G48" s="71"/>
      <c r="H48" s="71"/>
      <c r="I48" s="71"/>
      <c r="J48" s="71"/>
      <c r="K48" s="71"/>
      <c r="L48" s="71"/>
      <c r="M48" s="71"/>
      <c r="N48" s="71"/>
      <c r="O48" s="71"/>
      <c r="P48" s="71"/>
      <c r="Q48" s="71"/>
      <c r="R48" s="71"/>
      <c r="S48" s="71"/>
      <c r="T48" s="71"/>
      <c r="U48" s="71"/>
      <c r="V48" s="71"/>
      <c r="W48" s="71"/>
      <c r="X48" s="71"/>
      <c r="Y48" s="71"/>
      <c r="Z48" s="71"/>
    </row>
    <row r="49" spans="1:26">
      <c r="A49" s="73"/>
      <c r="B49" s="73"/>
      <c r="C49" s="73"/>
      <c r="D49" s="73"/>
      <c r="E49" s="74"/>
      <c r="F49" s="71"/>
      <c r="G49" s="71"/>
      <c r="H49" s="71"/>
      <c r="I49" s="71"/>
      <c r="J49" s="71"/>
      <c r="K49" s="71"/>
      <c r="L49" s="71"/>
      <c r="M49" s="71"/>
      <c r="N49" s="71"/>
      <c r="O49" s="71"/>
      <c r="P49" s="71"/>
      <c r="Q49" s="71"/>
      <c r="R49" s="71"/>
      <c r="S49" s="71"/>
      <c r="T49" s="71"/>
      <c r="U49" s="71"/>
      <c r="V49" s="71"/>
      <c r="W49" s="71"/>
      <c r="X49" s="71"/>
      <c r="Y49" s="71"/>
      <c r="Z49" s="71"/>
    </row>
    <row r="50" spans="1:26">
      <c r="A50" s="73"/>
      <c r="B50" s="73"/>
      <c r="C50" s="73"/>
      <c r="D50" s="73"/>
      <c r="E50" s="74"/>
      <c r="F50" s="71"/>
      <c r="G50" s="71"/>
      <c r="H50" s="71"/>
      <c r="I50" s="71"/>
      <c r="J50" s="71"/>
      <c r="K50" s="71"/>
      <c r="L50" s="71"/>
      <c r="M50" s="71"/>
      <c r="N50" s="71"/>
      <c r="O50" s="71"/>
      <c r="P50" s="71"/>
      <c r="Q50" s="71"/>
      <c r="R50" s="71"/>
      <c r="S50" s="71"/>
      <c r="T50" s="71"/>
      <c r="U50" s="71"/>
      <c r="V50" s="71"/>
      <c r="W50" s="71"/>
      <c r="X50" s="71"/>
      <c r="Y50" s="71"/>
      <c r="Z50" s="71"/>
    </row>
    <row r="51" spans="1:26">
      <c r="A51" s="73"/>
      <c r="B51" s="73"/>
      <c r="C51" s="73"/>
      <c r="D51" s="73"/>
      <c r="E51" s="74"/>
      <c r="F51" s="71"/>
      <c r="G51" s="71"/>
      <c r="H51" s="71"/>
      <c r="I51" s="71"/>
      <c r="J51" s="71"/>
      <c r="K51" s="71"/>
      <c r="L51" s="71"/>
      <c r="M51" s="71"/>
      <c r="N51" s="71"/>
      <c r="O51" s="71"/>
      <c r="P51" s="71"/>
      <c r="Q51" s="71"/>
      <c r="R51" s="71"/>
      <c r="S51" s="71"/>
      <c r="T51" s="71"/>
      <c r="U51" s="71"/>
      <c r="V51" s="71"/>
      <c r="W51" s="71"/>
      <c r="X51" s="71"/>
      <c r="Y51" s="71"/>
      <c r="Z51" s="71"/>
    </row>
    <row r="52" spans="1:26">
      <c r="A52" s="73"/>
      <c r="B52" s="73"/>
      <c r="C52" s="73"/>
      <c r="D52" s="73"/>
      <c r="E52" s="74"/>
      <c r="F52" s="71"/>
      <c r="G52" s="71"/>
      <c r="H52" s="71"/>
      <c r="I52" s="71"/>
      <c r="J52" s="71"/>
      <c r="K52" s="71"/>
      <c r="L52" s="71"/>
      <c r="M52" s="71"/>
      <c r="N52" s="71"/>
      <c r="O52" s="71"/>
      <c r="P52" s="71"/>
      <c r="Q52" s="71"/>
      <c r="R52" s="71"/>
      <c r="S52" s="71"/>
      <c r="T52" s="71"/>
      <c r="U52" s="71"/>
      <c r="V52" s="71"/>
      <c r="W52" s="71"/>
      <c r="X52" s="71"/>
      <c r="Y52" s="71"/>
      <c r="Z52" s="71"/>
    </row>
    <row r="53" spans="1:26">
      <c r="A53" s="73"/>
      <c r="B53" s="73"/>
      <c r="C53" s="73"/>
      <c r="D53" s="73"/>
      <c r="E53" s="74"/>
      <c r="F53" s="71"/>
      <c r="G53" s="71"/>
      <c r="H53" s="71"/>
      <c r="I53" s="71"/>
      <c r="J53" s="71"/>
      <c r="K53" s="71"/>
      <c r="L53" s="71"/>
      <c r="M53" s="71"/>
      <c r="N53" s="71"/>
      <c r="O53" s="71"/>
      <c r="P53" s="71"/>
      <c r="Q53" s="71"/>
      <c r="R53" s="71"/>
      <c r="S53" s="71"/>
      <c r="T53" s="71"/>
      <c r="U53" s="71"/>
      <c r="V53" s="71"/>
      <c r="W53" s="71"/>
      <c r="X53" s="71"/>
      <c r="Y53" s="71"/>
      <c r="Z53" s="71"/>
    </row>
    <row r="54" spans="1:26">
      <c r="A54" s="73"/>
      <c r="B54" s="73"/>
      <c r="C54" s="73"/>
      <c r="D54" s="73"/>
      <c r="E54" s="74"/>
      <c r="F54" s="71"/>
      <c r="G54" s="71"/>
      <c r="H54" s="71"/>
      <c r="I54" s="71"/>
      <c r="J54" s="71"/>
      <c r="K54" s="71"/>
      <c r="L54" s="71"/>
      <c r="M54" s="71"/>
      <c r="N54" s="71"/>
      <c r="O54" s="71"/>
      <c r="P54" s="71"/>
      <c r="Q54" s="71"/>
      <c r="R54" s="71"/>
      <c r="S54" s="71"/>
      <c r="T54" s="71"/>
      <c r="U54" s="71"/>
      <c r="V54" s="71"/>
      <c r="W54" s="71"/>
      <c r="X54" s="71"/>
      <c r="Y54" s="71"/>
      <c r="Z54" s="71"/>
    </row>
    <row r="55" spans="1:26">
      <c r="A55" s="73"/>
      <c r="B55" s="73"/>
      <c r="C55" s="73"/>
      <c r="D55" s="73"/>
      <c r="E55" s="74"/>
      <c r="F55" s="71"/>
      <c r="G55" s="71"/>
      <c r="H55" s="71"/>
      <c r="I55" s="71"/>
      <c r="J55" s="71"/>
      <c r="K55" s="71"/>
      <c r="L55" s="71"/>
      <c r="M55" s="71"/>
      <c r="N55" s="71"/>
      <c r="O55" s="71"/>
      <c r="P55" s="71"/>
      <c r="Q55" s="71"/>
      <c r="R55" s="71"/>
      <c r="S55" s="71"/>
      <c r="T55" s="71"/>
      <c r="U55" s="71"/>
      <c r="V55" s="71"/>
      <c r="W55" s="71"/>
      <c r="X55" s="71"/>
      <c r="Y55" s="71"/>
      <c r="Z55" s="71"/>
    </row>
    <row r="56" spans="1:26">
      <c r="A56" s="73"/>
      <c r="B56" s="73"/>
      <c r="C56" s="73"/>
      <c r="D56" s="73"/>
      <c r="E56" s="74"/>
      <c r="F56" s="71"/>
      <c r="G56" s="71"/>
      <c r="H56" s="71"/>
      <c r="I56" s="71"/>
      <c r="J56" s="71"/>
      <c r="K56" s="71"/>
      <c r="L56" s="71"/>
      <c r="M56" s="71"/>
      <c r="N56" s="71"/>
      <c r="O56" s="71"/>
      <c r="P56" s="71"/>
      <c r="Q56" s="71"/>
      <c r="R56" s="71"/>
      <c r="S56" s="71"/>
      <c r="T56" s="71"/>
      <c r="U56" s="71"/>
      <c r="V56" s="71"/>
      <c r="W56" s="71"/>
      <c r="X56" s="71"/>
      <c r="Y56" s="71"/>
      <c r="Z56" s="71"/>
    </row>
    <row r="57" spans="1:26">
      <c r="A57" s="73"/>
      <c r="B57" s="73"/>
      <c r="C57" s="73"/>
      <c r="D57" s="73"/>
      <c r="E57" s="74"/>
      <c r="F57" s="71"/>
      <c r="G57" s="71"/>
      <c r="H57" s="71"/>
      <c r="I57" s="71"/>
      <c r="J57" s="71"/>
      <c r="K57" s="71"/>
      <c r="L57" s="71"/>
      <c r="M57" s="71"/>
      <c r="N57" s="71"/>
      <c r="O57" s="71"/>
      <c r="P57" s="71"/>
      <c r="Q57" s="71"/>
      <c r="R57" s="71"/>
      <c r="S57" s="71"/>
      <c r="T57" s="71"/>
      <c r="U57" s="71"/>
      <c r="V57" s="71"/>
      <c r="W57" s="71"/>
      <c r="X57" s="71"/>
      <c r="Y57" s="71"/>
      <c r="Z57" s="71"/>
    </row>
    <row r="58" spans="1:26">
      <c r="A58" s="73"/>
      <c r="B58" s="73"/>
      <c r="C58" s="73"/>
      <c r="D58" s="73"/>
      <c r="E58" s="74"/>
      <c r="F58" s="71"/>
      <c r="G58" s="71"/>
      <c r="H58" s="71"/>
      <c r="I58" s="71"/>
      <c r="J58" s="71"/>
      <c r="K58" s="71"/>
      <c r="L58" s="71"/>
      <c r="M58" s="71"/>
      <c r="N58" s="71"/>
      <c r="O58" s="71"/>
      <c r="P58" s="71"/>
      <c r="Q58" s="71"/>
      <c r="R58" s="71"/>
      <c r="S58" s="71"/>
      <c r="T58" s="71"/>
      <c r="U58" s="71"/>
      <c r="V58" s="71"/>
      <c r="W58" s="71"/>
      <c r="X58" s="71"/>
      <c r="Y58" s="71"/>
      <c r="Z58" s="71"/>
    </row>
    <row r="59" spans="1:26">
      <c r="A59" s="73"/>
      <c r="B59" s="73"/>
      <c r="C59" s="73"/>
      <c r="D59" s="73"/>
      <c r="E59" s="74"/>
      <c r="F59" s="71"/>
      <c r="G59" s="71"/>
      <c r="H59" s="71"/>
      <c r="I59" s="71"/>
      <c r="J59" s="71"/>
      <c r="K59" s="71"/>
      <c r="L59" s="71"/>
      <c r="M59" s="71"/>
      <c r="N59" s="71"/>
      <c r="O59" s="71"/>
      <c r="P59" s="71"/>
      <c r="Q59" s="71"/>
      <c r="R59" s="71"/>
      <c r="S59" s="71"/>
      <c r="T59" s="71"/>
      <c r="U59" s="71"/>
      <c r="V59" s="71"/>
      <c r="W59" s="71"/>
      <c r="X59" s="71"/>
      <c r="Y59" s="71"/>
      <c r="Z59" s="71"/>
    </row>
    <row r="60" spans="1:26">
      <c r="A60" s="73"/>
      <c r="B60" s="73"/>
      <c r="C60" s="73"/>
      <c r="D60" s="73"/>
      <c r="E60" s="74"/>
      <c r="F60" s="71"/>
      <c r="G60" s="71"/>
      <c r="H60" s="71"/>
      <c r="I60" s="71"/>
      <c r="J60" s="71"/>
      <c r="K60" s="71"/>
      <c r="L60" s="71"/>
      <c r="M60" s="71"/>
      <c r="N60" s="71"/>
      <c r="O60" s="71"/>
      <c r="P60" s="71"/>
      <c r="Q60" s="71"/>
      <c r="R60" s="71"/>
      <c r="S60" s="71"/>
      <c r="T60" s="71"/>
      <c r="U60" s="71"/>
      <c r="V60" s="71"/>
      <c r="W60" s="71"/>
      <c r="X60" s="71"/>
      <c r="Y60" s="71"/>
      <c r="Z60" s="71"/>
    </row>
    <row r="61" spans="1:26">
      <c r="A61" s="73"/>
      <c r="B61" s="73"/>
      <c r="C61" s="73"/>
      <c r="D61" s="73"/>
      <c r="E61" s="74"/>
      <c r="F61" s="71"/>
      <c r="G61" s="71"/>
      <c r="H61" s="71"/>
      <c r="I61" s="71"/>
      <c r="J61" s="71"/>
      <c r="K61" s="71"/>
      <c r="L61" s="71"/>
      <c r="M61" s="71"/>
      <c r="N61" s="71"/>
      <c r="O61" s="71"/>
      <c r="P61" s="71"/>
      <c r="Q61" s="71"/>
      <c r="R61" s="71"/>
      <c r="S61" s="71"/>
      <c r="T61" s="71"/>
      <c r="U61" s="71"/>
      <c r="V61" s="71"/>
      <c r="W61" s="71"/>
      <c r="X61" s="71"/>
      <c r="Y61" s="71"/>
      <c r="Z61" s="71"/>
    </row>
    <row r="62" spans="1:26">
      <c r="A62" s="73"/>
      <c r="B62" s="73"/>
      <c r="C62" s="73"/>
      <c r="D62" s="73"/>
      <c r="E62" s="74"/>
      <c r="F62" s="71"/>
      <c r="G62" s="71"/>
      <c r="H62" s="71"/>
      <c r="I62" s="71"/>
      <c r="J62" s="71"/>
      <c r="K62" s="71"/>
      <c r="L62" s="71"/>
      <c r="M62" s="71"/>
      <c r="N62" s="71"/>
      <c r="O62" s="71"/>
      <c r="P62" s="71"/>
      <c r="Q62" s="71"/>
      <c r="R62" s="71"/>
      <c r="S62" s="71"/>
      <c r="T62" s="71"/>
      <c r="U62" s="71"/>
      <c r="V62" s="71"/>
      <c r="W62" s="71"/>
      <c r="X62" s="71"/>
      <c r="Y62" s="71"/>
      <c r="Z62" s="71"/>
    </row>
    <row r="63" spans="1:26">
      <c r="A63" s="73"/>
      <c r="B63" s="73"/>
      <c r="C63" s="73"/>
      <c r="D63" s="73"/>
      <c r="E63" s="74"/>
      <c r="F63" s="71"/>
      <c r="G63" s="71"/>
      <c r="H63" s="71"/>
      <c r="I63" s="71"/>
      <c r="J63" s="71"/>
      <c r="K63" s="71"/>
      <c r="L63" s="71"/>
      <c r="M63" s="71"/>
      <c r="N63" s="71"/>
      <c r="O63" s="71"/>
      <c r="P63" s="71"/>
      <c r="Q63" s="71"/>
      <c r="R63" s="71"/>
      <c r="S63" s="71"/>
      <c r="T63" s="71"/>
      <c r="U63" s="71"/>
      <c r="V63" s="71"/>
      <c r="W63" s="71"/>
      <c r="X63" s="71"/>
      <c r="Y63" s="71"/>
      <c r="Z63" s="71"/>
    </row>
    <row r="64" spans="1:26">
      <c r="A64" s="73"/>
      <c r="B64" s="73"/>
      <c r="C64" s="73"/>
      <c r="D64" s="73"/>
      <c r="E64" s="74"/>
      <c r="F64" s="71"/>
      <c r="G64" s="71"/>
      <c r="H64" s="71"/>
      <c r="I64" s="71"/>
      <c r="J64" s="71"/>
      <c r="K64" s="71"/>
      <c r="L64" s="71"/>
      <c r="M64" s="71"/>
      <c r="N64" s="71"/>
      <c r="O64" s="71"/>
      <c r="P64" s="71"/>
      <c r="Q64" s="71"/>
      <c r="R64" s="71"/>
      <c r="S64" s="71"/>
      <c r="T64" s="71"/>
      <c r="U64" s="71"/>
      <c r="V64" s="71"/>
      <c r="W64" s="71"/>
      <c r="X64" s="71"/>
      <c r="Y64" s="71"/>
      <c r="Z64" s="71"/>
    </row>
    <row r="65" spans="1:26">
      <c r="A65" s="73"/>
      <c r="B65" s="73"/>
      <c r="C65" s="73"/>
      <c r="D65" s="73"/>
      <c r="E65" s="74"/>
      <c r="F65" s="71"/>
      <c r="G65" s="71"/>
      <c r="H65" s="71"/>
      <c r="I65" s="71"/>
      <c r="J65" s="71"/>
      <c r="K65" s="71"/>
      <c r="L65" s="71"/>
      <c r="M65" s="71"/>
      <c r="N65" s="71"/>
      <c r="O65" s="71"/>
      <c r="P65" s="71"/>
      <c r="Q65" s="71"/>
      <c r="R65" s="71"/>
      <c r="S65" s="71"/>
      <c r="T65" s="71"/>
      <c r="U65" s="71"/>
      <c r="V65" s="71"/>
      <c r="W65" s="71"/>
      <c r="X65" s="71"/>
      <c r="Y65" s="71"/>
      <c r="Z65" s="71"/>
    </row>
    <row r="66" spans="1:26">
      <c r="A66" s="73"/>
      <c r="B66" s="73"/>
      <c r="C66" s="73"/>
      <c r="D66" s="73"/>
      <c r="E66" s="74"/>
      <c r="F66" s="71"/>
      <c r="G66" s="71"/>
      <c r="H66" s="71"/>
      <c r="I66" s="71"/>
      <c r="J66" s="71"/>
      <c r="K66" s="71"/>
      <c r="L66" s="71"/>
      <c r="M66" s="71"/>
      <c r="N66" s="71"/>
      <c r="O66" s="71"/>
      <c r="P66" s="71"/>
      <c r="Q66" s="71"/>
      <c r="R66" s="71"/>
      <c r="S66" s="71"/>
      <c r="T66" s="71"/>
      <c r="U66" s="71"/>
      <c r="V66" s="71"/>
      <c r="W66" s="71"/>
      <c r="X66" s="71"/>
      <c r="Y66" s="71"/>
      <c r="Z66" s="71"/>
    </row>
    <row r="67" spans="1:26">
      <c r="A67" s="73"/>
      <c r="B67" s="73"/>
      <c r="C67" s="73"/>
      <c r="D67" s="73"/>
      <c r="E67" s="74"/>
      <c r="F67" s="71"/>
      <c r="G67" s="71"/>
      <c r="H67" s="71"/>
      <c r="I67" s="71"/>
      <c r="J67" s="71"/>
      <c r="K67" s="71"/>
      <c r="L67" s="71"/>
      <c r="M67" s="71"/>
      <c r="N67" s="71"/>
      <c r="O67" s="71"/>
      <c r="P67" s="71"/>
      <c r="Q67" s="71"/>
      <c r="R67" s="71"/>
      <c r="S67" s="71"/>
      <c r="T67" s="71"/>
      <c r="U67" s="71"/>
      <c r="V67" s="71"/>
      <c r="W67" s="71"/>
      <c r="X67" s="71"/>
      <c r="Y67" s="71"/>
      <c r="Z67" s="71"/>
    </row>
    <row r="68" spans="1:26">
      <c r="A68" s="73"/>
      <c r="B68" s="73"/>
      <c r="C68" s="73"/>
      <c r="D68" s="73"/>
      <c r="E68" s="74"/>
      <c r="F68" s="71"/>
      <c r="G68" s="71"/>
      <c r="H68" s="71"/>
      <c r="I68" s="71"/>
      <c r="J68" s="71"/>
      <c r="K68" s="71"/>
      <c r="L68" s="71"/>
      <c r="M68" s="71"/>
      <c r="N68" s="71"/>
      <c r="O68" s="71"/>
      <c r="P68" s="71"/>
      <c r="Q68" s="71"/>
      <c r="R68" s="71"/>
      <c r="S68" s="71"/>
      <c r="T68" s="71"/>
      <c r="U68" s="71"/>
      <c r="V68" s="71"/>
      <c r="W68" s="71"/>
      <c r="X68" s="71"/>
      <c r="Y68" s="71"/>
      <c r="Z68" s="71"/>
    </row>
    <row r="69" spans="1:26">
      <c r="A69" s="73"/>
      <c r="B69" s="73"/>
      <c r="C69" s="73"/>
      <c r="D69" s="73"/>
      <c r="E69" s="74"/>
      <c r="F69" s="71"/>
      <c r="G69" s="71"/>
      <c r="H69" s="71"/>
      <c r="I69" s="71"/>
      <c r="J69" s="71"/>
      <c r="K69" s="71"/>
      <c r="L69" s="71"/>
      <c r="M69" s="71"/>
      <c r="N69" s="71"/>
      <c r="O69" s="71"/>
      <c r="P69" s="71"/>
      <c r="Q69" s="71"/>
      <c r="R69" s="71"/>
      <c r="S69" s="71"/>
      <c r="T69" s="71"/>
      <c r="U69" s="71"/>
      <c r="V69" s="71"/>
      <c r="W69" s="71"/>
      <c r="X69" s="71"/>
      <c r="Y69" s="71"/>
      <c r="Z69" s="71"/>
    </row>
    <row r="70" spans="1:26">
      <c r="A70" s="73"/>
      <c r="B70" s="73"/>
      <c r="C70" s="73"/>
      <c r="D70" s="73"/>
      <c r="E70" s="74"/>
      <c r="F70" s="71"/>
      <c r="G70" s="71"/>
      <c r="H70" s="71"/>
      <c r="I70" s="71"/>
      <c r="J70" s="71"/>
      <c r="K70" s="71"/>
      <c r="L70" s="71"/>
      <c r="M70" s="71"/>
      <c r="N70" s="71"/>
      <c r="O70" s="71"/>
      <c r="P70" s="71"/>
      <c r="Q70" s="71"/>
      <c r="R70" s="71"/>
      <c r="S70" s="71"/>
      <c r="T70" s="71"/>
      <c r="U70" s="71"/>
      <c r="V70" s="71"/>
      <c r="W70" s="71"/>
      <c r="X70" s="71"/>
      <c r="Y70" s="71"/>
      <c r="Z70" s="71"/>
    </row>
    <row r="71" spans="1:26">
      <c r="A71" s="73"/>
      <c r="B71" s="73"/>
      <c r="C71" s="73"/>
      <c r="D71" s="73"/>
      <c r="E71" s="74"/>
      <c r="F71" s="71"/>
      <c r="G71" s="71"/>
      <c r="H71" s="71"/>
      <c r="I71" s="71"/>
      <c r="J71" s="71"/>
      <c r="K71" s="71"/>
      <c r="L71" s="71"/>
      <c r="M71" s="71"/>
      <c r="N71" s="71"/>
      <c r="O71" s="71"/>
      <c r="P71" s="71"/>
      <c r="Q71" s="71"/>
      <c r="R71" s="71"/>
      <c r="S71" s="71"/>
      <c r="T71" s="71"/>
      <c r="U71" s="71"/>
      <c r="V71" s="71"/>
      <c r="W71" s="71"/>
      <c r="X71" s="71"/>
      <c r="Y71" s="71"/>
      <c r="Z71" s="71"/>
    </row>
    <row r="72" spans="1:26">
      <c r="A72" s="73"/>
      <c r="B72" s="73"/>
      <c r="C72" s="73"/>
      <c r="D72" s="73"/>
      <c r="E72" s="74"/>
      <c r="F72" s="71"/>
      <c r="G72" s="71"/>
      <c r="H72" s="71"/>
      <c r="I72" s="71"/>
      <c r="J72" s="71"/>
      <c r="K72" s="71"/>
      <c r="L72" s="71"/>
      <c r="M72" s="71"/>
      <c r="N72" s="71"/>
      <c r="O72" s="71"/>
      <c r="P72" s="71"/>
      <c r="Q72" s="71"/>
      <c r="R72" s="71"/>
      <c r="S72" s="71"/>
      <c r="T72" s="71"/>
      <c r="U72" s="71"/>
      <c r="V72" s="71"/>
      <c r="W72" s="71"/>
      <c r="X72" s="71"/>
      <c r="Y72" s="71"/>
      <c r="Z72" s="71"/>
    </row>
    <row r="73" spans="1:26">
      <c r="A73" s="73"/>
      <c r="B73" s="73"/>
      <c r="C73" s="73"/>
      <c r="D73" s="73"/>
      <c r="E73" s="74"/>
      <c r="F73" s="71"/>
      <c r="G73" s="71"/>
      <c r="H73" s="71"/>
      <c r="I73" s="71"/>
      <c r="J73" s="71"/>
      <c r="K73" s="71"/>
      <c r="L73" s="71"/>
      <c r="M73" s="71"/>
      <c r="N73" s="71"/>
      <c r="O73" s="71"/>
      <c r="P73" s="71"/>
      <c r="Q73" s="71"/>
      <c r="R73" s="71"/>
      <c r="S73" s="71"/>
      <c r="T73" s="71"/>
      <c r="U73" s="71"/>
      <c r="V73" s="71"/>
      <c r="W73" s="71"/>
      <c r="X73" s="71"/>
      <c r="Y73" s="71"/>
      <c r="Z73" s="71"/>
    </row>
    <row r="74" spans="1:26">
      <c r="A74" s="73"/>
      <c r="B74" s="73"/>
      <c r="C74" s="73"/>
      <c r="D74" s="73"/>
      <c r="E74" s="74"/>
      <c r="F74" s="71"/>
      <c r="G74" s="71"/>
      <c r="H74" s="71"/>
      <c r="I74" s="71"/>
      <c r="J74" s="71"/>
      <c r="K74" s="71"/>
      <c r="L74" s="71"/>
      <c r="M74" s="71"/>
      <c r="N74" s="71"/>
      <c r="O74" s="71"/>
      <c r="P74" s="71"/>
      <c r="Q74" s="71"/>
      <c r="R74" s="71"/>
      <c r="S74" s="71"/>
      <c r="T74" s="71"/>
      <c r="U74" s="71"/>
      <c r="V74" s="71"/>
      <c r="W74" s="71"/>
      <c r="X74" s="71"/>
      <c r="Y74" s="71"/>
      <c r="Z74" s="71"/>
    </row>
    <row r="75" spans="1:26">
      <c r="A75" s="73"/>
      <c r="B75" s="73"/>
      <c r="C75" s="73"/>
      <c r="D75" s="73"/>
      <c r="E75" s="74"/>
      <c r="F75" s="71"/>
      <c r="G75" s="71"/>
      <c r="H75" s="71"/>
      <c r="I75" s="71"/>
      <c r="J75" s="71"/>
      <c r="K75" s="71"/>
      <c r="L75" s="71"/>
      <c r="M75" s="71"/>
      <c r="N75" s="71"/>
      <c r="O75" s="71"/>
      <c r="P75" s="71"/>
      <c r="Q75" s="71"/>
      <c r="R75" s="71"/>
      <c r="S75" s="71"/>
      <c r="T75" s="71"/>
      <c r="U75" s="71"/>
      <c r="V75" s="71"/>
      <c r="W75" s="71"/>
      <c r="X75" s="71"/>
      <c r="Y75" s="71"/>
      <c r="Z75" s="71"/>
    </row>
    <row r="76" spans="1:26">
      <c r="A76" s="73"/>
      <c r="B76" s="73"/>
      <c r="C76" s="73"/>
      <c r="D76" s="73"/>
      <c r="E76" s="74"/>
      <c r="F76" s="71"/>
      <c r="G76" s="71"/>
      <c r="H76" s="71"/>
      <c r="I76" s="71"/>
      <c r="J76" s="71"/>
      <c r="K76" s="71"/>
      <c r="L76" s="71"/>
      <c r="M76" s="71"/>
      <c r="N76" s="71"/>
      <c r="O76" s="71"/>
      <c r="P76" s="71"/>
      <c r="Q76" s="71"/>
      <c r="R76" s="71"/>
      <c r="S76" s="71"/>
      <c r="T76" s="71"/>
      <c r="U76" s="71"/>
      <c r="V76" s="71"/>
      <c r="W76" s="71"/>
      <c r="X76" s="71"/>
      <c r="Y76" s="71"/>
      <c r="Z76" s="71"/>
    </row>
    <row r="77" spans="1:26">
      <c r="A77" s="73"/>
      <c r="B77" s="73"/>
      <c r="C77" s="73"/>
      <c r="D77" s="73"/>
      <c r="E77" s="74"/>
      <c r="F77" s="71"/>
      <c r="G77" s="71"/>
      <c r="H77" s="71"/>
      <c r="I77" s="71"/>
      <c r="J77" s="71"/>
      <c r="K77" s="71"/>
      <c r="L77" s="71"/>
      <c r="M77" s="71"/>
      <c r="N77" s="71"/>
      <c r="O77" s="71"/>
      <c r="P77" s="71"/>
      <c r="Q77" s="71"/>
      <c r="R77" s="71"/>
      <c r="S77" s="71"/>
      <c r="T77" s="71"/>
      <c r="U77" s="71"/>
      <c r="V77" s="71"/>
      <c r="W77" s="71"/>
      <c r="X77" s="71"/>
      <c r="Y77" s="71"/>
      <c r="Z77" s="71"/>
    </row>
    <row r="78" spans="1:26">
      <c r="A78" s="73"/>
      <c r="B78" s="73"/>
      <c r="C78" s="73"/>
      <c r="D78" s="73"/>
      <c r="E78" s="74"/>
      <c r="F78" s="71"/>
      <c r="G78" s="71"/>
      <c r="H78" s="71"/>
      <c r="I78" s="71"/>
      <c r="J78" s="71"/>
      <c r="K78" s="71"/>
      <c r="L78" s="71"/>
      <c r="M78" s="71"/>
      <c r="N78" s="71"/>
      <c r="O78" s="71"/>
      <c r="P78" s="71"/>
      <c r="Q78" s="71"/>
      <c r="R78" s="71"/>
      <c r="S78" s="71"/>
      <c r="T78" s="71"/>
      <c r="U78" s="71"/>
      <c r="V78" s="71"/>
      <c r="W78" s="71"/>
      <c r="X78" s="71"/>
      <c r="Y78" s="71"/>
      <c r="Z78" s="71"/>
    </row>
    <row r="79" spans="1:26">
      <c r="A79" s="73"/>
      <c r="B79" s="73"/>
      <c r="C79" s="73"/>
      <c r="D79" s="73"/>
      <c r="E79" s="74"/>
      <c r="F79" s="71"/>
      <c r="G79" s="71"/>
      <c r="H79" s="71"/>
      <c r="I79" s="71"/>
      <c r="J79" s="71"/>
      <c r="K79" s="71"/>
      <c r="L79" s="71"/>
      <c r="M79" s="71"/>
      <c r="N79" s="71"/>
      <c r="O79" s="71"/>
      <c r="P79" s="71"/>
      <c r="Q79" s="71"/>
      <c r="R79" s="71"/>
      <c r="S79" s="71"/>
      <c r="T79" s="71"/>
      <c r="U79" s="71"/>
      <c r="V79" s="71"/>
      <c r="W79" s="71"/>
      <c r="X79" s="71"/>
      <c r="Y79" s="71"/>
      <c r="Z79" s="71"/>
    </row>
    <row r="80" spans="1:26">
      <c r="A80" s="73"/>
      <c r="B80" s="73"/>
      <c r="C80" s="73"/>
      <c r="D80" s="73"/>
      <c r="E80" s="74"/>
      <c r="F80" s="71"/>
      <c r="G80" s="71"/>
      <c r="H80" s="71"/>
      <c r="I80" s="71"/>
      <c r="J80" s="71"/>
      <c r="K80" s="71"/>
      <c r="L80" s="71"/>
      <c r="M80" s="71"/>
      <c r="N80" s="71"/>
      <c r="O80" s="71"/>
      <c r="P80" s="71"/>
      <c r="Q80" s="71"/>
      <c r="R80" s="71"/>
      <c r="S80" s="71"/>
      <c r="T80" s="71"/>
      <c r="U80" s="71"/>
      <c r="V80" s="71"/>
      <c r="W80" s="71"/>
      <c r="X80" s="71"/>
      <c r="Y80" s="71"/>
      <c r="Z80" s="71"/>
    </row>
    <row r="81" spans="1:26">
      <c r="A81" s="73"/>
      <c r="B81" s="73"/>
      <c r="C81" s="73"/>
      <c r="D81" s="73"/>
      <c r="E81" s="74"/>
      <c r="F81" s="71"/>
      <c r="G81" s="71"/>
      <c r="H81" s="71"/>
      <c r="I81" s="71"/>
      <c r="J81" s="71"/>
      <c r="K81" s="71"/>
      <c r="L81" s="71"/>
      <c r="M81" s="71"/>
      <c r="N81" s="71"/>
      <c r="O81" s="71"/>
      <c r="P81" s="71"/>
      <c r="Q81" s="71"/>
      <c r="R81" s="71"/>
      <c r="S81" s="71"/>
      <c r="T81" s="71"/>
      <c r="U81" s="71"/>
      <c r="V81" s="71"/>
      <c r="W81" s="71"/>
      <c r="X81" s="71"/>
      <c r="Y81" s="71"/>
      <c r="Z81" s="71"/>
    </row>
    <row r="82" spans="1:26">
      <c r="A82" s="73"/>
      <c r="B82" s="73"/>
      <c r="C82" s="73"/>
      <c r="D82" s="73"/>
      <c r="E82" s="74"/>
      <c r="F82" s="71"/>
      <c r="G82" s="71"/>
      <c r="H82" s="71"/>
      <c r="I82" s="71"/>
      <c r="J82" s="71"/>
      <c r="K82" s="71"/>
      <c r="L82" s="71"/>
      <c r="M82" s="71"/>
      <c r="N82" s="71"/>
      <c r="O82" s="71"/>
      <c r="P82" s="71"/>
      <c r="Q82" s="71"/>
      <c r="R82" s="71"/>
      <c r="S82" s="71"/>
      <c r="T82" s="71"/>
      <c r="U82" s="71"/>
      <c r="V82" s="71"/>
      <c r="W82" s="71"/>
      <c r="X82" s="71"/>
      <c r="Y82" s="71"/>
      <c r="Z82" s="71"/>
    </row>
    <row r="83" spans="1:26">
      <c r="A83" s="73"/>
      <c r="B83" s="73"/>
      <c r="C83" s="73"/>
      <c r="D83" s="73"/>
      <c r="E83" s="74"/>
      <c r="F83" s="71"/>
      <c r="G83" s="71"/>
      <c r="H83" s="71"/>
      <c r="I83" s="71"/>
      <c r="J83" s="71"/>
      <c r="K83" s="71"/>
      <c r="L83" s="71"/>
      <c r="M83" s="71"/>
      <c r="N83" s="71"/>
      <c r="O83" s="71"/>
      <c r="P83" s="71"/>
      <c r="Q83" s="71"/>
      <c r="R83" s="71"/>
      <c r="S83" s="71"/>
      <c r="T83" s="71"/>
      <c r="U83" s="71"/>
      <c r="V83" s="71"/>
      <c r="W83" s="71"/>
      <c r="X83" s="71"/>
      <c r="Y83" s="71"/>
      <c r="Z83" s="71"/>
    </row>
    <row r="84" spans="1:26">
      <c r="A84" s="73"/>
      <c r="B84" s="73"/>
      <c r="C84" s="73"/>
      <c r="D84" s="73"/>
      <c r="E84" s="74"/>
      <c r="F84" s="71"/>
      <c r="G84" s="71"/>
      <c r="H84" s="71"/>
      <c r="I84" s="71"/>
      <c r="J84" s="71"/>
      <c r="K84" s="71"/>
      <c r="L84" s="71"/>
      <c r="M84" s="71"/>
      <c r="N84" s="71"/>
      <c r="O84" s="71"/>
      <c r="P84" s="71"/>
      <c r="Q84" s="71"/>
      <c r="R84" s="71"/>
      <c r="S84" s="71"/>
      <c r="T84" s="71"/>
      <c r="U84" s="71"/>
      <c r="V84" s="71"/>
      <c r="W84" s="71"/>
      <c r="X84" s="71"/>
      <c r="Y84" s="71"/>
      <c r="Z84" s="71"/>
    </row>
    <row r="85" spans="1:26">
      <c r="A85" s="73"/>
      <c r="B85" s="73"/>
      <c r="C85" s="73"/>
      <c r="D85" s="73"/>
      <c r="E85" s="74"/>
      <c r="F85" s="71"/>
      <c r="G85" s="71"/>
      <c r="H85" s="71"/>
      <c r="I85" s="71"/>
      <c r="J85" s="71"/>
      <c r="K85" s="71"/>
      <c r="L85" s="71"/>
      <c r="M85" s="71"/>
      <c r="N85" s="71"/>
      <c r="O85" s="71"/>
      <c r="P85" s="71"/>
      <c r="Q85" s="71"/>
      <c r="R85" s="71"/>
      <c r="S85" s="71"/>
      <c r="T85" s="71"/>
      <c r="U85" s="71"/>
      <c r="V85" s="71"/>
      <c r="W85" s="71"/>
      <c r="X85" s="71"/>
      <c r="Y85" s="71"/>
      <c r="Z85" s="71"/>
    </row>
    <row r="86" spans="1:26">
      <c r="A86" s="73"/>
      <c r="B86" s="73"/>
      <c r="C86" s="73"/>
      <c r="D86" s="73"/>
      <c r="E86" s="74"/>
      <c r="F86" s="71"/>
      <c r="G86" s="71"/>
      <c r="H86" s="71"/>
      <c r="I86" s="71"/>
      <c r="J86" s="71"/>
      <c r="K86" s="71"/>
      <c r="L86" s="71"/>
      <c r="M86" s="71"/>
      <c r="N86" s="71"/>
      <c r="O86" s="71"/>
      <c r="P86" s="71"/>
      <c r="Q86" s="71"/>
      <c r="R86" s="71"/>
      <c r="S86" s="71"/>
      <c r="T86" s="71"/>
      <c r="U86" s="71"/>
      <c r="V86" s="71"/>
      <c r="W86" s="71"/>
      <c r="X86" s="71"/>
      <c r="Y86" s="71"/>
      <c r="Z86" s="71"/>
    </row>
    <row r="87" spans="1:26">
      <c r="A87" s="73"/>
      <c r="B87" s="73"/>
      <c r="C87" s="73"/>
      <c r="D87" s="73"/>
      <c r="E87" s="74"/>
      <c r="F87" s="71"/>
      <c r="G87" s="71"/>
      <c r="H87" s="71"/>
      <c r="I87" s="71"/>
      <c r="J87" s="71"/>
      <c r="K87" s="71"/>
      <c r="L87" s="71"/>
      <c r="M87" s="71"/>
      <c r="N87" s="71"/>
      <c r="O87" s="71"/>
      <c r="P87" s="71"/>
      <c r="Q87" s="71"/>
      <c r="R87" s="71"/>
      <c r="S87" s="71"/>
      <c r="T87" s="71"/>
      <c r="U87" s="71"/>
      <c r="V87" s="71"/>
      <c r="W87" s="71"/>
      <c r="X87" s="71"/>
      <c r="Y87" s="71"/>
      <c r="Z87" s="71"/>
    </row>
    <row r="88" spans="1:26">
      <c r="A88" s="73"/>
      <c r="B88" s="73"/>
      <c r="C88" s="73"/>
      <c r="D88" s="73"/>
      <c r="E88" s="74"/>
      <c r="F88" s="71"/>
      <c r="G88" s="71"/>
      <c r="H88" s="71"/>
      <c r="I88" s="71"/>
      <c r="J88" s="71"/>
      <c r="K88" s="71"/>
      <c r="L88" s="71"/>
      <c r="M88" s="71"/>
      <c r="N88" s="71"/>
      <c r="O88" s="71"/>
      <c r="P88" s="71"/>
      <c r="Q88" s="71"/>
      <c r="R88" s="71"/>
      <c r="S88" s="71"/>
      <c r="T88" s="71"/>
      <c r="U88" s="71"/>
      <c r="V88" s="71"/>
      <c r="W88" s="71"/>
      <c r="X88" s="71"/>
      <c r="Y88" s="71"/>
      <c r="Z88" s="71"/>
    </row>
    <row r="89" spans="1:26">
      <c r="A89" s="73"/>
      <c r="B89" s="73"/>
      <c r="C89" s="73"/>
      <c r="D89" s="73"/>
      <c r="E89" s="74"/>
      <c r="F89" s="71"/>
      <c r="G89" s="71"/>
      <c r="H89" s="71"/>
      <c r="I89" s="71"/>
      <c r="J89" s="71"/>
      <c r="K89" s="71"/>
      <c r="L89" s="71"/>
      <c r="M89" s="71"/>
      <c r="N89" s="71"/>
      <c r="O89" s="71"/>
      <c r="P89" s="71"/>
      <c r="Q89" s="71"/>
      <c r="R89" s="71"/>
      <c r="S89" s="71"/>
      <c r="T89" s="71"/>
      <c r="U89" s="71"/>
      <c r="V89" s="71"/>
      <c r="W89" s="71"/>
      <c r="X89" s="71"/>
      <c r="Y89" s="71"/>
      <c r="Z89" s="71"/>
    </row>
    <row r="90" spans="1:26">
      <c r="A90" s="73"/>
      <c r="B90" s="73"/>
      <c r="C90" s="73"/>
      <c r="D90" s="73"/>
      <c r="E90" s="74"/>
      <c r="F90" s="71"/>
      <c r="G90" s="71"/>
      <c r="H90" s="71"/>
      <c r="I90" s="71"/>
      <c r="J90" s="71"/>
      <c r="K90" s="71"/>
      <c r="L90" s="71"/>
      <c r="M90" s="71"/>
      <c r="N90" s="71"/>
      <c r="O90" s="71"/>
      <c r="P90" s="71"/>
      <c r="Q90" s="71"/>
      <c r="R90" s="71"/>
      <c r="S90" s="71"/>
      <c r="T90" s="71"/>
      <c r="U90" s="71"/>
      <c r="V90" s="71"/>
      <c r="W90" s="71"/>
      <c r="X90" s="71"/>
      <c r="Y90" s="71"/>
      <c r="Z90" s="71"/>
    </row>
    <row r="91" spans="1:26">
      <c r="A91" s="73"/>
      <c r="B91" s="73"/>
      <c r="C91" s="73"/>
      <c r="D91" s="73"/>
      <c r="E91" s="74"/>
      <c r="F91" s="71"/>
      <c r="G91" s="71"/>
      <c r="H91" s="71"/>
      <c r="I91" s="71"/>
      <c r="J91" s="71"/>
      <c r="K91" s="71"/>
      <c r="L91" s="71"/>
      <c r="M91" s="71"/>
      <c r="N91" s="71"/>
      <c r="O91" s="71"/>
      <c r="P91" s="71"/>
      <c r="Q91" s="71"/>
      <c r="R91" s="71"/>
      <c r="S91" s="71"/>
      <c r="T91" s="71"/>
      <c r="U91" s="71"/>
      <c r="V91" s="71"/>
      <c r="W91" s="71"/>
      <c r="X91" s="71"/>
      <c r="Y91" s="71"/>
      <c r="Z91" s="71"/>
    </row>
    <row r="92" spans="1:26">
      <c r="A92" s="73"/>
      <c r="B92" s="73"/>
      <c r="C92" s="73"/>
      <c r="D92" s="73"/>
      <c r="E92" s="74"/>
      <c r="F92" s="71"/>
      <c r="G92" s="71"/>
      <c r="H92" s="71"/>
      <c r="I92" s="71"/>
      <c r="J92" s="71"/>
      <c r="K92" s="71"/>
      <c r="L92" s="71"/>
      <c r="M92" s="71"/>
      <c r="N92" s="71"/>
      <c r="O92" s="71"/>
      <c r="P92" s="71"/>
      <c r="Q92" s="71"/>
      <c r="R92" s="71"/>
      <c r="S92" s="71"/>
      <c r="T92" s="71"/>
      <c r="U92" s="71"/>
      <c r="V92" s="71"/>
      <c r="W92" s="71"/>
      <c r="X92" s="71"/>
      <c r="Y92" s="71"/>
      <c r="Z92" s="71"/>
    </row>
    <row r="93" spans="1:26">
      <c r="A93" s="73"/>
      <c r="B93" s="73"/>
      <c r="C93" s="73"/>
      <c r="D93" s="73"/>
      <c r="E93" s="74"/>
      <c r="F93" s="71"/>
      <c r="G93" s="71"/>
      <c r="H93" s="71"/>
      <c r="I93" s="71"/>
      <c r="J93" s="71"/>
      <c r="K93" s="71"/>
      <c r="L93" s="71"/>
      <c r="M93" s="71"/>
      <c r="N93" s="71"/>
      <c r="O93" s="71"/>
      <c r="P93" s="71"/>
      <c r="Q93" s="71"/>
      <c r="R93" s="71"/>
      <c r="S93" s="71"/>
      <c r="T93" s="71"/>
      <c r="U93" s="71"/>
      <c r="V93" s="71"/>
      <c r="W93" s="71"/>
      <c r="X93" s="71"/>
      <c r="Y93" s="71"/>
      <c r="Z93" s="71"/>
    </row>
    <row r="94" spans="1:26">
      <c r="A94" s="73"/>
      <c r="B94" s="73"/>
      <c r="C94" s="73"/>
      <c r="D94" s="73"/>
      <c r="E94" s="74"/>
      <c r="F94" s="71"/>
      <c r="G94" s="71"/>
      <c r="H94" s="71"/>
      <c r="I94" s="71"/>
      <c r="J94" s="71"/>
      <c r="K94" s="71"/>
      <c r="L94" s="71"/>
      <c r="M94" s="71"/>
      <c r="N94" s="71"/>
      <c r="O94" s="71"/>
      <c r="P94" s="71"/>
      <c r="Q94" s="71"/>
      <c r="R94" s="71"/>
      <c r="S94" s="71"/>
      <c r="T94" s="71"/>
      <c r="U94" s="71"/>
      <c r="V94" s="71"/>
      <c r="W94" s="71"/>
      <c r="X94" s="71"/>
      <c r="Y94" s="71"/>
      <c r="Z94" s="71"/>
    </row>
    <row r="95" spans="1:26">
      <c r="A95" s="73"/>
      <c r="B95" s="73"/>
      <c r="C95" s="73"/>
      <c r="D95" s="73"/>
      <c r="E95" s="74"/>
      <c r="F95" s="71"/>
      <c r="G95" s="71"/>
      <c r="H95" s="71"/>
      <c r="I95" s="71"/>
      <c r="J95" s="71"/>
      <c r="K95" s="71"/>
      <c r="L95" s="71"/>
      <c r="M95" s="71"/>
      <c r="N95" s="71"/>
      <c r="O95" s="71"/>
      <c r="P95" s="71"/>
      <c r="Q95" s="71"/>
      <c r="R95" s="71"/>
      <c r="S95" s="71"/>
      <c r="T95" s="71"/>
      <c r="U95" s="71"/>
      <c r="V95" s="71"/>
      <c r="W95" s="71"/>
      <c r="X95" s="71"/>
      <c r="Y95" s="71"/>
      <c r="Z95" s="71"/>
    </row>
    <row r="96" spans="1:26">
      <c r="A96" s="73"/>
      <c r="B96" s="73"/>
      <c r="C96" s="73"/>
      <c r="D96" s="73"/>
      <c r="E96" s="74"/>
      <c r="F96" s="71"/>
      <c r="G96" s="71"/>
      <c r="H96" s="71"/>
      <c r="I96" s="71"/>
      <c r="J96" s="71"/>
      <c r="K96" s="71"/>
      <c r="L96" s="71"/>
      <c r="M96" s="71"/>
      <c r="N96" s="71"/>
      <c r="O96" s="71"/>
      <c r="P96" s="71"/>
      <c r="Q96" s="71"/>
      <c r="R96" s="71"/>
      <c r="S96" s="71"/>
      <c r="T96" s="71"/>
      <c r="U96" s="71"/>
      <c r="V96" s="71"/>
      <c r="W96" s="71"/>
      <c r="X96" s="71"/>
      <c r="Y96" s="71"/>
      <c r="Z96" s="71"/>
    </row>
    <row r="97" spans="1:26">
      <c r="A97" s="73"/>
      <c r="B97" s="73"/>
      <c r="C97" s="73"/>
      <c r="D97" s="73"/>
      <c r="E97" s="74"/>
      <c r="F97" s="71"/>
      <c r="G97" s="71"/>
      <c r="H97" s="71"/>
      <c r="I97" s="71"/>
      <c r="J97" s="71"/>
      <c r="K97" s="71"/>
      <c r="L97" s="71"/>
      <c r="M97" s="71"/>
      <c r="N97" s="71"/>
      <c r="O97" s="71"/>
      <c r="P97" s="71"/>
      <c r="Q97" s="71"/>
      <c r="R97" s="71"/>
      <c r="S97" s="71"/>
      <c r="T97" s="71"/>
      <c r="U97" s="71"/>
      <c r="V97" s="71"/>
      <c r="W97" s="71"/>
      <c r="X97" s="71"/>
      <c r="Y97" s="71"/>
      <c r="Z97" s="71"/>
    </row>
    <row r="98" spans="1:26">
      <c r="A98" s="73"/>
      <c r="B98" s="73"/>
      <c r="C98" s="73"/>
      <c r="D98" s="73"/>
      <c r="E98" s="74"/>
      <c r="F98" s="71"/>
      <c r="G98" s="71"/>
      <c r="H98" s="71"/>
      <c r="I98" s="71"/>
      <c r="J98" s="71"/>
      <c r="K98" s="71"/>
      <c r="L98" s="71"/>
      <c r="M98" s="71"/>
      <c r="N98" s="71"/>
      <c r="O98" s="71"/>
      <c r="P98" s="71"/>
      <c r="Q98" s="71"/>
      <c r="R98" s="71"/>
      <c r="S98" s="71"/>
      <c r="T98" s="71"/>
      <c r="U98" s="71"/>
      <c r="V98" s="71"/>
      <c r="W98" s="71"/>
      <c r="X98" s="71"/>
      <c r="Y98" s="71"/>
      <c r="Z98" s="71"/>
    </row>
    <row r="99" spans="1:26">
      <c r="A99" s="73"/>
      <c r="B99" s="73"/>
      <c r="C99" s="73"/>
      <c r="D99" s="73"/>
      <c r="E99" s="74"/>
      <c r="F99" s="71"/>
      <c r="G99" s="71"/>
      <c r="H99" s="71"/>
      <c r="I99" s="71"/>
      <c r="J99" s="71"/>
      <c r="K99" s="71"/>
      <c r="L99" s="71"/>
      <c r="M99" s="71"/>
      <c r="N99" s="71"/>
      <c r="O99" s="71"/>
      <c r="P99" s="71"/>
      <c r="Q99" s="71"/>
      <c r="R99" s="71"/>
      <c r="S99" s="71"/>
      <c r="T99" s="71"/>
      <c r="U99" s="71"/>
      <c r="V99" s="71"/>
      <c r="W99" s="71"/>
      <c r="X99" s="71"/>
      <c r="Y99" s="71"/>
      <c r="Z99" s="71"/>
    </row>
    <row r="100" spans="1:26">
      <c r="A100" s="73"/>
      <c r="B100" s="73"/>
      <c r="C100" s="73"/>
      <c r="D100" s="73"/>
      <c r="E100" s="74"/>
      <c r="F100" s="71"/>
      <c r="G100" s="71"/>
      <c r="H100" s="71"/>
      <c r="I100" s="71"/>
      <c r="J100" s="71"/>
      <c r="K100" s="71"/>
      <c r="L100" s="71"/>
      <c r="M100" s="71"/>
      <c r="N100" s="71"/>
      <c r="O100" s="71"/>
      <c r="P100" s="71"/>
      <c r="Q100" s="71"/>
      <c r="R100" s="71"/>
      <c r="S100" s="71"/>
      <c r="T100" s="71"/>
      <c r="U100" s="71"/>
      <c r="V100" s="71"/>
      <c r="W100" s="71"/>
      <c r="X100" s="71"/>
      <c r="Y100" s="71"/>
      <c r="Z100" s="71"/>
    </row>
    <row r="101" spans="1:26">
      <c r="A101" s="73"/>
      <c r="B101" s="73"/>
      <c r="C101" s="73"/>
      <c r="D101" s="73"/>
      <c r="E101" s="74"/>
      <c r="F101" s="71"/>
      <c r="G101" s="71"/>
      <c r="H101" s="71"/>
      <c r="I101" s="71"/>
      <c r="J101" s="71"/>
      <c r="K101" s="71"/>
      <c r="L101" s="71"/>
      <c r="M101" s="71"/>
      <c r="N101" s="71"/>
      <c r="O101" s="71"/>
      <c r="P101" s="71"/>
      <c r="Q101" s="71"/>
      <c r="R101" s="71"/>
      <c r="S101" s="71"/>
      <c r="T101" s="71"/>
      <c r="U101" s="71"/>
      <c r="V101" s="71"/>
      <c r="W101" s="71"/>
      <c r="X101" s="71"/>
      <c r="Y101" s="71"/>
      <c r="Z101" s="71"/>
    </row>
    <row r="102" spans="1:26">
      <c r="A102" s="73"/>
      <c r="B102" s="73"/>
      <c r="C102" s="73"/>
      <c r="D102" s="73"/>
      <c r="E102" s="74"/>
      <c r="F102" s="71"/>
      <c r="G102" s="71"/>
      <c r="H102" s="71"/>
      <c r="I102" s="71"/>
      <c r="J102" s="71"/>
      <c r="K102" s="71"/>
      <c r="L102" s="71"/>
      <c r="M102" s="71"/>
      <c r="N102" s="71"/>
      <c r="O102" s="71"/>
      <c r="P102" s="71"/>
      <c r="Q102" s="71"/>
      <c r="R102" s="71"/>
      <c r="S102" s="71"/>
      <c r="T102" s="71"/>
      <c r="U102" s="71"/>
      <c r="V102" s="71"/>
      <c r="W102" s="71"/>
      <c r="X102" s="71"/>
      <c r="Y102" s="71"/>
      <c r="Z102" s="71"/>
    </row>
    <row r="103" spans="1:26">
      <c r="A103" s="73"/>
      <c r="B103" s="73"/>
      <c r="C103" s="73"/>
      <c r="D103" s="73"/>
      <c r="E103" s="74"/>
      <c r="F103" s="71"/>
      <c r="G103" s="71"/>
      <c r="H103" s="71"/>
      <c r="I103" s="71"/>
      <c r="J103" s="71"/>
      <c r="K103" s="71"/>
      <c r="L103" s="71"/>
      <c r="M103" s="71"/>
      <c r="N103" s="71"/>
      <c r="O103" s="71"/>
      <c r="P103" s="71"/>
      <c r="Q103" s="71"/>
      <c r="R103" s="71"/>
      <c r="S103" s="71"/>
      <c r="T103" s="71"/>
      <c r="U103" s="71"/>
      <c r="V103" s="71"/>
      <c r="W103" s="71"/>
      <c r="X103" s="71"/>
      <c r="Y103" s="71"/>
      <c r="Z103" s="71"/>
    </row>
    <row r="104" spans="1:26">
      <c r="A104" s="73"/>
      <c r="B104" s="73"/>
      <c r="C104" s="73"/>
      <c r="D104" s="73"/>
      <c r="E104" s="74"/>
      <c r="F104" s="71"/>
      <c r="G104" s="71"/>
      <c r="H104" s="71"/>
      <c r="I104" s="71"/>
      <c r="J104" s="71"/>
      <c r="K104" s="71"/>
      <c r="L104" s="71"/>
      <c r="M104" s="71"/>
      <c r="N104" s="71"/>
      <c r="O104" s="71"/>
      <c r="P104" s="71"/>
      <c r="Q104" s="71"/>
      <c r="R104" s="71"/>
      <c r="S104" s="71"/>
      <c r="T104" s="71"/>
      <c r="U104" s="71"/>
      <c r="V104" s="71"/>
      <c r="W104" s="71"/>
      <c r="X104" s="71"/>
      <c r="Y104" s="71"/>
      <c r="Z104" s="71"/>
    </row>
    <row r="105" spans="1:26">
      <c r="A105" s="73"/>
      <c r="B105" s="73"/>
      <c r="C105" s="73"/>
      <c r="D105" s="73"/>
      <c r="E105" s="74"/>
      <c r="F105" s="71"/>
      <c r="G105" s="71"/>
      <c r="H105" s="71"/>
      <c r="I105" s="71"/>
      <c r="J105" s="71"/>
      <c r="K105" s="71"/>
      <c r="L105" s="71"/>
      <c r="M105" s="71"/>
      <c r="N105" s="71"/>
      <c r="O105" s="71"/>
      <c r="P105" s="71"/>
      <c r="Q105" s="71"/>
      <c r="R105" s="71"/>
      <c r="S105" s="71"/>
      <c r="T105" s="71"/>
      <c r="U105" s="71"/>
      <c r="V105" s="71"/>
      <c r="W105" s="71"/>
      <c r="X105" s="71"/>
      <c r="Y105" s="71"/>
      <c r="Z105" s="71"/>
    </row>
    <row r="106" spans="1:26">
      <c r="A106" s="73"/>
      <c r="B106" s="73"/>
      <c r="C106" s="73"/>
      <c r="D106" s="73"/>
      <c r="E106" s="74"/>
      <c r="F106" s="71"/>
      <c r="G106" s="71"/>
      <c r="H106" s="71"/>
      <c r="I106" s="71"/>
      <c r="J106" s="71"/>
      <c r="K106" s="71"/>
      <c r="L106" s="71"/>
      <c r="M106" s="71"/>
      <c r="N106" s="71"/>
      <c r="O106" s="71"/>
      <c r="P106" s="71"/>
      <c r="Q106" s="71"/>
      <c r="R106" s="71"/>
      <c r="S106" s="71"/>
      <c r="T106" s="71"/>
      <c r="U106" s="71"/>
      <c r="V106" s="71"/>
      <c r="W106" s="71"/>
      <c r="X106" s="71"/>
      <c r="Y106" s="71"/>
      <c r="Z106" s="71"/>
    </row>
    <row r="107" spans="1:26">
      <c r="A107" s="73"/>
      <c r="B107" s="73"/>
      <c r="C107" s="73"/>
      <c r="D107" s="73"/>
      <c r="E107" s="74"/>
      <c r="F107" s="71"/>
      <c r="G107" s="71"/>
      <c r="H107" s="71"/>
      <c r="I107" s="71"/>
      <c r="J107" s="71"/>
      <c r="K107" s="71"/>
      <c r="L107" s="71"/>
      <c r="M107" s="71"/>
      <c r="N107" s="71"/>
      <c r="O107" s="71"/>
      <c r="P107" s="71"/>
      <c r="Q107" s="71"/>
      <c r="R107" s="71"/>
      <c r="S107" s="71"/>
      <c r="T107" s="71"/>
      <c r="U107" s="71"/>
      <c r="V107" s="71"/>
      <c r="W107" s="71"/>
      <c r="X107" s="71"/>
      <c r="Y107" s="71"/>
      <c r="Z107" s="71"/>
    </row>
    <row r="108" spans="1:26">
      <c r="A108" s="73"/>
      <c r="B108" s="73"/>
      <c r="C108" s="73"/>
      <c r="D108" s="73"/>
      <c r="E108" s="74"/>
      <c r="F108" s="71"/>
      <c r="G108" s="71"/>
      <c r="H108" s="71"/>
      <c r="I108" s="71"/>
      <c r="J108" s="71"/>
      <c r="K108" s="71"/>
      <c r="L108" s="71"/>
      <c r="M108" s="71"/>
      <c r="N108" s="71"/>
      <c r="O108" s="71"/>
      <c r="P108" s="71"/>
      <c r="Q108" s="71"/>
      <c r="R108" s="71"/>
      <c r="S108" s="71"/>
      <c r="T108" s="71"/>
      <c r="U108" s="71"/>
      <c r="V108" s="71"/>
      <c r="W108" s="71"/>
      <c r="X108" s="71"/>
      <c r="Y108" s="71"/>
      <c r="Z108" s="71"/>
    </row>
    <row r="109" spans="1:26">
      <c r="A109" s="73"/>
      <c r="B109" s="73"/>
      <c r="C109" s="73"/>
      <c r="D109" s="73"/>
      <c r="E109" s="74"/>
      <c r="F109" s="71"/>
      <c r="G109" s="71"/>
      <c r="H109" s="71"/>
      <c r="I109" s="71"/>
      <c r="J109" s="71"/>
      <c r="K109" s="71"/>
      <c r="L109" s="71"/>
      <c r="M109" s="71"/>
      <c r="N109" s="71"/>
      <c r="O109" s="71"/>
      <c r="P109" s="71"/>
      <c r="Q109" s="71"/>
      <c r="R109" s="71"/>
      <c r="S109" s="71"/>
      <c r="T109" s="71"/>
      <c r="U109" s="71"/>
      <c r="V109" s="71"/>
      <c r="W109" s="71"/>
      <c r="X109" s="71"/>
      <c r="Y109" s="71"/>
      <c r="Z109" s="71"/>
    </row>
    <row r="110" spans="1:26">
      <c r="A110" s="73"/>
      <c r="B110" s="73"/>
      <c r="C110" s="73"/>
      <c r="D110" s="73"/>
      <c r="E110" s="74"/>
      <c r="F110" s="71"/>
      <c r="G110" s="71"/>
      <c r="H110" s="71"/>
      <c r="I110" s="71"/>
      <c r="J110" s="71"/>
      <c r="K110" s="71"/>
      <c r="L110" s="71"/>
      <c r="M110" s="71"/>
      <c r="N110" s="71"/>
      <c r="O110" s="71"/>
      <c r="P110" s="71"/>
      <c r="Q110" s="71"/>
      <c r="R110" s="71"/>
      <c r="S110" s="71"/>
      <c r="T110" s="71"/>
      <c r="U110" s="71"/>
      <c r="V110" s="71"/>
      <c r="W110" s="71"/>
      <c r="X110" s="71"/>
      <c r="Y110" s="71"/>
      <c r="Z110" s="71"/>
    </row>
    <row r="111" spans="1:26">
      <c r="A111" s="73"/>
      <c r="B111" s="73"/>
      <c r="C111" s="73"/>
      <c r="D111" s="73"/>
      <c r="E111" s="74"/>
      <c r="F111" s="71"/>
      <c r="G111" s="71"/>
      <c r="H111" s="71"/>
      <c r="I111" s="71"/>
      <c r="J111" s="71"/>
      <c r="K111" s="71"/>
      <c r="L111" s="71"/>
      <c r="M111" s="71"/>
      <c r="N111" s="71"/>
      <c r="O111" s="71"/>
      <c r="P111" s="71"/>
      <c r="Q111" s="71"/>
      <c r="R111" s="71"/>
      <c r="S111" s="71"/>
      <c r="T111" s="71"/>
      <c r="U111" s="71"/>
      <c r="V111" s="71"/>
      <c r="W111" s="71"/>
      <c r="X111" s="71"/>
      <c r="Y111" s="71"/>
      <c r="Z111" s="71"/>
    </row>
    <row r="112" spans="1:26">
      <c r="A112" s="73"/>
      <c r="B112" s="73"/>
      <c r="C112" s="73"/>
      <c r="D112" s="73"/>
      <c r="E112" s="74"/>
      <c r="F112" s="71"/>
      <c r="G112" s="71"/>
      <c r="H112" s="71"/>
      <c r="I112" s="71"/>
      <c r="J112" s="71"/>
      <c r="K112" s="71"/>
      <c r="L112" s="71"/>
      <c r="M112" s="71"/>
      <c r="N112" s="71"/>
      <c r="O112" s="71"/>
      <c r="P112" s="71"/>
      <c r="Q112" s="71"/>
      <c r="R112" s="71"/>
      <c r="S112" s="71"/>
      <c r="T112" s="71"/>
      <c r="U112" s="71"/>
      <c r="V112" s="71"/>
      <c r="W112" s="71"/>
      <c r="X112" s="71"/>
      <c r="Y112" s="71"/>
      <c r="Z112" s="71"/>
    </row>
    <row r="113" spans="1:26">
      <c r="A113" s="73"/>
      <c r="B113" s="73"/>
      <c r="C113" s="73"/>
      <c r="D113" s="73"/>
      <c r="E113" s="74"/>
      <c r="F113" s="71"/>
      <c r="G113" s="71"/>
      <c r="H113" s="71"/>
      <c r="I113" s="71"/>
      <c r="J113" s="71"/>
      <c r="K113" s="71"/>
      <c r="L113" s="71"/>
      <c r="M113" s="71"/>
      <c r="N113" s="71"/>
      <c r="O113" s="71"/>
      <c r="P113" s="71"/>
      <c r="Q113" s="71"/>
      <c r="R113" s="71"/>
      <c r="S113" s="71"/>
      <c r="T113" s="71"/>
      <c r="U113" s="71"/>
      <c r="V113" s="71"/>
      <c r="W113" s="71"/>
      <c r="X113" s="71"/>
      <c r="Y113" s="71"/>
      <c r="Z113" s="71"/>
    </row>
    <row r="114" spans="1:26">
      <c r="A114" s="73"/>
      <c r="B114" s="73"/>
      <c r="C114" s="73"/>
      <c r="D114" s="73"/>
      <c r="E114" s="74"/>
      <c r="F114" s="71"/>
      <c r="G114" s="71"/>
      <c r="H114" s="71"/>
      <c r="I114" s="71"/>
      <c r="J114" s="71"/>
      <c r="K114" s="71"/>
      <c r="L114" s="71"/>
      <c r="M114" s="71"/>
      <c r="N114" s="71"/>
      <c r="O114" s="71"/>
      <c r="P114" s="71"/>
      <c r="Q114" s="71"/>
      <c r="R114" s="71"/>
      <c r="S114" s="71"/>
      <c r="T114" s="71"/>
      <c r="U114" s="71"/>
      <c r="V114" s="71"/>
      <c r="W114" s="71"/>
      <c r="X114" s="71"/>
      <c r="Y114" s="71"/>
      <c r="Z114" s="71"/>
    </row>
    <row r="115" spans="1:26">
      <c r="A115" s="73"/>
      <c r="B115" s="73"/>
      <c r="C115" s="73"/>
      <c r="D115" s="73"/>
      <c r="E115" s="74"/>
      <c r="F115" s="71"/>
      <c r="G115" s="71"/>
      <c r="H115" s="71"/>
      <c r="I115" s="71"/>
      <c r="J115" s="71"/>
      <c r="K115" s="71"/>
      <c r="L115" s="71"/>
      <c r="M115" s="71"/>
      <c r="N115" s="71"/>
      <c r="O115" s="71"/>
      <c r="P115" s="71"/>
      <c r="Q115" s="71"/>
      <c r="R115" s="71"/>
      <c r="S115" s="71"/>
      <c r="T115" s="71"/>
      <c r="U115" s="71"/>
      <c r="V115" s="71"/>
      <c r="W115" s="71"/>
      <c r="X115" s="71"/>
      <c r="Y115" s="71"/>
      <c r="Z115" s="71"/>
    </row>
    <row r="116" spans="1:26">
      <c r="A116" s="73"/>
      <c r="B116" s="73"/>
      <c r="C116" s="73"/>
      <c r="D116" s="73"/>
      <c r="E116" s="74"/>
      <c r="F116" s="71"/>
      <c r="G116" s="71"/>
      <c r="H116" s="71"/>
      <c r="I116" s="71"/>
      <c r="J116" s="71"/>
      <c r="K116" s="71"/>
      <c r="L116" s="71"/>
      <c r="M116" s="71"/>
      <c r="N116" s="71"/>
      <c r="O116" s="71"/>
      <c r="P116" s="71"/>
      <c r="Q116" s="71"/>
      <c r="R116" s="71"/>
      <c r="S116" s="71"/>
      <c r="T116" s="71"/>
      <c r="U116" s="71"/>
      <c r="V116" s="71"/>
      <c r="W116" s="71"/>
      <c r="X116" s="71"/>
      <c r="Y116" s="71"/>
      <c r="Z116" s="71"/>
    </row>
    <row r="117" spans="1:26">
      <c r="A117" s="73"/>
      <c r="B117" s="73"/>
      <c r="C117" s="73"/>
      <c r="D117" s="73"/>
      <c r="E117" s="74"/>
      <c r="F117" s="71"/>
      <c r="G117" s="71"/>
      <c r="H117" s="71"/>
      <c r="I117" s="71"/>
      <c r="J117" s="71"/>
      <c r="K117" s="71"/>
      <c r="L117" s="71"/>
      <c r="M117" s="71"/>
      <c r="N117" s="71"/>
      <c r="O117" s="71"/>
      <c r="P117" s="71"/>
      <c r="Q117" s="71"/>
      <c r="R117" s="71"/>
      <c r="S117" s="71"/>
      <c r="T117" s="71"/>
      <c r="U117" s="71"/>
      <c r="V117" s="71"/>
      <c r="W117" s="71"/>
      <c r="X117" s="71"/>
      <c r="Y117" s="71"/>
      <c r="Z117" s="71"/>
    </row>
    <row r="118" spans="1:26">
      <c r="A118" s="73"/>
      <c r="B118" s="73"/>
      <c r="C118" s="73"/>
      <c r="D118" s="73"/>
      <c r="E118" s="74"/>
      <c r="F118" s="71"/>
      <c r="G118" s="71"/>
      <c r="H118" s="71"/>
      <c r="I118" s="71"/>
      <c r="J118" s="71"/>
      <c r="K118" s="71"/>
      <c r="L118" s="71"/>
      <c r="M118" s="71"/>
      <c r="N118" s="71"/>
      <c r="O118" s="71"/>
      <c r="P118" s="71"/>
      <c r="Q118" s="71"/>
      <c r="R118" s="71"/>
      <c r="S118" s="71"/>
      <c r="T118" s="71"/>
      <c r="U118" s="71"/>
      <c r="V118" s="71"/>
      <c r="W118" s="71"/>
      <c r="X118" s="71"/>
      <c r="Y118" s="71"/>
      <c r="Z118" s="71"/>
    </row>
    <row r="119" spans="1:26">
      <c r="A119" s="73"/>
      <c r="B119" s="73"/>
      <c r="C119" s="73"/>
      <c r="D119" s="73"/>
      <c r="E119" s="74"/>
      <c r="F119" s="71"/>
      <c r="G119" s="71"/>
      <c r="H119" s="71"/>
      <c r="I119" s="71"/>
      <c r="J119" s="71"/>
      <c r="K119" s="71"/>
      <c r="L119" s="71"/>
      <c r="M119" s="71"/>
      <c r="N119" s="71"/>
      <c r="O119" s="71"/>
      <c r="P119" s="71"/>
      <c r="Q119" s="71"/>
      <c r="R119" s="71"/>
      <c r="S119" s="71"/>
      <c r="T119" s="71"/>
      <c r="U119" s="71"/>
      <c r="V119" s="71"/>
      <c r="W119" s="71"/>
      <c r="X119" s="71"/>
      <c r="Y119" s="71"/>
      <c r="Z119" s="71"/>
    </row>
    <row r="120" spans="1:26">
      <c r="A120" s="73"/>
      <c r="B120" s="73"/>
      <c r="C120" s="73"/>
      <c r="D120" s="73"/>
      <c r="E120" s="74"/>
      <c r="F120" s="71"/>
      <c r="G120" s="71"/>
      <c r="H120" s="71"/>
      <c r="I120" s="71"/>
      <c r="J120" s="71"/>
      <c r="K120" s="71"/>
      <c r="L120" s="71"/>
      <c r="M120" s="71"/>
      <c r="N120" s="71"/>
      <c r="O120" s="71"/>
      <c r="P120" s="71"/>
      <c r="Q120" s="71"/>
      <c r="R120" s="71"/>
      <c r="S120" s="71"/>
      <c r="T120" s="71"/>
      <c r="U120" s="71"/>
      <c r="V120" s="71"/>
      <c r="W120" s="71"/>
      <c r="X120" s="71"/>
      <c r="Y120" s="71"/>
      <c r="Z120" s="71"/>
    </row>
    <row r="121" spans="1:26">
      <c r="A121" s="73"/>
      <c r="B121" s="73"/>
      <c r="C121" s="73"/>
      <c r="D121" s="73"/>
      <c r="E121" s="74"/>
      <c r="F121" s="71"/>
      <c r="G121" s="71"/>
      <c r="H121" s="71"/>
      <c r="I121" s="71"/>
      <c r="J121" s="71"/>
      <c r="K121" s="71"/>
      <c r="L121" s="71"/>
      <c r="M121" s="71"/>
      <c r="N121" s="71"/>
      <c r="O121" s="71"/>
      <c r="P121" s="71"/>
      <c r="Q121" s="71"/>
      <c r="R121" s="71"/>
      <c r="S121" s="71"/>
      <c r="T121" s="71"/>
      <c r="U121" s="71"/>
      <c r="V121" s="71"/>
      <c r="W121" s="71"/>
      <c r="X121" s="71"/>
      <c r="Y121" s="71"/>
      <c r="Z121" s="71"/>
    </row>
    <row r="122" spans="1:26">
      <c r="A122" s="73"/>
      <c r="B122" s="73"/>
      <c r="C122" s="73"/>
      <c r="D122" s="73"/>
      <c r="E122" s="74"/>
      <c r="F122" s="71"/>
      <c r="G122" s="71"/>
      <c r="H122" s="71"/>
      <c r="I122" s="71"/>
      <c r="J122" s="71"/>
      <c r="K122" s="71"/>
      <c r="L122" s="71"/>
      <c r="M122" s="71"/>
      <c r="N122" s="71"/>
      <c r="O122" s="71"/>
      <c r="P122" s="71"/>
      <c r="Q122" s="71"/>
      <c r="R122" s="71"/>
      <c r="S122" s="71"/>
      <c r="T122" s="71"/>
      <c r="U122" s="71"/>
      <c r="V122" s="71"/>
      <c r="W122" s="71"/>
      <c r="X122" s="71"/>
      <c r="Y122" s="71"/>
      <c r="Z122" s="71"/>
    </row>
    <row r="123" spans="1:26">
      <c r="A123" s="73"/>
      <c r="B123" s="73"/>
      <c r="C123" s="73"/>
      <c r="D123" s="73"/>
      <c r="E123" s="74"/>
      <c r="F123" s="71"/>
      <c r="G123" s="71"/>
      <c r="H123" s="71"/>
      <c r="I123" s="71"/>
      <c r="J123" s="71"/>
      <c r="K123" s="71"/>
      <c r="L123" s="71"/>
      <c r="M123" s="71"/>
      <c r="N123" s="71"/>
      <c r="O123" s="71"/>
      <c r="P123" s="71"/>
      <c r="Q123" s="71"/>
      <c r="R123" s="71"/>
      <c r="S123" s="71"/>
      <c r="T123" s="71"/>
      <c r="U123" s="71"/>
      <c r="V123" s="71"/>
      <c r="W123" s="71"/>
      <c r="X123" s="71"/>
      <c r="Y123" s="71"/>
      <c r="Z123" s="71"/>
    </row>
    <row r="124" spans="1:26">
      <c r="A124" s="73"/>
      <c r="B124" s="73"/>
      <c r="C124" s="73"/>
      <c r="D124" s="73"/>
      <c r="E124" s="74"/>
      <c r="F124" s="71"/>
      <c r="G124" s="71"/>
      <c r="H124" s="71"/>
      <c r="I124" s="71"/>
      <c r="J124" s="71"/>
      <c r="K124" s="71"/>
      <c r="L124" s="71"/>
      <c r="M124" s="71"/>
      <c r="N124" s="71"/>
      <c r="O124" s="71"/>
      <c r="P124" s="71"/>
      <c r="Q124" s="71"/>
      <c r="R124" s="71"/>
      <c r="S124" s="71"/>
      <c r="T124" s="71"/>
      <c r="U124" s="71"/>
      <c r="V124" s="71"/>
      <c r="W124" s="71"/>
      <c r="X124" s="71"/>
      <c r="Y124" s="71"/>
      <c r="Z124" s="71"/>
    </row>
    <row r="125" spans="1:26">
      <c r="A125" s="73"/>
      <c r="B125" s="73"/>
      <c r="C125" s="73"/>
      <c r="D125" s="73"/>
      <c r="E125" s="74"/>
      <c r="F125" s="71"/>
      <c r="G125" s="71"/>
      <c r="H125" s="71"/>
      <c r="I125" s="71"/>
      <c r="J125" s="71"/>
      <c r="K125" s="71"/>
      <c r="L125" s="71"/>
      <c r="M125" s="71"/>
      <c r="N125" s="71"/>
      <c r="O125" s="71"/>
      <c r="P125" s="71"/>
      <c r="Q125" s="71"/>
      <c r="R125" s="71"/>
      <c r="S125" s="71"/>
      <c r="T125" s="71"/>
      <c r="U125" s="71"/>
      <c r="V125" s="71"/>
      <c r="W125" s="71"/>
      <c r="X125" s="71"/>
      <c r="Y125" s="71"/>
      <c r="Z125" s="71"/>
    </row>
    <row r="126" spans="1:26">
      <c r="A126" s="73"/>
      <c r="B126" s="73"/>
      <c r="C126" s="73"/>
      <c r="D126" s="73"/>
      <c r="E126" s="74"/>
      <c r="F126" s="71"/>
      <c r="G126" s="71"/>
      <c r="H126" s="71"/>
      <c r="I126" s="71"/>
      <c r="J126" s="71"/>
      <c r="K126" s="71"/>
      <c r="L126" s="71"/>
      <c r="M126" s="71"/>
      <c r="N126" s="71"/>
      <c r="O126" s="71"/>
      <c r="P126" s="71"/>
      <c r="Q126" s="71"/>
      <c r="R126" s="71"/>
      <c r="S126" s="71"/>
      <c r="T126" s="71"/>
      <c r="U126" s="71"/>
      <c r="V126" s="71"/>
      <c r="W126" s="71"/>
      <c r="X126" s="71"/>
      <c r="Y126" s="71"/>
      <c r="Z126" s="71"/>
    </row>
    <row r="127" spans="1:26">
      <c r="A127" s="73"/>
      <c r="B127" s="73"/>
      <c r="C127" s="73"/>
      <c r="D127" s="73"/>
      <c r="E127" s="74"/>
      <c r="F127" s="71"/>
      <c r="G127" s="71"/>
      <c r="H127" s="71"/>
      <c r="I127" s="71"/>
      <c r="J127" s="71"/>
      <c r="K127" s="71"/>
      <c r="L127" s="71"/>
      <c r="M127" s="71"/>
      <c r="N127" s="71"/>
      <c r="O127" s="71"/>
      <c r="P127" s="71"/>
      <c r="Q127" s="71"/>
      <c r="R127" s="71"/>
      <c r="S127" s="71"/>
      <c r="T127" s="71"/>
      <c r="U127" s="71"/>
      <c r="V127" s="71"/>
      <c r="W127" s="71"/>
      <c r="X127" s="71"/>
      <c r="Y127" s="71"/>
      <c r="Z127" s="71"/>
    </row>
    <row r="128" spans="1:26">
      <c r="A128" s="73"/>
      <c r="B128" s="73"/>
      <c r="C128" s="73"/>
      <c r="D128" s="73"/>
      <c r="E128" s="74"/>
      <c r="F128" s="71"/>
      <c r="G128" s="71"/>
      <c r="H128" s="71"/>
      <c r="I128" s="71"/>
      <c r="J128" s="71"/>
      <c r="K128" s="71"/>
      <c r="L128" s="71"/>
      <c r="M128" s="71"/>
      <c r="N128" s="71"/>
      <c r="O128" s="71"/>
      <c r="P128" s="71"/>
      <c r="Q128" s="71"/>
      <c r="R128" s="71"/>
      <c r="S128" s="71"/>
      <c r="T128" s="71"/>
      <c r="U128" s="71"/>
      <c r="V128" s="71"/>
      <c r="W128" s="71"/>
      <c r="X128" s="71"/>
      <c r="Y128" s="71"/>
      <c r="Z128" s="71"/>
    </row>
    <row r="129" spans="1:26">
      <c r="A129" s="73"/>
      <c r="B129" s="73"/>
      <c r="C129" s="73"/>
      <c r="D129" s="73"/>
      <c r="E129" s="74"/>
      <c r="F129" s="71"/>
      <c r="G129" s="71"/>
      <c r="H129" s="71"/>
      <c r="I129" s="71"/>
      <c r="J129" s="71"/>
      <c r="K129" s="71"/>
      <c r="L129" s="71"/>
      <c r="M129" s="71"/>
      <c r="N129" s="71"/>
      <c r="O129" s="71"/>
      <c r="P129" s="71"/>
      <c r="Q129" s="71"/>
      <c r="R129" s="71"/>
      <c r="S129" s="71"/>
      <c r="T129" s="71"/>
      <c r="U129" s="71"/>
      <c r="V129" s="71"/>
      <c r="W129" s="71"/>
      <c r="X129" s="71"/>
      <c r="Y129" s="71"/>
      <c r="Z129" s="71"/>
    </row>
    <row r="130" spans="1:26">
      <c r="A130" s="73"/>
      <c r="B130" s="73"/>
      <c r="C130" s="73"/>
      <c r="D130" s="73"/>
      <c r="E130" s="74"/>
      <c r="F130" s="71"/>
      <c r="G130" s="71"/>
      <c r="H130" s="71"/>
      <c r="I130" s="71"/>
      <c r="J130" s="71"/>
      <c r="K130" s="71"/>
      <c r="L130" s="71"/>
      <c r="M130" s="71"/>
      <c r="N130" s="71"/>
      <c r="O130" s="71"/>
      <c r="P130" s="71"/>
      <c r="Q130" s="71"/>
      <c r="R130" s="71"/>
      <c r="S130" s="71"/>
      <c r="T130" s="71"/>
      <c r="U130" s="71"/>
      <c r="V130" s="71"/>
      <c r="W130" s="71"/>
      <c r="X130" s="71"/>
      <c r="Y130" s="71"/>
      <c r="Z130" s="71"/>
    </row>
    <row r="131" spans="1:26">
      <c r="A131" s="73"/>
      <c r="B131" s="73"/>
      <c r="C131" s="73"/>
      <c r="D131" s="73"/>
      <c r="E131" s="74"/>
      <c r="F131" s="71"/>
      <c r="G131" s="71"/>
      <c r="H131" s="71"/>
      <c r="I131" s="71"/>
      <c r="J131" s="71"/>
      <c r="K131" s="71"/>
      <c r="L131" s="71"/>
      <c r="M131" s="71"/>
      <c r="N131" s="71"/>
      <c r="O131" s="71"/>
      <c r="P131" s="71"/>
      <c r="Q131" s="71"/>
      <c r="R131" s="71"/>
      <c r="S131" s="71"/>
      <c r="T131" s="71"/>
      <c r="U131" s="71"/>
      <c r="V131" s="71"/>
      <c r="W131" s="71"/>
      <c r="X131" s="71"/>
      <c r="Y131" s="71"/>
      <c r="Z131" s="71"/>
    </row>
    <row r="132" spans="1:26">
      <c r="A132" s="73"/>
      <c r="B132" s="73"/>
      <c r="C132" s="73"/>
      <c r="D132" s="73"/>
      <c r="E132" s="74"/>
      <c r="F132" s="71"/>
      <c r="G132" s="71"/>
      <c r="H132" s="71"/>
      <c r="I132" s="71"/>
      <c r="J132" s="71"/>
      <c r="K132" s="71"/>
      <c r="L132" s="71"/>
      <c r="M132" s="71"/>
      <c r="N132" s="71"/>
      <c r="O132" s="71"/>
      <c r="P132" s="71"/>
      <c r="Q132" s="71"/>
      <c r="R132" s="71"/>
      <c r="S132" s="71"/>
      <c r="T132" s="71"/>
      <c r="U132" s="71"/>
      <c r="V132" s="71"/>
      <c r="W132" s="71"/>
      <c r="X132" s="71"/>
      <c r="Y132" s="71"/>
      <c r="Z132" s="71"/>
    </row>
    <row r="133" spans="1:26">
      <c r="A133" s="73"/>
      <c r="B133" s="73"/>
      <c r="C133" s="73"/>
      <c r="D133" s="73"/>
      <c r="E133" s="74"/>
      <c r="F133" s="71"/>
      <c r="G133" s="71"/>
      <c r="H133" s="71"/>
      <c r="I133" s="71"/>
      <c r="J133" s="71"/>
      <c r="K133" s="71"/>
      <c r="L133" s="71"/>
      <c r="M133" s="71"/>
      <c r="N133" s="71"/>
      <c r="O133" s="71"/>
      <c r="P133" s="71"/>
      <c r="Q133" s="71"/>
      <c r="R133" s="71"/>
      <c r="S133" s="71"/>
      <c r="T133" s="71"/>
      <c r="U133" s="71"/>
      <c r="V133" s="71"/>
      <c r="W133" s="71"/>
      <c r="X133" s="71"/>
      <c r="Y133" s="71"/>
      <c r="Z133" s="71"/>
    </row>
    <row r="134" spans="1:26">
      <c r="A134" s="73"/>
      <c r="B134" s="73"/>
      <c r="C134" s="73"/>
      <c r="D134" s="73"/>
      <c r="E134" s="74"/>
      <c r="F134" s="71"/>
      <c r="G134" s="71"/>
      <c r="H134" s="71"/>
      <c r="I134" s="71"/>
      <c r="J134" s="71"/>
      <c r="K134" s="71"/>
      <c r="L134" s="71"/>
      <c r="M134" s="71"/>
      <c r="N134" s="71"/>
      <c r="O134" s="71"/>
      <c r="P134" s="71"/>
      <c r="Q134" s="71"/>
      <c r="R134" s="71"/>
      <c r="S134" s="71"/>
      <c r="T134" s="71"/>
      <c r="U134" s="71"/>
      <c r="V134" s="71"/>
      <c r="W134" s="71"/>
      <c r="X134" s="71"/>
      <c r="Y134" s="71"/>
      <c r="Z134" s="71"/>
    </row>
    <row r="135" spans="1:26">
      <c r="A135" s="73"/>
      <c r="B135" s="73"/>
      <c r="C135" s="73"/>
      <c r="D135" s="73"/>
      <c r="E135" s="74"/>
      <c r="F135" s="71"/>
      <c r="G135" s="71"/>
      <c r="H135" s="71"/>
      <c r="I135" s="71"/>
      <c r="J135" s="71"/>
      <c r="K135" s="71"/>
      <c r="L135" s="71"/>
      <c r="M135" s="71"/>
      <c r="N135" s="71"/>
      <c r="O135" s="71"/>
      <c r="P135" s="71"/>
      <c r="Q135" s="71"/>
      <c r="R135" s="71"/>
      <c r="S135" s="71"/>
      <c r="T135" s="71"/>
      <c r="U135" s="71"/>
      <c r="V135" s="71"/>
      <c r="W135" s="71"/>
      <c r="X135" s="71"/>
      <c r="Y135" s="71"/>
      <c r="Z135" s="71"/>
    </row>
    <row r="136" spans="1:26">
      <c r="A136" s="73"/>
      <c r="B136" s="73"/>
      <c r="C136" s="73"/>
      <c r="D136" s="73"/>
      <c r="E136" s="74"/>
      <c r="F136" s="71"/>
      <c r="G136" s="71"/>
      <c r="H136" s="71"/>
      <c r="I136" s="71"/>
      <c r="J136" s="71"/>
      <c r="K136" s="71"/>
      <c r="L136" s="71"/>
      <c r="M136" s="71"/>
      <c r="N136" s="71"/>
      <c r="O136" s="71"/>
      <c r="P136" s="71"/>
      <c r="Q136" s="71"/>
      <c r="R136" s="71"/>
      <c r="S136" s="71"/>
      <c r="T136" s="71"/>
      <c r="U136" s="71"/>
      <c r="V136" s="71"/>
      <c r="W136" s="71"/>
      <c r="X136" s="71"/>
      <c r="Y136" s="71"/>
      <c r="Z136" s="71"/>
    </row>
    <row r="137" spans="1:26">
      <c r="A137" s="73"/>
      <c r="B137" s="73"/>
      <c r="C137" s="73"/>
      <c r="D137" s="73"/>
      <c r="E137" s="74"/>
      <c r="F137" s="71"/>
      <c r="G137" s="71"/>
      <c r="H137" s="71"/>
      <c r="I137" s="71"/>
      <c r="J137" s="71"/>
      <c r="K137" s="71"/>
      <c r="L137" s="71"/>
      <c r="M137" s="71"/>
      <c r="N137" s="71"/>
      <c r="O137" s="71"/>
      <c r="P137" s="71"/>
      <c r="Q137" s="71"/>
      <c r="R137" s="71"/>
      <c r="S137" s="71"/>
      <c r="T137" s="71"/>
      <c r="U137" s="71"/>
      <c r="V137" s="71"/>
      <c r="W137" s="71"/>
      <c r="X137" s="71"/>
      <c r="Y137" s="71"/>
      <c r="Z137" s="71"/>
    </row>
    <row r="138" spans="1:26">
      <c r="A138" s="73"/>
      <c r="B138" s="73"/>
      <c r="C138" s="73"/>
      <c r="D138" s="73"/>
      <c r="E138" s="74"/>
      <c r="F138" s="71"/>
      <c r="G138" s="71"/>
      <c r="H138" s="71"/>
      <c r="I138" s="71"/>
      <c r="J138" s="71"/>
      <c r="K138" s="71"/>
      <c r="L138" s="71"/>
      <c r="M138" s="71"/>
      <c r="N138" s="71"/>
      <c r="O138" s="71"/>
      <c r="P138" s="71"/>
      <c r="Q138" s="71"/>
      <c r="R138" s="71"/>
      <c r="S138" s="71"/>
      <c r="T138" s="71"/>
      <c r="U138" s="71"/>
      <c r="V138" s="71"/>
      <c r="W138" s="71"/>
      <c r="X138" s="71"/>
      <c r="Y138" s="71"/>
      <c r="Z138" s="71"/>
    </row>
    <row r="139" spans="1:26">
      <c r="A139" s="73"/>
      <c r="B139" s="73"/>
      <c r="C139" s="73"/>
      <c r="D139" s="73"/>
      <c r="E139" s="74"/>
      <c r="F139" s="71"/>
      <c r="G139" s="71"/>
      <c r="H139" s="71"/>
      <c r="I139" s="71"/>
      <c r="J139" s="71"/>
      <c r="K139" s="71"/>
      <c r="L139" s="71"/>
      <c r="M139" s="71"/>
      <c r="N139" s="71"/>
      <c r="O139" s="71"/>
      <c r="P139" s="71"/>
      <c r="Q139" s="71"/>
      <c r="R139" s="71"/>
      <c r="S139" s="71"/>
      <c r="T139" s="71"/>
      <c r="U139" s="71"/>
      <c r="V139" s="71"/>
      <c r="W139" s="71"/>
      <c r="X139" s="71"/>
      <c r="Y139" s="71"/>
      <c r="Z139" s="71"/>
    </row>
    <row r="140" spans="1:26">
      <c r="A140" s="73"/>
      <c r="B140" s="73"/>
      <c r="C140" s="73"/>
      <c r="D140" s="73"/>
      <c r="E140" s="74"/>
      <c r="F140" s="71"/>
      <c r="G140" s="71"/>
      <c r="H140" s="71"/>
      <c r="I140" s="71"/>
      <c r="J140" s="71"/>
      <c r="K140" s="71"/>
      <c r="L140" s="71"/>
      <c r="M140" s="71"/>
      <c r="N140" s="71"/>
      <c r="O140" s="71"/>
      <c r="P140" s="71"/>
      <c r="Q140" s="71"/>
      <c r="R140" s="71"/>
      <c r="S140" s="71"/>
      <c r="T140" s="71"/>
      <c r="U140" s="71"/>
      <c r="V140" s="71"/>
      <c r="W140" s="71"/>
      <c r="X140" s="71"/>
      <c r="Y140" s="71"/>
      <c r="Z140" s="71"/>
    </row>
    <row r="141" spans="1:26">
      <c r="A141" s="73"/>
      <c r="B141" s="73"/>
      <c r="C141" s="73"/>
      <c r="D141" s="73"/>
      <c r="E141" s="74"/>
      <c r="F141" s="71"/>
      <c r="G141" s="71"/>
      <c r="H141" s="71"/>
      <c r="I141" s="71"/>
      <c r="J141" s="71"/>
      <c r="K141" s="71"/>
      <c r="L141" s="71"/>
      <c r="M141" s="71"/>
      <c r="N141" s="71"/>
      <c r="O141" s="71"/>
      <c r="P141" s="71"/>
      <c r="Q141" s="71"/>
      <c r="R141" s="71"/>
      <c r="S141" s="71"/>
      <c r="T141" s="71"/>
      <c r="U141" s="71"/>
      <c r="V141" s="71"/>
      <c r="W141" s="71"/>
      <c r="X141" s="71"/>
      <c r="Y141" s="71"/>
      <c r="Z141" s="71"/>
    </row>
    <row r="142" spans="1:26">
      <c r="A142" s="73"/>
      <c r="B142" s="73"/>
      <c r="C142" s="73"/>
      <c r="D142" s="73"/>
      <c r="E142" s="74"/>
      <c r="F142" s="71"/>
      <c r="G142" s="71"/>
      <c r="H142" s="71"/>
      <c r="I142" s="71"/>
      <c r="J142" s="71"/>
      <c r="K142" s="71"/>
      <c r="L142" s="71"/>
      <c r="M142" s="71"/>
      <c r="N142" s="71"/>
      <c r="O142" s="71"/>
      <c r="P142" s="71"/>
      <c r="Q142" s="71"/>
      <c r="R142" s="71"/>
      <c r="S142" s="71"/>
      <c r="T142" s="71"/>
      <c r="U142" s="71"/>
      <c r="V142" s="71"/>
      <c r="W142" s="71"/>
      <c r="X142" s="71"/>
      <c r="Y142" s="71"/>
      <c r="Z142" s="71"/>
    </row>
    <row r="143" spans="1:26">
      <c r="A143" s="73"/>
      <c r="B143" s="73"/>
      <c r="C143" s="73"/>
      <c r="D143" s="73"/>
      <c r="E143" s="74"/>
      <c r="F143" s="71"/>
      <c r="G143" s="71"/>
      <c r="H143" s="71"/>
      <c r="I143" s="71"/>
      <c r="J143" s="71"/>
      <c r="K143" s="71"/>
      <c r="L143" s="71"/>
      <c r="M143" s="71"/>
      <c r="N143" s="71"/>
      <c r="O143" s="71"/>
      <c r="P143" s="71"/>
      <c r="Q143" s="71"/>
      <c r="R143" s="71"/>
      <c r="S143" s="71"/>
      <c r="T143" s="71"/>
      <c r="U143" s="71"/>
      <c r="V143" s="71"/>
      <c r="W143" s="71"/>
      <c r="X143" s="71"/>
      <c r="Y143" s="71"/>
      <c r="Z143" s="71"/>
    </row>
    <row r="144" spans="1:26">
      <c r="A144" s="73"/>
      <c r="B144" s="73"/>
      <c r="C144" s="73"/>
      <c r="D144" s="73"/>
      <c r="E144" s="74"/>
      <c r="F144" s="71"/>
      <c r="G144" s="71"/>
      <c r="H144" s="71"/>
      <c r="I144" s="71"/>
      <c r="J144" s="71"/>
      <c r="K144" s="71"/>
      <c r="L144" s="71"/>
      <c r="M144" s="71"/>
      <c r="N144" s="71"/>
      <c r="O144" s="71"/>
      <c r="P144" s="71"/>
      <c r="Q144" s="71"/>
      <c r="R144" s="71"/>
      <c r="S144" s="71"/>
      <c r="T144" s="71"/>
      <c r="U144" s="71"/>
      <c r="V144" s="71"/>
      <c r="W144" s="71"/>
      <c r="X144" s="71"/>
      <c r="Y144" s="71"/>
      <c r="Z144" s="71"/>
    </row>
    <row r="145" spans="1:26">
      <c r="A145" s="73"/>
      <c r="B145" s="73"/>
      <c r="C145" s="73"/>
      <c r="D145" s="73"/>
      <c r="E145" s="74"/>
      <c r="F145" s="71"/>
      <c r="G145" s="71"/>
      <c r="H145" s="71"/>
      <c r="I145" s="71"/>
      <c r="J145" s="71"/>
      <c r="K145" s="71"/>
      <c r="L145" s="71"/>
      <c r="M145" s="71"/>
      <c r="N145" s="71"/>
      <c r="O145" s="71"/>
      <c r="P145" s="71"/>
      <c r="Q145" s="71"/>
      <c r="R145" s="71"/>
      <c r="S145" s="71"/>
      <c r="T145" s="71"/>
      <c r="U145" s="71"/>
      <c r="V145" s="71"/>
      <c r="W145" s="71"/>
      <c r="X145" s="71"/>
      <c r="Y145" s="71"/>
      <c r="Z145" s="71"/>
    </row>
    <row r="146" spans="1:26">
      <c r="A146" s="73"/>
      <c r="B146" s="73"/>
      <c r="C146" s="73"/>
      <c r="D146" s="73"/>
      <c r="E146" s="74"/>
      <c r="F146" s="71"/>
      <c r="G146" s="71"/>
      <c r="H146" s="71"/>
      <c r="I146" s="71"/>
      <c r="J146" s="71"/>
      <c r="K146" s="71"/>
      <c r="L146" s="71"/>
      <c r="M146" s="71"/>
      <c r="N146" s="71"/>
      <c r="O146" s="71"/>
      <c r="P146" s="71"/>
      <c r="Q146" s="71"/>
      <c r="R146" s="71"/>
      <c r="S146" s="71"/>
      <c r="T146" s="71"/>
      <c r="U146" s="71"/>
      <c r="V146" s="71"/>
      <c r="W146" s="71"/>
      <c r="X146" s="71"/>
      <c r="Y146" s="71"/>
      <c r="Z146" s="71"/>
    </row>
    <row r="147" spans="1:26">
      <c r="A147" s="73"/>
      <c r="B147" s="73"/>
      <c r="C147" s="73"/>
      <c r="D147" s="73"/>
      <c r="E147" s="74"/>
      <c r="F147" s="71"/>
      <c r="G147" s="71"/>
      <c r="H147" s="71"/>
      <c r="I147" s="71"/>
      <c r="J147" s="71"/>
      <c r="K147" s="71"/>
      <c r="L147" s="71"/>
      <c r="M147" s="71"/>
      <c r="N147" s="71"/>
      <c r="O147" s="71"/>
      <c r="P147" s="71"/>
      <c r="Q147" s="71"/>
      <c r="R147" s="71"/>
      <c r="S147" s="71"/>
      <c r="T147" s="71"/>
      <c r="U147" s="71"/>
      <c r="V147" s="71"/>
      <c r="W147" s="71"/>
      <c r="X147" s="71"/>
      <c r="Y147" s="71"/>
      <c r="Z147" s="71"/>
    </row>
    <row r="148" spans="1:26">
      <c r="A148" s="73"/>
      <c r="B148" s="73"/>
      <c r="C148" s="73"/>
      <c r="D148" s="73"/>
      <c r="E148" s="74"/>
      <c r="F148" s="71"/>
      <c r="G148" s="71"/>
      <c r="H148" s="71"/>
      <c r="I148" s="71"/>
      <c r="J148" s="71"/>
      <c r="K148" s="71"/>
      <c r="L148" s="71"/>
      <c r="M148" s="71"/>
      <c r="N148" s="71"/>
      <c r="O148" s="71"/>
      <c r="P148" s="71"/>
      <c r="Q148" s="71"/>
      <c r="R148" s="71"/>
      <c r="S148" s="71"/>
      <c r="T148" s="71"/>
      <c r="U148" s="71"/>
      <c r="V148" s="71"/>
      <c r="W148" s="71"/>
      <c r="X148" s="71"/>
      <c r="Y148" s="71"/>
      <c r="Z148" s="71"/>
    </row>
    <row r="149" spans="1:26">
      <c r="A149" s="73"/>
      <c r="B149" s="73"/>
      <c r="C149" s="73"/>
      <c r="D149" s="73"/>
      <c r="E149" s="74"/>
      <c r="F149" s="71"/>
      <c r="G149" s="71"/>
      <c r="H149" s="71"/>
      <c r="I149" s="71"/>
      <c r="J149" s="71"/>
      <c r="K149" s="71"/>
      <c r="L149" s="71"/>
      <c r="M149" s="71"/>
      <c r="N149" s="71"/>
      <c r="O149" s="71"/>
      <c r="P149" s="71"/>
      <c r="Q149" s="71"/>
      <c r="R149" s="71"/>
      <c r="S149" s="71"/>
      <c r="T149" s="71"/>
      <c r="U149" s="71"/>
      <c r="V149" s="71"/>
      <c r="W149" s="71"/>
      <c r="X149" s="71"/>
      <c r="Y149" s="71"/>
      <c r="Z149" s="71"/>
    </row>
    <row r="150" spans="1:26">
      <c r="A150" s="73"/>
      <c r="B150" s="73"/>
      <c r="C150" s="73"/>
      <c r="D150" s="73"/>
      <c r="E150" s="74"/>
      <c r="F150" s="71"/>
      <c r="G150" s="71"/>
      <c r="H150" s="71"/>
      <c r="I150" s="71"/>
      <c r="J150" s="71"/>
      <c r="K150" s="71"/>
      <c r="L150" s="71"/>
      <c r="M150" s="71"/>
      <c r="N150" s="71"/>
      <c r="O150" s="71"/>
      <c r="P150" s="71"/>
      <c r="Q150" s="71"/>
      <c r="R150" s="71"/>
      <c r="S150" s="71"/>
      <c r="T150" s="71"/>
      <c r="U150" s="71"/>
      <c r="V150" s="71"/>
      <c r="W150" s="71"/>
      <c r="X150" s="71"/>
      <c r="Y150" s="71"/>
      <c r="Z150" s="71"/>
    </row>
    <row r="151" spans="1:26">
      <c r="A151" s="73"/>
      <c r="B151" s="73"/>
      <c r="C151" s="73"/>
      <c r="D151" s="73"/>
      <c r="E151" s="74"/>
      <c r="F151" s="71"/>
      <c r="G151" s="71"/>
      <c r="H151" s="71"/>
      <c r="I151" s="71"/>
      <c r="J151" s="71"/>
      <c r="K151" s="71"/>
      <c r="L151" s="71"/>
      <c r="M151" s="71"/>
      <c r="N151" s="71"/>
      <c r="O151" s="71"/>
      <c r="P151" s="71"/>
      <c r="Q151" s="71"/>
      <c r="R151" s="71"/>
      <c r="S151" s="71"/>
      <c r="T151" s="71"/>
      <c r="U151" s="71"/>
      <c r="V151" s="71"/>
      <c r="W151" s="71"/>
      <c r="X151" s="71"/>
      <c r="Y151" s="71"/>
      <c r="Z151" s="71"/>
    </row>
    <row r="152" spans="1:26">
      <c r="A152" s="73"/>
      <c r="B152" s="73"/>
      <c r="C152" s="73"/>
      <c r="D152" s="73"/>
      <c r="E152" s="74"/>
      <c r="F152" s="71"/>
      <c r="G152" s="71"/>
      <c r="H152" s="71"/>
      <c r="I152" s="71"/>
      <c r="J152" s="71"/>
      <c r="K152" s="71"/>
      <c r="L152" s="71"/>
      <c r="M152" s="71"/>
      <c r="N152" s="71"/>
      <c r="O152" s="71"/>
      <c r="P152" s="71"/>
      <c r="Q152" s="71"/>
      <c r="R152" s="71"/>
      <c r="S152" s="71"/>
      <c r="T152" s="71"/>
      <c r="U152" s="71"/>
      <c r="V152" s="71"/>
      <c r="W152" s="71"/>
      <c r="X152" s="71"/>
      <c r="Y152" s="71"/>
      <c r="Z152" s="71"/>
    </row>
    <row r="153" spans="1:26">
      <c r="A153" s="73"/>
      <c r="B153" s="73"/>
      <c r="C153" s="73"/>
      <c r="D153" s="73"/>
      <c r="E153" s="74"/>
      <c r="F153" s="71"/>
      <c r="G153" s="71"/>
      <c r="H153" s="71"/>
      <c r="I153" s="71"/>
      <c r="J153" s="71"/>
      <c r="K153" s="71"/>
      <c r="L153" s="71"/>
      <c r="M153" s="71"/>
      <c r="N153" s="71"/>
      <c r="O153" s="71"/>
      <c r="P153" s="71"/>
      <c r="Q153" s="71"/>
      <c r="R153" s="71"/>
      <c r="S153" s="71"/>
      <c r="T153" s="71"/>
      <c r="U153" s="71"/>
      <c r="V153" s="71"/>
      <c r="W153" s="71"/>
      <c r="X153" s="71"/>
      <c r="Y153" s="71"/>
      <c r="Z153" s="71"/>
    </row>
    <row r="154" spans="1:26">
      <c r="A154" s="73"/>
      <c r="B154" s="73"/>
      <c r="C154" s="73"/>
      <c r="D154" s="73"/>
      <c r="E154" s="74"/>
      <c r="F154" s="71"/>
      <c r="G154" s="71"/>
      <c r="H154" s="71"/>
      <c r="I154" s="71"/>
      <c r="J154" s="71"/>
      <c r="K154" s="71"/>
      <c r="L154" s="71"/>
      <c r="M154" s="71"/>
      <c r="N154" s="71"/>
      <c r="O154" s="71"/>
      <c r="P154" s="71"/>
      <c r="Q154" s="71"/>
      <c r="R154" s="71"/>
      <c r="S154" s="71"/>
      <c r="T154" s="71"/>
      <c r="U154" s="71"/>
      <c r="V154" s="71"/>
      <c r="W154" s="71"/>
      <c r="X154" s="71"/>
      <c r="Y154" s="71"/>
      <c r="Z154" s="71"/>
    </row>
    <row r="155" spans="1:26">
      <c r="A155" s="73"/>
      <c r="B155" s="73"/>
      <c r="C155" s="73"/>
      <c r="D155" s="73"/>
      <c r="E155" s="74"/>
      <c r="F155" s="71"/>
      <c r="G155" s="71"/>
      <c r="H155" s="71"/>
      <c r="I155" s="71"/>
      <c r="J155" s="71"/>
      <c r="K155" s="71"/>
      <c r="L155" s="71"/>
      <c r="M155" s="71"/>
      <c r="N155" s="71"/>
      <c r="O155" s="71"/>
      <c r="P155" s="71"/>
      <c r="Q155" s="71"/>
      <c r="R155" s="71"/>
      <c r="S155" s="71"/>
      <c r="T155" s="71"/>
      <c r="U155" s="71"/>
      <c r="V155" s="71"/>
      <c r="W155" s="71"/>
      <c r="X155" s="71"/>
      <c r="Y155" s="71"/>
      <c r="Z155" s="71"/>
    </row>
    <row r="156" spans="1:26">
      <c r="A156" s="73"/>
      <c r="B156" s="73"/>
      <c r="C156" s="73"/>
      <c r="D156" s="73"/>
      <c r="E156" s="74"/>
      <c r="F156" s="71"/>
      <c r="G156" s="71"/>
      <c r="H156" s="71"/>
      <c r="I156" s="71"/>
      <c r="J156" s="71"/>
      <c r="K156" s="71"/>
      <c r="L156" s="71"/>
      <c r="M156" s="71"/>
      <c r="N156" s="71"/>
      <c r="O156" s="71"/>
      <c r="P156" s="71"/>
      <c r="Q156" s="71"/>
      <c r="R156" s="71"/>
      <c r="S156" s="71"/>
      <c r="T156" s="71"/>
      <c r="U156" s="71"/>
      <c r="V156" s="71"/>
      <c r="W156" s="71"/>
      <c r="X156" s="71"/>
      <c r="Y156" s="71"/>
      <c r="Z156" s="71"/>
    </row>
    <row r="157" spans="1:26">
      <c r="A157" s="75"/>
      <c r="B157" s="75"/>
      <c r="C157" s="75"/>
      <c r="D157" s="75"/>
      <c r="E157" s="71"/>
      <c r="F157" s="71"/>
      <c r="G157" s="71"/>
      <c r="H157" s="71"/>
      <c r="I157" s="71"/>
      <c r="J157" s="71"/>
      <c r="K157" s="71"/>
      <c r="L157" s="71"/>
      <c r="M157" s="71"/>
      <c r="N157" s="71"/>
      <c r="O157" s="71"/>
      <c r="P157" s="71"/>
      <c r="Q157" s="71"/>
      <c r="R157" s="71"/>
      <c r="S157" s="71"/>
      <c r="T157" s="71"/>
      <c r="U157" s="71"/>
      <c r="V157" s="71"/>
      <c r="W157" s="71"/>
      <c r="X157" s="71"/>
      <c r="Y157" s="71"/>
      <c r="Z157" s="71"/>
    </row>
    <row r="158" spans="1:26">
      <c r="A158" s="75"/>
      <c r="B158" s="75"/>
      <c r="C158" s="75"/>
      <c r="D158" s="75"/>
      <c r="E158" s="71"/>
      <c r="F158" s="71"/>
      <c r="G158" s="71"/>
      <c r="H158" s="71"/>
      <c r="I158" s="71"/>
      <c r="J158" s="71"/>
      <c r="K158" s="71"/>
      <c r="L158" s="71"/>
      <c r="M158" s="71"/>
      <c r="N158" s="71"/>
      <c r="O158" s="71"/>
      <c r="P158" s="71"/>
      <c r="Q158" s="71"/>
      <c r="R158" s="71"/>
      <c r="S158" s="71"/>
      <c r="T158" s="71"/>
      <c r="U158" s="71"/>
      <c r="V158" s="71"/>
      <c r="W158" s="71"/>
      <c r="X158" s="71"/>
      <c r="Y158" s="71"/>
      <c r="Z158" s="71"/>
    </row>
    <row r="159" spans="1:26">
      <c r="A159" s="75"/>
      <c r="B159" s="75"/>
      <c r="C159" s="75"/>
      <c r="D159" s="75"/>
      <c r="E159" s="71"/>
      <c r="F159" s="71"/>
      <c r="G159" s="71"/>
      <c r="H159" s="71"/>
      <c r="I159" s="71"/>
      <c r="J159" s="71"/>
      <c r="K159" s="71"/>
      <c r="L159" s="71"/>
      <c r="M159" s="71"/>
      <c r="N159" s="71"/>
      <c r="O159" s="71"/>
      <c r="P159" s="71"/>
      <c r="Q159" s="71"/>
      <c r="R159" s="71"/>
      <c r="S159" s="71"/>
      <c r="T159" s="71"/>
      <c r="U159" s="71"/>
      <c r="V159" s="71"/>
      <c r="W159" s="71"/>
      <c r="X159" s="71"/>
      <c r="Y159" s="71"/>
      <c r="Z159" s="71"/>
    </row>
    <row r="160" spans="1:26">
      <c r="A160" s="75"/>
      <c r="B160" s="75"/>
      <c r="C160" s="75"/>
      <c r="D160" s="75"/>
      <c r="E160" s="71"/>
      <c r="F160" s="71"/>
      <c r="G160" s="71"/>
      <c r="H160" s="71"/>
      <c r="I160" s="71"/>
      <c r="J160" s="71"/>
      <c r="K160" s="71"/>
      <c r="L160" s="71"/>
      <c r="M160" s="71"/>
      <c r="N160" s="71"/>
      <c r="O160" s="71"/>
      <c r="P160" s="71"/>
      <c r="Q160" s="71"/>
      <c r="R160" s="71"/>
      <c r="S160" s="71"/>
      <c r="T160" s="71"/>
      <c r="U160" s="71"/>
      <c r="V160" s="71"/>
      <c r="W160" s="71"/>
      <c r="X160" s="71"/>
      <c r="Y160" s="71"/>
      <c r="Z160" s="71"/>
    </row>
    <row r="161" spans="1:26">
      <c r="A161" s="75"/>
      <c r="B161" s="75"/>
      <c r="C161" s="75"/>
      <c r="D161" s="75"/>
      <c r="E161" s="71"/>
      <c r="F161" s="71"/>
      <c r="G161" s="71"/>
      <c r="H161" s="71"/>
      <c r="I161" s="71"/>
      <c r="J161" s="71"/>
      <c r="K161" s="71"/>
      <c r="L161" s="71"/>
      <c r="M161" s="71"/>
      <c r="N161" s="71"/>
      <c r="O161" s="71"/>
      <c r="P161" s="71"/>
      <c r="Q161" s="71"/>
      <c r="R161" s="71"/>
      <c r="S161" s="71"/>
      <c r="T161" s="71"/>
      <c r="U161" s="71"/>
      <c r="V161" s="71"/>
      <c r="W161" s="71"/>
      <c r="X161" s="71"/>
      <c r="Y161" s="71"/>
      <c r="Z161" s="71"/>
    </row>
    <row r="162" spans="1:26">
      <c r="A162" s="75"/>
      <c r="B162" s="75"/>
      <c r="C162" s="75"/>
      <c r="D162" s="75"/>
      <c r="E162" s="71"/>
      <c r="F162" s="71"/>
      <c r="G162" s="71"/>
      <c r="H162" s="71"/>
      <c r="I162" s="71"/>
      <c r="J162" s="71"/>
      <c r="K162" s="71"/>
      <c r="L162" s="71"/>
      <c r="M162" s="71"/>
      <c r="N162" s="71"/>
      <c r="O162" s="71"/>
      <c r="P162" s="71"/>
      <c r="Q162" s="71"/>
      <c r="R162" s="71"/>
      <c r="S162" s="71"/>
      <c r="T162" s="71"/>
      <c r="U162" s="71"/>
      <c r="V162" s="71"/>
      <c r="W162" s="71"/>
      <c r="X162" s="71"/>
      <c r="Y162" s="71"/>
      <c r="Z162" s="71"/>
    </row>
    <row r="163" spans="1:26">
      <c r="A163" s="75"/>
      <c r="B163" s="75"/>
      <c r="C163" s="75"/>
      <c r="D163" s="75"/>
      <c r="E163" s="71"/>
      <c r="F163" s="71"/>
      <c r="G163" s="71"/>
      <c r="H163" s="71"/>
      <c r="I163" s="71"/>
      <c r="J163" s="71"/>
      <c r="K163" s="71"/>
      <c r="L163" s="71"/>
      <c r="M163" s="71"/>
      <c r="N163" s="71"/>
      <c r="O163" s="71"/>
      <c r="P163" s="71"/>
      <c r="Q163" s="71"/>
      <c r="R163" s="71"/>
      <c r="S163" s="71"/>
      <c r="T163" s="71"/>
      <c r="U163" s="71"/>
      <c r="V163" s="71"/>
      <c r="W163" s="71"/>
      <c r="X163" s="71"/>
      <c r="Y163" s="71"/>
      <c r="Z163" s="71"/>
    </row>
    <row r="164" spans="1:26">
      <c r="A164" s="75"/>
      <c r="B164" s="75"/>
      <c r="C164" s="75"/>
      <c r="D164" s="75"/>
      <c r="E164" s="71"/>
      <c r="F164" s="71"/>
      <c r="G164" s="71"/>
      <c r="H164" s="71"/>
      <c r="I164" s="71"/>
      <c r="J164" s="71"/>
      <c r="K164" s="71"/>
      <c r="L164" s="71"/>
      <c r="M164" s="71"/>
      <c r="N164" s="71"/>
      <c r="O164" s="71"/>
      <c r="P164" s="71"/>
      <c r="Q164" s="71"/>
      <c r="R164" s="71"/>
      <c r="S164" s="71"/>
      <c r="T164" s="71"/>
      <c r="U164" s="71"/>
      <c r="V164" s="71"/>
      <c r="W164" s="71"/>
      <c r="X164" s="71"/>
      <c r="Y164" s="71"/>
      <c r="Z164" s="71"/>
    </row>
    <row r="165" spans="1:26">
      <c r="A165" s="75"/>
      <c r="B165" s="75"/>
      <c r="C165" s="75"/>
      <c r="D165" s="75"/>
      <c r="E165" s="71"/>
      <c r="F165" s="71"/>
      <c r="G165" s="71"/>
      <c r="H165" s="71"/>
      <c r="I165" s="71"/>
      <c r="J165" s="71"/>
      <c r="K165" s="71"/>
      <c r="L165" s="71"/>
      <c r="M165" s="71"/>
      <c r="N165" s="71"/>
      <c r="O165" s="71"/>
      <c r="P165" s="71"/>
      <c r="Q165" s="71"/>
      <c r="R165" s="71"/>
      <c r="S165" s="71"/>
      <c r="T165" s="71"/>
      <c r="U165" s="71"/>
      <c r="V165" s="71"/>
      <c r="W165" s="71"/>
      <c r="X165" s="71"/>
      <c r="Y165" s="71"/>
      <c r="Z165" s="71"/>
    </row>
    <row r="166" spans="1:26">
      <c r="A166" s="75"/>
      <c r="B166" s="75"/>
      <c r="C166" s="75"/>
      <c r="D166" s="75"/>
      <c r="E166" s="71"/>
      <c r="F166" s="71"/>
      <c r="G166" s="71"/>
      <c r="H166" s="71"/>
      <c r="I166" s="71"/>
      <c r="J166" s="71"/>
      <c r="K166" s="71"/>
      <c r="L166" s="71"/>
      <c r="M166" s="71"/>
      <c r="N166" s="71"/>
      <c r="O166" s="71"/>
      <c r="P166" s="71"/>
      <c r="Q166" s="71"/>
      <c r="R166" s="71"/>
      <c r="S166" s="71"/>
      <c r="T166" s="71"/>
      <c r="U166" s="71"/>
      <c r="V166" s="71"/>
      <c r="W166" s="71"/>
      <c r="X166" s="71"/>
      <c r="Y166" s="71"/>
      <c r="Z166" s="71"/>
    </row>
    <row r="167" spans="1:26">
      <c r="A167" s="75"/>
      <c r="B167" s="75"/>
      <c r="C167" s="75"/>
      <c r="D167" s="75"/>
      <c r="E167" s="71"/>
      <c r="F167" s="71"/>
      <c r="G167" s="71"/>
      <c r="H167" s="71"/>
      <c r="I167" s="71"/>
      <c r="J167" s="71"/>
      <c r="K167" s="71"/>
      <c r="L167" s="71"/>
      <c r="M167" s="71"/>
      <c r="N167" s="71"/>
      <c r="O167" s="71"/>
      <c r="P167" s="71"/>
      <c r="Q167" s="71"/>
      <c r="R167" s="71"/>
      <c r="S167" s="71"/>
      <c r="T167" s="71"/>
      <c r="U167" s="71"/>
      <c r="V167" s="71"/>
      <c r="W167" s="71"/>
      <c r="X167" s="71"/>
      <c r="Y167" s="71"/>
      <c r="Z167" s="71"/>
    </row>
    <row r="168" spans="1:26">
      <c r="A168" s="75"/>
      <c r="B168" s="75"/>
      <c r="C168" s="75"/>
      <c r="D168" s="75"/>
      <c r="E168" s="71"/>
      <c r="F168" s="71"/>
      <c r="G168" s="71"/>
      <c r="H168" s="71"/>
      <c r="I168" s="71"/>
      <c r="J168" s="71"/>
      <c r="K168" s="71"/>
      <c r="L168" s="71"/>
      <c r="M168" s="71"/>
      <c r="N168" s="71"/>
      <c r="O168" s="71"/>
      <c r="P168" s="71"/>
      <c r="Q168" s="71"/>
      <c r="R168" s="71"/>
      <c r="S168" s="71"/>
      <c r="T168" s="71"/>
      <c r="U168" s="71"/>
      <c r="V168" s="71"/>
      <c r="W168" s="71"/>
      <c r="X168" s="71"/>
      <c r="Y168" s="71"/>
      <c r="Z168" s="71"/>
    </row>
    <row r="169" spans="1:26">
      <c r="A169" s="75"/>
      <c r="B169" s="75"/>
      <c r="C169" s="75"/>
      <c r="D169" s="75"/>
      <c r="E169" s="71"/>
      <c r="F169" s="71"/>
      <c r="G169" s="71"/>
      <c r="H169" s="71"/>
      <c r="I169" s="71"/>
      <c r="J169" s="71"/>
      <c r="K169" s="71"/>
      <c r="L169" s="71"/>
      <c r="M169" s="71"/>
      <c r="N169" s="71"/>
      <c r="O169" s="71"/>
      <c r="P169" s="71"/>
      <c r="Q169" s="71"/>
      <c r="R169" s="71"/>
      <c r="S169" s="71"/>
      <c r="T169" s="71"/>
      <c r="U169" s="71"/>
      <c r="V169" s="71"/>
      <c r="W169" s="71"/>
      <c r="X169" s="71"/>
      <c r="Y169" s="71"/>
      <c r="Z169" s="71"/>
    </row>
    <row r="170" spans="1:26">
      <c r="A170" s="75"/>
      <c r="B170" s="75"/>
      <c r="C170" s="75"/>
      <c r="D170" s="75"/>
      <c r="E170" s="71"/>
      <c r="F170" s="71"/>
      <c r="G170" s="71"/>
      <c r="H170" s="71"/>
      <c r="I170" s="71"/>
      <c r="J170" s="71"/>
      <c r="K170" s="71"/>
      <c r="L170" s="71"/>
      <c r="M170" s="71"/>
      <c r="N170" s="71"/>
      <c r="O170" s="71"/>
      <c r="P170" s="71"/>
      <c r="Q170" s="71"/>
      <c r="R170" s="71"/>
      <c r="S170" s="71"/>
      <c r="T170" s="71"/>
      <c r="U170" s="71"/>
      <c r="V170" s="71"/>
      <c r="W170" s="71"/>
      <c r="X170" s="71"/>
      <c r="Y170" s="71"/>
      <c r="Z170" s="71"/>
    </row>
    <row r="171" spans="1:26">
      <c r="A171" s="75"/>
      <c r="B171" s="75"/>
      <c r="C171" s="75"/>
      <c r="D171" s="75"/>
      <c r="E171" s="71"/>
      <c r="F171" s="71"/>
      <c r="G171" s="71"/>
      <c r="H171" s="71"/>
      <c r="I171" s="71"/>
      <c r="J171" s="71"/>
      <c r="K171" s="71"/>
      <c r="L171" s="71"/>
      <c r="M171" s="71"/>
      <c r="N171" s="71"/>
      <c r="O171" s="71"/>
      <c r="P171" s="71"/>
      <c r="Q171" s="71"/>
      <c r="R171" s="71"/>
      <c r="S171" s="71"/>
      <c r="T171" s="71"/>
      <c r="U171" s="71"/>
      <c r="V171" s="71"/>
      <c r="W171" s="71"/>
      <c r="X171" s="71"/>
      <c r="Y171" s="71"/>
      <c r="Z171" s="71"/>
    </row>
    <row r="172" spans="1:26">
      <c r="A172" s="75"/>
      <c r="B172" s="75"/>
      <c r="C172" s="75"/>
      <c r="D172" s="75"/>
      <c r="E172" s="71"/>
      <c r="F172" s="71"/>
      <c r="G172" s="71"/>
      <c r="H172" s="71"/>
      <c r="I172" s="71"/>
      <c r="J172" s="71"/>
      <c r="K172" s="71"/>
      <c r="L172" s="71"/>
      <c r="M172" s="71"/>
      <c r="N172" s="71"/>
      <c r="O172" s="71"/>
      <c r="P172" s="71"/>
      <c r="Q172" s="71"/>
      <c r="R172" s="71"/>
      <c r="S172" s="71"/>
      <c r="T172" s="71"/>
      <c r="U172" s="71"/>
      <c r="V172" s="71"/>
      <c r="W172" s="71"/>
      <c r="X172" s="71"/>
      <c r="Y172" s="71"/>
      <c r="Z172" s="71"/>
    </row>
    <row r="173" spans="1:26">
      <c r="A173" s="75"/>
      <c r="B173" s="75"/>
      <c r="C173" s="75"/>
      <c r="D173" s="75"/>
      <c r="E173" s="71"/>
      <c r="F173" s="71"/>
      <c r="G173" s="71"/>
      <c r="H173" s="71"/>
      <c r="I173" s="71"/>
      <c r="J173" s="71"/>
      <c r="K173" s="71"/>
      <c r="L173" s="71"/>
      <c r="M173" s="71"/>
      <c r="N173" s="71"/>
      <c r="O173" s="71"/>
      <c r="P173" s="71"/>
      <c r="Q173" s="71"/>
      <c r="R173" s="71"/>
      <c r="S173" s="71"/>
      <c r="T173" s="71"/>
      <c r="U173" s="71"/>
      <c r="V173" s="71"/>
      <c r="W173" s="71"/>
      <c r="X173" s="71"/>
      <c r="Y173" s="71"/>
      <c r="Z173" s="71"/>
    </row>
    <row r="174" spans="1:26">
      <c r="A174" s="75"/>
      <c r="B174" s="75"/>
      <c r="C174" s="75"/>
      <c r="D174" s="75"/>
      <c r="E174" s="71"/>
      <c r="F174" s="71"/>
      <c r="G174" s="71"/>
      <c r="H174" s="71"/>
      <c r="I174" s="71"/>
      <c r="J174" s="71"/>
      <c r="K174" s="71"/>
      <c r="L174" s="71"/>
      <c r="M174" s="71"/>
      <c r="N174" s="71"/>
      <c r="O174" s="71"/>
      <c r="P174" s="71"/>
      <c r="Q174" s="71"/>
      <c r="R174" s="71"/>
      <c r="S174" s="71"/>
      <c r="T174" s="71"/>
      <c r="U174" s="71"/>
      <c r="V174" s="71"/>
      <c r="W174" s="71"/>
      <c r="X174" s="71"/>
      <c r="Y174" s="71"/>
      <c r="Z174" s="71"/>
    </row>
    <row r="175" spans="1:26">
      <c r="A175" s="75"/>
      <c r="B175" s="75"/>
      <c r="C175" s="75"/>
      <c r="D175" s="75"/>
      <c r="E175" s="71"/>
      <c r="F175" s="71"/>
      <c r="G175" s="71"/>
      <c r="H175" s="71"/>
      <c r="I175" s="71"/>
      <c r="J175" s="71"/>
      <c r="K175" s="71"/>
      <c r="L175" s="71"/>
      <c r="M175" s="71"/>
      <c r="N175" s="71"/>
      <c r="O175" s="71"/>
      <c r="P175" s="71"/>
      <c r="Q175" s="71"/>
      <c r="R175" s="71"/>
      <c r="S175" s="71"/>
      <c r="T175" s="71"/>
      <c r="U175" s="71"/>
      <c r="V175" s="71"/>
      <c r="W175" s="71"/>
      <c r="X175" s="71"/>
      <c r="Y175" s="71"/>
      <c r="Z175" s="71"/>
    </row>
    <row r="176" spans="1:26">
      <c r="A176" s="75"/>
      <c r="B176" s="75"/>
      <c r="C176" s="75"/>
      <c r="D176" s="75"/>
      <c r="E176" s="71"/>
      <c r="F176" s="71"/>
      <c r="G176" s="71"/>
      <c r="H176" s="71"/>
      <c r="I176" s="71"/>
      <c r="J176" s="71"/>
      <c r="K176" s="71"/>
      <c r="L176" s="71"/>
      <c r="M176" s="71"/>
      <c r="N176" s="71"/>
      <c r="O176" s="71"/>
      <c r="P176" s="71"/>
      <c r="Q176" s="71"/>
      <c r="R176" s="71"/>
      <c r="S176" s="71"/>
      <c r="T176" s="71"/>
      <c r="U176" s="71"/>
      <c r="V176" s="71"/>
      <c r="W176" s="71"/>
      <c r="X176" s="71"/>
      <c r="Y176" s="71"/>
      <c r="Z176" s="71"/>
    </row>
    <row r="177" spans="1:26">
      <c r="A177" s="75"/>
      <c r="B177" s="75"/>
      <c r="C177" s="75"/>
      <c r="D177" s="75"/>
      <c r="E177" s="71"/>
      <c r="F177" s="71"/>
      <c r="G177" s="71"/>
      <c r="H177" s="71"/>
      <c r="I177" s="71"/>
      <c r="J177" s="71"/>
      <c r="K177" s="71"/>
      <c r="L177" s="71"/>
      <c r="M177" s="71"/>
      <c r="N177" s="71"/>
      <c r="O177" s="71"/>
      <c r="P177" s="71"/>
      <c r="Q177" s="71"/>
      <c r="R177" s="71"/>
      <c r="S177" s="71"/>
      <c r="T177" s="71"/>
      <c r="U177" s="71"/>
      <c r="V177" s="71"/>
      <c r="W177" s="71"/>
      <c r="X177" s="71"/>
      <c r="Y177" s="71"/>
      <c r="Z177" s="71"/>
    </row>
    <row r="178" spans="1:26">
      <c r="A178" s="75"/>
      <c r="B178" s="75"/>
      <c r="C178" s="75"/>
      <c r="D178" s="75"/>
      <c r="E178" s="71"/>
      <c r="F178" s="71"/>
      <c r="G178" s="71"/>
      <c r="H178" s="71"/>
      <c r="I178" s="71"/>
      <c r="J178" s="71"/>
      <c r="K178" s="71"/>
      <c r="L178" s="71"/>
      <c r="M178" s="71"/>
      <c r="N178" s="71"/>
      <c r="O178" s="71"/>
      <c r="P178" s="71"/>
      <c r="Q178" s="71"/>
      <c r="R178" s="71"/>
      <c r="S178" s="71"/>
      <c r="T178" s="71"/>
      <c r="U178" s="71"/>
      <c r="V178" s="71"/>
      <c r="W178" s="71"/>
      <c r="X178" s="71"/>
      <c r="Y178" s="71"/>
      <c r="Z178" s="71"/>
    </row>
    <row r="179" spans="1:26">
      <c r="A179" s="75"/>
      <c r="B179" s="75"/>
      <c r="C179" s="75"/>
      <c r="D179" s="75"/>
      <c r="E179" s="71"/>
      <c r="F179" s="71"/>
      <c r="G179" s="71"/>
      <c r="H179" s="71"/>
      <c r="I179" s="71"/>
      <c r="J179" s="71"/>
      <c r="K179" s="71"/>
      <c r="L179" s="71"/>
      <c r="M179" s="71"/>
      <c r="N179" s="71"/>
      <c r="O179" s="71"/>
      <c r="P179" s="71"/>
      <c r="Q179" s="71"/>
      <c r="R179" s="71"/>
      <c r="S179" s="71"/>
      <c r="T179" s="71"/>
      <c r="U179" s="71"/>
      <c r="V179" s="71"/>
      <c r="W179" s="71"/>
      <c r="X179" s="71"/>
      <c r="Y179" s="71"/>
      <c r="Z179" s="71"/>
    </row>
    <row r="180" spans="1:26">
      <c r="A180" s="75"/>
      <c r="B180" s="75"/>
      <c r="C180" s="75"/>
      <c r="D180" s="75"/>
      <c r="E180" s="71"/>
      <c r="F180" s="71"/>
      <c r="G180" s="71"/>
      <c r="H180" s="71"/>
      <c r="I180" s="71"/>
      <c r="J180" s="71"/>
      <c r="K180" s="71"/>
      <c r="L180" s="71"/>
      <c r="M180" s="71"/>
      <c r="N180" s="71"/>
      <c r="O180" s="71"/>
      <c r="P180" s="71"/>
      <c r="Q180" s="71"/>
      <c r="R180" s="71"/>
      <c r="S180" s="71"/>
      <c r="T180" s="71"/>
      <c r="U180" s="71"/>
      <c r="V180" s="71"/>
      <c r="W180" s="71"/>
      <c r="X180" s="71"/>
      <c r="Y180" s="71"/>
      <c r="Z180" s="71"/>
    </row>
    <row r="181" spans="1:26">
      <c r="A181" s="75"/>
      <c r="B181" s="75"/>
      <c r="C181" s="75"/>
      <c r="D181" s="75"/>
      <c r="E181" s="71"/>
      <c r="F181" s="71"/>
      <c r="G181" s="71"/>
      <c r="H181" s="71"/>
      <c r="I181" s="71"/>
      <c r="J181" s="71"/>
      <c r="K181" s="71"/>
      <c r="L181" s="71"/>
      <c r="M181" s="71"/>
      <c r="N181" s="71"/>
      <c r="O181" s="71"/>
      <c r="P181" s="71"/>
      <c r="Q181" s="71"/>
      <c r="R181" s="71"/>
      <c r="S181" s="71"/>
      <c r="T181" s="71"/>
      <c r="U181" s="71"/>
      <c r="V181" s="71"/>
      <c r="W181" s="71"/>
      <c r="X181" s="71"/>
      <c r="Y181" s="71"/>
      <c r="Z181" s="71"/>
    </row>
    <row r="182" spans="1:26">
      <c r="A182" s="75"/>
      <c r="B182" s="75"/>
      <c r="C182" s="75"/>
      <c r="D182" s="75"/>
      <c r="E182" s="71"/>
      <c r="F182" s="71"/>
      <c r="G182" s="71"/>
      <c r="H182" s="71"/>
      <c r="I182" s="71"/>
      <c r="J182" s="71"/>
      <c r="K182" s="71"/>
      <c r="L182" s="71"/>
      <c r="M182" s="71"/>
      <c r="N182" s="71"/>
      <c r="O182" s="71"/>
      <c r="P182" s="71"/>
      <c r="Q182" s="71"/>
      <c r="R182" s="71"/>
      <c r="S182" s="71"/>
      <c r="T182" s="71"/>
      <c r="U182" s="71"/>
      <c r="V182" s="71"/>
      <c r="W182" s="71"/>
      <c r="X182" s="71"/>
      <c r="Y182" s="71"/>
      <c r="Z182" s="71"/>
    </row>
    <row r="183" spans="1:26">
      <c r="A183" s="75"/>
      <c r="B183" s="75"/>
      <c r="C183" s="75"/>
      <c r="D183" s="75"/>
      <c r="E183" s="71"/>
      <c r="F183" s="71"/>
      <c r="G183" s="71"/>
      <c r="H183" s="71"/>
      <c r="I183" s="71"/>
      <c r="J183" s="71"/>
      <c r="K183" s="71"/>
      <c r="L183" s="71"/>
      <c r="M183" s="71"/>
      <c r="N183" s="71"/>
      <c r="O183" s="71"/>
      <c r="P183" s="71"/>
      <c r="Q183" s="71"/>
      <c r="R183" s="71"/>
      <c r="S183" s="71"/>
      <c r="T183" s="71"/>
      <c r="U183" s="71"/>
      <c r="V183" s="71"/>
      <c r="W183" s="71"/>
      <c r="X183" s="71"/>
      <c r="Y183" s="71"/>
      <c r="Z183" s="71"/>
    </row>
    <row r="184" spans="1:26">
      <c r="A184" s="75"/>
      <c r="B184" s="75"/>
      <c r="C184" s="75"/>
      <c r="D184" s="75"/>
      <c r="E184" s="71"/>
      <c r="F184" s="71"/>
      <c r="G184" s="71"/>
      <c r="H184" s="71"/>
      <c r="I184" s="71"/>
      <c r="J184" s="71"/>
      <c r="K184" s="71"/>
      <c r="L184" s="71"/>
      <c r="M184" s="71"/>
      <c r="N184" s="71"/>
      <c r="O184" s="71"/>
      <c r="P184" s="71"/>
      <c r="Q184" s="71"/>
      <c r="R184" s="71"/>
      <c r="S184" s="71"/>
      <c r="T184" s="71"/>
      <c r="U184" s="71"/>
      <c r="V184" s="71"/>
      <c r="W184" s="71"/>
      <c r="X184" s="71"/>
      <c r="Y184" s="71"/>
      <c r="Z184" s="71"/>
    </row>
    <row r="185" spans="1:26">
      <c r="A185" s="75"/>
      <c r="B185" s="75"/>
      <c r="C185" s="75"/>
      <c r="D185" s="75"/>
      <c r="E185" s="71"/>
      <c r="F185" s="71"/>
      <c r="G185" s="71"/>
      <c r="H185" s="71"/>
      <c r="I185" s="71"/>
      <c r="J185" s="71"/>
      <c r="K185" s="71"/>
      <c r="L185" s="71"/>
      <c r="M185" s="71"/>
      <c r="N185" s="71"/>
      <c r="O185" s="71"/>
      <c r="P185" s="71"/>
      <c r="Q185" s="71"/>
      <c r="R185" s="71"/>
      <c r="S185" s="71"/>
      <c r="T185" s="71"/>
      <c r="U185" s="71"/>
      <c r="V185" s="71"/>
      <c r="W185" s="71"/>
      <c r="X185" s="71"/>
      <c r="Y185" s="71"/>
      <c r="Z185" s="71"/>
    </row>
    <row r="186" spans="1:26">
      <c r="A186" s="75"/>
      <c r="B186" s="75"/>
      <c r="C186" s="75"/>
      <c r="D186" s="75"/>
      <c r="E186" s="71"/>
      <c r="F186" s="71"/>
      <c r="G186" s="71"/>
      <c r="H186" s="71"/>
      <c r="I186" s="71"/>
      <c r="J186" s="71"/>
      <c r="K186" s="71"/>
      <c r="L186" s="71"/>
      <c r="M186" s="71"/>
      <c r="N186" s="71"/>
      <c r="O186" s="71"/>
      <c r="P186" s="71"/>
      <c r="Q186" s="71"/>
      <c r="R186" s="71"/>
      <c r="S186" s="71"/>
      <c r="T186" s="71"/>
      <c r="U186" s="71"/>
      <c r="V186" s="71"/>
      <c r="W186" s="71"/>
      <c r="X186" s="71"/>
      <c r="Y186" s="71"/>
      <c r="Z186" s="71"/>
    </row>
    <row r="187" spans="1:26">
      <c r="A187" s="75"/>
      <c r="B187" s="75"/>
      <c r="C187" s="75"/>
      <c r="D187" s="75"/>
      <c r="E187" s="71"/>
      <c r="F187" s="71"/>
      <c r="G187" s="71"/>
      <c r="H187" s="71"/>
      <c r="I187" s="71"/>
      <c r="J187" s="71"/>
      <c r="K187" s="71"/>
      <c r="L187" s="71"/>
      <c r="M187" s="71"/>
      <c r="N187" s="71"/>
      <c r="O187" s="71"/>
      <c r="P187" s="71"/>
      <c r="Q187" s="71"/>
      <c r="R187" s="71"/>
      <c r="S187" s="71"/>
      <c r="T187" s="71"/>
      <c r="U187" s="71"/>
      <c r="V187" s="71"/>
      <c r="W187" s="71"/>
      <c r="X187" s="71"/>
      <c r="Y187" s="71"/>
      <c r="Z187" s="71"/>
    </row>
    <row r="188" spans="1:26">
      <c r="A188" s="75"/>
      <c r="B188" s="75"/>
      <c r="C188" s="75"/>
      <c r="D188" s="75"/>
      <c r="E188" s="71"/>
      <c r="F188" s="71"/>
      <c r="G188" s="71"/>
      <c r="H188" s="71"/>
      <c r="I188" s="71"/>
      <c r="J188" s="71"/>
      <c r="K188" s="71"/>
      <c r="L188" s="71"/>
      <c r="M188" s="71"/>
      <c r="N188" s="71"/>
      <c r="O188" s="71"/>
      <c r="P188" s="71"/>
      <c r="Q188" s="71"/>
      <c r="R188" s="71"/>
      <c r="S188" s="71"/>
      <c r="T188" s="71"/>
      <c r="U188" s="71"/>
      <c r="V188" s="71"/>
      <c r="W188" s="71"/>
      <c r="X188" s="71"/>
      <c r="Y188" s="71"/>
      <c r="Z188" s="71"/>
    </row>
    <row r="189" spans="1:26">
      <c r="A189" s="75"/>
      <c r="B189" s="75"/>
      <c r="C189" s="75"/>
      <c r="D189" s="75"/>
      <c r="E189" s="71"/>
      <c r="F189" s="71"/>
      <c r="G189" s="71"/>
      <c r="H189" s="71"/>
      <c r="I189" s="71"/>
      <c r="J189" s="71"/>
      <c r="K189" s="71"/>
      <c r="L189" s="71"/>
      <c r="M189" s="71"/>
      <c r="N189" s="71"/>
      <c r="O189" s="71"/>
      <c r="P189" s="71"/>
      <c r="Q189" s="71"/>
      <c r="R189" s="71"/>
      <c r="S189" s="71"/>
      <c r="T189" s="71"/>
      <c r="U189" s="71"/>
      <c r="V189" s="71"/>
      <c r="W189" s="71"/>
      <c r="X189" s="71"/>
      <c r="Y189" s="71"/>
      <c r="Z189" s="71"/>
    </row>
    <row r="190" spans="1:26">
      <c r="A190" s="75"/>
      <c r="B190" s="75"/>
      <c r="C190" s="75"/>
      <c r="D190" s="75"/>
      <c r="E190" s="71"/>
      <c r="F190" s="71"/>
      <c r="G190" s="71"/>
      <c r="H190" s="71"/>
      <c r="I190" s="71"/>
      <c r="J190" s="71"/>
      <c r="K190" s="71"/>
      <c r="L190" s="71"/>
      <c r="M190" s="71"/>
      <c r="N190" s="71"/>
      <c r="O190" s="71"/>
      <c r="P190" s="71"/>
      <c r="Q190" s="71"/>
      <c r="R190" s="71"/>
      <c r="S190" s="71"/>
      <c r="T190" s="71"/>
      <c r="U190" s="71"/>
      <c r="V190" s="71"/>
      <c r="W190" s="71"/>
      <c r="X190" s="71"/>
      <c r="Y190" s="71"/>
      <c r="Z190" s="71"/>
    </row>
    <row r="191" spans="1:26">
      <c r="A191" s="75"/>
      <c r="B191" s="75"/>
      <c r="C191" s="75"/>
      <c r="D191" s="75"/>
      <c r="E191" s="71"/>
      <c r="F191" s="71"/>
      <c r="G191" s="71"/>
      <c r="H191" s="71"/>
      <c r="I191" s="71"/>
      <c r="J191" s="71"/>
      <c r="K191" s="71"/>
      <c r="L191" s="71"/>
      <c r="M191" s="71"/>
      <c r="N191" s="71"/>
      <c r="O191" s="71"/>
      <c r="P191" s="71"/>
      <c r="Q191" s="71"/>
      <c r="R191" s="71"/>
      <c r="S191" s="71"/>
      <c r="T191" s="71"/>
      <c r="U191" s="71"/>
      <c r="V191" s="71"/>
      <c r="W191" s="71"/>
      <c r="X191" s="71"/>
      <c r="Y191" s="71"/>
      <c r="Z191" s="71"/>
    </row>
    <row r="192" spans="1:26">
      <c r="A192" s="75"/>
      <c r="B192" s="75"/>
      <c r="C192" s="75"/>
      <c r="D192" s="75"/>
      <c r="E192" s="71"/>
      <c r="F192" s="71"/>
      <c r="G192" s="71"/>
      <c r="H192" s="71"/>
      <c r="I192" s="71"/>
      <c r="J192" s="71"/>
      <c r="K192" s="71"/>
      <c r="L192" s="71"/>
      <c r="M192" s="71"/>
      <c r="N192" s="71"/>
      <c r="O192" s="71"/>
      <c r="P192" s="71"/>
      <c r="Q192" s="71"/>
      <c r="R192" s="71"/>
      <c r="S192" s="71"/>
      <c r="T192" s="71"/>
      <c r="U192" s="71"/>
      <c r="V192" s="71"/>
      <c r="W192" s="71"/>
      <c r="X192" s="71"/>
      <c r="Y192" s="71"/>
      <c r="Z192" s="71"/>
    </row>
    <row r="193" spans="1:26">
      <c r="A193" s="75"/>
      <c r="B193" s="75"/>
      <c r="C193" s="75"/>
      <c r="D193" s="75"/>
      <c r="E193" s="71"/>
      <c r="F193" s="71"/>
      <c r="G193" s="71"/>
      <c r="H193" s="71"/>
      <c r="I193" s="71"/>
      <c r="J193" s="71"/>
      <c r="K193" s="71"/>
      <c r="L193" s="71"/>
      <c r="M193" s="71"/>
      <c r="N193" s="71"/>
      <c r="O193" s="71"/>
      <c r="P193" s="71"/>
      <c r="Q193" s="71"/>
      <c r="R193" s="71"/>
      <c r="S193" s="71"/>
      <c r="T193" s="71"/>
      <c r="U193" s="71"/>
      <c r="V193" s="71"/>
      <c r="W193" s="71"/>
      <c r="X193" s="71"/>
      <c r="Y193" s="71"/>
      <c r="Z193" s="71"/>
    </row>
    <row r="194" spans="1:26">
      <c r="A194" s="75"/>
      <c r="B194" s="75"/>
      <c r="C194" s="75"/>
      <c r="D194" s="75"/>
      <c r="E194" s="71"/>
      <c r="F194" s="71"/>
      <c r="G194" s="71"/>
      <c r="H194" s="71"/>
      <c r="I194" s="71"/>
      <c r="J194" s="71"/>
      <c r="K194" s="71"/>
      <c r="L194" s="71"/>
      <c r="M194" s="71"/>
      <c r="N194" s="71"/>
      <c r="O194" s="71"/>
      <c r="P194" s="71"/>
      <c r="Q194" s="71"/>
      <c r="R194" s="71"/>
      <c r="S194" s="71"/>
      <c r="T194" s="71"/>
      <c r="U194" s="71"/>
      <c r="V194" s="71"/>
      <c r="W194" s="71"/>
      <c r="X194" s="71"/>
      <c r="Y194" s="71"/>
      <c r="Z194" s="71"/>
    </row>
    <row r="195" spans="1:26">
      <c r="A195" s="75"/>
      <c r="B195" s="75"/>
      <c r="C195" s="75"/>
      <c r="D195" s="75"/>
      <c r="E195" s="71"/>
      <c r="F195" s="71"/>
      <c r="G195" s="71"/>
      <c r="H195" s="71"/>
      <c r="I195" s="71"/>
      <c r="J195" s="71"/>
      <c r="K195" s="71"/>
      <c r="L195" s="71"/>
      <c r="M195" s="71"/>
      <c r="N195" s="71"/>
      <c r="O195" s="71"/>
      <c r="P195" s="71"/>
      <c r="Q195" s="71"/>
      <c r="R195" s="71"/>
      <c r="S195" s="71"/>
      <c r="T195" s="71"/>
      <c r="U195" s="71"/>
      <c r="V195" s="71"/>
      <c r="W195" s="71"/>
      <c r="X195" s="71"/>
      <c r="Y195" s="71"/>
      <c r="Z195" s="71"/>
    </row>
    <row r="196" spans="1:26">
      <c r="A196" s="75"/>
      <c r="B196" s="75"/>
      <c r="C196" s="75"/>
      <c r="D196" s="75"/>
      <c r="E196" s="71"/>
      <c r="F196" s="71"/>
      <c r="G196" s="71"/>
      <c r="H196" s="71"/>
      <c r="I196" s="71"/>
      <c r="J196" s="71"/>
      <c r="K196" s="71"/>
      <c r="L196" s="71"/>
      <c r="M196" s="71"/>
      <c r="N196" s="71"/>
      <c r="O196" s="71"/>
      <c r="P196" s="71"/>
      <c r="Q196" s="71"/>
      <c r="R196" s="71"/>
      <c r="S196" s="71"/>
      <c r="T196" s="71"/>
      <c r="U196" s="71"/>
      <c r="V196" s="71"/>
      <c r="W196" s="71"/>
      <c r="X196" s="71"/>
      <c r="Y196" s="71"/>
      <c r="Z196" s="71"/>
    </row>
    <row r="197" spans="1:26">
      <c r="A197" s="75"/>
      <c r="B197" s="75"/>
      <c r="C197" s="75"/>
      <c r="D197" s="75"/>
      <c r="E197" s="71"/>
      <c r="F197" s="71"/>
      <c r="G197" s="71"/>
      <c r="H197" s="71"/>
      <c r="I197" s="71"/>
      <c r="J197" s="71"/>
      <c r="K197" s="71"/>
      <c r="L197" s="71"/>
      <c r="M197" s="71"/>
      <c r="N197" s="71"/>
      <c r="O197" s="71"/>
      <c r="P197" s="71"/>
      <c r="Q197" s="71"/>
      <c r="R197" s="71"/>
      <c r="S197" s="71"/>
      <c r="T197" s="71"/>
      <c r="U197" s="71"/>
      <c r="V197" s="71"/>
      <c r="W197" s="71"/>
      <c r="X197" s="71"/>
      <c r="Y197" s="71"/>
      <c r="Z197" s="71"/>
    </row>
    <row r="198" spans="1:26">
      <c r="A198" s="75"/>
      <c r="B198" s="75"/>
      <c r="C198" s="75"/>
      <c r="D198" s="75"/>
      <c r="E198" s="71"/>
      <c r="F198" s="71"/>
      <c r="G198" s="71"/>
      <c r="H198" s="71"/>
      <c r="I198" s="71"/>
      <c r="J198" s="71"/>
      <c r="K198" s="71"/>
      <c r="L198" s="71"/>
      <c r="M198" s="71"/>
      <c r="N198" s="71"/>
      <c r="O198" s="71"/>
      <c r="P198" s="71"/>
      <c r="Q198" s="71"/>
      <c r="R198" s="71"/>
      <c r="S198" s="71"/>
      <c r="T198" s="71"/>
      <c r="U198" s="71"/>
      <c r="V198" s="71"/>
      <c r="W198" s="71"/>
      <c r="X198" s="71"/>
      <c r="Y198" s="71"/>
      <c r="Z198" s="71"/>
    </row>
    <row r="199" spans="1:26">
      <c r="A199" s="75"/>
      <c r="B199" s="75"/>
      <c r="C199" s="75"/>
      <c r="D199" s="75"/>
      <c r="E199" s="71"/>
      <c r="F199" s="71"/>
      <c r="G199" s="71"/>
      <c r="H199" s="71"/>
      <c r="I199" s="71"/>
      <c r="J199" s="71"/>
      <c r="K199" s="71"/>
      <c r="L199" s="71"/>
      <c r="M199" s="71"/>
      <c r="N199" s="71"/>
      <c r="O199" s="71"/>
      <c r="P199" s="71"/>
      <c r="Q199" s="71"/>
      <c r="R199" s="71"/>
      <c r="S199" s="71"/>
      <c r="T199" s="71"/>
      <c r="U199" s="71"/>
      <c r="V199" s="71"/>
      <c r="W199" s="71"/>
      <c r="X199" s="71"/>
      <c r="Y199" s="71"/>
      <c r="Z199" s="71"/>
    </row>
    <row r="200" spans="1:26">
      <c r="A200" s="75"/>
      <c r="B200" s="75"/>
      <c r="C200" s="75"/>
      <c r="D200" s="75"/>
      <c r="E200" s="71"/>
      <c r="F200" s="71"/>
      <c r="G200" s="71"/>
      <c r="H200" s="71"/>
      <c r="I200" s="71"/>
      <c r="J200" s="71"/>
      <c r="K200" s="71"/>
      <c r="L200" s="71"/>
      <c r="M200" s="71"/>
      <c r="N200" s="71"/>
      <c r="O200" s="71"/>
      <c r="P200" s="71"/>
      <c r="Q200" s="71"/>
      <c r="R200" s="71"/>
      <c r="S200" s="71"/>
      <c r="T200" s="71"/>
      <c r="U200" s="71"/>
      <c r="V200" s="71"/>
      <c r="W200" s="71"/>
      <c r="X200" s="71"/>
      <c r="Y200" s="71"/>
      <c r="Z200" s="71"/>
    </row>
    <row r="201" spans="1:26">
      <c r="A201" s="75"/>
      <c r="B201" s="75"/>
      <c r="C201" s="75"/>
      <c r="D201" s="75"/>
      <c r="E201" s="71"/>
      <c r="F201" s="71"/>
      <c r="G201" s="71"/>
      <c r="H201" s="71"/>
      <c r="I201" s="71"/>
      <c r="J201" s="71"/>
      <c r="K201" s="71"/>
      <c r="L201" s="71"/>
      <c r="M201" s="71"/>
      <c r="N201" s="71"/>
      <c r="O201" s="71"/>
      <c r="P201" s="71"/>
      <c r="Q201" s="71"/>
      <c r="R201" s="71"/>
      <c r="S201" s="71"/>
      <c r="T201" s="71"/>
      <c r="U201" s="71"/>
      <c r="V201" s="71"/>
      <c r="W201" s="71"/>
      <c r="X201" s="71"/>
      <c r="Y201" s="71"/>
      <c r="Z201" s="71"/>
    </row>
    <row r="202" spans="1:26">
      <c r="A202" s="75"/>
      <c r="B202" s="75"/>
      <c r="C202" s="75"/>
      <c r="D202" s="75"/>
      <c r="E202" s="71"/>
      <c r="F202" s="71"/>
      <c r="G202" s="71"/>
      <c r="H202" s="71"/>
      <c r="I202" s="71"/>
      <c r="J202" s="71"/>
      <c r="K202" s="71"/>
      <c r="L202" s="71"/>
      <c r="M202" s="71"/>
      <c r="N202" s="71"/>
      <c r="O202" s="71"/>
      <c r="P202" s="71"/>
      <c r="Q202" s="71"/>
      <c r="R202" s="71"/>
      <c r="S202" s="71"/>
      <c r="T202" s="71"/>
      <c r="U202" s="71"/>
      <c r="V202" s="71"/>
      <c r="W202" s="71"/>
      <c r="X202" s="71"/>
      <c r="Y202" s="71"/>
      <c r="Z202" s="71"/>
    </row>
    <row r="203" spans="1:26">
      <c r="A203" s="75"/>
      <c r="B203" s="75"/>
      <c r="C203" s="75"/>
      <c r="D203" s="75"/>
      <c r="E203" s="71"/>
      <c r="F203" s="71"/>
      <c r="G203" s="71"/>
      <c r="H203" s="71"/>
      <c r="I203" s="71"/>
      <c r="J203" s="71"/>
      <c r="K203" s="71"/>
      <c r="L203" s="71"/>
      <c r="M203" s="71"/>
      <c r="N203" s="71"/>
      <c r="O203" s="71"/>
      <c r="P203" s="71"/>
      <c r="Q203" s="71"/>
      <c r="R203" s="71"/>
      <c r="S203" s="71"/>
      <c r="T203" s="71"/>
      <c r="U203" s="71"/>
      <c r="V203" s="71"/>
      <c r="W203" s="71"/>
      <c r="X203" s="71"/>
      <c r="Y203" s="71"/>
      <c r="Z203" s="71"/>
    </row>
    <row r="204" spans="1:26">
      <c r="A204" s="75"/>
      <c r="B204" s="75"/>
      <c r="C204" s="75"/>
      <c r="D204" s="75"/>
      <c r="E204" s="71"/>
      <c r="F204" s="71"/>
      <c r="G204" s="71"/>
      <c r="H204" s="71"/>
      <c r="I204" s="71"/>
      <c r="J204" s="71"/>
      <c r="K204" s="71"/>
      <c r="L204" s="71"/>
      <c r="M204" s="71"/>
      <c r="N204" s="71"/>
      <c r="O204" s="71"/>
      <c r="P204" s="71"/>
      <c r="Q204" s="71"/>
      <c r="R204" s="71"/>
      <c r="S204" s="71"/>
      <c r="T204" s="71"/>
      <c r="U204" s="71"/>
      <c r="V204" s="71"/>
      <c r="W204" s="71"/>
      <c r="X204" s="71"/>
      <c r="Y204" s="71"/>
      <c r="Z204" s="71"/>
    </row>
    <row r="205" spans="1:26">
      <c r="A205" s="75"/>
      <c r="B205" s="75"/>
      <c r="C205" s="75"/>
      <c r="D205" s="75"/>
      <c r="E205" s="71"/>
      <c r="F205" s="71"/>
      <c r="G205" s="71"/>
      <c r="H205" s="71"/>
      <c r="I205" s="71"/>
      <c r="J205" s="71"/>
      <c r="K205" s="71"/>
      <c r="L205" s="71"/>
      <c r="M205" s="71"/>
      <c r="N205" s="71"/>
      <c r="O205" s="71"/>
      <c r="P205" s="71"/>
      <c r="Q205" s="71"/>
      <c r="R205" s="71"/>
      <c r="S205" s="71"/>
      <c r="T205" s="71"/>
      <c r="U205" s="71"/>
      <c r="V205" s="71"/>
      <c r="W205" s="71"/>
      <c r="X205" s="71"/>
      <c r="Y205" s="71"/>
      <c r="Z205" s="71"/>
    </row>
    <row r="206" spans="1:26">
      <c r="A206" s="75"/>
      <c r="B206" s="75"/>
      <c r="C206" s="75"/>
      <c r="D206" s="75"/>
      <c r="E206" s="71"/>
      <c r="F206" s="71"/>
      <c r="G206" s="71"/>
      <c r="H206" s="71"/>
      <c r="I206" s="71"/>
      <c r="J206" s="71"/>
      <c r="K206" s="71"/>
      <c r="L206" s="71"/>
      <c r="M206" s="71"/>
      <c r="N206" s="71"/>
      <c r="O206" s="71"/>
      <c r="P206" s="71"/>
      <c r="Q206" s="71"/>
      <c r="R206" s="71"/>
      <c r="S206" s="71"/>
      <c r="T206" s="71"/>
      <c r="U206" s="71"/>
      <c r="V206" s="71"/>
      <c r="W206" s="71"/>
      <c r="X206" s="71"/>
      <c r="Y206" s="71"/>
      <c r="Z206" s="71"/>
    </row>
    <row r="207" spans="1:26">
      <c r="A207" s="75"/>
      <c r="B207" s="75"/>
      <c r="C207" s="75"/>
      <c r="D207" s="75"/>
      <c r="E207" s="71"/>
      <c r="F207" s="71"/>
      <c r="G207" s="71"/>
      <c r="H207" s="71"/>
      <c r="I207" s="71"/>
      <c r="J207" s="71"/>
      <c r="K207" s="71"/>
      <c r="L207" s="71"/>
      <c r="M207" s="71"/>
      <c r="N207" s="71"/>
      <c r="O207" s="71"/>
      <c r="P207" s="71"/>
      <c r="Q207" s="71"/>
      <c r="R207" s="71"/>
      <c r="S207" s="71"/>
      <c r="T207" s="71"/>
      <c r="U207" s="71"/>
      <c r="V207" s="71"/>
      <c r="W207" s="71"/>
      <c r="X207" s="71"/>
      <c r="Y207" s="71"/>
      <c r="Z207" s="71"/>
    </row>
    <row r="208" spans="1:26">
      <c r="A208" s="75"/>
      <c r="B208" s="75"/>
      <c r="C208" s="75"/>
      <c r="D208" s="75"/>
      <c r="E208" s="71"/>
      <c r="F208" s="71"/>
      <c r="G208" s="71"/>
      <c r="H208" s="71"/>
      <c r="I208" s="71"/>
      <c r="J208" s="71"/>
      <c r="K208" s="71"/>
      <c r="L208" s="71"/>
      <c r="M208" s="71"/>
      <c r="N208" s="71"/>
      <c r="O208" s="71"/>
      <c r="P208" s="71"/>
      <c r="Q208" s="71"/>
      <c r="R208" s="71"/>
      <c r="S208" s="71"/>
      <c r="T208" s="71"/>
      <c r="U208" s="71"/>
      <c r="V208" s="71"/>
      <c r="W208" s="71"/>
      <c r="X208" s="71"/>
      <c r="Y208" s="71"/>
      <c r="Z208" s="71"/>
    </row>
    <row r="209" spans="1:26">
      <c r="A209" s="75"/>
      <c r="B209" s="75"/>
      <c r="C209" s="75"/>
      <c r="D209" s="75"/>
      <c r="E209" s="71"/>
      <c r="F209" s="71"/>
      <c r="G209" s="71"/>
      <c r="H209" s="71"/>
      <c r="I209" s="71"/>
      <c r="J209" s="71"/>
      <c r="K209" s="71"/>
      <c r="L209" s="71"/>
      <c r="M209" s="71"/>
      <c r="N209" s="71"/>
      <c r="O209" s="71"/>
      <c r="P209" s="71"/>
      <c r="Q209" s="71"/>
      <c r="R209" s="71"/>
      <c r="S209" s="71"/>
      <c r="T209" s="71"/>
      <c r="U209" s="71"/>
      <c r="V209" s="71"/>
      <c r="W209" s="71"/>
      <c r="X209" s="71"/>
      <c r="Y209" s="71"/>
      <c r="Z209" s="71"/>
    </row>
    <row r="210" spans="1:26">
      <c r="A210" s="75"/>
      <c r="B210" s="75"/>
      <c r="C210" s="75"/>
      <c r="D210" s="75"/>
      <c r="E210" s="71"/>
      <c r="F210" s="71"/>
      <c r="G210" s="71"/>
      <c r="H210" s="71"/>
      <c r="I210" s="71"/>
      <c r="J210" s="71"/>
      <c r="K210" s="71"/>
      <c r="L210" s="71"/>
      <c r="M210" s="71"/>
      <c r="N210" s="71"/>
      <c r="O210" s="71"/>
      <c r="P210" s="71"/>
      <c r="Q210" s="71"/>
      <c r="R210" s="71"/>
      <c r="S210" s="71"/>
      <c r="T210" s="71"/>
      <c r="U210" s="71"/>
      <c r="V210" s="71"/>
      <c r="W210" s="71"/>
      <c r="X210" s="71"/>
      <c r="Y210" s="71"/>
      <c r="Z210" s="71"/>
    </row>
    <row r="211" spans="1:26">
      <c r="A211" s="75"/>
      <c r="B211" s="75"/>
      <c r="C211" s="75"/>
      <c r="D211" s="75"/>
      <c r="E211" s="71"/>
      <c r="F211" s="71"/>
      <c r="G211" s="71"/>
      <c r="H211" s="71"/>
      <c r="I211" s="71"/>
      <c r="J211" s="71"/>
      <c r="K211" s="71"/>
      <c r="L211" s="71"/>
      <c r="M211" s="71"/>
      <c r="N211" s="71"/>
      <c r="O211" s="71"/>
      <c r="P211" s="71"/>
      <c r="Q211" s="71"/>
      <c r="R211" s="71"/>
      <c r="S211" s="71"/>
      <c r="T211" s="71"/>
      <c r="U211" s="71"/>
      <c r="V211" s="71"/>
      <c r="W211" s="71"/>
      <c r="X211" s="71"/>
      <c r="Y211" s="71"/>
      <c r="Z211" s="71"/>
    </row>
    <row r="212" spans="1:26">
      <c r="A212" s="75"/>
      <c r="B212" s="75"/>
      <c r="C212" s="75"/>
      <c r="D212" s="75"/>
      <c r="E212" s="71"/>
      <c r="F212" s="71"/>
      <c r="G212" s="71"/>
      <c r="H212" s="71"/>
      <c r="I212" s="71"/>
      <c r="J212" s="71"/>
      <c r="K212" s="71"/>
      <c r="L212" s="71"/>
      <c r="M212" s="71"/>
      <c r="N212" s="71"/>
      <c r="O212" s="71"/>
      <c r="P212" s="71"/>
      <c r="Q212" s="71"/>
      <c r="R212" s="71"/>
      <c r="S212" s="71"/>
      <c r="T212" s="71"/>
      <c r="U212" s="71"/>
      <c r="V212" s="71"/>
      <c r="W212" s="71"/>
      <c r="X212" s="71"/>
      <c r="Y212" s="71"/>
      <c r="Z212" s="71"/>
    </row>
    <row r="213" spans="1:26">
      <c r="A213" s="75"/>
      <c r="B213" s="75"/>
      <c r="C213" s="75"/>
      <c r="D213" s="75"/>
      <c r="E213" s="71"/>
      <c r="F213" s="71"/>
      <c r="G213" s="71"/>
      <c r="H213" s="71"/>
      <c r="I213" s="71"/>
      <c r="J213" s="71"/>
      <c r="K213" s="71"/>
      <c r="L213" s="71"/>
      <c r="M213" s="71"/>
      <c r="N213" s="71"/>
      <c r="O213" s="71"/>
      <c r="P213" s="71"/>
      <c r="Q213" s="71"/>
      <c r="R213" s="71"/>
      <c r="S213" s="71"/>
      <c r="T213" s="71"/>
      <c r="U213" s="71"/>
      <c r="V213" s="71"/>
      <c r="W213" s="71"/>
      <c r="X213" s="71"/>
      <c r="Y213" s="71"/>
      <c r="Z213" s="71"/>
    </row>
    <row r="214" spans="1:26">
      <c r="A214" s="75"/>
      <c r="B214" s="75"/>
      <c r="C214" s="75"/>
      <c r="D214" s="75"/>
      <c r="E214" s="71"/>
      <c r="F214" s="71"/>
      <c r="G214" s="71"/>
      <c r="H214" s="71"/>
      <c r="I214" s="71"/>
      <c r="J214" s="71"/>
      <c r="K214" s="71"/>
      <c r="L214" s="71"/>
      <c r="M214" s="71"/>
      <c r="N214" s="71"/>
      <c r="O214" s="71"/>
      <c r="P214" s="71"/>
      <c r="Q214" s="71"/>
      <c r="R214" s="71"/>
      <c r="S214" s="71"/>
      <c r="T214" s="71"/>
      <c r="U214" s="71"/>
      <c r="V214" s="71"/>
      <c r="W214" s="71"/>
      <c r="X214" s="71"/>
      <c r="Y214" s="71"/>
      <c r="Z214" s="71"/>
    </row>
    <row r="215" spans="1:26">
      <c r="A215" s="75"/>
      <c r="B215" s="75"/>
      <c r="C215" s="75"/>
      <c r="D215" s="75"/>
      <c r="E215" s="71"/>
      <c r="F215" s="71"/>
      <c r="G215" s="71"/>
      <c r="H215" s="71"/>
      <c r="I215" s="71"/>
      <c r="J215" s="71"/>
      <c r="K215" s="71"/>
      <c r="L215" s="71"/>
      <c r="M215" s="71"/>
      <c r="N215" s="71"/>
      <c r="O215" s="71"/>
      <c r="P215" s="71"/>
      <c r="Q215" s="71"/>
      <c r="R215" s="71"/>
      <c r="S215" s="71"/>
      <c r="T215" s="71"/>
      <c r="U215" s="71"/>
      <c r="V215" s="71"/>
      <c r="W215" s="71"/>
      <c r="X215" s="71"/>
      <c r="Y215" s="71"/>
      <c r="Z215" s="71"/>
    </row>
    <row r="216" spans="1:26">
      <c r="A216" s="75"/>
      <c r="B216" s="75"/>
      <c r="C216" s="75"/>
      <c r="D216" s="75"/>
      <c r="E216" s="71"/>
      <c r="F216" s="71"/>
      <c r="G216" s="71"/>
      <c r="H216" s="71"/>
      <c r="I216" s="71"/>
      <c r="J216" s="71"/>
      <c r="K216" s="71"/>
      <c r="L216" s="71"/>
      <c r="M216" s="71"/>
      <c r="N216" s="71"/>
      <c r="O216" s="71"/>
      <c r="P216" s="71"/>
      <c r="Q216" s="71"/>
      <c r="R216" s="71"/>
      <c r="S216" s="71"/>
      <c r="T216" s="71"/>
      <c r="U216" s="71"/>
      <c r="V216" s="71"/>
      <c r="W216" s="71"/>
      <c r="X216" s="71"/>
      <c r="Y216" s="71"/>
      <c r="Z216" s="71"/>
    </row>
    <row r="217" spans="1:26">
      <c r="A217" s="75"/>
      <c r="B217" s="75"/>
      <c r="C217" s="75"/>
      <c r="D217" s="75"/>
      <c r="E217" s="71"/>
      <c r="F217" s="71"/>
      <c r="G217" s="71"/>
      <c r="H217" s="71"/>
      <c r="I217" s="71"/>
      <c r="J217" s="71"/>
      <c r="K217" s="71"/>
      <c r="L217" s="71"/>
      <c r="M217" s="71"/>
      <c r="N217" s="71"/>
      <c r="O217" s="71"/>
      <c r="P217" s="71"/>
      <c r="Q217" s="71"/>
      <c r="R217" s="71"/>
      <c r="S217" s="71"/>
      <c r="T217" s="71"/>
      <c r="U217" s="71"/>
      <c r="V217" s="71"/>
      <c r="W217" s="71"/>
      <c r="X217" s="71"/>
      <c r="Y217" s="71"/>
      <c r="Z217" s="71"/>
    </row>
    <row r="218" spans="1:26">
      <c r="A218" s="75"/>
      <c r="B218" s="75"/>
      <c r="C218" s="75"/>
      <c r="D218" s="75"/>
      <c r="E218" s="71"/>
      <c r="F218" s="71"/>
      <c r="G218" s="71"/>
      <c r="H218" s="71"/>
      <c r="I218" s="71"/>
      <c r="J218" s="71"/>
      <c r="K218" s="71"/>
      <c r="L218" s="71"/>
      <c r="M218" s="71"/>
      <c r="N218" s="71"/>
      <c r="O218" s="71"/>
      <c r="P218" s="71"/>
      <c r="Q218" s="71"/>
      <c r="R218" s="71"/>
      <c r="S218" s="71"/>
      <c r="T218" s="71"/>
      <c r="U218" s="71"/>
      <c r="V218" s="71"/>
      <c r="W218" s="71"/>
      <c r="X218" s="71"/>
      <c r="Y218" s="71"/>
      <c r="Z218" s="71"/>
    </row>
    <row r="219" spans="1:26">
      <c r="A219" s="75"/>
      <c r="B219" s="75"/>
      <c r="C219" s="75"/>
      <c r="D219" s="75"/>
      <c r="E219" s="71"/>
      <c r="F219" s="71"/>
      <c r="G219" s="71"/>
      <c r="H219" s="71"/>
      <c r="I219" s="71"/>
      <c r="J219" s="71"/>
      <c r="K219" s="71"/>
      <c r="L219" s="71"/>
      <c r="M219" s="71"/>
      <c r="N219" s="71"/>
      <c r="O219" s="71"/>
      <c r="P219" s="71"/>
      <c r="Q219" s="71"/>
      <c r="R219" s="71"/>
      <c r="S219" s="71"/>
      <c r="T219" s="71"/>
      <c r="U219" s="71"/>
      <c r="V219" s="71"/>
      <c r="W219" s="71"/>
      <c r="X219" s="71"/>
      <c r="Y219" s="71"/>
      <c r="Z219" s="71"/>
    </row>
    <row r="220" spans="1:26">
      <c r="A220" s="75"/>
      <c r="B220" s="75"/>
      <c r="C220" s="75"/>
      <c r="D220" s="75"/>
      <c r="E220" s="71"/>
      <c r="F220" s="71"/>
      <c r="G220" s="71"/>
      <c r="H220" s="71"/>
      <c r="I220" s="71"/>
      <c r="J220" s="71"/>
      <c r="K220" s="71"/>
      <c r="L220" s="71"/>
      <c r="M220" s="71"/>
      <c r="N220" s="71"/>
      <c r="O220" s="71"/>
      <c r="P220" s="71"/>
      <c r="Q220" s="71"/>
      <c r="R220" s="71"/>
      <c r="S220" s="71"/>
      <c r="T220" s="71"/>
      <c r="U220" s="71"/>
      <c r="V220" s="71"/>
      <c r="W220" s="71"/>
      <c r="X220" s="71"/>
      <c r="Y220" s="71"/>
      <c r="Z220" s="71"/>
    </row>
    <row r="221" spans="1:26">
      <c r="A221" s="75"/>
      <c r="B221" s="75"/>
      <c r="C221" s="75"/>
      <c r="D221" s="75"/>
      <c r="E221" s="71"/>
      <c r="F221" s="71"/>
      <c r="G221" s="71"/>
      <c r="H221" s="71"/>
      <c r="I221" s="71"/>
      <c r="J221" s="71"/>
      <c r="K221" s="71"/>
      <c r="L221" s="71"/>
      <c r="M221" s="71"/>
      <c r="N221" s="71"/>
      <c r="O221" s="71"/>
      <c r="P221" s="71"/>
      <c r="Q221" s="71"/>
      <c r="R221" s="71"/>
      <c r="S221" s="71"/>
      <c r="T221" s="71"/>
      <c r="U221" s="71"/>
      <c r="V221" s="71"/>
      <c r="W221" s="71"/>
      <c r="X221" s="71"/>
      <c r="Y221" s="71"/>
      <c r="Z221" s="71"/>
    </row>
    <row r="222" spans="1:26">
      <c r="A222" s="75"/>
      <c r="B222" s="75"/>
      <c r="C222" s="75"/>
      <c r="D222" s="75"/>
      <c r="E222" s="71"/>
      <c r="F222" s="71"/>
      <c r="G222" s="71"/>
      <c r="H222" s="71"/>
      <c r="I222" s="71"/>
      <c r="J222" s="71"/>
      <c r="K222" s="71"/>
      <c r="L222" s="71"/>
      <c r="M222" s="71"/>
      <c r="N222" s="71"/>
      <c r="O222" s="71"/>
      <c r="P222" s="71"/>
      <c r="Q222" s="71"/>
      <c r="R222" s="71"/>
      <c r="S222" s="71"/>
      <c r="T222" s="71"/>
      <c r="U222" s="71"/>
      <c r="V222" s="71"/>
      <c r="W222" s="71"/>
      <c r="X222" s="71"/>
      <c r="Y222" s="71"/>
      <c r="Z222" s="71"/>
    </row>
    <row r="223" spans="1:26">
      <c r="A223" s="75"/>
      <c r="B223" s="75"/>
      <c r="C223" s="75"/>
      <c r="D223" s="75"/>
      <c r="E223" s="71"/>
      <c r="F223" s="71"/>
      <c r="G223" s="71"/>
      <c r="H223" s="71"/>
      <c r="I223" s="71"/>
      <c r="J223" s="71"/>
      <c r="K223" s="71"/>
      <c r="L223" s="71"/>
      <c r="M223" s="71"/>
      <c r="N223" s="71"/>
      <c r="O223" s="71"/>
      <c r="P223" s="71"/>
      <c r="Q223" s="71"/>
      <c r="R223" s="71"/>
      <c r="S223" s="71"/>
      <c r="T223" s="71"/>
      <c r="U223" s="71"/>
      <c r="V223" s="71"/>
      <c r="W223" s="71"/>
      <c r="X223" s="71"/>
      <c r="Y223" s="71"/>
      <c r="Z223" s="71"/>
    </row>
    <row r="224" spans="1:26">
      <c r="A224" s="75"/>
      <c r="B224" s="75"/>
      <c r="C224" s="75"/>
      <c r="D224" s="75"/>
      <c r="E224" s="71"/>
      <c r="F224" s="71"/>
      <c r="G224" s="71"/>
      <c r="H224" s="71"/>
      <c r="I224" s="71"/>
      <c r="J224" s="71"/>
      <c r="K224" s="71"/>
      <c r="L224" s="71"/>
      <c r="M224" s="71"/>
      <c r="N224" s="71"/>
      <c r="O224" s="71"/>
      <c r="P224" s="71"/>
      <c r="Q224" s="71"/>
      <c r="R224" s="71"/>
      <c r="S224" s="71"/>
      <c r="T224" s="71"/>
      <c r="U224" s="71"/>
      <c r="V224" s="71"/>
      <c r="W224" s="71"/>
      <c r="X224" s="71"/>
      <c r="Y224" s="71"/>
      <c r="Z224" s="71"/>
    </row>
    <row r="225" spans="1:26">
      <c r="A225" s="75"/>
      <c r="B225" s="75"/>
      <c r="C225" s="75"/>
      <c r="D225" s="75"/>
      <c r="E225" s="71"/>
      <c r="F225" s="71"/>
      <c r="G225" s="71"/>
      <c r="H225" s="71"/>
      <c r="I225" s="71"/>
      <c r="J225" s="71"/>
      <c r="K225" s="71"/>
      <c r="L225" s="71"/>
      <c r="M225" s="71"/>
      <c r="N225" s="71"/>
      <c r="O225" s="71"/>
      <c r="P225" s="71"/>
      <c r="Q225" s="71"/>
      <c r="R225" s="71"/>
      <c r="S225" s="71"/>
      <c r="T225" s="71"/>
      <c r="U225" s="71"/>
      <c r="V225" s="71"/>
      <c r="W225" s="71"/>
      <c r="X225" s="71"/>
      <c r="Y225" s="71"/>
      <c r="Z225" s="71"/>
    </row>
    <row r="226" spans="1:26">
      <c r="A226" s="75"/>
      <c r="B226" s="75"/>
      <c r="C226" s="75"/>
      <c r="D226" s="75"/>
      <c r="E226" s="71"/>
      <c r="F226" s="71"/>
      <c r="G226" s="71"/>
      <c r="H226" s="71"/>
      <c r="I226" s="71"/>
      <c r="J226" s="71"/>
      <c r="K226" s="71"/>
      <c r="L226" s="71"/>
      <c r="M226" s="71"/>
      <c r="N226" s="71"/>
      <c r="O226" s="71"/>
      <c r="P226" s="71"/>
      <c r="Q226" s="71"/>
      <c r="R226" s="71"/>
      <c r="S226" s="71"/>
      <c r="T226" s="71"/>
      <c r="U226" s="71"/>
      <c r="V226" s="71"/>
      <c r="W226" s="71"/>
      <c r="X226" s="71"/>
      <c r="Y226" s="71"/>
      <c r="Z226" s="71"/>
    </row>
    <row r="227" spans="1:26">
      <c r="A227" s="75"/>
      <c r="B227" s="75"/>
      <c r="C227" s="75"/>
      <c r="D227" s="75"/>
      <c r="E227" s="71"/>
      <c r="F227" s="71"/>
      <c r="G227" s="71"/>
      <c r="H227" s="71"/>
      <c r="I227" s="71"/>
      <c r="J227" s="71"/>
      <c r="K227" s="71"/>
      <c r="L227" s="71"/>
      <c r="M227" s="71"/>
      <c r="N227" s="71"/>
      <c r="O227" s="71"/>
      <c r="P227" s="71"/>
      <c r="Q227" s="71"/>
      <c r="R227" s="71"/>
      <c r="S227" s="71"/>
      <c r="T227" s="71"/>
      <c r="U227" s="71"/>
      <c r="V227" s="71"/>
      <c r="W227" s="71"/>
      <c r="X227" s="71"/>
      <c r="Y227" s="71"/>
      <c r="Z227" s="71"/>
    </row>
    <row r="228" spans="1:26">
      <c r="A228" s="75"/>
      <c r="B228" s="75"/>
      <c r="C228" s="75"/>
      <c r="D228" s="75"/>
      <c r="E228" s="71"/>
      <c r="F228" s="71"/>
      <c r="G228" s="71"/>
      <c r="H228" s="71"/>
      <c r="I228" s="71"/>
      <c r="J228" s="71"/>
      <c r="K228" s="71"/>
      <c r="L228" s="71"/>
      <c r="M228" s="71"/>
      <c r="N228" s="71"/>
      <c r="O228" s="71"/>
      <c r="P228" s="71"/>
      <c r="Q228" s="71"/>
      <c r="R228" s="71"/>
      <c r="S228" s="71"/>
      <c r="T228" s="71"/>
      <c r="U228" s="71"/>
      <c r="V228" s="71"/>
      <c r="W228" s="71"/>
      <c r="X228" s="71"/>
      <c r="Y228" s="71"/>
      <c r="Z228" s="71"/>
    </row>
    <row r="229" spans="1:26">
      <c r="A229" s="75"/>
      <c r="B229" s="75"/>
      <c r="C229" s="75"/>
      <c r="D229" s="75"/>
      <c r="E229" s="71"/>
      <c r="F229" s="71"/>
      <c r="G229" s="71"/>
      <c r="H229" s="71"/>
      <c r="I229" s="71"/>
      <c r="J229" s="71"/>
      <c r="K229" s="71"/>
      <c r="L229" s="71"/>
      <c r="M229" s="71"/>
      <c r="N229" s="71"/>
      <c r="O229" s="71"/>
      <c r="P229" s="71"/>
      <c r="Q229" s="71"/>
      <c r="R229" s="71"/>
      <c r="S229" s="71"/>
      <c r="T229" s="71"/>
      <c r="U229" s="71"/>
      <c r="V229" s="71"/>
      <c r="W229" s="71"/>
      <c r="X229" s="71"/>
      <c r="Y229" s="71"/>
      <c r="Z229" s="71"/>
    </row>
    <row r="230" spans="1:26">
      <c r="A230" s="75"/>
      <c r="B230" s="75"/>
      <c r="C230" s="75"/>
      <c r="D230" s="75"/>
      <c r="E230" s="71"/>
      <c r="F230" s="71"/>
      <c r="G230" s="71"/>
      <c r="H230" s="71"/>
      <c r="I230" s="71"/>
      <c r="J230" s="71"/>
      <c r="K230" s="71"/>
      <c r="L230" s="71"/>
      <c r="M230" s="71"/>
      <c r="N230" s="71"/>
      <c r="O230" s="71"/>
      <c r="P230" s="71"/>
      <c r="Q230" s="71"/>
      <c r="R230" s="71"/>
      <c r="S230" s="71"/>
      <c r="T230" s="71"/>
      <c r="U230" s="71"/>
      <c r="V230" s="71"/>
      <c r="W230" s="71"/>
      <c r="X230" s="71"/>
      <c r="Y230" s="71"/>
      <c r="Z230" s="71"/>
    </row>
    <row r="231" spans="1:26">
      <c r="A231" s="75"/>
      <c r="B231" s="75"/>
      <c r="C231" s="75"/>
      <c r="D231" s="75"/>
      <c r="E231" s="71"/>
      <c r="F231" s="71"/>
      <c r="G231" s="71"/>
      <c r="H231" s="71"/>
      <c r="I231" s="71"/>
      <c r="J231" s="71"/>
      <c r="K231" s="71"/>
      <c r="L231" s="71"/>
      <c r="M231" s="71"/>
      <c r="N231" s="71"/>
      <c r="O231" s="71"/>
      <c r="P231" s="71"/>
      <c r="Q231" s="71"/>
      <c r="R231" s="71"/>
      <c r="S231" s="71"/>
      <c r="T231" s="71"/>
      <c r="U231" s="71"/>
      <c r="V231" s="71"/>
      <c r="W231" s="71"/>
      <c r="X231" s="71"/>
      <c r="Y231" s="71"/>
      <c r="Z231" s="71"/>
    </row>
    <row r="232" spans="1:26">
      <c r="A232" s="75"/>
      <c r="B232" s="75"/>
      <c r="C232" s="75"/>
      <c r="D232" s="75"/>
      <c r="E232" s="71"/>
      <c r="F232" s="71"/>
      <c r="G232" s="71"/>
      <c r="H232" s="71"/>
      <c r="I232" s="71"/>
      <c r="J232" s="71"/>
      <c r="K232" s="71"/>
      <c r="L232" s="71"/>
      <c r="M232" s="71"/>
      <c r="N232" s="71"/>
      <c r="O232" s="71"/>
      <c r="P232" s="71"/>
      <c r="Q232" s="71"/>
      <c r="R232" s="71"/>
      <c r="S232" s="71"/>
      <c r="T232" s="71"/>
      <c r="U232" s="71"/>
      <c r="V232" s="71"/>
      <c r="W232" s="71"/>
      <c r="X232" s="71"/>
      <c r="Y232" s="71"/>
      <c r="Z232" s="71"/>
    </row>
    <row r="233" spans="1:26">
      <c r="A233" s="75"/>
      <c r="B233" s="75"/>
      <c r="C233" s="75"/>
      <c r="D233" s="75"/>
      <c r="E233" s="71"/>
      <c r="F233" s="71"/>
      <c r="G233" s="71"/>
      <c r="H233" s="71"/>
      <c r="I233" s="71"/>
      <c r="J233" s="71"/>
      <c r="K233" s="71"/>
      <c r="L233" s="71"/>
      <c r="M233" s="71"/>
      <c r="N233" s="71"/>
      <c r="O233" s="71"/>
      <c r="P233" s="71"/>
      <c r="Q233" s="71"/>
      <c r="R233" s="71"/>
      <c r="S233" s="71"/>
      <c r="T233" s="71"/>
      <c r="U233" s="71"/>
      <c r="V233" s="71"/>
      <c r="W233" s="71"/>
      <c r="X233" s="71"/>
      <c r="Y233" s="71"/>
      <c r="Z233" s="71"/>
    </row>
    <row r="234" spans="1:26">
      <c r="A234" s="75"/>
      <c r="B234" s="75"/>
      <c r="C234" s="75"/>
      <c r="D234" s="75"/>
      <c r="E234" s="71"/>
      <c r="F234" s="71"/>
      <c r="G234" s="71"/>
      <c r="H234" s="71"/>
      <c r="I234" s="71"/>
      <c r="J234" s="71"/>
      <c r="K234" s="71"/>
      <c r="L234" s="71"/>
      <c r="M234" s="71"/>
      <c r="N234" s="71"/>
      <c r="O234" s="71"/>
      <c r="P234" s="71"/>
      <c r="Q234" s="71"/>
      <c r="R234" s="71"/>
      <c r="S234" s="71"/>
      <c r="T234" s="71"/>
      <c r="U234" s="71"/>
      <c r="V234" s="71"/>
      <c r="W234" s="71"/>
      <c r="X234" s="71"/>
      <c r="Y234" s="71"/>
      <c r="Z234" s="71"/>
    </row>
    <row r="235" spans="1:26">
      <c r="A235" s="75"/>
      <c r="B235" s="75"/>
      <c r="C235" s="75"/>
      <c r="D235" s="75"/>
      <c r="E235" s="71"/>
      <c r="F235" s="71"/>
      <c r="G235" s="71"/>
      <c r="H235" s="71"/>
      <c r="I235" s="71"/>
      <c r="J235" s="71"/>
      <c r="K235" s="71"/>
      <c r="L235" s="71"/>
      <c r="M235" s="71"/>
      <c r="N235" s="71"/>
      <c r="O235" s="71"/>
      <c r="P235" s="71"/>
      <c r="Q235" s="71"/>
      <c r="R235" s="71"/>
      <c r="S235" s="71"/>
      <c r="T235" s="71"/>
      <c r="U235" s="71"/>
      <c r="V235" s="71"/>
      <c r="W235" s="71"/>
      <c r="X235" s="71"/>
      <c r="Y235" s="71"/>
      <c r="Z235" s="71"/>
    </row>
    <row r="236" spans="1:26">
      <c r="A236" s="75"/>
      <c r="B236" s="75"/>
      <c r="C236" s="75"/>
      <c r="D236" s="75"/>
      <c r="E236" s="71"/>
      <c r="F236" s="71"/>
      <c r="G236" s="71"/>
      <c r="H236" s="71"/>
      <c r="I236" s="71"/>
      <c r="J236" s="71"/>
      <c r="K236" s="71"/>
      <c r="L236" s="71"/>
      <c r="M236" s="71"/>
      <c r="N236" s="71"/>
      <c r="O236" s="71"/>
      <c r="P236" s="71"/>
      <c r="Q236" s="71"/>
      <c r="R236" s="71"/>
      <c r="S236" s="71"/>
      <c r="T236" s="71"/>
      <c r="U236" s="71"/>
      <c r="V236" s="71"/>
      <c r="W236" s="71"/>
      <c r="X236" s="71"/>
      <c r="Y236" s="71"/>
      <c r="Z236" s="71"/>
    </row>
    <row r="237" spans="1:26">
      <c r="A237" s="75"/>
      <c r="B237" s="75"/>
      <c r="C237" s="75"/>
      <c r="D237" s="75"/>
      <c r="E237" s="71"/>
      <c r="F237" s="71"/>
      <c r="G237" s="71"/>
      <c r="H237" s="71"/>
      <c r="I237" s="71"/>
      <c r="J237" s="71"/>
      <c r="K237" s="71"/>
      <c r="L237" s="71"/>
      <c r="M237" s="71"/>
      <c r="N237" s="71"/>
      <c r="O237" s="71"/>
      <c r="P237" s="71"/>
      <c r="Q237" s="71"/>
      <c r="R237" s="71"/>
      <c r="S237" s="71"/>
      <c r="T237" s="71"/>
      <c r="U237" s="71"/>
      <c r="V237" s="71"/>
      <c r="W237" s="71"/>
      <c r="X237" s="71"/>
      <c r="Y237" s="71"/>
      <c r="Z237" s="71"/>
    </row>
    <row r="238" spans="1:26">
      <c r="A238" s="75"/>
      <c r="B238" s="75"/>
      <c r="C238" s="75"/>
      <c r="D238" s="75"/>
      <c r="E238" s="71"/>
      <c r="F238" s="71"/>
      <c r="G238" s="71"/>
      <c r="H238" s="71"/>
      <c r="I238" s="71"/>
      <c r="J238" s="71"/>
      <c r="K238" s="71"/>
      <c r="L238" s="71"/>
      <c r="M238" s="71"/>
      <c r="N238" s="71"/>
      <c r="O238" s="71"/>
      <c r="P238" s="71"/>
      <c r="Q238" s="71"/>
      <c r="R238" s="71"/>
      <c r="S238" s="71"/>
      <c r="T238" s="71"/>
      <c r="U238" s="71"/>
      <c r="V238" s="71"/>
      <c r="W238" s="71"/>
      <c r="X238" s="71"/>
      <c r="Y238" s="71"/>
      <c r="Z238" s="71"/>
    </row>
    <row r="239" spans="1:26">
      <c r="A239" s="75"/>
      <c r="B239" s="75"/>
      <c r="C239" s="75"/>
      <c r="D239" s="75"/>
      <c r="E239" s="71"/>
      <c r="F239" s="71"/>
      <c r="G239" s="71"/>
      <c r="H239" s="71"/>
      <c r="I239" s="71"/>
      <c r="J239" s="71"/>
      <c r="K239" s="71"/>
      <c r="L239" s="71"/>
      <c r="M239" s="71"/>
      <c r="N239" s="71"/>
      <c r="O239" s="71"/>
      <c r="P239" s="71"/>
      <c r="Q239" s="71"/>
      <c r="R239" s="71"/>
      <c r="S239" s="71"/>
      <c r="T239" s="71"/>
      <c r="U239" s="71"/>
      <c r="V239" s="71"/>
      <c r="W239" s="71"/>
      <c r="X239" s="71"/>
      <c r="Y239" s="71"/>
      <c r="Z239" s="71"/>
    </row>
    <row r="240" spans="1:26">
      <c r="A240" s="75"/>
      <c r="B240" s="75"/>
      <c r="C240" s="75"/>
      <c r="D240" s="75"/>
      <c r="E240" s="71"/>
      <c r="F240" s="71"/>
      <c r="G240" s="71"/>
      <c r="H240" s="71"/>
      <c r="I240" s="71"/>
      <c r="J240" s="71"/>
      <c r="K240" s="71"/>
      <c r="L240" s="71"/>
      <c r="M240" s="71"/>
      <c r="N240" s="71"/>
      <c r="O240" s="71"/>
      <c r="P240" s="71"/>
      <c r="Q240" s="71"/>
      <c r="R240" s="71"/>
      <c r="S240" s="71"/>
      <c r="T240" s="71"/>
      <c r="U240" s="71"/>
      <c r="V240" s="71"/>
      <c r="W240" s="71"/>
      <c r="X240" s="71"/>
      <c r="Y240" s="71"/>
      <c r="Z240" s="71"/>
    </row>
    <row r="241" spans="1:26">
      <c r="A241" s="75"/>
      <c r="B241" s="75"/>
      <c r="C241" s="75"/>
      <c r="D241" s="75"/>
      <c r="E241" s="71"/>
      <c r="F241" s="71"/>
      <c r="G241" s="71"/>
      <c r="H241" s="71"/>
      <c r="I241" s="71"/>
      <c r="J241" s="71"/>
      <c r="K241" s="71"/>
      <c r="L241" s="71"/>
      <c r="M241" s="71"/>
      <c r="N241" s="71"/>
      <c r="O241" s="71"/>
      <c r="P241" s="71"/>
      <c r="Q241" s="71"/>
      <c r="R241" s="71"/>
      <c r="S241" s="71"/>
      <c r="T241" s="71"/>
      <c r="U241" s="71"/>
      <c r="V241" s="71"/>
      <c r="W241" s="71"/>
      <c r="X241" s="71"/>
      <c r="Y241" s="71"/>
      <c r="Z241" s="71"/>
    </row>
    <row r="242" spans="1:26">
      <c r="A242" s="75"/>
      <c r="B242" s="75"/>
      <c r="C242" s="75"/>
      <c r="D242" s="75"/>
      <c r="E242" s="71"/>
      <c r="F242" s="71"/>
      <c r="G242" s="71"/>
      <c r="H242" s="71"/>
      <c r="I242" s="71"/>
      <c r="J242" s="71"/>
      <c r="K242" s="71"/>
      <c r="L242" s="71"/>
      <c r="M242" s="71"/>
      <c r="N242" s="71"/>
      <c r="O242" s="71"/>
      <c r="P242" s="71"/>
      <c r="Q242" s="71"/>
      <c r="R242" s="71"/>
      <c r="S242" s="71"/>
      <c r="T242" s="71"/>
      <c r="U242" s="71"/>
      <c r="V242" s="71"/>
      <c r="W242" s="71"/>
      <c r="X242" s="71"/>
      <c r="Y242" s="71"/>
      <c r="Z242" s="71"/>
    </row>
    <row r="243" spans="1:26">
      <c r="A243" s="75"/>
      <c r="B243" s="75"/>
      <c r="C243" s="75"/>
      <c r="D243" s="75"/>
      <c r="E243" s="71"/>
      <c r="F243" s="71"/>
      <c r="G243" s="71"/>
      <c r="H243" s="71"/>
      <c r="I243" s="71"/>
      <c r="J243" s="71"/>
      <c r="K243" s="71"/>
      <c r="L243" s="71"/>
      <c r="M243" s="71"/>
      <c r="N243" s="71"/>
      <c r="O243" s="71"/>
      <c r="P243" s="71"/>
      <c r="Q243" s="71"/>
      <c r="R243" s="71"/>
      <c r="S243" s="71"/>
      <c r="T243" s="71"/>
      <c r="U243" s="71"/>
      <c r="V243" s="71"/>
      <c r="W243" s="71"/>
      <c r="X243" s="71"/>
      <c r="Y243" s="71"/>
      <c r="Z243" s="71"/>
    </row>
    <row r="244" spans="1:26">
      <c r="A244" s="75"/>
      <c r="B244" s="75"/>
      <c r="C244" s="75"/>
      <c r="D244" s="75"/>
      <c r="E244" s="71"/>
      <c r="F244" s="71"/>
      <c r="G244" s="71"/>
      <c r="H244" s="71"/>
      <c r="I244" s="71"/>
      <c r="J244" s="71"/>
      <c r="K244" s="71"/>
      <c r="L244" s="71"/>
      <c r="M244" s="71"/>
      <c r="N244" s="71"/>
      <c r="O244" s="71"/>
      <c r="P244" s="71"/>
      <c r="Q244" s="71"/>
      <c r="R244" s="71"/>
      <c r="S244" s="71"/>
      <c r="T244" s="71"/>
      <c r="U244" s="71"/>
      <c r="V244" s="71"/>
      <c r="W244" s="71"/>
      <c r="X244" s="71"/>
      <c r="Y244" s="71"/>
      <c r="Z244" s="71"/>
    </row>
    <row r="245" spans="1:26">
      <c r="A245" s="75"/>
      <c r="B245" s="75"/>
      <c r="C245" s="75"/>
      <c r="D245" s="75"/>
      <c r="E245" s="71"/>
      <c r="F245" s="71"/>
      <c r="G245" s="71"/>
      <c r="H245" s="71"/>
      <c r="I245" s="71"/>
      <c r="J245" s="71"/>
      <c r="K245" s="71"/>
      <c r="L245" s="71"/>
      <c r="M245" s="71"/>
      <c r="N245" s="71"/>
      <c r="O245" s="71"/>
      <c r="P245" s="71"/>
      <c r="Q245" s="71"/>
      <c r="R245" s="71"/>
      <c r="S245" s="71"/>
      <c r="T245" s="71"/>
      <c r="U245" s="71"/>
      <c r="V245" s="71"/>
      <c r="W245" s="71"/>
      <c r="X245" s="71"/>
      <c r="Y245" s="71"/>
      <c r="Z245" s="71"/>
    </row>
    <row r="246" spans="1:26">
      <c r="A246" s="75"/>
      <c r="B246" s="75"/>
      <c r="C246" s="75"/>
      <c r="D246" s="75"/>
      <c r="E246" s="71"/>
      <c r="F246" s="71"/>
      <c r="G246" s="71"/>
      <c r="H246" s="71"/>
      <c r="I246" s="71"/>
      <c r="J246" s="71"/>
      <c r="K246" s="71"/>
      <c r="L246" s="71"/>
      <c r="M246" s="71"/>
      <c r="N246" s="71"/>
      <c r="O246" s="71"/>
      <c r="P246" s="71"/>
      <c r="Q246" s="71"/>
      <c r="R246" s="71"/>
      <c r="S246" s="71"/>
      <c r="T246" s="71"/>
      <c r="U246" s="71"/>
      <c r="V246" s="71"/>
      <c r="W246" s="71"/>
      <c r="X246" s="71"/>
      <c r="Y246" s="71"/>
      <c r="Z246" s="71"/>
    </row>
    <row r="247" spans="1:26">
      <c r="A247" s="75"/>
      <c r="B247" s="75"/>
      <c r="C247" s="75"/>
      <c r="D247" s="75"/>
      <c r="E247" s="71"/>
      <c r="F247" s="71"/>
      <c r="G247" s="71"/>
      <c r="H247" s="71"/>
      <c r="I247" s="71"/>
      <c r="J247" s="71"/>
      <c r="K247" s="71"/>
      <c r="L247" s="71"/>
      <c r="M247" s="71"/>
      <c r="N247" s="71"/>
      <c r="O247" s="71"/>
      <c r="P247" s="71"/>
      <c r="Q247" s="71"/>
      <c r="R247" s="71"/>
      <c r="S247" s="71"/>
      <c r="T247" s="71"/>
      <c r="U247" s="71"/>
      <c r="V247" s="71"/>
      <c r="W247" s="71"/>
      <c r="X247" s="71"/>
      <c r="Y247" s="71"/>
      <c r="Z247" s="71"/>
    </row>
    <row r="248" spans="1:26">
      <c r="A248" s="75"/>
      <c r="B248" s="75"/>
      <c r="C248" s="75"/>
      <c r="D248" s="75"/>
      <c r="E248" s="71"/>
      <c r="F248" s="71"/>
      <c r="G248" s="71"/>
      <c r="H248" s="71"/>
      <c r="I248" s="71"/>
      <c r="J248" s="71"/>
      <c r="K248" s="71"/>
      <c r="L248" s="71"/>
      <c r="M248" s="71"/>
      <c r="N248" s="71"/>
      <c r="O248" s="71"/>
      <c r="P248" s="71"/>
      <c r="Q248" s="71"/>
      <c r="R248" s="71"/>
      <c r="S248" s="71"/>
      <c r="T248" s="71"/>
      <c r="U248" s="71"/>
      <c r="V248" s="71"/>
      <c r="W248" s="71"/>
      <c r="X248" s="71"/>
      <c r="Y248" s="71"/>
      <c r="Z248" s="71"/>
    </row>
    <row r="249" spans="1:26">
      <c r="A249" s="75"/>
      <c r="B249" s="75"/>
      <c r="C249" s="75"/>
      <c r="D249" s="75"/>
      <c r="E249" s="71"/>
      <c r="F249" s="71"/>
      <c r="G249" s="71"/>
      <c r="H249" s="71"/>
      <c r="I249" s="71"/>
      <c r="J249" s="71"/>
      <c r="K249" s="71"/>
      <c r="L249" s="71"/>
      <c r="M249" s="71"/>
      <c r="N249" s="71"/>
      <c r="O249" s="71"/>
      <c r="P249" s="71"/>
      <c r="Q249" s="71"/>
      <c r="R249" s="71"/>
      <c r="S249" s="71"/>
      <c r="T249" s="71"/>
      <c r="U249" s="71"/>
      <c r="V249" s="71"/>
      <c r="W249" s="71"/>
      <c r="X249" s="71"/>
      <c r="Y249" s="71"/>
      <c r="Z249" s="71"/>
    </row>
    <row r="250" spans="1:26">
      <c r="A250" s="75"/>
      <c r="B250" s="75"/>
      <c r="C250" s="75"/>
      <c r="D250" s="75"/>
      <c r="E250" s="71"/>
      <c r="F250" s="71"/>
      <c r="G250" s="71"/>
      <c r="H250" s="71"/>
      <c r="I250" s="71"/>
      <c r="J250" s="71"/>
      <c r="K250" s="71"/>
      <c r="L250" s="71"/>
      <c r="M250" s="71"/>
      <c r="N250" s="71"/>
      <c r="O250" s="71"/>
      <c r="P250" s="71"/>
      <c r="Q250" s="71"/>
      <c r="R250" s="71"/>
      <c r="S250" s="71"/>
      <c r="T250" s="71"/>
      <c r="U250" s="71"/>
      <c r="V250" s="71"/>
      <c r="W250" s="71"/>
      <c r="X250" s="71"/>
      <c r="Y250" s="71"/>
      <c r="Z250" s="71"/>
    </row>
    <row r="251" spans="1:26">
      <c r="A251" s="75"/>
      <c r="B251" s="75"/>
      <c r="C251" s="75"/>
      <c r="D251" s="75"/>
      <c r="E251" s="71"/>
      <c r="F251" s="71"/>
      <c r="G251" s="71"/>
      <c r="H251" s="71"/>
      <c r="I251" s="71"/>
      <c r="J251" s="71"/>
      <c r="K251" s="71"/>
      <c r="L251" s="71"/>
      <c r="M251" s="71"/>
      <c r="N251" s="71"/>
      <c r="O251" s="71"/>
      <c r="P251" s="71"/>
      <c r="Q251" s="71"/>
      <c r="R251" s="71"/>
      <c r="S251" s="71"/>
      <c r="T251" s="71"/>
      <c r="U251" s="71"/>
      <c r="V251" s="71"/>
      <c r="W251" s="71"/>
      <c r="X251" s="71"/>
      <c r="Y251" s="71"/>
      <c r="Z251" s="71"/>
    </row>
    <row r="252" spans="1:26">
      <c r="A252" s="75"/>
      <c r="B252" s="75"/>
      <c r="C252" s="75"/>
      <c r="D252" s="75"/>
      <c r="E252" s="71"/>
      <c r="F252" s="71"/>
      <c r="G252" s="71"/>
      <c r="H252" s="71"/>
      <c r="I252" s="71"/>
      <c r="J252" s="71"/>
      <c r="K252" s="71"/>
      <c r="L252" s="71"/>
      <c r="M252" s="71"/>
      <c r="N252" s="71"/>
      <c r="O252" s="71"/>
      <c r="P252" s="71"/>
      <c r="Q252" s="71"/>
      <c r="R252" s="71"/>
      <c r="S252" s="71"/>
      <c r="T252" s="71"/>
      <c r="U252" s="71"/>
      <c r="V252" s="71"/>
      <c r="W252" s="71"/>
      <c r="X252" s="71"/>
      <c r="Y252" s="71"/>
      <c r="Z252" s="71"/>
    </row>
    <row r="253" spans="1:26">
      <c r="A253" s="75"/>
      <c r="B253" s="75"/>
      <c r="C253" s="75"/>
      <c r="D253" s="75"/>
      <c r="E253" s="71"/>
      <c r="F253" s="71"/>
      <c r="G253" s="71"/>
      <c r="H253" s="71"/>
      <c r="I253" s="71"/>
      <c r="J253" s="71"/>
      <c r="K253" s="71"/>
      <c r="L253" s="71"/>
      <c r="M253" s="71"/>
      <c r="N253" s="71"/>
      <c r="O253" s="71"/>
      <c r="P253" s="71"/>
      <c r="Q253" s="71"/>
      <c r="R253" s="71"/>
      <c r="S253" s="71"/>
      <c r="T253" s="71"/>
      <c r="U253" s="71"/>
      <c r="V253" s="71"/>
      <c r="W253" s="71"/>
      <c r="X253" s="71"/>
      <c r="Y253" s="71"/>
      <c r="Z253" s="71"/>
    </row>
    <row r="254" spans="1:26">
      <c r="A254" s="75"/>
      <c r="B254" s="75"/>
      <c r="C254" s="75"/>
      <c r="D254" s="75"/>
      <c r="E254" s="71"/>
      <c r="F254" s="71"/>
      <c r="G254" s="71"/>
      <c r="H254" s="71"/>
      <c r="I254" s="71"/>
      <c r="J254" s="71"/>
      <c r="K254" s="71"/>
      <c r="L254" s="71"/>
      <c r="M254" s="71"/>
      <c r="N254" s="71"/>
      <c r="O254" s="71"/>
      <c r="P254" s="71"/>
      <c r="Q254" s="71"/>
      <c r="R254" s="71"/>
      <c r="S254" s="71"/>
      <c r="T254" s="71"/>
      <c r="U254" s="71"/>
      <c r="V254" s="71"/>
      <c r="W254" s="71"/>
      <c r="X254" s="71"/>
      <c r="Y254" s="71"/>
      <c r="Z254" s="71"/>
    </row>
    <row r="255" spans="1:26">
      <c r="A255" s="75"/>
      <c r="B255" s="75"/>
      <c r="C255" s="75"/>
      <c r="D255" s="75"/>
      <c r="E255" s="71"/>
      <c r="F255" s="71"/>
      <c r="G255" s="71"/>
      <c r="H255" s="71"/>
      <c r="I255" s="71"/>
      <c r="J255" s="71"/>
      <c r="K255" s="71"/>
      <c r="L255" s="71"/>
      <c r="M255" s="71"/>
      <c r="N255" s="71"/>
      <c r="O255" s="71"/>
      <c r="P255" s="71"/>
      <c r="Q255" s="71"/>
      <c r="R255" s="71"/>
      <c r="S255" s="71"/>
      <c r="T255" s="71"/>
      <c r="U255" s="71"/>
      <c r="V255" s="71"/>
      <c r="W255" s="71"/>
      <c r="X255" s="71"/>
      <c r="Y255" s="71"/>
      <c r="Z255" s="71"/>
    </row>
    <row r="256" spans="1:26">
      <c r="A256" s="75"/>
      <c r="B256" s="75"/>
      <c r="C256" s="75"/>
      <c r="D256" s="75"/>
      <c r="E256" s="71"/>
      <c r="F256" s="71"/>
      <c r="G256" s="71"/>
      <c r="H256" s="71"/>
      <c r="I256" s="71"/>
      <c r="J256" s="71"/>
      <c r="K256" s="71"/>
      <c r="L256" s="71"/>
      <c r="M256" s="71"/>
      <c r="N256" s="71"/>
      <c r="O256" s="71"/>
      <c r="P256" s="71"/>
      <c r="Q256" s="71"/>
      <c r="R256" s="71"/>
      <c r="S256" s="71"/>
      <c r="T256" s="71"/>
      <c r="U256" s="71"/>
      <c r="V256" s="71"/>
      <c r="W256" s="71"/>
      <c r="X256" s="71"/>
      <c r="Y256" s="71"/>
      <c r="Z256" s="71"/>
    </row>
    <row r="257" spans="1:26">
      <c r="A257" s="75"/>
      <c r="B257" s="75"/>
      <c r="C257" s="75"/>
      <c r="D257" s="75"/>
      <c r="E257" s="71"/>
      <c r="F257" s="71"/>
      <c r="G257" s="71"/>
      <c r="H257" s="71"/>
      <c r="I257" s="71"/>
      <c r="J257" s="71"/>
      <c r="K257" s="71"/>
      <c r="L257" s="71"/>
      <c r="M257" s="71"/>
      <c r="N257" s="71"/>
      <c r="O257" s="71"/>
      <c r="P257" s="71"/>
      <c r="Q257" s="71"/>
      <c r="R257" s="71"/>
      <c r="S257" s="71"/>
      <c r="T257" s="71"/>
      <c r="U257" s="71"/>
      <c r="V257" s="71"/>
      <c r="W257" s="71"/>
      <c r="X257" s="71"/>
      <c r="Y257" s="71"/>
      <c r="Z257" s="71"/>
    </row>
    <row r="258" spans="1:26">
      <c r="A258" s="75"/>
      <c r="B258" s="75"/>
      <c r="C258" s="75"/>
      <c r="D258" s="75"/>
      <c r="E258" s="71"/>
      <c r="F258" s="71"/>
      <c r="G258" s="71"/>
      <c r="H258" s="71"/>
      <c r="I258" s="71"/>
      <c r="J258" s="71"/>
      <c r="K258" s="71"/>
      <c r="L258" s="71"/>
      <c r="M258" s="71"/>
      <c r="N258" s="71"/>
      <c r="O258" s="71"/>
      <c r="P258" s="71"/>
      <c r="Q258" s="71"/>
      <c r="R258" s="71"/>
      <c r="S258" s="71"/>
      <c r="T258" s="71"/>
      <c r="U258" s="71"/>
      <c r="V258" s="71"/>
      <c r="W258" s="71"/>
      <c r="X258" s="71"/>
      <c r="Y258" s="71"/>
      <c r="Z258" s="71"/>
    </row>
    <row r="259" spans="1:26">
      <c r="A259" s="75"/>
      <c r="B259" s="75"/>
      <c r="C259" s="75"/>
      <c r="D259" s="75"/>
      <c r="E259" s="71"/>
      <c r="F259" s="71"/>
      <c r="G259" s="71"/>
      <c r="H259" s="71"/>
      <c r="I259" s="71"/>
      <c r="J259" s="71"/>
      <c r="K259" s="71"/>
      <c r="L259" s="71"/>
      <c r="M259" s="71"/>
      <c r="N259" s="71"/>
      <c r="O259" s="71"/>
      <c r="P259" s="71"/>
      <c r="Q259" s="71"/>
      <c r="R259" s="71"/>
      <c r="S259" s="71"/>
      <c r="T259" s="71"/>
      <c r="U259" s="71"/>
      <c r="V259" s="71"/>
      <c r="W259" s="71"/>
      <c r="X259" s="71"/>
      <c r="Y259" s="71"/>
      <c r="Z259" s="71"/>
    </row>
    <row r="260" spans="1:26">
      <c r="A260" s="75"/>
      <c r="B260" s="75"/>
      <c r="C260" s="75"/>
      <c r="D260" s="75"/>
      <c r="E260" s="71"/>
      <c r="F260" s="71"/>
      <c r="G260" s="71"/>
      <c r="H260" s="71"/>
      <c r="I260" s="71"/>
      <c r="J260" s="71"/>
      <c r="K260" s="71"/>
      <c r="L260" s="71"/>
      <c r="M260" s="71"/>
      <c r="N260" s="71"/>
      <c r="O260" s="71"/>
      <c r="P260" s="71"/>
      <c r="Q260" s="71"/>
      <c r="R260" s="71"/>
      <c r="S260" s="71"/>
      <c r="T260" s="71"/>
      <c r="U260" s="71"/>
      <c r="V260" s="71"/>
      <c r="W260" s="71"/>
      <c r="X260" s="71"/>
      <c r="Y260" s="71"/>
      <c r="Z260" s="71"/>
    </row>
    <row r="261" spans="1:26">
      <c r="A261" s="75"/>
      <c r="B261" s="75"/>
      <c r="C261" s="75"/>
      <c r="D261" s="75"/>
      <c r="E261" s="71"/>
      <c r="F261" s="71"/>
      <c r="G261" s="71"/>
      <c r="H261" s="71"/>
      <c r="I261" s="71"/>
      <c r="J261" s="71"/>
      <c r="K261" s="71"/>
      <c r="L261" s="71"/>
      <c r="M261" s="71"/>
      <c r="N261" s="71"/>
      <c r="O261" s="71"/>
      <c r="P261" s="71"/>
      <c r="Q261" s="71"/>
      <c r="R261" s="71"/>
      <c r="S261" s="71"/>
      <c r="T261" s="71"/>
      <c r="U261" s="71"/>
      <c r="V261" s="71"/>
      <c r="W261" s="71"/>
      <c r="X261" s="71"/>
      <c r="Y261" s="71"/>
      <c r="Z261" s="71"/>
    </row>
    <row r="262" spans="1:26">
      <c r="A262" s="75"/>
      <c r="B262" s="75"/>
      <c r="C262" s="75"/>
      <c r="D262" s="75"/>
      <c r="E262" s="71"/>
      <c r="F262" s="71"/>
      <c r="G262" s="71"/>
      <c r="H262" s="71"/>
      <c r="I262" s="71"/>
      <c r="J262" s="71"/>
      <c r="K262" s="71"/>
      <c r="L262" s="71"/>
      <c r="M262" s="71"/>
      <c r="N262" s="71"/>
      <c r="O262" s="71"/>
      <c r="P262" s="71"/>
      <c r="Q262" s="71"/>
      <c r="R262" s="71"/>
      <c r="S262" s="71"/>
      <c r="T262" s="71"/>
      <c r="U262" s="71"/>
      <c r="V262" s="71"/>
      <c r="W262" s="71"/>
      <c r="X262" s="71"/>
      <c r="Y262" s="71"/>
      <c r="Z262" s="71"/>
    </row>
    <row r="263" spans="1:26">
      <c r="A263" s="75"/>
      <c r="B263" s="75"/>
      <c r="C263" s="75"/>
      <c r="D263" s="75"/>
      <c r="E263" s="71"/>
      <c r="F263" s="71"/>
      <c r="G263" s="71"/>
      <c r="H263" s="71"/>
      <c r="I263" s="71"/>
      <c r="J263" s="71"/>
      <c r="K263" s="71"/>
      <c r="L263" s="71"/>
      <c r="M263" s="71"/>
      <c r="N263" s="71"/>
      <c r="O263" s="71"/>
      <c r="P263" s="71"/>
      <c r="Q263" s="71"/>
      <c r="R263" s="71"/>
      <c r="S263" s="71"/>
      <c r="T263" s="71"/>
      <c r="U263" s="71"/>
      <c r="V263" s="71"/>
      <c r="W263" s="71"/>
      <c r="X263" s="71"/>
      <c r="Y263" s="71"/>
      <c r="Z263" s="71"/>
    </row>
    <row r="264" spans="1:26">
      <c r="A264" s="75"/>
      <c r="B264" s="75"/>
      <c r="C264" s="75"/>
      <c r="D264" s="75"/>
      <c r="E264" s="71"/>
      <c r="F264" s="71"/>
      <c r="G264" s="71"/>
      <c r="H264" s="71"/>
      <c r="I264" s="71"/>
      <c r="J264" s="71"/>
      <c r="K264" s="71"/>
      <c r="L264" s="71"/>
      <c r="M264" s="71"/>
      <c r="N264" s="71"/>
      <c r="O264" s="71"/>
      <c r="P264" s="71"/>
      <c r="Q264" s="71"/>
      <c r="R264" s="71"/>
      <c r="S264" s="71"/>
      <c r="T264" s="71"/>
      <c r="U264" s="71"/>
      <c r="V264" s="71"/>
      <c r="W264" s="71"/>
      <c r="X264" s="71"/>
      <c r="Y264" s="71"/>
      <c r="Z264" s="71"/>
    </row>
    <row r="265" spans="1:26">
      <c r="A265" s="75"/>
      <c r="B265" s="75"/>
      <c r="C265" s="75"/>
      <c r="D265" s="75"/>
      <c r="E265" s="71"/>
      <c r="F265" s="71"/>
      <c r="G265" s="71"/>
      <c r="H265" s="71"/>
      <c r="I265" s="71"/>
      <c r="J265" s="71"/>
      <c r="K265" s="71"/>
      <c r="L265" s="71"/>
      <c r="M265" s="71"/>
      <c r="N265" s="71"/>
      <c r="O265" s="71"/>
      <c r="P265" s="71"/>
      <c r="Q265" s="71"/>
      <c r="R265" s="71"/>
      <c r="S265" s="71"/>
      <c r="T265" s="71"/>
      <c r="U265" s="71"/>
      <c r="V265" s="71"/>
      <c r="W265" s="71"/>
      <c r="X265" s="71"/>
      <c r="Y265" s="71"/>
      <c r="Z265" s="71"/>
    </row>
    <row r="266" spans="1:26">
      <c r="A266" s="75"/>
      <c r="B266" s="75"/>
      <c r="C266" s="75"/>
      <c r="D266" s="75"/>
      <c r="E266" s="71"/>
      <c r="F266" s="71"/>
      <c r="G266" s="71"/>
      <c r="H266" s="71"/>
      <c r="I266" s="71"/>
      <c r="J266" s="71"/>
      <c r="K266" s="71"/>
      <c r="L266" s="71"/>
      <c r="M266" s="71"/>
      <c r="N266" s="71"/>
      <c r="O266" s="71"/>
      <c r="P266" s="71"/>
      <c r="Q266" s="71"/>
      <c r="R266" s="71"/>
      <c r="S266" s="71"/>
      <c r="T266" s="71"/>
      <c r="U266" s="71"/>
      <c r="V266" s="71"/>
      <c r="W266" s="71"/>
      <c r="X266" s="71"/>
      <c r="Y266" s="71"/>
      <c r="Z266" s="71"/>
    </row>
    <row r="267" spans="1:26">
      <c r="A267" s="75"/>
      <c r="B267" s="75"/>
      <c r="C267" s="75"/>
      <c r="D267" s="75"/>
      <c r="E267" s="71"/>
      <c r="F267" s="71"/>
      <c r="G267" s="71"/>
      <c r="H267" s="71"/>
      <c r="I267" s="71"/>
      <c r="J267" s="71"/>
      <c r="K267" s="71"/>
      <c r="L267" s="71"/>
      <c r="M267" s="71"/>
      <c r="N267" s="71"/>
      <c r="O267" s="71"/>
      <c r="P267" s="71"/>
      <c r="Q267" s="71"/>
      <c r="R267" s="71"/>
      <c r="S267" s="71"/>
      <c r="T267" s="71"/>
      <c r="U267" s="71"/>
      <c r="V267" s="71"/>
      <c r="W267" s="71"/>
      <c r="X267" s="71"/>
      <c r="Y267" s="71"/>
      <c r="Z267" s="71"/>
    </row>
    <row r="268" spans="1:26">
      <c r="A268" s="75"/>
      <c r="B268" s="75"/>
      <c r="C268" s="75"/>
      <c r="D268" s="75"/>
      <c r="E268" s="71"/>
      <c r="F268" s="71"/>
      <c r="G268" s="71"/>
      <c r="H268" s="71"/>
      <c r="I268" s="71"/>
      <c r="J268" s="71"/>
      <c r="K268" s="71"/>
      <c r="L268" s="71"/>
      <c r="M268" s="71"/>
      <c r="N268" s="71"/>
      <c r="O268" s="71"/>
      <c r="P268" s="71"/>
      <c r="Q268" s="71"/>
      <c r="R268" s="71"/>
      <c r="S268" s="71"/>
      <c r="T268" s="71"/>
      <c r="U268" s="71"/>
      <c r="V268" s="71"/>
      <c r="W268" s="71"/>
      <c r="X268" s="71"/>
      <c r="Y268" s="71"/>
      <c r="Z268" s="71"/>
    </row>
    <row r="269" spans="1:26">
      <c r="A269" s="75"/>
      <c r="B269" s="75"/>
      <c r="C269" s="75"/>
      <c r="D269" s="75"/>
      <c r="E269" s="71"/>
      <c r="F269" s="71"/>
      <c r="G269" s="71"/>
      <c r="H269" s="71"/>
      <c r="I269" s="71"/>
      <c r="J269" s="71"/>
      <c r="K269" s="71"/>
      <c r="L269" s="71"/>
      <c r="M269" s="71"/>
      <c r="N269" s="71"/>
      <c r="O269" s="71"/>
      <c r="P269" s="71"/>
      <c r="Q269" s="71"/>
      <c r="R269" s="71"/>
      <c r="S269" s="71"/>
      <c r="T269" s="71"/>
      <c r="U269" s="71"/>
      <c r="V269" s="71"/>
      <c r="W269" s="71"/>
      <c r="X269" s="71"/>
      <c r="Y269" s="71"/>
      <c r="Z269" s="71"/>
    </row>
    <row r="270" spans="1:26">
      <c r="A270" s="75"/>
      <c r="B270" s="75"/>
      <c r="C270" s="75"/>
      <c r="D270" s="75"/>
      <c r="E270" s="71"/>
      <c r="F270" s="71"/>
      <c r="G270" s="71"/>
      <c r="H270" s="71"/>
      <c r="I270" s="71"/>
      <c r="J270" s="71"/>
      <c r="K270" s="71"/>
      <c r="L270" s="71"/>
      <c r="M270" s="71"/>
      <c r="N270" s="71"/>
      <c r="O270" s="71"/>
      <c r="P270" s="71"/>
      <c r="Q270" s="71"/>
      <c r="R270" s="71"/>
      <c r="S270" s="71"/>
      <c r="T270" s="71"/>
      <c r="U270" s="71"/>
      <c r="V270" s="71"/>
      <c r="W270" s="71"/>
      <c r="X270" s="71"/>
      <c r="Y270" s="71"/>
      <c r="Z270" s="71"/>
    </row>
    <row r="271" spans="1:26">
      <c r="A271" s="75"/>
      <c r="B271" s="75"/>
      <c r="C271" s="75"/>
      <c r="D271" s="75"/>
      <c r="E271" s="71"/>
      <c r="F271" s="71"/>
      <c r="G271" s="71"/>
      <c r="H271" s="71"/>
      <c r="I271" s="71"/>
      <c r="J271" s="71"/>
      <c r="K271" s="71"/>
      <c r="L271" s="71"/>
      <c r="M271" s="71"/>
      <c r="N271" s="71"/>
      <c r="O271" s="71"/>
      <c r="P271" s="71"/>
      <c r="Q271" s="71"/>
      <c r="R271" s="71"/>
      <c r="S271" s="71"/>
      <c r="T271" s="71"/>
      <c r="U271" s="71"/>
      <c r="V271" s="71"/>
      <c r="W271" s="71"/>
      <c r="X271" s="71"/>
      <c r="Y271" s="71"/>
      <c r="Z271" s="71"/>
    </row>
    <row r="272" spans="1:26">
      <c r="A272" s="75"/>
      <c r="B272" s="75"/>
      <c r="C272" s="75"/>
      <c r="D272" s="75"/>
      <c r="E272" s="71"/>
      <c r="F272" s="71"/>
      <c r="G272" s="71"/>
      <c r="H272" s="71"/>
      <c r="I272" s="71"/>
      <c r="J272" s="71"/>
      <c r="K272" s="71"/>
      <c r="L272" s="71"/>
      <c r="M272" s="71"/>
      <c r="N272" s="71"/>
      <c r="O272" s="71"/>
      <c r="P272" s="71"/>
      <c r="Q272" s="71"/>
      <c r="R272" s="71"/>
      <c r="S272" s="71"/>
      <c r="T272" s="71"/>
      <c r="U272" s="71"/>
      <c r="V272" s="71"/>
      <c r="W272" s="71"/>
      <c r="X272" s="71"/>
      <c r="Y272" s="71"/>
      <c r="Z272" s="71"/>
    </row>
    <row r="273" spans="1:26">
      <c r="A273" s="75"/>
      <c r="B273" s="75"/>
      <c r="C273" s="75"/>
      <c r="D273" s="75"/>
      <c r="E273" s="71"/>
      <c r="F273" s="71"/>
      <c r="G273" s="71"/>
      <c r="H273" s="71"/>
      <c r="I273" s="71"/>
      <c r="J273" s="71"/>
      <c r="K273" s="71"/>
      <c r="L273" s="71"/>
      <c r="M273" s="71"/>
      <c r="N273" s="71"/>
      <c r="O273" s="71"/>
      <c r="P273" s="71"/>
      <c r="Q273" s="71"/>
      <c r="R273" s="71"/>
      <c r="S273" s="71"/>
      <c r="T273" s="71"/>
      <c r="U273" s="71"/>
      <c r="V273" s="71"/>
      <c r="W273" s="71"/>
      <c r="X273" s="71"/>
      <c r="Y273" s="71"/>
      <c r="Z273" s="71"/>
    </row>
    <row r="274" spans="1:26">
      <c r="A274" s="75"/>
      <c r="B274" s="75"/>
      <c r="C274" s="75"/>
      <c r="D274" s="75"/>
      <c r="E274" s="71"/>
      <c r="F274" s="71"/>
      <c r="G274" s="71"/>
      <c r="H274" s="71"/>
      <c r="I274" s="71"/>
      <c r="J274" s="71"/>
      <c r="K274" s="71"/>
      <c r="L274" s="71"/>
      <c r="M274" s="71"/>
      <c r="N274" s="71"/>
      <c r="O274" s="71"/>
      <c r="P274" s="71"/>
      <c r="Q274" s="71"/>
      <c r="R274" s="71"/>
      <c r="S274" s="71"/>
      <c r="T274" s="71"/>
      <c r="U274" s="71"/>
      <c r="V274" s="71"/>
      <c r="W274" s="71"/>
      <c r="X274" s="71"/>
      <c r="Y274" s="71"/>
      <c r="Z274" s="71"/>
    </row>
    <row r="275" spans="1:26">
      <c r="A275" s="75"/>
      <c r="B275" s="75"/>
      <c r="C275" s="75"/>
      <c r="D275" s="75"/>
      <c r="E275" s="71"/>
      <c r="F275" s="71"/>
      <c r="G275" s="71"/>
      <c r="H275" s="71"/>
      <c r="I275" s="71"/>
      <c r="J275" s="71"/>
      <c r="K275" s="71"/>
      <c r="L275" s="71"/>
      <c r="M275" s="71"/>
      <c r="N275" s="71"/>
      <c r="O275" s="71"/>
      <c r="P275" s="71"/>
      <c r="Q275" s="71"/>
      <c r="R275" s="71"/>
      <c r="S275" s="71"/>
      <c r="T275" s="71"/>
      <c r="U275" s="71"/>
      <c r="V275" s="71"/>
      <c r="W275" s="71"/>
      <c r="X275" s="71"/>
      <c r="Y275" s="71"/>
      <c r="Z275" s="71"/>
    </row>
    <row r="276" spans="1:26">
      <c r="A276" s="75"/>
      <c r="B276" s="75"/>
      <c r="C276" s="75"/>
      <c r="D276" s="75"/>
      <c r="E276" s="71"/>
      <c r="F276" s="71"/>
      <c r="G276" s="71"/>
      <c r="H276" s="71"/>
      <c r="I276" s="71"/>
      <c r="J276" s="71"/>
      <c r="K276" s="71"/>
      <c r="L276" s="71"/>
      <c r="M276" s="71"/>
      <c r="N276" s="71"/>
      <c r="O276" s="71"/>
      <c r="P276" s="71"/>
      <c r="Q276" s="71"/>
      <c r="R276" s="71"/>
      <c r="S276" s="71"/>
      <c r="T276" s="71"/>
      <c r="U276" s="71"/>
      <c r="V276" s="71"/>
      <c r="W276" s="71"/>
      <c r="X276" s="71"/>
      <c r="Y276" s="71"/>
      <c r="Z276" s="71"/>
    </row>
    <row r="277" spans="1:26">
      <c r="A277" s="75"/>
      <c r="B277" s="75"/>
      <c r="C277" s="75"/>
      <c r="D277" s="75"/>
      <c r="E277" s="71"/>
      <c r="F277" s="71"/>
      <c r="G277" s="71"/>
      <c r="H277" s="71"/>
      <c r="I277" s="71"/>
      <c r="J277" s="71"/>
      <c r="K277" s="71"/>
      <c r="L277" s="71"/>
      <c r="M277" s="71"/>
      <c r="N277" s="71"/>
      <c r="O277" s="71"/>
      <c r="P277" s="71"/>
      <c r="Q277" s="71"/>
      <c r="R277" s="71"/>
      <c r="S277" s="71"/>
      <c r="T277" s="71"/>
      <c r="U277" s="71"/>
      <c r="V277" s="71"/>
      <c r="W277" s="71"/>
      <c r="X277" s="71"/>
      <c r="Y277" s="71"/>
      <c r="Z277" s="71"/>
    </row>
    <row r="278" spans="1:26">
      <c r="A278" s="75"/>
      <c r="B278" s="75"/>
      <c r="C278" s="75"/>
      <c r="D278" s="75"/>
      <c r="E278" s="71"/>
      <c r="F278" s="71"/>
      <c r="G278" s="71"/>
      <c r="H278" s="71"/>
      <c r="I278" s="71"/>
      <c r="J278" s="71"/>
      <c r="K278" s="71"/>
      <c r="L278" s="71"/>
      <c r="M278" s="71"/>
      <c r="N278" s="71"/>
      <c r="O278" s="71"/>
      <c r="P278" s="71"/>
      <c r="Q278" s="71"/>
      <c r="R278" s="71"/>
      <c r="S278" s="71"/>
      <c r="T278" s="71"/>
      <c r="U278" s="71"/>
      <c r="V278" s="71"/>
      <c r="W278" s="71"/>
      <c r="X278" s="71"/>
      <c r="Y278" s="71"/>
      <c r="Z278" s="71"/>
    </row>
    <row r="279" spans="1:26">
      <c r="A279" s="75"/>
      <c r="B279" s="75"/>
      <c r="C279" s="75"/>
      <c r="D279" s="75"/>
      <c r="E279" s="71"/>
      <c r="F279" s="71"/>
      <c r="G279" s="71"/>
      <c r="H279" s="71"/>
      <c r="I279" s="71"/>
      <c r="J279" s="71"/>
      <c r="K279" s="71"/>
      <c r="L279" s="71"/>
      <c r="M279" s="71"/>
      <c r="N279" s="71"/>
      <c r="O279" s="71"/>
      <c r="P279" s="71"/>
      <c r="Q279" s="71"/>
      <c r="R279" s="71"/>
      <c r="S279" s="71"/>
      <c r="T279" s="71"/>
      <c r="U279" s="71"/>
      <c r="V279" s="71"/>
      <c r="W279" s="71"/>
      <c r="X279" s="71"/>
      <c r="Y279" s="71"/>
      <c r="Z279" s="71"/>
    </row>
    <row r="280" spans="1:26">
      <c r="A280" s="75"/>
      <c r="B280" s="75"/>
      <c r="C280" s="75"/>
      <c r="D280" s="75"/>
      <c r="E280" s="71"/>
      <c r="F280" s="71"/>
      <c r="G280" s="71"/>
      <c r="H280" s="71"/>
      <c r="I280" s="71"/>
      <c r="J280" s="71"/>
      <c r="K280" s="71"/>
      <c r="L280" s="71"/>
      <c r="M280" s="71"/>
      <c r="N280" s="71"/>
      <c r="O280" s="71"/>
      <c r="P280" s="71"/>
      <c r="Q280" s="71"/>
      <c r="R280" s="71"/>
      <c r="S280" s="71"/>
      <c r="T280" s="71"/>
      <c r="U280" s="71"/>
      <c r="V280" s="71"/>
      <c r="W280" s="71"/>
      <c r="X280" s="71"/>
      <c r="Y280" s="71"/>
      <c r="Z280" s="71"/>
    </row>
    <row r="281" spans="1:26">
      <c r="A281" s="75"/>
      <c r="B281" s="75"/>
      <c r="C281" s="75"/>
      <c r="D281" s="75"/>
      <c r="E281" s="71"/>
      <c r="F281" s="71"/>
      <c r="G281" s="71"/>
      <c r="H281" s="71"/>
      <c r="I281" s="71"/>
      <c r="J281" s="71"/>
      <c r="K281" s="71"/>
      <c r="L281" s="71"/>
      <c r="M281" s="71"/>
      <c r="N281" s="71"/>
      <c r="O281" s="71"/>
      <c r="P281" s="71"/>
      <c r="Q281" s="71"/>
      <c r="R281" s="71"/>
      <c r="S281" s="71"/>
      <c r="T281" s="71"/>
      <c r="U281" s="71"/>
      <c r="V281" s="71"/>
      <c r="W281" s="71"/>
      <c r="X281" s="71"/>
      <c r="Y281" s="71"/>
      <c r="Z281" s="71"/>
    </row>
    <row r="282" spans="1:26">
      <c r="A282" s="75"/>
      <c r="B282" s="75"/>
      <c r="C282" s="75"/>
      <c r="D282" s="75"/>
      <c r="E282" s="71"/>
      <c r="F282" s="71"/>
      <c r="G282" s="71"/>
      <c r="H282" s="71"/>
      <c r="I282" s="71"/>
      <c r="J282" s="71"/>
      <c r="K282" s="71"/>
      <c r="L282" s="71"/>
      <c r="M282" s="71"/>
      <c r="N282" s="71"/>
      <c r="O282" s="71"/>
      <c r="P282" s="71"/>
      <c r="Q282" s="71"/>
      <c r="R282" s="71"/>
      <c r="S282" s="71"/>
      <c r="T282" s="71"/>
      <c r="U282" s="71"/>
      <c r="V282" s="71"/>
      <c r="W282" s="71"/>
      <c r="X282" s="71"/>
      <c r="Y282" s="71"/>
      <c r="Z282" s="71"/>
    </row>
    <row r="283" spans="1:26">
      <c r="A283" s="75"/>
      <c r="B283" s="75"/>
      <c r="C283" s="75"/>
      <c r="D283" s="75"/>
      <c r="E283" s="71"/>
      <c r="F283" s="71"/>
      <c r="G283" s="71"/>
      <c r="H283" s="71"/>
      <c r="I283" s="71"/>
      <c r="J283" s="71"/>
      <c r="K283" s="71"/>
      <c r="L283" s="71"/>
      <c r="M283" s="71"/>
      <c r="N283" s="71"/>
      <c r="O283" s="71"/>
      <c r="P283" s="71"/>
      <c r="Q283" s="71"/>
      <c r="R283" s="71"/>
      <c r="S283" s="71"/>
      <c r="T283" s="71"/>
      <c r="U283" s="71"/>
      <c r="V283" s="71"/>
      <c r="W283" s="71"/>
      <c r="X283" s="71"/>
      <c r="Y283" s="71"/>
      <c r="Z283" s="71"/>
    </row>
    <row r="284" spans="1:26">
      <c r="A284" s="75"/>
      <c r="B284" s="75"/>
      <c r="C284" s="75"/>
      <c r="D284" s="75"/>
      <c r="E284" s="71"/>
      <c r="F284" s="71"/>
      <c r="G284" s="71"/>
      <c r="H284" s="71"/>
      <c r="I284" s="71"/>
      <c r="J284" s="71"/>
      <c r="K284" s="71"/>
      <c r="L284" s="71"/>
      <c r="M284" s="71"/>
      <c r="N284" s="71"/>
      <c r="O284" s="71"/>
      <c r="P284" s="71"/>
      <c r="Q284" s="71"/>
      <c r="R284" s="71"/>
      <c r="S284" s="71"/>
      <c r="T284" s="71"/>
      <c r="U284" s="71"/>
      <c r="V284" s="71"/>
      <c r="W284" s="71"/>
      <c r="X284" s="71"/>
      <c r="Y284" s="71"/>
      <c r="Z284" s="71"/>
    </row>
    <row r="285" spans="1:26">
      <c r="A285" s="75"/>
      <c r="B285" s="75"/>
      <c r="C285" s="75"/>
      <c r="D285" s="75"/>
      <c r="E285" s="71"/>
      <c r="F285" s="71"/>
      <c r="G285" s="71"/>
      <c r="H285" s="71"/>
      <c r="I285" s="71"/>
      <c r="J285" s="71"/>
      <c r="K285" s="71"/>
      <c r="L285" s="71"/>
      <c r="M285" s="71"/>
      <c r="N285" s="71"/>
      <c r="O285" s="71"/>
      <c r="P285" s="71"/>
      <c r="Q285" s="71"/>
      <c r="R285" s="71"/>
      <c r="S285" s="71"/>
      <c r="T285" s="71"/>
      <c r="U285" s="71"/>
      <c r="V285" s="71"/>
      <c r="W285" s="71"/>
      <c r="X285" s="71"/>
      <c r="Y285" s="71"/>
      <c r="Z285" s="71"/>
    </row>
    <row r="286" spans="1:26">
      <c r="A286" s="75"/>
      <c r="B286" s="75"/>
      <c r="C286" s="75"/>
      <c r="D286" s="75"/>
      <c r="E286" s="71"/>
      <c r="F286" s="71"/>
      <c r="G286" s="71"/>
      <c r="H286" s="71"/>
      <c r="I286" s="71"/>
      <c r="J286" s="71"/>
      <c r="K286" s="71"/>
      <c r="L286" s="71"/>
      <c r="M286" s="71"/>
      <c r="N286" s="71"/>
      <c r="O286" s="71"/>
      <c r="P286" s="71"/>
      <c r="Q286" s="71"/>
      <c r="R286" s="71"/>
      <c r="S286" s="71"/>
      <c r="T286" s="71"/>
      <c r="U286" s="71"/>
      <c r="V286" s="71"/>
      <c r="W286" s="71"/>
      <c r="X286" s="71"/>
      <c r="Y286" s="71"/>
      <c r="Z286" s="71"/>
    </row>
    <row r="287" spans="1:26">
      <c r="A287" s="75"/>
      <c r="B287" s="75"/>
      <c r="C287" s="75"/>
      <c r="D287" s="75"/>
      <c r="E287" s="71"/>
      <c r="F287" s="71"/>
      <c r="G287" s="71"/>
      <c r="H287" s="71"/>
      <c r="I287" s="71"/>
      <c r="J287" s="71"/>
      <c r="K287" s="71"/>
      <c r="L287" s="71"/>
      <c r="M287" s="71"/>
      <c r="N287" s="71"/>
      <c r="O287" s="71"/>
      <c r="P287" s="71"/>
      <c r="Q287" s="71"/>
      <c r="R287" s="71"/>
      <c r="S287" s="71"/>
      <c r="T287" s="71"/>
      <c r="U287" s="71"/>
      <c r="V287" s="71"/>
      <c r="W287" s="71"/>
      <c r="X287" s="71"/>
      <c r="Y287" s="71"/>
      <c r="Z287" s="71"/>
    </row>
    <row r="288" spans="1:26">
      <c r="A288" s="75"/>
      <c r="B288" s="75"/>
      <c r="C288" s="75"/>
      <c r="D288" s="75"/>
      <c r="E288" s="71"/>
      <c r="F288" s="71"/>
      <c r="G288" s="71"/>
      <c r="H288" s="71"/>
      <c r="I288" s="71"/>
      <c r="J288" s="71"/>
      <c r="K288" s="71"/>
      <c r="L288" s="71"/>
      <c r="M288" s="71"/>
      <c r="N288" s="71"/>
      <c r="O288" s="71"/>
      <c r="P288" s="71"/>
      <c r="Q288" s="71"/>
      <c r="R288" s="71"/>
      <c r="S288" s="71"/>
      <c r="T288" s="71"/>
      <c r="U288" s="71"/>
      <c r="V288" s="71"/>
      <c r="W288" s="71"/>
      <c r="X288" s="71"/>
      <c r="Y288" s="71"/>
      <c r="Z288" s="71"/>
    </row>
    <row r="289" spans="1:26">
      <c r="A289" s="75"/>
      <c r="B289" s="75"/>
      <c r="C289" s="75"/>
      <c r="D289" s="75"/>
      <c r="E289" s="71"/>
      <c r="F289" s="71"/>
      <c r="G289" s="71"/>
      <c r="H289" s="71"/>
      <c r="I289" s="71"/>
      <c r="J289" s="71"/>
      <c r="K289" s="71"/>
      <c r="L289" s="71"/>
      <c r="M289" s="71"/>
      <c r="N289" s="71"/>
      <c r="O289" s="71"/>
      <c r="P289" s="71"/>
      <c r="Q289" s="71"/>
      <c r="R289" s="71"/>
      <c r="S289" s="71"/>
      <c r="T289" s="71"/>
      <c r="U289" s="71"/>
      <c r="V289" s="71"/>
      <c r="W289" s="71"/>
      <c r="X289" s="71"/>
      <c r="Y289" s="71"/>
      <c r="Z289" s="71"/>
    </row>
    <row r="290" spans="1:26">
      <c r="A290" s="75"/>
      <c r="B290" s="75"/>
      <c r="C290" s="75"/>
      <c r="D290" s="75"/>
      <c r="E290" s="71"/>
      <c r="F290" s="71"/>
      <c r="G290" s="71"/>
      <c r="H290" s="71"/>
      <c r="I290" s="71"/>
      <c r="J290" s="71"/>
      <c r="K290" s="71"/>
      <c r="L290" s="71"/>
      <c r="M290" s="71"/>
      <c r="N290" s="71"/>
      <c r="O290" s="71"/>
      <c r="P290" s="71"/>
      <c r="Q290" s="71"/>
      <c r="R290" s="71"/>
      <c r="S290" s="71"/>
      <c r="T290" s="71"/>
      <c r="U290" s="71"/>
      <c r="V290" s="71"/>
      <c r="W290" s="71"/>
      <c r="X290" s="71"/>
      <c r="Y290" s="71"/>
      <c r="Z290" s="71"/>
    </row>
    <row r="291" spans="1:26">
      <c r="A291" s="75"/>
      <c r="B291" s="75"/>
      <c r="C291" s="75"/>
      <c r="D291" s="75"/>
      <c r="E291" s="71"/>
      <c r="F291" s="71"/>
      <c r="G291" s="71"/>
      <c r="H291" s="71"/>
      <c r="I291" s="71"/>
      <c r="J291" s="71"/>
      <c r="K291" s="71"/>
      <c r="L291" s="71"/>
      <c r="M291" s="71"/>
      <c r="N291" s="71"/>
      <c r="O291" s="71"/>
      <c r="P291" s="71"/>
      <c r="Q291" s="71"/>
      <c r="R291" s="71"/>
      <c r="S291" s="71"/>
      <c r="T291" s="71"/>
      <c r="U291" s="71"/>
      <c r="V291" s="71"/>
      <c r="W291" s="71"/>
      <c r="X291" s="71"/>
      <c r="Y291" s="71"/>
      <c r="Z291" s="71"/>
    </row>
    <row r="292" spans="1:26">
      <c r="A292" s="75"/>
      <c r="B292" s="75"/>
      <c r="C292" s="75"/>
      <c r="D292" s="75"/>
      <c r="E292" s="71"/>
      <c r="F292" s="71"/>
      <c r="G292" s="71"/>
      <c r="H292" s="71"/>
      <c r="I292" s="71"/>
      <c r="J292" s="71"/>
      <c r="K292" s="71"/>
      <c r="L292" s="71"/>
      <c r="M292" s="71"/>
      <c r="N292" s="71"/>
      <c r="O292" s="71"/>
      <c r="P292" s="71"/>
      <c r="Q292" s="71"/>
      <c r="R292" s="71"/>
      <c r="S292" s="71"/>
      <c r="T292" s="71"/>
      <c r="U292" s="71"/>
      <c r="V292" s="71"/>
      <c r="W292" s="71"/>
      <c r="X292" s="71"/>
      <c r="Y292" s="71"/>
      <c r="Z292" s="71"/>
    </row>
    <row r="293" spans="1:26">
      <c r="A293" s="75"/>
      <c r="B293" s="75"/>
      <c r="C293" s="75"/>
      <c r="D293" s="75"/>
      <c r="E293" s="71"/>
      <c r="F293" s="71"/>
      <c r="G293" s="71"/>
      <c r="H293" s="71"/>
      <c r="I293" s="71"/>
      <c r="J293" s="71"/>
      <c r="K293" s="71"/>
      <c r="L293" s="71"/>
      <c r="M293" s="71"/>
      <c r="N293" s="71"/>
      <c r="O293" s="71"/>
      <c r="P293" s="71"/>
      <c r="Q293" s="71"/>
      <c r="R293" s="71"/>
      <c r="S293" s="71"/>
      <c r="T293" s="71"/>
      <c r="U293" s="71"/>
      <c r="V293" s="71"/>
      <c r="W293" s="71"/>
      <c r="X293" s="71"/>
      <c r="Y293" s="71"/>
      <c r="Z293" s="71"/>
    </row>
    <row r="294" spans="1:26">
      <c r="A294" s="75"/>
      <c r="B294" s="75"/>
      <c r="C294" s="75"/>
      <c r="D294" s="75"/>
      <c r="E294" s="71"/>
      <c r="F294" s="71"/>
      <c r="G294" s="71"/>
      <c r="H294" s="71"/>
      <c r="I294" s="71"/>
      <c r="J294" s="71"/>
      <c r="K294" s="71"/>
      <c r="L294" s="71"/>
      <c r="M294" s="71"/>
      <c r="N294" s="71"/>
      <c r="O294" s="71"/>
      <c r="P294" s="71"/>
      <c r="Q294" s="71"/>
      <c r="R294" s="71"/>
      <c r="S294" s="71"/>
      <c r="T294" s="71"/>
      <c r="U294" s="71"/>
      <c r="V294" s="71"/>
      <c r="W294" s="71"/>
      <c r="X294" s="71"/>
      <c r="Y294" s="71"/>
      <c r="Z294" s="71"/>
    </row>
    <row r="295" spans="1:26">
      <c r="A295" s="75"/>
      <c r="B295" s="75"/>
      <c r="C295" s="75"/>
      <c r="D295" s="75"/>
      <c r="E295" s="71"/>
      <c r="F295" s="71"/>
      <c r="G295" s="71"/>
      <c r="H295" s="71"/>
      <c r="I295" s="71"/>
      <c r="J295" s="71"/>
      <c r="K295" s="71"/>
      <c r="L295" s="71"/>
      <c r="M295" s="71"/>
      <c r="N295" s="71"/>
      <c r="O295" s="71"/>
      <c r="P295" s="71"/>
      <c r="Q295" s="71"/>
      <c r="R295" s="71"/>
      <c r="S295" s="71"/>
      <c r="T295" s="71"/>
      <c r="U295" s="71"/>
      <c r="V295" s="71"/>
      <c r="W295" s="71"/>
      <c r="X295" s="71"/>
      <c r="Y295" s="71"/>
      <c r="Z295" s="71"/>
    </row>
    <row r="296" spans="1:26">
      <c r="A296" s="75"/>
      <c r="B296" s="75"/>
      <c r="C296" s="75"/>
      <c r="D296" s="75"/>
      <c r="E296" s="71"/>
      <c r="F296" s="71"/>
      <c r="G296" s="71"/>
      <c r="H296" s="71"/>
      <c r="I296" s="71"/>
      <c r="J296" s="71"/>
      <c r="K296" s="71"/>
      <c r="L296" s="71"/>
      <c r="M296" s="71"/>
      <c r="N296" s="71"/>
      <c r="O296" s="71"/>
      <c r="P296" s="71"/>
      <c r="Q296" s="71"/>
      <c r="R296" s="71"/>
      <c r="S296" s="71"/>
      <c r="T296" s="71"/>
      <c r="U296" s="71"/>
      <c r="V296" s="71"/>
      <c r="W296" s="71"/>
      <c r="X296" s="71"/>
      <c r="Y296" s="71"/>
      <c r="Z296" s="71"/>
    </row>
    <row r="297" spans="1:26">
      <c r="A297" s="75"/>
      <c r="B297" s="75"/>
      <c r="C297" s="75"/>
      <c r="D297" s="75"/>
      <c r="E297" s="71"/>
      <c r="F297" s="71"/>
      <c r="G297" s="71"/>
      <c r="H297" s="71"/>
      <c r="I297" s="71"/>
      <c r="J297" s="71"/>
      <c r="K297" s="71"/>
      <c r="L297" s="71"/>
      <c r="M297" s="71"/>
      <c r="N297" s="71"/>
      <c r="O297" s="71"/>
      <c r="P297" s="71"/>
      <c r="Q297" s="71"/>
      <c r="R297" s="71"/>
      <c r="S297" s="71"/>
      <c r="T297" s="71"/>
      <c r="U297" s="71"/>
      <c r="V297" s="71"/>
      <c r="W297" s="71"/>
      <c r="X297" s="71"/>
      <c r="Y297" s="71"/>
      <c r="Z297" s="71"/>
    </row>
    <row r="298" spans="1:26">
      <c r="A298" s="75"/>
      <c r="B298" s="75"/>
      <c r="C298" s="75"/>
      <c r="D298" s="75"/>
      <c r="E298" s="71"/>
      <c r="F298" s="71"/>
      <c r="G298" s="71"/>
      <c r="H298" s="71"/>
      <c r="I298" s="71"/>
      <c r="J298" s="71"/>
      <c r="K298" s="71"/>
      <c r="L298" s="71"/>
      <c r="M298" s="71"/>
      <c r="N298" s="71"/>
      <c r="O298" s="71"/>
      <c r="P298" s="71"/>
      <c r="Q298" s="71"/>
      <c r="R298" s="71"/>
      <c r="S298" s="71"/>
      <c r="T298" s="71"/>
      <c r="U298" s="71"/>
      <c r="V298" s="71"/>
      <c r="W298" s="71"/>
      <c r="X298" s="71"/>
      <c r="Y298" s="71"/>
      <c r="Z298" s="71"/>
    </row>
    <row r="299" spans="1:26">
      <c r="A299" s="75"/>
      <c r="B299" s="75"/>
      <c r="C299" s="75"/>
      <c r="D299" s="75"/>
      <c r="E299" s="71"/>
      <c r="F299" s="71"/>
      <c r="G299" s="71"/>
      <c r="H299" s="71"/>
      <c r="I299" s="71"/>
      <c r="J299" s="71"/>
      <c r="K299" s="71"/>
      <c r="L299" s="71"/>
      <c r="M299" s="71"/>
      <c r="N299" s="71"/>
      <c r="O299" s="71"/>
      <c r="P299" s="71"/>
      <c r="Q299" s="71"/>
      <c r="R299" s="71"/>
      <c r="S299" s="71"/>
      <c r="T299" s="71"/>
      <c r="U299" s="71"/>
      <c r="V299" s="71"/>
      <c r="W299" s="71"/>
      <c r="X299" s="71"/>
      <c r="Y299" s="71"/>
      <c r="Z299" s="71"/>
    </row>
    <row r="300" spans="1:26">
      <c r="A300" s="75"/>
      <c r="B300" s="75"/>
      <c r="C300" s="75"/>
      <c r="D300" s="75"/>
      <c r="E300" s="71"/>
      <c r="F300" s="71"/>
      <c r="G300" s="71"/>
      <c r="H300" s="71"/>
      <c r="I300" s="71"/>
      <c r="J300" s="71"/>
      <c r="K300" s="71"/>
      <c r="L300" s="71"/>
      <c r="M300" s="71"/>
      <c r="N300" s="71"/>
      <c r="O300" s="71"/>
      <c r="P300" s="71"/>
      <c r="Q300" s="71"/>
      <c r="R300" s="71"/>
      <c r="S300" s="71"/>
      <c r="T300" s="71"/>
      <c r="U300" s="71"/>
      <c r="V300" s="71"/>
      <c r="W300" s="71"/>
      <c r="X300" s="71"/>
      <c r="Y300" s="71"/>
      <c r="Z300" s="71"/>
    </row>
    <row r="301" spans="1:26">
      <c r="A301" s="75"/>
      <c r="B301" s="75"/>
      <c r="C301" s="75"/>
      <c r="D301" s="75"/>
      <c r="E301" s="71"/>
      <c r="F301" s="71"/>
      <c r="G301" s="71"/>
      <c r="H301" s="71"/>
      <c r="I301" s="71"/>
      <c r="J301" s="71"/>
      <c r="K301" s="71"/>
      <c r="L301" s="71"/>
      <c r="M301" s="71"/>
      <c r="N301" s="71"/>
      <c r="O301" s="71"/>
      <c r="P301" s="71"/>
      <c r="Q301" s="71"/>
      <c r="R301" s="71"/>
      <c r="S301" s="71"/>
      <c r="T301" s="71"/>
      <c r="U301" s="71"/>
      <c r="V301" s="71"/>
      <c r="W301" s="71"/>
      <c r="X301" s="71"/>
      <c r="Y301" s="71"/>
      <c r="Z301" s="71"/>
    </row>
    <row r="302" spans="1:26">
      <c r="A302" s="75"/>
      <c r="B302" s="75"/>
      <c r="C302" s="75"/>
      <c r="D302" s="75"/>
      <c r="E302" s="71"/>
      <c r="F302" s="71"/>
      <c r="G302" s="71"/>
      <c r="H302" s="71"/>
      <c r="I302" s="71"/>
      <c r="J302" s="71"/>
      <c r="K302" s="71"/>
      <c r="L302" s="71"/>
      <c r="M302" s="71"/>
      <c r="N302" s="71"/>
      <c r="O302" s="71"/>
      <c r="P302" s="71"/>
      <c r="Q302" s="71"/>
      <c r="R302" s="71"/>
      <c r="S302" s="71"/>
      <c r="T302" s="71"/>
      <c r="U302" s="71"/>
      <c r="V302" s="71"/>
      <c r="W302" s="71"/>
      <c r="X302" s="71"/>
      <c r="Y302" s="71"/>
      <c r="Z302" s="71"/>
    </row>
    <row r="303" spans="1:26">
      <c r="A303" s="75"/>
      <c r="B303" s="75"/>
      <c r="C303" s="75"/>
      <c r="D303" s="75"/>
      <c r="E303" s="71"/>
      <c r="F303" s="71"/>
      <c r="G303" s="71"/>
      <c r="H303" s="71"/>
      <c r="I303" s="71"/>
      <c r="J303" s="71"/>
      <c r="K303" s="71"/>
      <c r="L303" s="71"/>
      <c r="M303" s="71"/>
      <c r="N303" s="71"/>
      <c r="O303" s="71"/>
      <c r="P303" s="71"/>
      <c r="Q303" s="71"/>
      <c r="R303" s="71"/>
      <c r="S303" s="71"/>
      <c r="T303" s="71"/>
      <c r="U303" s="71"/>
      <c r="V303" s="71"/>
      <c r="W303" s="71"/>
      <c r="X303" s="71"/>
      <c r="Y303" s="71"/>
      <c r="Z303" s="71"/>
    </row>
    <row r="304" spans="1:26">
      <c r="A304" s="75"/>
      <c r="B304" s="75"/>
      <c r="C304" s="75"/>
      <c r="D304" s="75"/>
      <c r="E304" s="71"/>
      <c r="F304" s="71"/>
      <c r="G304" s="71"/>
      <c r="H304" s="71"/>
      <c r="I304" s="71"/>
      <c r="J304" s="71"/>
      <c r="K304" s="71"/>
      <c r="L304" s="71"/>
      <c r="M304" s="71"/>
      <c r="N304" s="71"/>
      <c r="O304" s="71"/>
      <c r="P304" s="71"/>
      <c r="Q304" s="71"/>
      <c r="R304" s="71"/>
      <c r="S304" s="71"/>
      <c r="T304" s="71"/>
      <c r="U304" s="71"/>
      <c r="V304" s="71"/>
      <c r="W304" s="71"/>
      <c r="X304" s="71"/>
      <c r="Y304" s="71"/>
      <c r="Z304" s="71"/>
    </row>
    <row r="305" spans="1:26">
      <c r="A305" s="75"/>
      <c r="B305" s="75"/>
      <c r="C305" s="75"/>
      <c r="D305" s="75"/>
      <c r="E305" s="71"/>
      <c r="F305" s="71"/>
      <c r="G305" s="71"/>
      <c r="H305" s="71"/>
      <c r="I305" s="71"/>
      <c r="J305" s="71"/>
      <c r="K305" s="71"/>
      <c r="L305" s="71"/>
      <c r="M305" s="71"/>
      <c r="N305" s="71"/>
      <c r="O305" s="71"/>
      <c r="P305" s="71"/>
      <c r="Q305" s="71"/>
      <c r="R305" s="71"/>
      <c r="S305" s="71"/>
      <c r="T305" s="71"/>
      <c r="U305" s="71"/>
      <c r="V305" s="71"/>
      <c r="W305" s="71"/>
      <c r="X305" s="71"/>
      <c r="Y305" s="71"/>
      <c r="Z305" s="71"/>
    </row>
    <row r="306" spans="1:26">
      <c r="A306" s="75"/>
      <c r="B306" s="75"/>
      <c r="C306" s="75"/>
      <c r="D306" s="75"/>
      <c r="E306" s="71"/>
      <c r="F306" s="71"/>
      <c r="G306" s="71"/>
      <c r="H306" s="71"/>
      <c r="I306" s="71"/>
      <c r="J306" s="71"/>
      <c r="K306" s="71"/>
      <c r="L306" s="71"/>
      <c r="M306" s="71"/>
      <c r="N306" s="71"/>
      <c r="O306" s="71"/>
      <c r="P306" s="71"/>
      <c r="Q306" s="71"/>
      <c r="R306" s="71"/>
      <c r="S306" s="71"/>
      <c r="T306" s="71"/>
      <c r="U306" s="71"/>
      <c r="V306" s="71"/>
      <c r="W306" s="71"/>
      <c r="X306" s="71"/>
      <c r="Y306" s="71"/>
      <c r="Z306" s="71"/>
    </row>
    <row r="307" spans="1:26">
      <c r="A307" s="75"/>
      <c r="B307" s="75"/>
      <c r="C307" s="75"/>
      <c r="D307" s="75"/>
      <c r="E307" s="71"/>
      <c r="F307" s="71"/>
      <c r="G307" s="71"/>
      <c r="H307" s="71"/>
      <c r="I307" s="71"/>
      <c r="J307" s="71"/>
      <c r="K307" s="71"/>
      <c r="L307" s="71"/>
      <c r="M307" s="71"/>
      <c r="N307" s="71"/>
      <c r="O307" s="71"/>
      <c r="P307" s="71"/>
      <c r="Q307" s="71"/>
      <c r="R307" s="71"/>
      <c r="S307" s="71"/>
      <c r="T307" s="71"/>
      <c r="U307" s="71"/>
      <c r="V307" s="71"/>
      <c r="W307" s="71"/>
      <c r="X307" s="71"/>
      <c r="Y307" s="71"/>
      <c r="Z307" s="71"/>
    </row>
    <row r="308" spans="1:26">
      <c r="A308" s="75"/>
      <c r="B308" s="75"/>
      <c r="C308" s="75"/>
      <c r="D308" s="75"/>
      <c r="E308" s="71"/>
      <c r="F308" s="71"/>
      <c r="G308" s="71"/>
      <c r="H308" s="71"/>
      <c r="I308" s="71"/>
      <c r="J308" s="71"/>
      <c r="K308" s="71"/>
      <c r="L308" s="71"/>
      <c r="M308" s="71"/>
      <c r="N308" s="71"/>
      <c r="O308" s="71"/>
      <c r="P308" s="71"/>
      <c r="Q308" s="71"/>
      <c r="R308" s="71"/>
      <c r="S308" s="71"/>
      <c r="T308" s="71"/>
      <c r="U308" s="71"/>
      <c r="V308" s="71"/>
      <c r="W308" s="71"/>
      <c r="X308" s="71"/>
      <c r="Y308" s="71"/>
      <c r="Z308" s="71"/>
    </row>
    <row r="309" spans="1:26">
      <c r="A309" s="75"/>
      <c r="B309" s="75"/>
      <c r="C309" s="75"/>
      <c r="D309" s="75"/>
      <c r="E309" s="71"/>
      <c r="F309" s="71"/>
      <c r="G309" s="71"/>
      <c r="H309" s="71"/>
      <c r="I309" s="71"/>
      <c r="J309" s="71"/>
      <c r="K309" s="71"/>
      <c r="L309" s="71"/>
      <c r="M309" s="71"/>
      <c r="N309" s="71"/>
      <c r="O309" s="71"/>
      <c r="P309" s="71"/>
      <c r="Q309" s="71"/>
      <c r="R309" s="71"/>
      <c r="S309" s="71"/>
      <c r="T309" s="71"/>
      <c r="U309" s="71"/>
      <c r="V309" s="71"/>
      <c r="W309" s="71"/>
      <c r="X309" s="71"/>
      <c r="Y309" s="71"/>
      <c r="Z309" s="71"/>
    </row>
    <row r="310" spans="1:26">
      <c r="A310" s="75"/>
      <c r="B310" s="75"/>
      <c r="C310" s="75"/>
      <c r="D310" s="75"/>
      <c r="E310" s="71"/>
      <c r="F310" s="71"/>
      <c r="G310" s="71"/>
      <c r="H310" s="71"/>
      <c r="I310" s="71"/>
      <c r="J310" s="71"/>
      <c r="K310" s="71"/>
      <c r="L310" s="71"/>
      <c r="M310" s="71"/>
      <c r="N310" s="71"/>
      <c r="O310" s="71"/>
      <c r="P310" s="71"/>
      <c r="Q310" s="71"/>
      <c r="R310" s="71"/>
      <c r="S310" s="71"/>
      <c r="T310" s="71"/>
      <c r="U310" s="71"/>
      <c r="V310" s="71"/>
      <c r="W310" s="71"/>
      <c r="X310" s="71"/>
      <c r="Y310" s="71"/>
      <c r="Z310" s="71"/>
    </row>
    <row r="311" spans="1:26">
      <c r="A311" s="75"/>
      <c r="B311" s="75"/>
      <c r="C311" s="75"/>
      <c r="D311" s="75"/>
      <c r="E311" s="71"/>
      <c r="F311" s="71"/>
      <c r="G311" s="71"/>
      <c r="H311" s="71"/>
      <c r="I311" s="71"/>
      <c r="J311" s="71"/>
      <c r="K311" s="71"/>
      <c r="L311" s="71"/>
      <c r="M311" s="71"/>
      <c r="N311" s="71"/>
      <c r="O311" s="71"/>
      <c r="P311" s="71"/>
      <c r="Q311" s="71"/>
      <c r="R311" s="71"/>
      <c r="S311" s="71"/>
      <c r="T311" s="71"/>
      <c r="U311" s="71"/>
      <c r="V311" s="71"/>
      <c r="W311" s="71"/>
      <c r="X311" s="71"/>
      <c r="Y311" s="71"/>
      <c r="Z311" s="71"/>
    </row>
    <row r="312" spans="1:26">
      <c r="A312" s="75"/>
      <c r="B312" s="75"/>
      <c r="C312" s="75"/>
      <c r="D312" s="75"/>
      <c r="E312" s="71"/>
      <c r="F312" s="71"/>
      <c r="G312" s="71"/>
      <c r="H312" s="71"/>
      <c r="I312" s="71"/>
      <c r="J312" s="71"/>
      <c r="K312" s="71"/>
      <c r="L312" s="71"/>
      <c r="M312" s="71"/>
      <c r="N312" s="71"/>
      <c r="O312" s="71"/>
      <c r="P312" s="71"/>
      <c r="Q312" s="71"/>
      <c r="R312" s="71"/>
      <c r="S312" s="71"/>
      <c r="T312" s="71"/>
      <c r="U312" s="71"/>
      <c r="V312" s="71"/>
      <c r="W312" s="71"/>
      <c r="X312" s="71"/>
      <c r="Y312" s="71"/>
      <c r="Z312" s="71"/>
    </row>
    <row r="313" spans="1:26">
      <c r="A313" s="75"/>
      <c r="B313" s="75"/>
      <c r="C313" s="75"/>
      <c r="D313" s="75"/>
      <c r="E313" s="71"/>
      <c r="F313" s="71"/>
      <c r="G313" s="71"/>
      <c r="H313" s="71"/>
      <c r="I313" s="71"/>
      <c r="J313" s="71"/>
      <c r="K313" s="71"/>
      <c r="L313" s="71"/>
      <c r="M313" s="71"/>
      <c r="N313" s="71"/>
      <c r="O313" s="71"/>
      <c r="P313" s="71"/>
      <c r="Q313" s="71"/>
      <c r="R313" s="71"/>
      <c r="S313" s="71"/>
      <c r="T313" s="71"/>
      <c r="U313" s="71"/>
      <c r="V313" s="71"/>
      <c r="W313" s="71"/>
      <c r="X313" s="71"/>
      <c r="Y313" s="71"/>
      <c r="Z313" s="71"/>
    </row>
    <row r="314" spans="1:26">
      <c r="A314" s="75"/>
      <c r="B314" s="75"/>
      <c r="C314" s="75"/>
      <c r="D314" s="75"/>
      <c r="E314" s="71"/>
      <c r="F314" s="71"/>
      <c r="G314" s="71"/>
      <c r="H314" s="71"/>
      <c r="I314" s="71"/>
      <c r="J314" s="71"/>
      <c r="K314" s="71"/>
      <c r="L314" s="71"/>
      <c r="M314" s="71"/>
      <c r="N314" s="71"/>
      <c r="O314" s="71"/>
      <c r="P314" s="71"/>
      <c r="Q314" s="71"/>
      <c r="R314" s="71"/>
      <c r="S314" s="71"/>
      <c r="T314" s="71"/>
      <c r="U314" s="71"/>
      <c r="V314" s="71"/>
      <c r="W314" s="71"/>
      <c r="X314" s="71"/>
      <c r="Y314" s="71"/>
      <c r="Z314" s="71"/>
    </row>
    <row r="315" spans="1:26">
      <c r="A315" s="75"/>
      <c r="B315" s="75"/>
      <c r="C315" s="75"/>
      <c r="D315" s="75"/>
      <c r="E315" s="71"/>
      <c r="F315" s="71"/>
      <c r="G315" s="71"/>
      <c r="H315" s="71"/>
      <c r="I315" s="71"/>
      <c r="J315" s="71"/>
      <c r="K315" s="71"/>
      <c r="L315" s="71"/>
      <c r="M315" s="71"/>
      <c r="N315" s="71"/>
      <c r="O315" s="71"/>
      <c r="P315" s="71"/>
      <c r="Q315" s="71"/>
      <c r="R315" s="71"/>
      <c r="S315" s="71"/>
      <c r="T315" s="71"/>
      <c r="U315" s="71"/>
      <c r="V315" s="71"/>
      <c r="W315" s="71"/>
      <c r="X315" s="71"/>
      <c r="Y315" s="71"/>
      <c r="Z315" s="71"/>
    </row>
    <row r="316" spans="1:26">
      <c r="A316" s="75"/>
      <c r="B316" s="75"/>
      <c r="C316" s="75"/>
      <c r="D316" s="75"/>
      <c r="E316" s="71"/>
      <c r="F316" s="71"/>
      <c r="G316" s="71"/>
      <c r="H316" s="71"/>
      <c r="I316" s="71"/>
      <c r="J316" s="71"/>
      <c r="K316" s="71"/>
      <c r="L316" s="71"/>
      <c r="M316" s="71"/>
      <c r="N316" s="71"/>
      <c r="O316" s="71"/>
      <c r="P316" s="71"/>
      <c r="Q316" s="71"/>
      <c r="R316" s="71"/>
      <c r="S316" s="71"/>
      <c r="T316" s="71"/>
      <c r="U316" s="71"/>
      <c r="V316" s="71"/>
      <c r="W316" s="71"/>
      <c r="X316" s="71"/>
      <c r="Y316" s="71"/>
      <c r="Z316" s="71"/>
    </row>
    <row r="317" spans="1:26">
      <c r="A317" s="75"/>
      <c r="B317" s="75"/>
      <c r="C317" s="75"/>
      <c r="D317" s="75"/>
      <c r="E317" s="71"/>
      <c r="F317" s="71"/>
      <c r="G317" s="71"/>
      <c r="H317" s="71"/>
      <c r="I317" s="71"/>
      <c r="J317" s="71"/>
      <c r="K317" s="71"/>
      <c r="L317" s="71"/>
      <c r="M317" s="71"/>
      <c r="N317" s="71"/>
      <c r="O317" s="71"/>
      <c r="P317" s="71"/>
      <c r="Q317" s="71"/>
      <c r="R317" s="71"/>
      <c r="S317" s="71"/>
      <c r="T317" s="71"/>
      <c r="U317" s="71"/>
      <c r="V317" s="71"/>
      <c r="W317" s="71"/>
      <c r="X317" s="71"/>
      <c r="Y317" s="71"/>
      <c r="Z317" s="71"/>
    </row>
    <row r="318" spans="1:26">
      <c r="A318" s="75"/>
      <c r="B318" s="75"/>
      <c r="C318" s="75"/>
      <c r="D318" s="75"/>
      <c r="E318" s="71"/>
      <c r="F318" s="71"/>
      <c r="G318" s="71"/>
      <c r="H318" s="71"/>
      <c r="I318" s="71"/>
      <c r="J318" s="71"/>
      <c r="K318" s="71"/>
      <c r="L318" s="71"/>
      <c r="M318" s="71"/>
      <c r="N318" s="71"/>
      <c r="O318" s="71"/>
      <c r="P318" s="71"/>
      <c r="Q318" s="71"/>
      <c r="R318" s="71"/>
      <c r="S318" s="71"/>
      <c r="T318" s="71"/>
      <c r="U318" s="71"/>
      <c r="V318" s="71"/>
      <c r="W318" s="71"/>
      <c r="X318" s="71"/>
      <c r="Y318" s="71"/>
      <c r="Z318" s="71"/>
    </row>
    <row r="319" spans="1:26">
      <c r="A319" s="75"/>
      <c r="B319" s="75"/>
      <c r="C319" s="75"/>
      <c r="D319" s="75"/>
      <c r="E319" s="71"/>
      <c r="F319" s="71"/>
      <c r="G319" s="71"/>
      <c r="H319" s="71"/>
      <c r="I319" s="71"/>
      <c r="J319" s="71"/>
      <c r="K319" s="71"/>
      <c r="L319" s="71"/>
      <c r="M319" s="71"/>
      <c r="N319" s="71"/>
      <c r="O319" s="71"/>
      <c r="P319" s="71"/>
      <c r="Q319" s="71"/>
      <c r="R319" s="71"/>
      <c r="S319" s="71"/>
      <c r="T319" s="71"/>
      <c r="U319" s="71"/>
      <c r="V319" s="71"/>
      <c r="W319" s="71"/>
      <c r="X319" s="71"/>
      <c r="Y319" s="71"/>
      <c r="Z319" s="71"/>
    </row>
    <row r="320" spans="1:26">
      <c r="A320" s="75"/>
      <c r="B320" s="75"/>
      <c r="C320" s="75"/>
      <c r="D320" s="75"/>
      <c r="E320" s="71"/>
      <c r="F320" s="71"/>
      <c r="G320" s="71"/>
      <c r="H320" s="71"/>
      <c r="I320" s="71"/>
      <c r="J320" s="71"/>
      <c r="K320" s="71"/>
      <c r="L320" s="71"/>
      <c r="M320" s="71"/>
      <c r="N320" s="71"/>
      <c r="O320" s="71"/>
      <c r="P320" s="71"/>
      <c r="Q320" s="71"/>
      <c r="R320" s="71"/>
      <c r="S320" s="71"/>
      <c r="T320" s="71"/>
      <c r="U320" s="71"/>
      <c r="V320" s="71"/>
      <c r="W320" s="71"/>
      <c r="X320" s="71"/>
      <c r="Y320" s="71"/>
      <c r="Z320" s="71"/>
    </row>
    <row r="321" spans="1:26">
      <c r="A321" s="75"/>
      <c r="B321" s="75"/>
      <c r="C321" s="75"/>
      <c r="D321" s="75"/>
      <c r="E321" s="71"/>
      <c r="F321" s="71"/>
      <c r="G321" s="71"/>
      <c r="H321" s="71"/>
      <c r="I321" s="71"/>
      <c r="J321" s="71"/>
      <c r="K321" s="71"/>
      <c r="L321" s="71"/>
      <c r="M321" s="71"/>
      <c r="N321" s="71"/>
      <c r="O321" s="71"/>
      <c r="P321" s="71"/>
      <c r="Q321" s="71"/>
      <c r="R321" s="71"/>
      <c r="S321" s="71"/>
      <c r="T321" s="71"/>
      <c r="U321" s="71"/>
      <c r="V321" s="71"/>
      <c r="W321" s="71"/>
      <c r="X321" s="71"/>
      <c r="Y321" s="71"/>
      <c r="Z321" s="71"/>
    </row>
    <row r="322" spans="1:26">
      <c r="A322" s="75"/>
      <c r="B322" s="75"/>
      <c r="C322" s="75"/>
      <c r="D322" s="75"/>
      <c r="E322" s="71"/>
      <c r="F322" s="71"/>
      <c r="G322" s="71"/>
      <c r="H322" s="71"/>
      <c r="I322" s="71"/>
      <c r="J322" s="71"/>
      <c r="K322" s="71"/>
      <c r="L322" s="71"/>
      <c r="M322" s="71"/>
      <c r="N322" s="71"/>
      <c r="O322" s="71"/>
      <c r="P322" s="71"/>
      <c r="Q322" s="71"/>
      <c r="R322" s="71"/>
      <c r="S322" s="71"/>
      <c r="T322" s="71"/>
      <c r="U322" s="71"/>
      <c r="V322" s="71"/>
      <c r="W322" s="71"/>
      <c r="X322" s="71"/>
      <c r="Y322" s="71"/>
      <c r="Z322" s="71"/>
    </row>
    <row r="323" spans="1:26">
      <c r="A323" s="75"/>
      <c r="B323" s="75"/>
      <c r="C323" s="75"/>
      <c r="D323" s="75"/>
      <c r="E323" s="71"/>
      <c r="F323" s="71"/>
      <c r="G323" s="71"/>
      <c r="H323" s="71"/>
      <c r="I323" s="71"/>
      <c r="J323" s="71"/>
      <c r="K323" s="71"/>
      <c r="L323" s="71"/>
      <c r="M323" s="71"/>
      <c r="N323" s="71"/>
      <c r="O323" s="71"/>
      <c r="P323" s="71"/>
      <c r="Q323" s="71"/>
      <c r="R323" s="71"/>
      <c r="S323" s="71"/>
      <c r="T323" s="71"/>
      <c r="U323" s="71"/>
      <c r="V323" s="71"/>
      <c r="W323" s="71"/>
      <c r="X323" s="71"/>
      <c r="Y323" s="71"/>
      <c r="Z323" s="71"/>
    </row>
    <row r="324" spans="1:26">
      <c r="A324" s="75"/>
      <c r="B324" s="75"/>
      <c r="C324" s="75"/>
      <c r="D324" s="75"/>
      <c r="E324" s="71"/>
      <c r="F324" s="71"/>
      <c r="G324" s="71"/>
      <c r="H324" s="71"/>
      <c r="I324" s="71"/>
      <c r="J324" s="71"/>
      <c r="K324" s="71"/>
      <c r="L324" s="71"/>
      <c r="M324" s="71"/>
      <c r="N324" s="71"/>
      <c r="O324" s="71"/>
      <c r="P324" s="71"/>
      <c r="Q324" s="71"/>
      <c r="R324" s="71"/>
      <c r="S324" s="71"/>
      <c r="T324" s="71"/>
      <c r="U324" s="71"/>
      <c r="V324" s="71"/>
      <c r="W324" s="71"/>
      <c r="X324" s="71"/>
      <c r="Y324" s="71"/>
      <c r="Z324" s="71"/>
    </row>
    <row r="325" spans="1:26">
      <c r="A325" s="75"/>
      <c r="B325" s="75"/>
      <c r="C325" s="75"/>
      <c r="D325" s="75"/>
      <c r="E325" s="71"/>
      <c r="F325" s="71"/>
      <c r="G325" s="71"/>
      <c r="H325" s="71"/>
      <c r="I325" s="71"/>
      <c r="J325" s="71"/>
      <c r="K325" s="71"/>
      <c r="L325" s="71"/>
      <c r="M325" s="71"/>
      <c r="N325" s="71"/>
      <c r="O325" s="71"/>
      <c r="P325" s="71"/>
      <c r="Q325" s="71"/>
      <c r="R325" s="71"/>
      <c r="S325" s="71"/>
      <c r="T325" s="71"/>
      <c r="U325" s="71"/>
      <c r="V325" s="71"/>
      <c r="W325" s="71"/>
      <c r="X325" s="71"/>
      <c r="Y325" s="71"/>
      <c r="Z325" s="71"/>
    </row>
    <row r="326" spans="1:26">
      <c r="A326" s="75"/>
      <c r="B326" s="75"/>
      <c r="C326" s="75"/>
      <c r="D326" s="75"/>
      <c r="E326" s="71"/>
      <c r="F326" s="71"/>
      <c r="G326" s="71"/>
      <c r="H326" s="71"/>
      <c r="I326" s="71"/>
      <c r="J326" s="71"/>
      <c r="K326" s="71"/>
      <c r="L326" s="71"/>
      <c r="M326" s="71"/>
      <c r="N326" s="71"/>
      <c r="O326" s="71"/>
      <c r="P326" s="71"/>
      <c r="Q326" s="71"/>
      <c r="R326" s="71"/>
      <c r="S326" s="71"/>
      <c r="T326" s="71"/>
      <c r="U326" s="71"/>
      <c r="V326" s="71"/>
      <c r="W326" s="71"/>
      <c r="X326" s="71"/>
      <c r="Y326" s="71"/>
      <c r="Z326" s="71"/>
    </row>
    <row r="327" spans="1:26">
      <c r="A327" s="75"/>
      <c r="B327" s="75"/>
      <c r="C327" s="75"/>
      <c r="D327" s="75"/>
      <c r="E327" s="71"/>
      <c r="F327" s="71"/>
      <c r="G327" s="71"/>
      <c r="H327" s="71"/>
      <c r="I327" s="71"/>
      <c r="J327" s="71"/>
      <c r="K327" s="71"/>
      <c r="L327" s="71"/>
      <c r="M327" s="71"/>
      <c r="N327" s="71"/>
      <c r="O327" s="71"/>
      <c r="P327" s="71"/>
      <c r="Q327" s="71"/>
      <c r="R327" s="71"/>
      <c r="S327" s="71"/>
      <c r="T327" s="71"/>
      <c r="U327" s="71"/>
      <c r="V327" s="71"/>
      <c r="W327" s="71"/>
      <c r="X327" s="71"/>
      <c r="Y327" s="71"/>
      <c r="Z327" s="71"/>
    </row>
    <row r="328" spans="1:26">
      <c r="A328" s="75"/>
      <c r="B328" s="75"/>
      <c r="C328" s="75"/>
      <c r="D328" s="75"/>
      <c r="E328" s="71"/>
      <c r="F328" s="71"/>
      <c r="G328" s="71"/>
      <c r="H328" s="71"/>
      <c r="I328" s="71"/>
      <c r="J328" s="71"/>
      <c r="K328" s="71"/>
      <c r="L328" s="71"/>
      <c r="M328" s="71"/>
      <c r="N328" s="71"/>
      <c r="O328" s="71"/>
      <c r="P328" s="71"/>
      <c r="Q328" s="71"/>
      <c r="R328" s="71"/>
      <c r="S328" s="71"/>
      <c r="T328" s="71"/>
      <c r="U328" s="71"/>
      <c r="V328" s="71"/>
      <c r="W328" s="71"/>
      <c r="X328" s="71"/>
      <c r="Y328" s="71"/>
      <c r="Z328" s="71"/>
    </row>
    <row r="329" spans="1:26">
      <c r="A329" s="75"/>
      <c r="B329" s="75"/>
      <c r="C329" s="75"/>
      <c r="D329" s="75"/>
      <c r="E329" s="71"/>
      <c r="F329" s="71"/>
      <c r="G329" s="71"/>
      <c r="H329" s="71"/>
      <c r="I329" s="71"/>
      <c r="J329" s="71"/>
      <c r="K329" s="71"/>
      <c r="L329" s="71"/>
      <c r="M329" s="71"/>
      <c r="N329" s="71"/>
      <c r="O329" s="71"/>
      <c r="P329" s="71"/>
      <c r="Q329" s="71"/>
      <c r="R329" s="71"/>
      <c r="S329" s="71"/>
      <c r="T329" s="71"/>
      <c r="U329" s="71"/>
      <c r="V329" s="71"/>
      <c r="W329" s="71"/>
      <c r="X329" s="71"/>
      <c r="Y329" s="71"/>
      <c r="Z329" s="71"/>
    </row>
    <row r="330" spans="1:26">
      <c r="A330" s="75"/>
      <c r="B330" s="75"/>
      <c r="C330" s="75"/>
      <c r="D330" s="75"/>
      <c r="E330" s="71"/>
      <c r="F330" s="71"/>
      <c r="G330" s="71"/>
      <c r="H330" s="71"/>
      <c r="I330" s="71"/>
      <c r="J330" s="71"/>
      <c r="K330" s="71"/>
      <c r="L330" s="71"/>
      <c r="M330" s="71"/>
      <c r="N330" s="71"/>
      <c r="O330" s="71"/>
      <c r="P330" s="71"/>
      <c r="Q330" s="71"/>
      <c r="R330" s="71"/>
      <c r="S330" s="71"/>
      <c r="T330" s="71"/>
      <c r="U330" s="71"/>
      <c r="V330" s="71"/>
      <c r="W330" s="71"/>
      <c r="X330" s="71"/>
      <c r="Y330" s="71"/>
      <c r="Z330" s="71"/>
    </row>
    <row r="331" spans="1:26">
      <c r="A331" s="75"/>
      <c r="B331" s="75"/>
      <c r="C331" s="75"/>
      <c r="D331" s="75"/>
      <c r="E331" s="71"/>
      <c r="F331" s="71"/>
      <c r="G331" s="71"/>
      <c r="H331" s="71"/>
      <c r="I331" s="71"/>
      <c r="J331" s="71"/>
      <c r="K331" s="71"/>
      <c r="L331" s="71"/>
      <c r="M331" s="71"/>
      <c r="N331" s="71"/>
      <c r="O331" s="71"/>
      <c r="P331" s="71"/>
      <c r="Q331" s="71"/>
      <c r="R331" s="71"/>
      <c r="S331" s="71"/>
      <c r="T331" s="71"/>
      <c r="U331" s="71"/>
      <c r="V331" s="71"/>
      <c r="W331" s="71"/>
      <c r="X331" s="71"/>
      <c r="Y331" s="71"/>
      <c r="Z331" s="71"/>
    </row>
    <row r="332" spans="1:26">
      <c r="A332" s="75"/>
      <c r="B332" s="75"/>
      <c r="C332" s="75"/>
      <c r="D332" s="75"/>
      <c r="E332" s="71"/>
      <c r="F332" s="71"/>
      <c r="G332" s="71"/>
      <c r="H332" s="71"/>
      <c r="I332" s="71"/>
      <c r="J332" s="71"/>
      <c r="K332" s="71"/>
      <c r="L332" s="71"/>
      <c r="M332" s="71"/>
      <c r="N332" s="71"/>
      <c r="O332" s="71"/>
      <c r="P332" s="71"/>
      <c r="Q332" s="71"/>
      <c r="R332" s="71"/>
      <c r="S332" s="71"/>
      <c r="T332" s="71"/>
      <c r="U332" s="71"/>
      <c r="V332" s="71"/>
      <c r="W332" s="71"/>
      <c r="X332" s="71"/>
      <c r="Y332" s="71"/>
      <c r="Z332" s="71"/>
    </row>
    <row r="333" spans="1:26">
      <c r="A333" s="75"/>
      <c r="B333" s="75"/>
      <c r="C333" s="75"/>
      <c r="D333" s="75"/>
      <c r="E333" s="71"/>
      <c r="F333" s="71"/>
      <c r="G333" s="71"/>
      <c r="H333" s="71"/>
      <c r="I333" s="71"/>
      <c r="J333" s="71"/>
      <c r="K333" s="71"/>
      <c r="L333" s="71"/>
      <c r="M333" s="71"/>
      <c r="N333" s="71"/>
      <c r="O333" s="71"/>
      <c r="P333" s="71"/>
      <c r="Q333" s="71"/>
      <c r="R333" s="71"/>
      <c r="S333" s="71"/>
      <c r="T333" s="71"/>
      <c r="U333" s="71"/>
      <c r="V333" s="71"/>
      <c r="W333" s="71"/>
      <c r="X333" s="71"/>
      <c r="Y333" s="71"/>
      <c r="Z333" s="71"/>
    </row>
    <row r="334" spans="1:26">
      <c r="A334" s="75"/>
      <c r="B334" s="75"/>
      <c r="C334" s="75"/>
      <c r="D334" s="75"/>
      <c r="E334" s="71"/>
      <c r="F334" s="71"/>
      <c r="G334" s="71"/>
      <c r="H334" s="71"/>
      <c r="I334" s="71"/>
      <c r="J334" s="71"/>
      <c r="K334" s="71"/>
      <c r="L334" s="71"/>
      <c r="M334" s="71"/>
      <c r="N334" s="71"/>
      <c r="O334" s="71"/>
      <c r="P334" s="71"/>
      <c r="Q334" s="71"/>
      <c r="R334" s="71"/>
      <c r="S334" s="71"/>
      <c r="T334" s="71"/>
      <c r="U334" s="71"/>
      <c r="V334" s="71"/>
      <c r="W334" s="71"/>
      <c r="X334" s="71"/>
      <c r="Y334" s="71"/>
      <c r="Z334" s="71"/>
    </row>
    <row r="335" spans="1:26">
      <c r="A335" s="75"/>
      <c r="B335" s="75"/>
      <c r="C335" s="75"/>
      <c r="D335" s="75"/>
      <c r="E335" s="71"/>
      <c r="F335" s="71"/>
      <c r="G335" s="71"/>
      <c r="H335" s="71"/>
      <c r="I335" s="71"/>
      <c r="J335" s="71"/>
      <c r="K335" s="71"/>
      <c r="L335" s="71"/>
      <c r="M335" s="71"/>
      <c r="N335" s="71"/>
      <c r="O335" s="71"/>
      <c r="P335" s="71"/>
      <c r="Q335" s="71"/>
      <c r="R335" s="71"/>
      <c r="S335" s="71"/>
      <c r="T335" s="71"/>
      <c r="U335" s="71"/>
      <c r="V335" s="71"/>
      <c r="W335" s="71"/>
      <c r="X335" s="71"/>
      <c r="Y335" s="71"/>
      <c r="Z335" s="71"/>
    </row>
    <row r="336" spans="1:26">
      <c r="A336" s="75"/>
      <c r="B336" s="75"/>
      <c r="C336" s="75"/>
      <c r="D336" s="75"/>
      <c r="E336" s="71"/>
      <c r="F336" s="71"/>
      <c r="G336" s="71"/>
      <c r="H336" s="71"/>
      <c r="I336" s="71"/>
      <c r="J336" s="71"/>
      <c r="K336" s="71"/>
      <c r="L336" s="71"/>
      <c r="M336" s="71"/>
      <c r="N336" s="71"/>
      <c r="O336" s="71"/>
      <c r="P336" s="71"/>
      <c r="Q336" s="71"/>
      <c r="R336" s="71"/>
      <c r="S336" s="71"/>
      <c r="T336" s="71"/>
      <c r="U336" s="71"/>
      <c r="V336" s="71"/>
      <c r="W336" s="71"/>
      <c r="X336" s="71"/>
      <c r="Y336" s="71"/>
      <c r="Z336" s="71"/>
    </row>
    <row r="337" spans="1:26">
      <c r="A337" s="75"/>
      <c r="B337" s="75"/>
      <c r="C337" s="75"/>
      <c r="D337" s="75"/>
      <c r="E337" s="71"/>
      <c r="F337" s="71"/>
      <c r="G337" s="71"/>
      <c r="H337" s="71"/>
      <c r="I337" s="71"/>
      <c r="J337" s="71"/>
      <c r="K337" s="71"/>
      <c r="L337" s="71"/>
      <c r="M337" s="71"/>
      <c r="N337" s="71"/>
      <c r="O337" s="71"/>
      <c r="P337" s="71"/>
      <c r="Q337" s="71"/>
      <c r="R337" s="71"/>
      <c r="S337" s="71"/>
      <c r="T337" s="71"/>
      <c r="U337" s="71"/>
      <c r="V337" s="71"/>
      <c r="W337" s="71"/>
      <c r="X337" s="71"/>
      <c r="Y337" s="71"/>
      <c r="Z337" s="71"/>
    </row>
    <row r="338" spans="1:26">
      <c r="A338" s="75"/>
      <c r="B338" s="75"/>
      <c r="C338" s="75"/>
      <c r="D338" s="75"/>
      <c r="E338" s="71"/>
      <c r="F338" s="71"/>
      <c r="G338" s="71"/>
      <c r="H338" s="71"/>
      <c r="I338" s="71"/>
      <c r="J338" s="71"/>
      <c r="K338" s="71"/>
      <c r="L338" s="71"/>
      <c r="M338" s="71"/>
      <c r="N338" s="71"/>
      <c r="O338" s="71"/>
      <c r="P338" s="71"/>
      <c r="Q338" s="71"/>
      <c r="R338" s="71"/>
      <c r="S338" s="71"/>
      <c r="T338" s="71"/>
      <c r="U338" s="71"/>
      <c r="V338" s="71"/>
      <c r="W338" s="71"/>
      <c r="X338" s="71"/>
      <c r="Y338" s="71"/>
      <c r="Z338" s="71"/>
    </row>
    <row r="339" spans="1:26">
      <c r="A339" s="75"/>
      <c r="B339" s="75"/>
      <c r="C339" s="75"/>
      <c r="D339" s="75"/>
      <c r="E339" s="71"/>
      <c r="F339" s="71"/>
      <c r="G339" s="71"/>
      <c r="H339" s="71"/>
      <c r="I339" s="71"/>
      <c r="J339" s="71"/>
      <c r="K339" s="71"/>
      <c r="L339" s="71"/>
      <c r="M339" s="71"/>
      <c r="N339" s="71"/>
      <c r="O339" s="71"/>
      <c r="P339" s="71"/>
      <c r="Q339" s="71"/>
      <c r="R339" s="71"/>
      <c r="S339" s="71"/>
      <c r="T339" s="71"/>
      <c r="U339" s="71"/>
      <c r="V339" s="71"/>
      <c r="W339" s="71"/>
      <c r="X339" s="71"/>
      <c r="Y339" s="71"/>
      <c r="Z339" s="71"/>
    </row>
    <row r="340" spans="1:26">
      <c r="A340" s="75"/>
      <c r="B340" s="75"/>
      <c r="C340" s="75"/>
      <c r="D340" s="75"/>
      <c r="E340" s="71"/>
      <c r="F340" s="71"/>
      <c r="G340" s="71"/>
      <c r="H340" s="71"/>
      <c r="I340" s="71"/>
      <c r="J340" s="71"/>
      <c r="K340" s="71"/>
      <c r="L340" s="71"/>
      <c r="M340" s="71"/>
      <c r="N340" s="71"/>
      <c r="O340" s="71"/>
      <c r="P340" s="71"/>
      <c r="Q340" s="71"/>
      <c r="R340" s="71"/>
      <c r="S340" s="71"/>
      <c r="T340" s="71"/>
      <c r="U340" s="71"/>
      <c r="V340" s="71"/>
      <c r="W340" s="71"/>
      <c r="X340" s="71"/>
      <c r="Y340" s="71"/>
      <c r="Z340" s="71"/>
    </row>
    <row r="341" spans="1:26">
      <c r="A341" s="75"/>
      <c r="B341" s="75"/>
      <c r="C341" s="75"/>
      <c r="D341" s="75"/>
      <c r="E341" s="71"/>
      <c r="F341" s="71"/>
      <c r="G341" s="71"/>
      <c r="H341" s="71"/>
      <c r="I341" s="71"/>
      <c r="J341" s="71"/>
      <c r="K341" s="71"/>
      <c r="L341" s="71"/>
      <c r="M341" s="71"/>
      <c r="N341" s="71"/>
      <c r="O341" s="71"/>
      <c r="P341" s="71"/>
      <c r="Q341" s="71"/>
      <c r="R341" s="71"/>
      <c r="S341" s="71"/>
      <c r="T341" s="71"/>
      <c r="U341" s="71"/>
      <c r="V341" s="71"/>
      <c r="W341" s="71"/>
      <c r="X341" s="71"/>
      <c r="Y341" s="71"/>
      <c r="Z341" s="71"/>
    </row>
    <row r="342" spans="1:26">
      <c r="A342" s="75"/>
      <c r="B342" s="75"/>
      <c r="C342" s="75"/>
      <c r="D342" s="75"/>
      <c r="E342" s="71"/>
      <c r="F342" s="71"/>
      <c r="G342" s="71"/>
      <c r="H342" s="71"/>
      <c r="I342" s="71"/>
      <c r="J342" s="71"/>
      <c r="K342" s="71"/>
      <c r="L342" s="71"/>
      <c r="M342" s="71"/>
      <c r="N342" s="71"/>
      <c r="O342" s="71"/>
      <c r="P342" s="71"/>
      <c r="Q342" s="71"/>
      <c r="R342" s="71"/>
      <c r="S342" s="71"/>
      <c r="T342" s="71"/>
      <c r="U342" s="71"/>
      <c r="V342" s="71"/>
      <c r="W342" s="71"/>
      <c r="X342" s="71"/>
      <c r="Y342" s="71"/>
      <c r="Z342" s="71"/>
    </row>
    <row r="343" spans="1:26">
      <c r="A343" s="75"/>
      <c r="B343" s="75"/>
      <c r="C343" s="75"/>
      <c r="D343" s="75"/>
      <c r="E343" s="71"/>
      <c r="F343" s="71"/>
      <c r="G343" s="71"/>
      <c r="H343" s="71"/>
      <c r="I343" s="71"/>
      <c r="J343" s="71"/>
      <c r="K343" s="71"/>
      <c r="L343" s="71"/>
      <c r="M343" s="71"/>
      <c r="N343" s="71"/>
      <c r="O343" s="71"/>
      <c r="P343" s="71"/>
      <c r="Q343" s="71"/>
      <c r="R343" s="71"/>
      <c r="S343" s="71"/>
      <c r="T343" s="71"/>
      <c r="U343" s="71"/>
      <c r="V343" s="71"/>
      <c r="W343" s="71"/>
      <c r="X343" s="71"/>
      <c r="Y343" s="71"/>
      <c r="Z343" s="71"/>
    </row>
    <row r="344" spans="1:26">
      <c r="A344" s="75"/>
      <c r="B344" s="75"/>
      <c r="C344" s="75"/>
      <c r="D344" s="75"/>
      <c r="E344" s="71"/>
      <c r="F344" s="71"/>
      <c r="G344" s="71"/>
      <c r="H344" s="71"/>
      <c r="I344" s="71"/>
      <c r="J344" s="71"/>
      <c r="K344" s="71"/>
      <c r="L344" s="71"/>
      <c r="M344" s="71"/>
      <c r="N344" s="71"/>
      <c r="O344" s="71"/>
      <c r="P344" s="71"/>
      <c r="Q344" s="71"/>
      <c r="R344" s="71"/>
      <c r="S344" s="71"/>
      <c r="T344" s="71"/>
      <c r="U344" s="71"/>
      <c r="V344" s="71"/>
      <c r="W344" s="71"/>
      <c r="X344" s="71"/>
      <c r="Y344" s="71"/>
      <c r="Z344" s="71"/>
    </row>
    <row r="345" spans="1:26">
      <c r="A345" s="75"/>
      <c r="B345" s="75"/>
      <c r="C345" s="75"/>
      <c r="D345" s="75"/>
      <c r="E345" s="71"/>
      <c r="F345" s="71"/>
      <c r="G345" s="71"/>
      <c r="H345" s="71"/>
      <c r="I345" s="71"/>
      <c r="J345" s="71"/>
      <c r="K345" s="71"/>
      <c r="L345" s="71"/>
      <c r="M345" s="71"/>
      <c r="N345" s="71"/>
      <c r="O345" s="71"/>
      <c r="P345" s="71"/>
      <c r="Q345" s="71"/>
      <c r="R345" s="71"/>
      <c r="S345" s="71"/>
      <c r="T345" s="71"/>
      <c r="U345" s="71"/>
      <c r="V345" s="71"/>
      <c r="W345" s="71"/>
      <c r="X345" s="71"/>
      <c r="Y345" s="71"/>
      <c r="Z345" s="71"/>
    </row>
    <row r="346" spans="1:26">
      <c r="A346" s="75"/>
      <c r="B346" s="75"/>
      <c r="C346" s="75"/>
      <c r="D346" s="75"/>
      <c r="E346" s="71"/>
      <c r="F346" s="71"/>
      <c r="G346" s="71"/>
      <c r="H346" s="71"/>
      <c r="I346" s="71"/>
      <c r="J346" s="71"/>
      <c r="K346" s="71"/>
      <c r="L346" s="71"/>
      <c r="M346" s="71"/>
      <c r="N346" s="71"/>
      <c r="O346" s="71"/>
      <c r="P346" s="71"/>
      <c r="Q346" s="71"/>
      <c r="R346" s="71"/>
      <c r="S346" s="71"/>
      <c r="T346" s="71"/>
      <c r="U346" s="71"/>
      <c r="V346" s="71"/>
      <c r="W346" s="71"/>
      <c r="X346" s="71"/>
      <c r="Y346" s="71"/>
      <c r="Z346" s="71"/>
    </row>
    <row r="347" spans="1:26">
      <c r="A347" s="75"/>
      <c r="B347" s="75"/>
      <c r="C347" s="75"/>
      <c r="D347" s="75"/>
      <c r="E347" s="71"/>
      <c r="F347" s="71"/>
      <c r="G347" s="71"/>
      <c r="H347" s="71"/>
      <c r="I347" s="71"/>
      <c r="J347" s="71"/>
      <c r="K347" s="71"/>
      <c r="L347" s="71"/>
      <c r="M347" s="71"/>
      <c r="N347" s="71"/>
      <c r="O347" s="71"/>
      <c r="P347" s="71"/>
      <c r="Q347" s="71"/>
      <c r="R347" s="71"/>
      <c r="S347" s="71"/>
      <c r="T347" s="71"/>
      <c r="U347" s="71"/>
      <c r="V347" s="71"/>
      <c r="W347" s="71"/>
      <c r="X347" s="71"/>
      <c r="Y347" s="71"/>
      <c r="Z347" s="71"/>
    </row>
    <row r="348" spans="1:26">
      <c r="A348" s="75"/>
      <c r="B348" s="75"/>
      <c r="C348" s="75"/>
      <c r="D348" s="75"/>
      <c r="E348" s="71"/>
      <c r="F348" s="71"/>
      <c r="G348" s="71"/>
      <c r="H348" s="71"/>
      <c r="I348" s="71"/>
      <c r="J348" s="71"/>
      <c r="K348" s="71"/>
      <c r="L348" s="71"/>
      <c r="M348" s="71"/>
      <c r="N348" s="71"/>
      <c r="O348" s="71"/>
      <c r="P348" s="71"/>
      <c r="Q348" s="71"/>
      <c r="R348" s="71"/>
      <c r="S348" s="71"/>
      <c r="T348" s="71"/>
      <c r="U348" s="71"/>
      <c r="V348" s="71"/>
      <c r="W348" s="71"/>
      <c r="X348" s="71"/>
      <c r="Y348" s="71"/>
      <c r="Z348" s="71"/>
    </row>
    <row r="349" spans="1:26">
      <c r="A349" s="75"/>
      <c r="B349" s="75"/>
      <c r="C349" s="75"/>
      <c r="D349" s="75"/>
      <c r="E349" s="71"/>
      <c r="F349" s="71"/>
      <c r="G349" s="71"/>
      <c r="H349" s="71"/>
      <c r="I349" s="71"/>
      <c r="J349" s="71"/>
      <c r="K349" s="71"/>
      <c r="L349" s="71"/>
      <c r="M349" s="71"/>
      <c r="N349" s="71"/>
      <c r="O349" s="71"/>
      <c r="P349" s="71"/>
      <c r="Q349" s="71"/>
      <c r="R349" s="71"/>
      <c r="S349" s="71"/>
      <c r="T349" s="71"/>
      <c r="U349" s="71"/>
      <c r="V349" s="71"/>
      <c r="W349" s="71"/>
      <c r="X349" s="71"/>
      <c r="Y349" s="71"/>
      <c r="Z349" s="71"/>
    </row>
    <row r="350" spans="1:26">
      <c r="A350" s="75"/>
      <c r="B350" s="75"/>
      <c r="C350" s="75"/>
      <c r="D350" s="75"/>
      <c r="E350" s="71"/>
      <c r="F350" s="71"/>
      <c r="G350" s="71"/>
      <c r="H350" s="71"/>
      <c r="I350" s="71"/>
      <c r="J350" s="71"/>
      <c r="K350" s="71"/>
      <c r="L350" s="71"/>
      <c r="M350" s="71"/>
      <c r="N350" s="71"/>
      <c r="O350" s="71"/>
      <c r="P350" s="71"/>
      <c r="Q350" s="71"/>
      <c r="R350" s="71"/>
      <c r="S350" s="71"/>
      <c r="T350" s="71"/>
      <c r="U350" s="71"/>
      <c r="V350" s="71"/>
      <c r="W350" s="71"/>
      <c r="X350" s="71"/>
      <c r="Y350" s="71"/>
      <c r="Z350" s="71"/>
    </row>
    <row r="351" spans="1:26">
      <c r="A351" s="75"/>
      <c r="B351" s="75"/>
      <c r="C351" s="75"/>
      <c r="D351" s="75"/>
      <c r="E351" s="71"/>
      <c r="F351" s="71"/>
      <c r="G351" s="71"/>
      <c r="H351" s="71"/>
      <c r="I351" s="71"/>
      <c r="J351" s="71"/>
      <c r="K351" s="71"/>
      <c r="L351" s="71"/>
      <c r="M351" s="71"/>
      <c r="N351" s="71"/>
      <c r="O351" s="71"/>
      <c r="P351" s="71"/>
      <c r="Q351" s="71"/>
      <c r="R351" s="71"/>
      <c r="S351" s="71"/>
      <c r="T351" s="71"/>
      <c r="U351" s="71"/>
      <c r="V351" s="71"/>
      <c r="W351" s="71"/>
      <c r="X351" s="71"/>
      <c r="Y351" s="71"/>
      <c r="Z351" s="71"/>
    </row>
    <row r="352" spans="1:26">
      <c r="A352" s="75"/>
      <c r="B352" s="75"/>
      <c r="C352" s="75"/>
      <c r="D352" s="75"/>
      <c r="E352" s="71"/>
      <c r="F352" s="71"/>
      <c r="G352" s="71"/>
      <c r="H352" s="71"/>
      <c r="I352" s="71"/>
      <c r="J352" s="71"/>
      <c r="K352" s="71"/>
      <c r="L352" s="71"/>
      <c r="M352" s="71"/>
      <c r="N352" s="71"/>
      <c r="O352" s="71"/>
      <c r="P352" s="71"/>
      <c r="Q352" s="71"/>
      <c r="R352" s="71"/>
      <c r="S352" s="71"/>
      <c r="T352" s="71"/>
      <c r="U352" s="71"/>
      <c r="V352" s="71"/>
      <c r="W352" s="71"/>
      <c r="X352" s="71"/>
      <c r="Y352" s="71"/>
      <c r="Z352" s="71"/>
    </row>
    <row r="353" spans="1:26">
      <c r="A353" s="75"/>
      <c r="B353" s="75"/>
      <c r="C353" s="75"/>
      <c r="D353" s="75"/>
      <c r="E353" s="71"/>
      <c r="F353" s="71"/>
      <c r="G353" s="71"/>
      <c r="H353" s="71"/>
      <c r="I353" s="71"/>
      <c r="J353" s="71"/>
      <c r="K353" s="71"/>
      <c r="L353" s="71"/>
      <c r="M353" s="71"/>
      <c r="N353" s="71"/>
      <c r="O353" s="71"/>
      <c r="P353" s="71"/>
      <c r="Q353" s="71"/>
      <c r="R353" s="71"/>
      <c r="S353" s="71"/>
      <c r="T353" s="71"/>
      <c r="U353" s="71"/>
      <c r="V353" s="71"/>
      <c r="W353" s="71"/>
      <c r="X353" s="71"/>
      <c r="Y353" s="71"/>
      <c r="Z353" s="71"/>
    </row>
    <row r="354" spans="1:26">
      <c r="A354" s="75"/>
      <c r="B354" s="75"/>
      <c r="C354" s="75"/>
      <c r="D354" s="75"/>
      <c r="E354" s="71"/>
      <c r="F354" s="71"/>
      <c r="G354" s="71"/>
      <c r="H354" s="71"/>
      <c r="I354" s="71"/>
      <c r="J354" s="71"/>
      <c r="K354" s="71"/>
      <c r="L354" s="71"/>
      <c r="M354" s="71"/>
      <c r="N354" s="71"/>
      <c r="O354" s="71"/>
      <c r="P354" s="71"/>
      <c r="Q354" s="71"/>
      <c r="R354" s="71"/>
      <c r="S354" s="71"/>
      <c r="T354" s="71"/>
      <c r="U354" s="71"/>
      <c r="V354" s="71"/>
      <c r="W354" s="71"/>
      <c r="X354" s="71"/>
      <c r="Y354" s="71"/>
      <c r="Z354" s="71"/>
    </row>
    <row r="355" spans="1:26">
      <c r="A355" s="75"/>
      <c r="B355" s="75"/>
      <c r="C355" s="75"/>
      <c r="D355" s="75"/>
      <c r="E355" s="71"/>
      <c r="F355" s="71"/>
      <c r="G355" s="71"/>
      <c r="H355" s="71"/>
      <c r="I355" s="71"/>
      <c r="J355" s="71"/>
      <c r="K355" s="71"/>
      <c r="L355" s="71"/>
      <c r="M355" s="71"/>
      <c r="N355" s="71"/>
      <c r="O355" s="71"/>
      <c r="P355" s="71"/>
      <c r="Q355" s="71"/>
      <c r="R355" s="71"/>
      <c r="S355" s="71"/>
      <c r="T355" s="71"/>
      <c r="U355" s="71"/>
      <c r="V355" s="71"/>
      <c r="W355" s="71"/>
      <c r="X355" s="71"/>
      <c r="Y355" s="71"/>
      <c r="Z355" s="71"/>
    </row>
    <row r="356" spans="1:26">
      <c r="A356" s="75"/>
      <c r="B356" s="75"/>
      <c r="C356" s="75"/>
      <c r="D356" s="75"/>
      <c r="E356" s="71"/>
      <c r="F356" s="71"/>
      <c r="G356" s="71"/>
      <c r="H356" s="71"/>
      <c r="I356" s="71"/>
      <c r="J356" s="71"/>
      <c r="K356" s="71"/>
      <c r="L356" s="71"/>
      <c r="M356" s="71"/>
      <c r="N356" s="71"/>
      <c r="O356" s="71"/>
      <c r="P356" s="71"/>
      <c r="Q356" s="71"/>
      <c r="R356" s="71"/>
      <c r="S356" s="71"/>
      <c r="T356" s="71"/>
      <c r="U356" s="71"/>
      <c r="V356" s="71"/>
      <c r="W356" s="71"/>
      <c r="X356" s="71"/>
      <c r="Y356" s="71"/>
      <c r="Z356" s="71"/>
    </row>
    <row r="357" spans="1:26">
      <c r="A357" s="75"/>
      <c r="B357" s="75"/>
      <c r="C357" s="75"/>
      <c r="D357" s="75"/>
      <c r="E357" s="71"/>
      <c r="F357" s="71"/>
      <c r="G357" s="71"/>
      <c r="H357" s="71"/>
      <c r="I357" s="71"/>
      <c r="J357" s="71"/>
      <c r="K357" s="71"/>
      <c r="L357" s="71"/>
      <c r="M357" s="71"/>
      <c r="N357" s="71"/>
      <c r="O357" s="71"/>
      <c r="P357" s="71"/>
      <c r="Q357" s="71"/>
      <c r="R357" s="71"/>
      <c r="S357" s="71"/>
      <c r="T357" s="71"/>
      <c r="U357" s="71"/>
      <c r="V357" s="71"/>
      <c r="W357" s="71"/>
      <c r="X357" s="71"/>
      <c r="Y357" s="71"/>
      <c r="Z357" s="71"/>
    </row>
    <row r="358" spans="1:26">
      <c r="A358" s="75"/>
      <c r="B358" s="75"/>
      <c r="C358" s="75"/>
      <c r="D358" s="75"/>
      <c r="E358" s="71"/>
      <c r="F358" s="71"/>
      <c r="G358" s="71"/>
      <c r="H358" s="71"/>
      <c r="I358" s="71"/>
      <c r="J358" s="71"/>
      <c r="K358" s="71"/>
      <c r="L358" s="71"/>
      <c r="M358" s="71"/>
      <c r="N358" s="71"/>
      <c r="O358" s="71"/>
      <c r="P358" s="71"/>
      <c r="Q358" s="71"/>
      <c r="R358" s="71"/>
      <c r="S358" s="71"/>
      <c r="T358" s="71"/>
      <c r="U358" s="71"/>
      <c r="V358" s="71"/>
      <c r="W358" s="71"/>
      <c r="X358" s="71"/>
      <c r="Y358" s="71"/>
      <c r="Z358" s="71"/>
    </row>
    <row r="359" spans="1:26">
      <c r="A359" s="75"/>
      <c r="B359" s="75"/>
      <c r="C359" s="75"/>
      <c r="D359" s="75"/>
      <c r="E359" s="71"/>
      <c r="F359" s="71"/>
      <c r="G359" s="71"/>
      <c r="H359" s="71"/>
      <c r="I359" s="71"/>
      <c r="J359" s="71"/>
      <c r="K359" s="71"/>
      <c r="L359" s="71"/>
      <c r="M359" s="71"/>
      <c r="N359" s="71"/>
      <c r="O359" s="71"/>
      <c r="P359" s="71"/>
      <c r="Q359" s="71"/>
      <c r="R359" s="71"/>
      <c r="S359" s="71"/>
      <c r="T359" s="71"/>
      <c r="U359" s="71"/>
      <c r="V359" s="71"/>
      <c r="W359" s="71"/>
      <c r="X359" s="71"/>
      <c r="Y359" s="71"/>
      <c r="Z359" s="71"/>
    </row>
    <row r="360" spans="1:26">
      <c r="A360" s="75"/>
      <c r="B360" s="75"/>
      <c r="C360" s="75"/>
      <c r="D360" s="75"/>
      <c r="E360" s="71"/>
      <c r="F360" s="71"/>
      <c r="G360" s="71"/>
      <c r="H360" s="71"/>
      <c r="I360" s="71"/>
      <c r="J360" s="71"/>
      <c r="K360" s="71"/>
      <c r="L360" s="71"/>
      <c r="M360" s="71"/>
      <c r="N360" s="71"/>
      <c r="O360" s="71"/>
      <c r="P360" s="71"/>
      <c r="Q360" s="71"/>
      <c r="R360" s="71"/>
      <c r="S360" s="71"/>
      <c r="T360" s="71"/>
      <c r="U360" s="71"/>
      <c r="V360" s="71"/>
      <c r="W360" s="71"/>
      <c r="X360" s="71"/>
      <c r="Y360" s="71"/>
      <c r="Z360" s="71"/>
    </row>
    <row r="361" spans="1:26">
      <c r="A361" s="75"/>
      <c r="B361" s="75"/>
      <c r="C361" s="75"/>
      <c r="D361" s="75"/>
      <c r="E361" s="71"/>
      <c r="F361" s="71"/>
      <c r="G361" s="71"/>
      <c r="H361" s="71"/>
      <c r="I361" s="71"/>
      <c r="J361" s="71"/>
      <c r="K361" s="71"/>
      <c r="L361" s="71"/>
      <c r="M361" s="71"/>
      <c r="N361" s="71"/>
      <c r="O361" s="71"/>
      <c r="P361" s="71"/>
      <c r="Q361" s="71"/>
      <c r="R361" s="71"/>
      <c r="S361" s="71"/>
      <c r="T361" s="71"/>
      <c r="U361" s="71"/>
      <c r="V361" s="71"/>
      <c r="W361" s="71"/>
      <c r="X361" s="71"/>
      <c r="Y361" s="71"/>
      <c r="Z361" s="71"/>
    </row>
    <row r="362" spans="1:26">
      <c r="A362" s="75"/>
      <c r="B362" s="75"/>
      <c r="C362" s="75"/>
      <c r="D362" s="75"/>
      <c r="E362" s="71"/>
      <c r="F362" s="71"/>
      <c r="G362" s="71"/>
      <c r="H362" s="71"/>
      <c r="I362" s="71"/>
      <c r="J362" s="71"/>
      <c r="K362" s="71"/>
      <c r="L362" s="71"/>
      <c r="M362" s="71"/>
      <c r="N362" s="71"/>
      <c r="O362" s="71"/>
      <c r="P362" s="71"/>
      <c r="Q362" s="71"/>
      <c r="R362" s="71"/>
      <c r="S362" s="71"/>
      <c r="T362" s="71"/>
      <c r="U362" s="71"/>
      <c r="V362" s="71"/>
      <c r="W362" s="71"/>
      <c r="X362" s="71"/>
      <c r="Y362" s="71"/>
      <c r="Z362" s="71"/>
    </row>
    <row r="363" spans="1:26">
      <c r="A363" s="75"/>
      <c r="B363" s="75"/>
      <c r="C363" s="75"/>
      <c r="D363" s="75"/>
      <c r="E363" s="71"/>
      <c r="F363" s="71"/>
      <c r="G363" s="71"/>
      <c r="H363" s="71"/>
      <c r="I363" s="71"/>
      <c r="J363" s="71"/>
      <c r="K363" s="71"/>
      <c r="L363" s="71"/>
      <c r="M363" s="71"/>
      <c r="N363" s="71"/>
      <c r="O363" s="71"/>
      <c r="P363" s="71"/>
      <c r="Q363" s="71"/>
      <c r="R363" s="71"/>
      <c r="S363" s="71"/>
      <c r="T363" s="71"/>
      <c r="U363" s="71"/>
      <c r="V363" s="71"/>
      <c r="W363" s="71"/>
      <c r="X363" s="71"/>
      <c r="Y363" s="71"/>
      <c r="Z363" s="71"/>
    </row>
    <row r="364" spans="1:26">
      <c r="A364" s="75"/>
      <c r="B364" s="75"/>
      <c r="C364" s="75"/>
      <c r="D364" s="75"/>
      <c r="E364" s="71"/>
      <c r="F364" s="71"/>
      <c r="G364" s="71"/>
      <c r="H364" s="71"/>
      <c r="I364" s="71"/>
      <c r="J364" s="71"/>
      <c r="K364" s="71"/>
      <c r="L364" s="71"/>
      <c r="M364" s="71"/>
      <c r="N364" s="71"/>
      <c r="O364" s="71"/>
      <c r="P364" s="71"/>
      <c r="Q364" s="71"/>
      <c r="R364" s="71"/>
      <c r="S364" s="71"/>
      <c r="T364" s="71"/>
      <c r="U364" s="71"/>
      <c r="V364" s="71"/>
      <c r="W364" s="71"/>
      <c r="X364" s="71"/>
      <c r="Y364" s="71"/>
      <c r="Z364" s="71"/>
    </row>
    <row r="365" spans="1:26">
      <c r="A365" s="75"/>
      <c r="B365" s="75"/>
      <c r="C365" s="75"/>
      <c r="D365" s="75"/>
      <c r="E365" s="71"/>
      <c r="F365" s="71"/>
      <c r="G365" s="71"/>
      <c r="H365" s="71"/>
      <c r="I365" s="71"/>
      <c r="J365" s="71"/>
      <c r="K365" s="71"/>
      <c r="L365" s="71"/>
      <c r="M365" s="71"/>
      <c r="N365" s="71"/>
      <c r="O365" s="71"/>
      <c r="P365" s="71"/>
      <c r="Q365" s="71"/>
      <c r="R365" s="71"/>
      <c r="S365" s="71"/>
      <c r="T365" s="71"/>
      <c r="U365" s="71"/>
      <c r="V365" s="71"/>
      <c r="W365" s="71"/>
      <c r="X365" s="71"/>
      <c r="Y365" s="71"/>
      <c r="Z365" s="71"/>
    </row>
    <row r="366" spans="1:26">
      <c r="A366" s="75"/>
      <c r="B366" s="75"/>
      <c r="C366" s="75"/>
      <c r="D366" s="75"/>
      <c r="E366" s="71"/>
      <c r="F366" s="71"/>
      <c r="G366" s="71"/>
      <c r="H366" s="71"/>
      <c r="I366" s="71"/>
      <c r="J366" s="71"/>
      <c r="K366" s="71"/>
      <c r="L366" s="71"/>
      <c r="M366" s="71"/>
      <c r="N366" s="71"/>
      <c r="O366" s="71"/>
      <c r="P366" s="71"/>
      <c r="Q366" s="71"/>
      <c r="R366" s="71"/>
      <c r="S366" s="71"/>
      <c r="T366" s="71"/>
      <c r="U366" s="71"/>
      <c r="V366" s="71"/>
      <c r="W366" s="71"/>
      <c r="X366" s="71"/>
      <c r="Y366" s="71"/>
      <c r="Z366" s="71"/>
    </row>
    <row r="367" spans="1:26">
      <c r="A367" s="75"/>
      <c r="B367" s="75"/>
      <c r="C367" s="75"/>
      <c r="D367" s="75"/>
      <c r="E367" s="71"/>
      <c r="F367" s="71"/>
      <c r="G367" s="71"/>
      <c r="H367" s="71"/>
      <c r="I367" s="71"/>
      <c r="J367" s="71"/>
      <c r="K367" s="71"/>
      <c r="L367" s="71"/>
      <c r="M367" s="71"/>
      <c r="N367" s="71"/>
      <c r="O367" s="71"/>
      <c r="P367" s="71"/>
      <c r="Q367" s="71"/>
      <c r="R367" s="71"/>
      <c r="S367" s="71"/>
      <c r="T367" s="71"/>
      <c r="U367" s="71"/>
      <c r="V367" s="71"/>
      <c r="W367" s="71"/>
      <c r="X367" s="71"/>
      <c r="Y367" s="71"/>
      <c r="Z367" s="71"/>
    </row>
    <row r="368" spans="1:26">
      <c r="A368" s="75"/>
      <c r="B368" s="75"/>
      <c r="C368" s="75"/>
      <c r="D368" s="75"/>
      <c r="E368" s="71"/>
      <c r="F368" s="71"/>
      <c r="G368" s="71"/>
      <c r="H368" s="71"/>
      <c r="I368" s="71"/>
      <c r="J368" s="71"/>
      <c r="K368" s="71"/>
      <c r="L368" s="71"/>
      <c r="M368" s="71"/>
      <c r="N368" s="71"/>
      <c r="O368" s="71"/>
      <c r="P368" s="71"/>
      <c r="Q368" s="71"/>
      <c r="R368" s="71"/>
      <c r="S368" s="71"/>
      <c r="T368" s="71"/>
      <c r="U368" s="71"/>
      <c r="V368" s="71"/>
      <c r="W368" s="71"/>
      <c r="X368" s="71"/>
      <c r="Y368" s="71"/>
      <c r="Z368" s="71"/>
    </row>
    <row r="369" spans="1:26">
      <c r="A369" s="75"/>
      <c r="B369" s="75"/>
      <c r="C369" s="75"/>
      <c r="D369" s="75"/>
      <c r="E369" s="71"/>
      <c r="F369" s="71"/>
      <c r="G369" s="71"/>
      <c r="H369" s="71"/>
      <c r="I369" s="71"/>
      <c r="J369" s="71"/>
      <c r="K369" s="71"/>
      <c r="L369" s="71"/>
      <c r="M369" s="71"/>
      <c r="N369" s="71"/>
      <c r="O369" s="71"/>
      <c r="P369" s="71"/>
      <c r="Q369" s="71"/>
      <c r="R369" s="71"/>
      <c r="S369" s="71"/>
      <c r="T369" s="71"/>
      <c r="U369" s="71"/>
      <c r="V369" s="71"/>
      <c r="W369" s="71"/>
      <c r="X369" s="71"/>
      <c r="Y369" s="71"/>
      <c r="Z369" s="71"/>
    </row>
    <row r="370" spans="1:26">
      <c r="A370" s="75"/>
      <c r="B370" s="75"/>
      <c r="C370" s="75"/>
      <c r="D370" s="75"/>
      <c r="E370" s="71"/>
      <c r="F370" s="71"/>
      <c r="G370" s="71"/>
      <c r="H370" s="71"/>
      <c r="I370" s="71"/>
      <c r="J370" s="71"/>
      <c r="K370" s="71"/>
      <c r="L370" s="71"/>
      <c r="M370" s="71"/>
      <c r="N370" s="71"/>
      <c r="O370" s="71"/>
      <c r="P370" s="71"/>
      <c r="Q370" s="71"/>
      <c r="R370" s="71"/>
      <c r="S370" s="71"/>
      <c r="T370" s="71"/>
      <c r="U370" s="71"/>
      <c r="V370" s="71"/>
      <c r="W370" s="71"/>
      <c r="X370" s="71"/>
      <c r="Y370" s="71"/>
      <c r="Z370" s="71"/>
    </row>
    <row r="371" spans="1:26">
      <c r="A371" s="75"/>
      <c r="B371" s="75"/>
      <c r="C371" s="75"/>
      <c r="D371" s="75"/>
      <c r="E371" s="71"/>
      <c r="F371" s="71"/>
      <c r="G371" s="71"/>
      <c r="H371" s="71"/>
      <c r="I371" s="71"/>
      <c r="J371" s="71"/>
      <c r="K371" s="71"/>
      <c r="L371" s="71"/>
      <c r="M371" s="71"/>
      <c r="N371" s="71"/>
      <c r="O371" s="71"/>
      <c r="P371" s="71"/>
      <c r="Q371" s="71"/>
      <c r="R371" s="71"/>
      <c r="S371" s="71"/>
      <c r="T371" s="71"/>
      <c r="U371" s="71"/>
      <c r="V371" s="71"/>
      <c r="W371" s="71"/>
      <c r="X371" s="71"/>
      <c r="Y371" s="71"/>
      <c r="Z371" s="71"/>
    </row>
    <row r="372" spans="1:26">
      <c r="A372" s="75"/>
      <c r="B372" s="75"/>
      <c r="C372" s="75"/>
      <c r="D372" s="75"/>
      <c r="E372" s="71"/>
      <c r="F372" s="71"/>
      <c r="G372" s="71"/>
      <c r="H372" s="71"/>
      <c r="I372" s="71"/>
      <c r="J372" s="71"/>
      <c r="K372" s="71"/>
      <c r="L372" s="71"/>
      <c r="M372" s="71"/>
      <c r="N372" s="71"/>
      <c r="O372" s="71"/>
      <c r="P372" s="71"/>
      <c r="Q372" s="71"/>
      <c r="R372" s="71"/>
      <c r="S372" s="71"/>
      <c r="T372" s="71"/>
      <c r="U372" s="71"/>
      <c r="V372" s="71"/>
      <c r="W372" s="71"/>
      <c r="X372" s="71"/>
      <c r="Y372" s="71"/>
      <c r="Z372" s="71"/>
    </row>
    <row r="373" spans="1:26">
      <c r="A373" s="75"/>
      <c r="B373" s="75"/>
      <c r="C373" s="75"/>
      <c r="D373" s="75"/>
      <c r="E373" s="71"/>
      <c r="F373" s="71"/>
      <c r="G373" s="71"/>
      <c r="H373" s="71"/>
      <c r="I373" s="71"/>
      <c r="J373" s="71"/>
      <c r="K373" s="71"/>
      <c r="L373" s="71"/>
      <c r="M373" s="71"/>
      <c r="N373" s="71"/>
      <c r="O373" s="71"/>
      <c r="P373" s="71"/>
      <c r="Q373" s="71"/>
      <c r="R373" s="71"/>
      <c r="S373" s="71"/>
      <c r="T373" s="71"/>
      <c r="U373" s="71"/>
      <c r="V373" s="71"/>
      <c r="W373" s="71"/>
      <c r="X373" s="71"/>
      <c r="Y373" s="71"/>
      <c r="Z373" s="71"/>
    </row>
    <row r="374" spans="1:26">
      <c r="A374" s="75"/>
      <c r="B374" s="75"/>
      <c r="C374" s="75"/>
      <c r="D374" s="75"/>
      <c r="E374" s="71"/>
      <c r="F374" s="71"/>
      <c r="G374" s="71"/>
      <c r="H374" s="71"/>
      <c r="I374" s="71"/>
      <c r="J374" s="71"/>
      <c r="K374" s="71"/>
      <c r="L374" s="71"/>
      <c r="M374" s="71"/>
      <c r="N374" s="71"/>
      <c r="O374" s="71"/>
      <c r="P374" s="71"/>
      <c r="Q374" s="71"/>
      <c r="R374" s="71"/>
      <c r="S374" s="71"/>
      <c r="T374" s="71"/>
      <c r="U374" s="71"/>
      <c r="V374" s="71"/>
      <c r="W374" s="71"/>
      <c r="X374" s="71"/>
      <c r="Y374" s="71"/>
      <c r="Z374" s="71"/>
    </row>
    <row r="375" spans="1:26">
      <c r="A375" s="75"/>
      <c r="B375" s="75"/>
      <c r="C375" s="75"/>
      <c r="D375" s="75"/>
      <c r="E375" s="71"/>
      <c r="F375" s="71"/>
      <c r="G375" s="71"/>
      <c r="H375" s="71"/>
      <c r="I375" s="71"/>
      <c r="J375" s="71"/>
      <c r="K375" s="71"/>
      <c r="L375" s="71"/>
      <c r="M375" s="71"/>
      <c r="N375" s="71"/>
      <c r="O375" s="71"/>
      <c r="P375" s="71"/>
      <c r="Q375" s="71"/>
      <c r="R375" s="71"/>
      <c r="S375" s="71"/>
      <c r="T375" s="71"/>
      <c r="U375" s="71"/>
      <c r="V375" s="71"/>
      <c r="W375" s="71"/>
      <c r="X375" s="71"/>
      <c r="Y375" s="71"/>
      <c r="Z375" s="71"/>
    </row>
    <row r="376" spans="1:26">
      <c r="A376" s="75"/>
      <c r="B376" s="75"/>
      <c r="C376" s="75"/>
      <c r="D376" s="75"/>
      <c r="E376" s="71"/>
      <c r="F376" s="71"/>
      <c r="G376" s="71"/>
      <c r="H376" s="71"/>
      <c r="I376" s="71"/>
      <c r="J376" s="71"/>
      <c r="K376" s="71"/>
      <c r="L376" s="71"/>
      <c r="M376" s="71"/>
      <c r="N376" s="71"/>
      <c r="O376" s="71"/>
      <c r="P376" s="71"/>
      <c r="Q376" s="71"/>
      <c r="R376" s="71"/>
      <c r="S376" s="71"/>
      <c r="T376" s="71"/>
      <c r="U376" s="71"/>
      <c r="V376" s="71"/>
      <c r="W376" s="71"/>
      <c r="X376" s="71"/>
      <c r="Y376" s="71"/>
      <c r="Z376" s="71"/>
    </row>
    <row r="377" spans="1:26">
      <c r="A377" s="75"/>
      <c r="B377" s="75"/>
      <c r="C377" s="75"/>
      <c r="D377" s="75"/>
      <c r="E377" s="71"/>
      <c r="F377" s="71"/>
      <c r="G377" s="71"/>
      <c r="H377" s="71"/>
      <c r="I377" s="71"/>
      <c r="J377" s="71"/>
      <c r="K377" s="71"/>
      <c r="L377" s="71"/>
      <c r="M377" s="71"/>
      <c r="N377" s="71"/>
      <c r="O377" s="71"/>
      <c r="P377" s="71"/>
      <c r="Q377" s="71"/>
      <c r="R377" s="71"/>
      <c r="S377" s="71"/>
      <c r="T377" s="71"/>
      <c r="U377" s="71"/>
      <c r="V377" s="71"/>
      <c r="W377" s="71"/>
      <c r="X377" s="71"/>
      <c r="Y377" s="71"/>
      <c r="Z377" s="71"/>
    </row>
    <row r="378" spans="1:26">
      <c r="A378" s="75"/>
      <c r="B378" s="75"/>
      <c r="C378" s="75"/>
      <c r="D378" s="75"/>
      <c r="E378" s="71"/>
      <c r="F378" s="71"/>
      <c r="G378" s="71"/>
      <c r="H378" s="71"/>
      <c r="I378" s="71"/>
      <c r="J378" s="71"/>
      <c r="K378" s="71"/>
      <c r="L378" s="71"/>
      <c r="M378" s="71"/>
      <c r="N378" s="71"/>
      <c r="O378" s="71"/>
      <c r="P378" s="71"/>
      <c r="Q378" s="71"/>
      <c r="R378" s="71"/>
      <c r="S378" s="71"/>
      <c r="T378" s="71"/>
      <c r="U378" s="71"/>
      <c r="V378" s="71"/>
      <c r="W378" s="71"/>
      <c r="X378" s="71"/>
      <c r="Y378" s="71"/>
      <c r="Z378" s="71"/>
    </row>
    <row r="379" spans="1:26">
      <c r="A379" s="75"/>
      <c r="B379" s="75"/>
      <c r="C379" s="75"/>
      <c r="D379" s="75"/>
      <c r="E379" s="71"/>
      <c r="F379" s="71"/>
      <c r="G379" s="71"/>
      <c r="H379" s="71"/>
      <c r="I379" s="71"/>
      <c r="J379" s="71"/>
      <c r="K379" s="71"/>
      <c r="L379" s="71"/>
      <c r="M379" s="71"/>
      <c r="N379" s="71"/>
      <c r="O379" s="71"/>
      <c r="P379" s="71"/>
      <c r="Q379" s="71"/>
      <c r="R379" s="71"/>
      <c r="S379" s="71"/>
      <c r="T379" s="71"/>
      <c r="U379" s="71"/>
      <c r="V379" s="71"/>
      <c r="W379" s="71"/>
      <c r="X379" s="71"/>
      <c r="Y379" s="71"/>
      <c r="Z379" s="71"/>
    </row>
    <row r="380" spans="1:26">
      <c r="A380" s="75"/>
      <c r="B380" s="75"/>
      <c r="C380" s="75"/>
      <c r="D380" s="75"/>
      <c r="E380" s="71"/>
      <c r="F380" s="71"/>
      <c r="G380" s="71"/>
      <c r="H380" s="71"/>
      <c r="I380" s="71"/>
      <c r="J380" s="71"/>
      <c r="K380" s="71"/>
      <c r="L380" s="71"/>
      <c r="M380" s="71"/>
      <c r="N380" s="71"/>
      <c r="O380" s="71"/>
      <c r="P380" s="71"/>
      <c r="Q380" s="71"/>
      <c r="R380" s="71"/>
      <c r="S380" s="71"/>
      <c r="T380" s="71"/>
      <c r="U380" s="71"/>
      <c r="V380" s="71"/>
      <c r="W380" s="71"/>
      <c r="X380" s="71"/>
      <c r="Y380" s="71"/>
      <c r="Z380" s="71"/>
    </row>
    <row r="381" spans="1:26">
      <c r="A381" s="75"/>
      <c r="B381" s="75"/>
      <c r="C381" s="75"/>
      <c r="D381" s="75"/>
      <c r="E381" s="71"/>
      <c r="F381" s="71"/>
      <c r="G381" s="71"/>
      <c r="H381" s="71"/>
      <c r="I381" s="71"/>
      <c r="J381" s="71"/>
      <c r="K381" s="71"/>
      <c r="L381" s="71"/>
      <c r="M381" s="71"/>
      <c r="N381" s="71"/>
      <c r="O381" s="71"/>
      <c r="P381" s="71"/>
      <c r="Q381" s="71"/>
      <c r="R381" s="71"/>
      <c r="S381" s="71"/>
      <c r="T381" s="71"/>
      <c r="U381" s="71"/>
      <c r="V381" s="71"/>
      <c r="W381" s="71"/>
      <c r="X381" s="71"/>
      <c r="Y381" s="71"/>
      <c r="Z381" s="71"/>
    </row>
    <row r="382" spans="1:26">
      <c r="A382" s="75"/>
      <c r="B382" s="75"/>
      <c r="C382" s="75"/>
      <c r="D382" s="75"/>
      <c r="E382" s="71"/>
      <c r="F382" s="71"/>
      <c r="G382" s="71"/>
      <c r="H382" s="71"/>
      <c r="I382" s="71"/>
      <c r="J382" s="71"/>
      <c r="K382" s="71"/>
      <c r="L382" s="71"/>
      <c r="M382" s="71"/>
      <c r="N382" s="71"/>
      <c r="O382" s="71"/>
      <c r="P382" s="71"/>
      <c r="Q382" s="71"/>
      <c r="R382" s="71"/>
      <c r="S382" s="71"/>
      <c r="T382" s="71"/>
      <c r="U382" s="71"/>
      <c r="V382" s="71"/>
      <c r="W382" s="71"/>
      <c r="X382" s="71"/>
      <c r="Y382" s="71"/>
      <c r="Z382" s="71"/>
    </row>
    <row r="383" spans="1:26">
      <c r="A383" s="75"/>
      <c r="B383" s="75"/>
      <c r="C383" s="75"/>
      <c r="D383" s="75"/>
      <c r="E383" s="71"/>
      <c r="F383" s="71"/>
      <c r="G383" s="71"/>
      <c r="H383" s="71"/>
      <c r="I383" s="71"/>
      <c r="J383" s="71"/>
      <c r="K383" s="71"/>
      <c r="L383" s="71"/>
      <c r="M383" s="71"/>
      <c r="N383" s="71"/>
      <c r="O383" s="71"/>
      <c r="P383" s="71"/>
      <c r="Q383" s="71"/>
      <c r="R383" s="71"/>
      <c r="S383" s="71"/>
      <c r="T383" s="71"/>
      <c r="U383" s="71"/>
      <c r="V383" s="71"/>
      <c r="W383" s="71"/>
      <c r="X383" s="71"/>
      <c r="Y383" s="71"/>
      <c r="Z383" s="71"/>
    </row>
    <row r="384" spans="1:26">
      <c r="A384" s="75"/>
      <c r="B384" s="75"/>
      <c r="C384" s="75"/>
      <c r="D384" s="75"/>
      <c r="E384" s="71"/>
      <c r="F384" s="71"/>
      <c r="G384" s="71"/>
      <c r="H384" s="71"/>
      <c r="I384" s="71"/>
      <c r="J384" s="71"/>
      <c r="K384" s="71"/>
      <c r="L384" s="71"/>
      <c r="M384" s="71"/>
      <c r="N384" s="71"/>
      <c r="O384" s="71"/>
      <c r="P384" s="71"/>
      <c r="Q384" s="71"/>
      <c r="R384" s="71"/>
      <c r="S384" s="71"/>
      <c r="T384" s="71"/>
      <c r="U384" s="71"/>
      <c r="V384" s="71"/>
      <c r="W384" s="71"/>
      <c r="X384" s="71"/>
      <c r="Y384" s="71"/>
      <c r="Z384" s="71"/>
    </row>
    <row r="385" spans="1:26">
      <c r="A385" s="75"/>
      <c r="B385" s="75"/>
      <c r="C385" s="75"/>
      <c r="D385" s="75"/>
      <c r="E385" s="71"/>
      <c r="F385" s="71"/>
      <c r="G385" s="71"/>
      <c r="H385" s="71"/>
      <c r="I385" s="71"/>
      <c r="J385" s="71"/>
      <c r="K385" s="71"/>
      <c r="L385" s="71"/>
      <c r="M385" s="71"/>
      <c r="N385" s="71"/>
      <c r="O385" s="71"/>
      <c r="P385" s="71"/>
      <c r="Q385" s="71"/>
      <c r="R385" s="71"/>
      <c r="S385" s="71"/>
      <c r="T385" s="71"/>
      <c r="U385" s="71"/>
      <c r="V385" s="71"/>
      <c r="W385" s="71"/>
      <c r="X385" s="71"/>
      <c r="Y385" s="71"/>
      <c r="Z385" s="71"/>
    </row>
    <row r="386" spans="1:26">
      <c r="A386" s="75"/>
      <c r="B386" s="75"/>
      <c r="C386" s="75"/>
      <c r="D386" s="75"/>
      <c r="E386" s="71"/>
      <c r="F386" s="71"/>
      <c r="G386" s="71"/>
      <c r="H386" s="71"/>
      <c r="I386" s="71"/>
      <c r="J386" s="71"/>
      <c r="K386" s="71"/>
      <c r="L386" s="71"/>
      <c r="M386" s="71"/>
      <c r="N386" s="71"/>
      <c r="O386" s="71"/>
      <c r="P386" s="71"/>
      <c r="Q386" s="71"/>
      <c r="R386" s="71"/>
      <c r="S386" s="71"/>
      <c r="T386" s="71"/>
      <c r="U386" s="71"/>
      <c r="V386" s="71"/>
      <c r="W386" s="71"/>
      <c r="X386" s="71"/>
      <c r="Y386" s="71"/>
      <c r="Z386" s="71"/>
    </row>
    <row r="387" spans="1:26">
      <c r="A387" s="75"/>
      <c r="B387" s="75"/>
      <c r="C387" s="75"/>
      <c r="D387" s="75"/>
      <c r="E387" s="71"/>
      <c r="F387" s="71"/>
      <c r="G387" s="71"/>
      <c r="H387" s="71"/>
      <c r="I387" s="71"/>
      <c r="J387" s="71"/>
      <c r="K387" s="71"/>
      <c r="L387" s="71"/>
      <c r="M387" s="71"/>
      <c r="N387" s="71"/>
      <c r="O387" s="71"/>
      <c r="P387" s="71"/>
      <c r="Q387" s="71"/>
      <c r="R387" s="71"/>
      <c r="S387" s="71"/>
      <c r="T387" s="71"/>
      <c r="U387" s="71"/>
      <c r="V387" s="71"/>
      <c r="W387" s="71"/>
      <c r="X387" s="71"/>
      <c r="Y387" s="71"/>
      <c r="Z387" s="71"/>
    </row>
    <row r="388" spans="1:26">
      <c r="A388" s="75"/>
      <c r="B388" s="75"/>
      <c r="C388" s="75"/>
      <c r="D388" s="75"/>
      <c r="E388" s="71"/>
      <c r="F388" s="71"/>
      <c r="G388" s="71"/>
      <c r="H388" s="71"/>
      <c r="I388" s="71"/>
      <c r="J388" s="71"/>
      <c r="K388" s="71"/>
      <c r="L388" s="71"/>
      <c r="M388" s="71"/>
      <c r="N388" s="71"/>
      <c r="O388" s="71"/>
      <c r="P388" s="71"/>
      <c r="Q388" s="71"/>
      <c r="R388" s="71"/>
      <c r="S388" s="71"/>
      <c r="T388" s="71"/>
      <c r="U388" s="71"/>
      <c r="V388" s="71"/>
      <c r="W388" s="71"/>
      <c r="X388" s="71"/>
      <c r="Y388" s="71"/>
      <c r="Z388" s="71"/>
    </row>
    <row r="389" spans="1:26">
      <c r="A389" s="75"/>
      <c r="B389" s="75"/>
      <c r="C389" s="75"/>
      <c r="D389" s="75"/>
      <c r="E389" s="71"/>
      <c r="F389" s="71"/>
      <c r="G389" s="71"/>
      <c r="H389" s="71"/>
      <c r="I389" s="71"/>
      <c r="J389" s="71"/>
      <c r="K389" s="71"/>
      <c r="L389" s="71"/>
      <c r="M389" s="71"/>
      <c r="N389" s="71"/>
      <c r="O389" s="71"/>
      <c r="P389" s="71"/>
      <c r="Q389" s="71"/>
      <c r="R389" s="71"/>
      <c r="S389" s="71"/>
      <c r="T389" s="71"/>
      <c r="U389" s="71"/>
      <c r="V389" s="71"/>
      <c r="W389" s="71"/>
      <c r="X389" s="71"/>
      <c r="Y389" s="71"/>
      <c r="Z389" s="71"/>
    </row>
    <row r="390" spans="1:26">
      <c r="A390" s="75"/>
      <c r="B390" s="75"/>
      <c r="C390" s="75"/>
      <c r="D390" s="75"/>
      <c r="E390" s="71"/>
      <c r="F390" s="71"/>
      <c r="G390" s="71"/>
      <c r="H390" s="71"/>
      <c r="I390" s="71"/>
      <c r="J390" s="71"/>
      <c r="K390" s="71"/>
      <c r="L390" s="71"/>
      <c r="M390" s="71"/>
      <c r="N390" s="71"/>
      <c r="O390" s="71"/>
      <c r="P390" s="71"/>
      <c r="Q390" s="71"/>
      <c r="R390" s="71"/>
      <c r="S390" s="71"/>
      <c r="T390" s="71"/>
      <c r="U390" s="71"/>
      <c r="V390" s="71"/>
      <c r="W390" s="71"/>
      <c r="X390" s="71"/>
      <c r="Y390" s="71"/>
      <c r="Z390" s="71"/>
    </row>
    <row r="391" spans="1:26">
      <c r="A391" s="75"/>
      <c r="B391" s="75"/>
      <c r="C391" s="75"/>
      <c r="D391" s="75"/>
      <c r="E391" s="71"/>
      <c r="F391" s="71"/>
      <c r="G391" s="71"/>
      <c r="H391" s="71"/>
      <c r="I391" s="71"/>
      <c r="J391" s="71"/>
      <c r="K391" s="71"/>
      <c r="L391" s="71"/>
      <c r="M391" s="71"/>
      <c r="N391" s="71"/>
      <c r="O391" s="71"/>
      <c r="P391" s="71"/>
      <c r="Q391" s="71"/>
      <c r="R391" s="71"/>
      <c r="S391" s="71"/>
      <c r="T391" s="71"/>
      <c r="U391" s="71"/>
      <c r="V391" s="71"/>
      <c r="W391" s="71"/>
      <c r="X391" s="71"/>
      <c r="Y391" s="71"/>
      <c r="Z391" s="71"/>
    </row>
    <row r="392" spans="1:26">
      <c r="A392" s="75"/>
      <c r="B392" s="75"/>
      <c r="C392" s="75"/>
      <c r="D392" s="75"/>
      <c r="E392" s="71"/>
      <c r="F392" s="71"/>
      <c r="G392" s="71"/>
      <c r="H392" s="71"/>
      <c r="I392" s="71"/>
      <c r="J392" s="71"/>
      <c r="K392" s="71"/>
      <c r="L392" s="71"/>
      <c r="M392" s="71"/>
      <c r="N392" s="71"/>
      <c r="O392" s="71"/>
      <c r="P392" s="71"/>
      <c r="Q392" s="71"/>
      <c r="R392" s="71"/>
      <c r="S392" s="71"/>
      <c r="T392" s="71"/>
      <c r="U392" s="71"/>
      <c r="V392" s="71"/>
      <c r="W392" s="71"/>
      <c r="X392" s="71"/>
      <c r="Y392" s="71"/>
      <c r="Z392" s="71"/>
    </row>
    <row r="393" spans="1:26">
      <c r="A393" s="75"/>
      <c r="B393" s="75"/>
      <c r="C393" s="75"/>
      <c r="D393" s="75"/>
      <c r="E393" s="71"/>
      <c r="F393" s="71"/>
      <c r="G393" s="71"/>
      <c r="H393" s="71"/>
      <c r="I393" s="71"/>
      <c r="J393" s="71"/>
      <c r="K393" s="71"/>
      <c r="L393" s="71"/>
      <c r="M393" s="71"/>
      <c r="N393" s="71"/>
      <c r="O393" s="71"/>
      <c r="P393" s="71"/>
      <c r="Q393" s="71"/>
      <c r="R393" s="71"/>
      <c r="S393" s="71"/>
      <c r="T393" s="71"/>
      <c r="U393" s="71"/>
      <c r="V393" s="71"/>
      <c r="W393" s="71"/>
      <c r="X393" s="71"/>
      <c r="Y393" s="71"/>
      <c r="Z393" s="71"/>
    </row>
    <row r="394" spans="1:26">
      <c r="A394" s="75"/>
      <c r="B394" s="75"/>
      <c r="C394" s="75"/>
      <c r="D394" s="75"/>
      <c r="E394" s="71"/>
      <c r="F394" s="71"/>
      <c r="G394" s="71"/>
      <c r="H394" s="71"/>
      <c r="I394" s="71"/>
      <c r="J394" s="71"/>
      <c r="K394" s="71"/>
      <c r="L394" s="71"/>
      <c r="M394" s="71"/>
      <c r="N394" s="71"/>
      <c r="O394" s="71"/>
      <c r="P394" s="71"/>
      <c r="Q394" s="71"/>
      <c r="R394" s="71"/>
      <c r="S394" s="71"/>
      <c r="T394" s="71"/>
      <c r="U394" s="71"/>
      <c r="V394" s="71"/>
      <c r="W394" s="71"/>
      <c r="X394" s="71"/>
      <c r="Y394" s="71"/>
      <c r="Z394" s="71"/>
    </row>
    <row r="395" spans="1:26">
      <c r="A395" s="75"/>
      <c r="B395" s="75"/>
      <c r="C395" s="75"/>
      <c r="D395" s="75"/>
      <c r="E395" s="71"/>
      <c r="F395" s="71"/>
      <c r="G395" s="71"/>
      <c r="H395" s="71"/>
      <c r="I395" s="71"/>
      <c r="J395" s="71"/>
      <c r="K395" s="71"/>
      <c r="L395" s="71"/>
      <c r="M395" s="71"/>
      <c r="N395" s="71"/>
      <c r="O395" s="71"/>
      <c r="P395" s="71"/>
      <c r="Q395" s="71"/>
      <c r="R395" s="71"/>
      <c r="S395" s="71"/>
      <c r="T395" s="71"/>
      <c r="U395" s="71"/>
      <c r="V395" s="71"/>
      <c r="W395" s="71"/>
      <c r="X395" s="71"/>
      <c r="Y395" s="71"/>
      <c r="Z395" s="71"/>
    </row>
    <row r="396" spans="1:26">
      <c r="A396" s="75"/>
      <c r="B396" s="75"/>
      <c r="C396" s="75"/>
      <c r="D396" s="75"/>
      <c r="E396" s="71"/>
      <c r="F396" s="71"/>
      <c r="G396" s="71"/>
      <c r="H396" s="71"/>
      <c r="I396" s="71"/>
      <c r="J396" s="71"/>
      <c r="K396" s="71"/>
      <c r="L396" s="71"/>
      <c r="M396" s="71"/>
      <c r="N396" s="71"/>
      <c r="O396" s="71"/>
      <c r="P396" s="71"/>
      <c r="Q396" s="71"/>
      <c r="R396" s="71"/>
      <c r="S396" s="71"/>
      <c r="T396" s="71"/>
      <c r="U396" s="71"/>
      <c r="V396" s="71"/>
      <c r="W396" s="71"/>
      <c r="X396" s="71"/>
      <c r="Y396" s="71"/>
      <c r="Z396" s="71"/>
    </row>
    <row r="397" spans="1:26">
      <c r="A397" s="75"/>
      <c r="B397" s="75"/>
      <c r="C397" s="75"/>
      <c r="D397" s="75"/>
      <c r="E397" s="71"/>
      <c r="F397" s="71"/>
      <c r="G397" s="71"/>
      <c r="H397" s="71"/>
      <c r="I397" s="71"/>
      <c r="J397" s="71"/>
      <c r="K397" s="71"/>
      <c r="L397" s="71"/>
      <c r="M397" s="71"/>
      <c r="N397" s="71"/>
      <c r="O397" s="71"/>
      <c r="P397" s="71"/>
      <c r="Q397" s="71"/>
      <c r="R397" s="71"/>
      <c r="S397" s="71"/>
      <c r="T397" s="71"/>
      <c r="U397" s="71"/>
      <c r="V397" s="71"/>
      <c r="W397" s="71"/>
      <c r="X397" s="71"/>
      <c r="Y397" s="71"/>
      <c r="Z397" s="71"/>
    </row>
    <row r="398" spans="1:26">
      <c r="A398" s="75"/>
      <c r="B398" s="75"/>
      <c r="C398" s="75"/>
      <c r="D398" s="75"/>
      <c r="E398" s="71"/>
      <c r="F398" s="71"/>
      <c r="G398" s="71"/>
      <c r="H398" s="71"/>
      <c r="I398" s="71"/>
      <c r="J398" s="71"/>
      <c r="K398" s="71"/>
      <c r="L398" s="71"/>
      <c r="M398" s="71"/>
      <c r="N398" s="71"/>
      <c r="O398" s="71"/>
      <c r="P398" s="71"/>
      <c r="Q398" s="71"/>
      <c r="R398" s="71"/>
      <c r="S398" s="71"/>
      <c r="T398" s="71"/>
      <c r="U398" s="71"/>
      <c r="V398" s="71"/>
      <c r="W398" s="71"/>
      <c r="X398" s="71"/>
      <c r="Y398" s="71"/>
      <c r="Z398" s="71"/>
    </row>
    <row r="399" spans="1:26">
      <c r="A399" s="75"/>
      <c r="B399" s="75"/>
      <c r="C399" s="75"/>
      <c r="D399" s="75"/>
      <c r="E399" s="71"/>
      <c r="F399" s="71"/>
      <c r="G399" s="71"/>
      <c r="H399" s="71"/>
      <c r="I399" s="71"/>
      <c r="J399" s="71"/>
      <c r="K399" s="71"/>
      <c r="L399" s="71"/>
      <c r="M399" s="71"/>
      <c r="N399" s="71"/>
      <c r="O399" s="71"/>
      <c r="P399" s="71"/>
      <c r="Q399" s="71"/>
      <c r="R399" s="71"/>
      <c r="S399" s="71"/>
      <c r="T399" s="71"/>
      <c r="U399" s="71"/>
      <c r="V399" s="71"/>
      <c r="W399" s="71"/>
      <c r="X399" s="71"/>
      <c r="Y399" s="71"/>
      <c r="Z399" s="71"/>
    </row>
    <row r="400" spans="1:26">
      <c r="A400" s="75"/>
      <c r="B400" s="75"/>
      <c r="C400" s="75"/>
      <c r="D400" s="75"/>
      <c r="E400" s="71"/>
      <c r="F400" s="71"/>
      <c r="G400" s="71"/>
      <c r="H400" s="71"/>
      <c r="I400" s="71"/>
      <c r="J400" s="71"/>
      <c r="K400" s="71"/>
      <c r="L400" s="71"/>
      <c r="M400" s="71"/>
      <c r="N400" s="71"/>
      <c r="O400" s="71"/>
      <c r="P400" s="71"/>
      <c r="Q400" s="71"/>
      <c r="R400" s="71"/>
      <c r="S400" s="71"/>
      <c r="T400" s="71"/>
      <c r="U400" s="71"/>
      <c r="V400" s="71"/>
      <c r="W400" s="71"/>
      <c r="X400" s="71"/>
      <c r="Y400" s="71"/>
      <c r="Z400" s="71"/>
    </row>
    <row r="401" spans="1:26">
      <c r="A401" s="75"/>
      <c r="B401" s="75"/>
      <c r="C401" s="75"/>
      <c r="D401" s="75"/>
      <c r="E401" s="71"/>
      <c r="F401" s="71"/>
      <c r="G401" s="71"/>
      <c r="H401" s="71"/>
      <c r="I401" s="71"/>
      <c r="J401" s="71"/>
      <c r="K401" s="71"/>
      <c r="L401" s="71"/>
      <c r="M401" s="71"/>
      <c r="N401" s="71"/>
      <c r="O401" s="71"/>
      <c r="P401" s="71"/>
      <c r="Q401" s="71"/>
      <c r="R401" s="71"/>
      <c r="S401" s="71"/>
      <c r="T401" s="71"/>
      <c r="U401" s="71"/>
      <c r="V401" s="71"/>
      <c r="W401" s="71"/>
      <c r="X401" s="71"/>
      <c r="Y401" s="71"/>
      <c r="Z401" s="71"/>
    </row>
    <row r="402" spans="1:26">
      <c r="A402" s="75"/>
      <c r="B402" s="75"/>
      <c r="C402" s="75"/>
      <c r="D402" s="75"/>
      <c r="E402" s="71"/>
      <c r="F402" s="71"/>
      <c r="G402" s="71"/>
      <c r="H402" s="71"/>
      <c r="I402" s="71"/>
      <c r="J402" s="71"/>
      <c r="K402" s="71"/>
      <c r="L402" s="71"/>
      <c r="M402" s="71"/>
      <c r="N402" s="71"/>
      <c r="O402" s="71"/>
      <c r="P402" s="71"/>
      <c r="Q402" s="71"/>
      <c r="R402" s="71"/>
      <c r="S402" s="71"/>
      <c r="T402" s="71"/>
      <c r="U402" s="71"/>
      <c r="V402" s="71"/>
      <c r="W402" s="71"/>
      <c r="X402" s="71"/>
      <c r="Y402" s="71"/>
      <c r="Z402" s="71"/>
    </row>
    <row r="403" spans="1:26">
      <c r="A403" s="75"/>
      <c r="B403" s="75"/>
      <c r="C403" s="75"/>
      <c r="D403" s="75"/>
      <c r="E403" s="71"/>
      <c r="F403" s="71"/>
      <c r="G403" s="71"/>
      <c r="H403" s="71"/>
      <c r="I403" s="71"/>
      <c r="J403" s="71"/>
      <c r="K403" s="71"/>
      <c r="L403" s="71"/>
      <c r="M403" s="71"/>
      <c r="N403" s="71"/>
      <c r="O403" s="71"/>
      <c r="P403" s="71"/>
      <c r="Q403" s="71"/>
      <c r="R403" s="71"/>
      <c r="S403" s="71"/>
      <c r="T403" s="71"/>
      <c r="U403" s="71"/>
      <c r="V403" s="71"/>
      <c r="W403" s="71"/>
      <c r="X403" s="71"/>
      <c r="Y403" s="71"/>
      <c r="Z403" s="71"/>
    </row>
    <row r="404" spans="1:26">
      <c r="A404" s="75"/>
      <c r="B404" s="75"/>
      <c r="C404" s="75"/>
      <c r="D404" s="75"/>
      <c r="E404" s="71"/>
      <c r="F404" s="71"/>
      <c r="G404" s="71"/>
      <c r="H404" s="71"/>
      <c r="I404" s="71"/>
      <c r="J404" s="71"/>
      <c r="K404" s="71"/>
      <c r="L404" s="71"/>
      <c r="M404" s="71"/>
      <c r="N404" s="71"/>
      <c r="O404" s="71"/>
      <c r="P404" s="71"/>
      <c r="Q404" s="71"/>
      <c r="R404" s="71"/>
      <c r="S404" s="71"/>
      <c r="T404" s="71"/>
      <c r="U404" s="71"/>
      <c r="V404" s="71"/>
      <c r="W404" s="71"/>
      <c r="X404" s="71"/>
      <c r="Y404" s="71"/>
      <c r="Z404" s="71"/>
    </row>
    <row r="405" spans="1:26">
      <c r="A405" s="75"/>
      <c r="B405" s="75"/>
      <c r="C405" s="75"/>
      <c r="D405" s="75"/>
      <c r="E405" s="71"/>
      <c r="F405" s="71"/>
      <c r="G405" s="71"/>
      <c r="H405" s="71"/>
      <c r="I405" s="71"/>
      <c r="J405" s="71"/>
      <c r="K405" s="71"/>
      <c r="L405" s="71"/>
      <c r="M405" s="71"/>
      <c r="N405" s="71"/>
      <c r="O405" s="71"/>
      <c r="P405" s="71"/>
      <c r="Q405" s="71"/>
      <c r="R405" s="71"/>
      <c r="S405" s="71"/>
      <c r="T405" s="71"/>
      <c r="U405" s="71"/>
      <c r="V405" s="71"/>
      <c r="W405" s="71"/>
      <c r="X405" s="71"/>
      <c r="Y405" s="71"/>
      <c r="Z405" s="71"/>
    </row>
    <row r="406" spans="1:26">
      <c r="A406" s="75"/>
      <c r="B406" s="75"/>
      <c r="C406" s="75"/>
      <c r="D406" s="75"/>
      <c r="E406" s="71"/>
      <c r="F406" s="71"/>
      <c r="G406" s="71"/>
      <c r="H406" s="71"/>
      <c r="I406" s="71"/>
      <c r="J406" s="71"/>
      <c r="K406" s="71"/>
      <c r="L406" s="71"/>
      <c r="M406" s="71"/>
      <c r="N406" s="71"/>
      <c r="O406" s="71"/>
      <c r="P406" s="71"/>
      <c r="Q406" s="71"/>
      <c r="R406" s="71"/>
      <c r="S406" s="71"/>
      <c r="T406" s="71"/>
      <c r="U406" s="71"/>
      <c r="V406" s="71"/>
      <c r="W406" s="71"/>
      <c r="X406" s="71"/>
      <c r="Y406" s="71"/>
      <c r="Z406" s="71"/>
    </row>
    <row r="407" spans="1:26">
      <c r="A407" s="75"/>
      <c r="B407" s="75"/>
      <c r="C407" s="75"/>
      <c r="D407" s="75"/>
      <c r="E407" s="71"/>
      <c r="F407" s="71"/>
      <c r="G407" s="71"/>
      <c r="H407" s="71"/>
      <c r="I407" s="71"/>
      <c r="J407" s="71"/>
      <c r="K407" s="71"/>
      <c r="L407" s="71"/>
      <c r="M407" s="71"/>
      <c r="N407" s="71"/>
      <c r="O407" s="71"/>
      <c r="P407" s="71"/>
      <c r="Q407" s="71"/>
      <c r="R407" s="71"/>
      <c r="S407" s="71"/>
      <c r="T407" s="71"/>
      <c r="U407" s="71"/>
      <c r="V407" s="71"/>
      <c r="W407" s="71"/>
      <c r="X407" s="71"/>
      <c r="Y407" s="71"/>
      <c r="Z407" s="71"/>
    </row>
    <row r="408" spans="1:26">
      <c r="A408" s="75"/>
      <c r="B408" s="75"/>
      <c r="C408" s="75"/>
      <c r="D408" s="75"/>
      <c r="E408" s="71"/>
      <c r="F408" s="71"/>
      <c r="G408" s="71"/>
      <c r="H408" s="71"/>
      <c r="I408" s="71"/>
      <c r="J408" s="71"/>
      <c r="K408" s="71"/>
      <c r="L408" s="71"/>
      <c r="M408" s="71"/>
      <c r="N408" s="71"/>
      <c r="O408" s="71"/>
      <c r="P408" s="71"/>
      <c r="Q408" s="71"/>
      <c r="R408" s="71"/>
      <c r="S408" s="71"/>
      <c r="T408" s="71"/>
      <c r="U408" s="71"/>
      <c r="V408" s="71"/>
      <c r="W408" s="71"/>
      <c r="X408" s="71"/>
      <c r="Y408" s="71"/>
      <c r="Z408" s="71"/>
    </row>
    <row r="409" spans="1:26">
      <c r="A409" s="75"/>
      <c r="B409" s="75"/>
      <c r="C409" s="75"/>
      <c r="D409" s="75"/>
      <c r="E409" s="71"/>
      <c r="F409" s="71"/>
      <c r="G409" s="71"/>
      <c r="H409" s="71"/>
      <c r="I409" s="71"/>
      <c r="J409" s="71"/>
      <c r="K409" s="71"/>
      <c r="L409" s="71"/>
      <c r="M409" s="71"/>
      <c r="N409" s="71"/>
      <c r="O409" s="71"/>
      <c r="P409" s="71"/>
      <c r="Q409" s="71"/>
      <c r="R409" s="71"/>
      <c r="S409" s="71"/>
      <c r="T409" s="71"/>
      <c r="U409" s="71"/>
      <c r="V409" s="71"/>
      <c r="W409" s="71"/>
      <c r="X409" s="71"/>
      <c r="Y409" s="71"/>
      <c r="Z409" s="71"/>
    </row>
    <row r="410" spans="1:26">
      <c r="A410" s="75"/>
      <c r="B410" s="75"/>
      <c r="C410" s="75"/>
      <c r="D410" s="75"/>
      <c r="E410" s="71"/>
      <c r="F410" s="71"/>
      <c r="G410" s="71"/>
      <c r="H410" s="71"/>
      <c r="I410" s="71"/>
      <c r="J410" s="71"/>
      <c r="K410" s="71"/>
      <c r="L410" s="71"/>
      <c r="M410" s="71"/>
      <c r="N410" s="71"/>
      <c r="O410" s="71"/>
      <c r="P410" s="71"/>
      <c r="Q410" s="71"/>
      <c r="R410" s="71"/>
      <c r="S410" s="71"/>
      <c r="T410" s="71"/>
      <c r="U410" s="71"/>
      <c r="V410" s="71"/>
      <c r="W410" s="71"/>
      <c r="X410" s="71"/>
      <c r="Y410" s="71"/>
      <c r="Z410" s="71"/>
    </row>
    <row r="411" spans="1:26">
      <c r="A411" s="75"/>
      <c r="B411" s="75"/>
      <c r="C411" s="75"/>
      <c r="D411" s="75"/>
      <c r="E411" s="71"/>
      <c r="F411" s="71"/>
      <c r="G411" s="71"/>
      <c r="H411" s="71"/>
      <c r="I411" s="71"/>
      <c r="J411" s="71"/>
      <c r="K411" s="71"/>
      <c r="L411" s="71"/>
      <c r="M411" s="71"/>
      <c r="N411" s="71"/>
      <c r="O411" s="71"/>
      <c r="P411" s="71"/>
      <c r="Q411" s="71"/>
      <c r="R411" s="71"/>
      <c r="S411" s="71"/>
      <c r="T411" s="71"/>
      <c r="U411" s="71"/>
      <c r="V411" s="71"/>
      <c r="W411" s="71"/>
      <c r="X411" s="71"/>
      <c r="Y411" s="71"/>
      <c r="Z411" s="71"/>
    </row>
    <row r="412" spans="1:26">
      <c r="A412" s="75"/>
      <c r="B412" s="75"/>
      <c r="C412" s="75"/>
      <c r="D412" s="75"/>
      <c r="E412" s="71"/>
      <c r="F412" s="71"/>
      <c r="G412" s="71"/>
      <c r="H412" s="71"/>
      <c r="I412" s="71"/>
      <c r="J412" s="71"/>
      <c r="K412" s="71"/>
      <c r="L412" s="71"/>
      <c r="M412" s="71"/>
      <c r="N412" s="71"/>
      <c r="O412" s="71"/>
      <c r="P412" s="71"/>
      <c r="Q412" s="71"/>
      <c r="R412" s="71"/>
      <c r="S412" s="71"/>
      <c r="T412" s="71"/>
      <c r="U412" s="71"/>
      <c r="V412" s="71"/>
      <c r="W412" s="71"/>
      <c r="X412" s="71"/>
      <c r="Y412" s="71"/>
      <c r="Z412" s="71"/>
    </row>
    <row r="413" spans="1:26">
      <c r="A413" s="75"/>
      <c r="B413" s="75"/>
      <c r="C413" s="75"/>
      <c r="D413" s="75"/>
      <c r="E413" s="71"/>
      <c r="F413" s="71"/>
      <c r="G413" s="71"/>
      <c r="H413" s="71"/>
      <c r="I413" s="71"/>
      <c r="J413" s="71"/>
      <c r="K413" s="71"/>
      <c r="L413" s="71"/>
      <c r="M413" s="71"/>
      <c r="N413" s="71"/>
      <c r="O413" s="71"/>
      <c r="P413" s="71"/>
      <c r="Q413" s="71"/>
      <c r="R413" s="71"/>
      <c r="S413" s="71"/>
      <c r="T413" s="71"/>
      <c r="U413" s="71"/>
      <c r="V413" s="71"/>
      <c r="W413" s="71"/>
      <c r="X413" s="71"/>
      <c r="Y413" s="71"/>
      <c r="Z413" s="71"/>
    </row>
    <row r="414" spans="1:26">
      <c r="A414" s="75"/>
      <c r="B414" s="75"/>
      <c r="C414" s="75"/>
      <c r="D414" s="75"/>
      <c r="E414" s="71"/>
      <c r="F414" s="71"/>
      <c r="G414" s="71"/>
      <c r="H414" s="71"/>
      <c r="I414" s="71"/>
      <c r="J414" s="71"/>
      <c r="K414" s="71"/>
      <c r="L414" s="71"/>
      <c r="M414" s="71"/>
      <c r="N414" s="71"/>
      <c r="O414" s="71"/>
      <c r="P414" s="71"/>
      <c r="Q414" s="71"/>
      <c r="R414" s="71"/>
      <c r="S414" s="71"/>
      <c r="T414" s="71"/>
      <c r="U414" s="71"/>
      <c r="V414" s="71"/>
      <c r="W414" s="71"/>
      <c r="X414" s="71"/>
      <c r="Y414" s="71"/>
      <c r="Z414" s="71"/>
    </row>
    <row r="415" spans="1:26">
      <c r="A415" s="75"/>
      <c r="B415" s="75"/>
      <c r="C415" s="75"/>
      <c r="D415" s="75"/>
      <c r="E415" s="71"/>
      <c r="F415" s="71"/>
      <c r="G415" s="71"/>
      <c r="H415" s="71"/>
      <c r="I415" s="71"/>
      <c r="J415" s="71"/>
      <c r="K415" s="71"/>
      <c r="L415" s="71"/>
      <c r="M415" s="71"/>
      <c r="N415" s="71"/>
      <c r="O415" s="71"/>
      <c r="P415" s="71"/>
      <c r="Q415" s="71"/>
      <c r="R415" s="71"/>
      <c r="S415" s="71"/>
      <c r="T415" s="71"/>
      <c r="U415" s="71"/>
      <c r="V415" s="71"/>
      <c r="W415" s="71"/>
      <c r="X415" s="71"/>
      <c r="Y415" s="71"/>
      <c r="Z415" s="71"/>
    </row>
    <row r="416" spans="1:26">
      <c r="A416" s="75"/>
      <c r="B416" s="75"/>
      <c r="C416" s="75"/>
      <c r="D416" s="75"/>
      <c r="E416" s="71"/>
      <c r="F416" s="71"/>
      <c r="G416" s="71"/>
      <c r="H416" s="71"/>
      <c r="I416" s="71"/>
      <c r="J416" s="71"/>
      <c r="K416" s="71"/>
      <c r="L416" s="71"/>
      <c r="M416" s="71"/>
      <c r="N416" s="71"/>
      <c r="O416" s="71"/>
      <c r="P416" s="71"/>
      <c r="Q416" s="71"/>
      <c r="R416" s="71"/>
      <c r="S416" s="71"/>
      <c r="T416" s="71"/>
      <c r="U416" s="71"/>
      <c r="V416" s="71"/>
      <c r="W416" s="71"/>
      <c r="X416" s="71"/>
      <c r="Y416" s="71"/>
      <c r="Z416" s="71"/>
    </row>
    <row r="417" spans="1:26">
      <c r="A417" s="75"/>
      <c r="B417" s="75"/>
      <c r="C417" s="75"/>
      <c r="D417" s="75"/>
      <c r="E417" s="71"/>
      <c r="F417" s="71"/>
      <c r="G417" s="71"/>
      <c r="H417" s="71"/>
      <c r="I417" s="71"/>
      <c r="J417" s="71"/>
      <c r="K417" s="71"/>
      <c r="L417" s="71"/>
      <c r="M417" s="71"/>
      <c r="N417" s="71"/>
      <c r="O417" s="71"/>
      <c r="P417" s="71"/>
      <c r="Q417" s="71"/>
      <c r="R417" s="71"/>
      <c r="S417" s="71"/>
      <c r="T417" s="71"/>
      <c r="U417" s="71"/>
      <c r="V417" s="71"/>
      <c r="W417" s="71"/>
      <c r="X417" s="71"/>
      <c r="Y417" s="71"/>
      <c r="Z417" s="71"/>
    </row>
    <row r="418" spans="1:26">
      <c r="A418" s="75"/>
      <c r="B418" s="75"/>
      <c r="C418" s="75"/>
      <c r="D418" s="75"/>
      <c r="E418" s="71"/>
      <c r="F418" s="71"/>
      <c r="G418" s="71"/>
      <c r="H418" s="71"/>
      <c r="I418" s="71"/>
      <c r="J418" s="71"/>
      <c r="K418" s="71"/>
      <c r="L418" s="71"/>
      <c r="M418" s="71"/>
      <c r="N418" s="71"/>
      <c r="O418" s="71"/>
      <c r="P418" s="71"/>
      <c r="Q418" s="71"/>
      <c r="R418" s="71"/>
      <c r="S418" s="71"/>
      <c r="T418" s="71"/>
      <c r="U418" s="71"/>
      <c r="V418" s="71"/>
      <c r="W418" s="71"/>
      <c r="X418" s="71"/>
      <c r="Y418" s="71"/>
      <c r="Z418" s="71"/>
    </row>
    <row r="419" spans="1:26">
      <c r="A419" s="75"/>
      <c r="B419" s="75"/>
      <c r="C419" s="75"/>
      <c r="D419" s="75"/>
      <c r="E419" s="71"/>
      <c r="F419" s="71"/>
      <c r="G419" s="71"/>
      <c r="H419" s="71"/>
      <c r="I419" s="71"/>
      <c r="J419" s="71"/>
      <c r="K419" s="71"/>
      <c r="L419" s="71"/>
      <c r="M419" s="71"/>
      <c r="N419" s="71"/>
      <c r="O419" s="71"/>
      <c r="P419" s="71"/>
      <c r="Q419" s="71"/>
      <c r="R419" s="71"/>
      <c r="S419" s="71"/>
      <c r="T419" s="71"/>
      <c r="U419" s="71"/>
      <c r="V419" s="71"/>
      <c r="W419" s="71"/>
      <c r="X419" s="71"/>
      <c r="Y419" s="71"/>
      <c r="Z419" s="71"/>
    </row>
    <row r="420" spans="1:26">
      <c r="A420" s="75"/>
      <c r="B420" s="75"/>
      <c r="C420" s="75"/>
      <c r="D420" s="75"/>
      <c r="E420" s="71"/>
      <c r="F420" s="71"/>
      <c r="G420" s="71"/>
      <c r="H420" s="71"/>
      <c r="I420" s="71"/>
      <c r="J420" s="71"/>
      <c r="K420" s="71"/>
      <c r="L420" s="71"/>
      <c r="M420" s="71"/>
      <c r="N420" s="71"/>
      <c r="O420" s="71"/>
      <c r="P420" s="71"/>
      <c r="Q420" s="71"/>
      <c r="R420" s="71"/>
      <c r="S420" s="71"/>
      <c r="T420" s="71"/>
      <c r="U420" s="71"/>
      <c r="V420" s="71"/>
      <c r="W420" s="71"/>
      <c r="X420" s="71"/>
      <c r="Y420" s="71"/>
      <c r="Z420" s="71"/>
    </row>
    <row r="421" spans="1:26">
      <c r="A421" s="75"/>
      <c r="B421" s="75"/>
      <c r="C421" s="75"/>
      <c r="D421" s="75"/>
      <c r="E421" s="71"/>
      <c r="F421" s="71"/>
      <c r="G421" s="71"/>
      <c r="H421" s="71"/>
      <c r="I421" s="71"/>
      <c r="J421" s="71"/>
      <c r="K421" s="71"/>
      <c r="L421" s="71"/>
      <c r="M421" s="71"/>
      <c r="N421" s="71"/>
      <c r="O421" s="71"/>
      <c r="P421" s="71"/>
      <c r="Q421" s="71"/>
      <c r="R421" s="71"/>
      <c r="S421" s="71"/>
      <c r="T421" s="71"/>
      <c r="U421" s="71"/>
      <c r="V421" s="71"/>
      <c r="W421" s="71"/>
      <c r="X421" s="71"/>
      <c r="Y421" s="71"/>
      <c r="Z421" s="71"/>
    </row>
    <row r="422" spans="1:26">
      <c r="A422" s="75"/>
      <c r="B422" s="75"/>
      <c r="C422" s="75"/>
      <c r="D422" s="75"/>
      <c r="E422" s="71"/>
      <c r="F422" s="71"/>
      <c r="G422" s="71"/>
      <c r="H422" s="71"/>
      <c r="I422" s="71"/>
      <c r="J422" s="71"/>
      <c r="K422" s="71"/>
      <c r="L422" s="71"/>
      <c r="M422" s="71"/>
      <c r="N422" s="71"/>
      <c r="O422" s="71"/>
      <c r="P422" s="71"/>
      <c r="Q422" s="71"/>
      <c r="R422" s="71"/>
      <c r="S422" s="71"/>
      <c r="T422" s="71"/>
      <c r="U422" s="71"/>
      <c r="V422" s="71"/>
      <c r="W422" s="71"/>
      <c r="X422" s="71"/>
      <c r="Y422" s="71"/>
      <c r="Z422" s="71"/>
    </row>
    <row r="423" spans="1:26">
      <c r="A423" s="75"/>
      <c r="B423" s="75"/>
      <c r="C423" s="75"/>
      <c r="D423" s="75"/>
      <c r="E423" s="71"/>
      <c r="F423" s="71"/>
      <c r="G423" s="71"/>
      <c r="H423" s="71"/>
      <c r="I423" s="71"/>
      <c r="J423" s="71"/>
      <c r="K423" s="71"/>
      <c r="L423" s="71"/>
      <c r="M423" s="71"/>
      <c r="N423" s="71"/>
      <c r="O423" s="71"/>
      <c r="P423" s="71"/>
      <c r="Q423" s="71"/>
      <c r="R423" s="71"/>
      <c r="S423" s="71"/>
      <c r="T423" s="71"/>
      <c r="U423" s="71"/>
      <c r="V423" s="71"/>
      <c r="W423" s="71"/>
      <c r="X423" s="71"/>
      <c r="Y423" s="71"/>
      <c r="Z423" s="71"/>
    </row>
    <row r="424" spans="1:26">
      <c r="A424" s="75"/>
      <c r="B424" s="75"/>
      <c r="C424" s="75"/>
      <c r="D424" s="75"/>
      <c r="E424" s="71"/>
      <c r="F424" s="71"/>
      <c r="G424" s="71"/>
      <c r="H424" s="71"/>
      <c r="I424" s="71"/>
      <c r="J424" s="71"/>
      <c r="K424" s="71"/>
      <c r="L424" s="71"/>
      <c r="M424" s="71"/>
      <c r="N424" s="71"/>
      <c r="O424" s="71"/>
      <c r="P424" s="71"/>
      <c r="Q424" s="71"/>
      <c r="R424" s="71"/>
      <c r="S424" s="71"/>
      <c r="T424" s="71"/>
      <c r="U424" s="71"/>
      <c r="V424" s="71"/>
      <c r="W424" s="71"/>
      <c r="X424" s="71"/>
      <c r="Y424" s="71"/>
      <c r="Z424" s="71"/>
    </row>
    <row r="425" spans="1:26">
      <c r="A425" s="75"/>
      <c r="B425" s="75"/>
      <c r="C425" s="75"/>
      <c r="D425" s="75"/>
      <c r="E425" s="71"/>
      <c r="F425" s="71"/>
      <c r="G425" s="71"/>
      <c r="H425" s="71"/>
      <c r="I425" s="71"/>
      <c r="J425" s="71"/>
      <c r="K425" s="71"/>
      <c r="L425" s="71"/>
      <c r="M425" s="71"/>
      <c r="N425" s="71"/>
      <c r="O425" s="71"/>
      <c r="P425" s="71"/>
      <c r="Q425" s="71"/>
      <c r="R425" s="71"/>
      <c r="S425" s="71"/>
      <c r="T425" s="71"/>
      <c r="U425" s="71"/>
      <c r="V425" s="71"/>
      <c r="W425" s="71"/>
      <c r="X425" s="71"/>
      <c r="Y425" s="71"/>
      <c r="Z425" s="71"/>
    </row>
    <row r="426" spans="1:26">
      <c r="A426" s="75"/>
      <c r="B426" s="75"/>
      <c r="C426" s="75"/>
      <c r="D426" s="75"/>
      <c r="E426" s="71"/>
      <c r="F426" s="71"/>
      <c r="G426" s="71"/>
      <c r="H426" s="71"/>
      <c r="I426" s="71"/>
      <c r="J426" s="71"/>
      <c r="K426" s="71"/>
      <c r="L426" s="71"/>
      <c r="M426" s="71"/>
      <c r="N426" s="71"/>
      <c r="O426" s="71"/>
      <c r="P426" s="71"/>
      <c r="Q426" s="71"/>
      <c r="R426" s="71"/>
      <c r="S426" s="71"/>
      <c r="T426" s="71"/>
      <c r="U426" s="71"/>
      <c r="V426" s="71"/>
      <c r="W426" s="71"/>
      <c r="X426" s="71"/>
      <c r="Y426" s="71"/>
      <c r="Z426" s="71"/>
    </row>
    <row r="427" spans="1:26">
      <c r="A427" s="75"/>
      <c r="B427" s="75"/>
      <c r="C427" s="75"/>
      <c r="D427" s="75"/>
      <c r="E427" s="71"/>
      <c r="F427" s="71"/>
      <c r="G427" s="71"/>
      <c r="H427" s="71"/>
      <c r="I427" s="71"/>
      <c r="J427" s="71"/>
      <c r="K427" s="71"/>
      <c r="L427" s="71"/>
      <c r="M427" s="71"/>
      <c r="N427" s="71"/>
      <c r="O427" s="71"/>
      <c r="P427" s="71"/>
      <c r="Q427" s="71"/>
      <c r="R427" s="71"/>
      <c r="S427" s="71"/>
      <c r="T427" s="71"/>
      <c r="U427" s="71"/>
      <c r="V427" s="71"/>
      <c r="W427" s="71"/>
      <c r="X427" s="71"/>
      <c r="Y427" s="71"/>
      <c r="Z427" s="71"/>
    </row>
    <row r="428" spans="1:26">
      <c r="A428" s="75"/>
      <c r="B428" s="75"/>
      <c r="C428" s="75"/>
      <c r="D428" s="75"/>
      <c r="E428" s="71"/>
      <c r="F428" s="71"/>
      <c r="G428" s="71"/>
      <c r="H428" s="71"/>
      <c r="I428" s="71"/>
      <c r="J428" s="71"/>
      <c r="K428" s="71"/>
      <c r="L428" s="71"/>
      <c r="M428" s="71"/>
      <c r="N428" s="71"/>
      <c r="O428" s="71"/>
      <c r="P428" s="71"/>
      <c r="Q428" s="71"/>
      <c r="R428" s="71"/>
      <c r="S428" s="71"/>
      <c r="T428" s="71"/>
      <c r="U428" s="71"/>
      <c r="V428" s="71"/>
      <c r="W428" s="71"/>
      <c r="X428" s="71"/>
      <c r="Y428" s="71"/>
      <c r="Z428" s="71"/>
    </row>
    <row r="429" spans="1:26">
      <c r="A429" s="75"/>
      <c r="B429" s="75"/>
      <c r="C429" s="75"/>
      <c r="D429" s="75"/>
      <c r="E429" s="71"/>
      <c r="F429" s="71"/>
      <c r="G429" s="71"/>
      <c r="H429" s="71"/>
      <c r="I429" s="71"/>
      <c r="J429" s="71"/>
      <c r="K429" s="71"/>
      <c r="L429" s="71"/>
      <c r="M429" s="71"/>
      <c r="N429" s="71"/>
      <c r="O429" s="71"/>
      <c r="P429" s="71"/>
      <c r="Q429" s="71"/>
      <c r="R429" s="71"/>
      <c r="S429" s="71"/>
      <c r="T429" s="71"/>
      <c r="U429" s="71"/>
      <c r="V429" s="71"/>
      <c r="W429" s="71"/>
      <c r="X429" s="71"/>
      <c r="Y429" s="71"/>
      <c r="Z429" s="71"/>
    </row>
    <row r="430" spans="1:26">
      <c r="A430" s="75"/>
      <c r="B430" s="75"/>
      <c r="C430" s="75"/>
      <c r="D430" s="75"/>
      <c r="E430" s="71"/>
      <c r="F430" s="71"/>
      <c r="G430" s="71"/>
      <c r="H430" s="71"/>
      <c r="I430" s="71"/>
      <c r="J430" s="71"/>
      <c r="K430" s="71"/>
      <c r="L430" s="71"/>
      <c r="M430" s="71"/>
      <c r="N430" s="71"/>
      <c r="O430" s="71"/>
      <c r="P430" s="71"/>
      <c r="Q430" s="71"/>
      <c r="R430" s="71"/>
      <c r="S430" s="71"/>
      <c r="T430" s="71"/>
      <c r="U430" s="71"/>
      <c r="V430" s="71"/>
      <c r="W430" s="71"/>
      <c r="X430" s="71"/>
      <c r="Y430" s="71"/>
      <c r="Z430" s="71"/>
    </row>
    <row r="431" spans="1:26">
      <c r="A431" s="75"/>
      <c r="B431" s="75"/>
      <c r="C431" s="75"/>
      <c r="D431" s="75"/>
      <c r="E431" s="71"/>
      <c r="F431" s="71"/>
      <c r="G431" s="71"/>
      <c r="H431" s="71"/>
      <c r="I431" s="71"/>
      <c r="J431" s="71"/>
      <c r="K431" s="71"/>
      <c r="L431" s="71"/>
      <c r="M431" s="71"/>
      <c r="N431" s="71"/>
      <c r="O431" s="71"/>
      <c r="P431" s="71"/>
      <c r="Q431" s="71"/>
      <c r="R431" s="71"/>
      <c r="S431" s="71"/>
      <c r="T431" s="71"/>
      <c r="U431" s="71"/>
      <c r="V431" s="71"/>
      <c r="W431" s="71"/>
      <c r="X431" s="71"/>
      <c r="Y431" s="71"/>
      <c r="Z431" s="71"/>
    </row>
    <row r="432" spans="1:26">
      <c r="A432" s="75"/>
      <c r="B432" s="75"/>
      <c r="C432" s="75"/>
      <c r="D432" s="75"/>
      <c r="E432" s="71"/>
      <c r="F432" s="71"/>
      <c r="G432" s="71"/>
      <c r="H432" s="71"/>
      <c r="I432" s="71"/>
      <c r="J432" s="71"/>
      <c r="K432" s="71"/>
      <c r="L432" s="71"/>
      <c r="M432" s="71"/>
      <c r="N432" s="71"/>
      <c r="O432" s="71"/>
      <c r="P432" s="71"/>
      <c r="Q432" s="71"/>
      <c r="R432" s="71"/>
      <c r="S432" s="71"/>
      <c r="T432" s="71"/>
      <c r="U432" s="71"/>
      <c r="V432" s="71"/>
      <c r="W432" s="71"/>
      <c r="X432" s="71"/>
      <c r="Y432" s="71"/>
      <c r="Z432" s="71"/>
    </row>
    <row r="433" spans="1:26">
      <c r="A433" s="75"/>
      <c r="B433" s="75"/>
      <c r="C433" s="75"/>
      <c r="D433" s="75"/>
      <c r="E433" s="71"/>
      <c r="F433" s="71"/>
      <c r="G433" s="71"/>
      <c r="H433" s="71"/>
      <c r="I433" s="71"/>
      <c r="J433" s="71"/>
      <c r="K433" s="71"/>
      <c r="L433" s="71"/>
      <c r="M433" s="71"/>
      <c r="N433" s="71"/>
      <c r="O433" s="71"/>
      <c r="P433" s="71"/>
      <c r="Q433" s="71"/>
      <c r="R433" s="71"/>
      <c r="S433" s="71"/>
      <c r="T433" s="71"/>
      <c r="U433" s="71"/>
      <c r="V433" s="71"/>
      <c r="W433" s="71"/>
      <c r="X433" s="71"/>
      <c r="Y433" s="71"/>
      <c r="Z433" s="71"/>
    </row>
    <row r="434" spans="1:26">
      <c r="A434" s="75"/>
      <c r="B434" s="75"/>
      <c r="C434" s="75"/>
      <c r="D434" s="75"/>
      <c r="E434" s="71"/>
      <c r="F434" s="71"/>
      <c r="G434" s="71"/>
      <c r="H434" s="71"/>
      <c r="I434" s="71"/>
      <c r="J434" s="71"/>
      <c r="K434" s="71"/>
      <c r="L434" s="71"/>
      <c r="M434" s="71"/>
      <c r="N434" s="71"/>
      <c r="O434" s="71"/>
      <c r="P434" s="71"/>
      <c r="Q434" s="71"/>
      <c r="R434" s="71"/>
      <c r="S434" s="71"/>
      <c r="T434" s="71"/>
      <c r="U434" s="71"/>
      <c r="V434" s="71"/>
      <c r="W434" s="71"/>
      <c r="X434" s="71"/>
      <c r="Y434" s="71"/>
      <c r="Z434" s="71"/>
    </row>
    <row r="435" spans="1:26">
      <c r="A435" s="75"/>
      <c r="B435" s="75"/>
      <c r="C435" s="75"/>
      <c r="D435" s="75"/>
      <c r="E435" s="71"/>
      <c r="F435" s="71"/>
      <c r="G435" s="71"/>
      <c r="H435" s="71"/>
      <c r="I435" s="71"/>
      <c r="J435" s="71"/>
      <c r="K435" s="71"/>
      <c r="L435" s="71"/>
      <c r="M435" s="71"/>
      <c r="N435" s="71"/>
      <c r="O435" s="71"/>
      <c r="P435" s="71"/>
      <c r="Q435" s="71"/>
      <c r="R435" s="71"/>
      <c r="S435" s="71"/>
      <c r="T435" s="71"/>
      <c r="U435" s="71"/>
      <c r="V435" s="71"/>
      <c r="W435" s="71"/>
      <c r="X435" s="71"/>
      <c r="Y435" s="71"/>
      <c r="Z435" s="71"/>
    </row>
    <row r="436" spans="1:26">
      <c r="A436" s="75"/>
      <c r="B436" s="75"/>
      <c r="C436" s="75"/>
      <c r="D436" s="75"/>
      <c r="E436" s="71"/>
      <c r="F436" s="71"/>
      <c r="G436" s="71"/>
      <c r="H436" s="71"/>
      <c r="I436" s="71"/>
      <c r="J436" s="71"/>
      <c r="K436" s="71"/>
      <c r="L436" s="71"/>
      <c r="M436" s="71"/>
      <c r="N436" s="71"/>
      <c r="O436" s="71"/>
      <c r="P436" s="71"/>
      <c r="Q436" s="71"/>
      <c r="R436" s="71"/>
      <c r="S436" s="71"/>
      <c r="T436" s="71"/>
      <c r="U436" s="71"/>
      <c r="V436" s="71"/>
      <c r="W436" s="71"/>
      <c r="X436" s="71"/>
      <c r="Y436" s="71"/>
      <c r="Z436" s="71"/>
    </row>
    <row r="437" spans="1:26">
      <c r="A437" s="75"/>
      <c r="B437" s="75"/>
      <c r="C437" s="75"/>
      <c r="D437" s="75"/>
      <c r="E437" s="71"/>
      <c r="F437" s="71"/>
      <c r="G437" s="71"/>
      <c r="H437" s="71"/>
      <c r="I437" s="71"/>
      <c r="J437" s="71"/>
      <c r="K437" s="71"/>
      <c r="L437" s="71"/>
      <c r="M437" s="71"/>
      <c r="N437" s="71"/>
      <c r="O437" s="71"/>
      <c r="P437" s="71"/>
      <c r="Q437" s="71"/>
      <c r="R437" s="71"/>
      <c r="S437" s="71"/>
      <c r="T437" s="71"/>
      <c r="U437" s="71"/>
      <c r="V437" s="71"/>
      <c r="W437" s="71"/>
      <c r="X437" s="71"/>
      <c r="Y437" s="71"/>
      <c r="Z437" s="71"/>
    </row>
    <row r="438" spans="1:26">
      <c r="A438" s="75"/>
      <c r="B438" s="75"/>
      <c r="C438" s="75"/>
      <c r="D438" s="75"/>
      <c r="E438" s="71"/>
      <c r="F438" s="71"/>
      <c r="G438" s="71"/>
      <c r="H438" s="71"/>
      <c r="I438" s="71"/>
      <c r="J438" s="71"/>
      <c r="K438" s="71"/>
      <c r="L438" s="71"/>
      <c r="M438" s="71"/>
      <c r="N438" s="71"/>
      <c r="O438" s="71"/>
      <c r="P438" s="71"/>
      <c r="Q438" s="71"/>
      <c r="R438" s="71"/>
      <c r="S438" s="71"/>
      <c r="T438" s="71"/>
      <c r="U438" s="71"/>
      <c r="V438" s="71"/>
      <c r="W438" s="71"/>
      <c r="X438" s="71"/>
      <c r="Y438" s="71"/>
      <c r="Z438" s="71"/>
    </row>
    <row r="439" spans="1:26">
      <c r="A439" s="75"/>
      <c r="B439" s="75"/>
      <c r="C439" s="75"/>
      <c r="D439" s="75"/>
      <c r="E439" s="71"/>
      <c r="F439" s="71"/>
      <c r="G439" s="71"/>
      <c r="H439" s="71"/>
      <c r="I439" s="71"/>
      <c r="J439" s="71"/>
      <c r="K439" s="71"/>
      <c r="L439" s="71"/>
      <c r="M439" s="71"/>
      <c r="N439" s="71"/>
      <c r="O439" s="71"/>
      <c r="P439" s="71"/>
      <c r="Q439" s="71"/>
      <c r="R439" s="71"/>
      <c r="S439" s="71"/>
      <c r="T439" s="71"/>
      <c r="U439" s="71"/>
      <c r="V439" s="71"/>
      <c r="W439" s="71"/>
      <c r="X439" s="71"/>
      <c r="Y439" s="71"/>
      <c r="Z439" s="71"/>
    </row>
    <row r="440" spans="1:26">
      <c r="A440" s="75"/>
      <c r="B440" s="75"/>
      <c r="C440" s="75"/>
      <c r="D440" s="75"/>
      <c r="E440" s="71"/>
      <c r="F440" s="71"/>
      <c r="G440" s="71"/>
      <c r="H440" s="71"/>
      <c r="I440" s="71"/>
      <c r="J440" s="71"/>
      <c r="K440" s="71"/>
      <c r="L440" s="71"/>
      <c r="M440" s="71"/>
      <c r="N440" s="71"/>
      <c r="O440" s="71"/>
      <c r="P440" s="71"/>
      <c r="Q440" s="71"/>
      <c r="R440" s="71"/>
      <c r="S440" s="71"/>
      <c r="T440" s="71"/>
      <c r="U440" s="71"/>
      <c r="V440" s="71"/>
      <c r="W440" s="71"/>
      <c r="X440" s="71"/>
      <c r="Y440" s="71"/>
      <c r="Z440" s="71"/>
    </row>
    <row r="441" spans="1:26">
      <c r="A441" s="75"/>
      <c r="B441" s="75"/>
      <c r="C441" s="75"/>
      <c r="D441" s="75"/>
      <c r="E441" s="71"/>
      <c r="F441" s="71"/>
      <c r="G441" s="71"/>
      <c r="H441" s="71"/>
      <c r="I441" s="71"/>
      <c r="J441" s="71"/>
      <c r="K441" s="71"/>
      <c r="L441" s="71"/>
      <c r="M441" s="71"/>
      <c r="N441" s="71"/>
      <c r="O441" s="71"/>
      <c r="P441" s="71"/>
      <c r="Q441" s="71"/>
      <c r="R441" s="71"/>
      <c r="S441" s="71"/>
      <c r="T441" s="71"/>
      <c r="U441" s="71"/>
      <c r="V441" s="71"/>
      <c r="W441" s="71"/>
      <c r="X441" s="71"/>
      <c r="Y441" s="71"/>
      <c r="Z441" s="71"/>
    </row>
    <row r="442" spans="1:26">
      <c r="A442" s="75"/>
      <c r="B442" s="75"/>
      <c r="C442" s="75"/>
      <c r="D442" s="75"/>
      <c r="E442" s="71"/>
      <c r="F442" s="71"/>
      <c r="G442" s="71"/>
      <c r="H442" s="71"/>
      <c r="I442" s="71"/>
      <c r="J442" s="71"/>
      <c r="K442" s="71"/>
      <c r="L442" s="71"/>
      <c r="M442" s="71"/>
      <c r="N442" s="71"/>
      <c r="O442" s="71"/>
      <c r="P442" s="71"/>
      <c r="Q442" s="71"/>
      <c r="R442" s="71"/>
      <c r="S442" s="71"/>
      <c r="T442" s="71"/>
      <c r="U442" s="71"/>
      <c r="V442" s="71"/>
      <c r="W442" s="71"/>
      <c r="X442" s="71"/>
      <c r="Y442" s="71"/>
      <c r="Z442" s="71"/>
    </row>
    <row r="443" spans="1:26">
      <c r="A443" s="75"/>
      <c r="B443" s="75"/>
      <c r="C443" s="75"/>
      <c r="D443" s="75"/>
      <c r="E443" s="71"/>
      <c r="F443" s="71"/>
      <c r="G443" s="71"/>
      <c r="H443" s="71"/>
      <c r="I443" s="71"/>
      <c r="J443" s="71"/>
      <c r="K443" s="71"/>
      <c r="L443" s="71"/>
      <c r="M443" s="71"/>
      <c r="N443" s="71"/>
      <c r="O443" s="71"/>
      <c r="P443" s="71"/>
      <c r="Q443" s="71"/>
      <c r="R443" s="71"/>
      <c r="S443" s="71"/>
      <c r="T443" s="71"/>
      <c r="U443" s="71"/>
      <c r="V443" s="71"/>
      <c r="W443" s="71"/>
      <c r="X443" s="71"/>
      <c r="Y443" s="71"/>
      <c r="Z443" s="71"/>
    </row>
    <row r="444" spans="1:26">
      <c r="A444" s="75"/>
      <c r="B444" s="75"/>
      <c r="C444" s="75"/>
      <c r="D444" s="75"/>
      <c r="E444" s="71"/>
      <c r="F444" s="71"/>
      <c r="G444" s="71"/>
      <c r="H444" s="71"/>
      <c r="I444" s="71"/>
      <c r="J444" s="71"/>
      <c r="K444" s="71"/>
      <c r="L444" s="71"/>
      <c r="M444" s="71"/>
      <c r="N444" s="71"/>
      <c r="O444" s="71"/>
      <c r="P444" s="71"/>
      <c r="Q444" s="71"/>
      <c r="R444" s="71"/>
      <c r="S444" s="71"/>
      <c r="T444" s="71"/>
      <c r="U444" s="71"/>
      <c r="V444" s="71"/>
      <c r="W444" s="71"/>
      <c r="X444" s="71"/>
      <c r="Y444" s="71"/>
      <c r="Z444" s="71"/>
    </row>
    <row r="445" spans="1:26">
      <c r="A445" s="75"/>
      <c r="B445" s="75"/>
      <c r="C445" s="75"/>
      <c r="D445" s="75"/>
      <c r="E445" s="71"/>
      <c r="F445" s="71"/>
      <c r="G445" s="71"/>
      <c r="H445" s="71"/>
      <c r="I445" s="71"/>
      <c r="J445" s="71"/>
      <c r="K445" s="71"/>
      <c r="L445" s="71"/>
      <c r="M445" s="71"/>
      <c r="N445" s="71"/>
      <c r="O445" s="71"/>
      <c r="P445" s="71"/>
      <c r="Q445" s="71"/>
      <c r="R445" s="71"/>
      <c r="S445" s="71"/>
      <c r="T445" s="71"/>
      <c r="U445" s="71"/>
      <c r="V445" s="71"/>
      <c r="W445" s="71"/>
      <c r="X445" s="71"/>
      <c r="Y445" s="71"/>
      <c r="Z445" s="71"/>
    </row>
    <row r="446" spans="1:26">
      <c r="A446" s="75"/>
      <c r="B446" s="75"/>
      <c r="C446" s="75"/>
      <c r="D446" s="75"/>
      <c r="E446" s="71"/>
      <c r="F446" s="71"/>
      <c r="G446" s="71"/>
      <c r="H446" s="71"/>
      <c r="I446" s="71"/>
      <c r="J446" s="71"/>
      <c r="K446" s="71"/>
      <c r="L446" s="71"/>
      <c r="M446" s="71"/>
      <c r="N446" s="71"/>
      <c r="O446" s="71"/>
      <c r="P446" s="71"/>
      <c r="Q446" s="71"/>
      <c r="R446" s="71"/>
      <c r="S446" s="71"/>
      <c r="T446" s="71"/>
      <c r="U446" s="71"/>
      <c r="V446" s="71"/>
      <c r="W446" s="71"/>
      <c r="X446" s="71"/>
      <c r="Y446" s="71"/>
      <c r="Z446" s="71"/>
    </row>
    <row r="447" spans="1:26">
      <c r="A447" s="75"/>
      <c r="B447" s="75"/>
      <c r="C447" s="75"/>
      <c r="D447" s="75"/>
      <c r="E447" s="71"/>
      <c r="F447" s="71"/>
      <c r="G447" s="71"/>
      <c r="H447" s="71"/>
      <c r="I447" s="71"/>
      <c r="J447" s="71"/>
      <c r="K447" s="71"/>
      <c r="L447" s="71"/>
      <c r="M447" s="71"/>
      <c r="N447" s="71"/>
      <c r="O447" s="71"/>
      <c r="P447" s="71"/>
      <c r="Q447" s="71"/>
      <c r="R447" s="71"/>
      <c r="S447" s="71"/>
      <c r="T447" s="71"/>
      <c r="U447" s="71"/>
      <c r="V447" s="71"/>
      <c r="W447" s="71"/>
      <c r="X447" s="71"/>
      <c r="Y447" s="71"/>
      <c r="Z447" s="71"/>
    </row>
    <row r="448" spans="1:26">
      <c r="A448" s="75"/>
      <c r="B448" s="75"/>
      <c r="C448" s="75"/>
      <c r="D448" s="75"/>
      <c r="E448" s="71"/>
      <c r="F448" s="71"/>
      <c r="G448" s="71"/>
      <c r="H448" s="71"/>
      <c r="I448" s="71"/>
      <c r="J448" s="71"/>
      <c r="K448" s="71"/>
      <c r="L448" s="71"/>
      <c r="M448" s="71"/>
      <c r="N448" s="71"/>
      <c r="O448" s="71"/>
      <c r="P448" s="71"/>
      <c r="Q448" s="71"/>
      <c r="R448" s="71"/>
      <c r="S448" s="71"/>
      <c r="T448" s="71"/>
      <c r="U448" s="71"/>
      <c r="V448" s="71"/>
      <c r="W448" s="71"/>
      <c r="X448" s="71"/>
      <c r="Y448" s="71"/>
      <c r="Z448" s="71"/>
    </row>
    <row r="449" spans="1:26">
      <c r="A449" s="75"/>
      <c r="B449" s="75"/>
      <c r="C449" s="75"/>
      <c r="D449" s="75"/>
      <c r="E449" s="71"/>
      <c r="F449" s="71"/>
      <c r="G449" s="71"/>
      <c r="H449" s="71"/>
      <c r="I449" s="71"/>
      <c r="J449" s="71"/>
      <c r="K449" s="71"/>
      <c r="L449" s="71"/>
      <c r="M449" s="71"/>
      <c r="N449" s="71"/>
      <c r="O449" s="71"/>
      <c r="P449" s="71"/>
      <c r="Q449" s="71"/>
      <c r="R449" s="71"/>
      <c r="S449" s="71"/>
      <c r="T449" s="71"/>
      <c r="U449" s="71"/>
      <c r="V449" s="71"/>
      <c r="W449" s="71"/>
      <c r="X449" s="71"/>
      <c r="Y449" s="71"/>
      <c r="Z449" s="71"/>
    </row>
    <row r="450" spans="1:26">
      <c r="A450" s="75"/>
      <c r="B450" s="75"/>
      <c r="C450" s="75"/>
      <c r="D450" s="75"/>
      <c r="E450" s="71"/>
      <c r="F450" s="71"/>
      <c r="G450" s="71"/>
      <c r="H450" s="71"/>
      <c r="I450" s="71"/>
      <c r="J450" s="71"/>
      <c r="K450" s="71"/>
      <c r="L450" s="71"/>
      <c r="M450" s="71"/>
      <c r="N450" s="71"/>
      <c r="O450" s="71"/>
      <c r="P450" s="71"/>
      <c r="Q450" s="71"/>
      <c r="R450" s="71"/>
      <c r="S450" s="71"/>
      <c r="T450" s="71"/>
      <c r="U450" s="71"/>
      <c r="V450" s="71"/>
      <c r="W450" s="71"/>
      <c r="X450" s="71"/>
      <c r="Y450" s="71"/>
      <c r="Z450" s="71"/>
    </row>
    <row r="451" spans="1:26">
      <c r="A451" s="75"/>
      <c r="B451" s="75"/>
      <c r="C451" s="75"/>
      <c r="D451" s="75"/>
      <c r="E451" s="71"/>
      <c r="F451" s="71"/>
      <c r="G451" s="71"/>
      <c r="H451" s="71"/>
      <c r="I451" s="71"/>
      <c r="J451" s="71"/>
      <c r="K451" s="71"/>
      <c r="L451" s="71"/>
      <c r="M451" s="71"/>
      <c r="N451" s="71"/>
      <c r="O451" s="71"/>
      <c r="P451" s="71"/>
      <c r="Q451" s="71"/>
      <c r="R451" s="71"/>
      <c r="S451" s="71"/>
      <c r="T451" s="71"/>
      <c r="U451" s="71"/>
      <c r="V451" s="71"/>
      <c r="W451" s="71"/>
      <c r="X451" s="71"/>
      <c r="Y451" s="71"/>
      <c r="Z451" s="71"/>
    </row>
    <row r="452" spans="1:26">
      <c r="A452" s="75"/>
      <c r="B452" s="75"/>
      <c r="C452" s="75"/>
      <c r="D452" s="75"/>
      <c r="E452" s="71"/>
      <c r="F452" s="71"/>
      <c r="G452" s="71"/>
      <c r="H452" s="71"/>
      <c r="I452" s="71"/>
      <c r="J452" s="71"/>
      <c r="K452" s="71"/>
      <c r="L452" s="71"/>
      <c r="M452" s="71"/>
      <c r="N452" s="71"/>
      <c r="O452" s="71"/>
      <c r="P452" s="71"/>
      <c r="Q452" s="71"/>
      <c r="R452" s="71"/>
      <c r="S452" s="71"/>
      <c r="T452" s="71"/>
      <c r="U452" s="71"/>
      <c r="V452" s="71"/>
      <c r="W452" s="71"/>
      <c r="X452" s="71"/>
      <c r="Y452" s="71"/>
      <c r="Z452" s="71"/>
    </row>
    <row r="453" spans="1:26">
      <c r="A453" s="75"/>
      <c r="B453" s="75"/>
      <c r="C453" s="75"/>
      <c r="D453" s="75"/>
      <c r="E453" s="71"/>
      <c r="F453" s="71"/>
      <c r="G453" s="71"/>
      <c r="H453" s="71"/>
      <c r="I453" s="71"/>
      <c r="J453" s="71"/>
      <c r="K453" s="71"/>
      <c r="L453" s="71"/>
      <c r="M453" s="71"/>
      <c r="N453" s="71"/>
      <c r="O453" s="71"/>
      <c r="P453" s="71"/>
      <c r="Q453" s="71"/>
      <c r="R453" s="71"/>
      <c r="S453" s="71"/>
      <c r="T453" s="71"/>
      <c r="U453" s="71"/>
      <c r="V453" s="71"/>
      <c r="W453" s="71"/>
      <c r="X453" s="71"/>
      <c r="Y453" s="71"/>
      <c r="Z453" s="71"/>
    </row>
    <row r="454" spans="1:26">
      <c r="A454" s="75"/>
      <c r="B454" s="75"/>
      <c r="C454" s="75"/>
      <c r="D454" s="75"/>
      <c r="E454" s="71"/>
      <c r="F454" s="71"/>
      <c r="G454" s="71"/>
      <c r="H454" s="71"/>
      <c r="I454" s="71"/>
      <c r="J454" s="71"/>
      <c r="K454" s="71"/>
      <c r="L454" s="71"/>
      <c r="M454" s="71"/>
      <c r="N454" s="71"/>
      <c r="O454" s="71"/>
      <c r="P454" s="71"/>
      <c r="Q454" s="71"/>
      <c r="R454" s="71"/>
      <c r="S454" s="71"/>
      <c r="T454" s="71"/>
      <c r="U454" s="71"/>
      <c r="V454" s="71"/>
      <c r="W454" s="71"/>
      <c r="X454" s="71"/>
      <c r="Y454" s="71"/>
      <c r="Z454" s="71"/>
    </row>
    <row r="455" spans="1:26">
      <c r="A455" s="75"/>
      <c r="B455" s="75"/>
      <c r="C455" s="75"/>
      <c r="D455" s="75"/>
      <c r="E455" s="71"/>
      <c r="F455" s="71"/>
      <c r="G455" s="71"/>
      <c r="H455" s="71"/>
      <c r="I455" s="71"/>
      <c r="J455" s="71"/>
      <c r="K455" s="71"/>
      <c r="L455" s="71"/>
      <c r="M455" s="71"/>
      <c r="N455" s="71"/>
      <c r="O455" s="71"/>
      <c r="P455" s="71"/>
      <c r="Q455" s="71"/>
      <c r="R455" s="71"/>
      <c r="S455" s="71"/>
      <c r="T455" s="71"/>
      <c r="U455" s="71"/>
      <c r="V455" s="71"/>
      <c r="W455" s="71"/>
      <c r="X455" s="71"/>
      <c r="Y455" s="71"/>
      <c r="Z455" s="71"/>
    </row>
    <row r="456" spans="1:26">
      <c r="A456" s="75"/>
      <c r="B456" s="75"/>
      <c r="C456" s="75"/>
      <c r="D456" s="75"/>
      <c r="E456" s="71"/>
      <c r="F456" s="71"/>
      <c r="G456" s="71"/>
      <c r="H456" s="71"/>
      <c r="I456" s="71"/>
      <c r="J456" s="71"/>
      <c r="K456" s="71"/>
      <c r="L456" s="71"/>
      <c r="M456" s="71"/>
      <c r="N456" s="71"/>
      <c r="O456" s="71"/>
      <c r="P456" s="71"/>
      <c r="Q456" s="71"/>
      <c r="R456" s="71"/>
      <c r="S456" s="71"/>
      <c r="T456" s="71"/>
      <c r="U456" s="71"/>
      <c r="V456" s="71"/>
      <c r="W456" s="71"/>
      <c r="X456" s="71"/>
      <c r="Y456" s="71"/>
      <c r="Z456" s="71"/>
    </row>
    <row r="457" spans="1:26">
      <c r="A457" s="75"/>
      <c r="B457" s="75"/>
      <c r="C457" s="75"/>
      <c r="D457" s="75"/>
      <c r="E457" s="71"/>
      <c r="F457" s="71"/>
      <c r="G457" s="71"/>
      <c r="H457" s="71"/>
      <c r="I457" s="71"/>
      <c r="J457" s="71"/>
      <c r="K457" s="71"/>
      <c r="L457" s="71"/>
      <c r="M457" s="71"/>
      <c r="N457" s="71"/>
      <c r="O457" s="71"/>
      <c r="P457" s="71"/>
      <c r="Q457" s="71"/>
      <c r="R457" s="71"/>
      <c r="S457" s="71"/>
      <c r="T457" s="71"/>
      <c r="U457" s="71"/>
      <c r="V457" s="71"/>
      <c r="W457" s="71"/>
      <c r="X457" s="71"/>
      <c r="Y457" s="71"/>
      <c r="Z457" s="71"/>
    </row>
    <row r="458" spans="1:26">
      <c r="A458" s="75"/>
      <c r="B458" s="75"/>
      <c r="C458" s="75"/>
      <c r="D458" s="75"/>
      <c r="E458" s="71"/>
      <c r="F458" s="71"/>
      <c r="G458" s="71"/>
      <c r="H458" s="71"/>
      <c r="I458" s="71"/>
      <c r="J458" s="71"/>
      <c r="K458" s="71"/>
      <c r="L458" s="71"/>
      <c r="M458" s="71"/>
      <c r="N458" s="71"/>
      <c r="O458" s="71"/>
      <c r="P458" s="71"/>
      <c r="Q458" s="71"/>
      <c r="R458" s="71"/>
      <c r="S458" s="71"/>
      <c r="T458" s="71"/>
      <c r="U458" s="71"/>
      <c r="V458" s="71"/>
      <c r="W458" s="71"/>
      <c r="X458" s="71"/>
      <c r="Y458" s="71"/>
      <c r="Z458" s="71"/>
    </row>
    <row r="459" spans="1:26">
      <c r="A459" s="75"/>
      <c r="B459" s="75"/>
      <c r="C459" s="75"/>
      <c r="D459" s="75"/>
      <c r="E459" s="71"/>
      <c r="F459" s="71"/>
      <c r="G459" s="71"/>
      <c r="H459" s="71"/>
      <c r="I459" s="71"/>
      <c r="J459" s="71"/>
      <c r="K459" s="71"/>
      <c r="L459" s="71"/>
      <c r="M459" s="71"/>
      <c r="N459" s="71"/>
      <c r="O459" s="71"/>
      <c r="P459" s="71"/>
      <c r="Q459" s="71"/>
      <c r="R459" s="71"/>
      <c r="S459" s="71"/>
      <c r="T459" s="71"/>
      <c r="U459" s="71"/>
      <c r="V459" s="71"/>
      <c r="W459" s="71"/>
      <c r="X459" s="71"/>
      <c r="Y459" s="71"/>
      <c r="Z459" s="71"/>
    </row>
    <row r="460" spans="1:26">
      <c r="A460" s="75"/>
      <c r="B460" s="75"/>
      <c r="C460" s="75"/>
      <c r="D460" s="75"/>
      <c r="E460" s="71"/>
      <c r="F460" s="71"/>
      <c r="G460" s="71"/>
      <c r="H460" s="71"/>
      <c r="I460" s="71"/>
      <c r="J460" s="71"/>
      <c r="K460" s="71"/>
      <c r="L460" s="71"/>
      <c r="M460" s="71"/>
      <c r="N460" s="71"/>
      <c r="O460" s="71"/>
      <c r="P460" s="71"/>
      <c r="Q460" s="71"/>
      <c r="R460" s="71"/>
      <c r="S460" s="71"/>
      <c r="T460" s="71"/>
      <c r="U460" s="71"/>
      <c r="V460" s="71"/>
      <c r="W460" s="71"/>
      <c r="X460" s="71"/>
      <c r="Y460" s="71"/>
      <c r="Z460" s="71"/>
    </row>
    <row r="461" spans="1:26">
      <c r="A461" s="75"/>
      <c r="B461" s="75"/>
      <c r="C461" s="75"/>
      <c r="D461" s="75"/>
      <c r="E461" s="71"/>
      <c r="F461" s="71"/>
      <c r="G461" s="71"/>
      <c r="H461" s="71"/>
      <c r="I461" s="71"/>
      <c r="J461" s="71"/>
      <c r="K461" s="71"/>
      <c r="L461" s="71"/>
      <c r="M461" s="71"/>
      <c r="N461" s="71"/>
      <c r="O461" s="71"/>
      <c r="P461" s="71"/>
      <c r="Q461" s="71"/>
      <c r="R461" s="71"/>
      <c r="S461" s="71"/>
      <c r="T461" s="71"/>
      <c r="U461" s="71"/>
      <c r="V461" s="71"/>
      <c r="W461" s="71"/>
      <c r="X461" s="71"/>
      <c r="Y461" s="71"/>
      <c r="Z461" s="71"/>
    </row>
    <row r="462" spans="1:26">
      <c r="A462" s="75"/>
      <c r="B462" s="75"/>
      <c r="C462" s="75"/>
      <c r="D462" s="75"/>
      <c r="E462" s="71"/>
      <c r="F462" s="71"/>
      <c r="G462" s="71"/>
      <c r="H462" s="71"/>
      <c r="I462" s="71"/>
      <c r="J462" s="71"/>
      <c r="K462" s="71"/>
      <c r="L462" s="71"/>
      <c r="M462" s="71"/>
      <c r="N462" s="71"/>
      <c r="O462" s="71"/>
      <c r="P462" s="71"/>
      <c r="Q462" s="71"/>
      <c r="R462" s="71"/>
      <c r="S462" s="71"/>
      <c r="T462" s="71"/>
      <c r="U462" s="71"/>
      <c r="V462" s="71"/>
      <c r="W462" s="71"/>
      <c r="X462" s="71"/>
      <c r="Y462" s="71"/>
      <c r="Z462" s="71"/>
    </row>
    <row r="463" spans="1:26">
      <c r="A463" s="75"/>
      <c r="B463" s="75"/>
      <c r="C463" s="75"/>
      <c r="D463" s="75"/>
      <c r="E463" s="71"/>
      <c r="F463" s="71"/>
      <c r="G463" s="71"/>
      <c r="H463" s="71"/>
      <c r="I463" s="71"/>
      <c r="J463" s="71"/>
      <c r="K463" s="71"/>
      <c r="L463" s="71"/>
      <c r="M463" s="71"/>
      <c r="N463" s="71"/>
      <c r="O463" s="71"/>
      <c r="P463" s="71"/>
      <c r="Q463" s="71"/>
      <c r="R463" s="71"/>
      <c r="S463" s="71"/>
      <c r="T463" s="71"/>
      <c r="U463" s="71"/>
      <c r="V463" s="71"/>
      <c r="W463" s="71"/>
      <c r="X463" s="71"/>
      <c r="Y463" s="71"/>
      <c r="Z463" s="71"/>
    </row>
    <row r="464" spans="1:26">
      <c r="A464" s="75"/>
      <c r="B464" s="75"/>
      <c r="C464" s="75"/>
      <c r="D464" s="75"/>
      <c r="E464" s="71"/>
      <c r="F464" s="71"/>
      <c r="G464" s="71"/>
      <c r="H464" s="71"/>
      <c r="I464" s="71"/>
      <c r="J464" s="71"/>
      <c r="K464" s="71"/>
      <c r="L464" s="71"/>
      <c r="M464" s="71"/>
      <c r="N464" s="71"/>
      <c r="O464" s="71"/>
      <c r="P464" s="71"/>
      <c r="Q464" s="71"/>
      <c r="R464" s="71"/>
      <c r="S464" s="71"/>
      <c r="T464" s="71"/>
      <c r="U464" s="71"/>
      <c r="V464" s="71"/>
      <c r="W464" s="71"/>
      <c r="X464" s="71"/>
      <c r="Y464" s="71"/>
      <c r="Z464" s="71"/>
    </row>
    <row r="465" spans="1:26">
      <c r="A465" s="75"/>
      <c r="B465" s="75"/>
      <c r="C465" s="75"/>
      <c r="D465" s="75"/>
      <c r="E465" s="71"/>
      <c r="F465" s="71"/>
      <c r="G465" s="71"/>
      <c r="H465" s="71"/>
      <c r="I465" s="71"/>
      <c r="J465" s="71"/>
      <c r="K465" s="71"/>
      <c r="L465" s="71"/>
      <c r="M465" s="71"/>
      <c r="N465" s="71"/>
      <c r="O465" s="71"/>
      <c r="P465" s="71"/>
      <c r="Q465" s="71"/>
      <c r="R465" s="71"/>
      <c r="S465" s="71"/>
      <c r="T465" s="71"/>
      <c r="U465" s="71"/>
      <c r="V465" s="71"/>
      <c r="W465" s="71"/>
      <c r="X465" s="71"/>
      <c r="Y465" s="71"/>
      <c r="Z465" s="71"/>
    </row>
    <row r="466" spans="1:26">
      <c r="A466" s="75"/>
      <c r="B466" s="75"/>
      <c r="C466" s="75"/>
      <c r="D466" s="75"/>
      <c r="E466" s="71"/>
      <c r="F466" s="71"/>
      <c r="G466" s="71"/>
      <c r="H466" s="71"/>
      <c r="I466" s="71"/>
      <c r="J466" s="71"/>
      <c r="K466" s="71"/>
      <c r="L466" s="71"/>
      <c r="M466" s="71"/>
      <c r="N466" s="71"/>
      <c r="O466" s="71"/>
      <c r="P466" s="71"/>
      <c r="Q466" s="71"/>
      <c r="R466" s="71"/>
      <c r="S466" s="71"/>
      <c r="T466" s="71"/>
      <c r="U466" s="71"/>
      <c r="V466" s="71"/>
      <c r="W466" s="71"/>
      <c r="X466" s="71"/>
      <c r="Y466" s="71"/>
      <c r="Z466" s="71"/>
    </row>
    <row r="467" spans="1:26">
      <c r="A467" s="75"/>
      <c r="B467" s="75"/>
      <c r="C467" s="75"/>
      <c r="D467" s="75"/>
      <c r="E467" s="71"/>
      <c r="F467" s="71"/>
      <c r="G467" s="71"/>
      <c r="H467" s="71"/>
      <c r="I467" s="71"/>
      <c r="J467" s="71"/>
      <c r="K467" s="71"/>
      <c r="L467" s="71"/>
      <c r="M467" s="71"/>
      <c r="N467" s="71"/>
      <c r="O467" s="71"/>
      <c r="P467" s="71"/>
      <c r="Q467" s="71"/>
      <c r="R467" s="71"/>
      <c r="S467" s="71"/>
      <c r="T467" s="71"/>
      <c r="U467" s="71"/>
      <c r="V467" s="71"/>
      <c r="W467" s="71"/>
      <c r="X467" s="71"/>
      <c r="Y467" s="71"/>
      <c r="Z467" s="71"/>
    </row>
    <row r="468" spans="1:26">
      <c r="A468" s="75"/>
      <c r="B468" s="75"/>
      <c r="C468" s="75"/>
      <c r="D468" s="75"/>
      <c r="E468" s="71"/>
      <c r="F468" s="71"/>
      <c r="G468" s="71"/>
      <c r="H468" s="71"/>
      <c r="I468" s="71"/>
      <c r="J468" s="71"/>
      <c r="K468" s="71"/>
      <c r="L468" s="71"/>
      <c r="M468" s="71"/>
      <c r="N468" s="71"/>
      <c r="O468" s="71"/>
      <c r="P468" s="71"/>
      <c r="Q468" s="71"/>
      <c r="R468" s="71"/>
      <c r="S468" s="71"/>
      <c r="T468" s="71"/>
      <c r="U468" s="71"/>
      <c r="V468" s="71"/>
      <c r="W468" s="71"/>
      <c r="X468" s="71"/>
      <c r="Y468" s="71"/>
      <c r="Z468" s="71"/>
    </row>
    <row r="469" spans="1:26">
      <c r="A469" s="75"/>
      <c r="B469" s="75"/>
      <c r="C469" s="75"/>
      <c r="D469" s="75"/>
      <c r="E469" s="71"/>
      <c r="F469" s="71"/>
      <c r="G469" s="71"/>
      <c r="H469" s="71"/>
      <c r="I469" s="71"/>
      <c r="J469" s="71"/>
      <c r="K469" s="71"/>
      <c r="L469" s="71"/>
      <c r="M469" s="71"/>
      <c r="N469" s="71"/>
      <c r="O469" s="71"/>
      <c r="P469" s="71"/>
      <c r="Q469" s="71"/>
      <c r="R469" s="71"/>
      <c r="S469" s="71"/>
      <c r="T469" s="71"/>
      <c r="U469" s="71"/>
      <c r="V469" s="71"/>
      <c r="W469" s="71"/>
      <c r="X469" s="71"/>
      <c r="Y469" s="71"/>
      <c r="Z469" s="71"/>
    </row>
    <row r="470" spans="1:26">
      <c r="A470" s="75"/>
      <c r="B470" s="75"/>
      <c r="C470" s="75"/>
      <c r="D470" s="75"/>
      <c r="E470" s="71"/>
      <c r="F470" s="71"/>
      <c r="G470" s="71"/>
      <c r="H470" s="71"/>
      <c r="I470" s="71"/>
      <c r="J470" s="71"/>
      <c r="K470" s="71"/>
      <c r="L470" s="71"/>
      <c r="M470" s="71"/>
      <c r="N470" s="71"/>
      <c r="O470" s="71"/>
      <c r="P470" s="71"/>
      <c r="Q470" s="71"/>
      <c r="R470" s="71"/>
      <c r="S470" s="71"/>
      <c r="T470" s="71"/>
      <c r="U470" s="71"/>
      <c r="V470" s="71"/>
      <c r="W470" s="71"/>
      <c r="X470" s="71"/>
      <c r="Y470" s="71"/>
      <c r="Z470" s="71"/>
    </row>
    <row r="471" spans="1:26">
      <c r="A471" s="75"/>
      <c r="B471" s="75"/>
      <c r="C471" s="75"/>
      <c r="D471" s="75"/>
      <c r="E471" s="71"/>
      <c r="F471" s="71"/>
      <c r="G471" s="71"/>
      <c r="H471" s="71"/>
      <c r="I471" s="71"/>
      <c r="J471" s="71"/>
      <c r="K471" s="71"/>
      <c r="L471" s="71"/>
      <c r="M471" s="71"/>
      <c r="N471" s="71"/>
      <c r="O471" s="71"/>
      <c r="P471" s="71"/>
      <c r="Q471" s="71"/>
      <c r="R471" s="71"/>
      <c r="S471" s="71"/>
      <c r="T471" s="71"/>
      <c r="U471" s="71"/>
      <c r="V471" s="71"/>
      <c r="W471" s="71"/>
      <c r="X471" s="71"/>
      <c r="Y471" s="71"/>
      <c r="Z471" s="71"/>
    </row>
    <row r="472" spans="1:26">
      <c r="A472" s="75"/>
      <c r="B472" s="75"/>
      <c r="C472" s="75"/>
      <c r="D472" s="75"/>
      <c r="E472" s="71"/>
      <c r="F472" s="71"/>
      <c r="G472" s="71"/>
      <c r="H472" s="71"/>
      <c r="I472" s="71"/>
      <c r="J472" s="71"/>
      <c r="K472" s="71"/>
      <c r="L472" s="71"/>
      <c r="M472" s="71"/>
      <c r="N472" s="71"/>
      <c r="O472" s="71"/>
      <c r="P472" s="71"/>
      <c r="Q472" s="71"/>
      <c r="R472" s="71"/>
      <c r="S472" s="71"/>
      <c r="T472" s="71"/>
      <c r="U472" s="71"/>
      <c r="V472" s="71"/>
      <c r="W472" s="71"/>
      <c r="X472" s="71"/>
      <c r="Y472" s="71"/>
      <c r="Z472" s="71"/>
    </row>
    <row r="473" spans="1:26">
      <c r="A473" s="75"/>
      <c r="B473" s="75"/>
      <c r="C473" s="75"/>
      <c r="D473" s="75"/>
      <c r="E473" s="71"/>
      <c r="F473" s="71"/>
      <c r="G473" s="71"/>
      <c r="H473" s="71"/>
      <c r="I473" s="71"/>
      <c r="J473" s="71"/>
      <c r="K473" s="71"/>
      <c r="L473" s="71"/>
      <c r="M473" s="71"/>
      <c r="N473" s="71"/>
      <c r="O473" s="71"/>
      <c r="P473" s="71"/>
      <c r="Q473" s="71"/>
      <c r="R473" s="71"/>
      <c r="S473" s="71"/>
      <c r="T473" s="71"/>
      <c r="U473" s="71"/>
      <c r="V473" s="71"/>
      <c r="W473" s="71"/>
      <c r="X473" s="71"/>
      <c r="Y473" s="71"/>
      <c r="Z473" s="71"/>
    </row>
    <row r="474" spans="1:26">
      <c r="A474" s="75"/>
      <c r="B474" s="75"/>
      <c r="C474" s="75"/>
      <c r="D474" s="75"/>
      <c r="E474" s="71"/>
      <c r="F474" s="71"/>
      <c r="G474" s="71"/>
      <c r="H474" s="71"/>
      <c r="I474" s="71"/>
      <c r="J474" s="71"/>
      <c r="K474" s="71"/>
      <c r="L474" s="71"/>
      <c r="M474" s="71"/>
      <c r="N474" s="71"/>
      <c r="O474" s="71"/>
      <c r="P474" s="71"/>
      <c r="Q474" s="71"/>
      <c r="R474" s="71"/>
      <c r="S474" s="71"/>
      <c r="T474" s="71"/>
      <c r="U474" s="71"/>
      <c r="V474" s="71"/>
      <c r="W474" s="71"/>
      <c r="X474" s="71"/>
      <c r="Y474" s="71"/>
      <c r="Z474" s="71"/>
    </row>
    <row r="475" spans="1:26">
      <c r="A475" s="75"/>
      <c r="B475" s="75"/>
      <c r="C475" s="75"/>
      <c r="D475" s="75"/>
      <c r="E475" s="71"/>
      <c r="F475" s="71"/>
      <c r="G475" s="71"/>
      <c r="H475" s="71"/>
      <c r="I475" s="71"/>
      <c r="J475" s="71"/>
      <c r="K475" s="71"/>
      <c r="L475" s="71"/>
      <c r="M475" s="71"/>
      <c r="N475" s="71"/>
      <c r="O475" s="71"/>
      <c r="P475" s="71"/>
      <c r="Q475" s="71"/>
      <c r="R475" s="71"/>
      <c r="S475" s="71"/>
      <c r="T475" s="71"/>
      <c r="U475" s="71"/>
      <c r="V475" s="71"/>
      <c r="W475" s="71"/>
      <c r="X475" s="71"/>
      <c r="Y475" s="71"/>
      <c r="Z475" s="71"/>
    </row>
    <row r="476" spans="1:26">
      <c r="A476" s="75"/>
      <c r="B476" s="75"/>
      <c r="C476" s="75"/>
      <c r="D476" s="75"/>
      <c r="E476" s="71"/>
      <c r="F476" s="71"/>
      <c r="G476" s="71"/>
      <c r="H476" s="71"/>
      <c r="I476" s="71"/>
      <c r="J476" s="71"/>
      <c r="K476" s="71"/>
      <c r="L476" s="71"/>
      <c r="M476" s="71"/>
      <c r="N476" s="71"/>
      <c r="O476" s="71"/>
      <c r="P476" s="71"/>
      <c r="Q476" s="71"/>
      <c r="R476" s="71"/>
      <c r="S476" s="71"/>
      <c r="T476" s="71"/>
      <c r="U476" s="71"/>
      <c r="V476" s="71"/>
      <c r="W476" s="71"/>
      <c r="X476" s="71"/>
      <c r="Y476" s="71"/>
      <c r="Z476" s="71"/>
    </row>
    <row r="477" spans="1:26">
      <c r="A477" s="75"/>
      <c r="B477" s="75"/>
      <c r="C477" s="75"/>
      <c r="D477" s="75"/>
      <c r="E477" s="71"/>
      <c r="F477" s="71"/>
      <c r="G477" s="71"/>
      <c r="H477" s="71"/>
      <c r="I477" s="71"/>
      <c r="J477" s="71"/>
      <c r="K477" s="71"/>
      <c r="L477" s="71"/>
      <c r="M477" s="71"/>
      <c r="N477" s="71"/>
      <c r="O477" s="71"/>
      <c r="P477" s="71"/>
      <c r="Q477" s="71"/>
      <c r="R477" s="71"/>
      <c r="S477" s="71"/>
      <c r="T477" s="71"/>
      <c r="U477" s="71"/>
      <c r="V477" s="71"/>
      <c r="W477" s="71"/>
      <c r="X477" s="71"/>
      <c r="Y477" s="71"/>
      <c r="Z477" s="71"/>
    </row>
    <row r="478" spans="1:26">
      <c r="A478" s="75"/>
      <c r="B478" s="75"/>
      <c r="C478" s="75"/>
      <c r="D478" s="75"/>
      <c r="E478" s="71"/>
      <c r="F478" s="71"/>
      <c r="G478" s="71"/>
      <c r="H478" s="71"/>
      <c r="I478" s="71"/>
      <c r="J478" s="71"/>
      <c r="K478" s="71"/>
      <c r="L478" s="71"/>
      <c r="M478" s="71"/>
      <c r="N478" s="71"/>
      <c r="O478" s="71"/>
      <c r="P478" s="71"/>
      <c r="Q478" s="71"/>
      <c r="R478" s="71"/>
      <c r="S478" s="71"/>
      <c r="T478" s="71"/>
      <c r="U478" s="71"/>
      <c r="V478" s="71"/>
      <c r="W478" s="71"/>
      <c r="X478" s="71"/>
      <c r="Y478" s="71"/>
      <c r="Z478" s="71"/>
    </row>
    <row r="479" spans="1:26">
      <c r="A479" s="75"/>
      <c r="B479" s="75"/>
      <c r="C479" s="75"/>
      <c r="D479" s="75"/>
      <c r="E479" s="71"/>
      <c r="F479" s="71"/>
      <c r="G479" s="71"/>
      <c r="H479" s="71"/>
      <c r="I479" s="71"/>
      <c r="J479" s="71"/>
      <c r="K479" s="71"/>
      <c r="L479" s="71"/>
      <c r="M479" s="71"/>
      <c r="N479" s="71"/>
      <c r="O479" s="71"/>
      <c r="P479" s="71"/>
      <c r="Q479" s="71"/>
      <c r="R479" s="71"/>
      <c r="S479" s="71"/>
      <c r="T479" s="71"/>
      <c r="U479" s="71"/>
      <c r="V479" s="71"/>
      <c r="W479" s="71"/>
      <c r="X479" s="71"/>
      <c r="Y479" s="71"/>
      <c r="Z479" s="71"/>
    </row>
    <row r="480" spans="1:26">
      <c r="A480" s="75"/>
      <c r="B480" s="75"/>
      <c r="C480" s="75"/>
      <c r="D480" s="75"/>
      <c r="E480" s="71"/>
      <c r="F480" s="71"/>
      <c r="G480" s="71"/>
      <c r="H480" s="71"/>
      <c r="I480" s="71"/>
      <c r="J480" s="71"/>
      <c r="K480" s="71"/>
      <c r="L480" s="71"/>
      <c r="M480" s="71"/>
      <c r="N480" s="71"/>
      <c r="O480" s="71"/>
      <c r="P480" s="71"/>
      <c r="Q480" s="71"/>
      <c r="R480" s="71"/>
      <c r="S480" s="71"/>
      <c r="T480" s="71"/>
      <c r="U480" s="71"/>
      <c r="V480" s="71"/>
      <c r="W480" s="71"/>
      <c r="X480" s="71"/>
      <c r="Y480" s="71"/>
      <c r="Z480" s="71"/>
    </row>
    <row r="481" spans="1:26">
      <c r="A481" s="75"/>
      <c r="B481" s="75"/>
      <c r="C481" s="75"/>
      <c r="D481" s="75"/>
      <c r="E481" s="71"/>
      <c r="F481" s="71"/>
      <c r="G481" s="71"/>
      <c r="H481" s="71"/>
      <c r="I481" s="71"/>
      <c r="J481" s="71"/>
      <c r="K481" s="71"/>
      <c r="L481" s="71"/>
      <c r="M481" s="71"/>
      <c r="N481" s="71"/>
      <c r="O481" s="71"/>
      <c r="P481" s="71"/>
      <c r="Q481" s="71"/>
      <c r="R481" s="71"/>
      <c r="S481" s="71"/>
      <c r="T481" s="71"/>
      <c r="U481" s="71"/>
      <c r="V481" s="71"/>
      <c r="W481" s="71"/>
      <c r="X481" s="71"/>
      <c r="Y481" s="71"/>
      <c r="Z481" s="71"/>
    </row>
    <row r="482" spans="1:26">
      <c r="A482" s="75"/>
      <c r="B482" s="75"/>
      <c r="C482" s="75"/>
      <c r="D482" s="75"/>
      <c r="E482" s="71"/>
      <c r="F482" s="71"/>
      <c r="G482" s="71"/>
      <c r="H482" s="71"/>
      <c r="I482" s="71"/>
      <c r="J482" s="71"/>
      <c r="K482" s="71"/>
      <c r="L482" s="71"/>
      <c r="M482" s="71"/>
      <c r="N482" s="71"/>
      <c r="O482" s="71"/>
      <c r="P482" s="71"/>
      <c r="Q482" s="71"/>
      <c r="R482" s="71"/>
      <c r="S482" s="71"/>
      <c r="T482" s="71"/>
      <c r="U482" s="71"/>
      <c r="V482" s="71"/>
      <c r="W482" s="71"/>
      <c r="X482" s="71"/>
      <c r="Y482" s="71"/>
      <c r="Z482" s="71"/>
    </row>
    <row r="483" spans="1:26">
      <c r="A483" s="75"/>
      <c r="B483" s="75"/>
      <c r="C483" s="75"/>
      <c r="D483" s="75"/>
      <c r="E483" s="71"/>
      <c r="F483" s="71"/>
      <c r="G483" s="71"/>
      <c r="H483" s="71"/>
      <c r="I483" s="71"/>
      <c r="J483" s="71"/>
      <c r="K483" s="71"/>
      <c r="L483" s="71"/>
      <c r="M483" s="71"/>
      <c r="N483" s="71"/>
      <c r="O483" s="71"/>
      <c r="P483" s="71"/>
      <c r="Q483" s="71"/>
      <c r="R483" s="71"/>
      <c r="S483" s="71"/>
      <c r="T483" s="71"/>
      <c r="U483" s="71"/>
      <c r="V483" s="71"/>
      <c r="W483" s="71"/>
      <c r="X483" s="71"/>
      <c r="Y483" s="71"/>
      <c r="Z483" s="71"/>
    </row>
    <row r="484" spans="1:26">
      <c r="A484" s="75"/>
      <c r="B484" s="75"/>
      <c r="C484" s="75"/>
      <c r="D484" s="75"/>
      <c r="E484" s="71"/>
      <c r="F484" s="71"/>
      <c r="G484" s="71"/>
      <c r="H484" s="71"/>
      <c r="I484" s="71"/>
      <c r="J484" s="71"/>
      <c r="K484" s="71"/>
      <c r="L484" s="71"/>
      <c r="M484" s="71"/>
      <c r="N484" s="71"/>
      <c r="O484" s="71"/>
      <c r="P484" s="71"/>
      <c r="Q484" s="71"/>
      <c r="R484" s="71"/>
      <c r="S484" s="71"/>
      <c r="T484" s="71"/>
      <c r="U484" s="71"/>
      <c r="V484" s="71"/>
      <c r="W484" s="71"/>
      <c r="X484" s="71"/>
      <c r="Y484" s="71"/>
      <c r="Z484" s="71"/>
    </row>
    <row r="485" spans="1:26">
      <c r="A485" s="75"/>
      <c r="B485" s="75"/>
      <c r="C485" s="75"/>
      <c r="D485" s="75"/>
      <c r="E485" s="71"/>
      <c r="F485" s="71"/>
      <c r="G485" s="71"/>
      <c r="H485" s="71"/>
      <c r="I485" s="71"/>
      <c r="J485" s="71"/>
      <c r="K485" s="71"/>
      <c r="L485" s="71"/>
      <c r="M485" s="71"/>
      <c r="N485" s="71"/>
      <c r="O485" s="71"/>
      <c r="P485" s="71"/>
      <c r="Q485" s="71"/>
      <c r="R485" s="71"/>
      <c r="S485" s="71"/>
      <c r="T485" s="71"/>
      <c r="U485" s="71"/>
      <c r="V485" s="71"/>
      <c r="W485" s="71"/>
      <c r="X485" s="71"/>
      <c r="Y485" s="71"/>
      <c r="Z485" s="71"/>
    </row>
    <row r="486" spans="1:26">
      <c r="A486" s="75"/>
      <c r="B486" s="75"/>
      <c r="C486" s="75"/>
      <c r="D486" s="75"/>
      <c r="E486" s="71"/>
      <c r="F486" s="71"/>
      <c r="G486" s="71"/>
      <c r="H486" s="71"/>
      <c r="I486" s="71"/>
      <c r="J486" s="71"/>
      <c r="K486" s="71"/>
      <c r="L486" s="71"/>
      <c r="M486" s="71"/>
      <c r="N486" s="71"/>
      <c r="O486" s="71"/>
      <c r="P486" s="71"/>
      <c r="Q486" s="71"/>
      <c r="R486" s="71"/>
      <c r="S486" s="71"/>
      <c r="T486" s="71"/>
      <c r="U486" s="71"/>
      <c r="V486" s="71"/>
      <c r="W486" s="71"/>
      <c r="X486" s="71"/>
      <c r="Y486" s="71"/>
      <c r="Z486" s="71"/>
    </row>
    <row r="487" spans="1:26">
      <c r="A487" s="75"/>
      <c r="B487" s="75"/>
      <c r="C487" s="75"/>
      <c r="D487" s="75"/>
      <c r="E487" s="71"/>
      <c r="F487" s="71"/>
      <c r="G487" s="71"/>
      <c r="H487" s="71"/>
      <c r="I487" s="71"/>
      <c r="J487" s="71"/>
      <c r="K487" s="71"/>
      <c r="L487" s="71"/>
      <c r="M487" s="71"/>
      <c r="N487" s="71"/>
      <c r="O487" s="71"/>
      <c r="P487" s="71"/>
      <c r="Q487" s="71"/>
      <c r="R487" s="71"/>
      <c r="S487" s="71"/>
      <c r="T487" s="71"/>
      <c r="U487" s="71"/>
      <c r="V487" s="71"/>
      <c r="W487" s="71"/>
      <c r="X487" s="71"/>
      <c r="Y487" s="71"/>
      <c r="Z487" s="71"/>
    </row>
    <row r="488" spans="1:26">
      <c r="A488" s="75"/>
      <c r="B488" s="75"/>
      <c r="C488" s="75"/>
      <c r="D488" s="75"/>
      <c r="E488" s="71"/>
      <c r="F488" s="71"/>
      <c r="G488" s="71"/>
      <c r="H488" s="71"/>
      <c r="I488" s="71"/>
      <c r="J488" s="71"/>
      <c r="K488" s="71"/>
      <c r="L488" s="71"/>
      <c r="M488" s="71"/>
      <c r="N488" s="71"/>
      <c r="O488" s="71"/>
      <c r="P488" s="71"/>
      <c r="Q488" s="71"/>
      <c r="R488" s="71"/>
      <c r="S488" s="71"/>
      <c r="T488" s="71"/>
      <c r="U488" s="71"/>
      <c r="V488" s="71"/>
      <c r="W488" s="71"/>
      <c r="X488" s="71"/>
      <c r="Y488" s="71"/>
      <c r="Z488" s="71"/>
    </row>
    <row r="489" spans="1:26">
      <c r="A489" s="75"/>
      <c r="B489" s="75"/>
      <c r="C489" s="75"/>
      <c r="D489" s="75"/>
      <c r="E489" s="71"/>
      <c r="F489" s="71"/>
      <c r="G489" s="71"/>
      <c r="H489" s="71"/>
      <c r="I489" s="71"/>
      <c r="J489" s="71"/>
      <c r="K489" s="71"/>
      <c r="L489" s="71"/>
      <c r="M489" s="71"/>
      <c r="N489" s="71"/>
      <c r="O489" s="71"/>
      <c r="P489" s="71"/>
      <c r="Q489" s="71"/>
      <c r="R489" s="71"/>
      <c r="S489" s="71"/>
      <c r="T489" s="71"/>
      <c r="U489" s="71"/>
      <c r="V489" s="71"/>
      <c r="W489" s="71"/>
      <c r="X489" s="71"/>
      <c r="Y489" s="71"/>
      <c r="Z489" s="71"/>
    </row>
    <row r="490" spans="1:26">
      <c r="A490" s="75"/>
      <c r="B490" s="75"/>
      <c r="C490" s="75"/>
      <c r="D490" s="75"/>
      <c r="E490" s="71"/>
      <c r="F490" s="71"/>
      <c r="G490" s="71"/>
      <c r="H490" s="71"/>
      <c r="I490" s="71"/>
      <c r="J490" s="71"/>
      <c r="K490" s="71"/>
      <c r="L490" s="71"/>
      <c r="M490" s="71"/>
      <c r="N490" s="71"/>
      <c r="O490" s="71"/>
      <c r="P490" s="71"/>
      <c r="Q490" s="71"/>
      <c r="R490" s="71"/>
      <c r="S490" s="71"/>
      <c r="T490" s="71"/>
      <c r="U490" s="71"/>
      <c r="V490" s="71"/>
      <c r="W490" s="71"/>
      <c r="X490" s="71"/>
      <c r="Y490" s="71"/>
      <c r="Z490" s="71"/>
    </row>
    <row r="491" spans="1:26">
      <c r="A491" s="75"/>
      <c r="B491" s="75"/>
      <c r="C491" s="75"/>
      <c r="D491" s="75"/>
      <c r="E491" s="71"/>
      <c r="F491" s="71"/>
      <c r="G491" s="71"/>
      <c r="H491" s="71"/>
      <c r="I491" s="71"/>
      <c r="J491" s="71"/>
      <c r="K491" s="71"/>
      <c r="L491" s="71"/>
      <c r="M491" s="71"/>
      <c r="N491" s="71"/>
      <c r="O491" s="71"/>
      <c r="P491" s="71"/>
      <c r="Q491" s="71"/>
      <c r="R491" s="71"/>
      <c r="S491" s="71"/>
      <c r="T491" s="71"/>
      <c r="U491" s="71"/>
      <c r="V491" s="71"/>
      <c r="W491" s="71"/>
      <c r="X491" s="71"/>
      <c r="Y491" s="71"/>
      <c r="Z491" s="71"/>
    </row>
    <row r="492" spans="1:26">
      <c r="A492" s="75"/>
      <c r="B492" s="75"/>
      <c r="C492" s="75"/>
      <c r="D492" s="75"/>
      <c r="E492" s="71"/>
      <c r="F492" s="71"/>
      <c r="G492" s="71"/>
      <c r="H492" s="71"/>
      <c r="I492" s="71"/>
      <c r="J492" s="71"/>
      <c r="K492" s="71"/>
      <c r="L492" s="71"/>
      <c r="M492" s="71"/>
      <c r="N492" s="71"/>
      <c r="O492" s="71"/>
      <c r="P492" s="71"/>
      <c r="Q492" s="71"/>
      <c r="R492" s="71"/>
      <c r="S492" s="71"/>
      <c r="T492" s="71"/>
      <c r="U492" s="71"/>
      <c r="V492" s="71"/>
      <c r="W492" s="71"/>
      <c r="X492" s="71"/>
      <c r="Y492" s="71"/>
      <c r="Z492" s="71"/>
    </row>
    <row r="493" spans="1:26">
      <c r="A493" s="75"/>
      <c r="B493" s="75"/>
      <c r="C493" s="75"/>
      <c r="D493" s="75"/>
      <c r="E493" s="71"/>
      <c r="F493" s="71"/>
      <c r="G493" s="71"/>
      <c r="H493" s="71"/>
      <c r="I493" s="71"/>
      <c r="J493" s="71"/>
      <c r="K493" s="71"/>
      <c r="L493" s="71"/>
      <c r="M493" s="71"/>
      <c r="N493" s="71"/>
      <c r="O493" s="71"/>
      <c r="P493" s="71"/>
      <c r="Q493" s="71"/>
      <c r="R493" s="71"/>
      <c r="S493" s="71"/>
      <c r="T493" s="71"/>
      <c r="U493" s="71"/>
      <c r="V493" s="71"/>
      <c r="W493" s="71"/>
      <c r="X493" s="71"/>
      <c r="Y493" s="71"/>
      <c r="Z493" s="71"/>
    </row>
    <row r="494" spans="1:26">
      <c r="A494" s="75"/>
      <c r="B494" s="75"/>
      <c r="C494" s="75"/>
      <c r="D494" s="75"/>
      <c r="E494" s="71"/>
      <c r="F494" s="71"/>
      <c r="G494" s="71"/>
      <c r="H494" s="71"/>
      <c r="I494" s="71"/>
      <c r="J494" s="71"/>
      <c r="K494" s="71"/>
      <c r="L494" s="71"/>
      <c r="M494" s="71"/>
      <c r="N494" s="71"/>
      <c r="O494" s="71"/>
      <c r="P494" s="71"/>
      <c r="Q494" s="71"/>
      <c r="R494" s="71"/>
      <c r="S494" s="71"/>
      <c r="T494" s="71"/>
      <c r="U494" s="71"/>
      <c r="V494" s="71"/>
      <c r="W494" s="71"/>
      <c r="X494" s="71"/>
      <c r="Y494" s="71"/>
      <c r="Z494" s="71"/>
    </row>
    <row r="495" spans="1:26">
      <c r="A495" s="75"/>
      <c r="B495" s="75"/>
      <c r="C495" s="75"/>
      <c r="D495" s="75"/>
      <c r="E495" s="71"/>
      <c r="F495" s="71"/>
      <c r="G495" s="71"/>
      <c r="H495" s="71"/>
      <c r="I495" s="71"/>
      <c r="J495" s="71"/>
      <c r="K495" s="71"/>
      <c r="L495" s="71"/>
      <c r="M495" s="71"/>
      <c r="N495" s="71"/>
      <c r="O495" s="71"/>
      <c r="P495" s="71"/>
      <c r="Q495" s="71"/>
      <c r="R495" s="71"/>
      <c r="S495" s="71"/>
      <c r="T495" s="71"/>
      <c r="U495" s="71"/>
      <c r="V495" s="71"/>
      <c r="W495" s="71"/>
      <c r="X495" s="71"/>
      <c r="Y495" s="71"/>
      <c r="Z495" s="71"/>
    </row>
    <row r="496" spans="1:26">
      <c r="A496" s="75"/>
      <c r="B496" s="75"/>
      <c r="C496" s="75"/>
      <c r="D496" s="75"/>
      <c r="E496" s="71"/>
      <c r="F496" s="71"/>
      <c r="G496" s="71"/>
      <c r="H496" s="71"/>
      <c r="I496" s="71"/>
      <c r="J496" s="71"/>
      <c r="K496" s="71"/>
      <c r="L496" s="71"/>
      <c r="M496" s="71"/>
      <c r="N496" s="71"/>
      <c r="O496" s="71"/>
      <c r="P496" s="71"/>
      <c r="Q496" s="71"/>
      <c r="R496" s="71"/>
      <c r="S496" s="71"/>
      <c r="T496" s="71"/>
      <c r="U496" s="71"/>
      <c r="V496" s="71"/>
      <c r="W496" s="71"/>
      <c r="X496" s="71"/>
      <c r="Y496" s="71"/>
      <c r="Z496" s="71"/>
    </row>
    <row r="497" spans="1:26">
      <c r="A497" s="75"/>
      <c r="B497" s="75"/>
      <c r="C497" s="75"/>
      <c r="D497" s="75"/>
      <c r="E497" s="71"/>
      <c r="F497" s="71"/>
      <c r="G497" s="71"/>
      <c r="H497" s="71"/>
      <c r="I497" s="71"/>
      <c r="J497" s="71"/>
      <c r="K497" s="71"/>
      <c r="L497" s="71"/>
      <c r="M497" s="71"/>
      <c r="N497" s="71"/>
      <c r="O497" s="71"/>
      <c r="P497" s="71"/>
      <c r="Q497" s="71"/>
      <c r="R497" s="71"/>
      <c r="S497" s="71"/>
      <c r="T497" s="71"/>
      <c r="U497" s="71"/>
      <c r="V497" s="71"/>
      <c r="W497" s="71"/>
      <c r="X497" s="71"/>
      <c r="Y497" s="71"/>
      <c r="Z497" s="71"/>
    </row>
    <row r="498" spans="1:26">
      <c r="A498" s="75"/>
      <c r="B498" s="75"/>
      <c r="C498" s="75"/>
      <c r="D498" s="75"/>
      <c r="E498" s="71"/>
      <c r="F498" s="71"/>
      <c r="G498" s="71"/>
      <c r="H498" s="71"/>
      <c r="I498" s="71"/>
      <c r="J498" s="71"/>
      <c r="K498" s="71"/>
      <c r="L498" s="71"/>
      <c r="M498" s="71"/>
      <c r="N498" s="71"/>
      <c r="O498" s="71"/>
      <c r="P498" s="71"/>
      <c r="Q498" s="71"/>
      <c r="R498" s="71"/>
      <c r="S498" s="71"/>
      <c r="T498" s="71"/>
      <c r="U498" s="71"/>
      <c r="V498" s="71"/>
      <c r="W498" s="71"/>
      <c r="X498" s="71"/>
      <c r="Y498" s="71"/>
      <c r="Z498" s="71"/>
    </row>
    <row r="499" spans="1:26">
      <c r="A499" s="75"/>
      <c r="B499" s="75"/>
      <c r="C499" s="75"/>
      <c r="D499" s="75"/>
      <c r="E499" s="71"/>
      <c r="F499" s="71"/>
      <c r="G499" s="71"/>
      <c r="H499" s="71"/>
      <c r="I499" s="71"/>
      <c r="J499" s="71"/>
      <c r="K499" s="71"/>
      <c r="L499" s="71"/>
      <c r="M499" s="71"/>
      <c r="N499" s="71"/>
      <c r="O499" s="71"/>
      <c r="P499" s="71"/>
      <c r="Q499" s="71"/>
      <c r="R499" s="71"/>
      <c r="S499" s="71"/>
      <c r="T499" s="71"/>
      <c r="U499" s="71"/>
      <c r="V499" s="71"/>
      <c r="W499" s="71"/>
      <c r="X499" s="71"/>
      <c r="Y499" s="71"/>
      <c r="Z499" s="71"/>
    </row>
    <row r="500" spans="1:26">
      <c r="A500" s="75"/>
      <c r="B500" s="75"/>
      <c r="C500" s="75"/>
      <c r="D500" s="75"/>
      <c r="E500" s="71"/>
      <c r="F500" s="71"/>
      <c r="G500" s="71"/>
      <c r="H500" s="71"/>
      <c r="I500" s="71"/>
      <c r="J500" s="71"/>
      <c r="K500" s="71"/>
      <c r="L500" s="71"/>
      <c r="M500" s="71"/>
      <c r="N500" s="71"/>
      <c r="O500" s="71"/>
      <c r="P500" s="71"/>
      <c r="Q500" s="71"/>
      <c r="R500" s="71"/>
      <c r="S500" s="71"/>
      <c r="T500" s="71"/>
      <c r="U500" s="71"/>
      <c r="V500" s="71"/>
      <c r="W500" s="71"/>
      <c r="X500" s="71"/>
      <c r="Y500" s="71"/>
      <c r="Z500" s="71"/>
    </row>
    <row r="501" spans="1:26">
      <c r="A501" s="75"/>
      <c r="B501" s="75"/>
      <c r="C501" s="75"/>
      <c r="D501" s="75"/>
      <c r="E501" s="71"/>
      <c r="F501" s="71"/>
      <c r="G501" s="71"/>
      <c r="H501" s="71"/>
      <c r="I501" s="71"/>
      <c r="J501" s="71"/>
      <c r="K501" s="71"/>
      <c r="L501" s="71"/>
      <c r="M501" s="71"/>
      <c r="N501" s="71"/>
      <c r="O501" s="71"/>
      <c r="P501" s="71"/>
      <c r="Q501" s="71"/>
      <c r="R501" s="71"/>
      <c r="S501" s="71"/>
      <c r="T501" s="71"/>
      <c r="U501" s="71"/>
      <c r="V501" s="71"/>
      <c r="W501" s="71"/>
      <c r="X501" s="71"/>
      <c r="Y501" s="71"/>
      <c r="Z501" s="71"/>
    </row>
    <row r="502" spans="1:26">
      <c r="A502" s="75"/>
      <c r="B502" s="75"/>
      <c r="C502" s="75"/>
      <c r="D502" s="75"/>
      <c r="E502" s="71"/>
      <c r="F502" s="71"/>
      <c r="G502" s="71"/>
      <c r="H502" s="71"/>
      <c r="I502" s="71"/>
      <c r="J502" s="71"/>
      <c r="K502" s="71"/>
      <c r="L502" s="71"/>
      <c r="M502" s="71"/>
      <c r="N502" s="71"/>
      <c r="O502" s="71"/>
      <c r="P502" s="71"/>
      <c r="Q502" s="71"/>
      <c r="R502" s="71"/>
      <c r="S502" s="71"/>
      <c r="T502" s="71"/>
      <c r="U502" s="71"/>
      <c r="V502" s="71"/>
      <c r="W502" s="71"/>
      <c r="X502" s="71"/>
      <c r="Y502" s="71"/>
      <c r="Z502" s="71"/>
    </row>
    <row r="503" spans="1:26">
      <c r="A503" s="75"/>
      <c r="B503" s="75"/>
      <c r="C503" s="75"/>
      <c r="D503" s="75"/>
      <c r="E503" s="71"/>
      <c r="F503" s="71"/>
      <c r="G503" s="71"/>
      <c r="H503" s="71"/>
      <c r="I503" s="71"/>
      <c r="J503" s="71"/>
      <c r="K503" s="71"/>
      <c r="L503" s="71"/>
      <c r="M503" s="71"/>
      <c r="N503" s="71"/>
      <c r="O503" s="71"/>
      <c r="P503" s="71"/>
      <c r="Q503" s="71"/>
      <c r="R503" s="71"/>
      <c r="S503" s="71"/>
      <c r="T503" s="71"/>
      <c r="U503" s="71"/>
      <c r="V503" s="71"/>
      <c r="W503" s="71"/>
      <c r="X503" s="71"/>
      <c r="Y503" s="71"/>
      <c r="Z503" s="71"/>
    </row>
    <row r="504" spans="1:26">
      <c r="A504" s="75"/>
      <c r="B504" s="75"/>
      <c r="C504" s="75"/>
      <c r="D504" s="75"/>
      <c r="E504" s="71"/>
      <c r="F504" s="71"/>
      <c r="G504" s="71"/>
      <c r="H504" s="71"/>
      <c r="I504" s="71"/>
      <c r="J504" s="71"/>
      <c r="K504" s="71"/>
      <c r="L504" s="71"/>
      <c r="M504" s="71"/>
      <c r="N504" s="71"/>
      <c r="O504" s="71"/>
      <c r="P504" s="71"/>
      <c r="Q504" s="71"/>
      <c r="R504" s="71"/>
      <c r="S504" s="71"/>
      <c r="T504" s="71"/>
      <c r="U504" s="71"/>
      <c r="V504" s="71"/>
      <c r="W504" s="71"/>
      <c r="X504" s="71"/>
      <c r="Y504" s="71"/>
      <c r="Z504" s="71"/>
    </row>
    <row r="505" spans="1:26">
      <c r="A505" s="75"/>
      <c r="B505" s="75"/>
      <c r="C505" s="75"/>
      <c r="D505" s="75"/>
      <c r="E505" s="71"/>
      <c r="F505" s="71"/>
      <c r="G505" s="71"/>
      <c r="H505" s="71"/>
      <c r="I505" s="71"/>
      <c r="J505" s="71"/>
      <c r="K505" s="71"/>
      <c r="L505" s="71"/>
      <c r="M505" s="71"/>
      <c r="N505" s="71"/>
      <c r="O505" s="71"/>
      <c r="P505" s="71"/>
      <c r="Q505" s="71"/>
      <c r="R505" s="71"/>
      <c r="S505" s="71"/>
      <c r="T505" s="71"/>
      <c r="U505" s="71"/>
      <c r="V505" s="71"/>
      <c r="W505" s="71"/>
      <c r="X505" s="71"/>
      <c r="Y505" s="71"/>
      <c r="Z505" s="71"/>
    </row>
    <row r="506" spans="1:26">
      <c r="A506" s="75"/>
      <c r="B506" s="75"/>
      <c r="C506" s="75"/>
      <c r="D506" s="75"/>
      <c r="E506" s="71"/>
      <c r="F506" s="71"/>
      <c r="G506" s="71"/>
      <c r="H506" s="71"/>
      <c r="I506" s="71"/>
      <c r="J506" s="71"/>
      <c r="K506" s="71"/>
      <c r="L506" s="71"/>
      <c r="M506" s="71"/>
      <c r="N506" s="71"/>
      <c r="O506" s="71"/>
      <c r="P506" s="71"/>
      <c r="Q506" s="71"/>
      <c r="R506" s="71"/>
      <c r="S506" s="71"/>
      <c r="T506" s="71"/>
      <c r="U506" s="71"/>
      <c r="V506" s="71"/>
      <c r="W506" s="71"/>
      <c r="X506" s="71"/>
      <c r="Y506" s="71"/>
      <c r="Z506" s="71"/>
    </row>
    <row r="507" spans="1:26">
      <c r="A507" s="75"/>
      <c r="B507" s="75"/>
      <c r="C507" s="75"/>
      <c r="D507" s="75"/>
      <c r="E507" s="71"/>
      <c r="F507" s="71"/>
      <c r="G507" s="71"/>
      <c r="H507" s="71"/>
      <c r="I507" s="71"/>
      <c r="J507" s="71"/>
      <c r="K507" s="71"/>
      <c r="L507" s="71"/>
      <c r="M507" s="71"/>
      <c r="N507" s="71"/>
      <c r="O507" s="71"/>
      <c r="P507" s="71"/>
      <c r="Q507" s="71"/>
      <c r="R507" s="71"/>
      <c r="S507" s="71"/>
      <c r="T507" s="71"/>
      <c r="U507" s="71"/>
      <c r="V507" s="71"/>
      <c r="W507" s="71"/>
      <c r="X507" s="71"/>
      <c r="Y507" s="71"/>
      <c r="Z507" s="71"/>
    </row>
    <row r="508" spans="1:26">
      <c r="A508" s="75"/>
      <c r="B508" s="75"/>
      <c r="C508" s="75"/>
      <c r="D508" s="75"/>
      <c r="E508" s="71"/>
      <c r="F508" s="71"/>
      <c r="G508" s="71"/>
      <c r="H508" s="71"/>
      <c r="I508" s="71"/>
      <c r="J508" s="71"/>
      <c r="K508" s="71"/>
      <c r="L508" s="71"/>
      <c r="M508" s="71"/>
      <c r="N508" s="71"/>
      <c r="O508" s="71"/>
      <c r="P508" s="71"/>
      <c r="Q508" s="71"/>
      <c r="R508" s="71"/>
      <c r="S508" s="71"/>
      <c r="T508" s="71"/>
      <c r="U508" s="71"/>
      <c r="V508" s="71"/>
      <c r="W508" s="71"/>
      <c r="X508" s="71"/>
      <c r="Y508" s="71"/>
      <c r="Z508" s="71"/>
    </row>
    <row r="509" spans="1:26">
      <c r="A509" s="75"/>
      <c r="B509" s="75"/>
      <c r="C509" s="75"/>
      <c r="D509" s="75"/>
      <c r="E509" s="71"/>
      <c r="F509" s="71"/>
      <c r="G509" s="71"/>
      <c r="H509" s="71"/>
      <c r="I509" s="71"/>
      <c r="J509" s="71"/>
      <c r="K509" s="71"/>
      <c r="L509" s="71"/>
      <c r="M509" s="71"/>
      <c r="N509" s="71"/>
      <c r="O509" s="71"/>
      <c r="P509" s="71"/>
      <c r="Q509" s="71"/>
      <c r="R509" s="71"/>
      <c r="S509" s="71"/>
      <c r="T509" s="71"/>
      <c r="U509" s="71"/>
      <c r="V509" s="71"/>
      <c r="W509" s="71"/>
      <c r="X509" s="71"/>
      <c r="Y509" s="71"/>
      <c r="Z509" s="71"/>
    </row>
    <row r="510" spans="1:26">
      <c r="A510" s="75"/>
      <c r="B510" s="75"/>
      <c r="C510" s="75"/>
      <c r="D510" s="75"/>
      <c r="E510" s="71"/>
      <c r="F510" s="71"/>
      <c r="G510" s="71"/>
      <c r="H510" s="71"/>
      <c r="I510" s="71"/>
      <c r="J510" s="71"/>
      <c r="K510" s="71"/>
      <c r="L510" s="71"/>
      <c r="M510" s="71"/>
      <c r="N510" s="71"/>
      <c r="O510" s="71"/>
      <c r="P510" s="71"/>
      <c r="Q510" s="71"/>
      <c r="R510" s="71"/>
      <c r="S510" s="71"/>
      <c r="T510" s="71"/>
      <c r="U510" s="71"/>
      <c r="V510" s="71"/>
      <c r="W510" s="71"/>
      <c r="X510" s="71"/>
      <c r="Y510" s="71"/>
      <c r="Z510" s="71"/>
    </row>
    <row r="511" spans="1:26">
      <c r="A511" s="75"/>
      <c r="B511" s="75"/>
      <c r="C511" s="75"/>
      <c r="D511" s="75"/>
      <c r="E511" s="71"/>
      <c r="F511" s="71"/>
      <c r="G511" s="71"/>
      <c r="H511" s="71"/>
      <c r="I511" s="71"/>
      <c r="J511" s="71"/>
      <c r="K511" s="71"/>
      <c r="L511" s="71"/>
      <c r="M511" s="71"/>
      <c r="N511" s="71"/>
      <c r="O511" s="71"/>
      <c r="P511" s="71"/>
      <c r="Q511" s="71"/>
      <c r="R511" s="71"/>
      <c r="S511" s="71"/>
      <c r="T511" s="71"/>
      <c r="U511" s="71"/>
      <c r="V511" s="71"/>
      <c r="W511" s="71"/>
      <c r="X511" s="71"/>
      <c r="Y511" s="71"/>
      <c r="Z511" s="71"/>
    </row>
    <row r="512" spans="1:26">
      <c r="A512" s="75"/>
      <c r="B512" s="75"/>
      <c r="C512" s="75"/>
      <c r="D512" s="75"/>
      <c r="E512" s="71"/>
      <c r="F512" s="71"/>
      <c r="G512" s="71"/>
      <c r="H512" s="71"/>
      <c r="I512" s="71"/>
      <c r="J512" s="71"/>
      <c r="K512" s="71"/>
      <c r="L512" s="71"/>
      <c r="M512" s="71"/>
      <c r="N512" s="71"/>
      <c r="O512" s="71"/>
      <c r="P512" s="71"/>
      <c r="Q512" s="71"/>
      <c r="R512" s="71"/>
      <c r="S512" s="71"/>
      <c r="T512" s="71"/>
      <c r="U512" s="71"/>
      <c r="V512" s="71"/>
      <c r="W512" s="71"/>
      <c r="X512" s="71"/>
      <c r="Y512" s="71"/>
      <c r="Z512" s="71"/>
    </row>
    <row r="513" spans="1:26">
      <c r="A513" s="75"/>
      <c r="B513" s="75"/>
      <c r="C513" s="75"/>
      <c r="D513" s="75"/>
      <c r="E513" s="71"/>
      <c r="F513" s="71"/>
      <c r="G513" s="71"/>
      <c r="H513" s="71"/>
      <c r="I513" s="71"/>
      <c r="J513" s="71"/>
      <c r="K513" s="71"/>
      <c r="L513" s="71"/>
      <c r="M513" s="71"/>
      <c r="N513" s="71"/>
      <c r="O513" s="71"/>
      <c r="P513" s="71"/>
      <c r="Q513" s="71"/>
      <c r="R513" s="71"/>
      <c r="S513" s="71"/>
      <c r="T513" s="71"/>
      <c r="U513" s="71"/>
      <c r="V513" s="71"/>
      <c r="W513" s="71"/>
      <c r="X513" s="71"/>
      <c r="Y513" s="71"/>
      <c r="Z513" s="71"/>
    </row>
    <row r="514" spans="1:26">
      <c r="A514" s="75"/>
      <c r="B514" s="75"/>
      <c r="C514" s="75"/>
      <c r="D514" s="75"/>
      <c r="E514" s="71"/>
      <c r="F514" s="71"/>
      <c r="G514" s="71"/>
      <c r="H514" s="71"/>
      <c r="I514" s="71"/>
      <c r="J514" s="71"/>
      <c r="K514" s="71"/>
      <c r="L514" s="71"/>
      <c r="M514" s="71"/>
      <c r="N514" s="71"/>
      <c r="O514" s="71"/>
      <c r="P514" s="71"/>
      <c r="Q514" s="71"/>
      <c r="R514" s="71"/>
      <c r="S514" s="71"/>
      <c r="T514" s="71"/>
      <c r="U514" s="71"/>
      <c r="V514" s="71"/>
      <c r="W514" s="71"/>
      <c r="X514" s="71"/>
      <c r="Y514" s="71"/>
      <c r="Z514" s="71"/>
    </row>
    <row r="515" spans="1:26">
      <c r="A515" s="75"/>
      <c r="B515" s="75"/>
      <c r="C515" s="75"/>
      <c r="D515" s="75"/>
      <c r="E515" s="71"/>
      <c r="F515" s="71"/>
      <c r="G515" s="71"/>
      <c r="H515" s="71"/>
      <c r="I515" s="71"/>
      <c r="J515" s="71"/>
      <c r="K515" s="71"/>
      <c r="L515" s="71"/>
      <c r="M515" s="71"/>
      <c r="N515" s="71"/>
      <c r="O515" s="71"/>
      <c r="P515" s="71"/>
      <c r="Q515" s="71"/>
      <c r="R515" s="71"/>
      <c r="S515" s="71"/>
      <c r="T515" s="71"/>
      <c r="U515" s="71"/>
      <c r="V515" s="71"/>
      <c r="W515" s="71"/>
      <c r="X515" s="71"/>
      <c r="Y515" s="71"/>
      <c r="Z515" s="71"/>
    </row>
    <row r="516" spans="1:26">
      <c r="A516" s="75"/>
      <c r="B516" s="75"/>
      <c r="C516" s="75"/>
      <c r="D516" s="75"/>
      <c r="E516" s="71"/>
      <c r="F516" s="71"/>
      <c r="G516" s="71"/>
      <c r="H516" s="71"/>
      <c r="I516" s="71"/>
      <c r="J516" s="71"/>
      <c r="K516" s="71"/>
      <c r="L516" s="71"/>
      <c r="M516" s="71"/>
      <c r="N516" s="71"/>
      <c r="O516" s="71"/>
      <c r="P516" s="71"/>
      <c r="Q516" s="71"/>
      <c r="R516" s="71"/>
      <c r="S516" s="71"/>
      <c r="T516" s="71"/>
      <c r="U516" s="71"/>
      <c r="V516" s="71"/>
      <c r="W516" s="71"/>
      <c r="X516" s="71"/>
      <c r="Y516" s="71"/>
      <c r="Z516" s="71"/>
    </row>
    <row r="517" spans="1:26">
      <c r="A517" s="75"/>
      <c r="B517" s="75"/>
      <c r="C517" s="75"/>
      <c r="D517" s="75"/>
      <c r="E517" s="71"/>
      <c r="F517" s="71"/>
      <c r="G517" s="71"/>
      <c r="H517" s="71"/>
      <c r="I517" s="71"/>
      <c r="J517" s="71"/>
      <c r="K517" s="71"/>
      <c r="L517" s="71"/>
      <c r="M517" s="71"/>
      <c r="N517" s="71"/>
      <c r="O517" s="71"/>
      <c r="P517" s="71"/>
      <c r="Q517" s="71"/>
      <c r="R517" s="71"/>
      <c r="S517" s="71"/>
      <c r="T517" s="71"/>
      <c r="U517" s="71"/>
      <c r="V517" s="71"/>
      <c r="W517" s="71"/>
      <c r="X517" s="71"/>
      <c r="Y517" s="71"/>
      <c r="Z517" s="71"/>
    </row>
    <row r="518" spans="1:26">
      <c r="A518" s="75"/>
      <c r="B518" s="75"/>
      <c r="C518" s="75"/>
      <c r="D518" s="75"/>
      <c r="E518" s="71"/>
      <c r="F518" s="71"/>
      <c r="G518" s="71"/>
      <c r="H518" s="71"/>
      <c r="I518" s="71"/>
      <c r="J518" s="71"/>
      <c r="K518" s="71"/>
      <c r="L518" s="71"/>
      <c r="M518" s="71"/>
      <c r="N518" s="71"/>
      <c r="O518" s="71"/>
      <c r="P518" s="71"/>
      <c r="Q518" s="71"/>
      <c r="R518" s="71"/>
      <c r="S518" s="71"/>
      <c r="T518" s="71"/>
      <c r="U518" s="71"/>
      <c r="V518" s="71"/>
      <c r="W518" s="71"/>
      <c r="X518" s="71"/>
      <c r="Y518" s="71"/>
      <c r="Z518" s="71"/>
    </row>
    <row r="519" spans="1:26">
      <c r="A519" s="75"/>
      <c r="B519" s="75"/>
      <c r="C519" s="75"/>
      <c r="D519" s="75"/>
      <c r="E519" s="71"/>
      <c r="F519" s="71"/>
      <c r="G519" s="71"/>
      <c r="H519" s="71"/>
      <c r="I519" s="71"/>
      <c r="J519" s="71"/>
      <c r="K519" s="71"/>
      <c r="L519" s="71"/>
      <c r="M519" s="71"/>
      <c r="N519" s="71"/>
      <c r="O519" s="71"/>
      <c r="P519" s="71"/>
      <c r="Q519" s="71"/>
      <c r="R519" s="71"/>
      <c r="S519" s="71"/>
      <c r="T519" s="71"/>
      <c r="U519" s="71"/>
      <c r="V519" s="71"/>
      <c r="W519" s="71"/>
      <c r="X519" s="71"/>
      <c r="Y519" s="71"/>
      <c r="Z519" s="71"/>
    </row>
    <row r="520" spans="1:26">
      <c r="A520" s="75"/>
      <c r="B520" s="75"/>
      <c r="C520" s="75"/>
      <c r="D520" s="75"/>
      <c r="E520" s="71"/>
      <c r="F520" s="71"/>
      <c r="G520" s="71"/>
      <c r="H520" s="71"/>
      <c r="I520" s="71"/>
      <c r="J520" s="71"/>
      <c r="K520" s="71"/>
      <c r="L520" s="71"/>
      <c r="M520" s="71"/>
      <c r="N520" s="71"/>
      <c r="O520" s="71"/>
      <c r="P520" s="71"/>
      <c r="Q520" s="71"/>
      <c r="R520" s="71"/>
      <c r="S520" s="71"/>
      <c r="T520" s="71"/>
      <c r="U520" s="71"/>
      <c r="V520" s="71"/>
      <c r="W520" s="71"/>
      <c r="X520" s="71"/>
      <c r="Y520" s="71"/>
      <c r="Z520" s="71"/>
    </row>
    <row r="521" spans="1:26">
      <c r="A521" s="75"/>
      <c r="B521" s="75"/>
      <c r="C521" s="75"/>
      <c r="D521" s="75"/>
      <c r="E521" s="71"/>
      <c r="F521" s="71"/>
      <c r="G521" s="71"/>
      <c r="H521" s="71"/>
      <c r="I521" s="71"/>
      <c r="J521" s="71"/>
      <c r="K521" s="71"/>
      <c r="L521" s="71"/>
      <c r="M521" s="71"/>
      <c r="N521" s="71"/>
      <c r="O521" s="71"/>
      <c r="P521" s="71"/>
      <c r="Q521" s="71"/>
      <c r="R521" s="71"/>
      <c r="S521" s="71"/>
      <c r="T521" s="71"/>
      <c r="U521" s="71"/>
      <c r="V521" s="71"/>
      <c r="W521" s="71"/>
      <c r="X521" s="71"/>
      <c r="Y521" s="71"/>
      <c r="Z521" s="71"/>
    </row>
    <row r="522" spans="1:26">
      <c r="A522" s="75"/>
      <c r="B522" s="75"/>
      <c r="C522" s="75"/>
      <c r="D522" s="75"/>
      <c r="E522" s="71"/>
      <c r="F522" s="71"/>
      <c r="G522" s="71"/>
      <c r="H522" s="71"/>
      <c r="I522" s="71"/>
      <c r="J522" s="71"/>
      <c r="K522" s="71"/>
      <c r="L522" s="71"/>
      <c r="M522" s="71"/>
      <c r="N522" s="71"/>
      <c r="O522" s="71"/>
      <c r="P522" s="71"/>
      <c r="Q522" s="71"/>
      <c r="R522" s="71"/>
      <c r="S522" s="71"/>
      <c r="T522" s="71"/>
      <c r="U522" s="71"/>
      <c r="V522" s="71"/>
      <c r="W522" s="71"/>
      <c r="X522" s="71"/>
      <c r="Y522" s="71"/>
      <c r="Z522" s="71"/>
    </row>
    <row r="523" spans="1:26">
      <c r="A523" s="75"/>
      <c r="B523" s="75"/>
      <c r="C523" s="75"/>
      <c r="D523" s="75"/>
      <c r="E523" s="71"/>
      <c r="F523" s="71"/>
      <c r="G523" s="71"/>
      <c r="H523" s="71"/>
      <c r="I523" s="71"/>
      <c r="J523" s="71"/>
      <c r="K523" s="71"/>
      <c r="L523" s="71"/>
      <c r="M523" s="71"/>
      <c r="N523" s="71"/>
      <c r="O523" s="71"/>
      <c r="P523" s="71"/>
      <c r="Q523" s="71"/>
      <c r="R523" s="71"/>
      <c r="S523" s="71"/>
      <c r="T523" s="71"/>
      <c r="U523" s="71"/>
      <c r="V523" s="71"/>
      <c r="W523" s="71"/>
      <c r="X523" s="71"/>
      <c r="Y523" s="71"/>
      <c r="Z523" s="71"/>
    </row>
    <row r="524" spans="1:26">
      <c r="A524" s="75"/>
      <c r="B524" s="75"/>
      <c r="C524" s="75"/>
      <c r="D524" s="75"/>
      <c r="E524" s="71"/>
      <c r="F524" s="71"/>
      <c r="G524" s="71"/>
      <c r="H524" s="71"/>
      <c r="I524" s="71"/>
      <c r="J524" s="71"/>
      <c r="K524" s="71"/>
      <c r="L524" s="71"/>
      <c r="M524" s="71"/>
      <c r="N524" s="71"/>
      <c r="O524" s="71"/>
      <c r="P524" s="71"/>
      <c r="Q524" s="71"/>
      <c r="R524" s="71"/>
      <c r="S524" s="71"/>
      <c r="T524" s="71"/>
      <c r="U524" s="71"/>
      <c r="V524" s="71"/>
      <c r="W524" s="71"/>
      <c r="X524" s="71"/>
      <c r="Y524" s="71"/>
      <c r="Z524" s="71"/>
    </row>
    <row r="525" spans="1:26">
      <c r="A525" s="75"/>
      <c r="B525" s="75"/>
      <c r="C525" s="75"/>
      <c r="D525" s="75"/>
      <c r="E525" s="71"/>
      <c r="F525" s="71"/>
      <c r="G525" s="71"/>
      <c r="H525" s="71"/>
      <c r="I525" s="71"/>
      <c r="J525" s="71"/>
      <c r="K525" s="71"/>
      <c r="L525" s="71"/>
      <c r="M525" s="71"/>
      <c r="N525" s="71"/>
      <c r="O525" s="71"/>
      <c r="P525" s="71"/>
      <c r="Q525" s="71"/>
      <c r="R525" s="71"/>
      <c r="S525" s="71"/>
      <c r="T525" s="71"/>
      <c r="U525" s="71"/>
      <c r="V525" s="71"/>
      <c r="W525" s="71"/>
      <c r="X525" s="71"/>
      <c r="Y525" s="71"/>
      <c r="Z525" s="71"/>
    </row>
    <row r="526" spans="1:26">
      <c r="A526" s="75"/>
      <c r="B526" s="75"/>
      <c r="C526" s="75"/>
      <c r="D526" s="75"/>
      <c r="E526" s="71"/>
      <c r="F526" s="71"/>
      <c r="G526" s="71"/>
      <c r="H526" s="71"/>
      <c r="I526" s="71"/>
      <c r="J526" s="71"/>
      <c r="K526" s="71"/>
      <c r="L526" s="71"/>
      <c r="M526" s="71"/>
      <c r="N526" s="71"/>
      <c r="O526" s="71"/>
      <c r="P526" s="71"/>
      <c r="Q526" s="71"/>
      <c r="R526" s="71"/>
      <c r="S526" s="71"/>
      <c r="T526" s="71"/>
      <c r="U526" s="71"/>
      <c r="V526" s="71"/>
      <c r="W526" s="71"/>
      <c r="X526" s="71"/>
      <c r="Y526" s="71"/>
      <c r="Z526" s="71"/>
    </row>
    <row r="527" spans="1:26">
      <c r="A527" s="75"/>
      <c r="B527" s="75"/>
      <c r="C527" s="75"/>
      <c r="D527" s="75"/>
      <c r="E527" s="71"/>
      <c r="F527" s="71"/>
      <c r="G527" s="71"/>
      <c r="H527" s="71"/>
      <c r="I527" s="71"/>
      <c r="J527" s="71"/>
      <c r="K527" s="71"/>
      <c r="L527" s="71"/>
      <c r="M527" s="71"/>
      <c r="N527" s="71"/>
      <c r="O527" s="71"/>
      <c r="P527" s="71"/>
      <c r="Q527" s="71"/>
      <c r="R527" s="71"/>
      <c r="S527" s="71"/>
      <c r="T527" s="71"/>
      <c r="U527" s="71"/>
      <c r="V527" s="71"/>
      <c r="W527" s="71"/>
      <c r="X527" s="71"/>
      <c r="Y527" s="71"/>
      <c r="Z527" s="71"/>
    </row>
    <row r="528" spans="1:26">
      <c r="A528" s="75"/>
      <c r="B528" s="75"/>
      <c r="C528" s="75"/>
      <c r="D528" s="75"/>
      <c r="E528" s="71"/>
      <c r="F528" s="71"/>
      <c r="G528" s="71"/>
      <c r="H528" s="71"/>
      <c r="I528" s="71"/>
      <c r="J528" s="71"/>
      <c r="K528" s="71"/>
      <c r="L528" s="71"/>
      <c r="M528" s="71"/>
      <c r="N528" s="71"/>
      <c r="O528" s="71"/>
      <c r="P528" s="71"/>
      <c r="Q528" s="71"/>
      <c r="R528" s="71"/>
      <c r="S528" s="71"/>
      <c r="T528" s="71"/>
      <c r="U528" s="71"/>
      <c r="V528" s="71"/>
      <c r="W528" s="71"/>
      <c r="X528" s="71"/>
      <c r="Y528" s="71"/>
      <c r="Z528" s="71"/>
    </row>
    <row r="529" spans="1:26">
      <c r="A529" s="75"/>
      <c r="B529" s="75"/>
      <c r="C529" s="75"/>
      <c r="D529" s="75"/>
      <c r="E529" s="71"/>
      <c r="F529" s="71"/>
      <c r="G529" s="71"/>
      <c r="H529" s="71"/>
      <c r="I529" s="71"/>
      <c r="J529" s="71"/>
      <c r="K529" s="71"/>
      <c r="L529" s="71"/>
      <c r="M529" s="71"/>
      <c r="N529" s="71"/>
      <c r="O529" s="71"/>
      <c r="P529" s="71"/>
      <c r="Q529" s="71"/>
      <c r="R529" s="71"/>
      <c r="S529" s="71"/>
      <c r="T529" s="71"/>
      <c r="U529" s="71"/>
      <c r="V529" s="71"/>
      <c r="W529" s="71"/>
      <c r="X529" s="71"/>
      <c r="Y529" s="71"/>
      <c r="Z529" s="71"/>
    </row>
    <row r="530" spans="1:26">
      <c r="A530" s="75"/>
      <c r="B530" s="75"/>
      <c r="C530" s="75"/>
      <c r="D530" s="75"/>
      <c r="E530" s="71"/>
      <c r="F530" s="71"/>
      <c r="G530" s="71"/>
      <c r="H530" s="71"/>
      <c r="I530" s="71"/>
      <c r="J530" s="71"/>
      <c r="K530" s="71"/>
      <c r="L530" s="71"/>
      <c r="M530" s="71"/>
      <c r="N530" s="71"/>
      <c r="O530" s="71"/>
      <c r="P530" s="71"/>
      <c r="Q530" s="71"/>
      <c r="R530" s="71"/>
      <c r="S530" s="71"/>
      <c r="T530" s="71"/>
      <c r="U530" s="71"/>
      <c r="V530" s="71"/>
      <c r="W530" s="71"/>
      <c r="X530" s="71"/>
      <c r="Y530" s="71"/>
      <c r="Z530" s="71"/>
    </row>
    <row r="531" spans="1:26">
      <c r="A531" s="75"/>
      <c r="B531" s="75"/>
      <c r="C531" s="75"/>
      <c r="D531" s="75"/>
      <c r="E531" s="71"/>
      <c r="F531" s="71"/>
      <c r="G531" s="71"/>
      <c r="H531" s="71"/>
      <c r="I531" s="71"/>
      <c r="J531" s="71"/>
      <c r="K531" s="71"/>
      <c r="L531" s="71"/>
      <c r="M531" s="71"/>
      <c r="N531" s="71"/>
      <c r="O531" s="71"/>
      <c r="P531" s="71"/>
      <c r="Q531" s="71"/>
      <c r="R531" s="71"/>
      <c r="S531" s="71"/>
      <c r="T531" s="71"/>
      <c r="U531" s="71"/>
      <c r="V531" s="71"/>
      <c r="W531" s="71"/>
      <c r="X531" s="71"/>
      <c r="Y531" s="71"/>
      <c r="Z531" s="71"/>
    </row>
    <row r="532" spans="1:26">
      <c r="A532" s="75"/>
      <c r="B532" s="75"/>
      <c r="C532" s="75"/>
      <c r="D532" s="75"/>
      <c r="E532" s="71"/>
      <c r="F532" s="71"/>
      <c r="G532" s="71"/>
      <c r="H532" s="71"/>
      <c r="I532" s="71"/>
      <c r="J532" s="71"/>
      <c r="K532" s="71"/>
      <c r="L532" s="71"/>
      <c r="M532" s="71"/>
      <c r="N532" s="71"/>
      <c r="O532" s="71"/>
      <c r="P532" s="71"/>
      <c r="Q532" s="71"/>
      <c r="R532" s="71"/>
      <c r="S532" s="71"/>
      <c r="T532" s="71"/>
      <c r="U532" s="71"/>
      <c r="V532" s="71"/>
      <c r="W532" s="71"/>
      <c r="X532" s="71"/>
      <c r="Y532" s="71"/>
      <c r="Z532" s="71"/>
    </row>
    <row r="533" spans="1:26">
      <c r="A533" s="75"/>
      <c r="B533" s="75"/>
      <c r="C533" s="75"/>
      <c r="D533" s="75"/>
      <c r="E533" s="71"/>
      <c r="F533" s="71"/>
      <c r="G533" s="71"/>
      <c r="H533" s="71"/>
      <c r="I533" s="71"/>
      <c r="J533" s="71"/>
      <c r="K533" s="71"/>
      <c r="L533" s="71"/>
      <c r="M533" s="71"/>
      <c r="N533" s="71"/>
      <c r="O533" s="71"/>
      <c r="P533" s="71"/>
      <c r="Q533" s="71"/>
      <c r="R533" s="71"/>
      <c r="S533" s="71"/>
      <c r="T533" s="71"/>
      <c r="U533" s="71"/>
      <c r="V533" s="71"/>
      <c r="W533" s="71"/>
      <c r="X533" s="71"/>
      <c r="Y533" s="71"/>
      <c r="Z533" s="71"/>
    </row>
    <row r="534" spans="1:26">
      <c r="A534" s="75"/>
      <c r="B534" s="75"/>
      <c r="C534" s="75"/>
      <c r="D534" s="75"/>
      <c r="E534" s="71"/>
      <c r="F534" s="71"/>
      <c r="G534" s="71"/>
      <c r="H534" s="71"/>
      <c r="I534" s="71"/>
      <c r="J534" s="71"/>
      <c r="K534" s="71"/>
      <c r="L534" s="71"/>
      <c r="M534" s="71"/>
      <c r="N534" s="71"/>
      <c r="O534" s="71"/>
      <c r="P534" s="71"/>
      <c r="Q534" s="71"/>
      <c r="R534" s="71"/>
      <c r="S534" s="71"/>
      <c r="T534" s="71"/>
      <c r="U534" s="71"/>
      <c r="V534" s="71"/>
      <c r="W534" s="71"/>
      <c r="X534" s="71"/>
      <c r="Y534" s="71"/>
      <c r="Z534" s="71"/>
    </row>
    <row r="535" spans="1:26">
      <c r="A535" s="75"/>
      <c r="B535" s="75"/>
      <c r="C535" s="75"/>
      <c r="D535" s="75"/>
      <c r="E535" s="71"/>
      <c r="F535" s="71"/>
      <c r="G535" s="71"/>
      <c r="H535" s="71"/>
      <c r="I535" s="71"/>
      <c r="J535" s="71"/>
      <c r="K535" s="71"/>
      <c r="L535" s="71"/>
      <c r="M535" s="71"/>
      <c r="N535" s="71"/>
      <c r="O535" s="71"/>
      <c r="P535" s="71"/>
      <c r="Q535" s="71"/>
      <c r="R535" s="71"/>
      <c r="S535" s="71"/>
      <c r="T535" s="71"/>
      <c r="U535" s="71"/>
      <c r="V535" s="71"/>
      <c r="W535" s="71"/>
      <c r="X535" s="71"/>
      <c r="Y535" s="71"/>
      <c r="Z535" s="71"/>
    </row>
    <row r="536" spans="1:26">
      <c r="A536" s="75"/>
      <c r="B536" s="75"/>
      <c r="C536" s="75"/>
      <c r="D536" s="75"/>
      <c r="E536" s="71"/>
      <c r="F536" s="71"/>
      <c r="G536" s="71"/>
      <c r="H536" s="71"/>
      <c r="I536" s="71"/>
      <c r="J536" s="71"/>
      <c r="K536" s="71"/>
      <c r="L536" s="71"/>
      <c r="M536" s="71"/>
      <c r="N536" s="71"/>
      <c r="O536" s="71"/>
      <c r="P536" s="71"/>
      <c r="Q536" s="71"/>
      <c r="R536" s="71"/>
      <c r="S536" s="71"/>
      <c r="T536" s="71"/>
      <c r="U536" s="71"/>
      <c r="V536" s="71"/>
      <c r="W536" s="71"/>
      <c r="X536" s="71"/>
      <c r="Y536" s="71"/>
      <c r="Z536" s="71"/>
    </row>
    <row r="537" spans="1:26">
      <c r="A537" s="75"/>
      <c r="B537" s="75"/>
      <c r="C537" s="75"/>
      <c r="D537" s="75"/>
      <c r="E537" s="71"/>
      <c r="F537" s="71"/>
      <c r="G537" s="71"/>
      <c r="H537" s="71"/>
      <c r="I537" s="71"/>
      <c r="J537" s="71"/>
      <c r="K537" s="71"/>
      <c r="L537" s="71"/>
      <c r="M537" s="71"/>
      <c r="N537" s="71"/>
      <c r="O537" s="71"/>
      <c r="P537" s="71"/>
      <c r="Q537" s="71"/>
      <c r="R537" s="71"/>
      <c r="S537" s="71"/>
      <c r="T537" s="71"/>
      <c r="U537" s="71"/>
      <c r="V537" s="71"/>
      <c r="W537" s="71"/>
      <c r="X537" s="71"/>
      <c r="Y537" s="71"/>
      <c r="Z537" s="71"/>
    </row>
    <row r="538" spans="1:26">
      <c r="A538" s="75"/>
      <c r="B538" s="75"/>
      <c r="C538" s="75"/>
      <c r="D538" s="75"/>
      <c r="E538" s="71"/>
      <c r="F538" s="71"/>
      <c r="G538" s="71"/>
      <c r="H538" s="71"/>
      <c r="I538" s="71"/>
      <c r="J538" s="71"/>
      <c r="K538" s="71"/>
      <c r="L538" s="71"/>
      <c r="M538" s="71"/>
      <c r="N538" s="71"/>
      <c r="O538" s="71"/>
      <c r="P538" s="71"/>
      <c r="Q538" s="71"/>
      <c r="R538" s="71"/>
      <c r="S538" s="71"/>
      <c r="T538" s="71"/>
      <c r="U538" s="71"/>
      <c r="V538" s="71"/>
      <c r="W538" s="71"/>
      <c r="X538" s="71"/>
      <c r="Y538" s="71"/>
      <c r="Z538" s="71"/>
    </row>
    <row r="539" spans="1:26">
      <c r="A539" s="75"/>
      <c r="B539" s="75"/>
      <c r="C539" s="75"/>
      <c r="D539" s="75"/>
      <c r="E539" s="71"/>
      <c r="F539" s="71"/>
      <c r="G539" s="71"/>
      <c r="H539" s="71"/>
      <c r="I539" s="71"/>
      <c r="J539" s="71"/>
      <c r="K539" s="71"/>
      <c r="L539" s="71"/>
      <c r="M539" s="71"/>
      <c r="N539" s="71"/>
      <c r="O539" s="71"/>
      <c r="P539" s="71"/>
      <c r="Q539" s="71"/>
      <c r="R539" s="71"/>
      <c r="S539" s="71"/>
      <c r="T539" s="71"/>
      <c r="U539" s="71"/>
      <c r="V539" s="71"/>
      <c r="W539" s="71"/>
      <c r="X539" s="71"/>
      <c r="Y539" s="71"/>
      <c r="Z539" s="71"/>
    </row>
    <row r="540" spans="1:26">
      <c r="A540" s="75"/>
      <c r="B540" s="75"/>
      <c r="C540" s="75"/>
      <c r="D540" s="75"/>
      <c r="E540" s="71"/>
      <c r="F540" s="71"/>
      <c r="G540" s="71"/>
      <c r="H540" s="71"/>
      <c r="I540" s="71"/>
      <c r="J540" s="71"/>
      <c r="K540" s="71"/>
      <c r="L540" s="71"/>
      <c r="M540" s="71"/>
      <c r="N540" s="71"/>
      <c r="O540" s="71"/>
      <c r="P540" s="71"/>
      <c r="Q540" s="71"/>
      <c r="R540" s="71"/>
      <c r="S540" s="71"/>
      <c r="T540" s="71"/>
      <c r="U540" s="71"/>
      <c r="V540" s="71"/>
      <c r="W540" s="71"/>
      <c r="X540" s="71"/>
      <c r="Y540" s="71"/>
      <c r="Z540" s="71"/>
    </row>
    <row r="541" spans="1:26">
      <c r="A541" s="75"/>
      <c r="B541" s="75"/>
      <c r="C541" s="75"/>
      <c r="D541" s="75"/>
      <c r="E541" s="71"/>
      <c r="F541" s="71"/>
      <c r="G541" s="71"/>
      <c r="H541" s="71"/>
      <c r="I541" s="71"/>
      <c r="J541" s="71"/>
      <c r="K541" s="71"/>
      <c r="L541" s="71"/>
      <c r="M541" s="71"/>
      <c r="N541" s="71"/>
      <c r="O541" s="71"/>
      <c r="P541" s="71"/>
      <c r="Q541" s="71"/>
      <c r="R541" s="71"/>
      <c r="S541" s="71"/>
      <c r="T541" s="71"/>
      <c r="U541" s="71"/>
      <c r="V541" s="71"/>
      <c r="W541" s="71"/>
      <c r="X541" s="71"/>
      <c r="Y541" s="71"/>
      <c r="Z541" s="71"/>
    </row>
    <row r="542" spans="1:26">
      <c r="A542" s="75"/>
      <c r="B542" s="75"/>
      <c r="C542" s="75"/>
      <c r="D542" s="75"/>
      <c r="E542" s="71"/>
      <c r="F542" s="71"/>
      <c r="G542" s="71"/>
      <c r="H542" s="71"/>
      <c r="I542" s="71"/>
      <c r="J542" s="71"/>
      <c r="K542" s="71"/>
      <c r="L542" s="71"/>
      <c r="M542" s="71"/>
      <c r="N542" s="71"/>
      <c r="O542" s="71"/>
      <c r="P542" s="71"/>
      <c r="Q542" s="71"/>
      <c r="R542" s="71"/>
      <c r="S542" s="71"/>
      <c r="T542" s="71"/>
      <c r="U542" s="71"/>
      <c r="V542" s="71"/>
      <c r="W542" s="71"/>
      <c r="X542" s="71"/>
      <c r="Y542" s="71"/>
      <c r="Z542" s="71"/>
    </row>
    <row r="543" spans="1:26">
      <c r="A543" s="75"/>
      <c r="B543" s="75"/>
      <c r="C543" s="75"/>
      <c r="D543" s="75"/>
      <c r="E543" s="71"/>
      <c r="F543" s="71"/>
      <c r="G543" s="71"/>
      <c r="H543" s="71"/>
      <c r="I543" s="71"/>
      <c r="J543" s="71"/>
      <c r="K543" s="71"/>
      <c r="L543" s="71"/>
      <c r="M543" s="71"/>
      <c r="N543" s="71"/>
      <c r="O543" s="71"/>
      <c r="P543" s="71"/>
      <c r="Q543" s="71"/>
      <c r="R543" s="71"/>
      <c r="S543" s="71"/>
      <c r="T543" s="71"/>
      <c r="U543" s="71"/>
      <c r="V543" s="71"/>
      <c r="W543" s="71"/>
      <c r="X543" s="71"/>
      <c r="Y543" s="71"/>
      <c r="Z543" s="71"/>
    </row>
    <row r="544" spans="1:26">
      <c r="A544" s="75"/>
      <c r="B544" s="75"/>
      <c r="C544" s="75"/>
      <c r="D544" s="75"/>
      <c r="E544" s="71"/>
      <c r="F544" s="71"/>
      <c r="G544" s="71"/>
      <c r="H544" s="71"/>
      <c r="I544" s="71"/>
      <c r="J544" s="71"/>
      <c r="K544" s="71"/>
      <c r="L544" s="71"/>
      <c r="M544" s="71"/>
      <c r="N544" s="71"/>
      <c r="O544" s="71"/>
      <c r="P544" s="71"/>
      <c r="Q544" s="71"/>
      <c r="R544" s="71"/>
      <c r="S544" s="71"/>
      <c r="T544" s="71"/>
      <c r="U544" s="71"/>
      <c r="V544" s="71"/>
      <c r="W544" s="71"/>
      <c r="X544" s="71"/>
      <c r="Y544" s="71"/>
      <c r="Z544" s="71"/>
    </row>
    <row r="545" spans="1:26">
      <c r="A545" s="75"/>
      <c r="B545" s="75"/>
      <c r="C545" s="75"/>
      <c r="D545" s="75"/>
      <c r="E545" s="71"/>
      <c r="F545" s="71"/>
      <c r="G545" s="71"/>
      <c r="H545" s="71"/>
      <c r="I545" s="71"/>
      <c r="J545" s="71"/>
      <c r="K545" s="71"/>
      <c r="L545" s="71"/>
      <c r="M545" s="71"/>
      <c r="N545" s="71"/>
      <c r="O545" s="71"/>
      <c r="P545" s="71"/>
      <c r="Q545" s="71"/>
      <c r="R545" s="71"/>
      <c r="S545" s="71"/>
      <c r="T545" s="71"/>
      <c r="U545" s="71"/>
      <c r="V545" s="71"/>
      <c r="W545" s="71"/>
      <c r="X545" s="71"/>
      <c r="Y545" s="71"/>
      <c r="Z545" s="71"/>
    </row>
    <row r="546" spans="1:26">
      <c r="A546" s="75"/>
      <c r="B546" s="75"/>
      <c r="C546" s="75"/>
      <c r="D546" s="75"/>
      <c r="E546" s="71"/>
      <c r="F546" s="71"/>
      <c r="G546" s="71"/>
      <c r="H546" s="71"/>
      <c r="I546" s="71"/>
      <c r="J546" s="71"/>
      <c r="K546" s="71"/>
      <c r="L546" s="71"/>
      <c r="M546" s="71"/>
      <c r="N546" s="71"/>
      <c r="O546" s="71"/>
      <c r="P546" s="71"/>
      <c r="Q546" s="71"/>
      <c r="R546" s="71"/>
      <c r="S546" s="71"/>
      <c r="T546" s="71"/>
      <c r="U546" s="71"/>
      <c r="V546" s="71"/>
      <c r="W546" s="71"/>
      <c r="X546" s="71"/>
      <c r="Y546" s="71"/>
      <c r="Z546" s="71"/>
    </row>
    <row r="547" spans="1:26">
      <c r="A547" s="75"/>
      <c r="B547" s="75"/>
      <c r="C547" s="75"/>
      <c r="D547" s="75"/>
      <c r="E547" s="71"/>
      <c r="F547" s="71"/>
      <c r="G547" s="71"/>
      <c r="H547" s="71"/>
      <c r="I547" s="71"/>
      <c r="J547" s="71"/>
      <c r="K547" s="71"/>
      <c r="L547" s="71"/>
      <c r="M547" s="71"/>
      <c r="N547" s="71"/>
      <c r="O547" s="71"/>
      <c r="P547" s="71"/>
      <c r="Q547" s="71"/>
      <c r="R547" s="71"/>
      <c r="S547" s="71"/>
      <c r="T547" s="71"/>
      <c r="U547" s="71"/>
      <c r="V547" s="71"/>
      <c r="W547" s="71"/>
      <c r="X547" s="71"/>
      <c r="Y547" s="71"/>
      <c r="Z547" s="71"/>
    </row>
    <row r="548" spans="1:26">
      <c r="A548" s="75"/>
      <c r="B548" s="75"/>
      <c r="C548" s="75"/>
      <c r="D548" s="75"/>
      <c r="E548" s="71"/>
      <c r="F548" s="71"/>
      <c r="G548" s="71"/>
      <c r="H548" s="71"/>
      <c r="I548" s="71"/>
      <c r="J548" s="71"/>
      <c r="K548" s="71"/>
      <c r="L548" s="71"/>
      <c r="M548" s="71"/>
      <c r="N548" s="71"/>
      <c r="O548" s="71"/>
      <c r="P548" s="71"/>
      <c r="Q548" s="71"/>
      <c r="R548" s="71"/>
      <c r="S548" s="71"/>
      <c r="T548" s="71"/>
      <c r="U548" s="71"/>
      <c r="V548" s="71"/>
      <c r="W548" s="71"/>
      <c r="X548" s="71"/>
      <c r="Y548" s="71"/>
      <c r="Z548" s="71"/>
    </row>
    <row r="549" spans="1:26">
      <c r="A549" s="75"/>
      <c r="B549" s="75"/>
      <c r="C549" s="75"/>
      <c r="D549" s="75"/>
      <c r="E549" s="71"/>
      <c r="F549" s="71"/>
      <c r="G549" s="71"/>
      <c r="H549" s="71"/>
      <c r="I549" s="71"/>
      <c r="J549" s="71"/>
      <c r="K549" s="71"/>
      <c r="L549" s="71"/>
      <c r="M549" s="71"/>
      <c r="N549" s="71"/>
      <c r="O549" s="71"/>
      <c r="P549" s="71"/>
      <c r="Q549" s="71"/>
      <c r="R549" s="71"/>
      <c r="S549" s="71"/>
      <c r="T549" s="71"/>
      <c r="U549" s="71"/>
      <c r="V549" s="71"/>
      <c r="W549" s="71"/>
      <c r="X549" s="71"/>
      <c r="Y549" s="71"/>
      <c r="Z549" s="71"/>
    </row>
    <row r="550" spans="1:26">
      <c r="A550" s="75"/>
      <c r="B550" s="75"/>
      <c r="C550" s="75"/>
      <c r="D550" s="75"/>
      <c r="E550" s="71"/>
      <c r="F550" s="71"/>
      <c r="G550" s="71"/>
      <c r="H550" s="71"/>
      <c r="I550" s="71"/>
      <c r="J550" s="71"/>
      <c r="K550" s="71"/>
      <c r="L550" s="71"/>
      <c r="M550" s="71"/>
      <c r="N550" s="71"/>
      <c r="O550" s="71"/>
      <c r="P550" s="71"/>
      <c r="Q550" s="71"/>
      <c r="R550" s="71"/>
      <c r="S550" s="71"/>
      <c r="T550" s="71"/>
      <c r="U550" s="71"/>
      <c r="V550" s="71"/>
      <c r="W550" s="71"/>
      <c r="X550" s="71"/>
      <c r="Y550" s="71"/>
      <c r="Z550" s="71"/>
    </row>
    <row r="551" spans="1:26">
      <c r="A551" s="75"/>
      <c r="B551" s="75"/>
      <c r="C551" s="75"/>
      <c r="D551" s="75"/>
      <c r="E551" s="71"/>
      <c r="F551" s="71"/>
      <c r="G551" s="71"/>
      <c r="H551" s="71"/>
      <c r="I551" s="71"/>
      <c r="J551" s="71"/>
      <c r="K551" s="71"/>
      <c r="L551" s="71"/>
      <c r="M551" s="71"/>
      <c r="N551" s="71"/>
      <c r="O551" s="71"/>
      <c r="P551" s="71"/>
      <c r="Q551" s="71"/>
      <c r="R551" s="71"/>
      <c r="S551" s="71"/>
      <c r="T551" s="71"/>
      <c r="U551" s="71"/>
      <c r="V551" s="71"/>
      <c r="W551" s="71"/>
      <c r="X551" s="71"/>
      <c r="Y551" s="71"/>
      <c r="Z551" s="71"/>
    </row>
    <row r="552" spans="1:26">
      <c r="A552" s="75"/>
      <c r="B552" s="75"/>
      <c r="C552" s="75"/>
      <c r="D552" s="75"/>
      <c r="E552" s="71"/>
      <c r="F552" s="71"/>
      <c r="G552" s="71"/>
      <c r="H552" s="71"/>
      <c r="I552" s="71"/>
      <c r="J552" s="71"/>
      <c r="K552" s="71"/>
      <c r="L552" s="71"/>
      <c r="M552" s="71"/>
      <c r="N552" s="71"/>
      <c r="O552" s="71"/>
      <c r="P552" s="71"/>
      <c r="Q552" s="71"/>
      <c r="R552" s="71"/>
      <c r="S552" s="71"/>
      <c r="T552" s="71"/>
      <c r="U552" s="71"/>
      <c r="V552" s="71"/>
      <c r="W552" s="71"/>
      <c r="X552" s="71"/>
      <c r="Y552" s="71"/>
      <c r="Z552" s="71"/>
    </row>
    <row r="553" spans="1:26">
      <c r="A553" s="75"/>
      <c r="B553" s="75"/>
      <c r="C553" s="75"/>
      <c r="D553" s="75"/>
      <c r="E553" s="71"/>
      <c r="F553" s="71"/>
      <c r="G553" s="71"/>
      <c r="H553" s="71"/>
      <c r="I553" s="71"/>
      <c r="J553" s="71"/>
      <c r="K553" s="71"/>
      <c r="L553" s="71"/>
      <c r="M553" s="71"/>
      <c r="N553" s="71"/>
      <c r="O553" s="71"/>
      <c r="P553" s="71"/>
      <c r="Q553" s="71"/>
      <c r="R553" s="71"/>
      <c r="S553" s="71"/>
      <c r="T553" s="71"/>
      <c r="U553" s="71"/>
      <c r="V553" s="71"/>
      <c r="W553" s="71"/>
      <c r="X553" s="71"/>
      <c r="Y553" s="71"/>
      <c r="Z553" s="71"/>
    </row>
    <row r="554" spans="1:26">
      <c r="A554" s="75"/>
      <c r="B554" s="75"/>
      <c r="C554" s="75"/>
      <c r="D554" s="75"/>
      <c r="E554" s="71"/>
      <c r="F554" s="71"/>
      <c r="G554" s="71"/>
      <c r="H554" s="71"/>
      <c r="I554" s="71"/>
      <c r="J554" s="71"/>
      <c r="K554" s="71"/>
      <c r="L554" s="71"/>
      <c r="M554" s="71"/>
      <c r="N554" s="71"/>
      <c r="O554" s="71"/>
      <c r="P554" s="71"/>
      <c r="Q554" s="71"/>
      <c r="R554" s="71"/>
      <c r="S554" s="71"/>
      <c r="T554" s="71"/>
      <c r="U554" s="71"/>
      <c r="V554" s="71"/>
      <c r="W554" s="71"/>
      <c r="X554" s="71"/>
      <c r="Y554" s="71"/>
      <c r="Z554" s="71"/>
    </row>
    <row r="555" spans="1:26">
      <c r="A555" s="75"/>
      <c r="B555" s="75"/>
      <c r="C555" s="75"/>
      <c r="D555" s="75"/>
      <c r="E555" s="71"/>
      <c r="F555" s="71"/>
      <c r="G555" s="71"/>
      <c r="H555" s="71"/>
      <c r="I555" s="71"/>
      <c r="J555" s="71"/>
      <c r="K555" s="71"/>
      <c r="L555" s="71"/>
      <c r="M555" s="71"/>
      <c r="N555" s="71"/>
      <c r="O555" s="71"/>
      <c r="P555" s="71"/>
      <c r="Q555" s="71"/>
      <c r="R555" s="71"/>
      <c r="S555" s="71"/>
      <c r="T555" s="71"/>
      <c r="U555" s="71"/>
      <c r="V555" s="71"/>
      <c r="W555" s="71"/>
      <c r="X555" s="71"/>
      <c r="Y555" s="71"/>
      <c r="Z555" s="71"/>
    </row>
    <row r="556" spans="1:26">
      <c r="A556" s="75"/>
      <c r="B556" s="75"/>
      <c r="C556" s="75"/>
      <c r="D556" s="75"/>
      <c r="E556" s="71"/>
      <c r="F556" s="71"/>
      <c r="G556" s="71"/>
      <c r="H556" s="71"/>
      <c r="I556" s="71"/>
      <c r="J556" s="71"/>
      <c r="K556" s="71"/>
      <c r="L556" s="71"/>
      <c r="M556" s="71"/>
      <c r="N556" s="71"/>
      <c r="O556" s="71"/>
      <c r="P556" s="71"/>
      <c r="Q556" s="71"/>
      <c r="R556" s="71"/>
      <c r="S556" s="71"/>
      <c r="T556" s="71"/>
      <c r="U556" s="71"/>
      <c r="V556" s="71"/>
      <c r="W556" s="71"/>
      <c r="X556" s="71"/>
      <c r="Y556" s="71"/>
      <c r="Z556" s="71"/>
    </row>
    <row r="557" spans="1:26">
      <c r="A557" s="75"/>
      <c r="B557" s="75"/>
      <c r="C557" s="75"/>
      <c r="D557" s="75"/>
      <c r="E557" s="71"/>
      <c r="F557" s="71"/>
      <c r="G557" s="71"/>
      <c r="H557" s="71"/>
      <c r="I557" s="71"/>
      <c r="J557" s="71"/>
      <c r="K557" s="71"/>
      <c r="L557" s="71"/>
      <c r="M557" s="71"/>
      <c r="N557" s="71"/>
      <c r="O557" s="71"/>
      <c r="P557" s="71"/>
      <c r="Q557" s="71"/>
      <c r="R557" s="71"/>
      <c r="S557" s="71"/>
      <c r="T557" s="71"/>
      <c r="U557" s="71"/>
      <c r="V557" s="71"/>
      <c r="W557" s="71"/>
      <c r="X557" s="71"/>
      <c r="Y557" s="71"/>
      <c r="Z557" s="71"/>
    </row>
    <row r="558" spans="1:26">
      <c r="A558" s="75"/>
      <c r="B558" s="75"/>
      <c r="C558" s="75"/>
      <c r="D558" s="75"/>
      <c r="E558" s="71"/>
      <c r="F558" s="71"/>
      <c r="G558" s="71"/>
      <c r="H558" s="71"/>
      <c r="I558" s="71"/>
      <c r="J558" s="71"/>
      <c r="K558" s="71"/>
      <c r="L558" s="71"/>
      <c r="M558" s="71"/>
      <c r="N558" s="71"/>
      <c r="O558" s="71"/>
      <c r="P558" s="71"/>
      <c r="Q558" s="71"/>
      <c r="R558" s="71"/>
      <c r="S558" s="71"/>
      <c r="T558" s="71"/>
      <c r="U558" s="71"/>
      <c r="V558" s="71"/>
      <c r="W558" s="71"/>
      <c r="X558" s="71"/>
      <c r="Y558" s="71"/>
      <c r="Z558" s="71"/>
    </row>
    <row r="559" spans="1:26">
      <c r="A559" s="75"/>
      <c r="B559" s="75"/>
      <c r="C559" s="75"/>
      <c r="D559" s="75"/>
      <c r="E559" s="71"/>
      <c r="F559" s="71"/>
      <c r="G559" s="71"/>
      <c r="H559" s="71"/>
      <c r="I559" s="71"/>
      <c r="J559" s="71"/>
      <c r="K559" s="71"/>
      <c r="L559" s="71"/>
      <c r="M559" s="71"/>
      <c r="N559" s="71"/>
      <c r="O559" s="71"/>
      <c r="P559" s="71"/>
      <c r="Q559" s="71"/>
      <c r="R559" s="71"/>
      <c r="S559" s="71"/>
      <c r="T559" s="71"/>
      <c r="U559" s="71"/>
      <c r="V559" s="71"/>
      <c r="W559" s="71"/>
      <c r="X559" s="71"/>
      <c r="Y559" s="71"/>
      <c r="Z559" s="71"/>
    </row>
    <row r="560" spans="1:26">
      <c r="A560" s="75"/>
      <c r="B560" s="75"/>
      <c r="C560" s="75"/>
      <c r="D560" s="75"/>
      <c r="E560" s="71"/>
      <c r="F560" s="71"/>
      <c r="G560" s="71"/>
      <c r="H560" s="71"/>
      <c r="I560" s="71"/>
      <c r="J560" s="71"/>
      <c r="K560" s="71"/>
      <c r="L560" s="71"/>
      <c r="M560" s="71"/>
      <c r="N560" s="71"/>
      <c r="O560" s="71"/>
      <c r="P560" s="71"/>
      <c r="Q560" s="71"/>
      <c r="R560" s="71"/>
      <c r="S560" s="71"/>
      <c r="T560" s="71"/>
      <c r="U560" s="71"/>
      <c r="V560" s="71"/>
      <c r="W560" s="71"/>
      <c r="X560" s="71"/>
      <c r="Y560" s="71"/>
      <c r="Z560" s="71"/>
    </row>
    <row r="561" spans="1:26">
      <c r="A561" s="75"/>
      <c r="B561" s="75"/>
      <c r="C561" s="75"/>
      <c r="D561" s="75"/>
      <c r="E561" s="71"/>
      <c r="F561" s="71"/>
      <c r="G561" s="71"/>
      <c r="H561" s="71"/>
      <c r="I561" s="71"/>
      <c r="J561" s="71"/>
      <c r="K561" s="71"/>
      <c r="L561" s="71"/>
      <c r="M561" s="71"/>
      <c r="N561" s="71"/>
      <c r="O561" s="71"/>
      <c r="P561" s="71"/>
      <c r="Q561" s="71"/>
      <c r="R561" s="71"/>
      <c r="S561" s="71"/>
      <c r="T561" s="71"/>
      <c r="U561" s="71"/>
      <c r="V561" s="71"/>
      <c r="W561" s="71"/>
      <c r="X561" s="71"/>
      <c r="Y561" s="71"/>
      <c r="Z561" s="71"/>
    </row>
    <row r="562" spans="1:26">
      <c r="A562" s="75"/>
      <c r="B562" s="75"/>
      <c r="C562" s="75"/>
      <c r="D562" s="75"/>
      <c r="E562" s="71"/>
      <c r="F562" s="71"/>
      <c r="G562" s="71"/>
      <c r="H562" s="71"/>
      <c r="I562" s="71"/>
      <c r="J562" s="71"/>
      <c r="K562" s="71"/>
      <c r="L562" s="71"/>
      <c r="M562" s="71"/>
      <c r="N562" s="71"/>
      <c r="O562" s="71"/>
      <c r="P562" s="71"/>
      <c r="Q562" s="71"/>
      <c r="R562" s="71"/>
      <c r="S562" s="71"/>
      <c r="T562" s="71"/>
      <c r="U562" s="71"/>
      <c r="V562" s="71"/>
      <c r="W562" s="71"/>
      <c r="X562" s="71"/>
      <c r="Y562" s="71"/>
      <c r="Z562" s="71"/>
    </row>
    <row r="563" spans="1:26">
      <c r="A563" s="75"/>
      <c r="B563" s="75"/>
      <c r="C563" s="75"/>
      <c r="D563" s="75"/>
      <c r="E563" s="71"/>
      <c r="F563" s="71"/>
      <c r="G563" s="71"/>
      <c r="H563" s="71"/>
      <c r="I563" s="71"/>
      <c r="J563" s="71"/>
      <c r="K563" s="71"/>
      <c r="L563" s="71"/>
      <c r="M563" s="71"/>
      <c r="N563" s="71"/>
      <c r="O563" s="71"/>
      <c r="P563" s="71"/>
      <c r="Q563" s="71"/>
      <c r="R563" s="71"/>
      <c r="S563" s="71"/>
      <c r="T563" s="71"/>
      <c r="U563" s="71"/>
      <c r="V563" s="71"/>
      <c r="W563" s="71"/>
      <c r="X563" s="71"/>
      <c r="Y563" s="71"/>
      <c r="Z563" s="71"/>
    </row>
    <row r="564" spans="1:26">
      <c r="A564" s="75"/>
      <c r="B564" s="75"/>
      <c r="C564" s="75"/>
      <c r="D564" s="75"/>
      <c r="E564" s="71"/>
      <c r="F564" s="71"/>
      <c r="G564" s="71"/>
      <c r="H564" s="71"/>
      <c r="I564" s="71"/>
      <c r="J564" s="71"/>
      <c r="K564" s="71"/>
      <c r="L564" s="71"/>
      <c r="M564" s="71"/>
      <c r="N564" s="71"/>
      <c r="O564" s="71"/>
      <c r="P564" s="71"/>
      <c r="Q564" s="71"/>
      <c r="R564" s="71"/>
      <c r="S564" s="71"/>
      <c r="T564" s="71"/>
      <c r="U564" s="71"/>
      <c r="V564" s="71"/>
      <c r="W564" s="71"/>
      <c r="X564" s="71"/>
      <c r="Y564" s="71"/>
      <c r="Z564" s="71"/>
    </row>
    <row r="565" spans="1:26">
      <c r="A565" s="75"/>
      <c r="B565" s="75"/>
      <c r="C565" s="75"/>
      <c r="D565" s="75"/>
      <c r="E565" s="71"/>
      <c r="F565" s="71"/>
      <c r="G565" s="71"/>
      <c r="H565" s="71"/>
      <c r="I565" s="71"/>
      <c r="J565" s="71"/>
      <c r="K565" s="71"/>
      <c r="L565" s="71"/>
      <c r="M565" s="71"/>
      <c r="N565" s="71"/>
      <c r="O565" s="71"/>
      <c r="P565" s="71"/>
      <c r="Q565" s="71"/>
      <c r="R565" s="71"/>
      <c r="S565" s="71"/>
      <c r="T565" s="71"/>
      <c r="U565" s="71"/>
      <c r="V565" s="71"/>
      <c r="W565" s="71"/>
      <c r="X565" s="71"/>
      <c r="Y565" s="71"/>
      <c r="Z565" s="71"/>
    </row>
    <row r="566" spans="1:26">
      <c r="A566" s="75"/>
      <c r="B566" s="75"/>
      <c r="C566" s="75"/>
      <c r="D566" s="75"/>
      <c r="E566" s="71"/>
      <c r="F566" s="71"/>
      <c r="G566" s="71"/>
      <c r="H566" s="71"/>
      <c r="I566" s="71"/>
      <c r="J566" s="71"/>
      <c r="K566" s="71"/>
      <c r="L566" s="71"/>
      <c r="M566" s="71"/>
      <c r="N566" s="71"/>
      <c r="O566" s="71"/>
      <c r="P566" s="71"/>
      <c r="Q566" s="71"/>
      <c r="R566" s="71"/>
      <c r="S566" s="71"/>
      <c r="T566" s="71"/>
      <c r="U566" s="71"/>
      <c r="V566" s="71"/>
      <c r="W566" s="71"/>
      <c r="X566" s="71"/>
      <c r="Y566" s="71"/>
      <c r="Z566" s="71"/>
    </row>
    <row r="567" spans="1:26">
      <c r="A567" s="75"/>
      <c r="B567" s="75"/>
      <c r="C567" s="75"/>
      <c r="D567" s="75"/>
      <c r="E567" s="71"/>
      <c r="F567" s="71"/>
      <c r="G567" s="71"/>
      <c r="H567" s="71"/>
      <c r="I567" s="71"/>
      <c r="J567" s="71"/>
      <c r="K567" s="71"/>
      <c r="L567" s="71"/>
      <c r="M567" s="71"/>
      <c r="N567" s="71"/>
      <c r="O567" s="71"/>
      <c r="P567" s="71"/>
      <c r="Q567" s="71"/>
      <c r="R567" s="71"/>
      <c r="S567" s="71"/>
      <c r="T567" s="71"/>
      <c r="U567" s="71"/>
      <c r="V567" s="71"/>
      <c r="W567" s="71"/>
      <c r="X567" s="71"/>
      <c r="Y567" s="71"/>
      <c r="Z567" s="71"/>
    </row>
    <row r="568" spans="1:26">
      <c r="A568" s="75"/>
      <c r="B568" s="75"/>
      <c r="C568" s="75"/>
      <c r="D568" s="75"/>
      <c r="E568" s="71"/>
      <c r="F568" s="71"/>
      <c r="G568" s="71"/>
      <c r="H568" s="71"/>
      <c r="I568" s="71"/>
      <c r="J568" s="71"/>
      <c r="K568" s="71"/>
      <c r="L568" s="71"/>
      <c r="M568" s="71"/>
      <c r="N568" s="71"/>
      <c r="O568" s="71"/>
      <c r="P568" s="71"/>
      <c r="Q568" s="71"/>
      <c r="R568" s="71"/>
      <c r="S568" s="71"/>
      <c r="T568" s="71"/>
      <c r="U568" s="71"/>
      <c r="V568" s="71"/>
      <c r="W568" s="71"/>
      <c r="X568" s="71"/>
      <c r="Y568" s="71"/>
      <c r="Z568" s="71"/>
    </row>
    <row r="569" spans="1:26">
      <c r="A569" s="75"/>
      <c r="B569" s="75"/>
      <c r="C569" s="75"/>
      <c r="D569" s="75"/>
      <c r="E569" s="71"/>
      <c r="F569" s="71"/>
      <c r="G569" s="71"/>
      <c r="H569" s="71"/>
      <c r="I569" s="71"/>
      <c r="J569" s="71"/>
      <c r="K569" s="71"/>
      <c r="L569" s="71"/>
      <c r="M569" s="71"/>
      <c r="N569" s="71"/>
      <c r="O569" s="71"/>
      <c r="P569" s="71"/>
      <c r="Q569" s="71"/>
      <c r="R569" s="71"/>
      <c r="S569" s="71"/>
      <c r="T569" s="71"/>
      <c r="U569" s="71"/>
      <c r="V569" s="71"/>
      <c r="W569" s="71"/>
      <c r="X569" s="71"/>
      <c r="Y569" s="71"/>
      <c r="Z569" s="71"/>
    </row>
    <row r="570" spans="1:26">
      <c r="A570" s="75"/>
      <c r="B570" s="75"/>
      <c r="C570" s="75"/>
      <c r="D570" s="75"/>
      <c r="E570" s="71"/>
      <c r="F570" s="71"/>
      <c r="G570" s="71"/>
      <c r="H570" s="71"/>
      <c r="I570" s="71"/>
      <c r="J570" s="71"/>
      <c r="K570" s="71"/>
      <c r="L570" s="71"/>
      <c r="M570" s="71"/>
      <c r="N570" s="71"/>
      <c r="O570" s="71"/>
      <c r="P570" s="71"/>
      <c r="Q570" s="71"/>
      <c r="R570" s="71"/>
      <c r="S570" s="71"/>
      <c r="T570" s="71"/>
      <c r="U570" s="71"/>
      <c r="V570" s="71"/>
      <c r="W570" s="71"/>
      <c r="X570" s="71"/>
      <c r="Y570" s="71"/>
      <c r="Z570" s="71"/>
    </row>
    <row r="571" spans="1:26">
      <c r="A571" s="75"/>
      <c r="B571" s="75"/>
      <c r="C571" s="75"/>
      <c r="D571" s="75"/>
      <c r="E571" s="71"/>
      <c r="F571" s="71"/>
      <c r="G571" s="71"/>
      <c r="H571" s="71"/>
      <c r="I571" s="71"/>
      <c r="J571" s="71"/>
      <c r="K571" s="71"/>
      <c r="L571" s="71"/>
      <c r="M571" s="71"/>
      <c r="N571" s="71"/>
      <c r="O571" s="71"/>
      <c r="P571" s="71"/>
      <c r="Q571" s="71"/>
      <c r="R571" s="71"/>
      <c r="S571" s="71"/>
      <c r="T571" s="71"/>
      <c r="U571" s="71"/>
      <c r="V571" s="71"/>
      <c r="W571" s="71"/>
      <c r="X571" s="71"/>
      <c r="Y571" s="71"/>
      <c r="Z571" s="71"/>
    </row>
    <row r="572" spans="1:26">
      <c r="A572" s="75"/>
      <c r="B572" s="75"/>
      <c r="C572" s="75"/>
      <c r="D572" s="75"/>
      <c r="E572" s="71"/>
      <c r="F572" s="71"/>
      <c r="G572" s="71"/>
      <c r="H572" s="71"/>
      <c r="I572" s="71"/>
      <c r="J572" s="71"/>
      <c r="K572" s="71"/>
      <c r="L572" s="71"/>
      <c r="M572" s="71"/>
      <c r="N572" s="71"/>
      <c r="O572" s="71"/>
      <c r="P572" s="71"/>
      <c r="Q572" s="71"/>
      <c r="R572" s="71"/>
      <c r="S572" s="71"/>
      <c r="T572" s="71"/>
      <c r="U572" s="71"/>
      <c r="V572" s="71"/>
      <c r="W572" s="71"/>
      <c r="X572" s="71"/>
      <c r="Y572" s="71"/>
      <c r="Z572" s="71"/>
    </row>
    <row r="573" spans="1:26">
      <c r="A573" s="75"/>
      <c r="B573" s="75"/>
      <c r="C573" s="75"/>
      <c r="D573" s="75"/>
      <c r="E573" s="71"/>
      <c r="F573" s="71"/>
      <c r="G573" s="71"/>
      <c r="H573" s="71"/>
      <c r="I573" s="71"/>
      <c r="J573" s="71"/>
      <c r="K573" s="71"/>
      <c r="L573" s="71"/>
      <c r="M573" s="71"/>
      <c r="N573" s="71"/>
      <c r="O573" s="71"/>
      <c r="P573" s="71"/>
      <c r="Q573" s="71"/>
      <c r="R573" s="71"/>
      <c r="S573" s="71"/>
      <c r="T573" s="71"/>
      <c r="U573" s="71"/>
      <c r="V573" s="71"/>
      <c r="W573" s="71"/>
      <c r="X573" s="71"/>
      <c r="Y573" s="71"/>
      <c r="Z573" s="71"/>
    </row>
    <row r="574" spans="1:26">
      <c r="A574" s="75"/>
      <c r="B574" s="75"/>
      <c r="C574" s="75"/>
      <c r="D574" s="75"/>
      <c r="E574" s="71"/>
      <c r="F574" s="71"/>
      <c r="G574" s="71"/>
      <c r="H574" s="71"/>
      <c r="I574" s="71"/>
      <c r="J574" s="71"/>
      <c r="K574" s="71"/>
      <c r="L574" s="71"/>
      <c r="M574" s="71"/>
      <c r="N574" s="71"/>
      <c r="O574" s="71"/>
      <c r="P574" s="71"/>
      <c r="Q574" s="71"/>
      <c r="R574" s="71"/>
      <c r="S574" s="71"/>
      <c r="T574" s="71"/>
      <c r="U574" s="71"/>
      <c r="V574" s="71"/>
      <c r="W574" s="71"/>
      <c r="X574" s="71"/>
      <c r="Y574" s="71"/>
      <c r="Z574" s="71"/>
    </row>
    <row r="575" spans="1:26">
      <c r="A575" s="75"/>
      <c r="B575" s="75"/>
      <c r="C575" s="75"/>
      <c r="D575" s="75"/>
      <c r="E575" s="71"/>
      <c r="F575" s="71"/>
      <c r="G575" s="71"/>
      <c r="H575" s="71"/>
      <c r="I575" s="71"/>
      <c r="J575" s="71"/>
      <c r="K575" s="71"/>
      <c r="L575" s="71"/>
      <c r="M575" s="71"/>
      <c r="N575" s="71"/>
      <c r="O575" s="71"/>
      <c r="P575" s="71"/>
      <c r="Q575" s="71"/>
      <c r="R575" s="71"/>
      <c r="S575" s="71"/>
      <c r="T575" s="71"/>
      <c r="U575" s="71"/>
      <c r="V575" s="71"/>
      <c r="W575" s="71"/>
      <c r="X575" s="71"/>
      <c r="Y575" s="71"/>
      <c r="Z575" s="71"/>
    </row>
    <row r="576" spans="1:26">
      <c r="A576" s="75"/>
      <c r="B576" s="75"/>
      <c r="C576" s="75"/>
      <c r="D576" s="75"/>
      <c r="E576" s="71"/>
      <c r="F576" s="71"/>
      <c r="G576" s="71"/>
      <c r="H576" s="71"/>
      <c r="I576" s="71"/>
      <c r="J576" s="71"/>
      <c r="K576" s="71"/>
      <c r="L576" s="71"/>
      <c r="M576" s="71"/>
      <c r="N576" s="71"/>
      <c r="O576" s="71"/>
      <c r="P576" s="71"/>
      <c r="Q576" s="71"/>
      <c r="R576" s="71"/>
      <c r="S576" s="71"/>
      <c r="T576" s="71"/>
      <c r="U576" s="71"/>
      <c r="V576" s="71"/>
      <c r="W576" s="71"/>
      <c r="X576" s="71"/>
      <c r="Y576" s="71"/>
      <c r="Z576" s="71"/>
    </row>
    <row r="577" spans="1:26">
      <c r="A577" s="75"/>
      <c r="B577" s="75"/>
      <c r="C577" s="75"/>
      <c r="D577" s="75"/>
      <c r="E577" s="71"/>
      <c r="F577" s="71"/>
      <c r="G577" s="71"/>
      <c r="H577" s="71"/>
      <c r="I577" s="71"/>
      <c r="J577" s="71"/>
      <c r="K577" s="71"/>
      <c r="L577" s="71"/>
      <c r="M577" s="71"/>
      <c r="N577" s="71"/>
      <c r="O577" s="71"/>
      <c r="P577" s="71"/>
      <c r="Q577" s="71"/>
      <c r="R577" s="71"/>
      <c r="S577" s="71"/>
      <c r="T577" s="71"/>
      <c r="U577" s="71"/>
      <c r="V577" s="71"/>
      <c r="W577" s="71"/>
      <c r="X577" s="71"/>
      <c r="Y577" s="71"/>
      <c r="Z577" s="71"/>
    </row>
    <row r="578" spans="1:26">
      <c r="A578" s="75"/>
      <c r="B578" s="75"/>
      <c r="C578" s="75"/>
      <c r="D578" s="75"/>
      <c r="E578" s="71"/>
      <c r="F578" s="71"/>
      <c r="G578" s="71"/>
      <c r="H578" s="71"/>
      <c r="I578" s="71"/>
      <c r="J578" s="71"/>
      <c r="K578" s="71"/>
      <c r="L578" s="71"/>
      <c r="M578" s="71"/>
      <c r="N578" s="71"/>
      <c r="O578" s="71"/>
      <c r="P578" s="71"/>
      <c r="Q578" s="71"/>
      <c r="R578" s="71"/>
      <c r="S578" s="71"/>
      <c r="T578" s="71"/>
      <c r="U578" s="71"/>
      <c r="V578" s="71"/>
      <c r="W578" s="71"/>
      <c r="X578" s="71"/>
      <c r="Y578" s="71"/>
      <c r="Z578" s="71"/>
    </row>
    <row r="579" spans="1:26">
      <c r="A579" s="75"/>
      <c r="B579" s="75"/>
      <c r="C579" s="75"/>
      <c r="D579" s="75"/>
      <c r="E579" s="71"/>
      <c r="F579" s="71"/>
      <c r="G579" s="71"/>
      <c r="H579" s="71"/>
      <c r="I579" s="71"/>
      <c r="J579" s="71"/>
      <c r="K579" s="71"/>
      <c r="L579" s="71"/>
      <c r="M579" s="71"/>
      <c r="N579" s="71"/>
      <c r="O579" s="71"/>
      <c r="P579" s="71"/>
      <c r="Q579" s="71"/>
      <c r="R579" s="71"/>
      <c r="S579" s="71"/>
      <c r="T579" s="71"/>
      <c r="U579" s="71"/>
      <c r="V579" s="71"/>
      <c r="W579" s="71"/>
      <c r="X579" s="71"/>
      <c r="Y579" s="71"/>
      <c r="Z579" s="71"/>
    </row>
    <row r="580" spans="1:26">
      <c r="A580" s="75"/>
      <c r="B580" s="75"/>
      <c r="C580" s="75"/>
      <c r="D580" s="75"/>
      <c r="E580" s="71"/>
      <c r="F580" s="71"/>
      <c r="G580" s="71"/>
      <c r="H580" s="71"/>
      <c r="I580" s="71"/>
      <c r="J580" s="71"/>
      <c r="K580" s="71"/>
      <c r="L580" s="71"/>
      <c r="M580" s="71"/>
      <c r="N580" s="71"/>
      <c r="O580" s="71"/>
      <c r="P580" s="71"/>
      <c r="Q580" s="71"/>
      <c r="R580" s="71"/>
      <c r="S580" s="71"/>
      <c r="T580" s="71"/>
      <c r="U580" s="71"/>
      <c r="V580" s="71"/>
      <c r="W580" s="71"/>
      <c r="X580" s="71"/>
      <c r="Y580" s="71"/>
      <c r="Z580" s="71"/>
    </row>
    <row r="581" spans="1:26">
      <c r="A581" s="75"/>
      <c r="B581" s="75"/>
      <c r="C581" s="75"/>
      <c r="D581" s="75"/>
      <c r="E581" s="71"/>
      <c r="F581" s="71"/>
      <c r="G581" s="71"/>
      <c r="H581" s="71"/>
      <c r="I581" s="71"/>
      <c r="J581" s="71"/>
      <c r="K581" s="71"/>
      <c r="L581" s="71"/>
      <c r="M581" s="71"/>
      <c r="N581" s="71"/>
      <c r="O581" s="71"/>
      <c r="P581" s="71"/>
      <c r="Q581" s="71"/>
      <c r="R581" s="71"/>
      <c r="S581" s="71"/>
      <c r="T581" s="71"/>
      <c r="U581" s="71"/>
      <c r="V581" s="71"/>
      <c r="W581" s="71"/>
      <c r="X581" s="71"/>
      <c r="Y581" s="71"/>
      <c r="Z581" s="71"/>
    </row>
    <row r="582" spans="1:26">
      <c r="A582" s="75"/>
      <c r="B582" s="75"/>
      <c r="C582" s="75"/>
      <c r="D582" s="75"/>
      <c r="E582" s="71"/>
      <c r="F582" s="71"/>
      <c r="G582" s="71"/>
      <c r="H582" s="71"/>
      <c r="I582" s="71"/>
      <c r="J582" s="71"/>
      <c r="K582" s="71"/>
      <c r="L582" s="71"/>
      <c r="M582" s="71"/>
      <c r="N582" s="71"/>
      <c r="O582" s="71"/>
      <c r="P582" s="71"/>
      <c r="Q582" s="71"/>
      <c r="R582" s="71"/>
      <c r="S582" s="71"/>
      <c r="T582" s="71"/>
      <c r="U582" s="71"/>
      <c r="V582" s="71"/>
      <c r="W582" s="71"/>
      <c r="X582" s="71"/>
      <c r="Y582" s="71"/>
      <c r="Z582" s="71"/>
    </row>
    <row r="583" spans="1:26">
      <c r="A583" s="75"/>
      <c r="B583" s="75"/>
      <c r="C583" s="75"/>
      <c r="D583" s="75"/>
      <c r="E583" s="71"/>
      <c r="F583" s="71"/>
      <c r="G583" s="71"/>
      <c r="H583" s="71"/>
      <c r="I583" s="71"/>
      <c r="J583" s="71"/>
      <c r="K583" s="71"/>
      <c r="L583" s="71"/>
      <c r="M583" s="71"/>
      <c r="N583" s="71"/>
      <c r="O583" s="71"/>
      <c r="P583" s="71"/>
      <c r="Q583" s="71"/>
      <c r="R583" s="71"/>
      <c r="S583" s="71"/>
      <c r="T583" s="71"/>
      <c r="U583" s="71"/>
      <c r="V583" s="71"/>
      <c r="W583" s="71"/>
      <c r="X583" s="71"/>
      <c r="Y583" s="71"/>
      <c r="Z583" s="71"/>
    </row>
    <row r="584" spans="1:26">
      <c r="A584" s="75"/>
      <c r="B584" s="75"/>
      <c r="C584" s="75"/>
      <c r="D584" s="75"/>
      <c r="E584" s="71"/>
      <c r="F584" s="71"/>
      <c r="G584" s="71"/>
      <c r="H584" s="71"/>
      <c r="I584" s="71"/>
      <c r="J584" s="71"/>
      <c r="K584" s="71"/>
      <c r="L584" s="71"/>
      <c r="M584" s="71"/>
      <c r="N584" s="71"/>
      <c r="O584" s="71"/>
      <c r="P584" s="71"/>
      <c r="Q584" s="71"/>
      <c r="R584" s="71"/>
      <c r="S584" s="71"/>
      <c r="T584" s="71"/>
      <c r="U584" s="71"/>
      <c r="V584" s="71"/>
      <c r="W584" s="71"/>
      <c r="X584" s="71"/>
      <c r="Y584" s="71"/>
      <c r="Z584" s="71"/>
    </row>
    <row r="585" spans="1:26">
      <c r="A585" s="75"/>
      <c r="B585" s="75"/>
      <c r="C585" s="75"/>
      <c r="D585" s="75"/>
      <c r="E585" s="71"/>
      <c r="F585" s="71"/>
      <c r="G585" s="71"/>
      <c r="H585" s="71"/>
      <c r="I585" s="71"/>
      <c r="J585" s="71"/>
      <c r="K585" s="71"/>
      <c r="L585" s="71"/>
      <c r="M585" s="71"/>
      <c r="N585" s="71"/>
      <c r="O585" s="71"/>
      <c r="P585" s="71"/>
      <c r="Q585" s="71"/>
      <c r="R585" s="71"/>
      <c r="S585" s="71"/>
      <c r="T585" s="71"/>
      <c r="U585" s="71"/>
      <c r="V585" s="71"/>
      <c r="W585" s="71"/>
      <c r="X585" s="71"/>
      <c r="Y585" s="71"/>
      <c r="Z585" s="71"/>
    </row>
    <row r="586" spans="1:26">
      <c r="A586" s="75"/>
      <c r="B586" s="75"/>
      <c r="C586" s="75"/>
      <c r="D586" s="75"/>
      <c r="E586" s="71"/>
      <c r="F586" s="71"/>
      <c r="G586" s="71"/>
      <c r="H586" s="71"/>
      <c r="I586" s="71"/>
      <c r="J586" s="71"/>
      <c r="K586" s="71"/>
      <c r="L586" s="71"/>
      <c r="M586" s="71"/>
      <c r="N586" s="71"/>
      <c r="O586" s="71"/>
      <c r="P586" s="71"/>
      <c r="Q586" s="71"/>
      <c r="R586" s="71"/>
      <c r="S586" s="71"/>
      <c r="T586" s="71"/>
      <c r="U586" s="71"/>
      <c r="V586" s="71"/>
      <c r="W586" s="71"/>
      <c r="X586" s="71"/>
      <c r="Y586" s="71"/>
      <c r="Z586" s="71"/>
    </row>
    <row r="587" spans="1:26">
      <c r="A587" s="75"/>
      <c r="B587" s="75"/>
      <c r="C587" s="75"/>
      <c r="D587" s="75"/>
      <c r="E587" s="71"/>
      <c r="F587" s="71"/>
      <c r="G587" s="71"/>
      <c r="H587" s="71"/>
      <c r="I587" s="71"/>
      <c r="J587" s="71"/>
      <c r="K587" s="71"/>
      <c r="L587" s="71"/>
      <c r="M587" s="71"/>
      <c r="N587" s="71"/>
      <c r="O587" s="71"/>
      <c r="P587" s="71"/>
      <c r="Q587" s="71"/>
      <c r="R587" s="71"/>
      <c r="S587" s="71"/>
      <c r="T587" s="71"/>
      <c r="U587" s="71"/>
      <c r="V587" s="71"/>
      <c r="W587" s="71"/>
      <c r="X587" s="71"/>
      <c r="Y587" s="71"/>
      <c r="Z587" s="71"/>
    </row>
    <row r="588" spans="1:26">
      <c r="A588" s="75"/>
      <c r="B588" s="75"/>
      <c r="C588" s="75"/>
      <c r="D588" s="75"/>
      <c r="E588" s="71"/>
      <c r="F588" s="71"/>
      <c r="G588" s="71"/>
      <c r="H588" s="71"/>
      <c r="I588" s="71"/>
      <c r="J588" s="71"/>
      <c r="K588" s="71"/>
      <c r="L588" s="71"/>
      <c r="M588" s="71"/>
      <c r="N588" s="71"/>
      <c r="O588" s="71"/>
      <c r="P588" s="71"/>
      <c r="Q588" s="71"/>
      <c r="R588" s="71"/>
      <c r="S588" s="71"/>
      <c r="T588" s="71"/>
      <c r="U588" s="71"/>
      <c r="V588" s="71"/>
      <c r="W588" s="71"/>
      <c r="X588" s="71"/>
      <c r="Y588" s="71"/>
      <c r="Z588" s="71"/>
    </row>
    <row r="589" spans="1:26">
      <c r="A589" s="75"/>
      <c r="B589" s="75"/>
      <c r="C589" s="75"/>
      <c r="D589" s="75"/>
      <c r="E589" s="71"/>
      <c r="F589" s="71"/>
      <c r="G589" s="71"/>
      <c r="H589" s="71"/>
      <c r="I589" s="71"/>
      <c r="J589" s="71"/>
      <c r="K589" s="71"/>
      <c r="L589" s="71"/>
      <c r="M589" s="71"/>
      <c r="N589" s="71"/>
      <c r="O589" s="71"/>
      <c r="P589" s="71"/>
      <c r="Q589" s="71"/>
      <c r="R589" s="71"/>
      <c r="S589" s="71"/>
      <c r="T589" s="71"/>
      <c r="U589" s="71"/>
      <c r="V589" s="71"/>
      <c r="W589" s="71"/>
      <c r="X589" s="71"/>
      <c r="Y589" s="71"/>
      <c r="Z589" s="71"/>
    </row>
    <row r="590" spans="1:26">
      <c r="A590" s="75"/>
      <c r="B590" s="75"/>
      <c r="C590" s="75"/>
      <c r="D590" s="75"/>
      <c r="E590" s="71"/>
      <c r="F590" s="71"/>
      <c r="G590" s="71"/>
      <c r="H590" s="71"/>
      <c r="I590" s="71"/>
      <c r="J590" s="71"/>
      <c r="K590" s="71"/>
      <c r="L590" s="71"/>
      <c r="M590" s="71"/>
      <c r="N590" s="71"/>
      <c r="O590" s="71"/>
      <c r="P590" s="71"/>
      <c r="Q590" s="71"/>
      <c r="R590" s="71"/>
      <c r="S590" s="71"/>
      <c r="T590" s="71"/>
      <c r="U590" s="71"/>
      <c r="V590" s="71"/>
      <c r="W590" s="71"/>
      <c r="X590" s="71"/>
      <c r="Y590" s="71"/>
      <c r="Z590" s="71"/>
    </row>
    <row r="591" spans="1:26">
      <c r="A591" s="75"/>
      <c r="B591" s="75"/>
      <c r="C591" s="75"/>
      <c r="D591" s="75"/>
      <c r="E591" s="71"/>
      <c r="F591" s="71"/>
      <c r="G591" s="71"/>
      <c r="H591" s="71"/>
      <c r="I591" s="71"/>
      <c r="J591" s="71"/>
      <c r="K591" s="71"/>
      <c r="L591" s="71"/>
      <c r="M591" s="71"/>
      <c r="N591" s="71"/>
      <c r="O591" s="71"/>
      <c r="P591" s="71"/>
      <c r="Q591" s="71"/>
      <c r="R591" s="71"/>
      <c r="S591" s="71"/>
      <c r="T591" s="71"/>
      <c r="U591" s="71"/>
      <c r="V591" s="71"/>
      <c r="W591" s="71"/>
      <c r="X591" s="71"/>
      <c r="Y591" s="71"/>
      <c r="Z591" s="71"/>
    </row>
    <row r="592" spans="1:26">
      <c r="A592" s="75"/>
      <c r="B592" s="75"/>
      <c r="C592" s="75"/>
      <c r="D592" s="75"/>
      <c r="E592" s="71"/>
      <c r="F592" s="71"/>
      <c r="G592" s="71"/>
      <c r="H592" s="71"/>
      <c r="I592" s="71"/>
      <c r="J592" s="71"/>
      <c r="K592" s="71"/>
      <c r="L592" s="71"/>
      <c r="M592" s="71"/>
      <c r="N592" s="71"/>
      <c r="O592" s="71"/>
      <c r="P592" s="71"/>
      <c r="Q592" s="71"/>
      <c r="R592" s="71"/>
      <c r="S592" s="71"/>
      <c r="T592" s="71"/>
      <c r="U592" s="71"/>
      <c r="V592" s="71"/>
      <c r="W592" s="71"/>
      <c r="X592" s="71"/>
      <c r="Y592" s="71"/>
      <c r="Z592" s="71"/>
    </row>
    <row r="593" spans="1:26">
      <c r="A593" s="75"/>
      <c r="B593" s="75"/>
      <c r="C593" s="75"/>
      <c r="D593" s="75"/>
      <c r="E593" s="71"/>
      <c r="F593" s="71"/>
      <c r="G593" s="71"/>
      <c r="H593" s="71"/>
      <c r="I593" s="71"/>
      <c r="J593" s="71"/>
      <c r="K593" s="71"/>
      <c r="L593" s="71"/>
      <c r="M593" s="71"/>
      <c r="N593" s="71"/>
      <c r="O593" s="71"/>
      <c r="P593" s="71"/>
      <c r="Q593" s="71"/>
      <c r="R593" s="71"/>
      <c r="S593" s="71"/>
      <c r="T593" s="71"/>
      <c r="U593" s="71"/>
      <c r="V593" s="71"/>
      <c r="W593" s="71"/>
      <c r="X593" s="71"/>
      <c r="Y593" s="71"/>
      <c r="Z593" s="71"/>
    </row>
    <row r="594" spans="1:26">
      <c r="A594" s="75"/>
      <c r="B594" s="75"/>
      <c r="C594" s="75"/>
      <c r="D594" s="75"/>
      <c r="E594" s="71"/>
      <c r="F594" s="71"/>
      <c r="G594" s="71"/>
      <c r="H594" s="71"/>
      <c r="I594" s="71"/>
      <c r="J594" s="71"/>
      <c r="K594" s="71"/>
      <c r="L594" s="71"/>
      <c r="M594" s="71"/>
      <c r="N594" s="71"/>
      <c r="O594" s="71"/>
      <c r="P594" s="71"/>
      <c r="Q594" s="71"/>
      <c r="R594" s="71"/>
      <c r="S594" s="71"/>
      <c r="T594" s="71"/>
      <c r="U594" s="71"/>
      <c r="V594" s="71"/>
      <c r="W594" s="71"/>
      <c r="X594" s="71"/>
      <c r="Y594" s="71"/>
      <c r="Z594" s="71"/>
    </row>
    <row r="595" spans="1:26">
      <c r="A595" s="75"/>
      <c r="B595" s="75"/>
      <c r="C595" s="75"/>
      <c r="D595" s="75"/>
      <c r="E595" s="71"/>
      <c r="F595" s="71"/>
      <c r="G595" s="71"/>
      <c r="H595" s="71"/>
      <c r="I595" s="71"/>
      <c r="J595" s="71"/>
      <c r="K595" s="71"/>
      <c r="L595" s="71"/>
      <c r="M595" s="71"/>
      <c r="N595" s="71"/>
      <c r="O595" s="71"/>
      <c r="P595" s="71"/>
      <c r="Q595" s="71"/>
      <c r="R595" s="71"/>
      <c r="S595" s="71"/>
      <c r="T595" s="71"/>
      <c r="U595" s="71"/>
      <c r="V595" s="71"/>
      <c r="W595" s="71"/>
      <c r="X595" s="71"/>
      <c r="Y595" s="71"/>
      <c r="Z595" s="71"/>
    </row>
    <row r="596" spans="1:26">
      <c r="A596" s="75"/>
      <c r="B596" s="75"/>
      <c r="C596" s="75"/>
      <c r="D596" s="75"/>
      <c r="E596" s="71"/>
      <c r="F596" s="71"/>
      <c r="G596" s="71"/>
      <c r="H596" s="71"/>
      <c r="I596" s="71"/>
      <c r="J596" s="71"/>
      <c r="K596" s="71"/>
      <c r="L596" s="71"/>
      <c r="M596" s="71"/>
      <c r="N596" s="71"/>
      <c r="O596" s="71"/>
      <c r="P596" s="71"/>
      <c r="Q596" s="71"/>
      <c r="R596" s="71"/>
      <c r="S596" s="71"/>
      <c r="T596" s="71"/>
      <c r="U596" s="71"/>
      <c r="V596" s="71"/>
      <c r="W596" s="71"/>
      <c r="X596" s="71"/>
      <c r="Y596" s="71"/>
      <c r="Z596" s="71"/>
    </row>
    <row r="597" spans="1:26">
      <c r="A597" s="75"/>
      <c r="B597" s="75"/>
      <c r="C597" s="75"/>
      <c r="D597" s="75"/>
      <c r="E597" s="71"/>
      <c r="F597" s="71"/>
      <c r="G597" s="71"/>
      <c r="H597" s="71"/>
      <c r="I597" s="71"/>
      <c r="J597" s="71"/>
      <c r="K597" s="71"/>
      <c r="L597" s="71"/>
      <c r="M597" s="71"/>
      <c r="N597" s="71"/>
      <c r="O597" s="71"/>
      <c r="P597" s="71"/>
      <c r="Q597" s="71"/>
      <c r="R597" s="71"/>
      <c r="S597" s="71"/>
      <c r="T597" s="71"/>
      <c r="U597" s="71"/>
      <c r="V597" s="71"/>
      <c r="W597" s="71"/>
      <c r="X597" s="71"/>
      <c r="Y597" s="71"/>
      <c r="Z597" s="71"/>
    </row>
    <row r="598" spans="1:26">
      <c r="A598" s="75"/>
      <c r="B598" s="75"/>
      <c r="C598" s="75"/>
      <c r="D598" s="75"/>
      <c r="E598" s="71"/>
      <c r="F598" s="71"/>
      <c r="G598" s="71"/>
      <c r="H598" s="71"/>
      <c r="I598" s="71"/>
      <c r="J598" s="71"/>
      <c r="K598" s="71"/>
      <c r="L598" s="71"/>
      <c r="M598" s="71"/>
      <c r="N598" s="71"/>
      <c r="O598" s="71"/>
      <c r="P598" s="71"/>
      <c r="Q598" s="71"/>
      <c r="R598" s="71"/>
      <c r="S598" s="71"/>
      <c r="T598" s="71"/>
      <c r="U598" s="71"/>
      <c r="V598" s="71"/>
      <c r="W598" s="71"/>
      <c r="X598" s="71"/>
      <c r="Y598" s="71"/>
      <c r="Z598" s="71"/>
    </row>
    <row r="599" spans="1:26">
      <c r="A599" s="75"/>
      <c r="B599" s="75"/>
      <c r="C599" s="75"/>
      <c r="D599" s="75"/>
      <c r="E599" s="71"/>
      <c r="F599" s="71"/>
      <c r="G599" s="71"/>
      <c r="H599" s="71"/>
      <c r="I599" s="71"/>
      <c r="J599" s="71"/>
      <c r="K599" s="71"/>
      <c r="L599" s="71"/>
      <c r="M599" s="71"/>
      <c r="N599" s="71"/>
      <c r="O599" s="71"/>
      <c r="P599" s="71"/>
      <c r="Q599" s="71"/>
      <c r="R599" s="71"/>
      <c r="S599" s="71"/>
      <c r="T599" s="71"/>
      <c r="U599" s="71"/>
      <c r="V599" s="71"/>
      <c r="W599" s="71"/>
      <c r="X599" s="71"/>
      <c r="Y599" s="71"/>
      <c r="Z599" s="71"/>
    </row>
    <row r="600" spans="1:26">
      <c r="A600" s="75"/>
      <c r="B600" s="75"/>
      <c r="C600" s="75"/>
      <c r="D600" s="75"/>
      <c r="E600" s="71"/>
      <c r="F600" s="71"/>
      <c r="G600" s="71"/>
      <c r="H600" s="71"/>
      <c r="I600" s="71"/>
      <c r="J600" s="71"/>
      <c r="K600" s="71"/>
      <c r="L600" s="71"/>
      <c r="M600" s="71"/>
      <c r="N600" s="71"/>
      <c r="O600" s="71"/>
      <c r="P600" s="71"/>
      <c r="Q600" s="71"/>
      <c r="R600" s="71"/>
      <c r="S600" s="71"/>
      <c r="T600" s="71"/>
      <c r="U600" s="71"/>
      <c r="V600" s="71"/>
      <c r="W600" s="71"/>
      <c r="X600" s="71"/>
      <c r="Y600" s="71"/>
      <c r="Z600" s="71"/>
    </row>
    <row r="601" spans="1:26">
      <c r="A601" s="75"/>
      <c r="B601" s="75"/>
      <c r="C601" s="75"/>
      <c r="D601" s="75"/>
      <c r="E601" s="71"/>
      <c r="F601" s="71"/>
      <c r="G601" s="71"/>
      <c r="H601" s="71"/>
      <c r="I601" s="71"/>
      <c r="J601" s="71"/>
      <c r="K601" s="71"/>
      <c r="L601" s="71"/>
      <c r="M601" s="71"/>
      <c r="N601" s="71"/>
      <c r="O601" s="71"/>
      <c r="P601" s="71"/>
      <c r="Q601" s="71"/>
      <c r="R601" s="71"/>
      <c r="S601" s="71"/>
      <c r="T601" s="71"/>
      <c r="U601" s="71"/>
      <c r="V601" s="71"/>
      <c r="W601" s="71"/>
      <c r="X601" s="71"/>
      <c r="Y601" s="71"/>
      <c r="Z601" s="71"/>
    </row>
    <row r="602" spans="1:26">
      <c r="A602" s="75"/>
      <c r="B602" s="75"/>
      <c r="C602" s="75"/>
      <c r="D602" s="75"/>
      <c r="E602" s="71"/>
      <c r="F602" s="71"/>
      <c r="G602" s="71"/>
      <c r="H602" s="71"/>
      <c r="I602" s="71"/>
      <c r="J602" s="71"/>
      <c r="K602" s="71"/>
      <c r="L602" s="71"/>
      <c r="M602" s="71"/>
      <c r="N602" s="71"/>
      <c r="O602" s="71"/>
      <c r="P602" s="71"/>
      <c r="Q602" s="71"/>
      <c r="R602" s="71"/>
      <c r="S602" s="71"/>
      <c r="T602" s="71"/>
      <c r="U602" s="71"/>
      <c r="V602" s="71"/>
      <c r="W602" s="71"/>
      <c r="X602" s="71"/>
      <c r="Y602" s="71"/>
      <c r="Z602" s="71"/>
    </row>
    <row r="603" spans="1:26">
      <c r="A603" s="75"/>
      <c r="B603" s="75"/>
      <c r="C603" s="75"/>
      <c r="D603" s="75"/>
      <c r="E603" s="71"/>
      <c r="F603" s="71"/>
      <c r="G603" s="71"/>
      <c r="H603" s="71"/>
      <c r="I603" s="71"/>
      <c r="J603" s="71"/>
      <c r="K603" s="71"/>
      <c r="L603" s="71"/>
      <c r="M603" s="71"/>
      <c r="N603" s="71"/>
      <c r="O603" s="71"/>
      <c r="P603" s="71"/>
      <c r="Q603" s="71"/>
      <c r="R603" s="71"/>
      <c r="S603" s="71"/>
      <c r="T603" s="71"/>
      <c r="U603" s="71"/>
      <c r="V603" s="71"/>
      <c r="W603" s="71"/>
      <c r="X603" s="71"/>
      <c r="Y603" s="71"/>
      <c r="Z603" s="71"/>
    </row>
    <row r="604" spans="1:26">
      <c r="A604" s="75"/>
      <c r="B604" s="75"/>
      <c r="C604" s="75"/>
      <c r="D604" s="75"/>
      <c r="E604" s="71"/>
      <c r="F604" s="71"/>
      <c r="G604" s="71"/>
      <c r="H604" s="71"/>
      <c r="I604" s="71"/>
      <c r="J604" s="71"/>
      <c r="K604" s="71"/>
      <c r="L604" s="71"/>
      <c r="M604" s="71"/>
      <c r="N604" s="71"/>
      <c r="O604" s="71"/>
      <c r="P604" s="71"/>
      <c r="Q604" s="71"/>
      <c r="R604" s="71"/>
      <c r="S604" s="71"/>
      <c r="T604" s="71"/>
      <c r="U604" s="71"/>
      <c r="V604" s="71"/>
      <c r="W604" s="71"/>
      <c r="X604" s="71"/>
      <c r="Y604" s="71"/>
      <c r="Z604" s="71"/>
    </row>
    <row r="605" spans="1:26">
      <c r="A605" s="75"/>
      <c r="B605" s="75"/>
      <c r="C605" s="75"/>
      <c r="D605" s="75"/>
      <c r="E605" s="71"/>
      <c r="F605" s="71"/>
      <c r="G605" s="71"/>
      <c r="H605" s="71"/>
      <c r="I605" s="71"/>
      <c r="J605" s="71"/>
      <c r="K605" s="71"/>
      <c r="L605" s="71"/>
      <c r="M605" s="71"/>
      <c r="N605" s="71"/>
      <c r="O605" s="71"/>
      <c r="P605" s="71"/>
      <c r="Q605" s="71"/>
      <c r="R605" s="71"/>
      <c r="S605" s="71"/>
      <c r="T605" s="71"/>
      <c r="U605" s="71"/>
      <c r="V605" s="71"/>
      <c r="W605" s="71"/>
      <c r="X605" s="71"/>
      <c r="Y605" s="71"/>
      <c r="Z605" s="71"/>
    </row>
    <row r="606" spans="1:26">
      <c r="A606" s="75"/>
      <c r="B606" s="75"/>
      <c r="C606" s="75"/>
      <c r="D606" s="75"/>
      <c r="E606" s="71"/>
      <c r="F606" s="71"/>
      <c r="G606" s="71"/>
      <c r="H606" s="71"/>
      <c r="I606" s="71"/>
      <c r="J606" s="71"/>
      <c r="K606" s="71"/>
      <c r="L606" s="71"/>
      <c r="M606" s="71"/>
      <c r="N606" s="71"/>
      <c r="O606" s="71"/>
      <c r="P606" s="71"/>
      <c r="Q606" s="71"/>
      <c r="R606" s="71"/>
      <c r="S606" s="71"/>
      <c r="T606" s="71"/>
      <c r="U606" s="71"/>
      <c r="V606" s="71"/>
      <c r="W606" s="71"/>
      <c r="X606" s="71"/>
      <c r="Y606" s="71"/>
      <c r="Z606" s="71"/>
    </row>
    <row r="607" spans="1:26">
      <c r="A607" s="75"/>
      <c r="B607" s="75"/>
      <c r="C607" s="75"/>
      <c r="D607" s="75"/>
      <c r="E607" s="71"/>
      <c r="F607" s="71"/>
      <c r="G607" s="71"/>
      <c r="H607" s="71"/>
      <c r="I607" s="71"/>
      <c r="J607" s="71"/>
      <c r="K607" s="71"/>
      <c r="L607" s="71"/>
      <c r="M607" s="71"/>
      <c r="N607" s="71"/>
      <c r="O607" s="71"/>
      <c r="P607" s="71"/>
      <c r="Q607" s="71"/>
      <c r="R607" s="71"/>
      <c r="S607" s="71"/>
      <c r="T607" s="71"/>
      <c r="U607" s="71"/>
      <c r="V607" s="71"/>
      <c r="W607" s="71"/>
      <c r="X607" s="71"/>
      <c r="Y607" s="71"/>
      <c r="Z607" s="71"/>
    </row>
    <row r="608" spans="1:26">
      <c r="A608" s="75"/>
      <c r="B608" s="75"/>
      <c r="C608" s="75"/>
      <c r="D608" s="75"/>
      <c r="E608" s="71"/>
      <c r="F608" s="71"/>
      <c r="G608" s="71"/>
      <c r="H608" s="71"/>
      <c r="I608" s="71"/>
      <c r="J608" s="71"/>
      <c r="K608" s="71"/>
      <c r="L608" s="71"/>
      <c r="M608" s="71"/>
      <c r="N608" s="71"/>
      <c r="O608" s="71"/>
      <c r="P608" s="71"/>
      <c r="Q608" s="71"/>
      <c r="R608" s="71"/>
      <c r="S608" s="71"/>
      <c r="T608" s="71"/>
      <c r="U608" s="71"/>
      <c r="V608" s="71"/>
      <c r="W608" s="71"/>
      <c r="X608" s="71"/>
      <c r="Y608" s="71"/>
      <c r="Z608" s="71"/>
    </row>
    <row r="609" spans="1:26">
      <c r="A609" s="75"/>
      <c r="B609" s="75"/>
      <c r="C609" s="75"/>
      <c r="D609" s="75"/>
      <c r="E609" s="71"/>
      <c r="F609" s="71"/>
      <c r="G609" s="71"/>
      <c r="H609" s="71"/>
      <c r="I609" s="71"/>
      <c r="J609" s="71"/>
      <c r="K609" s="71"/>
      <c r="L609" s="71"/>
      <c r="M609" s="71"/>
      <c r="N609" s="71"/>
      <c r="O609" s="71"/>
      <c r="P609" s="71"/>
      <c r="Q609" s="71"/>
      <c r="R609" s="71"/>
      <c r="S609" s="71"/>
      <c r="T609" s="71"/>
      <c r="U609" s="71"/>
      <c r="V609" s="71"/>
      <c r="W609" s="71"/>
      <c r="X609" s="71"/>
      <c r="Y609" s="71"/>
      <c r="Z609" s="71"/>
    </row>
    <row r="610" spans="1:26">
      <c r="A610" s="75"/>
      <c r="B610" s="75"/>
      <c r="C610" s="75"/>
      <c r="D610" s="75"/>
      <c r="E610" s="71"/>
      <c r="F610" s="71"/>
      <c r="G610" s="71"/>
      <c r="H610" s="71"/>
      <c r="I610" s="71"/>
      <c r="J610" s="71"/>
      <c r="K610" s="71"/>
      <c r="L610" s="71"/>
      <c r="M610" s="71"/>
      <c r="N610" s="71"/>
      <c r="O610" s="71"/>
      <c r="P610" s="71"/>
      <c r="Q610" s="71"/>
      <c r="R610" s="71"/>
      <c r="S610" s="71"/>
      <c r="T610" s="71"/>
      <c r="U610" s="71"/>
      <c r="V610" s="71"/>
      <c r="W610" s="71"/>
      <c r="X610" s="71"/>
      <c r="Y610" s="71"/>
      <c r="Z610" s="71"/>
    </row>
    <row r="611" spans="1:26">
      <c r="A611" s="75"/>
      <c r="B611" s="75"/>
      <c r="C611" s="75"/>
      <c r="D611" s="75"/>
      <c r="E611" s="71"/>
      <c r="F611" s="71"/>
      <c r="G611" s="71"/>
      <c r="H611" s="71"/>
      <c r="I611" s="71"/>
      <c r="J611" s="71"/>
      <c r="K611" s="71"/>
      <c r="L611" s="71"/>
      <c r="M611" s="71"/>
      <c r="N611" s="71"/>
      <c r="O611" s="71"/>
      <c r="P611" s="71"/>
      <c r="Q611" s="71"/>
      <c r="R611" s="71"/>
      <c r="S611" s="71"/>
      <c r="T611" s="71"/>
      <c r="U611" s="71"/>
      <c r="V611" s="71"/>
      <c r="W611" s="71"/>
      <c r="X611" s="71"/>
      <c r="Y611" s="71"/>
      <c r="Z611" s="71"/>
    </row>
    <row r="612" spans="1:26">
      <c r="A612" s="75"/>
      <c r="B612" s="75"/>
      <c r="C612" s="75"/>
      <c r="D612" s="75"/>
      <c r="E612" s="71"/>
      <c r="F612" s="71"/>
      <c r="G612" s="71"/>
      <c r="H612" s="71"/>
      <c r="I612" s="71"/>
      <c r="J612" s="71"/>
      <c r="K612" s="71"/>
      <c r="L612" s="71"/>
      <c r="M612" s="71"/>
      <c r="N612" s="71"/>
      <c r="O612" s="71"/>
      <c r="P612" s="71"/>
      <c r="Q612" s="71"/>
      <c r="R612" s="71"/>
      <c r="S612" s="71"/>
      <c r="T612" s="71"/>
      <c r="U612" s="71"/>
      <c r="V612" s="71"/>
      <c r="W612" s="71"/>
      <c r="X612" s="71"/>
      <c r="Y612" s="71"/>
      <c r="Z612" s="71"/>
    </row>
    <row r="613" spans="1:26">
      <c r="A613" s="75"/>
      <c r="B613" s="75"/>
      <c r="C613" s="75"/>
      <c r="D613" s="75"/>
      <c r="E613" s="71"/>
      <c r="F613" s="71"/>
      <c r="G613" s="71"/>
      <c r="H613" s="71"/>
      <c r="I613" s="71"/>
      <c r="J613" s="71"/>
      <c r="K613" s="71"/>
      <c r="L613" s="71"/>
      <c r="M613" s="71"/>
      <c r="N613" s="71"/>
      <c r="O613" s="71"/>
      <c r="P613" s="71"/>
      <c r="Q613" s="71"/>
      <c r="R613" s="71"/>
      <c r="S613" s="71"/>
      <c r="T613" s="71"/>
      <c r="U613" s="71"/>
      <c r="V613" s="71"/>
      <c r="W613" s="71"/>
      <c r="X613" s="71"/>
      <c r="Y613" s="71"/>
      <c r="Z613" s="71"/>
    </row>
    <row r="614" spans="1:26">
      <c r="A614" s="75"/>
      <c r="B614" s="75"/>
      <c r="C614" s="75"/>
      <c r="D614" s="75"/>
      <c r="E614" s="71"/>
      <c r="F614" s="71"/>
      <c r="G614" s="71"/>
      <c r="H614" s="71"/>
      <c r="I614" s="71"/>
      <c r="J614" s="71"/>
      <c r="K614" s="71"/>
      <c r="L614" s="71"/>
      <c r="M614" s="71"/>
      <c r="N614" s="71"/>
      <c r="O614" s="71"/>
      <c r="P614" s="71"/>
      <c r="Q614" s="71"/>
      <c r="R614" s="71"/>
      <c r="S614" s="71"/>
      <c r="T614" s="71"/>
      <c r="U614" s="71"/>
      <c r="V614" s="71"/>
      <c r="W614" s="71"/>
      <c r="X614" s="71"/>
      <c r="Y614" s="71"/>
      <c r="Z614" s="71"/>
    </row>
    <row r="615" spans="1:26">
      <c r="A615" s="75"/>
      <c r="B615" s="75"/>
      <c r="C615" s="75"/>
      <c r="D615" s="75"/>
      <c r="E615" s="71"/>
      <c r="F615" s="71"/>
      <c r="G615" s="71"/>
      <c r="H615" s="71"/>
      <c r="I615" s="71"/>
      <c r="J615" s="71"/>
      <c r="K615" s="71"/>
      <c r="L615" s="71"/>
      <c r="M615" s="71"/>
      <c r="N615" s="71"/>
      <c r="O615" s="71"/>
      <c r="P615" s="71"/>
      <c r="Q615" s="71"/>
      <c r="R615" s="71"/>
      <c r="S615" s="71"/>
      <c r="T615" s="71"/>
      <c r="U615" s="71"/>
      <c r="V615" s="71"/>
      <c r="W615" s="71"/>
      <c r="X615" s="71"/>
      <c r="Y615" s="71"/>
      <c r="Z615" s="71"/>
    </row>
    <row r="616" spans="1:26">
      <c r="A616" s="75"/>
      <c r="B616" s="75"/>
      <c r="C616" s="75"/>
      <c r="D616" s="75"/>
      <c r="E616" s="71"/>
      <c r="F616" s="71"/>
      <c r="G616" s="71"/>
      <c r="H616" s="71"/>
      <c r="I616" s="71"/>
      <c r="J616" s="71"/>
      <c r="K616" s="71"/>
      <c r="L616" s="71"/>
      <c r="M616" s="71"/>
      <c r="N616" s="71"/>
      <c r="O616" s="71"/>
      <c r="P616" s="71"/>
      <c r="Q616" s="71"/>
      <c r="R616" s="71"/>
      <c r="S616" s="71"/>
      <c r="T616" s="71"/>
      <c r="U616" s="71"/>
      <c r="V616" s="71"/>
      <c r="W616" s="71"/>
      <c r="X616" s="71"/>
      <c r="Y616" s="71"/>
      <c r="Z616" s="71"/>
    </row>
    <row r="617" spans="1:26">
      <c r="A617" s="75"/>
      <c r="B617" s="75"/>
      <c r="C617" s="75"/>
      <c r="D617" s="75"/>
      <c r="E617" s="71"/>
      <c r="F617" s="71"/>
      <c r="G617" s="71"/>
      <c r="H617" s="71"/>
      <c r="I617" s="71"/>
      <c r="J617" s="71"/>
      <c r="K617" s="71"/>
      <c r="L617" s="71"/>
      <c r="M617" s="71"/>
      <c r="N617" s="71"/>
      <c r="O617" s="71"/>
      <c r="P617" s="71"/>
      <c r="Q617" s="71"/>
      <c r="R617" s="71"/>
      <c r="S617" s="71"/>
      <c r="T617" s="71"/>
      <c r="U617" s="71"/>
      <c r="V617" s="71"/>
      <c r="W617" s="71"/>
      <c r="X617" s="71"/>
      <c r="Y617" s="71"/>
      <c r="Z617" s="71"/>
    </row>
    <row r="618" spans="1:26">
      <c r="A618" s="75"/>
      <c r="B618" s="75"/>
      <c r="C618" s="75"/>
      <c r="D618" s="75"/>
      <c r="E618" s="71"/>
      <c r="F618" s="71"/>
      <c r="G618" s="71"/>
      <c r="H618" s="71"/>
      <c r="I618" s="71"/>
      <c r="J618" s="71"/>
      <c r="K618" s="71"/>
      <c r="L618" s="71"/>
      <c r="M618" s="71"/>
      <c r="N618" s="71"/>
      <c r="O618" s="71"/>
      <c r="P618" s="71"/>
      <c r="Q618" s="71"/>
      <c r="R618" s="71"/>
      <c r="S618" s="71"/>
      <c r="T618" s="71"/>
      <c r="U618" s="71"/>
      <c r="V618" s="71"/>
      <c r="W618" s="71"/>
      <c r="X618" s="71"/>
      <c r="Y618" s="71"/>
      <c r="Z618" s="71"/>
    </row>
    <row r="619" spans="1:26">
      <c r="A619" s="75"/>
      <c r="B619" s="75"/>
      <c r="C619" s="75"/>
      <c r="D619" s="75"/>
      <c r="E619" s="71"/>
      <c r="F619" s="71"/>
      <c r="G619" s="71"/>
      <c r="H619" s="71"/>
      <c r="I619" s="71"/>
      <c r="J619" s="71"/>
      <c r="K619" s="71"/>
      <c r="L619" s="71"/>
      <c r="M619" s="71"/>
      <c r="N619" s="71"/>
      <c r="O619" s="71"/>
      <c r="P619" s="71"/>
      <c r="Q619" s="71"/>
      <c r="R619" s="71"/>
      <c r="S619" s="71"/>
      <c r="T619" s="71"/>
      <c r="U619" s="71"/>
      <c r="V619" s="71"/>
      <c r="W619" s="71"/>
      <c r="X619" s="71"/>
      <c r="Y619" s="71"/>
      <c r="Z619" s="71"/>
    </row>
    <row r="620" spans="1:26">
      <c r="A620" s="75"/>
      <c r="B620" s="75"/>
      <c r="C620" s="75"/>
      <c r="D620" s="75"/>
      <c r="E620" s="71"/>
      <c r="F620" s="71"/>
      <c r="G620" s="71"/>
      <c r="H620" s="71"/>
      <c r="I620" s="71"/>
      <c r="J620" s="71"/>
      <c r="K620" s="71"/>
      <c r="L620" s="71"/>
      <c r="M620" s="71"/>
      <c r="N620" s="71"/>
      <c r="O620" s="71"/>
      <c r="P620" s="71"/>
      <c r="Q620" s="71"/>
      <c r="R620" s="71"/>
      <c r="S620" s="71"/>
      <c r="T620" s="71"/>
      <c r="U620" s="71"/>
      <c r="V620" s="71"/>
      <c r="W620" s="71"/>
      <c r="X620" s="71"/>
      <c r="Y620" s="71"/>
      <c r="Z620" s="71"/>
    </row>
    <row r="621" spans="1:26">
      <c r="A621" s="75"/>
      <c r="B621" s="75"/>
      <c r="C621" s="75"/>
      <c r="D621" s="75"/>
      <c r="E621" s="71"/>
      <c r="F621" s="71"/>
      <c r="G621" s="71"/>
      <c r="H621" s="71"/>
      <c r="I621" s="71"/>
      <c r="J621" s="71"/>
      <c r="K621" s="71"/>
      <c r="L621" s="71"/>
      <c r="M621" s="71"/>
      <c r="N621" s="71"/>
      <c r="O621" s="71"/>
      <c r="P621" s="71"/>
      <c r="Q621" s="71"/>
      <c r="R621" s="71"/>
      <c r="S621" s="71"/>
      <c r="T621" s="71"/>
      <c r="U621" s="71"/>
      <c r="V621" s="71"/>
      <c r="W621" s="71"/>
      <c r="X621" s="71"/>
      <c r="Y621" s="71"/>
      <c r="Z621" s="71"/>
    </row>
    <row r="622" spans="1:26">
      <c r="A622" s="75"/>
      <c r="B622" s="75"/>
      <c r="C622" s="75"/>
      <c r="D622" s="75"/>
      <c r="E622" s="71"/>
      <c r="F622" s="71"/>
      <c r="G622" s="71"/>
      <c r="H622" s="71"/>
      <c r="I622" s="71"/>
      <c r="J622" s="71"/>
      <c r="K622" s="71"/>
      <c r="L622" s="71"/>
      <c r="M622" s="71"/>
      <c r="N622" s="71"/>
      <c r="O622" s="71"/>
      <c r="P622" s="71"/>
      <c r="Q622" s="71"/>
      <c r="R622" s="71"/>
      <c r="S622" s="71"/>
      <c r="T622" s="71"/>
      <c r="U622" s="71"/>
      <c r="V622" s="71"/>
      <c r="W622" s="71"/>
      <c r="X622" s="71"/>
      <c r="Y622" s="71"/>
      <c r="Z622" s="71"/>
    </row>
    <row r="623" spans="1:26">
      <c r="A623" s="75"/>
      <c r="B623" s="75"/>
      <c r="C623" s="75"/>
      <c r="D623" s="75"/>
      <c r="E623" s="71"/>
      <c r="F623" s="71"/>
      <c r="G623" s="71"/>
      <c r="H623" s="71"/>
      <c r="I623" s="71"/>
      <c r="J623" s="71"/>
      <c r="K623" s="71"/>
      <c r="L623" s="71"/>
      <c r="M623" s="71"/>
      <c r="N623" s="71"/>
      <c r="O623" s="71"/>
      <c r="P623" s="71"/>
      <c r="Q623" s="71"/>
      <c r="R623" s="71"/>
      <c r="S623" s="71"/>
      <c r="T623" s="71"/>
      <c r="U623" s="71"/>
      <c r="V623" s="71"/>
      <c r="W623" s="71"/>
      <c r="X623" s="71"/>
      <c r="Y623" s="71"/>
      <c r="Z623" s="71"/>
    </row>
    <row r="624" spans="1:26">
      <c r="A624" s="75"/>
      <c r="B624" s="75"/>
      <c r="C624" s="75"/>
      <c r="D624" s="75"/>
      <c r="E624" s="71"/>
      <c r="F624" s="71"/>
      <c r="G624" s="71"/>
      <c r="H624" s="71"/>
      <c r="I624" s="71"/>
      <c r="J624" s="71"/>
      <c r="K624" s="71"/>
      <c r="L624" s="71"/>
      <c r="M624" s="71"/>
      <c r="N624" s="71"/>
      <c r="O624" s="71"/>
      <c r="P624" s="71"/>
      <c r="Q624" s="71"/>
      <c r="R624" s="71"/>
      <c r="S624" s="71"/>
      <c r="T624" s="71"/>
      <c r="U624" s="71"/>
      <c r="V624" s="71"/>
      <c r="W624" s="71"/>
      <c r="X624" s="71"/>
      <c r="Y624" s="71"/>
      <c r="Z624" s="71"/>
    </row>
    <row r="625" spans="1:26">
      <c r="A625" s="75"/>
      <c r="B625" s="75"/>
      <c r="C625" s="75"/>
      <c r="D625" s="75"/>
      <c r="E625" s="71"/>
      <c r="F625" s="71"/>
      <c r="G625" s="71"/>
      <c r="H625" s="71"/>
      <c r="I625" s="71"/>
      <c r="J625" s="71"/>
      <c r="K625" s="71"/>
      <c r="L625" s="71"/>
      <c r="M625" s="71"/>
      <c r="N625" s="71"/>
      <c r="O625" s="71"/>
      <c r="P625" s="71"/>
      <c r="Q625" s="71"/>
      <c r="R625" s="71"/>
      <c r="S625" s="71"/>
      <c r="T625" s="71"/>
      <c r="U625" s="71"/>
      <c r="V625" s="71"/>
      <c r="W625" s="71"/>
      <c r="X625" s="71"/>
      <c r="Y625" s="71"/>
      <c r="Z625" s="71"/>
    </row>
    <row r="626" spans="1:26">
      <c r="A626" s="75"/>
      <c r="B626" s="75"/>
      <c r="C626" s="75"/>
      <c r="D626" s="75"/>
      <c r="E626" s="71"/>
      <c r="F626" s="71"/>
      <c r="G626" s="71"/>
      <c r="H626" s="71"/>
      <c r="I626" s="71"/>
      <c r="J626" s="71"/>
      <c r="K626" s="71"/>
      <c r="L626" s="71"/>
      <c r="M626" s="71"/>
      <c r="N626" s="71"/>
      <c r="O626" s="71"/>
      <c r="P626" s="71"/>
      <c r="Q626" s="71"/>
      <c r="R626" s="71"/>
      <c r="S626" s="71"/>
      <c r="T626" s="71"/>
      <c r="U626" s="71"/>
      <c r="V626" s="71"/>
      <c r="W626" s="71"/>
      <c r="X626" s="71"/>
      <c r="Y626" s="71"/>
      <c r="Z626" s="71"/>
    </row>
    <row r="627" spans="1:26">
      <c r="A627" s="75"/>
      <c r="B627" s="75"/>
      <c r="C627" s="75"/>
      <c r="D627" s="75"/>
      <c r="E627" s="71"/>
      <c r="F627" s="71"/>
      <c r="G627" s="71"/>
      <c r="H627" s="71"/>
      <c r="I627" s="71"/>
      <c r="J627" s="71"/>
      <c r="K627" s="71"/>
      <c r="L627" s="71"/>
      <c r="M627" s="71"/>
      <c r="N627" s="71"/>
      <c r="O627" s="71"/>
      <c r="P627" s="71"/>
      <c r="Q627" s="71"/>
      <c r="R627" s="71"/>
      <c r="S627" s="71"/>
      <c r="T627" s="71"/>
      <c r="U627" s="71"/>
      <c r="V627" s="71"/>
      <c r="W627" s="71"/>
      <c r="X627" s="71"/>
      <c r="Y627" s="71"/>
      <c r="Z627" s="71"/>
    </row>
    <row r="628" spans="1:26">
      <c r="A628" s="75"/>
      <c r="B628" s="75"/>
      <c r="C628" s="75"/>
      <c r="D628" s="75"/>
      <c r="E628" s="71"/>
      <c r="F628" s="71"/>
      <c r="G628" s="71"/>
      <c r="H628" s="71"/>
      <c r="I628" s="71"/>
      <c r="J628" s="71"/>
      <c r="K628" s="71"/>
      <c r="L628" s="71"/>
      <c r="M628" s="71"/>
      <c r="N628" s="71"/>
      <c r="O628" s="71"/>
      <c r="P628" s="71"/>
      <c r="Q628" s="71"/>
      <c r="R628" s="71"/>
      <c r="S628" s="71"/>
      <c r="T628" s="71"/>
      <c r="U628" s="71"/>
      <c r="V628" s="71"/>
      <c r="W628" s="71"/>
      <c r="X628" s="71"/>
      <c r="Y628" s="71"/>
      <c r="Z628" s="71"/>
    </row>
    <row r="629" spans="1:26">
      <c r="A629" s="75"/>
      <c r="B629" s="75"/>
      <c r="C629" s="75"/>
      <c r="D629" s="75"/>
      <c r="E629" s="71"/>
      <c r="F629" s="71"/>
      <c r="G629" s="71"/>
      <c r="H629" s="71"/>
      <c r="I629" s="71"/>
      <c r="J629" s="71"/>
      <c r="K629" s="71"/>
      <c r="L629" s="71"/>
      <c r="M629" s="71"/>
      <c r="N629" s="71"/>
      <c r="O629" s="71"/>
      <c r="P629" s="71"/>
      <c r="Q629" s="71"/>
      <c r="R629" s="71"/>
      <c r="S629" s="71"/>
      <c r="T629" s="71"/>
      <c r="U629" s="71"/>
      <c r="V629" s="71"/>
      <c r="W629" s="71"/>
      <c r="X629" s="71"/>
      <c r="Y629" s="71"/>
      <c r="Z629" s="71"/>
    </row>
    <row r="630" spans="1:26">
      <c r="A630" s="75"/>
      <c r="B630" s="75"/>
      <c r="C630" s="75"/>
      <c r="D630" s="75"/>
      <c r="E630" s="71"/>
      <c r="F630" s="71"/>
      <c r="G630" s="71"/>
      <c r="H630" s="71"/>
      <c r="I630" s="71"/>
      <c r="J630" s="71"/>
      <c r="K630" s="71"/>
      <c r="L630" s="71"/>
      <c r="M630" s="71"/>
      <c r="N630" s="71"/>
      <c r="O630" s="71"/>
      <c r="P630" s="71"/>
      <c r="Q630" s="71"/>
      <c r="R630" s="71"/>
      <c r="S630" s="71"/>
      <c r="T630" s="71"/>
      <c r="U630" s="71"/>
      <c r="V630" s="71"/>
      <c r="W630" s="71"/>
      <c r="X630" s="71"/>
      <c r="Y630" s="71"/>
      <c r="Z630" s="71"/>
    </row>
    <row r="631" spans="1:26">
      <c r="A631" s="75"/>
      <c r="B631" s="75"/>
      <c r="C631" s="75"/>
      <c r="D631" s="75"/>
      <c r="E631" s="71"/>
      <c r="F631" s="71"/>
      <c r="G631" s="71"/>
      <c r="H631" s="71"/>
      <c r="I631" s="71"/>
      <c r="J631" s="71"/>
      <c r="K631" s="71"/>
      <c r="L631" s="71"/>
      <c r="M631" s="71"/>
      <c r="N631" s="71"/>
      <c r="O631" s="71"/>
      <c r="P631" s="71"/>
      <c r="Q631" s="71"/>
      <c r="R631" s="71"/>
      <c r="S631" s="71"/>
      <c r="T631" s="71"/>
      <c r="U631" s="71"/>
      <c r="V631" s="71"/>
      <c r="W631" s="71"/>
      <c r="X631" s="71"/>
      <c r="Y631" s="71"/>
      <c r="Z631" s="71"/>
    </row>
    <row r="632" spans="1:26">
      <c r="A632" s="75"/>
      <c r="B632" s="75"/>
      <c r="C632" s="75"/>
      <c r="D632" s="75"/>
      <c r="E632" s="71"/>
      <c r="F632" s="71"/>
      <c r="G632" s="71"/>
      <c r="H632" s="71"/>
      <c r="I632" s="71"/>
      <c r="J632" s="71"/>
      <c r="K632" s="71"/>
      <c r="L632" s="71"/>
      <c r="M632" s="71"/>
      <c r="N632" s="71"/>
      <c r="O632" s="71"/>
      <c r="P632" s="71"/>
      <c r="Q632" s="71"/>
      <c r="R632" s="71"/>
      <c r="S632" s="71"/>
      <c r="T632" s="71"/>
      <c r="U632" s="71"/>
      <c r="V632" s="71"/>
      <c r="W632" s="71"/>
      <c r="X632" s="71"/>
      <c r="Y632" s="71"/>
      <c r="Z632" s="71"/>
    </row>
    <row r="633" spans="1:26">
      <c r="A633" s="75"/>
      <c r="B633" s="75"/>
      <c r="C633" s="75"/>
      <c r="D633" s="75"/>
      <c r="E633" s="71"/>
      <c r="F633" s="71"/>
      <c r="G633" s="71"/>
      <c r="H633" s="71"/>
      <c r="I633" s="71"/>
      <c r="J633" s="71"/>
      <c r="K633" s="71"/>
      <c r="L633" s="71"/>
      <c r="M633" s="71"/>
      <c r="N633" s="71"/>
      <c r="O633" s="71"/>
      <c r="P633" s="71"/>
      <c r="Q633" s="71"/>
      <c r="R633" s="71"/>
      <c r="S633" s="71"/>
      <c r="T633" s="71"/>
      <c r="U633" s="71"/>
      <c r="V633" s="71"/>
      <c r="W633" s="71"/>
      <c r="X633" s="71"/>
      <c r="Y633" s="71"/>
      <c r="Z633" s="71"/>
    </row>
    <row r="634" spans="1:26">
      <c r="A634" s="75"/>
      <c r="B634" s="75"/>
      <c r="C634" s="75"/>
      <c r="D634" s="75"/>
      <c r="E634" s="71"/>
      <c r="F634" s="71"/>
      <c r="G634" s="71"/>
      <c r="H634" s="71"/>
      <c r="I634" s="71"/>
      <c r="J634" s="71"/>
      <c r="K634" s="71"/>
      <c r="L634" s="71"/>
      <c r="M634" s="71"/>
      <c r="N634" s="71"/>
      <c r="O634" s="71"/>
      <c r="P634" s="71"/>
      <c r="Q634" s="71"/>
      <c r="R634" s="71"/>
      <c r="S634" s="71"/>
      <c r="T634" s="71"/>
      <c r="U634" s="71"/>
      <c r="V634" s="71"/>
      <c r="W634" s="71"/>
      <c r="X634" s="71"/>
      <c r="Y634" s="71"/>
      <c r="Z634" s="71"/>
    </row>
    <row r="635" spans="1:26">
      <c r="A635" s="75"/>
      <c r="B635" s="75"/>
      <c r="C635" s="75"/>
      <c r="D635" s="75"/>
      <c r="E635" s="71"/>
      <c r="F635" s="71"/>
      <c r="G635" s="71"/>
      <c r="H635" s="71"/>
      <c r="I635" s="71"/>
      <c r="J635" s="71"/>
      <c r="K635" s="71"/>
      <c r="L635" s="71"/>
      <c r="M635" s="71"/>
      <c r="N635" s="71"/>
      <c r="O635" s="71"/>
      <c r="P635" s="71"/>
      <c r="Q635" s="71"/>
      <c r="R635" s="71"/>
      <c r="S635" s="71"/>
      <c r="T635" s="71"/>
      <c r="U635" s="71"/>
      <c r="V635" s="71"/>
      <c r="W635" s="71"/>
      <c r="X635" s="71"/>
      <c r="Y635" s="71"/>
      <c r="Z635" s="71"/>
    </row>
    <row r="636" spans="1:26">
      <c r="A636" s="75"/>
      <c r="B636" s="75"/>
      <c r="C636" s="75"/>
      <c r="D636" s="75"/>
      <c r="E636" s="71"/>
      <c r="F636" s="71"/>
      <c r="G636" s="71"/>
      <c r="H636" s="71"/>
      <c r="I636" s="71"/>
      <c r="J636" s="71"/>
      <c r="K636" s="71"/>
      <c r="L636" s="71"/>
      <c r="M636" s="71"/>
      <c r="N636" s="71"/>
      <c r="O636" s="71"/>
      <c r="P636" s="71"/>
      <c r="Q636" s="71"/>
      <c r="R636" s="71"/>
      <c r="S636" s="71"/>
      <c r="T636" s="71"/>
      <c r="U636" s="71"/>
      <c r="V636" s="71"/>
      <c r="W636" s="71"/>
      <c r="X636" s="71"/>
      <c r="Y636" s="71"/>
      <c r="Z636" s="71"/>
    </row>
    <row r="637" spans="1:26">
      <c r="A637" s="75"/>
      <c r="B637" s="75"/>
      <c r="C637" s="75"/>
      <c r="D637" s="75"/>
      <c r="E637" s="71"/>
      <c r="F637" s="71"/>
      <c r="G637" s="71"/>
      <c r="H637" s="71"/>
      <c r="I637" s="71"/>
      <c r="J637" s="71"/>
      <c r="K637" s="71"/>
      <c r="L637" s="71"/>
      <c r="M637" s="71"/>
      <c r="N637" s="71"/>
      <c r="O637" s="71"/>
      <c r="P637" s="71"/>
      <c r="Q637" s="71"/>
      <c r="R637" s="71"/>
      <c r="S637" s="71"/>
      <c r="T637" s="71"/>
      <c r="U637" s="71"/>
      <c r="V637" s="71"/>
      <c r="W637" s="71"/>
      <c r="X637" s="71"/>
      <c r="Y637" s="71"/>
      <c r="Z637" s="71"/>
    </row>
    <row r="638" spans="1:26">
      <c r="A638" s="75"/>
      <c r="B638" s="75"/>
      <c r="C638" s="75"/>
      <c r="D638" s="75"/>
      <c r="E638" s="71"/>
      <c r="F638" s="71"/>
      <c r="G638" s="71"/>
      <c r="H638" s="71"/>
      <c r="I638" s="71"/>
      <c r="J638" s="71"/>
      <c r="K638" s="71"/>
      <c r="L638" s="71"/>
      <c r="M638" s="71"/>
      <c r="N638" s="71"/>
      <c r="O638" s="71"/>
      <c r="P638" s="71"/>
      <c r="Q638" s="71"/>
      <c r="R638" s="71"/>
      <c r="S638" s="71"/>
      <c r="T638" s="71"/>
      <c r="U638" s="71"/>
      <c r="V638" s="71"/>
      <c r="W638" s="71"/>
      <c r="X638" s="71"/>
      <c r="Y638" s="71"/>
      <c r="Z638" s="71"/>
    </row>
    <row r="639" spans="1:26">
      <c r="A639" s="75"/>
      <c r="B639" s="75"/>
      <c r="C639" s="75"/>
      <c r="D639" s="75"/>
      <c r="E639" s="71"/>
      <c r="F639" s="71"/>
      <c r="G639" s="71"/>
      <c r="H639" s="71"/>
      <c r="I639" s="71"/>
      <c r="J639" s="71"/>
      <c r="K639" s="71"/>
      <c r="L639" s="71"/>
      <c r="M639" s="71"/>
      <c r="N639" s="71"/>
      <c r="O639" s="71"/>
      <c r="P639" s="71"/>
      <c r="Q639" s="71"/>
      <c r="R639" s="71"/>
      <c r="S639" s="71"/>
      <c r="T639" s="71"/>
      <c r="U639" s="71"/>
      <c r="V639" s="71"/>
      <c r="W639" s="71"/>
      <c r="X639" s="71"/>
      <c r="Y639" s="71"/>
      <c r="Z639" s="71"/>
    </row>
    <row r="640" spans="1:26">
      <c r="A640" s="75"/>
      <c r="B640" s="75"/>
      <c r="C640" s="75"/>
      <c r="D640" s="75"/>
      <c r="E640" s="71"/>
      <c r="F640" s="71"/>
      <c r="G640" s="71"/>
      <c r="H640" s="71"/>
      <c r="I640" s="71"/>
      <c r="J640" s="71"/>
      <c r="K640" s="71"/>
      <c r="L640" s="71"/>
      <c r="M640" s="71"/>
      <c r="N640" s="71"/>
      <c r="O640" s="71"/>
      <c r="P640" s="71"/>
      <c r="Q640" s="71"/>
      <c r="R640" s="71"/>
      <c r="S640" s="71"/>
      <c r="T640" s="71"/>
      <c r="U640" s="71"/>
      <c r="V640" s="71"/>
      <c r="W640" s="71"/>
      <c r="X640" s="71"/>
      <c r="Y640" s="71"/>
      <c r="Z640" s="71"/>
    </row>
    <row r="641" spans="1:26">
      <c r="A641" s="75"/>
      <c r="B641" s="75"/>
      <c r="C641" s="75"/>
      <c r="D641" s="75"/>
      <c r="E641" s="71"/>
      <c r="F641" s="71"/>
      <c r="G641" s="71"/>
      <c r="H641" s="71"/>
      <c r="I641" s="71"/>
      <c r="J641" s="71"/>
      <c r="K641" s="71"/>
      <c r="L641" s="71"/>
      <c r="M641" s="71"/>
      <c r="N641" s="71"/>
      <c r="O641" s="71"/>
      <c r="P641" s="71"/>
      <c r="Q641" s="71"/>
      <c r="R641" s="71"/>
      <c r="S641" s="71"/>
      <c r="T641" s="71"/>
      <c r="U641" s="71"/>
      <c r="V641" s="71"/>
      <c r="W641" s="71"/>
      <c r="X641" s="71"/>
      <c r="Y641" s="71"/>
      <c r="Z641" s="71"/>
    </row>
    <row r="642" spans="1:26">
      <c r="A642" s="75"/>
      <c r="B642" s="75"/>
      <c r="C642" s="75"/>
      <c r="D642" s="75"/>
      <c r="E642" s="71"/>
      <c r="F642" s="71"/>
      <c r="G642" s="71"/>
      <c r="H642" s="71"/>
      <c r="I642" s="71"/>
      <c r="J642" s="71"/>
      <c r="K642" s="71"/>
      <c r="L642" s="71"/>
      <c r="M642" s="71"/>
      <c r="N642" s="71"/>
      <c r="O642" s="71"/>
      <c r="P642" s="71"/>
      <c r="Q642" s="71"/>
      <c r="R642" s="71"/>
      <c r="S642" s="71"/>
      <c r="T642" s="71"/>
      <c r="U642" s="71"/>
      <c r="V642" s="71"/>
      <c r="W642" s="71"/>
      <c r="X642" s="71"/>
      <c r="Y642" s="71"/>
      <c r="Z642" s="71"/>
    </row>
    <row r="643" spans="1:26">
      <c r="A643" s="75"/>
      <c r="B643" s="75"/>
      <c r="C643" s="75"/>
      <c r="D643" s="75"/>
      <c r="E643" s="71"/>
      <c r="F643" s="71"/>
      <c r="G643" s="71"/>
      <c r="H643" s="71"/>
      <c r="I643" s="71"/>
      <c r="J643" s="71"/>
      <c r="K643" s="71"/>
      <c r="L643" s="71"/>
      <c r="M643" s="71"/>
      <c r="N643" s="71"/>
      <c r="O643" s="71"/>
      <c r="P643" s="71"/>
      <c r="Q643" s="71"/>
      <c r="R643" s="71"/>
      <c r="S643" s="71"/>
      <c r="T643" s="71"/>
      <c r="U643" s="71"/>
      <c r="V643" s="71"/>
      <c r="W643" s="71"/>
      <c r="X643" s="71"/>
      <c r="Y643" s="71"/>
      <c r="Z643" s="71"/>
    </row>
    <row r="644" spans="1:26">
      <c r="A644" s="75"/>
      <c r="B644" s="75"/>
      <c r="C644" s="75"/>
      <c r="D644" s="75"/>
      <c r="E644" s="71"/>
      <c r="F644" s="71"/>
      <c r="G644" s="71"/>
      <c r="H644" s="71"/>
      <c r="I644" s="71"/>
      <c r="J644" s="71"/>
      <c r="K644" s="71"/>
      <c r="L644" s="71"/>
      <c r="M644" s="71"/>
      <c r="N644" s="71"/>
      <c r="O644" s="71"/>
      <c r="P644" s="71"/>
      <c r="Q644" s="71"/>
      <c r="R644" s="71"/>
      <c r="S644" s="71"/>
      <c r="T644" s="71"/>
      <c r="U644" s="71"/>
      <c r="V644" s="71"/>
      <c r="W644" s="71"/>
      <c r="X644" s="71"/>
      <c r="Y644" s="71"/>
      <c r="Z644" s="71"/>
    </row>
    <row r="645" spans="1:26">
      <c r="A645" s="75"/>
      <c r="B645" s="75"/>
      <c r="C645" s="75"/>
      <c r="D645" s="75"/>
      <c r="E645" s="71"/>
      <c r="F645" s="71"/>
      <c r="G645" s="71"/>
      <c r="H645" s="71"/>
      <c r="I645" s="71"/>
      <c r="J645" s="71"/>
      <c r="K645" s="71"/>
      <c r="L645" s="71"/>
      <c r="M645" s="71"/>
      <c r="N645" s="71"/>
      <c r="O645" s="71"/>
      <c r="P645" s="71"/>
      <c r="Q645" s="71"/>
      <c r="R645" s="71"/>
      <c r="S645" s="71"/>
      <c r="T645" s="71"/>
      <c r="U645" s="71"/>
      <c r="V645" s="71"/>
      <c r="W645" s="71"/>
      <c r="X645" s="71"/>
      <c r="Y645" s="71"/>
      <c r="Z645" s="71"/>
    </row>
    <row r="646" spans="1:26">
      <c r="A646" s="75"/>
      <c r="B646" s="75"/>
      <c r="C646" s="75"/>
      <c r="D646" s="75"/>
      <c r="E646" s="71"/>
      <c r="F646" s="71"/>
      <c r="G646" s="71"/>
      <c r="H646" s="71"/>
      <c r="I646" s="71"/>
      <c r="J646" s="71"/>
      <c r="K646" s="71"/>
      <c r="L646" s="71"/>
      <c r="M646" s="71"/>
      <c r="N646" s="71"/>
      <c r="O646" s="71"/>
      <c r="P646" s="71"/>
      <c r="Q646" s="71"/>
      <c r="R646" s="71"/>
      <c r="S646" s="71"/>
      <c r="T646" s="71"/>
      <c r="U646" s="71"/>
      <c r="V646" s="71"/>
      <c r="W646" s="71"/>
      <c r="X646" s="71"/>
      <c r="Y646" s="71"/>
      <c r="Z646" s="71"/>
    </row>
    <row r="647" spans="1:26">
      <c r="A647" s="75"/>
      <c r="B647" s="75"/>
      <c r="C647" s="75"/>
      <c r="D647" s="75"/>
      <c r="E647" s="71"/>
      <c r="F647" s="71"/>
      <c r="G647" s="71"/>
      <c r="H647" s="71"/>
      <c r="I647" s="71"/>
      <c r="J647" s="71"/>
      <c r="K647" s="71"/>
      <c r="L647" s="71"/>
      <c r="M647" s="71"/>
      <c r="N647" s="71"/>
      <c r="O647" s="71"/>
      <c r="P647" s="71"/>
      <c r="Q647" s="71"/>
      <c r="R647" s="71"/>
      <c r="S647" s="71"/>
      <c r="T647" s="71"/>
      <c r="U647" s="71"/>
      <c r="V647" s="71"/>
      <c r="W647" s="71"/>
      <c r="X647" s="71"/>
      <c r="Y647" s="71"/>
      <c r="Z647" s="71"/>
    </row>
    <row r="648" spans="1:26">
      <c r="A648" s="75"/>
      <c r="B648" s="75"/>
      <c r="C648" s="75"/>
      <c r="D648" s="75"/>
      <c r="E648" s="71"/>
      <c r="F648" s="71"/>
      <c r="G648" s="71"/>
      <c r="H648" s="71"/>
      <c r="I648" s="71"/>
      <c r="J648" s="71"/>
      <c r="K648" s="71"/>
      <c r="L648" s="71"/>
      <c r="M648" s="71"/>
      <c r="N648" s="71"/>
      <c r="O648" s="71"/>
      <c r="P648" s="71"/>
      <c r="Q648" s="71"/>
      <c r="R648" s="71"/>
      <c r="S648" s="71"/>
      <c r="T648" s="71"/>
      <c r="U648" s="71"/>
      <c r="V648" s="71"/>
      <c r="W648" s="71"/>
      <c r="X648" s="71"/>
      <c r="Y648" s="71"/>
      <c r="Z648" s="71"/>
    </row>
    <row r="649" spans="1:26">
      <c r="A649" s="75"/>
      <c r="B649" s="75"/>
      <c r="C649" s="75"/>
      <c r="D649" s="75"/>
      <c r="E649" s="71"/>
      <c r="F649" s="71"/>
      <c r="G649" s="71"/>
      <c r="H649" s="71"/>
      <c r="I649" s="71"/>
      <c r="J649" s="71"/>
      <c r="K649" s="71"/>
      <c r="L649" s="71"/>
      <c r="M649" s="71"/>
      <c r="N649" s="71"/>
      <c r="O649" s="71"/>
      <c r="P649" s="71"/>
      <c r="Q649" s="71"/>
      <c r="R649" s="71"/>
      <c r="S649" s="71"/>
      <c r="T649" s="71"/>
      <c r="U649" s="71"/>
      <c r="V649" s="71"/>
      <c r="W649" s="71"/>
      <c r="X649" s="71"/>
      <c r="Y649" s="71"/>
      <c r="Z649" s="71"/>
    </row>
    <row r="650" spans="1:26">
      <c r="A650" s="75"/>
      <c r="B650" s="75"/>
      <c r="C650" s="75"/>
      <c r="D650" s="75"/>
      <c r="E650" s="71"/>
      <c r="F650" s="71"/>
      <c r="G650" s="71"/>
      <c r="H650" s="71"/>
      <c r="I650" s="71"/>
      <c r="J650" s="71"/>
      <c r="K650" s="71"/>
      <c r="L650" s="71"/>
      <c r="M650" s="71"/>
      <c r="N650" s="71"/>
      <c r="O650" s="71"/>
      <c r="P650" s="71"/>
      <c r="Q650" s="71"/>
      <c r="R650" s="71"/>
      <c r="S650" s="71"/>
      <c r="T650" s="71"/>
      <c r="U650" s="71"/>
      <c r="V650" s="71"/>
      <c r="W650" s="71"/>
      <c r="X650" s="71"/>
      <c r="Y650" s="71"/>
      <c r="Z650" s="71"/>
    </row>
    <row r="651" spans="1:26">
      <c r="A651" s="75"/>
      <c r="B651" s="75"/>
      <c r="C651" s="75"/>
      <c r="D651" s="75"/>
      <c r="E651" s="71"/>
      <c r="F651" s="71"/>
      <c r="G651" s="71"/>
      <c r="H651" s="71"/>
      <c r="I651" s="71"/>
      <c r="J651" s="71"/>
      <c r="K651" s="71"/>
      <c r="L651" s="71"/>
      <c r="M651" s="71"/>
      <c r="N651" s="71"/>
      <c r="O651" s="71"/>
      <c r="P651" s="71"/>
      <c r="Q651" s="71"/>
      <c r="R651" s="71"/>
      <c r="S651" s="71"/>
      <c r="T651" s="71"/>
      <c r="U651" s="71"/>
      <c r="V651" s="71"/>
      <c r="W651" s="71"/>
      <c r="X651" s="71"/>
      <c r="Y651" s="71"/>
      <c r="Z651" s="71"/>
    </row>
    <row r="652" spans="1:26">
      <c r="A652" s="75"/>
      <c r="B652" s="75"/>
      <c r="C652" s="75"/>
      <c r="D652" s="75"/>
      <c r="E652" s="71"/>
      <c r="F652" s="71"/>
      <c r="G652" s="71"/>
      <c r="H652" s="71"/>
      <c r="I652" s="71"/>
      <c r="J652" s="71"/>
      <c r="K652" s="71"/>
      <c r="L652" s="71"/>
      <c r="M652" s="71"/>
      <c r="N652" s="71"/>
      <c r="O652" s="71"/>
      <c r="P652" s="71"/>
      <c r="Q652" s="71"/>
      <c r="R652" s="71"/>
      <c r="S652" s="71"/>
      <c r="T652" s="71"/>
      <c r="U652" s="71"/>
      <c r="V652" s="71"/>
      <c r="W652" s="71"/>
      <c r="X652" s="71"/>
      <c r="Y652" s="71"/>
      <c r="Z652" s="71"/>
    </row>
    <row r="653" spans="1:26">
      <c r="A653" s="75"/>
      <c r="B653" s="75"/>
      <c r="C653" s="75"/>
      <c r="D653" s="75"/>
      <c r="E653" s="71"/>
      <c r="F653" s="71"/>
      <c r="G653" s="71"/>
      <c r="H653" s="71"/>
      <c r="I653" s="71"/>
      <c r="J653" s="71"/>
      <c r="K653" s="71"/>
      <c r="L653" s="71"/>
      <c r="M653" s="71"/>
      <c r="N653" s="71"/>
      <c r="O653" s="71"/>
      <c r="P653" s="71"/>
      <c r="Q653" s="71"/>
      <c r="R653" s="71"/>
      <c r="S653" s="71"/>
      <c r="T653" s="71"/>
      <c r="U653" s="71"/>
      <c r="V653" s="71"/>
      <c r="W653" s="71"/>
      <c r="X653" s="71"/>
      <c r="Y653" s="71"/>
      <c r="Z653" s="71"/>
    </row>
    <row r="654" spans="1:26">
      <c r="A654" s="75"/>
      <c r="B654" s="75"/>
      <c r="C654" s="75"/>
      <c r="D654" s="75"/>
      <c r="E654" s="71"/>
      <c r="F654" s="71"/>
      <c r="G654" s="71"/>
      <c r="H654" s="71"/>
      <c r="I654" s="71"/>
      <c r="J654" s="71"/>
      <c r="K654" s="71"/>
      <c r="L654" s="71"/>
      <c r="M654" s="71"/>
      <c r="N654" s="71"/>
      <c r="O654" s="71"/>
      <c r="P654" s="71"/>
      <c r="Q654" s="71"/>
      <c r="R654" s="71"/>
      <c r="S654" s="71"/>
      <c r="T654" s="71"/>
      <c r="U654" s="71"/>
      <c r="V654" s="71"/>
      <c r="W654" s="71"/>
      <c r="X654" s="71"/>
      <c r="Y654" s="71"/>
      <c r="Z654" s="71"/>
    </row>
    <row r="655" spans="1:26">
      <c r="A655" s="75"/>
      <c r="B655" s="75"/>
      <c r="C655" s="75"/>
      <c r="D655" s="75"/>
      <c r="E655" s="71"/>
      <c r="F655" s="71"/>
      <c r="G655" s="71"/>
      <c r="H655" s="71"/>
      <c r="I655" s="71"/>
      <c r="J655" s="71"/>
      <c r="K655" s="71"/>
      <c r="L655" s="71"/>
      <c r="M655" s="71"/>
      <c r="N655" s="71"/>
      <c r="O655" s="71"/>
      <c r="P655" s="71"/>
      <c r="Q655" s="71"/>
      <c r="R655" s="71"/>
      <c r="S655" s="71"/>
      <c r="T655" s="71"/>
      <c r="U655" s="71"/>
      <c r="V655" s="71"/>
      <c r="W655" s="71"/>
      <c r="X655" s="71"/>
      <c r="Y655" s="71"/>
      <c r="Z655" s="71"/>
    </row>
    <row r="656" spans="1:26">
      <c r="A656" s="75"/>
      <c r="B656" s="75"/>
      <c r="C656" s="75"/>
      <c r="D656" s="75"/>
      <c r="E656" s="71"/>
      <c r="F656" s="71"/>
      <c r="G656" s="71"/>
      <c r="H656" s="71"/>
      <c r="I656" s="71"/>
      <c r="J656" s="71"/>
      <c r="K656" s="71"/>
      <c r="L656" s="71"/>
      <c r="M656" s="71"/>
      <c r="N656" s="71"/>
      <c r="O656" s="71"/>
      <c r="P656" s="71"/>
      <c r="Q656" s="71"/>
      <c r="R656" s="71"/>
      <c r="S656" s="71"/>
      <c r="T656" s="71"/>
      <c r="U656" s="71"/>
      <c r="V656" s="71"/>
      <c r="W656" s="71"/>
      <c r="X656" s="71"/>
      <c r="Y656" s="71"/>
      <c r="Z656" s="71"/>
    </row>
    <row r="657" spans="1:26">
      <c r="A657" s="75"/>
      <c r="B657" s="75"/>
      <c r="C657" s="75"/>
      <c r="D657" s="75"/>
      <c r="E657" s="71"/>
      <c r="F657" s="71"/>
      <c r="G657" s="71"/>
      <c r="H657" s="71"/>
      <c r="I657" s="71"/>
      <c r="J657" s="71"/>
      <c r="K657" s="71"/>
      <c r="L657" s="71"/>
      <c r="M657" s="71"/>
      <c r="N657" s="71"/>
      <c r="O657" s="71"/>
      <c r="P657" s="71"/>
      <c r="Q657" s="71"/>
      <c r="R657" s="71"/>
      <c r="S657" s="71"/>
      <c r="T657" s="71"/>
      <c r="U657" s="71"/>
      <c r="V657" s="71"/>
      <c r="W657" s="71"/>
      <c r="X657" s="71"/>
      <c r="Y657" s="71"/>
      <c r="Z657" s="71"/>
    </row>
    <row r="658" spans="1:26">
      <c r="A658" s="75"/>
      <c r="B658" s="75"/>
      <c r="C658" s="75"/>
      <c r="D658" s="75"/>
      <c r="E658" s="71"/>
      <c r="F658" s="71"/>
      <c r="G658" s="71"/>
      <c r="H658" s="71"/>
      <c r="I658" s="71"/>
      <c r="J658" s="71"/>
      <c r="K658" s="71"/>
      <c r="L658" s="71"/>
      <c r="M658" s="71"/>
      <c r="N658" s="71"/>
      <c r="O658" s="71"/>
      <c r="P658" s="71"/>
      <c r="Q658" s="71"/>
      <c r="R658" s="71"/>
      <c r="S658" s="71"/>
      <c r="T658" s="71"/>
      <c r="U658" s="71"/>
      <c r="V658" s="71"/>
      <c r="W658" s="71"/>
      <c r="X658" s="71"/>
      <c r="Y658" s="71"/>
      <c r="Z658" s="71"/>
    </row>
    <row r="659" spans="1:26">
      <c r="A659" s="75"/>
      <c r="B659" s="75"/>
      <c r="C659" s="75"/>
      <c r="D659" s="75"/>
      <c r="E659" s="71"/>
      <c r="F659" s="71"/>
      <c r="G659" s="71"/>
      <c r="H659" s="71"/>
      <c r="I659" s="71"/>
      <c r="J659" s="71"/>
      <c r="K659" s="71"/>
      <c r="L659" s="71"/>
      <c r="M659" s="71"/>
      <c r="N659" s="71"/>
      <c r="O659" s="71"/>
      <c r="P659" s="71"/>
      <c r="Q659" s="71"/>
      <c r="R659" s="71"/>
      <c r="S659" s="71"/>
      <c r="T659" s="71"/>
      <c r="U659" s="71"/>
      <c r="V659" s="71"/>
      <c r="W659" s="71"/>
      <c r="X659" s="71"/>
      <c r="Y659" s="71"/>
      <c r="Z659" s="71"/>
    </row>
    <row r="660" spans="1:26">
      <c r="A660" s="75"/>
      <c r="B660" s="75"/>
      <c r="C660" s="75"/>
      <c r="D660" s="75"/>
      <c r="E660" s="71"/>
      <c r="F660" s="71"/>
      <c r="G660" s="71"/>
      <c r="H660" s="71"/>
      <c r="I660" s="71"/>
      <c r="J660" s="71"/>
      <c r="K660" s="71"/>
      <c r="L660" s="71"/>
      <c r="M660" s="71"/>
      <c r="N660" s="71"/>
      <c r="O660" s="71"/>
      <c r="P660" s="71"/>
      <c r="Q660" s="71"/>
      <c r="R660" s="71"/>
      <c r="S660" s="71"/>
      <c r="T660" s="71"/>
      <c r="U660" s="71"/>
      <c r="V660" s="71"/>
      <c r="W660" s="71"/>
      <c r="X660" s="71"/>
      <c r="Y660" s="71"/>
      <c r="Z660" s="71"/>
    </row>
    <row r="661" spans="1:26">
      <c r="A661" s="75"/>
      <c r="B661" s="75"/>
      <c r="C661" s="75"/>
      <c r="D661" s="75"/>
      <c r="E661" s="71"/>
      <c r="F661" s="71"/>
      <c r="G661" s="71"/>
      <c r="H661" s="71"/>
      <c r="I661" s="71"/>
      <c r="J661" s="71"/>
      <c r="K661" s="71"/>
      <c r="L661" s="71"/>
      <c r="M661" s="71"/>
      <c r="N661" s="71"/>
      <c r="O661" s="71"/>
      <c r="P661" s="71"/>
      <c r="Q661" s="71"/>
      <c r="R661" s="71"/>
      <c r="S661" s="71"/>
      <c r="T661" s="71"/>
      <c r="U661" s="71"/>
      <c r="V661" s="71"/>
      <c r="W661" s="71"/>
      <c r="X661" s="71"/>
      <c r="Y661" s="71"/>
      <c r="Z661" s="71"/>
    </row>
    <row r="662" spans="1:26">
      <c r="A662" s="75"/>
      <c r="B662" s="75"/>
      <c r="C662" s="75"/>
      <c r="D662" s="75"/>
      <c r="E662" s="71"/>
      <c r="F662" s="71"/>
      <c r="G662" s="71"/>
      <c r="H662" s="71"/>
      <c r="I662" s="71"/>
      <c r="J662" s="71"/>
      <c r="K662" s="71"/>
      <c r="L662" s="71"/>
      <c r="M662" s="71"/>
      <c r="N662" s="71"/>
      <c r="O662" s="71"/>
      <c r="P662" s="71"/>
      <c r="Q662" s="71"/>
      <c r="R662" s="71"/>
      <c r="S662" s="71"/>
      <c r="T662" s="71"/>
      <c r="U662" s="71"/>
      <c r="V662" s="71"/>
      <c r="W662" s="71"/>
      <c r="X662" s="71"/>
      <c r="Y662" s="71"/>
      <c r="Z662" s="71"/>
    </row>
    <row r="663" spans="1:26">
      <c r="A663" s="75"/>
      <c r="B663" s="75"/>
      <c r="C663" s="75"/>
      <c r="D663" s="75"/>
      <c r="E663" s="71"/>
      <c r="F663" s="71"/>
      <c r="G663" s="71"/>
      <c r="H663" s="71"/>
      <c r="I663" s="71"/>
      <c r="J663" s="71"/>
      <c r="K663" s="71"/>
      <c r="L663" s="71"/>
      <c r="M663" s="71"/>
      <c r="N663" s="71"/>
      <c r="O663" s="71"/>
      <c r="P663" s="71"/>
      <c r="Q663" s="71"/>
      <c r="R663" s="71"/>
      <c r="S663" s="71"/>
      <c r="T663" s="71"/>
      <c r="U663" s="71"/>
      <c r="V663" s="71"/>
      <c r="W663" s="71"/>
      <c r="X663" s="71"/>
      <c r="Y663" s="71"/>
      <c r="Z663" s="71"/>
    </row>
    <row r="664" spans="1:26">
      <c r="A664" s="75"/>
      <c r="B664" s="75"/>
      <c r="C664" s="75"/>
      <c r="D664" s="75"/>
      <c r="E664" s="71"/>
      <c r="F664" s="71"/>
      <c r="G664" s="71"/>
      <c r="H664" s="71"/>
      <c r="I664" s="71"/>
      <c r="J664" s="71"/>
      <c r="K664" s="71"/>
      <c r="L664" s="71"/>
      <c r="M664" s="71"/>
      <c r="N664" s="71"/>
      <c r="O664" s="71"/>
      <c r="P664" s="71"/>
      <c r="Q664" s="71"/>
      <c r="R664" s="71"/>
      <c r="S664" s="71"/>
      <c r="T664" s="71"/>
      <c r="U664" s="71"/>
      <c r="V664" s="71"/>
      <c r="W664" s="71"/>
      <c r="X664" s="71"/>
      <c r="Y664" s="71"/>
      <c r="Z664" s="71"/>
    </row>
    <row r="665" spans="1:26">
      <c r="A665" s="75"/>
      <c r="B665" s="75"/>
      <c r="C665" s="75"/>
      <c r="D665" s="75"/>
      <c r="E665" s="71"/>
      <c r="F665" s="71"/>
      <c r="G665" s="71"/>
      <c r="H665" s="71"/>
      <c r="I665" s="71"/>
      <c r="J665" s="71"/>
      <c r="K665" s="71"/>
      <c r="L665" s="71"/>
      <c r="M665" s="71"/>
      <c r="N665" s="71"/>
      <c r="O665" s="71"/>
      <c r="P665" s="71"/>
      <c r="Q665" s="71"/>
      <c r="R665" s="71"/>
      <c r="S665" s="71"/>
      <c r="T665" s="71"/>
      <c r="U665" s="71"/>
      <c r="V665" s="71"/>
      <c r="W665" s="71"/>
      <c r="X665" s="71"/>
      <c r="Y665" s="71"/>
      <c r="Z665" s="71"/>
    </row>
    <row r="666" spans="1:26">
      <c r="A666" s="75"/>
      <c r="B666" s="75"/>
      <c r="C666" s="75"/>
      <c r="D666" s="75"/>
      <c r="E666" s="71"/>
      <c r="F666" s="71"/>
      <c r="G666" s="71"/>
      <c r="H666" s="71"/>
      <c r="I666" s="71"/>
      <c r="J666" s="71"/>
      <c r="K666" s="71"/>
      <c r="L666" s="71"/>
      <c r="M666" s="71"/>
      <c r="N666" s="71"/>
      <c r="O666" s="71"/>
      <c r="P666" s="71"/>
      <c r="Q666" s="71"/>
      <c r="R666" s="71"/>
      <c r="S666" s="71"/>
      <c r="T666" s="71"/>
      <c r="U666" s="71"/>
      <c r="V666" s="71"/>
      <c r="W666" s="71"/>
      <c r="X666" s="71"/>
      <c r="Y666" s="71"/>
      <c r="Z666" s="71"/>
    </row>
    <row r="667" spans="1:26">
      <c r="A667" s="75"/>
      <c r="B667" s="75"/>
      <c r="C667" s="75"/>
      <c r="D667" s="75"/>
      <c r="E667" s="71"/>
      <c r="F667" s="71"/>
      <c r="G667" s="71"/>
      <c r="H667" s="71"/>
      <c r="I667" s="71"/>
      <c r="J667" s="71"/>
      <c r="K667" s="71"/>
      <c r="L667" s="71"/>
      <c r="M667" s="71"/>
      <c r="N667" s="71"/>
      <c r="O667" s="71"/>
      <c r="P667" s="71"/>
      <c r="Q667" s="71"/>
      <c r="R667" s="71"/>
      <c r="S667" s="71"/>
      <c r="T667" s="71"/>
      <c r="U667" s="71"/>
      <c r="V667" s="71"/>
      <c r="W667" s="71"/>
      <c r="X667" s="71"/>
      <c r="Y667" s="71"/>
      <c r="Z667" s="71"/>
    </row>
    <row r="668" spans="1:26">
      <c r="A668" s="75"/>
      <c r="B668" s="75"/>
      <c r="C668" s="75"/>
      <c r="D668" s="75"/>
      <c r="E668" s="71"/>
      <c r="F668" s="71"/>
      <c r="G668" s="71"/>
      <c r="H668" s="71"/>
      <c r="I668" s="71"/>
      <c r="J668" s="71"/>
      <c r="K668" s="71"/>
      <c r="L668" s="71"/>
      <c r="M668" s="71"/>
      <c r="N668" s="71"/>
      <c r="O668" s="71"/>
      <c r="P668" s="71"/>
      <c r="Q668" s="71"/>
      <c r="R668" s="71"/>
      <c r="S668" s="71"/>
      <c r="T668" s="71"/>
      <c r="U668" s="71"/>
      <c r="V668" s="71"/>
      <c r="W668" s="71"/>
      <c r="X668" s="71"/>
      <c r="Y668" s="71"/>
      <c r="Z668" s="71"/>
    </row>
    <row r="669" spans="1:26">
      <c r="A669" s="75"/>
      <c r="B669" s="75"/>
      <c r="C669" s="75"/>
      <c r="D669" s="75"/>
      <c r="E669" s="71"/>
      <c r="F669" s="71"/>
      <c r="G669" s="71"/>
      <c r="H669" s="71"/>
      <c r="I669" s="71"/>
      <c r="J669" s="71"/>
      <c r="K669" s="71"/>
      <c r="L669" s="71"/>
      <c r="M669" s="71"/>
      <c r="N669" s="71"/>
      <c r="O669" s="71"/>
      <c r="P669" s="71"/>
      <c r="Q669" s="71"/>
      <c r="R669" s="71"/>
      <c r="S669" s="71"/>
      <c r="T669" s="71"/>
      <c r="U669" s="71"/>
      <c r="V669" s="71"/>
      <c r="W669" s="71"/>
      <c r="X669" s="71"/>
      <c r="Y669" s="71"/>
      <c r="Z669" s="71"/>
    </row>
    <row r="670" spans="1:26">
      <c r="A670" s="75"/>
      <c r="B670" s="75"/>
      <c r="C670" s="75"/>
      <c r="D670" s="75"/>
      <c r="E670" s="71"/>
      <c r="F670" s="71"/>
      <c r="G670" s="71"/>
      <c r="H670" s="71"/>
      <c r="I670" s="71"/>
      <c r="J670" s="71"/>
      <c r="K670" s="71"/>
      <c r="L670" s="71"/>
      <c r="M670" s="71"/>
      <c r="N670" s="71"/>
      <c r="O670" s="71"/>
      <c r="P670" s="71"/>
      <c r="Q670" s="71"/>
      <c r="R670" s="71"/>
      <c r="S670" s="71"/>
      <c r="T670" s="71"/>
      <c r="U670" s="71"/>
      <c r="V670" s="71"/>
      <c r="W670" s="71"/>
      <c r="X670" s="71"/>
      <c r="Y670" s="71"/>
      <c r="Z670" s="71"/>
    </row>
    <row r="671" spans="1:26">
      <c r="A671" s="75"/>
      <c r="B671" s="75"/>
      <c r="C671" s="75"/>
      <c r="D671" s="75"/>
      <c r="E671" s="71"/>
      <c r="F671" s="71"/>
      <c r="G671" s="71"/>
      <c r="H671" s="71"/>
      <c r="I671" s="71"/>
      <c r="J671" s="71"/>
      <c r="K671" s="71"/>
      <c r="L671" s="71"/>
      <c r="M671" s="71"/>
      <c r="N671" s="71"/>
      <c r="O671" s="71"/>
      <c r="P671" s="71"/>
      <c r="Q671" s="71"/>
      <c r="R671" s="71"/>
      <c r="S671" s="71"/>
      <c r="T671" s="71"/>
      <c r="U671" s="71"/>
      <c r="V671" s="71"/>
      <c r="W671" s="71"/>
      <c r="X671" s="71"/>
      <c r="Y671" s="71"/>
      <c r="Z671" s="71"/>
    </row>
    <row r="672" spans="1:26">
      <c r="A672" s="75"/>
      <c r="B672" s="75"/>
      <c r="C672" s="75"/>
      <c r="D672" s="75"/>
      <c r="E672" s="71"/>
      <c r="F672" s="71"/>
      <c r="G672" s="71"/>
      <c r="H672" s="71"/>
      <c r="I672" s="71"/>
      <c r="J672" s="71"/>
      <c r="K672" s="71"/>
      <c r="L672" s="71"/>
      <c r="M672" s="71"/>
      <c r="N672" s="71"/>
      <c r="O672" s="71"/>
      <c r="P672" s="71"/>
      <c r="Q672" s="71"/>
      <c r="R672" s="71"/>
      <c r="S672" s="71"/>
      <c r="T672" s="71"/>
      <c r="U672" s="71"/>
      <c r="V672" s="71"/>
      <c r="W672" s="71"/>
      <c r="X672" s="71"/>
      <c r="Y672" s="71"/>
      <c r="Z672" s="71"/>
    </row>
    <row r="673" spans="1:26">
      <c r="A673" s="75"/>
      <c r="B673" s="75"/>
      <c r="C673" s="75"/>
      <c r="D673" s="75"/>
      <c r="E673" s="71"/>
      <c r="F673" s="71"/>
      <c r="G673" s="71"/>
      <c r="H673" s="71"/>
      <c r="I673" s="71"/>
      <c r="J673" s="71"/>
      <c r="K673" s="71"/>
      <c r="L673" s="71"/>
      <c r="M673" s="71"/>
      <c r="N673" s="71"/>
      <c r="O673" s="71"/>
      <c r="P673" s="71"/>
      <c r="Q673" s="71"/>
      <c r="R673" s="71"/>
      <c r="S673" s="71"/>
      <c r="T673" s="71"/>
      <c r="U673" s="71"/>
      <c r="V673" s="71"/>
      <c r="W673" s="71"/>
      <c r="X673" s="71"/>
      <c r="Y673" s="71"/>
      <c r="Z673" s="71"/>
    </row>
    <row r="674" spans="1:26">
      <c r="A674" s="75"/>
      <c r="B674" s="75"/>
      <c r="C674" s="75"/>
      <c r="D674" s="75"/>
      <c r="E674" s="71"/>
      <c r="F674" s="71"/>
      <c r="G674" s="71"/>
      <c r="H674" s="71"/>
      <c r="I674" s="71"/>
      <c r="J674" s="71"/>
      <c r="K674" s="71"/>
      <c r="L674" s="71"/>
      <c r="M674" s="71"/>
      <c r="N674" s="71"/>
      <c r="O674" s="71"/>
      <c r="P674" s="71"/>
      <c r="Q674" s="71"/>
      <c r="R674" s="71"/>
      <c r="S674" s="71"/>
      <c r="T674" s="71"/>
      <c r="U674" s="71"/>
      <c r="V674" s="71"/>
      <c r="W674" s="71"/>
      <c r="X674" s="71"/>
      <c r="Y674" s="71"/>
      <c r="Z674" s="71"/>
    </row>
    <row r="675" spans="1:26">
      <c r="A675" s="75"/>
      <c r="B675" s="75"/>
      <c r="C675" s="75"/>
      <c r="D675" s="75"/>
      <c r="E675" s="71"/>
      <c r="F675" s="71"/>
      <c r="G675" s="71"/>
      <c r="H675" s="71"/>
      <c r="I675" s="71"/>
      <c r="J675" s="71"/>
      <c r="K675" s="71"/>
      <c r="L675" s="71"/>
      <c r="M675" s="71"/>
      <c r="N675" s="71"/>
      <c r="O675" s="71"/>
      <c r="P675" s="71"/>
      <c r="Q675" s="71"/>
      <c r="R675" s="71"/>
      <c r="S675" s="71"/>
      <c r="T675" s="71"/>
      <c r="U675" s="71"/>
      <c r="V675" s="71"/>
      <c r="W675" s="71"/>
      <c r="X675" s="71"/>
      <c r="Y675" s="71"/>
      <c r="Z675" s="71"/>
    </row>
    <row r="676" spans="1:26">
      <c r="A676" s="75"/>
      <c r="B676" s="75"/>
      <c r="C676" s="75"/>
      <c r="D676" s="75"/>
      <c r="E676" s="71"/>
      <c r="F676" s="71"/>
      <c r="G676" s="71"/>
      <c r="H676" s="71"/>
      <c r="I676" s="71"/>
      <c r="J676" s="71"/>
      <c r="K676" s="71"/>
      <c r="L676" s="71"/>
      <c r="M676" s="71"/>
      <c r="N676" s="71"/>
      <c r="O676" s="71"/>
      <c r="P676" s="71"/>
      <c r="Q676" s="71"/>
      <c r="R676" s="71"/>
      <c r="S676" s="71"/>
      <c r="T676" s="71"/>
      <c r="U676" s="71"/>
      <c r="V676" s="71"/>
      <c r="W676" s="71"/>
      <c r="X676" s="71"/>
      <c r="Y676" s="71"/>
      <c r="Z676" s="71"/>
    </row>
    <row r="677" spans="1:26">
      <c r="A677" s="75"/>
      <c r="B677" s="75"/>
      <c r="C677" s="75"/>
      <c r="D677" s="75"/>
      <c r="E677" s="71"/>
      <c r="F677" s="71"/>
      <c r="G677" s="71"/>
      <c r="H677" s="71"/>
      <c r="I677" s="71"/>
      <c r="J677" s="71"/>
      <c r="K677" s="71"/>
      <c r="L677" s="71"/>
      <c r="M677" s="71"/>
      <c r="N677" s="71"/>
      <c r="O677" s="71"/>
      <c r="P677" s="71"/>
      <c r="Q677" s="71"/>
      <c r="R677" s="71"/>
      <c r="S677" s="71"/>
      <c r="T677" s="71"/>
      <c r="U677" s="71"/>
      <c r="V677" s="71"/>
      <c r="W677" s="71"/>
      <c r="X677" s="71"/>
      <c r="Y677" s="71"/>
      <c r="Z677" s="71"/>
    </row>
    <row r="678" spans="1:26">
      <c r="A678" s="75"/>
      <c r="B678" s="75"/>
      <c r="C678" s="75"/>
      <c r="D678" s="75"/>
      <c r="E678" s="71"/>
      <c r="F678" s="71"/>
      <c r="G678" s="71"/>
      <c r="H678" s="71"/>
      <c r="I678" s="71"/>
      <c r="J678" s="71"/>
      <c r="K678" s="71"/>
      <c r="L678" s="71"/>
      <c r="M678" s="71"/>
      <c r="N678" s="71"/>
      <c r="O678" s="71"/>
      <c r="P678" s="71"/>
      <c r="Q678" s="71"/>
      <c r="R678" s="71"/>
      <c r="S678" s="71"/>
      <c r="T678" s="71"/>
      <c r="U678" s="71"/>
      <c r="V678" s="71"/>
      <c r="W678" s="71"/>
      <c r="X678" s="71"/>
      <c r="Y678" s="71"/>
      <c r="Z678" s="71"/>
    </row>
    <row r="679" spans="1:26">
      <c r="A679" s="75"/>
      <c r="B679" s="75"/>
      <c r="C679" s="75"/>
      <c r="D679" s="75"/>
      <c r="E679" s="71"/>
      <c r="F679" s="71"/>
      <c r="G679" s="71"/>
      <c r="H679" s="71"/>
      <c r="I679" s="71"/>
      <c r="J679" s="71"/>
      <c r="K679" s="71"/>
      <c r="L679" s="71"/>
      <c r="M679" s="71"/>
      <c r="N679" s="71"/>
      <c r="O679" s="71"/>
      <c r="P679" s="71"/>
      <c r="Q679" s="71"/>
      <c r="R679" s="71"/>
      <c r="S679" s="71"/>
      <c r="T679" s="71"/>
      <c r="U679" s="71"/>
      <c r="V679" s="71"/>
      <c r="W679" s="71"/>
      <c r="X679" s="71"/>
      <c r="Y679" s="71"/>
      <c r="Z679" s="71"/>
    </row>
    <row r="680" spans="1:26">
      <c r="A680" s="75"/>
      <c r="B680" s="75"/>
      <c r="C680" s="75"/>
      <c r="D680" s="75"/>
      <c r="E680" s="71"/>
      <c r="F680" s="71"/>
      <c r="G680" s="71"/>
      <c r="H680" s="71"/>
      <c r="I680" s="71"/>
      <c r="J680" s="71"/>
      <c r="K680" s="71"/>
      <c r="L680" s="71"/>
      <c r="M680" s="71"/>
      <c r="N680" s="71"/>
      <c r="O680" s="71"/>
      <c r="P680" s="71"/>
      <c r="Q680" s="71"/>
      <c r="R680" s="71"/>
      <c r="S680" s="71"/>
      <c r="T680" s="71"/>
      <c r="U680" s="71"/>
      <c r="V680" s="71"/>
      <c r="W680" s="71"/>
      <c r="X680" s="71"/>
      <c r="Y680" s="71"/>
      <c r="Z680" s="71"/>
    </row>
    <row r="681" spans="1:26">
      <c r="A681" s="75"/>
      <c r="B681" s="75"/>
      <c r="C681" s="75"/>
      <c r="D681" s="75"/>
      <c r="E681" s="71"/>
      <c r="F681" s="71"/>
      <c r="G681" s="71"/>
      <c r="H681" s="71"/>
      <c r="I681" s="71"/>
      <c r="J681" s="71"/>
      <c r="K681" s="71"/>
      <c r="L681" s="71"/>
      <c r="M681" s="71"/>
      <c r="N681" s="71"/>
      <c r="O681" s="71"/>
      <c r="P681" s="71"/>
      <c r="Q681" s="71"/>
      <c r="R681" s="71"/>
      <c r="S681" s="71"/>
      <c r="T681" s="71"/>
      <c r="U681" s="71"/>
      <c r="V681" s="71"/>
      <c r="W681" s="71"/>
      <c r="X681" s="71"/>
      <c r="Y681" s="71"/>
      <c r="Z681" s="71"/>
    </row>
    <row r="682" spans="1:26">
      <c r="A682" s="75"/>
      <c r="B682" s="75"/>
      <c r="C682" s="75"/>
      <c r="D682" s="75"/>
      <c r="E682" s="71"/>
      <c r="F682" s="71"/>
      <c r="G682" s="71"/>
      <c r="H682" s="71"/>
      <c r="I682" s="71"/>
      <c r="J682" s="71"/>
      <c r="K682" s="71"/>
      <c r="L682" s="71"/>
      <c r="M682" s="71"/>
      <c r="N682" s="71"/>
      <c r="O682" s="71"/>
      <c r="P682" s="71"/>
      <c r="Q682" s="71"/>
      <c r="R682" s="71"/>
      <c r="S682" s="71"/>
      <c r="T682" s="71"/>
      <c r="U682" s="71"/>
      <c r="V682" s="71"/>
      <c r="W682" s="71"/>
      <c r="X682" s="71"/>
      <c r="Y682" s="71"/>
      <c r="Z682" s="71"/>
    </row>
    <row r="683" spans="1:26">
      <c r="A683" s="75"/>
      <c r="B683" s="75"/>
      <c r="C683" s="75"/>
      <c r="D683" s="75"/>
      <c r="E683" s="71"/>
      <c r="F683" s="71"/>
      <c r="G683" s="71"/>
      <c r="H683" s="71"/>
      <c r="I683" s="71"/>
      <c r="J683" s="71"/>
      <c r="K683" s="71"/>
      <c r="L683" s="71"/>
      <c r="M683" s="71"/>
      <c r="N683" s="71"/>
      <c r="O683" s="71"/>
      <c r="P683" s="71"/>
      <c r="Q683" s="71"/>
      <c r="R683" s="71"/>
      <c r="S683" s="71"/>
      <c r="T683" s="71"/>
      <c r="U683" s="71"/>
      <c r="V683" s="71"/>
      <c r="W683" s="71"/>
      <c r="X683" s="71"/>
      <c r="Y683" s="71"/>
      <c r="Z683" s="71"/>
    </row>
    <row r="684" spans="1:26">
      <c r="A684" s="75"/>
      <c r="B684" s="75"/>
      <c r="C684" s="75"/>
      <c r="D684" s="75"/>
      <c r="E684" s="71"/>
      <c r="F684" s="71"/>
      <c r="G684" s="71"/>
      <c r="H684" s="71"/>
      <c r="I684" s="71"/>
      <c r="J684" s="71"/>
      <c r="K684" s="71"/>
      <c r="L684" s="71"/>
      <c r="M684" s="71"/>
      <c r="N684" s="71"/>
      <c r="O684" s="71"/>
      <c r="P684" s="71"/>
      <c r="Q684" s="71"/>
      <c r="R684" s="71"/>
      <c r="S684" s="71"/>
      <c r="T684" s="71"/>
      <c r="U684" s="71"/>
      <c r="V684" s="71"/>
      <c r="W684" s="71"/>
      <c r="X684" s="71"/>
      <c r="Y684" s="71"/>
      <c r="Z684" s="71"/>
    </row>
    <row r="685" spans="1:26">
      <c r="A685" s="75"/>
      <c r="B685" s="75"/>
      <c r="C685" s="75"/>
      <c r="D685" s="75"/>
      <c r="E685" s="71"/>
      <c r="F685" s="71"/>
      <c r="G685" s="71"/>
      <c r="H685" s="71"/>
      <c r="I685" s="71"/>
      <c r="J685" s="71"/>
      <c r="K685" s="71"/>
      <c r="L685" s="71"/>
      <c r="M685" s="71"/>
      <c r="N685" s="71"/>
      <c r="O685" s="71"/>
      <c r="P685" s="71"/>
      <c r="Q685" s="71"/>
      <c r="R685" s="71"/>
      <c r="S685" s="71"/>
      <c r="T685" s="71"/>
      <c r="U685" s="71"/>
      <c r="V685" s="71"/>
      <c r="W685" s="71"/>
      <c r="X685" s="71"/>
      <c r="Y685" s="71"/>
      <c r="Z685" s="71"/>
    </row>
    <row r="686" spans="1:26">
      <c r="A686" s="75"/>
      <c r="B686" s="75"/>
      <c r="C686" s="75"/>
      <c r="D686" s="75"/>
      <c r="E686" s="71"/>
      <c r="F686" s="71"/>
      <c r="G686" s="71"/>
      <c r="H686" s="71"/>
      <c r="I686" s="71"/>
      <c r="J686" s="71"/>
      <c r="K686" s="71"/>
      <c r="L686" s="71"/>
      <c r="M686" s="71"/>
      <c r="N686" s="71"/>
      <c r="O686" s="71"/>
      <c r="P686" s="71"/>
      <c r="Q686" s="71"/>
      <c r="R686" s="71"/>
      <c r="S686" s="71"/>
      <c r="T686" s="71"/>
      <c r="U686" s="71"/>
      <c r="V686" s="71"/>
      <c r="W686" s="71"/>
      <c r="X686" s="71"/>
      <c r="Y686" s="71"/>
      <c r="Z686" s="71"/>
    </row>
    <row r="687" spans="1:26">
      <c r="A687" s="75"/>
      <c r="B687" s="75"/>
      <c r="C687" s="75"/>
      <c r="D687" s="75"/>
      <c r="E687" s="71"/>
      <c r="F687" s="71"/>
      <c r="G687" s="71"/>
      <c r="H687" s="71"/>
      <c r="I687" s="71"/>
      <c r="J687" s="71"/>
      <c r="K687" s="71"/>
      <c r="L687" s="71"/>
      <c r="M687" s="71"/>
      <c r="N687" s="71"/>
      <c r="O687" s="71"/>
      <c r="P687" s="71"/>
      <c r="Q687" s="71"/>
      <c r="R687" s="71"/>
      <c r="S687" s="71"/>
      <c r="T687" s="71"/>
      <c r="U687" s="71"/>
      <c r="V687" s="71"/>
      <c r="W687" s="71"/>
      <c r="X687" s="71"/>
      <c r="Y687" s="71"/>
      <c r="Z687" s="71"/>
    </row>
    <row r="688" spans="1:26">
      <c r="A688" s="75"/>
      <c r="B688" s="75"/>
      <c r="C688" s="75"/>
      <c r="D688" s="75"/>
      <c r="E688" s="71"/>
      <c r="F688" s="71"/>
      <c r="G688" s="71"/>
      <c r="H688" s="71"/>
      <c r="I688" s="71"/>
      <c r="J688" s="71"/>
      <c r="K688" s="71"/>
      <c r="L688" s="71"/>
      <c r="M688" s="71"/>
      <c r="N688" s="71"/>
      <c r="O688" s="71"/>
      <c r="P688" s="71"/>
      <c r="Q688" s="71"/>
      <c r="R688" s="71"/>
      <c r="S688" s="71"/>
      <c r="T688" s="71"/>
      <c r="U688" s="71"/>
      <c r="V688" s="71"/>
      <c r="W688" s="71"/>
      <c r="X688" s="71"/>
      <c r="Y688" s="71"/>
      <c r="Z688" s="71"/>
    </row>
    <row r="689" spans="1:26">
      <c r="A689" s="75"/>
      <c r="B689" s="75"/>
      <c r="C689" s="75"/>
      <c r="D689" s="75"/>
      <c r="E689" s="71"/>
      <c r="F689" s="71"/>
      <c r="G689" s="71"/>
      <c r="H689" s="71"/>
      <c r="I689" s="71"/>
      <c r="J689" s="71"/>
      <c r="K689" s="71"/>
      <c r="L689" s="71"/>
      <c r="M689" s="71"/>
      <c r="N689" s="71"/>
      <c r="O689" s="71"/>
      <c r="P689" s="71"/>
      <c r="Q689" s="71"/>
      <c r="R689" s="71"/>
      <c r="S689" s="71"/>
      <c r="T689" s="71"/>
      <c r="U689" s="71"/>
      <c r="V689" s="71"/>
      <c r="W689" s="71"/>
      <c r="X689" s="71"/>
      <c r="Y689" s="71"/>
      <c r="Z689" s="71"/>
    </row>
    <row r="690" spans="1:26">
      <c r="A690" s="75"/>
      <c r="B690" s="75"/>
      <c r="C690" s="75"/>
      <c r="D690" s="75"/>
      <c r="E690" s="71"/>
      <c r="F690" s="71"/>
      <c r="G690" s="71"/>
      <c r="H690" s="71"/>
      <c r="I690" s="71"/>
      <c r="J690" s="71"/>
      <c r="K690" s="71"/>
      <c r="L690" s="71"/>
      <c r="M690" s="71"/>
      <c r="N690" s="71"/>
      <c r="O690" s="71"/>
      <c r="P690" s="71"/>
      <c r="Q690" s="71"/>
      <c r="R690" s="71"/>
      <c r="S690" s="71"/>
      <c r="T690" s="71"/>
      <c r="U690" s="71"/>
      <c r="V690" s="71"/>
      <c r="W690" s="71"/>
      <c r="X690" s="71"/>
      <c r="Y690" s="71"/>
      <c r="Z690" s="71"/>
    </row>
    <row r="691" spans="1:26">
      <c r="A691" s="75"/>
      <c r="B691" s="75"/>
      <c r="C691" s="75"/>
      <c r="D691" s="75"/>
      <c r="E691" s="71"/>
      <c r="F691" s="71"/>
      <c r="G691" s="71"/>
      <c r="H691" s="71"/>
      <c r="I691" s="71"/>
      <c r="J691" s="71"/>
      <c r="K691" s="71"/>
      <c r="L691" s="71"/>
      <c r="M691" s="71"/>
      <c r="N691" s="71"/>
      <c r="O691" s="71"/>
      <c r="P691" s="71"/>
      <c r="Q691" s="71"/>
      <c r="R691" s="71"/>
      <c r="S691" s="71"/>
      <c r="T691" s="71"/>
      <c r="U691" s="71"/>
      <c r="V691" s="71"/>
      <c r="W691" s="71"/>
      <c r="X691" s="71"/>
      <c r="Y691" s="71"/>
      <c r="Z691" s="71"/>
    </row>
    <row r="692" spans="1:26">
      <c r="A692" s="75"/>
      <c r="B692" s="75"/>
      <c r="C692" s="75"/>
      <c r="D692" s="75"/>
      <c r="E692" s="71"/>
      <c r="F692" s="71"/>
      <c r="G692" s="71"/>
      <c r="H692" s="71"/>
      <c r="I692" s="71"/>
      <c r="J692" s="71"/>
      <c r="K692" s="71"/>
      <c r="L692" s="71"/>
      <c r="M692" s="71"/>
      <c r="N692" s="71"/>
      <c r="O692" s="71"/>
      <c r="P692" s="71"/>
      <c r="Q692" s="71"/>
      <c r="R692" s="71"/>
      <c r="S692" s="71"/>
      <c r="T692" s="71"/>
      <c r="U692" s="71"/>
      <c r="V692" s="71"/>
      <c r="W692" s="71"/>
      <c r="X692" s="71"/>
      <c r="Y692" s="71"/>
      <c r="Z692" s="71"/>
    </row>
    <row r="693" spans="1:26">
      <c r="A693" s="75"/>
      <c r="B693" s="75"/>
      <c r="C693" s="75"/>
      <c r="D693" s="75"/>
      <c r="E693" s="71"/>
      <c r="F693" s="71"/>
      <c r="G693" s="71"/>
      <c r="H693" s="71"/>
      <c r="I693" s="71"/>
      <c r="J693" s="71"/>
      <c r="K693" s="71"/>
      <c r="L693" s="71"/>
      <c r="M693" s="71"/>
      <c r="N693" s="71"/>
      <c r="O693" s="71"/>
      <c r="P693" s="71"/>
      <c r="Q693" s="71"/>
      <c r="R693" s="71"/>
      <c r="S693" s="71"/>
      <c r="T693" s="71"/>
      <c r="U693" s="71"/>
      <c r="V693" s="71"/>
      <c r="W693" s="71"/>
      <c r="X693" s="71"/>
      <c r="Y693" s="71"/>
      <c r="Z693" s="71"/>
    </row>
    <row r="694" spans="1:26">
      <c r="A694" s="75"/>
      <c r="B694" s="75"/>
      <c r="C694" s="75"/>
      <c r="D694" s="75"/>
      <c r="E694" s="71"/>
      <c r="F694" s="71"/>
      <c r="G694" s="71"/>
      <c r="H694" s="71"/>
      <c r="I694" s="71"/>
      <c r="J694" s="71"/>
      <c r="K694" s="71"/>
      <c r="L694" s="71"/>
      <c r="M694" s="71"/>
      <c r="N694" s="71"/>
      <c r="O694" s="71"/>
      <c r="P694" s="71"/>
      <c r="Q694" s="71"/>
      <c r="R694" s="71"/>
      <c r="S694" s="71"/>
      <c r="T694" s="71"/>
      <c r="U694" s="71"/>
      <c r="V694" s="71"/>
      <c r="W694" s="71"/>
      <c r="X694" s="71"/>
      <c r="Y694" s="71"/>
      <c r="Z694" s="71"/>
    </row>
    <row r="695" spans="1:26">
      <c r="A695" s="75"/>
      <c r="B695" s="75"/>
      <c r="C695" s="75"/>
      <c r="D695" s="75"/>
      <c r="E695" s="71"/>
      <c r="F695" s="71"/>
      <c r="G695" s="71"/>
      <c r="H695" s="71"/>
      <c r="I695" s="71"/>
      <c r="J695" s="71"/>
      <c r="K695" s="71"/>
      <c r="L695" s="71"/>
      <c r="M695" s="71"/>
      <c r="N695" s="71"/>
      <c r="O695" s="71"/>
      <c r="P695" s="71"/>
      <c r="Q695" s="71"/>
      <c r="R695" s="71"/>
      <c r="S695" s="71"/>
      <c r="T695" s="71"/>
      <c r="U695" s="71"/>
      <c r="V695" s="71"/>
      <c r="W695" s="71"/>
      <c r="X695" s="71"/>
      <c r="Y695" s="71"/>
      <c r="Z695" s="71"/>
    </row>
    <row r="696" spans="1:26">
      <c r="A696" s="75"/>
      <c r="B696" s="75"/>
      <c r="C696" s="75"/>
      <c r="D696" s="75"/>
      <c r="E696" s="71"/>
      <c r="F696" s="71"/>
      <c r="G696" s="71"/>
      <c r="H696" s="71"/>
      <c r="I696" s="71"/>
      <c r="J696" s="71"/>
      <c r="K696" s="71"/>
      <c r="L696" s="71"/>
      <c r="M696" s="71"/>
      <c r="N696" s="71"/>
      <c r="O696" s="71"/>
      <c r="P696" s="71"/>
      <c r="Q696" s="71"/>
      <c r="R696" s="71"/>
      <c r="S696" s="71"/>
      <c r="T696" s="71"/>
      <c r="U696" s="71"/>
      <c r="V696" s="71"/>
      <c r="W696" s="71"/>
      <c r="X696" s="71"/>
      <c r="Y696" s="71"/>
      <c r="Z696" s="71"/>
    </row>
    <row r="697" spans="1:26">
      <c r="A697" s="75"/>
      <c r="B697" s="75"/>
      <c r="C697" s="75"/>
      <c r="D697" s="75"/>
      <c r="E697" s="71"/>
      <c r="F697" s="71"/>
      <c r="G697" s="71"/>
      <c r="H697" s="71"/>
      <c r="I697" s="71"/>
      <c r="J697" s="71"/>
      <c r="K697" s="71"/>
      <c r="L697" s="71"/>
      <c r="M697" s="71"/>
      <c r="N697" s="71"/>
      <c r="O697" s="71"/>
      <c r="P697" s="71"/>
      <c r="Q697" s="71"/>
      <c r="R697" s="71"/>
      <c r="S697" s="71"/>
      <c r="T697" s="71"/>
      <c r="U697" s="71"/>
      <c r="V697" s="71"/>
      <c r="W697" s="71"/>
      <c r="X697" s="71"/>
      <c r="Y697" s="71"/>
      <c r="Z697" s="71"/>
    </row>
    <row r="698" spans="1:26">
      <c r="A698" s="75"/>
      <c r="B698" s="75"/>
      <c r="C698" s="75"/>
      <c r="D698" s="75"/>
      <c r="E698" s="71"/>
      <c r="F698" s="71"/>
      <c r="G698" s="71"/>
      <c r="H698" s="71"/>
      <c r="I698" s="71"/>
      <c r="J698" s="71"/>
      <c r="K698" s="71"/>
      <c r="L698" s="71"/>
      <c r="M698" s="71"/>
      <c r="N698" s="71"/>
      <c r="O698" s="71"/>
      <c r="P698" s="71"/>
      <c r="Q698" s="71"/>
      <c r="R698" s="71"/>
      <c r="S698" s="71"/>
      <c r="T698" s="71"/>
      <c r="U698" s="71"/>
      <c r="V698" s="71"/>
      <c r="W698" s="71"/>
      <c r="X698" s="71"/>
      <c r="Y698" s="71"/>
      <c r="Z698" s="71"/>
    </row>
    <row r="699" spans="1:26">
      <c r="A699" s="75"/>
      <c r="B699" s="75"/>
      <c r="C699" s="75"/>
      <c r="D699" s="75"/>
      <c r="E699" s="71"/>
      <c r="F699" s="71"/>
      <c r="G699" s="71"/>
      <c r="H699" s="71"/>
      <c r="I699" s="71"/>
      <c r="J699" s="71"/>
      <c r="K699" s="71"/>
      <c r="L699" s="71"/>
      <c r="M699" s="71"/>
      <c r="N699" s="71"/>
      <c r="O699" s="71"/>
      <c r="P699" s="71"/>
      <c r="Q699" s="71"/>
      <c r="R699" s="71"/>
      <c r="S699" s="71"/>
      <c r="T699" s="71"/>
      <c r="U699" s="71"/>
      <c r="V699" s="71"/>
      <c r="W699" s="71"/>
      <c r="X699" s="71"/>
      <c r="Y699" s="71"/>
      <c r="Z699" s="71"/>
    </row>
    <row r="700" spans="1:26">
      <c r="A700" s="75"/>
      <c r="B700" s="75"/>
      <c r="C700" s="75"/>
      <c r="D700" s="75"/>
      <c r="E700" s="71"/>
      <c r="F700" s="71"/>
      <c r="G700" s="71"/>
      <c r="H700" s="71"/>
      <c r="I700" s="71"/>
      <c r="J700" s="71"/>
      <c r="K700" s="71"/>
      <c r="L700" s="71"/>
      <c r="M700" s="71"/>
      <c r="N700" s="71"/>
      <c r="O700" s="71"/>
      <c r="P700" s="71"/>
      <c r="Q700" s="71"/>
      <c r="R700" s="71"/>
      <c r="S700" s="71"/>
      <c r="T700" s="71"/>
      <c r="U700" s="71"/>
      <c r="V700" s="71"/>
      <c r="W700" s="71"/>
      <c r="X700" s="71"/>
      <c r="Y700" s="71"/>
      <c r="Z700" s="71"/>
    </row>
    <row r="701" spans="1:26">
      <c r="A701" s="75"/>
      <c r="B701" s="75"/>
      <c r="C701" s="75"/>
      <c r="D701" s="75"/>
      <c r="E701" s="71"/>
      <c r="F701" s="71"/>
      <c r="G701" s="71"/>
      <c r="H701" s="71"/>
      <c r="I701" s="71"/>
      <c r="J701" s="71"/>
      <c r="K701" s="71"/>
      <c r="L701" s="71"/>
      <c r="M701" s="71"/>
      <c r="N701" s="71"/>
      <c r="O701" s="71"/>
      <c r="P701" s="71"/>
      <c r="Q701" s="71"/>
      <c r="R701" s="71"/>
      <c r="S701" s="71"/>
      <c r="T701" s="71"/>
      <c r="U701" s="71"/>
      <c r="V701" s="71"/>
      <c r="W701" s="71"/>
      <c r="X701" s="71"/>
      <c r="Y701" s="71"/>
      <c r="Z701" s="71"/>
    </row>
    <row r="702" spans="1:26">
      <c r="A702" s="75"/>
      <c r="B702" s="75"/>
      <c r="C702" s="75"/>
      <c r="D702" s="75"/>
      <c r="E702" s="71"/>
      <c r="F702" s="71"/>
      <c r="G702" s="71"/>
      <c r="H702" s="71"/>
      <c r="I702" s="71"/>
      <c r="J702" s="71"/>
      <c r="K702" s="71"/>
      <c r="L702" s="71"/>
      <c r="M702" s="71"/>
      <c r="N702" s="71"/>
      <c r="O702" s="71"/>
      <c r="P702" s="71"/>
      <c r="Q702" s="71"/>
      <c r="R702" s="71"/>
      <c r="S702" s="71"/>
      <c r="T702" s="71"/>
      <c r="U702" s="71"/>
      <c r="V702" s="71"/>
      <c r="W702" s="71"/>
      <c r="X702" s="71"/>
      <c r="Y702" s="71"/>
      <c r="Z702" s="71"/>
    </row>
    <row r="703" spans="1:26">
      <c r="A703" s="75"/>
      <c r="B703" s="75"/>
      <c r="C703" s="75"/>
      <c r="D703" s="75"/>
      <c r="E703" s="71"/>
      <c r="F703" s="71"/>
      <c r="G703" s="71"/>
      <c r="H703" s="71"/>
      <c r="I703" s="71"/>
      <c r="J703" s="71"/>
      <c r="K703" s="71"/>
      <c r="L703" s="71"/>
      <c r="M703" s="71"/>
      <c r="N703" s="71"/>
      <c r="O703" s="71"/>
      <c r="P703" s="71"/>
      <c r="Q703" s="71"/>
      <c r="R703" s="71"/>
      <c r="S703" s="71"/>
      <c r="T703" s="71"/>
      <c r="U703" s="71"/>
      <c r="V703" s="71"/>
      <c r="W703" s="71"/>
      <c r="X703" s="71"/>
      <c r="Y703" s="71"/>
      <c r="Z703" s="71"/>
    </row>
    <row r="704" spans="1:26">
      <c r="A704" s="75"/>
      <c r="B704" s="75"/>
      <c r="C704" s="75"/>
      <c r="D704" s="75"/>
      <c r="E704" s="71"/>
      <c r="F704" s="71"/>
      <c r="G704" s="71"/>
      <c r="H704" s="71"/>
      <c r="I704" s="71"/>
      <c r="J704" s="71"/>
      <c r="K704" s="71"/>
      <c r="L704" s="71"/>
      <c r="M704" s="71"/>
      <c r="N704" s="71"/>
      <c r="O704" s="71"/>
      <c r="P704" s="71"/>
      <c r="Q704" s="71"/>
      <c r="R704" s="71"/>
      <c r="S704" s="71"/>
      <c r="T704" s="71"/>
      <c r="U704" s="71"/>
      <c r="V704" s="71"/>
      <c r="W704" s="71"/>
      <c r="X704" s="71"/>
      <c r="Y704" s="71"/>
      <c r="Z704" s="71"/>
    </row>
    <row r="705" spans="1:26">
      <c r="A705" s="75"/>
      <c r="B705" s="75"/>
      <c r="C705" s="75"/>
      <c r="D705" s="75"/>
      <c r="E705" s="71"/>
      <c r="F705" s="71"/>
      <c r="G705" s="71"/>
      <c r="H705" s="71"/>
      <c r="I705" s="71"/>
      <c r="J705" s="71"/>
      <c r="K705" s="71"/>
      <c r="L705" s="71"/>
      <c r="M705" s="71"/>
      <c r="N705" s="71"/>
      <c r="O705" s="71"/>
      <c r="P705" s="71"/>
      <c r="Q705" s="71"/>
      <c r="R705" s="71"/>
      <c r="S705" s="71"/>
      <c r="T705" s="71"/>
      <c r="U705" s="71"/>
      <c r="V705" s="71"/>
      <c r="W705" s="71"/>
      <c r="X705" s="71"/>
      <c r="Y705" s="71"/>
      <c r="Z705" s="71"/>
    </row>
    <row r="706" spans="1:26">
      <c r="A706" s="75"/>
      <c r="B706" s="75"/>
      <c r="C706" s="75"/>
      <c r="D706" s="75"/>
      <c r="E706" s="71"/>
      <c r="F706" s="71"/>
      <c r="G706" s="71"/>
      <c r="H706" s="71"/>
      <c r="I706" s="71"/>
      <c r="J706" s="71"/>
      <c r="K706" s="71"/>
      <c r="L706" s="71"/>
      <c r="M706" s="71"/>
      <c r="N706" s="71"/>
      <c r="O706" s="71"/>
      <c r="P706" s="71"/>
      <c r="Q706" s="71"/>
      <c r="R706" s="71"/>
      <c r="S706" s="71"/>
      <c r="T706" s="71"/>
      <c r="U706" s="71"/>
      <c r="V706" s="71"/>
      <c r="W706" s="71"/>
      <c r="X706" s="71"/>
      <c r="Y706" s="71"/>
      <c r="Z706" s="71"/>
    </row>
    <row r="707" spans="1:26">
      <c r="A707" s="75"/>
      <c r="B707" s="75"/>
      <c r="C707" s="75"/>
      <c r="D707" s="75"/>
      <c r="E707" s="71"/>
      <c r="F707" s="71"/>
      <c r="G707" s="71"/>
      <c r="H707" s="71"/>
      <c r="I707" s="71"/>
      <c r="J707" s="71"/>
      <c r="K707" s="71"/>
      <c r="L707" s="71"/>
      <c r="M707" s="71"/>
      <c r="N707" s="71"/>
      <c r="O707" s="71"/>
      <c r="P707" s="71"/>
      <c r="Q707" s="71"/>
      <c r="R707" s="71"/>
      <c r="S707" s="71"/>
      <c r="T707" s="71"/>
      <c r="U707" s="71"/>
      <c r="V707" s="71"/>
      <c r="W707" s="71"/>
      <c r="X707" s="71"/>
      <c r="Y707" s="71"/>
      <c r="Z707" s="71"/>
    </row>
    <row r="708" spans="1:26">
      <c r="A708" s="75"/>
      <c r="B708" s="75"/>
      <c r="C708" s="75"/>
      <c r="D708" s="75"/>
      <c r="E708" s="71"/>
      <c r="F708" s="71"/>
      <c r="G708" s="71"/>
      <c r="H708" s="71"/>
      <c r="I708" s="71"/>
      <c r="J708" s="71"/>
      <c r="K708" s="71"/>
      <c r="L708" s="71"/>
      <c r="M708" s="71"/>
      <c r="N708" s="71"/>
      <c r="O708" s="71"/>
      <c r="P708" s="71"/>
      <c r="Q708" s="71"/>
      <c r="R708" s="71"/>
      <c r="S708" s="71"/>
      <c r="T708" s="71"/>
      <c r="U708" s="71"/>
      <c r="V708" s="71"/>
      <c r="W708" s="71"/>
      <c r="X708" s="71"/>
      <c r="Y708" s="71"/>
      <c r="Z708" s="71"/>
    </row>
    <row r="709" spans="1:26">
      <c r="A709" s="75"/>
      <c r="B709" s="75"/>
      <c r="C709" s="75"/>
      <c r="D709" s="75"/>
      <c r="E709" s="71"/>
      <c r="F709" s="71"/>
      <c r="G709" s="71"/>
      <c r="H709" s="71"/>
      <c r="I709" s="71"/>
      <c r="J709" s="71"/>
      <c r="K709" s="71"/>
      <c r="L709" s="71"/>
      <c r="M709" s="71"/>
      <c r="N709" s="71"/>
      <c r="O709" s="71"/>
      <c r="P709" s="71"/>
      <c r="Q709" s="71"/>
      <c r="R709" s="71"/>
      <c r="S709" s="71"/>
      <c r="T709" s="71"/>
      <c r="U709" s="71"/>
      <c r="V709" s="71"/>
      <c r="W709" s="71"/>
      <c r="X709" s="71"/>
      <c r="Y709" s="71"/>
      <c r="Z709" s="71"/>
    </row>
    <row r="710" spans="1:26">
      <c r="A710" s="75"/>
      <c r="B710" s="75"/>
      <c r="C710" s="75"/>
      <c r="D710" s="75"/>
      <c r="E710" s="71"/>
      <c r="F710" s="71"/>
      <c r="G710" s="71"/>
      <c r="H710" s="71"/>
      <c r="I710" s="71"/>
      <c r="J710" s="71"/>
      <c r="K710" s="71"/>
      <c r="L710" s="71"/>
      <c r="M710" s="71"/>
      <c r="N710" s="71"/>
      <c r="O710" s="71"/>
      <c r="P710" s="71"/>
      <c r="Q710" s="71"/>
      <c r="R710" s="71"/>
      <c r="S710" s="71"/>
      <c r="T710" s="71"/>
      <c r="U710" s="71"/>
      <c r="V710" s="71"/>
      <c r="W710" s="71"/>
      <c r="X710" s="71"/>
      <c r="Y710" s="71"/>
      <c r="Z710" s="71"/>
    </row>
    <row r="711" spans="1:26">
      <c r="A711" s="75"/>
      <c r="B711" s="75"/>
      <c r="C711" s="75"/>
      <c r="D711" s="75"/>
      <c r="E711" s="71"/>
      <c r="F711" s="71"/>
      <c r="G711" s="71"/>
      <c r="H711" s="71"/>
      <c r="I711" s="71"/>
      <c r="J711" s="71"/>
      <c r="K711" s="71"/>
      <c r="L711" s="71"/>
      <c r="M711" s="71"/>
      <c r="N711" s="71"/>
      <c r="O711" s="71"/>
      <c r="P711" s="71"/>
      <c r="Q711" s="71"/>
      <c r="R711" s="71"/>
      <c r="S711" s="71"/>
      <c r="T711" s="71"/>
      <c r="U711" s="71"/>
      <c r="V711" s="71"/>
      <c r="W711" s="71"/>
      <c r="X711" s="71"/>
      <c r="Y711" s="71"/>
      <c r="Z711" s="71"/>
    </row>
    <row r="712" spans="1:26">
      <c r="A712" s="75"/>
      <c r="B712" s="75"/>
      <c r="C712" s="75"/>
      <c r="D712" s="75"/>
      <c r="E712" s="71"/>
      <c r="F712" s="71"/>
      <c r="G712" s="71"/>
      <c r="H712" s="71"/>
      <c r="I712" s="71"/>
      <c r="J712" s="71"/>
      <c r="K712" s="71"/>
      <c r="L712" s="71"/>
      <c r="M712" s="71"/>
      <c r="N712" s="71"/>
      <c r="O712" s="71"/>
      <c r="P712" s="71"/>
      <c r="Q712" s="71"/>
      <c r="R712" s="71"/>
      <c r="S712" s="71"/>
      <c r="T712" s="71"/>
      <c r="U712" s="71"/>
      <c r="V712" s="71"/>
      <c r="W712" s="71"/>
      <c r="X712" s="71"/>
      <c r="Y712" s="71"/>
      <c r="Z712" s="71"/>
    </row>
    <row r="713" spans="1:26">
      <c r="A713" s="75"/>
      <c r="B713" s="75"/>
      <c r="C713" s="75"/>
      <c r="D713" s="75"/>
      <c r="E713" s="71"/>
      <c r="F713" s="71"/>
      <c r="G713" s="71"/>
      <c r="H713" s="71"/>
      <c r="I713" s="71"/>
      <c r="J713" s="71"/>
      <c r="K713" s="71"/>
      <c r="L713" s="71"/>
      <c r="M713" s="71"/>
      <c r="N713" s="71"/>
      <c r="O713" s="71"/>
      <c r="P713" s="71"/>
      <c r="Q713" s="71"/>
      <c r="R713" s="71"/>
      <c r="S713" s="71"/>
      <c r="T713" s="71"/>
      <c r="U713" s="71"/>
      <c r="V713" s="71"/>
      <c r="W713" s="71"/>
      <c r="X713" s="71"/>
      <c r="Y713" s="71"/>
      <c r="Z713" s="71"/>
    </row>
    <row r="714" spans="1:26">
      <c r="A714" s="75"/>
      <c r="B714" s="75"/>
      <c r="C714" s="75"/>
      <c r="D714" s="75"/>
      <c r="E714" s="71"/>
      <c r="F714" s="71"/>
      <c r="G714" s="71"/>
      <c r="H714" s="71"/>
      <c r="I714" s="71"/>
      <c r="J714" s="71"/>
      <c r="K714" s="71"/>
      <c r="L714" s="71"/>
      <c r="M714" s="71"/>
      <c r="N714" s="71"/>
      <c r="O714" s="71"/>
      <c r="P714" s="71"/>
      <c r="Q714" s="71"/>
      <c r="R714" s="71"/>
      <c r="S714" s="71"/>
      <c r="T714" s="71"/>
      <c r="U714" s="71"/>
      <c r="V714" s="71"/>
      <c r="W714" s="71"/>
      <c r="X714" s="71"/>
      <c r="Y714" s="71"/>
      <c r="Z714" s="71"/>
    </row>
    <row r="715" spans="1:26">
      <c r="A715" s="75"/>
      <c r="B715" s="75"/>
      <c r="C715" s="75"/>
      <c r="D715" s="75"/>
      <c r="E715" s="71"/>
      <c r="F715" s="71"/>
      <c r="G715" s="71"/>
      <c r="H715" s="71"/>
      <c r="I715" s="71"/>
      <c r="J715" s="71"/>
      <c r="K715" s="71"/>
      <c r="L715" s="71"/>
      <c r="M715" s="71"/>
      <c r="N715" s="71"/>
      <c r="O715" s="71"/>
      <c r="P715" s="71"/>
      <c r="Q715" s="71"/>
      <c r="R715" s="71"/>
      <c r="S715" s="71"/>
      <c r="T715" s="71"/>
      <c r="U715" s="71"/>
      <c r="V715" s="71"/>
      <c r="W715" s="71"/>
      <c r="X715" s="71"/>
      <c r="Y715" s="71"/>
      <c r="Z715" s="71"/>
    </row>
    <row r="716" spans="1:26">
      <c r="A716" s="75"/>
      <c r="B716" s="75"/>
      <c r="C716" s="75"/>
      <c r="D716" s="75"/>
      <c r="E716" s="71"/>
      <c r="F716" s="71"/>
      <c r="G716" s="71"/>
      <c r="H716" s="71"/>
      <c r="I716" s="71"/>
      <c r="J716" s="71"/>
      <c r="K716" s="71"/>
      <c r="L716" s="71"/>
      <c r="M716" s="71"/>
      <c r="N716" s="71"/>
      <c r="O716" s="71"/>
      <c r="P716" s="71"/>
      <c r="Q716" s="71"/>
      <c r="R716" s="71"/>
      <c r="S716" s="71"/>
      <c r="T716" s="71"/>
      <c r="U716" s="71"/>
      <c r="V716" s="71"/>
      <c r="W716" s="71"/>
      <c r="X716" s="71"/>
      <c r="Y716" s="71"/>
      <c r="Z716" s="71"/>
    </row>
    <row r="717" spans="1:26">
      <c r="A717" s="75"/>
      <c r="B717" s="75"/>
      <c r="C717" s="75"/>
      <c r="D717" s="75"/>
      <c r="E717" s="71"/>
      <c r="F717" s="71"/>
      <c r="G717" s="71"/>
      <c r="H717" s="71"/>
      <c r="I717" s="71"/>
      <c r="J717" s="71"/>
      <c r="K717" s="71"/>
      <c r="L717" s="71"/>
      <c r="M717" s="71"/>
      <c r="N717" s="71"/>
      <c r="O717" s="71"/>
      <c r="P717" s="71"/>
      <c r="Q717" s="71"/>
      <c r="R717" s="71"/>
      <c r="S717" s="71"/>
      <c r="T717" s="71"/>
      <c r="U717" s="71"/>
      <c r="V717" s="71"/>
      <c r="W717" s="71"/>
      <c r="X717" s="71"/>
      <c r="Y717" s="71"/>
      <c r="Z717" s="71"/>
    </row>
    <row r="718" spans="1:26">
      <c r="A718" s="75"/>
      <c r="B718" s="75"/>
      <c r="C718" s="75"/>
      <c r="D718" s="75"/>
      <c r="E718" s="71"/>
      <c r="F718" s="71"/>
      <c r="G718" s="71"/>
      <c r="H718" s="71"/>
      <c r="I718" s="71"/>
      <c r="J718" s="71"/>
      <c r="K718" s="71"/>
      <c r="L718" s="71"/>
      <c r="M718" s="71"/>
      <c r="N718" s="71"/>
      <c r="O718" s="71"/>
      <c r="P718" s="71"/>
      <c r="Q718" s="71"/>
      <c r="R718" s="71"/>
      <c r="S718" s="71"/>
      <c r="T718" s="71"/>
      <c r="U718" s="71"/>
      <c r="V718" s="71"/>
      <c r="W718" s="71"/>
      <c r="X718" s="71"/>
      <c r="Y718" s="71"/>
      <c r="Z718" s="71"/>
    </row>
    <row r="719" spans="1:26">
      <c r="A719" s="75"/>
      <c r="B719" s="75"/>
      <c r="C719" s="75"/>
      <c r="D719" s="75"/>
      <c r="E719" s="71"/>
      <c r="F719" s="71"/>
      <c r="G719" s="71"/>
      <c r="H719" s="71"/>
      <c r="I719" s="71"/>
      <c r="J719" s="71"/>
      <c r="K719" s="71"/>
      <c r="L719" s="71"/>
      <c r="M719" s="71"/>
      <c r="N719" s="71"/>
      <c r="O719" s="71"/>
      <c r="P719" s="71"/>
      <c r="Q719" s="71"/>
      <c r="R719" s="71"/>
      <c r="S719" s="71"/>
      <c r="T719" s="71"/>
      <c r="U719" s="71"/>
      <c r="V719" s="71"/>
      <c r="W719" s="71"/>
      <c r="X719" s="71"/>
      <c r="Y719" s="71"/>
      <c r="Z719" s="71"/>
    </row>
    <row r="720" spans="1:26">
      <c r="A720" s="75"/>
      <c r="B720" s="75"/>
      <c r="C720" s="75"/>
      <c r="D720" s="75"/>
      <c r="E720" s="71"/>
      <c r="F720" s="71"/>
      <c r="G720" s="71"/>
      <c r="H720" s="71"/>
      <c r="I720" s="71"/>
      <c r="J720" s="71"/>
      <c r="K720" s="71"/>
      <c r="L720" s="71"/>
      <c r="M720" s="71"/>
      <c r="N720" s="71"/>
      <c r="O720" s="71"/>
      <c r="P720" s="71"/>
      <c r="Q720" s="71"/>
      <c r="R720" s="71"/>
      <c r="S720" s="71"/>
      <c r="T720" s="71"/>
      <c r="U720" s="71"/>
      <c r="V720" s="71"/>
      <c r="W720" s="71"/>
      <c r="X720" s="71"/>
      <c r="Y720" s="71"/>
      <c r="Z720" s="71"/>
    </row>
    <row r="721" spans="1:26">
      <c r="A721" s="75"/>
      <c r="B721" s="75"/>
      <c r="C721" s="75"/>
      <c r="D721" s="75"/>
      <c r="E721" s="71"/>
      <c r="F721" s="71"/>
      <c r="G721" s="71"/>
      <c r="H721" s="71"/>
      <c r="I721" s="71"/>
      <c r="J721" s="71"/>
      <c r="K721" s="71"/>
      <c r="L721" s="71"/>
      <c r="M721" s="71"/>
      <c r="N721" s="71"/>
      <c r="O721" s="71"/>
      <c r="P721" s="71"/>
      <c r="Q721" s="71"/>
      <c r="R721" s="71"/>
      <c r="S721" s="71"/>
      <c r="T721" s="71"/>
      <c r="U721" s="71"/>
      <c r="V721" s="71"/>
      <c r="W721" s="71"/>
      <c r="X721" s="71"/>
      <c r="Y721" s="71"/>
      <c r="Z721" s="71"/>
    </row>
    <row r="722" spans="1:26">
      <c r="A722" s="75"/>
      <c r="B722" s="75"/>
      <c r="C722" s="75"/>
      <c r="D722" s="75"/>
      <c r="E722" s="71"/>
      <c r="F722" s="71"/>
      <c r="G722" s="71"/>
      <c r="H722" s="71"/>
      <c r="I722" s="71"/>
      <c r="J722" s="71"/>
      <c r="K722" s="71"/>
      <c r="L722" s="71"/>
      <c r="M722" s="71"/>
      <c r="N722" s="71"/>
      <c r="O722" s="71"/>
      <c r="P722" s="71"/>
      <c r="Q722" s="71"/>
      <c r="R722" s="71"/>
      <c r="S722" s="71"/>
      <c r="T722" s="71"/>
      <c r="U722" s="71"/>
      <c r="V722" s="71"/>
      <c r="W722" s="71"/>
      <c r="X722" s="71"/>
      <c r="Y722" s="71"/>
      <c r="Z722" s="71"/>
    </row>
    <row r="723" spans="1:26">
      <c r="A723" s="75"/>
      <c r="B723" s="75"/>
      <c r="C723" s="75"/>
      <c r="D723" s="75"/>
      <c r="E723" s="71"/>
      <c r="F723" s="71"/>
      <c r="G723" s="71"/>
      <c r="H723" s="71"/>
      <c r="I723" s="71"/>
      <c r="J723" s="71"/>
      <c r="K723" s="71"/>
      <c r="L723" s="71"/>
      <c r="M723" s="71"/>
      <c r="N723" s="71"/>
      <c r="O723" s="71"/>
      <c r="P723" s="71"/>
      <c r="Q723" s="71"/>
      <c r="R723" s="71"/>
      <c r="S723" s="71"/>
      <c r="T723" s="71"/>
      <c r="U723" s="71"/>
      <c r="V723" s="71"/>
      <c r="W723" s="71"/>
      <c r="X723" s="71"/>
      <c r="Y723" s="71"/>
      <c r="Z723" s="71"/>
    </row>
    <row r="724" spans="1:26">
      <c r="A724" s="75"/>
      <c r="B724" s="75"/>
      <c r="C724" s="75"/>
      <c r="D724" s="75"/>
      <c r="E724" s="71"/>
      <c r="F724" s="71"/>
      <c r="G724" s="71"/>
      <c r="H724" s="71"/>
      <c r="I724" s="71"/>
      <c r="J724" s="71"/>
      <c r="K724" s="71"/>
      <c r="L724" s="71"/>
      <c r="M724" s="71"/>
      <c r="N724" s="71"/>
      <c r="O724" s="71"/>
      <c r="P724" s="71"/>
      <c r="Q724" s="71"/>
      <c r="R724" s="71"/>
      <c r="S724" s="71"/>
      <c r="T724" s="71"/>
      <c r="U724" s="71"/>
      <c r="V724" s="71"/>
      <c r="W724" s="71"/>
      <c r="X724" s="71"/>
      <c r="Y724" s="71"/>
      <c r="Z724" s="71"/>
    </row>
    <row r="725" spans="1:26">
      <c r="A725" s="75"/>
      <c r="B725" s="75"/>
      <c r="C725" s="75"/>
      <c r="D725" s="75"/>
      <c r="E725" s="71"/>
      <c r="F725" s="71"/>
      <c r="G725" s="71"/>
      <c r="H725" s="71"/>
      <c r="I725" s="71"/>
      <c r="J725" s="71"/>
      <c r="K725" s="71"/>
      <c r="L725" s="71"/>
      <c r="M725" s="71"/>
      <c r="N725" s="71"/>
      <c r="O725" s="71"/>
      <c r="P725" s="71"/>
      <c r="Q725" s="71"/>
      <c r="R725" s="71"/>
      <c r="S725" s="71"/>
      <c r="T725" s="71"/>
      <c r="U725" s="71"/>
      <c r="V725" s="71"/>
      <c r="W725" s="71"/>
      <c r="X725" s="71"/>
      <c r="Y725" s="71"/>
      <c r="Z725" s="71"/>
    </row>
    <row r="726" spans="1:26">
      <c r="A726" s="75"/>
      <c r="B726" s="75"/>
      <c r="C726" s="75"/>
      <c r="D726" s="75"/>
      <c r="E726" s="71"/>
      <c r="F726" s="71"/>
      <c r="G726" s="71"/>
      <c r="H726" s="71"/>
      <c r="I726" s="71"/>
      <c r="J726" s="71"/>
      <c r="K726" s="71"/>
      <c r="L726" s="71"/>
      <c r="M726" s="71"/>
      <c r="N726" s="71"/>
      <c r="O726" s="71"/>
      <c r="P726" s="71"/>
      <c r="Q726" s="71"/>
      <c r="R726" s="71"/>
      <c r="S726" s="71"/>
      <c r="T726" s="71"/>
      <c r="U726" s="71"/>
      <c r="V726" s="71"/>
      <c r="W726" s="71"/>
      <c r="X726" s="71"/>
      <c r="Y726" s="71"/>
      <c r="Z726" s="71"/>
    </row>
    <row r="727" spans="1:26">
      <c r="A727" s="75"/>
      <c r="B727" s="75"/>
      <c r="C727" s="75"/>
      <c r="D727" s="75"/>
      <c r="E727" s="71"/>
      <c r="F727" s="71"/>
      <c r="G727" s="71"/>
      <c r="H727" s="71"/>
      <c r="I727" s="71"/>
      <c r="J727" s="71"/>
      <c r="K727" s="71"/>
      <c r="L727" s="71"/>
      <c r="M727" s="71"/>
      <c r="N727" s="71"/>
      <c r="O727" s="71"/>
      <c r="P727" s="71"/>
      <c r="Q727" s="71"/>
      <c r="R727" s="71"/>
      <c r="S727" s="71"/>
      <c r="T727" s="71"/>
      <c r="U727" s="71"/>
      <c r="V727" s="71"/>
      <c r="W727" s="71"/>
      <c r="X727" s="71"/>
      <c r="Y727" s="71"/>
      <c r="Z727" s="71"/>
    </row>
    <row r="728" spans="1:26">
      <c r="A728" s="75"/>
      <c r="B728" s="75"/>
      <c r="C728" s="75"/>
      <c r="D728" s="75"/>
      <c r="E728" s="71"/>
      <c r="F728" s="71"/>
      <c r="G728" s="71"/>
      <c r="H728" s="71"/>
      <c r="I728" s="71"/>
      <c r="J728" s="71"/>
      <c r="K728" s="71"/>
      <c r="L728" s="71"/>
      <c r="M728" s="71"/>
      <c r="N728" s="71"/>
      <c r="O728" s="71"/>
      <c r="P728" s="71"/>
      <c r="Q728" s="71"/>
      <c r="R728" s="71"/>
      <c r="S728" s="71"/>
      <c r="T728" s="71"/>
      <c r="U728" s="71"/>
      <c r="V728" s="71"/>
      <c r="W728" s="71"/>
      <c r="X728" s="71"/>
      <c r="Y728" s="71"/>
      <c r="Z728" s="71"/>
    </row>
    <row r="729" spans="1:26">
      <c r="A729" s="75"/>
      <c r="B729" s="75"/>
      <c r="C729" s="75"/>
      <c r="D729" s="75"/>
      <c r="E729" s="71"/>
      <c r="F729" s="71"/>
      <c r="G729" s="71"/>
      <c r="H729" s="71"/>
      <c r="I729" s="71"/>
      <c r="J729" s="71"/>
      <c r="K729" s="71"/>
      <c r="L729" s="71"/>
      <c r="M729" s="71"/>
      <c r="N729" s="71"/>
      <c r="O729" s="71"/>
      <c r="P729" s="71"/>
      <c r="Q729" s="71"/>
      <c r="R729" s="71"/>
      <c r="S729" s="71"/>
      <c r="T729" s="71"/>
      <c r="U729" s="71"/>
      <c r="V729" s="71"/>
      <c r="W729" s="71"/>
      <c r="X729" s="71"/>
      <c r="Y729" s="71"/>
      <c r="Z729" s="71"/>
    </row>
    <row r="730" spans="1:26">
      <c r="A730" s="75"/>
      <c r="B730" s="75"/>
      <c r="C730" s="75"/>
      <c r="D730" s="75"/>
      <c r="E730" s="71"/>
      <c r="F730" s="71"/>
      <c r="G730" s="71"/>
      <c r="H730" s="71"/>
      <c r="I730" s="71"/>
      <c r="J730" s="71"/>
      <c r="K730" s="71"/>
      <c r="L730" s="71"/>
      <c r="M730" s="71"/>
      <c r="N730" s="71"/>
      <c r="O730" s="71"/>
      <c r="P730" s="71"/>
      <c r="Q730" s="71"/>
      <c r="R730" s="71"/>
      <c r="S730" s="71"/>
      <c r="T730" s="71"/>
      <c r="U730" s="71"/>
      <c r="V730" s="71"/>
      <c r="W730" s="71"/>
      <c r="X730" s="71"/>
      <c r="Y730" s="71"/>
      <c r="Z730" s="71"/>
    </row>
    <row r="731" spans="1:26">
      <c r="A731" s="75"/>
      <c r="B731" s="75"/>
      <c r="C731" s="75"/>
      <c r="D731" s="75"/>
      <c r="E731" s="71"/>
      <c r="F731" s="71"/>
      <c r="G731" s="71"/>
      <c r="H731" s="71"/>
      <c r="I731" s="71"/>
      <c r="J731" s="71"/>
      <c r="K731" s="71"/>
      <c r="L731" s="71"/>
      <c r="M731" s="71"/>
      <c r="N731" s="71"/>
      <c r="O731" s="71"/>
      <c r="P731" s="71"/>
      <c r="Q731" s="71"/>
      <c r="R731" s="71"/>
      <c r="S731" s="71"/>
      <c r="T731" s="71"/>
      <c r="U731" s="71"/>
      <c r="V731" s="71"/>
      <c r="W731" s="71"/>
      <c r="X731" s="71"/>
      <c r="Y731" s="71"/>
      <c r="Z731" s="71"/>
    </row>
    <row r="732" spans="1:26">
      <c r="A732" s="75"/>
      <c r="B732" s="75"/>
      <c r="C732" s="75"/>
      <c r="D732" s="75"/>
      <c r="E732" s="71"/>
      <c r="F732" s="71"/>
      <c r="G732" s="71"/>
      <c r="H732" s="71"/>
      <c r="I732" s="71"/>
      <c r="J732" s="71"/>
      <c r="K732" s="71"/>
      <c r="L732" s="71"/>
      <c r="M732" s="71"/>
      <c r="N732" s="71"/>
      <c r="O732" s="71"/>
      <c r="P732" s="71"/>
      <c r="Q732" s="71"/>
      <c r="R732" s="71"/>
      <c r="S732" s="71"/>
      <c r="T732" s="71"/>
      <c r="U732" s="71"/>
      <c r="V732" s="71"/>
      <c r="W732" s="71"/>
      <c r="X732" s="71"/>
      <c r="Y732" s="71"/>
      <c r="Z732" s="71"/>
    </row>
    <row r="733" spans="1:26">
      <c r="A733" s="75"/>
      <c r="B733" s="75"/>
      <c r="C733" s="75"/>
      <c r="D733" s="75"/>
      <c r="E733" s="71"/>
      <c r="F733" s="71"/>
      <c r="G733" s="71"/>
      <c r="H733" s="71"/>
      <c r="I733" s="71"/>
      <c r="J733" s="71"/>
      <c r="K733" s="71"/>
      <c r="L733" s="71"/>
      <c r="M733" s="71"/>
      <c r="N733" s="71"/>
      <c r="O733" s="71"/>
      <c r="P733" s="71"/>
      <c r="Q733" s="71"/>
      <c r="R733" s="71"/>
      <c r="S733" s="71"/>
      <c r="T733" s="71"/>
      <c r="U733" s="71"/>
      <c r="V733" s="71"/>
      <c r="W733" s="71"/>
      <c r="X733" s="71"/>
      <c r="Y733" s="71"/>
      <c r="Z733" s="71"/>
    </row>
    <row r="734" spans="1:26">
      <c r="A734" s="75"/>
      <c r="B734" s="75"/>
      <c r="C734" s="75"/>
      <c r="D734" s="75"/>
      <c r="E734" s="71"/>
      <c r="F734" s="71"/>
      <c r="G734" s="71"/>
      <c r="H734" s="71"/>
      <c r="I734" s="71"/>
      <c r="J734" s="71"/>
      <c r="K734" s="71"/>
      <c r="L734" s="71"/>
      <c r="M734" s="71"/>
      <c r="N734" s="71"/>
      <c r="O734" s="71"/>
      <c r="P734" s="71"/>
      <c r="Q734" s="71"/>
      <c r="R734" s="71"/>
      <c r="S734" s="71"/>
      <c r="T734" s="71"/>
      <c r="U734" s="71"/>
      <c r="V734" s="71"/>
      <c r="W734" s="71"/>
      <c r="X734" s="71"/>
      <c r="Y734" s="71"/>
      <c r="Z734" s="71"/>
    </row>
    <row r="735" spans="1:26">
      <c r="A735" s="75"/>
      <c r="B735" s="75"/>
      <c r="C735" s="75"/>
      <c r="D735" s="75"/>
      <c r="E735" s="71"/>
      <c r="F735" s="71"/>
      <c r="G735" s="71"/>
      <c r="H735" s="71"/>
      <c r="I735" s="71"/>
      <c r="J735" s="71"/>
      <c r="K735" s="71"/>
      <c r="L735" s="71"/>
      <c r="M735" s="71"/>
      <c r="N735" s="71"/>
      <c r="O735" s="71"/>
      <c r="P735" s="71"/>
      <c r="Q735" s="71"/>
      <c r="R735" s="71"/>
      <c r="S735" s="71"/>
      <c r="T735" s="71"/>
      <c r="U735" s="71"/>
      <c r="V735" s="71"/>
      <c r="W735" s="71"/>
      <c r="X735" s="71"/>
      <c r="Y735" s="71"/>
      <c r="Z735" s="71"/>
    </row>
    <row r="736" spans="1:26">
      <c r="A736" s="75"/>
      <c r="B736" s="75"/>
      <c r="C736" s="75"/>
      <c r="D736" s="75"/>
      <c r="E736" s="71"/>
      <c r="F736" s="71"/>
      <c r="G736" s="71"/>
      <c r="H736" s="71"/>
      <c r="I736" s="71"/>
      <c r="J736" s="71"/>
      <c r="K736" s="71"/>
      <c r="L736" s="71"/>
      <c r="M736" s="71"/>
      <c r="N736" s="71"/>
      <c r="O736" s="71"/>
      <c r="P736" s="71"/>
      <c r="Q736" s="71"/>
      <c r="R736" s="71"/>
      <c r="S736" s="71"/>
      <c r="T736" s="71"/>
      <c r="U736" s="71"/>
      <c r="V736" s="71"/>
      <c r="W736" s="71"/>
      <c r="X736" s="71"/>
      <c r="Y736" s="71"/>
      <c r="Z736" s="71"/>
    </row>
    <row r="737" spans="1:26">
      <c r="A737" s="75"/>
      <c r="B737" s="75"/>
      <c r="C737" s="75"/>
      <c r="D737" s="75"/>
      <c r="E737" s="71"/>
      <c r="F737" s="71"/>
      <c r="G737" s="71"/>
      <c r="H737" s="71"/>
      <c r="I737" s="71"/>
      <c r="J737" s="71"/>
      <c r="K737" s="71"/>
      <c r="L737" s="71"/>
      <c r="M737" s="71"/>
      <c r="N737" s="71"/>
      <c r="O737" s="71"/>
      <c r="P737" s="71"/>
      <c r="Q737" s="71"/>
      <c r="R737" s="71"/>
      <c r="S737" s="71"/>
      <c r="T737" s="71"/>
      <c r="U737" s="71"/>
      <c r="V737" s="71"/>
      <c r="W737" s="71"/>
      <c r="X737" s="71"/>
      <c r="Y737" s="71"/>
      <c r="Z737" s="71"/>
    </row>
    <row r="738" spans="1:26">
      <c r="A738" s="75"/>
      <c r="B738" s="75"/>
      <c r="C738" s="75"/>
      <c r="D738" s="75"/>
      <c r="E738" s="71"/>
      <c r="F738" s="71"/>
      <c r="G738" s="71"/>
      <c r="H738" s="71"/>
      <c r="I738" s="71"/>
      <c r="J738" s="71"/>
      <c r="K738" s="71"/>
      <c r="L738" s="71"/>
      <c r="M738" s="71"/>
      <c r="N738" s="71"/>
      <c r="O738" s="71"/>
      <c r="P738" s="71"/>
      <c r="Q738" s="71"/>
      <c r="R738" s="71"/>
      <c r="S738" s="71"/>
      <c r="T738" s="71"/>
      <c r="U738" s="71"/>
      <c r="V738" s="71"/>
      <c r="W738" s="71"/>
      <c r="X738" s="71"/>
      <c r="Y738" s="71"/>
      <c r="Z738" s="71"/>
    </row>
    <row r="739" spans="1:26">
      <c r="A739" s="75"/>
      <c r="B739" s="75"/>
      <c r="C739" s="75"/>
      <c r="D739" s="75"/>
      <c r="E739" s="71"/>
      <c r="F739" s="71"/>
      <c r="G739" s="71"/>
      <c r="H739" s="71"/>
      <c r="I739" s="71"/>
      <c r="J739" s="71"/>
      <c r="K739" s="71"/>
      <c r="L739" s="71"/>
      <c r="M739" s="71"/>
      <c r="N739" s="71"/>
      <c r="O739" s="71"/>
      <c r="P739" s="71"/>
      <c r="Q739" s="71"/>
      <c r="R739" s="71"/>
      <c r="S739" s="71"/>
      <c r="T739" s="71"/>
      <c r="U739" s="71"/>
      <c r="V739" s="71"/>
      <c r="W739" s="71"/>
      <c r="X739" s="71"/>
      <c r="Y739" s="71"/>
      <c r="Z739" s="71"/>
    </row>
    <row r="740" spans="1:26">
      <c r="A740" s="75"/>
      <c r="B740" s="75"/>
      <c r="C740" s="75"/>
      <c r="D740" s="75"/>
      <c r="E740" s="71"/>
      <c r="F740" s="71"/>
      <c r="G740" s="71"/>
      <c r="H740" s="71"/>
      <c r="I740" s="71"/>
      <c r="J740" s="71"/>
      <c r="K740" s="71"/>
      <c r="L740" s="71"/>
      <c r="M740" s="71"/>
      <c r="N740" s="71"/>
      <c r="O740" s="71"/>
      <c r="P740" s="71"/>
      <c r="Q740" s="71"/>
      <c r="R740" s="71"/>
      <c r="S740" s="71"/>
      <c r="T740" s="71"/>
      <c r="U740" s="71"/>
      <c r="V740" s="71"/>
      <c r="W740" s="71"/>
      <c r="X740" s="71"/>
      <c r="Y740" s="71"/>
      <c r="Z740" s="71"/>
    </row>
    <row r="741" spans="1:26">
      <c r="A741" s="75"/>
      <c r="B741" s="75"/>
      <c r="C741" s="75"/>
      <c r="D741" s="75"/>
      <c r="E741" s="71"/>
      <c r="F741" s="71"/>
      <c r="G741" s="71"/>
      <c r="H741" s="71"/>
      <c r="I741" s="71"/>
      <c r="J741" s="71"/>
      <c r="K741" s="71"/>
      <c r="L741" s="71"/>
      <c r="M741" s="71"/>
      <c r="N741" s="71"/>
      <c r="O741" s="71"/>
      <c r="P741" s="71"/>
      <c r="Q741" s="71"/>
      <c r="R741" s="71"/>
      <c r="S741" s="71"/>
      <c r="T741" s="71"/>
      <c r="U741" s="71"/>
      <c r="V741" s="71"/>
      <c r="W741" s="71"/>
      <c r="X741" s="71"/>
      <c r="Y741" s="71"/>
      <c r="Z741" s="71"/>
    </row>
    <row r="742" spans="1:26">
      <c r="A742" s="75"/>
      <c r="B742" s="75"/>
      <c r="C742" s="75"/>
      <c r="D742" s="75"/>
      <c r="E742" s="71"/>
      <c r="F742" s="71"/>
      <c r="G742" s="71"/>
      <c r="H742" s="71"/>
      <c r="I742" s="71"/>
      <c r="J742" s="71"/>
      <c r="K742" s="71"/>
      <c r="L742" s="71"/>
      <c r="M742" s="71"/>
      <c r="N742" s="71"/>
      <c r="O742" s="71"/>
      <c r="P742" s="71"/>
      <c r="Q742" s="71"/>
      <c r="R742" s="71"/>
      <c r="S742" s="71"/>
      <c r="T742" s="71"/>
      <c r="U742" s="71"/>
      <c r="V742" s="71"/>
      <c r="W742" s="71"/>
      <c r="X742" s="71"/>
      <c r="Y742" s="71"/>
      <c r="Z742" s="71"/>
    </row>
    <row r="743" spans="1:26">
      <c r="A743" s="75"/>
      <c r="B743" s="75"/>
      <c r="C743" s="75"/>
      <c r="D743" s="75"/>
      <c r="E743" s="71"/>
      <c r="F743" s="71"/>
      <c r="G743" s="71"/>
      <c r="H743" s="71"/>
      <c r="I743" s="71"/>
      <c r="J743" s="71"/>
      <c r="K743" s="71"/>
      <c r="L743" s="71"/>
      <c r="M743" s="71"/>
      <c r="N743" s="71"/>
      <c r="O743" s="71"/>
      <c r="P743" s="71"/>
      <c r="Q743" s="71"/>
      <c r="R743" s="71"/>
      <c r="S743" s="71"/>
      <c r="T743" s="71"/>
      <c r="U743" s="71"/>
      <c r="V743" s="71"/>
      <c r="W743" s="71"/>
      <c r="X743" s="71"/>
      <c r="Y743" s="71"/>
      <c r="Z743" s="71"/>
    </row>
    <row r="744" spans="1:26">
      <c r="A744" s="75"/>
      <c r="B744" s="75"/>
      <c r="C744" s="75"/>
      <c r="D744" s="75"/>
      <c r="E744" s="71"/>
      <c r="F744" s="71"/>
      <c r="G744" s="71"/>
      <c r="H744" s="71"/>
      <c r="I744" s="71"/>
      <c r="J744" s="71"/>
      <c r="K744" s="71"/>
      <c r="L744" s="71"/>
      <c r="M744" s="71"/>
      <c r="N744" s="71"/>
      <c r="O744" s="71"/>
      <c r="P744" s="71"/>
      <c r="Q744" s="71"/>
      <c r="R744" s="71"/>
      <c r="S744" s="71"/>
      <c r="T744" s="71"/>
      <c r="U744" s="71"/>
      <c r="V744" s="71"/>
      <c r="W744" s="71"/>
      <c r="X744" s="71"/>
      <c r="Y744" s="71"/>
      <c r="Z744" s="71"/>
    </row>
    <row r="745" spans="1:26">
      <c r="A745" s="75"/>
      <c r="B745" s="75"/>
      <c r="C745" s="75"/>
      <c r="D745" s="75"/>
      <c r="E745" s="71"/>
      <c r="F745" s="71"/>
      <c r="G745" s="71"/>
      <c r="H745" s="71"/>
      <c r="I745" s="71"/>
      <c r="J745" s="71"/>
      <c r="K745" s="71"/>
      <c r="L745" s="71"/>
      <c r="M745" s="71"/>
      <c r="N745" s="71"/>
      <c r="O745" s="71"/>
      <c r="P745" s="71"/>
      <c r="Q745" s="71"/>
      <c r="R745" s="71"/>
      <c r="S745" s="71"/>
      <c r="T745" s="71"/>
      <c r="U745" s="71"/>
      <c r="V745" s="71"/>
      <c r="W745" s="71"/>
      <c r="X745" s="71"/>
      <c r="Y745" s="71"/>
      <c r="Z745" s="71"/>
    </row>
    <row r="746" spans="1:26">
      <c r="A746" s="75"/>
      <c r="B746" s="75"/>
      <c r="C746" s="75"/>
      <c r="D746" s="75"/>
      <c r="E746" s="71"/>
      <c r="F746" s="71"/>
      <c r="G746" s="71"/>
      <c r="H746" s="71"/>
      <c r="I746" s="71"/>
      <c r="J746" s="71"/>
      <c r="K746" s="71"/>
      <c r="L746" s="71"/>
      <c r="M746" s="71"/>
      <c r="N746" s="71"/>
      <c r="O746" s="71"/>
      <c r="P746" s="71"/>
      <c r="Q746" s="71"/>
      <c r="R746" s="71"/>
      <c r="S746" s="71"/>
      <c r="T746" s="71"/>
      <c r="U746" s="71"/>
      <c r="V746" s="71"/>
      <c r="W746" s="71"/>
      <c r="X746" s="71"/>
      <c r="Y746" s="71"/>
      <c r="Z746" s="71"/>
    </row>
    <row r="747" spans="1:26">
      <c r="A747" s="75"/>
      <c r="B747" s="75"/>
      <c r="C747" s="75"/>
      <c r="D747" s="75"/>
      <c r="E747" s="71"/>
      <c r="F747" s="71"/>
      <c r="G747" s="71"/>
      <c r="H747" s="71"/>
      <c r="I747" s="71"/>
      <c r="J747" s="71"/>
      <c r="K747" s="71"/>
      <c r="L747" s="71"/>
      <c r="M747" s="71"/>
      <c r="N747" s="71"/>
      <c r="O747" s="71"/>
      <c r="P747" s="71"/>
      <c r="Q747" s="71"/>
      <c r="R747" s="71"/>
      <c r="S747" s="71"/>
      <c r="T747" s="71"/>
      <c r="U747" s="71"/>
      <c r="V747" s="71"/>
      <c r="W747" s="71"/>
      <c r="X747" s="71"/>
      <c r="Y747" s="71"/>
      <c r="Z747" s="71"/>
    </row>
    <row r="748" spans="1:26">
      <c r="A748" s="75"/>
      <c r="B748" s="75"/>
      <c r="C748" s="75"/>
      <c r="D748" s="75"/>
      <c r="E748" s="71"/>
      <c r="F748" s="71"/>
      <c r="G748" s="71"/>
      <c r="H748" s="71"/>
      <c r="I748" s="71"/>
      <c r="J748" s="71"/>
      <c r="K748" s="71"/>
      <c r="L748" s="71"/>
      <c r="M748" s="71"/>
      <c r="N748" s="71"/>
      <c r="O748" s="71"/>
      <c r="P748" s="71"/>
      <c r="Q748" s="71"/>
      <c r="R748" s="71"/>
      <c r="S748" s="71"/>
      <c r="T748" s="71"/>
      <c r="U748" s="71"/>
      <c r="V748" s="71"/>
      <c r="W748" s="71"/>
      <c r="X748" s="71"/>
      <c r="Y748" s="71"/>
      <c r="Z748" s="71"/>
    </row>
    <row r="749" spans="1:26">
      <c r="A749" s="75"/>
      <c r="B749" s="75"/>
      <c r="C749" s="75"/>
      <c r="D749" s="75"/>
      <c r="E749" s="71"/>
      <c r="F749" s="71"/>
      <c r="G749" s="71"/>
      <c r="H749" s="71"/>
      <c r="I749" s="71"/>
      <c r="J749" s="71"/>
      <c r="K749" s="71"/>
      <c r="L749" s="71"/>
      <c r="M749" s="71"/>
      <c r="N749" s="71"/>
      <c r="O749" s="71"/>
      <c r="P749" s="71"/>
      <c r="Q749" s="71"/>
      <c r="R749" s="71"/>
      <c r="S749" s="71"/>
      <c r="T749" s="71"/>
      <c r="U749" s="71"/>
      <c r="V749" s="71"/>
      <c r="W749" s="71"/>
      <c r="X749" s="71"/>
      <c r="Y749" s="71"/>
      <c r="Z749" s="71"/>
    </row>
    <row r="750" spans="1:26">
      <c r="A750" s="75"/>
      <c r="B750" s="75"/>
      <c r="C750" s="75"/>
      <c r="D750" s="75"/>
      <c r="E750" s="71"/>
      <c r="F750" s="71"/>
      <c r="G750" s="71"/>
      <c r="H750" s="71"/>
      <c r="I750" s="71"/>
      <c r="J750" s="71"/>
      <c r="K750" s="71"/>
      <c r="L750" s="71"/>
      <c r="M750" s="71"/>
      <c r="N750" s="71"/>
      <c r="O750" s="71"/>
      <c r="P750" s="71"/>
      <c r="Q750" s="71"/>
      <c r="R750" s="71"/>
      <c r="S750" s="71"/>
      <c r="T750" s="71"/>
      <c r="U750" s="71"/>
      <c r="V750" s="71"/>
      <c r="W750" s="71"/>
      <c r="X750" s="71"/>
      <c r="Y750" s="71"/>
      <c r="Z750" s="71"/>
    </row>
    <row r="751" spans="1:26">
      <c r="A751" s="75"/>
      <c r="B751" s="75"/>
      <c r="C751" s="75"/>
      <c r="D751" s="75"/>
      <c r="E751" s="71"/>
      <c r="F751" s="71"/>
      <c r="G751" s="71"/>
      <c r="H751" s="71"/>
      <c r="I751" s="71"/>
      <c r="J751" s="71"/>
      <c r="K751" s="71"/>
      <c r="L751" s="71"/>
      <c r="M751" s="71"/>
      <c r="N751" s="71"/>
      <c r="O751" s="71"/>
      <c r="P751" s="71"/>
      <c r="Q751" s="71"/>
      <c r="R751" s="71"/>
      <c r="S751" s="71"/>
      <c r="T751" s="71"/>
      <c r="U751" s="71"/>
      <c r="V751" s="71"/>
      <c r="W751" s="71"/>
      <c r="X751" s="71"/>
      <c r="Y751" s="71"/>
      <c r="Z751" s="71"/>
    </row>
    <row r="752" spans="1:26">
      <c r="A752" s="75"/>
      <c r="B752" s="75"/>
      <c r="C752" s="75"/>
      <c r="D752" s="75"/>
      <c r="E752" s="71"/>
      <c r="F752" s="71"/>
      <c r="G752" s="71"/>
      <c r="H752" s="71"/>
      <c r="I752" s="71"/>
      <c r="J752" s="71"/>
      <c r="K752" s="71"/>
      <c r="L752" s="71"/>
      <c r="M752" s="71"/>
      <c r="N752" s="71"/>
      <c r="O752" s="71"/>
      <c r="P752" s="71"/>
      <c r="Q752" s="71"/>
      <c r="R752" s="71"/>
      <c r="S752" s="71"/>
      <c r="T752" s="71"/>
      <c r="U752" s="71"/>
      <c r="V752" s="71"/>
      <c r="W752" s="71"/>
      <c r="X752" s="71"/>
      <c r="Y752" s="71"/>
      <c r="Z752" s="71"/>
    </row>
    <row r="753" spans="1:26">
      <c r="A753" s="75"/>
      <c r="B753" s="75"/>
      <c r="C753" s="75"/>
      <c r="D753" s="75"/>
      <c r="E753" s="71"/>
      <c r="F753" s="71"/>
      <c r="G753" s="71"/>
      <c r="H753" s="71"/>
      <c r="I753" s="71"/>
      <c r="J753" s="71"/>
      <c r="K753" s="71"/>
      <c r="L753" s="71"/>
      <c r="M753" s="71"/>
      <c r="N753" s="71"/>
      <c r="O753" s="71"/>
      <c r="P753" s="71"/>
      <c r="Q753" s="71"/>
      <c r="R753" s="71"/>
      <c r="S753" s="71"/>
      <c r="T753" s="71"/>
      <c r="U753" s="71"/>
      <c r="V753" s="71"/>
      <c r="W753" s="71"/>
      <c r="X753" s="71"/>
      <c r="Y753" s="71"/>
      <c r="Z753" s="71"/>
    </row>
    <row r="754" spans="1:26">
      <c r="A754" s="75"/>
      <c r="B754" s="75"/>
      <c r="C754" s="75"/>
      <c r="D754" s="75"/>
      <c r="E754" s="71"/>
      <c r="F754" s="71"/>
      <c r="G754" s="71"/>
      <c r="H754" s="71"/>
      <c r="I754" s="71"/>
      <c r="J754" s="71"/>
      <c r="K754" s="71"/>
      <c r="L754" s="71"/>
      <c r="M754" s="71"/>
      <c r="N754" s="71"/>
      <c r="O754" s="71"/>
      <c r="P754" s="71"/>
      <c r="Q754" s="71"/>
      <c r="R754" s="71"/>
      <c r="S754" s="71"/>
      <c r="T754" s="71"/>
      <c r="U754" s="71"/>
      <c r="V754" s="71"/>
      <c r="W754" s="71"/>
      <c r="X754" s="71"/>
      <c r="Y754" s="71"/>
      <c r="Z754" s="71"/>
    </row>
    <row r="755" spans="1:26">
      <c r="A755" s="75"/>
      <c r="B755" s="75"/>
      <c r="C755" s="75"/>
      <c r="D755" s="75"/>
      <c r="E755" s="71"/>
      <c r="F755" s="71"/>
      <c r="G755" s="71"/>
      <c r="H755" s="71"/>
      <c r="I755" s="71"/>
      <c r="J755" s="71"/>
      <c r="K755" s="71"/>
      <c r="L755" s="71"/>
      <c r="M755" s="71"/>
      <c r="N755" s="71"/>
      <c r="O755" s="71"/>
      <c r="P755" s="71"/>
      <c r="Q755" s="71"/>
      <c r="R755" s="71"/>
      <c r="S755" s="71"/>
      <c r="T755" s="71"/>
      <c r="U755" s="71"/>
      <c r="V755" s="71"/>
      <c r="W755" s="71"/>
      <c r="X755" s="71"/>
      <c r="Y755" s="71"/>
      <c r="Z755" s="71"/>
    </row>
    <row r="756" spans="1:26">
      <c r="A756" s="75"/>
      <c r="B756" s="75"/>
      <c r="C756" s="75"/>
      <c r="D756" s="75"/>
      <c r="E756" s="71"/>
      <c r="F756" s="71"/>
      <c r="G756" s="71"/>
      <c r="H756" s="71"/>
      <c r="I756" s="71"/>
      <c r="J756" s="71"/>
      <c r="K756" s="71"/>
      <c r="L756" s="71"/>
      <c r="M756" s="71"/>
      <c r="N756" s="71"/>
      <c r="O756" s="71"/>
      <c r="P756" s="71"/>
      <c r="Q756" s="71"/>
      <c r="R756" s="71"/>
      <c r="S756" s="71"/>
      <c r="T756" s="71"/>
      <c r="U756" s="71"/>
      <c r="V756" s="71"/>
      <c r="W756" s="71"/>
      <c r="X756" s="71"/>
      <c r="Y756" s="71"/>
      <c r="Z756" s="71"/>
    </row>
    <row r="757" spans="1:26">
      <c r="A757" s="75"/>
      <c r="B757" s="75"/>
      <c r="C757" s="75"/>
      <c r="D757" s="75"/>
      <c r="E757" s="71"/>
      <c r="F757" s="71"/>
      <c r="G757" s="71"/>
      <c r="H757" s="71"/>
      <c r="I757" s="71"/>
      <c r="J757" s="71"/>
      <c r="K757" s="71"/>
      <c r="L757" s="71"/>
      <c r="M757" s="71"/>
      <c r="N757" s="71"/>
      <c r="O757" s="71"/>
      <c r="P757" s="71"/>
      <c r="Q757" s="71"/>
      <c r="R757" s="71"/>
      <c r="S757" s="71"/>
      <c r="T757" s="71"/>
      <c r="U757" s="71"/>
      <c r="V757" s="71"/>
      <c r="W757" s="71"/>
      <c r="X757" s="71"/>
      <c r="Y757" s="71"/>
      <c r="Z757" s="71"/>
    </row>
    <row r="758" spans="1:26">
      <c r="A758" s="75"/>
      <c r="B758" s="75"/>
      <c r="C758" s="75"/>
      <c r="D758" s="75"/>
      <c r="E758" s="71"/>
      <c r="F758" s="71"/>
      <c r="G758" s="71"/>
      <c r="H758" s="71"/>
      <c r="I758" s="71"/>
      <c r="J758" s="71"/>
      <c r="K758" s="71"/>
      <c r="L758" s="71"/>
      <c r="M758" s="71"/>
      <c r="N758" s="71"/>
      <c r="O758" s="71"/>
      <c r="P758" s="71"/>
      <c r="Q758" s="71"/>
      <c r="R758" s="71"/>
      <c r="S758" s="71"/>
      <c r="T758" s="71"/>
      <c r="U758" s="71"/>
      <c r="V758" s="71"/>
      <c r="W758" s="71"/>
      <c r="X758" s="71"/>
      <c r="Y758" s="71"/>
      <c r="Z758" s="71"/>
    </row>
    <row r="759" spans="1:26">
      <c r="A759" s="75"/>
      <c r="B759" s="75"/>
      <c r="C759" s="75"/>
      <c r="D759" s="75"/>
      <c r="E759" s="71"/>
      <c r="F759" s="71"/>
      <c r="G759" s="71"/>
      <c r="H759" s="71"/>
      <c r="I759" s="71"/>
      <c r="J759" s="71"/>
      <c r="K759" s="71"/>
      <c r="L759" s="71"/>
      <c r="M759" s="71"/>
      <c r="N759" s="71"/>
      <c r="O759" s="71"/>
      <c r="P759" s="71"/>
      <c r="Q759" s="71"/>
      <c r="R759" s="71"/>
      <c r="S759" s="71"/>
      <c r="T759" s="71"/>
      <c r="U759" s="71"/>
      <c r="V759" s="71"/>
      <c r="W759" s="71"/>
      <c r="X759" s="71"/>
      <c r="Y759" s="71"/>
      <c r="Z759" s="71"/>
    </row>
    <row r="760" spans="1:26">
      <c r="A760" s="75"/>
      <c r="B760" s="75"/>
      <c r="C760" s="75"/>
      <c r="D760" s="75"/>
      <c r="E760" s="71"/>
      <c r="F760" s="71"/>
      <c r="G760" s="71"/>
      <c r="H760" s="71"/>
      <c r="I760" s="71"/>
      <c r="J760" s="71"/>
      <c r="K760" s="71"/>
      <c r="L760" s="71"/>
      <c r="M760" s="71"/>
      <c r="N760" s="71"/>
      <c r="O760" s="71"/>
      <c r="P760" s="71"/>
      <c r="Q760" s="71"/>
      <c r="R760" s="71"/>
      <c r="S760" s="71"/>
      <c r="T760" s="71"/>
      <c r="U760" s="71"/>
      <c r="V760" s="71"/>
      <c r="W760" s="71"/>
      <c r="X760" s="71"/>
      <c r="Y760" s="71"/>
      <c r="Z760" s="71"/>
    </row>
    <row r="761" spans="1:26">
      <c r="A761" s="75"/>
      <c r="B761" s="75"/>
      <c r="C761" s="75"/>
      <c r="D761" s="75"/>
      <c r="E761" s="71"/>
      <c r="F761" s="71"/>
      <c r="G761" s="71"/>
      <c r="H761" s="71"/>
      <c r="I761" s="71"/>
      <c r="J761" s="71"/>
      <c r="K761" s="71"/>
      <c r="L761" s="71"/>
      <c r="M761" s="71"/>
      <c r="N761" s="71"/>
      <c r="O761" s="71"/>
      <c r="P761" s="71"/>
      <c r="Q761" s="71"/>
      <c r="R761" s="71"/>
      <c r="S761" s="71"/>
      <c r="T761" s="71"/>
      <c r="U761" s="71"/>
      <c r="V761" s="71"/>
      <c r="W761" s="71"/>
      <c r="X761" s="71"/>
      <c r="Y761" s="71"/>
      <c r="Z761" s="71"/>
    </row>
    <row r="762" spans="1:26">
      <c r="A762" s="75"/>
      <c r="B762" s="75"/>
      <c r="C762" s="75"/>
      <c r="D762" s="75"/>
      <c r="E762" s="71"/>
      <c r="F762" s="71"/>
      <c r="G762" s="71"/>
      <c r="H762" s="71"/>
      <c r="I762" s="71"/>
      <c r="J762" s="71"/>
      <c r="K762" s="71"/>
      <c r="L762" s="71"/>
      <c r="M762" s="71"/>
      <c r="N762" s="71"/>
      <c r="O762" s="71"/>
      <c r="P762" s="71"/>
      <c r="Q762" s="71"/>
      <c r="R762" s="71"/>
      <c r="S762" s="71"/>
      <c r="T762" s="71"/>
      <c r="U762" s="71"/>
      <c r="V762" s="71"/>
      <c r="W762" s="71"/>
      <c r="X762" s="71"/>
      <c r="Y762" s="71"/>
      <c r="Z762" s="71"/>
    </row>
    <row r="763" spans="1:26">
      <c r="A763" s="75"/>
      <c r="B763" s="75"/>
      <c r="C763" s="75"/>
      <c r="D763" s="75"/>
      <c r="E763" s="71"/>
      <c r="F763" s="71"/>
      <c r="G763" s="71"/>
      <c r="H763" s="71"/>
      <c r="I763" s="71"/>
      <c r="J763" s="71"/>
      <c r="K763" s="71"/>
      <c r="L763" s="71"/>
      <c r="M763" s="71"/>
      <c r="N763" s="71"/>
      <c r="O763" s="71"/>
      <c r="P763" s="71"/>
      <c r="Q763" s="71"/>
      <c r="R763" s="71"/>
      <c r="S763" s="71"/>
      <c r="T763" s="71"/>
      <c r="U763" s="71"/>
      <c r="V763" s="71"/>
      <c r="W763" s="71"/>
      <c r="X763" s="71"/>
      <c r="Y763" s="71"/>
      <c r="Z763" s="71"/>
    </row>
    <row r="764" spans="1:26">
      <c r="A764" s="75"/>
      <c r="B764" s="75"/>
      <c r="C764" s="75"/>
      <c r="D764" s="75"/>
      <c r="E764" s="71"/>
      <c r="F764" s="71"/>
      <c r="G764" s="71"/>
      <c r="H764" s="71"/>
      <c r="I764" s="71"/>
      <c r="J764" s="71"/>
      <c r="K764" s="71"/>
      <c r="L764" s="71"/>
      <c r="M764" s="71"/>
      <c r="N764" s="71"/>
      <c r="O764" s="71"/>
      <c r="P764" s="71"/>
      <c r="Q764" s="71"/>
      <c r="R764" s="71"/>
      <c r="S764" s="71"/>
      <c r="T764" s="71"/>
      <c r="U764" s="71"/>
      <c r="V764" s="71"/>
      <c r="W764" s="71"/>
      <c r="X764" s="71"/>
      <c r="Y764" s="71"/>
      <c r="Z764" s="71"/>
    </row>
    <row r="765" spans="1:26">
      <c r="A765" s="75"/>
      <c r="B765" s="75"/>
      <c r="C765" s="75"/>
      <c r="D765" s="75"/>
      <c r="E765" s="71"/>
      <c r="F765" s="71"/>
      <c r="G765" s="71"/>
      <c r="H765" s="71"/>
      <c r="I765" s="71"/>
      <c r="J765" s="71"/>
      <c r="K765" s="71"/>
      <c r="L765" s="71"/>
      <c r="M765" s="71"/>
      <c r="N765" s="71"/>
      <c r="O765" s="71"/>
      <c r="P765" s="71"/>
      <c r="Q765" s="71"/>
      <c r="R765" s="71"/>
      <c r="S765" s="71"/>
      <c r="T765" s="71"/>
      <c r="U765" s="71"/>
      <c r="V765" s="71"/>
      <c r="W765" s="71"/>
      <c r="X765" s="71"/>
      <c r="Y765" s="71"/>
      <c r="Z765" s="71"/>
    </row>
    <row r="766" spans="1:26">
      <c r="A766" s="75"/>
      <c r="B766" s="75"/>
      <c r="C766" s="75"/>
      <c r="D766" s="75"/>
      <c r="E766" s="71"/>
      <c r="F766" s="71"/>
      <c r="G766" s="71"/>
      <c r="H766" s="71"/>
      <c r="I766" s="71"/>
      <c r="J766" s="71"/>
      <c r="K766" s="71"/>
      <c r="L766" s="71"/>
      <c r="M766" s="71"/>
      <c r="N766" s="71"/>
      <c r="O766" s="71"/>
      <c r="P766" s="71"/>
      <c r="Q766" s="71"/>
      <c r="R766" s="71"/>
      <c r="S766" s="71"/>
      <c r="T766" s="71"/>
      <c r="U766" s="71"/>
      <c r="V766" s="71"/>
      <c r="W766" s="71"/>
      <c r="X766" s="71"/>
      <c r="Y766" s="71"/>
      <c r="Z766" s="71"/>
    </row>
    <row r="767" spans="1:26">
      <c r="A767" s="75"/>
      <c r="B767" s="75"/>
      <c r="C767" s="75"/>
      <c r="D767" s="75"/>
      <c r="E767" s="71"/>
      <c r="F767" s="71"/>
      <c r="G767" s="71"/>
      <c r="H767" s="71"/>
      <c r="I767" s="71"/>
      <c r="J767" s="71"/>
      <c r="K767" s="71"/>
      <c r="L767" s="71"/>
      <c r="M767" s="71"/>
      <c r="N767" s="71"/>
      <c r="O767" s="71"/>
      <c r="P767" s="71"/>
      <c r="Q767" s="71"/>
      <c r="R767" s="71"/>
      <c r="S767" s="71"/>
      <c r="T767" s="71"/>
      <c r="U767" s="71"/>
      <c r="V767" s="71"/>
      <c r="W767" s="71"/>
      <c r="X767" s="71"/>
      <c r="Y767" s="71"/>
      <c r="Z767" s="71"/>
    </row>
    <row r="768" spans="1:26">
      <c r="A768" s="75"/>
      <c r="B768" s="75"/>
      <c r="C768" s="75"/>
      <c r="D768" s="75"/>
      <c r="E768" s="71"/>
      <c r="F768" s="71"/>
      <c r="G768" s="71"/>
      <c r="H768" s="71"/>
      <c r="I768" s="71"/>
      <c r="J768" s="71"/>
      <c r="K768" s="71"/>
      <c r="L768" s="71"/>
      <c r="M768" s="71"/>
      <c r="N768" s="71"/>
      <c r="O768" s="71"/>
      <c r="P768" s="71"/>
      <c r="Q768" s="71"/>
      <c r="R768" s="71"/>
      <c r="S768" s="71"/>
      <c r="T768" s="71"/>
      <c r="U768" s="71"/>
      <c r="V768" s="71"/>
      <c r="W768" s="71"/>
      <c r="X768" s="71"/>
      <c r="Y768" s="71"/>
      <c r="Z768" s="71"/>
    </row>
    <row r="769" spans="1:26">
      <c r="A769" s="75"/>
      <c r="B769" s="75"/>
      <c r="C769" s="75"/>
      <c r="D769" s="75"/>
      <c r="E769" s="71"/>
      <c r="F769" s="71"/>
      <c r="G769" s="71"/>
      <c r="H769" s="71"/>
      <c r="I769" s="71"/>
      <c r="J769" s="71"/>
      <c r="K769" s="71"/>
      <c r="L769" s="71"/>
      <c r="M769" s="71"/>
      <c r="N769" s="71"/>
      <c r="O769" s="71"/>
      <c r="P769" s="71"/>
      <c r="Q769" s="71"/>
      <c r="R769" s="71"/>
      <c r="S769" s="71"/>
      <c r="T769" s="71"/>
      <c r="U769" s="71"/>
      <c r="V769" s="71"/>
      <c r="W769" s="71"/>
      <c r="X769" s="71"/>
      <c r="Y769" s="71"/>
      <c r="Z769" s="71"/>
    </row>
    <row r="770" spans="1:26">
      <c r="A770" s="75"/>
      <c r="B770" s="75"/>
      <c r="C770" s="75"/>
      <c r="D770" s="75"/>
      <c r="E770" s="71"/>
      <c r="F770" s="71"/>
      <c r="G770" s="71"/>
      <c r="H770" s="71"/>
      <c r="I770" s="71"/>
      <c r="J770" s="71"/>
      <c r="K770" s="71"/>
      <c r="L770" s="71"/>
      <c r="M770" s="71"/>
      <c r="N770" s="71"/>
      <c r="O770" s="71"/>
      <c r="P770" s="71"/>
      <c r="Q770" s="71"/>
      <c r="R770" s="71"/>
      <c r="S770" s="71"/>
      <c r="T770" s="71"/>
      <c r="U770" s="71"/>
      <c r="V770" s="71"/>
      <c r="W770" s="71"/>
      <c r="X770" s="71"/>
      <c r="Y770" s="71"/>
      <c r="Z770" s="71"/>
    </row>
    <row r="771" spans="1:26">
      <c r="A771" s="75"/>
      <c r="B771" s="75"/>
      <c r="C771" s="75"/>
      <c r="D771" s="75"/>
      <c r="E771" s="71"/>
      <c r="F771" s="71"/>
      <c r="G771" s="71"/>
      <c r="H771" s="71"/>
      <c r="I771" s="71"/>
      <c r="J771" s="71"/>
      <c r="K771" s="71"/>
      <c r="L771" s="71"/>
      <c r="M771" s="71"/>
      <c r="N771" s="71"/>
      <c r="O771" s="71"/>
      <c r="P771" s="71"/>
      <c r="Q771" s="71"/>
      <c r="R771" s="71"/>
      <c r="S771" s="71"/>
      <c r="T771" s="71"/>
      <c r="U771" s="71"/>
      <c r="V771" s="71"/>
      <c r="W771" s="71"/>
      <c r="X771" s="71"/>
      <c r="Y771" s="71"/>
      <c r="Z771" s="71"/>
    </row>
    <row r="772" spans="1:26">
      <c r="A772" s="75"/>
      <c r="B772" s="75"/>
      <c r="C772" s="75"/>
      <c r="D772" s="75"/>
      <c r="E772" s="71"/>
      <c r="F772" s="71"/>
      <c r="G772" s="71"/>
      <c r="H772" s="71"/>
      <c r="I772" s="71"/>
      <c r="J772" s="71"/>
      <c r="K772" s="71"/>
      <c r="L772" s="71"/>
      <c r="M772" s="71"/>
      <c r="N772" s="71"/>
      <c r="O772" s="71"/>
      <c r="P772" s="71"/>
      <c r="Q772" s="71"/>
      <c r="R772" s="71"/>
      <c r="S772" s="71"/>
      <c r="T772" s="71"/>
      <c r="U772" s="71"/>
      <c r="V772" s="71"/>
      <c r="W772" s="71"/>
      <c r="X772" s="71"/>
      <c r="Y772" s="71"/>
      <c r="Z772" s="71"/>
    </row>
    <row r="773" spans="1:26">
      <c r="A773" s="75"/>
      <c r="B773" s="75"/>
      <c r="C773" s="75"/>
      <c r="D773" s="75"/>
      <c r="E773" s="71"/>
      <c r="F773" s="71"/>
      <c r="G773" s="71"/>
      <c r="H773" s="71"/>
      <c r="I773" s="71"/>
      <c r="J773" s="71"/>
      <c r="K773" s="71"/>
      <c r="L773" s="71"/>
      <c r="M773" s="71"/>
      <c r="N773" s="71"/>
      <c r="O773" s="71"/>
      <c r="P773" s="71"/>
      <c r="Q773" s="71"/>
      <c r="R773" s="71"/>
      <c r="S773" s="71"/>
      <c r="T773" s="71"/>
      <c r="U773" s="71"/>
      <c r="V773" s="71"/>
      <c r="W773" s="71"/>
      <c r="X773" s="71"/>
      <c r="Y773" s="71"/>
      <c r="Z773" s="71"/>
    </row>
    <row r="774" spans="1:26">
      <c r="A774" s="75"/>
      <c r="B774" s="75"/>
      <c r="C774" s="75"/>
      <c r="D774" s="75"/>
      <c r="E774" s="71"/>
      <c r="F774" s="71"/>
      <c r="G774" s="71"/>
      <c r="H774" s="71"/>
      <c r="I774" s="71"/>
      <c r="J774" s="71"/>
      <c r="K774" s="71"/>
      <c r="L774" s="71"/>
      <c r="M774" s="71"/>
      <c r="N774" s="71"/>
      <c r="O774" s="71"/>
      <c r="P774" s="71"/>
      <c r="Q774" s="71"/>
      <c r="R774" s="71"/>
      <c r="S774" s="71"/>
      <c r="T774" s="71"/>
      <c r="U774" s="71"/>
      <c r="V774" s="71"/>
      <c r="W774" s="71"/>
      <c r="X774" s="71"/>
      <c r="Y774" s="71"/>
      <c r="Z774" s="71"/>
    </row>
    <row r="775" spans="1:26">
      <c r="A775" s="75"/>
      <c r="B775" s="75"/>
      <c r="C775" s="75"/>
      <c r="D775" s="75"/>
      <c r="E775" s="71"/>
      <c r="F775" s="71"/>
      <c r="G775" s="71"/>
      <c r="H775" s="71"/>
      <c r="I775" s="71"/>
      <c r="J775" s="71"/>
      <c r="K775" s="71"/>
      <c r="L775" s="71"/>
      <c r="M775" s="71"/>
      <c r="N775" s="71"/>
      <c r="O775" s="71"/>
      <c r="P775" s="71"/>
      <c r="Q775" s="71"/>
      <c r="R775" s="71"/>
      <c r="S775" s="71"/>
      <c r="T775" s="71"/>
      <c r="U775" s="71"/>
      <c r="V775" s="71"/>
      <c r="W775" s="71"/>
      <c r="X775" s="71"/>
      <c r="Y775" s="71"/>
      <c r="Z775" s="71"/>
    </row>
    <row r="776" spans="1:26">
      <c r="A776" s="75"/>
      <c r="B776" s="75"/>
      <c r="C776" s="75"/>
      <c r="D776" s="75"/>
      <c r="E776" s="71"/>
      <c r="F776" s="71"/>
      <c r="G776" s="71"/>
      <c r="H776" s="71"/>
      <c r="I776" s="71"/>
      <c r="J776" s="71"/>
      <c r="K776" s="71"/>
      <c r="L776" s="71"/>
      <c r="M776" s="71"/>
      <c r="N776" s="71"/>
      <c r="O776" s="71"/>
      <c r="P776" s="71"/>
      <c r="Q776" s="71"/>
      <c r="R776" s="71"/>
      <c r="S776" s="71"/>
      <c r="T776" s="71"/>
      <c r="U776" s="71"/>
      <c r="V776" s="71"/>
      <c r="W776" s="71"/>
      <c r="X776" s="71"/>
      <c r="Y776" s="71"/>
      <c r="Z776" s="71"/>
    </row>
    <row r="777" spans="1:26">
      <c r="A777" s="75"/>
      <c r="B777" s="75"/>
      <c r="C777" s="75"/>
      <c r="D777" s="75"/>
      <c r="E777" s="71"/>
      <c r="F777" s="71"/>
      <c r="G777" s="71"/>
      <c r="H777" s="71"/>
      <c r="I777" s="71"/>
      <c r="J777" s="71"/>
      <c r="K777" s="71"/>
      <c r="L777" s="71"/>
      <c r="M777" s="71"/>
      <c r="N777" s="71"/>
      <c r="O777" s="71"/>
      <c r="P777" s="71"/>
      <c r="Q777" s="71"/>
      <c r="R777" s="71"/>
      <c r="S777" s="71"/>
      <c r="T777" s="71"/>
      <c r="U777" s="71"/>
      <c r="V777" s="71"/>
      <c r="W777" s="71"/>
      <c r="X777" s="71"/>
      <c r="Y777" s="71"/>
      <c r="Z777" s="71"/>
    </row>
    <row r="778" spans="1:26">
      <c r="A778" s="75"/>
      <c r="B778" s="75"/>
      <c r="C778" s="75"/>
      <c r="D778" s="75"/>
      <c r="E778" s="71"/>
      <c r="F778" s="71"/>
      <c r="G778" s="71"/>
      <c r="H778" s="71"/>
      <c r="I778" s="71"/>
      <c r="J778" s="71"/>
      <c r="K778" s="71"/>
      <c r="L778" s="71"/>
      <c r="M778" s="71"/>
      <c r="N778" s="71"/>
      <c r="O778" s="71"/>
      <c r="P778" s="71"/>
      <c r="Q778" s="71"/>
      <c r="R778" s="71"/>
      <c r="S778" s="71"/>
      <c r="T778" s="71"/>
      <c r="U778" s="71"/>
      <c r="V778" s="71"/>
      <c r="W778" s="71"/>
      <c r="X778" s="71"/>
      <c r="Y778" s="71"/>
      <c r="Z778" s="71"/>
    </row>
    <row r="779" spans="1:26">
      <c r="A779" s="75"/>
      <c r="B779" s="75"/>
      <c r="C779" s="75"/>
      <c r="D779" s="75"/>
      <c r="E779" s="71"/>
      <c r="F779" s="71"/>
      <c r="G779" s="71"/>
      <c r="H779" s="71"/>
      <c r="I779" s="71"/>
      <c r="J779" s="71"/>
      <c r="K779" s="71"/>
      <c r="L779" s="71"/>
      <c r="M779" s="71"/>
      <c r="N779" s="71"/>
      <c r="O779" s="71"/>
      <c r="P779" s="71"/>
      <c r="Q779" s="71"/>
      <c r="R779" s="71"/>
      <c r="S779" s="71"/>
      <c r="T779" s="71"/>
      <c r="U779" s="71"/>
      <c r="V779" s="71"/>
      <c r="W779" s="71"/>
      <c r="X779" s="71"/>
      <c r="Y779" s="71"/>
      <c r="Z779" s="71"/>
    </row>
    <row r="780" spans="1:26">
      <c r="A780" s="75"/>
      <c r="B780" s="75"/>
      <c r="C780" s="75"/>
      <c r="D780" s="75"/>
      <c r="E780" s="71"/>
      <c r="F780" s="71"/>
      <c r="G780" s="71"/>
      <c r="H780" s="71"/>
      <c r="I780" s="71"/>
      <c r="J780" s="71"/>
      <c r="K780" s="71"/>
      <c r="L780" s="71"/>
      <c r="M780" s="71"/>
      <c r="N780" s="71"/>
      <c r="O780" s="71"/>
      <c r="P780" s="71"/>
      <c r="Q780" s="71"/>
      <c r="R780" s="71"/>
      <c r="S780" s="71"/>
      <c r="T780" s="71"/>
      <c r="U780" s="71"/>
      <c r="V780" s="71"/>
      <c r="W780" s="71"/>
      <c r="X780" s="71"/>
      <c r="Y780" s="71"/>
      <c r="Z780" s="71"/>
    </row>
    <row r="781" spans="1:26">
      <c r="A781" s="75"/>
      <c r="B781" s="75"/>
      <c r="C781" s="75"/>
      <c r="D781" s="75"/>
      <c r="E781" s="71"/>
      <c r="F781" s="71"/>
      <c r="G781" s="71"/>
      <c r="H781" s="71"/>
      <c r="I781" s="71"/>
      <c r="J781" s="71"/>
      <c r="K781" s="71"/>
      <c r="L781" s="71"/>
      <c r="M781" s="71"/>
      <c r="N781" s="71"/>
      <c r="O781" s="71"/>
      <c r="P781" s="71"/>
      <c r="Q781" s="71"/>
      <c r="R781" s="71"/>
      <c r="S781" s="71"/>
      <c r="T781" s="71"/>
      <c r="U781" s="71"/>
      <c r="V781" s="71"/>
      <c r="W781" s="71"/>
      <c r="X781" s="71"/>
      <c r="Y781" s="71"/>
      <c r="Z781" s="71"/>
    </row>
    <row r="782" spans="1:26">
      <c r="A782" s="75"/>
      <c r="B782" s="75"/>
      <c r="C782" s="75"/>
      <c r="D782" s="75"/>
      <c r="E782" s="71"/>
      <c r="F782" s="71"/>
      <c r="G782" s="71"/>
      <c r="H782" s="71"/>
      <c r="I782" s="71"/>
      <c r="J782" s="71"/>
      <c r="K782" s="71"/>
      <c r="L782" s="71"/>
      <c r="M782" s="71"/>
      <c r="N782" s="71"/>
      <c r="O782" s="71"/>
      <c r="P782" s="71"/>
      <c r="Q782" s="71"/>
      <c r="R782" s="71"/>
      <c r="S782" s="71"/>
      <c r="T782" s="71"/>
      <c r="U782" s="71"/>
      <c r="V782" s="71"/>
      <c r="W782" s="71"/>
      <c r="X782" s="71"/>
      <c r="Y782" s="71"/>
      <c r="Z782" s="71"/>
    </row>
    <row r="783" spans="1:26">
      <c r="A783" s="75"/>
      <c r="B783" s="75"/>
      <c r="C783" s="75"/>
      <c r="D783" s="75"/>
      <c r="E783" s="71"/>
      <c r="F783" s="71"/>
      <c r="G783" s="71"/>
      <c r="H783" s="71"/>
      <c r="I783" s="71"/>
      <c r="J783" s="71"/>
      <c r="K783" s="71"/>
      <c r="L783" s="71"/>
      <c r="M783" s="71"/>
      <c r="N783" s="71"/>
      <c r="O783" s="71"/>
      <c r="P783" s="71"/>
      <c r="Q783" s="71"/>
      <c r="R783" s="71"/>
      <c r="S783" s="71"/>
      <c r="T783" s="71"/>
      <c r="U783" s="71"/>
      <c r="V783" s="71"/>
      <c r="W783" s="71"/>
      <c r="X783" s="71"/>
      <c r="Y783" s="71"/>
      <c r="Z783" s="71"/>
    </row>
    <row r="784" spans="1:26">
      <c r="A784" s="75"/>
      <c r="B784" s="75"/>
      <c r="C784" s="75"/>
      <c r="D784" s="75"/>
      <c r="E784" s="71"/>
      <c r="F784" s="71"/>
      <c r="G784" s="71"/>
      <c r="H784" s="71"/>
      <c r="I784" s="71"/>
      <c r="J784" s="71"/>
      <c r="K784" s="71"/>
      <c r="L784" s="71"/>
      <c r="M784" s="71"/>
      <c r="N784" s="71"/>
      <c r="O784" s="71"/>
      <c r="P784" s="71"/>
      <c r="Q784" s="71"/>
      <c r="R784" s="71"/>
      <c r="S784" s="71"/>
      <c r="T784" s="71"/>
      <c r="U784" s="71"/>
      <c r="V784" s="71"/>
      <c r="W784" s="71"/>
      <c r="X784" s="71"/>
      <c r="Y784" s="71"/>
      <c r="Z784" s="71"/>
    </row>
    <row r="785" spans="1:26">
      <c r="A785" s="75"/>
      <c r="B785" s="75"/>
      <c r="C785" s="75"/>
      <c r="D785" s="75"/>
      <c r="E785" s="71"/>
      <c r="F785" s="71"/>
      <c r="G785" s="71"/>
      <c r="H785" s="71"/>
      <c r="I785" s="71"/>
      <c r="J785" s="71"/>
      <c r="K785" s="71"/>
      <c r="L785" s="71"/>
      <c r="M785" s="71"/>
      <c r="N785" s="71"/>
      <c r="O785" s="71"/>
      <c r="P785" s="71"/>
      <c r="Q785" s="71"/>
      <c r="R785" s="71"/>
      <c r="S785" s="71"/>
      <c r="T785" s="71"/>
      <c r="U785" s="71"/>
      <c r="V785" s="71"/>
      <c r="W785" s="71"/>
      <c r="X785" s="71"/>
      <c r="Y785" s="71"/>
      <c r="Z785" s="71"/>
    </row>
    <row r="786" spans="1:26">
      <c r="A786" s="75"/>
      <c r="B786" s="75"/>
      <c r="C786" s="75"/>
      <c r="D786" s="75"/>
      <c r="E786" s="71"/>
      <c r="F786" s="71"/>
      <c r="G786" s="71"/>
      <c r="H786" s="71"/>
      <c r="I786" s="71"/>
      <c r="J786" s="71"/>
      <c r="K786" s="71"/>
      <c r="L786" s="71"/>
      <c r="M786" s="71"/>
      <c r="N786" s="71"/>
      <c r="O786" s="71"/>
      <c r="P786" s="71"/>
      <c r="Q786" s="71"/>
      <c r="R786" s="71"/>
      <c r="S786" s="71"/>
      <c r="T786" s="71"/>
      <c r="U786" s="71"/>
      <c r="V786" s="71"/>
      <c r="W786" s="71"/>
      <c r="X786" s="71"/>
      <c r="Y786" s="71"/>
      <c r="Z786" s="71"/>
    </row>
    <row r="787" spans="1:26">
      <c r="A787" s="75"/>
      <c r="B787" s="75"/>
      <c r="C787" s="75"/>
      <c r="D787" s="75"/>
      <c r="E787" s="71"/>
      <c r="F787" s="71"/>
      <c r="G787" s="71"/>
      <c r="H787" s="71"/>
      <c r="I787" s="71"/>
      <c r="J787" s="71"/>
      <c r="K787" s="71"/>
      <c r="L787" s="71"/>
      <c r="M787" s="71"/>
      <c r="N787" s="71"/>
      <c r="O787" s="71"/>
      <c r="P787" s="71"/>
      <c r="Q787" s="71"/>
      <c r="R787" s="71"/>
      <c r="S787" s="71"/>
      <c r="T787" s="71"/>
      <c r="U787" s="71"/>
      <c r="V787" s="71"/>
      <c r="W787" s="71"/>
      <c r="X787" s="71"/>
      <c r="Y787" s="71"/>
      <c r="Z787" s="71"/>
    </row>
    <row r="788" spans="1:26">
      <c r="A788" s="75"/>
      <c r="B788" s="75"/>
      <c r="C788" s="75"/>
      <c r="D788" s="75"/>
      <c r="E788" s="71"/>
      <c r="F788" s="71"/>
      <c r="G788" s="71"/>
      <c r="H788" s="71"/>
      <c r="I788" s="71"/>
      <c r="J788" s="71"/>
      <c r="K788" s="71"/>
      <c r="L788" s="71"/>
      <c r="M788" s="71"/>
      <c r="N788" s="71"/>
      <c r="O788" s="71"/>
      <c r="P788" s="71"/>
      <c r="Q788" s="71"/>
      <c r="R788" s="71"/>
      <c r="S788" s="71"/>
      <c r="T788" s="71"/>
      <c r="U788" s="71"/>
      <c r="V788" s="71"/>
      <c r="W788" s="71"/>
      <c r="X788" s="71"/>
      <c r="Y788" s="71"/>
      <c r="Z788" s="71"/>
    </row>
    <row r="789" spans="1:26">
      <c r="A789" s="75"/>
      <c r="B789" s="75"/>
      <c r="C789" s="75"/>
      <c r="D789" s="75"/>
      <c r="E789" s="71"/>
      <c r="F789" s="71"/>
      <c r="G789" s="71"/>
      <c r="H789" s="71"/>
      <c r="I789" s="71"/>
      <c r="J789" s="71"/>
      <c r="K789" s="71"/>
      <c r="L789" s="71"/>
      <c r="M789" s="71"/>
      <c r="N789" s="71"/>
      <c r="O789" s="71"/>
      <c r="P789" s="71"/>
      <c r="Q789" s="71"/>
      <c r="R789" s="71"/>
      <c r="S789" s="71"/>
      <c r="T789" s="71"/>
      <c r="U789" s="71"/>
      <c r="V789" s="71"/>
      <c r="W789" s="71"/>
      <c r="X789" s="71"/>
      <c r="Y789" s="71"/>
      <c r="Z789" s="71"/>
    </row>
    <row r="790" spans="1:26">
      <c r="A790" s="75"/>
      <c r="B790" s="75"/>
      <c r="C790" s="75"/>
      <c r="D790" s="75"/>
      <c r="E790" s="71"/>
      <c r="F790" s="71"/>
      <c r="G790" s="71"/>
      <c r="H790" s="71"/>
      <c r="I790" s="71"/>
      <c r="J790" s="71"/>
      <c r="K790" s="71"/>
      <c r="L790" s="71"/>
      <c r="M790" s="71"/>
      <c r="N790" s="71"/>
      <c r="O790" s="71"/>
      <c r="P790" s="71"/>
      <c r="Q790" s="71"/>
      <c r="R790" s="71"/>
      <c r="S790" s="71"/>
      <c r="T790" s="71"/>
      <c r="U790" s="71"/>
      <c r="V790" s="71"/>
      <c r="W790" s="71"/>
      <c r="X790" s="71"/>
      <c r="Y790" s="71"/>
      <c r="Z790" s="71"/>
    </row>
    <row r="791" spans="1:26">
      <c r="A791" s="75"/>
      <c r="B791" s="75"/>
      <c r="C791" s="75"/>
      <c r="D791" s="75"/>
      <c r="E791" s="71"/>
      <c r="F791" s="71"/>
      <c r="G791" s="71"/>
      <c r="H791" s="71"/>
      <c r="I791" s="71"/>
      <c r="J791" s="71"/>
      <c r="K791" s="71"/>
      <c r="L791" s="71"/>
      <c r="M791" s="71"/>
      <c r="N791" s="71"/>
      <c r="O791" s="71"/>
      <c r="P791" s="71"/>
      <c r="Q791" s="71"/>
      <c r="R791" s="71"/>
      <c r="S791" s="71"/>
      <c r="T791" s="71"/>
      <c r="U791" s="71"/>
      <c r="V791" s="71"/>
      <c r="W791" s="71"/>
      <c r="X791" s="71"/>
      <c r="Y791" s="71"/>
      <c r="Z791" s="71"/>
    </row>
    <row r="792" spans="1:26">
      <c r="A792" s="75"/>
      <c r="B792" s="75"/>
      <c r="C792" s="75"/>
      <c r="D792" s="75"/>
      <c r="E792" s="71"/>
      <c r="F792" s="71"/>
      <c r="G792" s="71"/>
      <c r="H792" s="71"/>
      <c r="I792" s="71"/>
      <c r="J792" s="71"/>
      <c r="K792" s="71"/>
      <c r="L792" s="71"/>
      <c r="M792" s="71"/>
      <c r="N792" s="71"/>
      <c r="O792" s="71"/>
      <c r="P792" s="71"/>
      <c r="Q792" s="71"/>
      <c r="R792" s="71"/>
      <c r="S792" s="71"/>
      <c r="T792" s="71"/>
      <c r="U792" s="71"/>
      <c r="V792" s="71"/>
      <c r="W792" s="71"/>
      <c r="X792" s="71"/>
      <c r="Y792" s="71"/>
      <c r="Z792" s="71"/>
    </row>
    <row r="793" spans="1:26">
      <c r="A793" s="75"/>
      <c r="B793" s="75"/>
      <c r="C793" s="75"/>
      <c r="D793" s="75"/>
      <c r="E793" s="71"/>
      <c r="F793" s="71"/>
      <c r="G793" s="71"/>
      <c r="H793" s="71"/>
      <c r="I793" s="71"/>
      <c r="J793" s="71"/>
      <c r="K793" s="71"/>
      <c r="L793" s="71"/>
      <c r="M793" s="71"/>
      <c r="N793" s="71"/>
      <c r="O793" s="71"/>
      <c r="P793" s="71"/>
      <c r="Q793" s="71"/>
      <c r="R793" s="71"/>
      <c r="S793" s="71"/>
      <c r="T793" s="71"/>
      <c r="U793" s="71"/>
      <c r="V793" s="71"/>
      <c r="W793" s="71"/>
      <c r="X793" s="71"/>
      <c r="Y793" s="71"/>
      <c r="Z793" s="71"/>
    </row>
    <row r="794" spans="1:26">
      <c r="A794" s="75"/>
      <c r="B794" s="75"/>
      <c r="C794" s="75"/>
      <c r="D794" s="75"/>
      <c r="E794" s="71"/>
      <c r="F794" s="71"/>
      <c r="G794" s="71"/>
      <c r="H794" s="71"/>
      <c r="I794" s="71"/>
      <c r="J794" s="71"/>
      <c r="K794" s="71"/>
      <c r="L794" s="71"/>
      <c r="M794" s="71"/>
      <c r="N794" s="71"/>
      <c r="O794" s="71"/>
      <c r="P794" s="71"/>
      <c r="Q794" s="71"/>
      <c r="R794" s="71"/>
      <c r="S794" s="71"/>
      <c r="T794" s="71"/>
      <c r="U794" s="71"/>
      <c r="V794" s="71"/>
      <c r="W794" s="71"/>
      <c r="X794" s="71"/>
      <c r="Y794" s="71"/>
      <c r="Z794" s="71"/>
    </row>
    <row r="795" spans="1:26">
      <c r="A795" s="75"/>
      <c r="B795" s="75"/>
      <c r="C795" s="75"/>
      <c r="D795" s="75"/>
      <c r="E795" s="71"/>
      <c r="F795" s="71"/>
      <c r="G795" s="71"/>
      <c r="H795" s="71"/>
      <c r="I795" s="71"/>
      <c r="J795" s="71"/>
      <c r="K795" s="71"/>
      <c r="L795" s="71"/>
      <c r="M795" s="71"/>
      <c r="N795" s="71"/>
      <c r="O795" s="71"/>
      <c r="P795" s="71"/>
      <c r="Q795" s="71"/>
      <c r="R795" s="71"/>
      <c r="S795" s="71"/>
      <c r="T795" s="71"/>
      <c r="U795" s="71"/>
      <c r="V795" s="71"/>
      <c r="W795" s="71"/>
      <c r="X795" s="71"/>
      <c r="Y795" s="71"/>
      <c r="Z795" s="71"/>
    </row>
    <row r="796" spans="1:26">
      <c r="A796" s="75"/>
      <c r="B796" s="75"/>
      <c r="C796" s="75"/>
      <c r="D796" s="75"/>
      <c r="E796" s="71"/>
      <c r="F796" s="71"/>
      <c r="G796" s="71"/>
      <c r="H796" s="71"/>
      <c r="I796" s="71"/>
      <c r="J796" s="71"/>
      <c r="K796" s="71"/>
      <c r="L796" s="71"/>
      <c r="M796" s="71"/>
      <c r="N796" s="71"/>
      <c r="O796" s="71"/>
      <c r="P796" s="71"/>
      <c r="Q796" s="71"/>
      <c r="R796" s="71"/>
      <c r="S796" s="71"/>
      <c r="T796" s="71"/>
      <c r="U796" s="71"/>
      <c r="V796" s="71"/>
      <c r="W796" s="71"/>
      <c r="X796" s="71"/>
      <c r="Y796" s="71"/>
      <c r="Z796" s="71"/>
    </row>
    <row r="797" spans="1:26">
      <c r="A797" s="75"/>
      <c r="B797" s="75"/>
      <c r="C797" s="75"/>
      <c r="D797" s="75"/>
      <c r="E797" s="71"/>
      <c r="F797" s="71"/>
      <c r="G797" s="71"/>
      <c r="H797" s="71"/>
      <c r="I797" s="71"/>
      <c r="J797" s="71"/>
      <c r="K797" s="71"/>
      <c r="L797" s="71"/>
      <c r="M797" s="71"/>
      <c r="N797" s="71"/>
      <c r="O797" s="71"/>
      <c r="P797" s="71"/>
      <c r="Q797" s="71"/>
      <c r="R797" s="71"/>
      <c r="S797" s="71"/>
      <c r="T797" s="71"/>
      <c r="U797" s="71"/>
      <c r="V797" s="71"/>
      <c r="W797" s="71"/>
      <c r="X797" s="71"/>
      <c r="Y797" s="71"/>
      <c r="Z797" s="71"/>
    </row>
    <row r="798" spans="1:26">
      <c r="A798" s="75"/>
      <c r="B798" s="75"/>
      <c r="C798" s="75"/>
      <c r="D798" s="75"/>
      <c r="E798" s="71"/>
      <c r="F798" s="71"/>
      <c r="G798" s="71"/>
      <c r="H798" s="71"/>
      <c r="I798" s="71"/>
      <c r="J798" s="71"/>
      <c r="K798" s="71"/>
      <c r="L798" s="71"/>
      <c r="M798" s="71"/>
      <c r="N798" s="71"/>
      <c r="O798" s="71"/>
      <c r="P798" s="71"/>
      <c r="Q798" s="71"/>
      <c r="R798" s="71"/>
      <c r="S798" s="71"/>
      <c r="T798" s="71"/>
      <c r="U798" s="71"/>
      <c r="V798" s="71"/>
      <c r="W798" s="71"/>
      <c r="X798" s="71"/>
      <c r="Y798" s="71"/>
      <c r="Z798" s="71"/>
    </row>
    <row r="799" spans="1:26">
      <c r="A799" s="75"/>
      <c r="B799" s="75"/>
      <c r="C799" s="75"/>
      <c r="D799" s="75"/>
      <c r="E799" s="71"/>
      <c r="F799" s="71"/>
      <c r="G799" s="71"/>
      <c r="H799" s="71"/>
      <c r="I799" s="71"/>
      <c r="J799" s="71"/>
      <c r="K799" s="71"/>
      <c r="L799" s="71"/>
      <c r="M799" s="71"/>
      <c r="N799" s="71"/>
      <c r="O799" s="71"/>
      <c r="P799" s="71"/>
      <c r="Q799" s="71"/>
      <c r="R799" s="71"/>
      <c r="S799" s="71"/>
      <c r="T799" s="71"/>
      <c r="U799" s="71"/>
      <c r="V799" s="71"/>
      <c r="W799" s="71"/>
      <c r="X799" s="71"/>
      <c r="Y799" s="71"/>
      <c r="Z799" s="71"/>
    </row>
    <row r="800" spans="1:26">
      <c r="A800" s="75"/>
      <c r="B800" s="75"/>
      <c r="C800" s="75"/>
      <c r="D800" s="75"/>
      <c r="E800" s="71"/>
      <c r="F800" s="71"/>
      <c r="G800" s="71"/>
      <c r="H800" s="71"/>
      <c r="I800" s="71"/>
      <c r="J800" s="71"/>
      <c r="K800" s="71"/>
      <c r="L800" s="71"/>
      <c r="M800" s="71"/>
      <c r="N800" s="71"/>
      <c r="O800" s="71"/>
      <c r="P800" s="71"/>
      <c r="Q800" s="71"/>
      <c r="R800" s="71"/>
      <c r="S800" s="71"/>
      <c r="T800" s="71"/>
      <c r="U800" s="71"/>
      <c r="V800" s="71"/>
      <c r="W800" s="71"/>
      <c r="X800" s="71"/>
      <c r="Y800" s="71"/>
      <c r="Z800" s="71"/>
    </row>
    <row r="801" spans="1:26">
      <c r="A801" s="75"/>
      <c r="B801" s="75"/>
      <c r="C801" s="75"/>
      <c r="D801" s="75"/>
      <c r="E801" s="71"/>
      <c r="F801" s="71"/>
      <c r="G801" s="71"/>
      <c r="H801" s="71"/>
      <c r="I801" s="71"/>
      <c r="J801" s="71"/>
      <c r="K801" s="71"/>
      <c r="L801" s="71"/>
      <c r="M801" s="71"/>
      <c r="N801" s="71"/>
      <c r="O801" s="71"/>
      <c r="P801" s="71"/>
      <c r="Q801" s="71"/>
      <c r="R801" s="71"/>
      <c r="S801" s="71"/>
      <c r="T801" s="71"/>
      <c r="U801" s="71"/>
      <c r="V801" s="71"/>
      <c r="W801" s="71"/>
      <c r="X801" s="71"/>
      <c r="Y801" s="71"/>
      <c r="Z801" s="71"/>
    </row>
    <row r="802" spans="1:26">
      <c r="A802" s="75"/>
      <c r="B802" s="75"/>
      <c r="C802" s="75"/>
      <c r="D802" s="75"/>
      <c r="E802" s="71"/>
      <c r="F802" s="71"/>
      <c r="G802" s="71"/>
      <c r="H802" s="71"/>
      <c r="I802" s="71"/>
      <c r="J802" s="71"/>
      <c r="K802" s="71"/>
      <c r="L802" s="71"/>
      <c r="M802" s="71"/>
      <c r="N802" s="71"/>
      <c r="O802" s="71"/>
      <c r="P802" s="71"/>
      <c r="Q802" s="71"/>
      <c r="R802" s="71"/>
      <c r="S802" s="71"/>
      <c r="T802" s="71"/>
      <c r="U802" s="71"/>
      <c r="V802" s="71"/>
      <c r="W802" s="71"/>
      <c r="X802" s="71"/>
      <c r="Y802" s="71"/>
      <c r="Z802" s="71"/>
    </row>
    <row r="803" spans="1:26">
      <c r="A803" s="75"/>
      <c r="B803" s="75"/>
      <c r="C803" s="75"/>
      <c r="D803" s="75"/>
      <c r="E803" s="71"/>
      <c r="F803" s="71"/>
      <c r="G803" s="71"/>
      <c r="H803" s="71"/>
      <c r="I803" s="71"/>
      <c r="J803" s="71"/>
      <c r="K803" s="71"/>
      <c r="L803" s="71"/>
      <c r="M803" s="71"/>
      <c r="N803" s="71"/>
      <c r="O803" s="71"/>
      <c r="P803" s="71"/>
      <c r="Q803" s="71"/>
      <c r="R803" s="71"/>
      <c r="S803" s="71"/>
      <c r="T803" s="71"/>
      <c r="U803" s="71"/>
      <c r="V803" s="71"/>
      <c r="W803" s="71"/>
      <c r="X803" s="71"/>
      <c r="Y803" s="71"/>
      <c r="Z803" s="71"/>
    </row>
    <row r="804" spans="1:26">
      <c r="A804" s="75"/>
      <c r="B804" s="75"/>
      <c r="C804" s="75"/>
      <c r="D804" s="75"/>
      <c r="E804" s="71"/>
      <c r="F804" s="71"/>
      <c r="G804" s="71"/>
      <c r="H804" s="71"/>
      <c r="I804" s="71"/>
      <c r="J804" s="71"/>
      <c r="K804" s="71"/>
      <c r="L804" s="71"/>
      <c r="M804" s="71"/>
      <c r="N804" s="71"/>
      <c r="O804" s="71"/>
      <c r="P804" s="71"/>
      <c r="Q804" s="71"/>
      <c r="R804" s="71"/>
      <c r="S804" s="71"/>
      <c r="T804" s="71"/>
      <c r="U804" s="71"/>
      <c r="V804" s="71"/>
      <c r="W804" s="71"/>
      <c r="X804" s="71"/>
      <c r="Y804" s="71"/>
      <c r="Z804" s="71"/>
    </row>
    <row r="805" spans="1:26">
      <c r="A805" s="75"/>
      <c r="B805" s="75"/>
      <c r="C805" s="75"/>
      <c r="D805" s="75"/>
      <c r="E805" s="71"/>
      <c r="F805" s="71"/>
      <c r="G805" s="71"/>
      <c r="H805" s="71"/>
      <c r="I805" s="71"/>
      <c r="J805" s="71"/>
      <c r="K805" s="71"/>
      <c r="L805" s="71"/>
      <c r="M805" s="71"/>
      <c r="N805" s="71"/>
      <c r="O805" s="71"/>
      <c r="P805" s="71"/>
      <c r="Q805" s="71"/>
      <c r="R805" s="71"/>
      <c r="S805" s="71"/>
      <c r="T805" s="71"/>
      <c r="U805" s="71"/>
      <c r="V805" s="71"/>
      <c r="W805" s="71"/>
      <c r="X805" s="71"/>
      <c r="Y805" s="71"/>
      <c r="Z805" s="71"/>
    </row>
    <row r="806" spans="1:26">
      <c r="A806" s="75"/>
      <c r="B806" s="75"/>
      <c r="C806" s="75"/>
      <c r="D806" s="75"/>
      <c r="E806" s="71"/>
      <c r="F806" s="71"/>
      <c r="G806" s="71"/>
      <c r="H806" s="71"/>
      <c r="I806" s="71"/>
      <c r="J806" s="71"/>
      <c r="K806" s="71"/>
      <c r="L806" s="71"/>
      <c r="M806" s="71"/>
      <c r="N806" s="71"/>
      <c r="O806" s="71"/>
      <c r="P806" s="71"/>
      <c r="Q806" s="71"/>
      <c r="R806" s="71"/>
      <c r="S806" s="71"/>
      <c r="T806" s="71"/>
      <c r="U806" s="71"/>
      <c r="V806" s="71"/>
      <c r="W806" s="71"/>
      <c r="X806" s="71"/>
      <c r="Y806" s="71"/>
      <c r="Z806" s="71"/>
    </row>
    <row r="807" spans="1:26">
      <c r="A807" s="75"/>
      <c r="B807" s="75"/>
      <c r="C807" s="75"/>
      <c r="D807" s="75"/>
      <c r="E807" s="71"/>
      <c r="F807" s="71"/>
      <c r="G807" s="71"/>
      <c r="H807" s="71"/>
      <c r="I807" s="71"/>
      <c r="J807" s="71"/>
      <c r="K807" s="71"/>
      <c r="L807" s="71"/>
      <c r="M807" s="71"/>
      <c r="N807" s="71"/>
      <c r="O807" s="71"/>
      <c r="P807" s="71"/>
      <c r="Q807" s="71"/>
      <c r="R807" s="71"/>
      <c r="S807" s="71"/>
      <c r="T807" s="71"/>
      <c r="U807" s="71"/>
      <c r="V807" s="71"/>
      <c r="W807" s="71"/>
      <c r="X807" s="71"/>
      <c r="Y807" s="71"/>
      <c r="Z807" s="71"/>
    </row>
    <row r="808" spans="1:26">
      <c r="A808" s="75"/>
      <c r="B808" s="75"/>
      <c r="C808" s="75"/>
      <c r="D808" s="75"/>
      <c r="E808" s="71"/>
      <c r="F808" s="71"/>
      <c r="G808" s="71"/>
      <c r="H808" s="71"/>
      <c r="I808" s="71"/>
      <c r="J808" s="71"/>
      <c r="K808" s="71"/>
      <c r="L808" s="71"/>
      <c r="M808" s="71"/>
      <c r="N808" s="71"/>
      <c r="O808" s="71"/>
      <c r="P808" s="71"/>
      <c r="Q808" s="71"/>
      <c r="R808" s="71"/>
      <c r="S808" s="71"/>
      <c r="T808" s="71"/>
      <c r="U808" s="71"/>
      <c r="V808" s="71"/>
      <c r="W808" s="71"/>
      <c r="X808" s="71"/>
      <c r="Y808" s="71"/>
      <c r="Z808" s="71"/>
    </row>
    <row r="809" spans="1:26">
      <c r="A809" s="75"/>
      <c r="B809" s="75"/>
      <c r="C809" s="75"/>
      <c r="D809" s="75"/>
      <c r="E809" s="71"/>
      <c r="F809" s="71"/>
      <c r="G809" s="71"/>
      <c r="H809" s="71"/>
      <c r="I809" s="71"/>
      <c r="J809" s="71"/>
      <c r="K809" s="71"/>
      <c r="L809" s="71"/>
      <c r="M809" s="71"/>
      <c r="N809" s="71"/>
      <c r="O809" s="71"/>
      <c r="P809" s="71"/>
      <c r="Q809" s="71"/>
      <c r="R809" s="71"/>
      <c r="S809" s="71"/>
      <c r="T809" s="71"/>
      <c r="U809" s="71"/>
      <c r="V809" s="71"/>
      <c r="W809" s="71"/>
      <c r="X809" s="71"/>
      <c r="Y809" s="71"/>
      <c r="Z809" s="71"/>
    </row>
    <row r="810" spans="1:26">
      <c r="A810" s="75"/>
      <c r="B810" s="75"/>
      <c r="C810" s="75"/>
      <c r="D810" s="75"/>
      <c r="E810" s="71"/>
      <c r="F810" s="71"/>
      <c r="G810" s="71"/>
      <c r="H810" s="71"/>
      <c r="I810" s="71"/>
      <c r="J810" s="71"/>
      <c r="K810" s="71"/>
      <c r="L810" s="71"/>
      <c r="M810" s="71"/>
      <c r="N810" s="71"/>
      <c r="O810" s="71"/>
      <c r="P810" s="71"/>
      <c r="Q810" s="71"/>
      <c r="R810" s="71"/>
      <c r="S810" s="71"/>
      <c r="T810" s="71"/>
      <c r="U810" s="71"/>
      <c r="V810" s="71"/>
      <c r="W810" s="71"/>
      <c r="X810" s="71"/>
      <c r="Y810" s="71"/>
      <c r="Z810" s="71"/>
    </row>
    <row r="811" spans="1:26">
      <c r="A811" s="75"/>
      <c r="B811" s="75"/>
      <c r="C811" s="75"/>
      <c r="D811" s="75"/>
      <c r="E811" s="71"/>
      <c r="F811" s="71"/>
      <c r="G811" s="71"/>
      <c r="H811" s="71"/>
      <c r="I811" s="71"/>
      <c r="J811" s="71"/>
      <c r="K811" s="71"/>
      <c r="L811" s="71"/>
      <c r="M811" s="71"/>
      <c r="N811" s="71"/>
      <c r="O811" s="71"/>
      <c r="P811" s="71"/>
      <c r="Q811" s="71"/>
      <c r="R811" s="71"/>
      <c r="S811" s="71"/>
      <c r="T811" s="71"/>
      <c r="U811" s="71"/>
      <c r="V811" s="71"/>
      <c r="W811" s="71"/>
      <c r="X811" s="71"/>
      <c r="Y811" s="71"/>
      <c r="Z811" s="71"/>
    </row>
    <row r="812" spans="1:26">
      <c r="A812" s="75"/>
      <c r="B812" s="75"/>
      <c r="C812" s="75"/>
      <c r="D812" s="75"/>
      <c r="E812" s="71"/>
      <c r="F812" s="71"/>
      <c r="G812" s="71"/>
      <c r="H812" s="71"/>
      <c r="I812" s="71"/>
      <c r="J812" s="71"/>
      <c r="K812" s="71"/>
      <c r="L812" s="71"/>
      <c r="M812" s="71"/>
      <c r="N812" s="71"/>
      <c r="O812" s="71"/>
      <c r="P812" s="71"/>
      <c r="Q812" s="71"/>
      <c r="R812" s="71"/>
      <c r="S812" s="71"/>
      <c r="T812" s="71"/>
      <c r="U812" s="71"/>
      <c r="V812" s="71"/>
      <c r="W812" s="71"/>
      <c r="X812" s="71"/>
      <c r="Y812" s="71"/>
      <c r="Z812" s="71"/>
    </row>
    <row r="813" spans="1:26">
      <c r="A813" s="75"/>
      <c r="B813" s="75"/>
      <c r="C813" s="75"/>
      <c r="D813" s="75"/>
      <c r="E813" s="71"/>
      <c r="F813" s="71"/>
      <c r="G813" s="71"/>
      <c r="H813" s="71"/>
      <c r="I813" s="71"/>
      <c r="J813" s="71"/>
      <c r="K813" s="71"/>
      <c r="L813" s="71"/>
      <c r="M813" s="71"/>
      <c r="N813" s="71"/>
      <c r="O813" s="71"/>
      <c r="P813" s="71"/>
      <c r="Q813" s="71"/>
      <c r="R813" s="71"/>
      <c r="S813" s="71"/>
      <c r="T813" s="71"/>
      <c r="U813" s="71"/>
      <c r="V813" s="71"/>
      <c r="W813" s="71"/>
      <c r="X813" s="71"/>
      <c r="Y813" s="71"/>
      <c r="Z813" s="71"/>
    </row>
    <row r="814" spans="1:26">
      <c r="A814" s="75"/>
      <c r="B814" s="75"/>
      <c r="C814" s="75"/>
      <c r="D814" s="75"/>
      <c r="E814" s="71"/>
      <c r="F814" s="71"/>
      <c r="G814" s="71"/>
      <c r="H814" s="71"/>
      <c r="I814" s="71"/>
      <c r="J814" s="71"/>
      <c r="K814" s="71"/>
      <c r="L814" s="71"/>
      <c r="M814" s="71"/>
      <c r="N814" s="71"/>
      <c r="O814" s="71"/>
      <c r="P814" s="71"/>
      <c r="Q814" s="71"/>
      <c r="R814" s="71"/>
      <c r="S814" s="71"/>
      <c r="T814" s="71"/>
      <c r="U814" s="71"/>
      <c r="V814" s="71"/>
      <c r="W814" s="71"/>
      <c r="X814" s="71"/>
      <c r="Y814" s="71"/>
      <c r="Z814" s="71"/>
    </row>
    <row r="815" spans="1:26">
      <c r="A815" s="75"/>
      <c r="B815" s="75"/>
      <c r="C815" s="75"/>
      <c r="D815" s="75"/>
      <c r="E815" s="71"/>
      <c r="F815" s="71"/>
      <c r="G815" s="71"/>
      <c r="H815" s="71"/>
      <c r="I815" s="71"/>
      <c r="J815" s="71"/>
      <c r="K815" s="71"/>
      <c r="L815" s="71"/>
      <c r="M815" s="71"/>
      <c r="N815" s="71"/>
      <c r="O815" s="71"/>
      <c r="P815" s="71"/>
      <c r="Q815" s="71"/>
      <c r="R815" s="71"/>
      <c r="S815" s="71"/>
      <c r="T815" s="71"/>
      <c r="U815" s="71"/>
      <c r="V815" s="71"/>
      <c r="W815" s="71"/>
      <c r="X815" s="71"/>
      <c r="Y815" s="71"/>
      <c r="Z815" s="71"/>
    </row>
    <row r="816" spans="1:26">
      <c r="A816" s="75"/>
      <c r="B816" s="75"/>
      <c r="C816" s="75"/>
      <c r="D816" s="75"/>
      <c r="E816" s="71"/>
      <c r="F816" s="71"/>
      <c r="G816" s="71"/>
      <c r="H816" s="71"/>
      <c r="I816" s="71"/>
      <c r="J816" s="71"/>
      <c r="K816" s="71"/>
      <c r="L816" s="71"/>
      <c r="M816" s="71"/>
      <c r="N816" s="71"/>
      <c r="O816" s="71"/>
      <c r="P816" s="71"/>
      <c r="Q816" s="71"/>
      <c r="R816" s="71"/>
      <c r="S816" s="71"/>
      <c r="T816" s="71"/>
      <c r="U816" s="71"/>
      <c r="V816" s="71"/>
      <c r="W816" s="71"/>
      <c r="X816" s="71"/>
      <c r="Y816" s="71"/>
      <c r="Z816" s="71"/>
    </row>
    <row r="817" spans="1:26">
      <c r="A817" s="75"/>
      <c r="B817" s="75"/>
      <c r="C817" s="75"/>
      <c r="D817" s="75"/>
      <c r="E817" s="71"/>
      <c r="F817" s="71"/>
      <c r="G817" s="71"/>
      <c r="H817" s="71"/>
      <c r="I817" s="71"/>
      <c r="J817" s="71"/>
      <c r="K817" s="71"/>
      <c r="L817" s="71"/>
      <c r="M817" s="71"/>
      <c r="N817" s="71"/>
      <c r="O817" s="71"/>
      <c r="P817" s="71"/>
      <c r="Q817" s="71"/>
      <c r="R817" s="71"/>
      <c r="S817" s="71"/>
      <c r="T817" s="71"/>
      <c r="U817" s="71"/>
      <c r="V817" s="71"/>
      <c r="W817" s="71"/>
      <c r="X817" s="71"/>
      <c r="Y817" s="71"/>
      <c r="Z817" s="71"/>
    </row>
    <row r="818" spans="1:26">
      <c r="A818" s="75"/>
      <c r="B818" s="75"/>
      <c r="C818" s="75"/>
      <c r="D818" s="75"/>
      <c r="E818" s="71"/>
      <c r="F818" s="71"/>
      <c r="G818" s="71"/>
      <c r="H818" s="71"/>
      <c r="I818" s="71"/>
      <c r="J818" s="71"/>
      <c r="K818" s="71"/>
      <c r="L818" s="71"/>
      <c r="M818" s="71"/>
      <c r="N818" s="71"/>
      <c r="O818" s="71"/>
      <c r="P818" s="71"/>
      <c r="Q818" s="71"/>
      <c r="R818" s="71"/>
      <c r="S818" s="71"/>
      <c r="T818" s="71"/>
      <c r="U818" s="71"/>
      <c r="V818" s="71"/>
      <c r="W818" s="71"/>
      <c r="X818" s="71"/>
      <c r="Y818" s="71"/>
      <c r="Z818" s="71"/>
    </row>
    <row r="819" spans="1:26">
      <c r="A819" s="75"/>
      <c r="B819" s="75"/>
      <c r="C819" s="75"/>
      <c r="D819" s="75"/>
      <c r="E819" s="71"/>
      <c r="F819" s="71"/>
      <c r="G819" s="71"/>
      <c r="H819" s="71"/>
      <c r="I819" s="71"/>
      <c r="J819" s="71"/>
      <c r="K819" s="71"/>
      <c r="L819" s="71"/>
      <c r="M819" s="71"/>
      <c r="N819" s="71"/>
      <c r="O819" s="71"/>
      <c r="P819" s="71"/>
      <c r="Q819" s="71"/>
      <c r="R819" s="71"/>
      <c r="S819" s="71"/>
      <c r="T819" s="71"/>
      <c r="U819" s="71"/>
      <c r="V819" s="71"/>
      <c r="W819" s="71"/>
      <c r="X819" s="71"/>
      <c r="Y819" s="71"/>
      <c r="Z819" s="71"/>
    </row>
    <row r="820" spans="1:26">
      <c r="A820" s="75"/>
      <c r="B820" s="75"/>
      <c r="C820" s="75"/>
      <c r="D820" s="75"/>
      <c r="E820" s="71"/>
      <c r="F820" s="71"/>
      <c r="G820" s="71"/>
      <c r="H820" s="71"/>
      <c r="I820" s="71"/>
      <c r="J820" s="71"/>
      <c r="K820" s="71"/>
      <c r="L820" s="71"/>
      <c r="M820" s="71"/>
      <c r="N820" s="71"/>
      <c r="O820" s="71"/>
      <c r="P820" s="71"/>
      <c r="Q820" s="71"/>
      <c r="R820" s="71"/>
      <c r="S820" s="71"/>
      <c r="T820" s="71"/>
      <c r="U820" s="71"/>
      <c r="V820" s="71"/>
      <c r="W820" s="71"/>
      <c r="X820" s="71"/>
      <c r="Y820" s="71"/>
      <c r="Z820" s="71"/>
    </row>
    <row r="821" spans="1:26">
      <c r="A821" s="75"/>
      <c r="B821" s="75"/>
      <c r="C821" s="75"/>
      <c r="D821" s="75"/>
      <c r="E821" s="71"/>
      <c r="F821" s="71"/>
      <c r="G821" s="71"/>
      <c r="H821" s="71"/>
      <c r="I821" s="71"/>
      <c r="J821" s="71"/>
      <c r="K821" s="71"/>
      <c r="L821" s="71"/>
      <c r="M821" s="71"/>
      <c r="N821" s="71"/>
      <c r="O821" s="71"/>
      <c r="P821" s="71"/>
      <c r="Q821" s="71"/>
      <c r="R821" s="71"/>
      <c r="S821" s="71"/>
      <c r="T821" s="71"/>
      <c r="U821" s="71"/>
      <c r="V821" s="71"/>
      <c r="W821" s="71"/>
      <c r="X821" s="71"/>
      <c r="Y821" s="71"/>
      <c r="Z821" s="71"/>
    </row>
    <row r="822" spans="1:26">
      <c r="A822" s="75"/>
      <c r="B822" s="75"/>
      <c r="C822" s="75"/>
      <c r="D822" s="75"/>
      <c r="E822" s="71"/>
      <c r="F822" s="71"/>
      <c r="G822" s="71"/>
      <c r="H822" s="71"/>
      <c r="I822" s="71"/>
      <c r="J822" s="71"/>
      <c r="K822" s="71"/>
      <c r="L822" s="71"/>
      <c r="M822" s="71"/>
      <c r="N822" s="71"/>
      <c r="O822" s="71"/>
      <c r="P822" s="71"/>
      <c r="Q822" s="71"/>
      <c r="R822" s="71"/>
      <c r="S822" s="71"/>
      <c r="T822" s="71"/>
      <c r="U822" s="71"/>
      <c r="V822" s="71"/>
      <c r="W822" s="71"/>
      <c r="X822" s="71"/>
      <c r="Y822" s="71"/>
      <c r="Z822" s="71"/>
    </row>
    <row r="823" spans="1:26">
      <c r="A823" s="75"/>
      <c r="B823" s="75"/>
      <c r="C823" s="75"/>
      <c r="D823" s="75"/>
      <c r="E823" s="71"/>
      <c r="F823" s="71"/>
      <c r="G823" s="71"/>
      <c r="H823" s="71"/>
      <c r="I823" s="71"/>
      <c r="J823" s="71"/>
      <c r="K823" s="71"/>
      <c r="L823" s="71"/>
      <c r="M823" s="71"/>
      <c r="N823" s="71"/>
      <c r="O823" s="71"/>
      <c r="P823" s="71"/>
      <c r="Q823" s="71"/>
      <c r="R823" s="71"/>
      <c r="S823" s="71"/>
      <c r="T823" s="71"/>
      <c r="U823" s="71"/>
      <c r="V823" s="71"/>
      <c r="W823" s="71"/>
      <c r="X823" s="71"/>
      <c r="Y823" s="71"/>
      <c r="Z823" s="71"/>
    </row>
    <row r="824" spans="1:26">
      <c r="A824" s="75"/>
      <c r="B824" s="75"/>
      <c r="C824" s="75"/>
      <c r="D824" s="75"/>
      <c r="E824" s="71"/>
      <c r="F824" s="71"/>
      <c r="G824" s="71"/>
      <c r="H824" s="71"/>
      <c r="I824" s="71"/>
      <c r="J824" s="71"/>
      <c r="K824" s="71"/>
      <c r="L824" s="71"/>
      <c r="M824" s="71"/>
      <c r="N824" s="71"/>
      <c r="O824" s="71"/>
      <c r="P824" s="71"/>
      <c r="Q824" s="71"/>
      <c r="R824" s="71"/>
      <c r="S824" s="71"/>
      <c r="T824" s="71"/>
      <c r="U824" s="71"/>
      <c r="V824" s="71"/>
      <c r="W824" s="71"/>
      <c r="X824" s="71"/>
      <c r="Y824" s="71"/>
      <c r="Z824" s="71"/>
    </row>
    <row r="825" spans="1:26">
      <c r="A825" s="75"/>
      <c r="B825" s="75"/>
      <c r="C825" s="75"/>
      <c r="D825" s="75"/>
      <c r="E825" s="71"/>
      <c r="F825" s="71"/>
      <c r="G825" s="71"/>
      <c r="H825" s="71"/>
      <c r="I825" s="71"/>
      <c r="J825" s="71"/>
      <c r="K825" s="71"/>
      <c r="L825" s="71"/>
      <c r="M825" s="71"/>
      <c r="N825" s="71"/>
      <c r="O825" s="71"/>
      <c r="P825" s="71"/>
      <c r="Q825" s="71"/>
      <c r="R825" s="71"/>
      <c r="S825" s="71"/>
      <c r="T825" s="71"/>
      <c r="U825" s="71"/>
      <c r="V825" s="71"/>
      <c r="W825" s="71"/>
      <c r="X825" s="71"/>
      <c r="Y825" s="71"/>
      <c r="Z825" s="71"/>
    </row>
    <row r="826" spans="1:26">
      <c r="A826" s="75"/>
      <c r="B826" s="75"/>
      <c r="C826" s="75"/>
      <c r="D826" s="75"/>
      <c r="E826" s="71"/>
      <c r="F826" s="71"/>
      <c r="G826" s="71"/>
      <c r="H826" s="71"/>
      <c r="I826" s="71"/>
      <c r="J826" s="71"/>
      <c r="K826" s="71"/>
      <c r="L826" s="71"/>
      <c r="M826" s="71"/>
      <c r="N826" s="71"/>
      <c r="O826" s="71"/>
      <c r="P826" s="71"/>
      <c r="Q826" s="71"/>
      <c r="R826" s="71"/>
      <c r="S826" s="71"/>
      <c r="T826" s="71"/>
      <c r="U826" s="71"/>
      <c r="V826" s="71"/>
      <c r="W826" s="71"/>
      <c r="X826" s="71"/>
      <c r="Y826" s="71"/>
      <c r="Z826" s="71"/>
    </row>
    <row r="827" spans="1:26">
      <c r="A827" s="75"/>
      <c r="B827" s="75"/>
      <c r="C827" s="75"/>
      <c r="D827" s="75"/>
      <c r="E827" s="71"/>
      <c r="F827" s="71"/>
      <c r="G827" s="71"/>
      <c r="H827" s="71"/>
      <c r="I827" s="71"/>
      <c r="J827" s="71"/>
      <c r="K827" s="71"/>
      <c r="L827" s="71"/>
      <c r="M827" s="71"/>
      <c r="N827" s="71"/>
      <c r="O827" s="71"/>
      <c r="P827" s="71"/>
      <c r="Q827" s="71"/>
      <c r="R827" s="71"/>
      <c r="S827" s="71"/>
      <c r="T827" s="71"/>
      <c r="U827" s="71"/>
      <c r="V827" s="71"/>
      <c r="W827" s="71"/>
      <c r="X827" s="71"/>
      <c r="Y827" s="71"/>
      <c r="Z827" s="71"/>
    </row>
    <row r="828" spans="1:26">
      <c r="A828" s="75"/>
      <c r="B828" s="75"/>
      <c r="C828" s="75"/>
      <c r="D828" s="75"/>
      <c r="E828" s="71"/>
      <c r="F828" s="71"/>
      <c r="G828" s="71"/>
      <c r="H828" s="71"/>
      <c r="I828" s="71"/>
      <c r="J828" s="71"/>
      <c r="K828" s="71"/>
      <c r="L828" s="71"/>
      <c r="M828" s="71"/>
      <c r="N828" s="71"/>
      <c r="O828" s="71"/>
      <c r="P828" s="71"/>
      <c r="Q828" s="71"/>
      <c r="R828" s="71"/>
      <c r="S828" s="71"/>
      <c r="T828" s="71"/>
      <c r="U828" s="71"/>
      <c r="V828" s="71"/>
      <c r="W828" s="71"/>
      <c r="X828" s="71"/>
      <c r="Y828" s="71"/>
      <c r="Z828" s="71"/>
    </row>
    <row r="829" spans="1:26">
      <c r="A829" s="75"/>
      <c r="B829" s="75"/>
      <c r="C829" s="75"/>
      <c r="D829" s="75"/>
      <c r="E829" s="71"/>
      <c r="F829" s="71"/>
      <c r="G829" s="71"/>
      <c r="H829" s="71"/>
      <c r="I829" s="71"/>
      <c r="J829" s="71"/>
      <c r="K829" s="71"/>
      <c r="L829" s="71"/>
      <c r="M829" s="71"/>
      <c r="N829" s="71"/>
      <c r="O829" s="71"/>
      <c r="P829" s="71"/>
      <c r="Q829" s="71"/>
      <c r="R829" s="71"/>
      <c r="S829" s="71"/>
      <c r="T829" s="71"/>
      <c r="U829" s="71"/>
      <c r="V829" s="71"/>
      <c r="W829" s="71"/>
      <c r="X829" s="71"/>
      <c r="Y829" s="71"/>
      <c r="Z829" s="71"/>
    </row>
    <row r="830" spans="1:26">
      <c r="A830" s="75"/>
      <c r="B830" s="75"/>
      <c r="C830" s="75"/>
      <c r="D830" s="75"/>
      <c r="E830" s="71"/>
      <c r="F830" s="71"/>
      <c r="G830" s="71"/>
      <c r="H830" s="71"/>
      <c r="I830" s="71"/>
      <c r="J830" s="71"/>
      <c r="K830" s="71"/>
      <c r="L830" s="71"/>
      <c r="M830" s="71"/>
      <c r="N830" s="71"/>
      <c r="O830" s="71"/>
      <c r="P830" s="71"/>
      <c r="Q830" s="71"/>
      <c r="R830" s="71"/>
      <c r="S830" s="71"/>
      <c r="T830" s="71"/>
      <c r="U830" s="71"/>
      <c r="V830" s="71"/>
      <c r="W830" s="71"/>
      <c r="X830" s="71"/>
      <c r="Y830" s="71"/>
      <c r="Z830" s="71"/>
    </row>
    <row r="831" spans="1:26">
      <c r="A831" s="75"/>
      <c r="B831" s="75"/>
      <c r="C831" s="75"/>
      <c r="D831" s="75"/>
      <c r="E831" s="71"/>
      <c r="F831" s="71"/>
      <c r="G831" s="71"/>
      <c r="H831" s="71"/>
      <c r="I831" s="71"/>
      <c r="J831" s="71"/>
      <c r="K831" s="71"/>
      <c r="L831" s="71"/>
      <c r="M831" s="71"/>
      <c r="N831" s="71"/>
      <c r="O831" s="71"/>
      <c r="P831" s="71"/>
      <c r="Q831" s="71"/>
      <c r="R831" s="71"/>
      <c r="S831" s="71"/>
      <c r="T831" s="71"/>
      <c r="U831" s="71"/>
      <c r="V831" s="71"/>
      <c r="W831" s="71"/>
      <c r="X831" s="71"/>
      <c r="Y831" s="71"/>
      <c r="Z831" s="71"/>
    </row>
    <row r="832" spans="1:26">
      <c r="A832" s="75"/>
      <c r="B832" s="75"/>
      <c r="C832" s="75"/>
      <c r="D832" s="75"/>
      <c r="E832" s="71"/>
      <c r="F832" s="71"/>
      <c r="G832" s="71"/>
      <c r="H832" s="71"/>
      <c r="I832" s="71"/>
      <c r="J832" s="71"/>
      <c r="K832" s="71"/>
      <c r="L832" s="71"/>
      <c r="M832" s="71"/>
      <c r="N832" s="71"/>
      <c r="O832" s="71"/>
      <c r="P832" s="71"/>
      <c r="Q832" s="71"/>
      <c r="R832" s="71"/>
      <c r="S832" s="71"/>
      <c r="T832" s="71"/>
      <c r="U832" s="71"/>
      <c r="V832" s="71"/>
      <c r="W832" s="71"/>
      <c r="X832" s="71"/>
      <c r="Y832" s="71"/>
      <c r="Z832" s="71"/>
    </row>
    <row r="833" spans="1:26">
      <c r="A833" s="75"/>
      <c r="B833" s="75"/>
      <c r="C833" s="75"/>
      <c r="D833" s="75"/>
      <c r="E833" s="71"/>
      <c r="F833" s="71"/>
      <c r="G833" s="71"/>
      <c r="H833" s="71"/>
      <c r="I833" s="71"/>
      <c r="J833" s="71"/>
      <c r="K833" s="71"/>
      <c r="L833" s="71"/>
      <c r="M833" s="71"/>
      <c r="N833" s="71"/>
      <c r="O833" s="71"/>
      <c r="P833" s="71"/>
      <c r="Q833" s="71"/>
      <c r="R833" s="71"/>
      <c r="S833" s="71"/>
      <c r="T833" s="71"/>
      <c r="U833" s="71"/>
      <c r="V833" s="71"/>
      <c r="W833" s="71"/>
      <c r="X833" s="71"/>
      <c r="Y833" s="71"/>
      <c r="Z833" s="71"/>
    </row>
    <row r="834" spans="1:26">
      <c r="A834" s="75"/>
      <c r="B834" s="75"/>
      <c r="C834" s="75"/>
      <c r="D834" s="75"/>
      <c r="E834" s="71"/>
      <c r="F834" s="71"/>
      <c r="G834" s="71"/>
      <c r="H834" s="71"/>
      <c r="I834" s="71"/>
      <c r="J834" s="71"/>
      <c r="K834" s="71"/>
      <c r="L834" s="71"/>
      <c r="M834" s="71"/>
      <c r="N834" s="71"/>
      <c r="O834" s="71"/>
      <c r="P834" s="71"/>
      <c r="Q834" s="71"/>
      <c r="R834" s="71"/>
      <c r="S834" s="71"/>
      <c r="T834" s="71"/>
      <c r="U834" s="71"/>
      <c r="V834" s="71"/>
      <c r="W834" s="71"/>
      <c r="X834" s="71"/>
      <c r="Y834" s="71"/>
      <c r="Z834" s="71"/>
    </row>
    <row r="835" spans="1:26">
      <c r="A835" s="75"/>
      <c r="B835" s="75"/>
      <c r="C835" s="75"/>
      <c r="D835" s="75"/>
      <c r="E835" s="71"/>
      <c r="F835" s="71"/>
      <c r="G835" s="71"/>
      <c r="H835" s="71"/>
      <c r="I835" s="71"/>
      <c r="J835" s="71"/>
      <c r="K835" s="71"/>
      <c r="L835" s="71"/>
      <c r="M835" s="71"/>
      <c r="N835" s="71"/>
      <c r="O835" s="71"/>
      <c r="P835" s="71"/>
      <c r="Q835" s="71"/>
      <c r="R835" s="71"/>
      <c r="S835" s="71"/>
      <c r="T835" s="71"/>
      <c r="U835" s="71"/>
      <c r="V835" s="71"/>
      <c r="W835" s="71"/>
      <c r="X835" s="71"/>
      <c r="Y835" s="71"/>
      <c r="Z835" s="71"/>
    </row>
    <row r="836" spans="1:26">
      <c r="A836" s="75"/>
      <c r="B836" s="75"/>
      <c r="C836" s="75"/>
      <c r="D836" s="75"/>
      <c r="E836" s="71"/>
      <c r="F836" s="71"/>
      <c r="G836" s="71"/>
      <c r="H836" s="71"/>
      <c r="I836" s="71"/>
      <c r="J836" s="71"/>
      <c r="K836" s="71"/>
      <c r="L836" s="71"/>
      <c r="M836" s="71"/>
      <c r="N836" s="71"/>
      <c r="O836" s="71"/>
      <c r="P836" s="71"/>
      <c r="Q836" s="71"/>
      <c r="R836" s="71"/>
      <c r="S836" s="71"/>
      <c r="T836" s="71"/>
      <c r="U836" s="71"/>
      <c r="V836" s="71"/>
      <c r="W836" s="71"/>
      <c r="X836" s="71"/>
      <c r="Y836" s="71"/>
      <c r="Z836" s="71"/>
    </row>
    <row r="837" spans="1:26">
      <c r="A837" s="75"/>
      <c r="B837" s="75"/>
      <c r="C837" s="75"/>
      <c r="D837" s="75"/>
      <c r="E837" s="71"/>
      <c r="F837" s="71"/>
      <c r="G837" s="71"/>
      <c r="H837" s="71"/>
      <c r="I837" s="71"/>
      <c r="J837" s="71"/>
      <c r="K837" s="71"/>
      <c r="L837" s="71"/>
      <c r="M837" s="71"/>
      <c r="N837" s="71"/>
      <c r="O837" s="71"/>
      <c r="P837" s="71"/>
      <c r="Q837" s="71"/>
      <c r="R837" s="71"/>
      <c r="S837" s="71"/>
      <c r="T837" s="71"/>
      <c r="U837" s="71"/>
      <c r="V837" s="71"/>
      <c r="W837" s="71"/>
      <c r="X837" s="71"/>
      <c r="Y837" s="71"/>
      <c r="Z837" s="71"/>
    </row>
    <row r="838" spans="1:26">
      <c r="A838" s="75"/>
      <c r="B838" s="75"/>
      <c r="C838" s="75"/>
      <c r="D838" s="75"/>
      <c r="E838" s="71"/>
      <c r="F838" s="71"/>
      <c r="G838" s="71"/>
      <c r="H838" s="71"/>
      <c r="I838" s="71"/>
      <c r="J838" s="71"/>
      <c r="K838" s="71"/>
      <c r="L838" s="71"/>
      <c r="M838" s="71"/>
      <c r="N838" s="71"/>
      <c r="O838" s="71"/>
      <c r="P838" s="71"/>
      <c r="Q838" s="71"/>
      <c r="R838" s="71"/>
      <c r="S838" s="71"/>
      <c r="T838" s="71"/>
      <c r="U838" s="71"/>
      <c r="V838" s="71"/>
      <c r="W838" s="71"/>
      <c r="X838" s="71"/>
      <c r="Y838" s="71"/>
      <c r="Z838" s="71"/>
    </row>
    <row r="839" spans="1:26">
      <c r="A839" s="75"/>
      <c r="B839" s="75"/>
      <c r="C839" s="75"/>
      <c r="D839" s="75"/>
      <c r="E839" s="71"/>
      <c r="F839" s="71"/>
      <c r="G839" s="71"/>
      <c r="H839" s="71"/>
      <c r="I839" s="71"/>
      <c r="J839" s="71"/>
      <c r="K839" s="71"/>
      <c r="L839" s="71"/>
      <c r="M839" s="71"/>
      <c r="N839" s="71"/>
      <c r="O839" s="71"/>
      <c r="P839" s="71"/>
      <c r="Q839" s="71"/>
      <c r="R839" s="71"/>
      <c r="S839" s="71"/>
      <c r="T839" s="71"/>
      <c r="U839" s="71"/>
      <c r="V839" s="71"/>
      <c r="W839" s="71"/>
      <c r="X839" s="71"/>
      <c r="Y839" s="71"/>
      <c r="Z839" s="71"/>
    </row>
    <row r="840" spans="1:26">
      <c r="A840" s="75"/>
      <c r="B840" s="75"/>
      <c r="C840" s="75"/>
      <c r="D840" s="75"/>
      <c r="E840" s="71"/>
      <c r="F840" s="71"/>
      <c r="G840" s="71"/>
      <c r="H840" s="71"/>
      <c r="I840" s="71"/>
      <c r="J840" s="71"/>
      <c r="K840" s="71"/>
      <c r="L840" s="71"/>
      <c r="M840" s="71"/>
      <c r="N840" s="71"/>
      <c r="O840" s="71"/>
      <c r="P840" s="71"/>
      <c r="Q840" s="71"/>
      <c r="R840" s="71"/>
      <c r="S840" s="71"/>
      <c r="T840" s="71"/>
      <c r="U840" s="71"/>
      <c r="V840" s="71"/>
      <c r="W840" s="71"/>
      <c r="X840" s="71"/>
      <c r="Y840" s="71"/>
      <c r="Z840" s="71"/>
    </row>
    <row r="841" spans="1:26">
      <c r="A841" s="75"/>
      <c r="B841" s="75"/>
      <c r="C841" s="75"/>
      <c r="D841" s="75"/>
      <c r="E841" s="71"/>
      <c r="F841" s="71"/>
      <c r="G841" s="71"/>
      <c r="H841" s="71"/>
      <c r="I841" s="71"/>
      <c r="J841" s="71"/>
      <c r="K841" s="71"/>
      <c r="L841" s="71"/>
      <c r="M841" s="71"/>
      <c r="N841" s="71"/>
      <c r="O841" s="71"/>
      <c r="P841" s="71"/>
      <c r="Q841" s="71"/>
      <c r="R841" s="71"/>
      <c r="S841" s="71"/>
      <c r="T841" s="71"/>
      <c r="U841" s="71"/>
      <c r="V841" s="71"/>
      <c r="W841" s="71"/>
      <c r="X841" s="71"/>
      <c r="Y841" s="71"/>
      <c r="Z841" s="71"/>
    </row>
    <row r="842" spans="1:26">
      <c r="A842" s="75"/>
      <c r="B842" s="75"/>
      <c r="C842" s="75"/>
      <c r="D842" s="75"/>
      <c r="E842" s="71"/>
      <c r="F842" s="71"/>
      <c r="G842" s="71"/>
      <c r="H842" s="71"/>
      <c r="I842" s="71"/>
      <c r="J842" s="71"/>
      <c r="K842" s="71"/>
      <c r="L842" s="71"/>
      <c r="M842" s="71"/>
      <c r="N842" s="71"/>
      <c r="O842" s="71"/>
      <c r="P842" s="71"/>
      <c r="Q842" s="71"/>
      <c r="R842" s="71"/>
      <c r="S842" s="71"/>
      <c r="T842" s="71"/>
      <c r="U842" s="71"/>
      <c r="V842" s="71"/>
      <c r="W842" s="71"/>
      <c r="X842" s="71"/>
      <c r="Y842" s="71"/>
      <c r="Z842" s="71"/>
    </row>
    <row r="843" spans="1:26">
      <c r="A843" s="75"/>
      <c r="B843" s="75"/>
      <c r="C843" s="75"/>
      <c r="D843" s="75"/>
      <c r="E843" s="71"/>
      <c r="F843" s="71"/>
      <c r="G843" s="71"/>
      <c r="H843" s="71"/>
      <c r="I843" s="71"/>
      <c r="J843" s="71"/>
      <c r="K843" s="71"/>
      <c r="L843" s="71"/>
      <c r="M843" s="71"/>
      <c r="N843" s="71"/>
      <c r="O843" s="71"/>
      <c r="P843" s="71"/>
      <c r="Q843" s="71"/>
      <c r="R843" s="71"/>
      <c r="S843" s="71"/>
      <c r="T843" s="71"/>
      <c r="U843" s="71"/>
      <c r="V843" s="71"/>
      <c r="W843" s="71"/>
      <c r="X843" s="71"/>
      <c r="Y843" s="71"/>
      <c r="Z843" s="71"/>
    </row>
    <row r="844" spans="1:26">
      <c r="A844" s="75"/>
      <c r="B844" s="75"/>
      <c r="C844" s="75"/>
      <c r="D844" s="75"/>
      <c r="E844" s="71"/>
      <c r="F844" s="71"/>
      <c r="G844" s="71"/>
      <c r="H844" s="71"/>
      <c r="I844" s="71"/>
      <c r="J844" s="71"/>
      <c r="K844" s="71"/>
      <c r="L844" s="71"/>
      <c r="M844" s="71"/>
      <c r="N844" s="71"/>
      <c r="O844" s="71"/>
      <c r="P844" s="71"/>
      <c r="Q844" s="71"/>
      <c r="R844" s="71"/>
      <c r="S844" s="71"/>
      <c r="T844" s="71"/>
      <c r="U844" s="71"/>
      <c r="V844" s="71"/>
      <c r="W844" s="71"/>
      <c r="X844" s="71"/>
      <c r="Y844" s="71"/>
      <c r="Z844" s="71"/>
    </row>
    <row r="845" spans="1:26">
      <c r="A845" s="75"/>
      <c r="B845" s="75"/>
      <c r="C845" s="75"/>
      <c r="D845" s="75"/>
      <c r="E845" s="71"/>
      <c r="F845" s="71"/>
      <c r="G845" s="71"/>
      <c r="H845" s="71"/>
      <c r="I845" s="71"/>
      <c r="J845" s="71"/>
      <c r="K845" s="71"/>
      <c r="L845" s="71"/>
      <c r="M845" s="71"/>
      <c r="N845" s="71"/>
      <c r="O845" s="71"/>
      <c r="P845" s="71"/>
      <c r="Q845" s="71"/>
      <c r="R845" s="71"/>
      <c r="S845" s="71"/>
      <c r="T845" s="71"/>
      <c r="U845" s="71"/>
      <c r="V845" s="71"/>
      <c r="W845" s="71"/>
      <c r="X845" s="71"/>
      <c r="Y845" s="71"/>
      <c r="Z845" s="71"/>
    </row>
    <row r="846" spans="1:26">
      <c r="A846" s="75"/>
      <c r="B846" s="75"/>
      <c r="C846" s="75"/>
      <c r="D846" s="75"/>
      <c r="E846" s="71"/>
      <c r="F846" s="71"/>
      <c r="G846" s="71"/>
      <c r="H846" s="71"/>
      <c r="I846" s="71"/>
      <c r="J846" s="71"/>
      <c r="K846" s="71"/>
      <c r="L846" s="71"/>
      <c r="M846" s="71"/>
      <c r="N846" s="71"/>
      <c r="O846" s="71"/>
      <c r="P846" s="71"/>
      <c r="Q846" s="71"/>
      <c r="R846" s="71"/>
      <c r="S846" s="71"/>
      <c r="T846" s="71"/>
      <c r="U846" s="71"/>
      <c r="V846" s="71"/>
      <c r="W846" s="71"/>
      <c r="X846" s="71"/>
      <c r="Y846" s="71"/>
      <c r="Z846" s="71"/>
    </row>
    <row r="847" spans="1:26">
      <c r="A847" s="75"/>
      <c r="B847" s="75"/>
      <c r="C847" s="75"/>
      <c r="D847" s="75"/>
      <c r="E847" s="71"/>
      <c r="F847" s="71"/>
      <c r="G847" s="71"/>
      <c r="H847" s="71"/>
      <c r="I847" s="71"/>
      <c r="J847" s="71"/>
      <c r="K847" s="71"/>
      <c r="L847" s="71"/>
      <c r="M847" s="71"/>
      <c r="N847" s="71"/>
      <c r="O847" s="71"/>
      <c r="P847" s="71"/>
      <c r="Q847" s="71"/>
      <c r="R847" s="71"/>
      <c r="S847" s="71"/>
      <c r="T847" s="71"/>
      <c r="U847" s="71"/>
      <c r="V847" s="71"/>
      <c r="W847" s="71"/>
      <c r="X847" s="71"/>
      <c r="Y847" s="71"/>
      <c r="Z847" s="71"/>
    </row>
    <row r="848" spans="1:26">
      <c r="A848" s="75"/>
      <c r="B848" s="75"/>
      <c r="C848" s="75"/>
      <c r="D848" s="75"/>
      <c r="E848" s="71"/>
      <c r="F848" s="71"/>
      <c r="G848" s="71"/>
      <c r="H848" s="71"/>
      <c r="I848" s="71"/>
      <c r="J848" s="71"/>
      <c r="K848" s="71"/>
      <c r="L848" s="71"/>
      <c r="M848" s="71"/>
      <c r="N848" s="71"/>
      <c r="O848" s="71"/>
      <c r="P848" s="71"/>
      <c r="Q848" s="71"/>
      <c r="R848" s="71"/>
      <c r="S848" s="71"/>
      <c r="T848" s="71"/>
      <c r="U848" s="71"/>
      <c r="V848" s="71"/>
      <c r="W848" s="71"/>
      <c r="X848" s="71"/>
      <c r="Y848" s="71"/>
      <c r="Z848" s="71"/>
    </row>
    <row r="849" spans="1:26">
      <c r="A849" s="75"/>
      <c r="B849" s="75"/>
      <c r="C849" s="75"/>
      <c r="D849" s="75"/>
      <c r="E849" s="71"/>
      <c r="F849" s="71"/>
      <c r="G849" s="71"/>
      <c r="H849" s="71"/>
      <c r="I849" s="71"/>
      <c r="J849" s="71"/>
      <c r="K849" s="71"/>
      <c r="L849" s="71"/>
      <c r="M849" s="71"/>
      <c r="N849" s="71"/>
      <c r="O849" s="71"/>
      <c r="P849" s="71"/>
      <c r="Q849" s="71"/>
      <c r="R849" s="71"/>
      <c r="S849" s="71"/>
      <c r="T849" s="71"/>
      <c r="U849" s="71"/>
      <c r="V849" s="71"/>
      <c r="W849" s="71"/>
      <c r="X849" s="71"/>
      <c r="Y849" s="71"/>
      <c r="Z849" s="71"/>
    </row>
    <row r="850" spans="1:26">
      <c r="A850" s="75"/>
      <c r="B850" s="75"/>
      <c r="C850" s="75"/>
      <c r="D850" s="75"/>
      <c r="E850" s="71"/>
      <c r="F850" s="71"/>
      <c r="G850" s="71"/>
      <c r="H850" s="71"/>
      <c r="I850" s="71"/>
      <c r="J850" s="71"/>
      <c r="K850" s="71"/>
      <c r="L850" s="71"/>
      <c r="M850" s="71"/>
      <c r="N850" s="71"/>
      <c r="O850" s="71"/>
      <c r="P850" s="71"/>
      <c r="Q850" s="71"/>
      <c r="R850" s="71"/>
      <c r="S850" s="71"/>
      <c r="T850" s="71"/>
      <c r="U850" s="71"/>
      <c r="V850" s="71"/>
      <c r="W850" s="71"/>
      <c r="X850" s="71"/>
      <c r="Y850" s="71"/>
      <c r="Z850" s="71"/>
    </row>
    <row r="851" spans="1:26">
      <c r="A851" s="75"/>
      <c r="B851" s="75"/>
      <c r="C851" s="75"/>
      <c r="D851" s="75"/>
      <c r="E851" s="71"/>
      <c r="F851" s="71"/>
      <c r="G851" s="71"/>
      <c r="H851" s="71"/>
      <c r="I851" s="71"/>
      <c r="J851" s="71"/>
      <c r="K851" s="71"/>
      <c r="L851" s="71"/>
      <c r="M851" s="71"/>
      <c r="N851" s="71"/>
      <c r="O851" s="71"/>
      <c r="P851" s="71"/>
      <c r="Q851" s="71"/>
      <c r="R851" s="71"/>
      <c r="S851" s="71"/>
      <c r="T851" s="71"/>
      <c r="U851" s="71"/>
      <c r="V851" s="71"/>
      <c r="W851" s="71"/>
      <c r="X851" s="71"/>
      <c r="Y851" s="71"/>
      <c r="Z851" s="71"/>
    </row>
    <row r="852" spans="1:26">
      <c r="A852" s="75"/>
      <c r="B852" s="75"/>
      <c r="C852" s="75"/>
      <c r="D852" s="75"/>
      <c r="E852" s="71"/>
      <c r="F852" s="71"/>
      <c r="G852" s="71"/>
      <c r="H852" s="71"/>
      <c r="I852" s="71"/>
      <c r="J852" s="71"/>
      <c r="K852" s="71"/>
      <c r="L852" s="71"/>
      <c r="M852" s="71"/>
      <c r="N852" s="71"/>
      <c r="O852" s="71"/>
      <c r="P852" s="71"/>
      <c r="Q852" s="71"/>
      <c r="R852" s="71"/>
      <c r="S852" s="71"/>
      <c r="T852" s="71"/>
      <c r="U852" s="71"/>
      <c r="V852" s="71"/>
      <c r="W852" s="71"/>
      <c r="X852" s="71"/>
      <c r="Y852" s="71"/>
      <c r="Z852" s="71"/>
    </row>
    <row r="853" spans="1:26">
      <c r="A853" s="75"/>
      <c r="B853" s="75"/>
      <c r="C853" s="75"/>
      <c r="D853" s="75"/>
      <c r="E853" s="71"/>
      <c r="F853" s="71"/>
      <c r="G853" s="71"/>
      <c r="H853" s="71"/>
      <c r="I853" s="71"/>
      <c r="J853" s="71"/>
      <c r="K853" s="71"/>
      <c r="L853" s="71"/>
      <c r="M853" s="71"/>
      <c r="N853" s="71"/>
      <c r="O853" s="71"/>
      <c r="P853" s="71"/>
      <c r="Q853" s="71"/>
      <c r="R853" s="71"/>
      <c r="S853" s="71"/>
      <c r="T853" s="71"/>
      <c r="U853" s="71"/>
      <c r="V853" s="71"/>
      <c r="W853" s="71"/>
      <c r="X853" s="71"/>
      <c r="Y853" s="71"/>
      <c r="Z853" s="71"/>
    </row>
    <row r="854" spans="1:26">
      <c r="A854" s="75"/>
      <c r="B854" s="75"/>
      <c r="C854" s="75"/>
      <c r="D854" s="75"/>
      <c r="E854" s="71"/>
      <c r="F854" s="71"/>
      <c r="G854" s="71"/>
      <c r="H854" s="71"/>
      <c r="I854" s="71"/>
      <c r="J854" s="71"/>
      <c r="K854" s="71"/>
      <c r="L854" s="71"/>
      <c r="M854" s="71"/>
      <c r="N854" s="71"/>
      <c r="O854" s="71"/>
      <c r="P854" s="71"/>
      <c r="Q854" s="71"/>
      <c r="R854" s="71"/>
      <c r="S854" s="71"/>
      <c r="T854" s="71"/>
      <c r="U854" s="71"/>
      <c r="V854" s="71"/>
      <c r="W854" s="71"/>
      <c r="X854" s="71"/>
      <c r="Y854" s="71"/>
      <c r="Z854" s="71"/>
    </row>
    <row r="855" spans="1:26">
      <c r="A855" s="75"/>
      <c r="B855" s="75"/>
      <c r="C855" s="75"/>
      <c r="D855" s="75"/>
      <c r="E855" s="71"/>
      <c r="F855" s="71"/>
      <c r="G855" s="71"/>
      <c r="H855" s="71"/>
      <c r="I855" s="71"/>
      <c r="J855" s="71"/>
      <c r="K855" s="71"/>
      <c r="L855" s="71"/>
      <c r="M855" s="71"/>
      <c r="N855" s="71"/>
      <c r="O855" s="71"/>
      <c r="P855" s="71"/>
      <c r="Q855" s="71"/>
      <c r="R855" s="71"/>
      <c r="S855" s="71"/>
      <c r="T855" s="71"/>
      <c r="U855" s="71"/>
      <c r="V855" s="71"/>
      <c r="W855" s="71"/>
      <c r="X855" s="71"/>
      <c r="Y855" s="71"/>
      <c r="Z855" s="71"/>
    </row>
    <row r="856" spans="1:26">
      <c r="A856" s="75"/>
      <c r="B856" s="75"/>
      <c r="C856" s="75"/>
      <c r="D856" s="75"/>
      <c r="E856" s="71"/>
      <c r="F856" s="71"/>
      <c r="G856" s="71"/>
      <c r="H856" s="71"/>
      <c r="I856" s="71"/>
      <c r="J856" s="71"/>
      <c r="K856" s="71"/>
      <c r="L856" s="71"/>
      <c r="M856" s="71"/>
      <c r="N856" s="71"/>
      <c r="O856" s="71"/>
      <c r="P856" s="71"/>
      <c r="Q856" s="71"/>
      <c r="R856" s="71"/>
      <c r="S856" s="71"/>
      <c r="T856" s="71"/>
      <c r="U856" s="71"/>
      <c r="V856" s="71"/>
      <c r="W856" s="71"/>
      <c r="X856" s="71"/>
      <c r="Y856" s="71"/>
      <c r="Z856" s="71"/>
    </row>
    <row r="857" spans="1:26">
      <c r="A857" s="75"/>
      <c r="B857" s="75"/>
      <c r="C857" s="75"/>
      <c r="D857" s="75"/>
      <c r="E857" s="71"/>
      <c r="F857" s="71"/>
      <c r="G857" s="71"/>
      <c r="H857" s="71"/>
      <c r="I857" s="71"/>
      <c r="J857" s="71"/>
      <c r="K857" s="71"/>
      <c r="L857" s="71"/>
      <c r="M857" s="71"/>
      <c r="N857" s="71"/>
      <c r="O857" s="71"/>
      <c r="P857" s="71"/>
      <c r="Q857" s="71"/>
      <c r="R857" s="71"/>
      <c r="S857" s="71"/>
      <c r="T857" s="71"/>
      <c r="U857" s="71"/>
      <c r="V857" s="71"/>
      <c r="W857" s="71"/>
      <c r="X857" s="71"/>
      <c r="Y857" s="71"/>
      <c r="Z857" s="71"/>
    </row>
    <row r="858" spans="1:26">
      <c r="A858" s="75"/>
      <c r="B858" s="75"/>
      <c r="C858" s="75"/>
      <c r="D858" s="75"/>
      <c r="E858" s="71"/>
      <c r="F858" s="71"/>
      <c r="G858" s="71"/>
      <c r="H858" s="71"/>
      <c r="I858" s="71"/>
      <c r="J858" s="71"/>
      <c r="K858" s="71"/>
      <c r="L858" s="71"/>
      <c r="M858" s="71"/>
      <c r="N858" s="71"/>
      <c r="O858" s="71"/>
      <c r="P858" s="71"/>
      <c r="Q858" s="71"/>
      <c r="R858" s="71"/>
      <c r="S858" s="71"/>
      <c r="T858" s="71"/>
      <c r="U858" s="71"/>
      <c r="V858" s="71"/>
      <c r="W858" s="71"/>
      <c r="X858" s="71"/>
      <c r="Y858" s="71"/>
      <c r="Z858" s="71"/>
    </row>
    <row r="859" spans="1:26">
      <c r="A859" s="75"/>
      <c r="B859" s="75"/>
      <c r="C859" s="75"/>
      <c r="D859" s="75"/>
      <c r="E859" s="71"/>
      <c r="F859" s="71"/>
      <c r="G859" s="71"/>
      <c r="H859" s="71"/>
      <c r="I859" s="71"/>
      <c r="J859" s="71"/>
      <c r="K859" s="71"/>
      <c r="L859" s="71"/>
      <c r="M859" s="71"/>
      <c r="N859" s="71"/>
      <c r="O859" s="71"/>
      <c r="P859" s="71"/>
      <c r="Q859" s="71"/>
      <c r="R859" s="71"/>
      <c r="S859" s="71"/>
      <c r="T859" s="71"/>
      <c r="U859" s="71"/>
      <c r="V859" s="71"/>
      <c r="W859" s="71"/>
      <c r="X859" s="71"/>
      <c r="Y859" s="71"/>
      <c r="Z859" s="71"/>
    </row>
    <row r="860" spans="1:26">
      <c r="A860" s="75"/>
      <c r="B860" s="75"/>
      <c r="C860" s="75"/>
      <c r="D860" s="75"/>
      <c r="E860" s="71"/>
      <c r="F860" s="71"/>
      <c r="G860" s="71"/>
      <c r="H860" s="71"/>
      <c r="I860" s="71"/>
      <c r="J860" s="71"/>
      <c r="K860" s="71"/>
      <c r="L860" s="71"/>
      <c r="M860" s="71"/>
      <c r="N860" s="71"/>
      <c r="O860" s="71"/>
      <c r="P860" s="71"/>
      <c r="Q860" s="71"/>
      <c r="R860" s="71"/>
      <c r="S860" s="71"/>
      <c r="T860" s="71"/>
      <c r="U860" s="71"/>
      <c r="V860" s="71"/>
      <c r="W860" s="71"/>
      <c r="X860" s="71"/>
      <c r="Y860" s="71"/>
      <c r="Z860" s="71"/>
    </row>
    <row r="861" spans="1:26">
      <c r="A861" s="75"/>
      <c r="B861" s="75"/>
      <c r="C861" s="75"/>
      <c r="D861" s="75"/>
      <c r="E861" s="71"/>
      <c r="F861" s="71"/>
      <c r="G861" s="71"/>
      <c r="H861" s="71"/>
      <c r="I861" s="71"/>
      <c r="J861" s="71"/>
      <c r="K861" s="71"/>
      <c r="L861" s="71"/>
      <c r="M861" s="71"/>
      <c r="N861" s="71"/>
      <c r="O861" s="71"/>
      <c r="P861" s="71"/>
      <c r="Q861" s="71"/>
      <c r="R861" s="71"/>
      <c r="S861" s="71"/>
      <c r="T861" s="71"/>
      <c r="U861" s="71"/>
      <c r="V861" s="71"/>
      <c r="W861" s="71"/>
      <c r="X861" s="71"/>
      <c r="Y861" s="71"/>
      <c r="Z861" s="71"/>
    </row>
    <row r="862" spans="1:26">
      <c r="A862" s="75"/>
      <c r="B862" s="75"/>
      <c r="C862" s="75"/>
      <c r="D862" s="75"/>
      <c r="E862" s="71"/>
      <c r="F862" s="71"/>
      <c r="G862" s="71"/>
      <c r="H862" s="71"/>
      <c r="I862" s="71"/>
      <c r="J862" s="71"/>
      <c r="K862" s="71"/>
      <c r="L862" s="71"/>
      <c r="M862" s="71"/>
      <c r="N862" s="71"/>
      <c r="O862" s="71"/>
      <c r="P862" s="71"/>
      <c r="Q862" s="71"/>
      <c r="R862" s="71"/>
      <c r="S862" s="71"/>
      <c r="T862" s="71"/>
      <c r="U862" s="71"/>
      <c r="V862" s="71"/>
      <c r="W862" s="71"/>
      <c r="X862" s="71"/>
      <c r="Y862" s="71"/>
      <c r="Z862" s="71"/>
    </row>
    <row r="863" spans="1:26">
      <c r="A863" s="75"/>
      <c r="B863" s="75"/>
      <c r="C863" s="75"/>
      <c r="D863" s="75"/>
      <c r="E863" s="71"/>
      <c r="F863" s="71"/>
      <c r="G863" s="71"/>
      <c r="H863" s="71"/>
      <c r="I863" s="71"/>
      <c r="J863" s="71"/>
      <c r="K863" s="71"/>
      <c r="L863" s="71"/>
      <c r="M863" s="71"/>
      <c r="N863" s="71"/>
      <c r="O863" s="71"/>
      <c r="P863" s="71"/>
      <c r="Q863" s="71"/>
      <c r="R863" s="71"/>
      <c r="S863" s="71"/>
      <c r="T863" s="71"/>
      <c r="U863" s="71"/>
      <c r="V863" s="71"/>
      <c r="W863" s="71"/>
      <c r="X863" s="71"/>
      <c r="Y863" s="71"/>
      <c r="Z863" s="71"/>
    </row>
    <row r="864" spans="1:26">
      <c r="A864" s="75"/>
      <c r="B864" s="75"/>
      <c r="C864" s="75"/>
      <c r="D864" s="75"/>
      <c r="E864" s="71"/>
      <c r="F864" s="71"/>
      <c r="G864" s="71"/>
      <c r="H864" s="71"/>
      <c r="I864" s="71"/>
      <c r="J864" s="71"/>
      <c r="K864" s="71"/>
      <c r="L864" s="71"/>
      <c r="M864" s="71"/>
      <c r="N864" s="71"/>
      <c r="O864" s="71"/>
      <c r="P864" s="71"/>
      <c r="Q864" s="71"/>
      <c r="R864" s="71"/>
      <c r="S864" s="71"/>
      <c r="T864" s="71"/>
      <c r="U864" s="71"/>
      <c r="V864" s="71"/>
      <c r="W864" s="71"/>
      <c r="X864" s="71"/>
      <c r="Y864" s="71"/>
      <c r="Z864" s="71"/>
    </row>
    <row r="865" spans="1:26">
      <c r="A865" s="75"/>
      <c r="B865" s="75"/>
      <c r="C865" s="75"/>
      <c r="D865" s="75"/>
      <c r="E865" s="71"/>
      <c r="F865" s="71"/>
      <c r="G865" s="71"/>
      <c r="H865" s="71"/>
      <c r="I865" s="71"/>
      <c r="J865" s="71"/>
      <c r="K865" s="71"/>
      <c r="L865" s="71"/>
      <c r="M865" s="71"/>
      <c r="N865" s="71"/>
      <c r="O865" s="71"/>
      <c r="P865" s="71"/>
      <c r="Q865" s="71"/>
      <c r="R865" s="71"/>
      <c r="S865" s="71"/>
      <c r="T865" s="71"/>
      <c r="U865" s="71"/>
      <c r="V865" s="71"/>
      <c r="W865" s="71"/>
      <c r="X865" s="71"/>
      <c r="Y865" s="71"/>
      <c r="Z865" s="71"/>
    </row>
    <row r="866" spans="1:26">
      <c r="A866" s="75"/>
      <c r="B866" s="75"/>
      <c r="C866" s="75"/>
      <c r="D866" s="75"/>
      <c r="E866" s="71"/>
      <c r="F866" s="71"/>
      <c r="G866" s="71"/>
      <c r="H866" s="71"/>
      <c r="I866" s="71"/>
      <c r="J866" s="71"/>
      <c r="K866" s="71"/>
      <c r="L866" s="71"/>
      <c r="M866" s="71"/>
      <c r="N866" s="71"/>
      <c r="O866" s="71"/>
      <c r="P866" s="71"/>
      <c r="Q866" s="71"/>
      <c r="R866" s="71"/>
      <c r="S866" s="71"/>
      <c r="T866" s="71"/>
      <c r="U866" s="71"/>
      <c r="V866" s="71"/>
      <c r="W866" s="71"/>
      <c r="X866" s="71"/>
      <c r="Y866" s="71"/>
      <c r="Z866" s="71"/>
    </row>
    <row r="867" spans="1:26">
      <c r="A867" s="75"/>
      <c r="B867" s="75"/>
      <c r="C867" s="75"/>
      <c r="D867" s="75"/>
      <c r="E867" s="71"/>
      <c r="F867" s="71"/>
      <c r="G867" s="71"/>
      <c r="H867" s="71"/>
      <c r="I867" s="71"/>
      <c r="J867" s="71"/>
      <c r="K867" s="71"/>
      <c r="L867" s="71"/>
      <c r="M867" s="71"/>
      <c r="N867" s="71"/>
      <c r="O867" s="71"/>
      <c r="P867" s="71"/>
      <c r="Q867" s="71"/>
      <c r="R867" s="71"/>
      <c r="S867" s="71"/>
      <c r="T867" s="71"/>
      <c r="U867" s="71"/>
      <c r="V867" s="71"/>
      <c r="W867" s="71"/>
      <c r="X867" s="71"/>
      <c r="Y867" s="71"/>
      <c r="Z867" s="71"/>
    </row>
    <row r="868" spans="1:26">
      <c r="A868" s="75"/>
      <c r="B868" s="75"/>
      <c r="C868" s="75"/>
      <c r="D868" s="75"/>
      <c r="E868" s="71"/>
      <c r="F868" s="71"/>
      <c r="G868" s="71"/>
      <c r="H868" s="71"/>
      <c r="I868" s="71"/>
      <c r="J868" s="71"/>
      <c r="K868" s="71"/>
      <c r="L868" s="71"/>
      <c r="M868" s="71"/>
      <c r="N868" s="71"/>
      <c r="O868" s="71"/>
      <c r="P868" s="71"/>
      <c r="Q868" s="71"/>
      <c r="R868" s="71"/>
      <c r="S868" s="71"/>
      <c r="T868" s="71"/>
      <c r="U868" s="71"/>
      <c r="V868" s="71"/>
      <c r="W868" s="71"/>
      <c r="X868" s="71"/>
      <c r="Y868" s="71"/>
      <c r="Z868" s="71"/>
    </row>
    <row r="869" spans="1:26">
      <c r="A869" s="75"/>
      <c r="B869" s="75"/>
      <c r="C869" s="75"/>
      <c r="D869" s="75"/>
      <c r="E869" s="71"/>
      <c r="F869" s="71"/>
      <c r="G869" s="71"/>
      <c r="H869" s="71"/>
      <c r="I869" s="71"/>
      <c r="J869" s="71"/>
      <c r="K869" s="71"/>
      <c r="L869" s="71"/>
      <c r="M869" s="71"/>
      <c r="N869" s="71"/>
      <c r="O869" s="71"/>
      <c r="P869" s="71"/>
      <c r="Q869" s="71"/>
      <c r="R869" s="71"/>
      <c r="S869" s="71"/>
      <c r="T869" s="71"/>
      <c r="U869" s="71"/>
      <c r="V869" s="71"/>
      <c r="W869" s="71"/>
      <c r="X869" s="71"/>
      <c r="Y869" s="71"/>
      <c r="Z869" s="71"/>
    </row>
    <row r="870" spans="1:26">
      <c r="A870" s="75"/>
      <c r="B870" s="75"/>
      <c r="C870" s="75"/>
      <c r="D870" s="75"/>
      <c r="E870" s="71"/>
      <c r="F870" s="71"/>
      <c r="G870" s="71"/>
      <c r="H870" s="71"/>
      <c r="I870" s="71"/>
      <c r="J870" s="71"/>
      <c r="K870" s="71"/>
      <c r="L870" s="71"/>
      <c r="M870" s="71"/>
      <c r="N870" s="71"/>
      <c r="O870" s="71"/>
      <c r="P870" s="71"/>
      <c r="Q870" s="71"/>
      <c r="R870" s="71"/>
      <c r="S870" s="71"/>
      <c r="T870" s="71"/>
      <c r="U870" s="71"/>
      <c r="V870" s="71"/>
      <c r="W870" s="71"/>
      <c r="X870" s="71"/>
      <c r="Y870" s="71"/>
      <c r="Z870" s="71"/>
    </row>
    <row r="871" spans="1:26">
      <c r="A871" s="75"/>
      <c r="B871" s="75"/>
      <c r="C871" s="75"/>
      <c r="D871" s="75"/>
      <c r="E871" s="71"/>
      <c r="F871" s="71"/>
      <c r="G871" s="71"/>
      <c r="H871" s="71"/>
      <c r="I871" s="71"/>
      <c r="J871" s="71"/>
      <c r="K871" s="71"/>
      <c r="L871" s="71"/>
      <c r="M871" s="71"/>
      <c r="N871" s="71"/>
      <c r="O871" s="71"/>
      <c r="P871" s="71"/>
      <c r="Q871" s="71"/>
      <c r="R871" s="71"/>
      <c r="S871" s="71"/>
      <c r="T871" s="71"/>
      <c r="U871" s="71"/>
      <c r="V871" s="71"/>
      <c r="W871" s="71"/>
      <c r="X871" s="71"/>
      <c r="Y871" s="71"/>
      <c r="Z871" s="71"/>
    </row>
    <row r="872" spans="1:26">
      <c r="A872" s="75"/>
      <c r="B872" s="75"/>
      <c r="C872" s="75"/>
      <c r="D872" s="75"/>
      <c r="E872" s="71"/>
      <c r="F872" s="71"/>
      <c r="G872" s="71"/>
      <c r="H872" s="71"/>
      <c r="I872" s="71"/>
      <c r="J872" s="71"/>
      <c r="K872" s="71"/>
      <c r="L872" s="71"/>
      <c r="M872" s="71"/>
      <c r="N872" s="71"/>
      <c r="O872" s="71"/>
      <c r="P872" s="71"/>
      <c r="Q872" s="71"/>
      <c r="R872" s="71"/>
      <c r="S872" s="71"/>
      <c r="T872" s="71"/>
      <c r="U872" s="71"/>
      <c r="V872" s="71"/>
      <c r="W872" s="71"/>
      <c r="X872" s="71"/>
      <c r="Y872" s="71"/>
      <c r="Z872" s="71"/>
    </row>
    <row r="873" spans="1:26">
      <c r="A873" s="75"/>
      <c r="B873" s="75"/>
      <c r="C873" s="75"/>
      <c r="D873" s="75"/>
      <c r="E873" s="71"/>
      <c r="F873" s="71"/>
      <c r="G873" s="71"/>
      <c r="H873" s="71"/>
      <c r="I873" s="71"/>
      <c r="J873" s="71"/>
      <c r="K873" s="71"/>
      <c r="L873" s="71"/>
      <c r="M873" s="71"/>
      <c r="N873" s="71"/>
      <c r="O873" s="71"/>
      <c r="P873" s="71"/>
      <c r="Q873" s="71"/>
      <c r="R873" s="71"/>
      <c r="S873" s="71"/>
      <c r="T873" s="71"/>
      <c r="U873" s="71"/>
      <c r="V873" s="71"/>
      <c r="W873" s="71"/>
      <c r="X873" s="71"/>
      <c r="Y873" s="71"/>
      <c r="Z873" s="71"/>
    </row>
    <row r="874" spans="1:26">
      <c r="A874" s="75"/>
      <c r="B874" s="75"/>
      <c r="C874" s="75"/>
      <c r="D874" s="75"/>
      <c r="E874" s="71"/>
      <c r="F874" s="71"/>
      <c r="G874" s="71"/>
      <c r="H874" s="71"/>
      <c r="I874" s="71"/>
      <c r="J874" s="71"/>
      <c r="K874" s="71"/>
      <c r="L874" s="71"/>
      <c r="M874" s="71"/>
      <c r="N874" s="71"/>
      <c r="O874" s="71"/>
      <c r="P874" s="71"/>
      <c r="Q874" s="71"/>
      <c r="R874" s="71"/>
      <c r="S874" s="71"/>
      <c r="T874" s="71"/>
      <c r="U874" s="71"/>
      <c r="V874" s="71"/>
      <c r="W874" s="71"/>
      <c r="X874" s="71"/>
      <c r="Y874" s="71"/>
      <c r="Z874" s="71"/>
    </row>
    <row r="875" spans="1:26">
      <c r="A875" s="75"/>
      <c r="B875" s="75"/>
      <c r="C875" s="75"/>
      <c r="D875" s="75"/>
      <c r="E875" s="71"/>
      <c r="F875" s="71"/>
      <c r="G875" s="71"/>
      <c r="H875" s="71"/>
      <c r="I875" s="71"/>
      <c r="J875" s="71"/>
      <c r="K875" s="71"/>
      <c r="L875" s="71"/>
      <c r="M875" s="71"/>
      <c r="N875" s="71"/>
      <c r="O875" s="71"/>
      <c r="P875" s="71"/>
      <c r="Q875" s="71"/>
      <c r="R875" s="71"/>
      <c r="S875" s="71"/>
      <c r="T875" s="71"/>
      <c r="U875" s="71"/>
      <c r="V875" s="71"/>
      <c r="W875" s="71"/>
      <c r="X875" s="71"/>
      <c r="Y875" s="71"/>
      <c r="Z875" s="71"/>
    </row>
    <row r="876" spans="1:26">
      <c r="A876" s="75"/>
      <c r="B876" s="75"/>
      <c r="C876" s="75"/>
      <c r="D876" s="75"/>
      <c r="E876" s="71"/>
      <c r="F876" s="71"/>
      <c r="G876" s="71"/>
      <c r="H876" s="71"/>
      <c r="I876" s="71"/>
      <c r="J876" s="71"/>
      <c r="K876" s="71"/>
      <c r="L876" s="71"/>
      <c r="M876" s="71"/>
      <c r="N876" s="71"/>
      <c r="O876" s="71"/>
      <c r="P876" s="71"/>
      <c r="Q876" s="71"/>
      <c r="R876" s="71"/>
      <c r="S876" s="71"/>
      <c r="T876" s="71"/>
      <c r="U876" s="71"/>
      <c r="V876" s="71"/>
      <c r="W876" s="71"/>
      <c r="X876" s="71"/>
      <c r="Y876" s="71"/>
      <c r="Z876" s="71"/>
    </row>
    <row r="877" spans="1:26">
      <c r="A877" s="75"/>
      <c r="B877" s="75"/>
      <c r="C877" s="75"/>
      <c r="D877" s="75"/>
      <c r="E877" s="71"/>
      <c r="F877" s="71"/>
      <c r="G877" s="71"/>
      <c r="H877" s="71"/>
      <c r="I877" s="71"/>
      <c r="J877" s="71"/>
      <c r="K877" s="71"/>
      <c r="L877" s="71"/>
      <c r="M877" s="71"/>
      <c r="N877" s="71"/>
      <c r="O877" s="71"/>
      <c r="P877" s="71"/>
      <c r="Q877" s="71"/>
      <c r="R877" s="71"/>
      <c r="S877" s="71"/>
      <c r="T877" s="71"/>
      <c r="U877" s="71"/>
      <c r="V877" s="71"/>
      <c r="W877" s="71"/>
      <c r="X877" s="71"/>
      <c r="Y877" s="71"/>
      <c r="Z877" s="71"/>
    </row>
    <row r="878" spans="1:26">
      <c r="A878" s="75"/>
      <c r="B878" s="75"/>
      <c r="C878" s="75"/>
      <c r="D878" s="75"/>
      <c r="E878" s="71"/>
      <c r="F878" s="71"/>
      <c r="G878" s="71"/>
      <c r="H878" s="71"/>
      <c r="I878" s="71"/>
      <c r="J878" s="71"/>
      <c r="K878" s="71"/>
      <c r="L878" s="71"/>
      <c r="M878" s="71"/>
      <c r="N878" s="71"/>
      <c r="O878" s="71"/>
      <c r="P878" s="71"/>
      <c r="Q878" s="71"/>
      <c r="R878" s="71"/>
      <c r="S878" s="71"/>
      <c r="T878" s="71"/>
      <c r="U878" s="71"/>
      <c r="V878" s="71"/>
      <c r="W878" s="71"/>
      <c r="X878" s="71"/>
      <c r="Y878" s="71"/>
      <c r="Z878" s="71"/>
    </row>
    <row r="879" spans="1:26">
      <c r="A879" s="75"/>
      <c r="B879" s="75"/>
      <c r="C879" s="75"/>
      <c r="D879" s="75"/>
      <c r="E879" s="71"/>
      <c r="F879" s="71"/>
      <c r="G879" s="71"/>
      <c r="H879" s="71"/>
      <c r="I879" s="71"/>
      <c r="J879" s="71"/>
      <c r="K879" s="71"/>
      <c r="L879" s="71"/>
      <c r="M879" s="71"/>
      <c r="N879" s="71"/>
      <c r="O879" s="71"/>
      <c r="P879" s="71"/>
      <c r="Q879" s="71"/>
      <c r="R879" s="71"/>
      <c r="S879" s="71"/>
      <c r="T879" s="71"/>
      <c r="U879" s="71"/>
      <c r="V879" s="71"/>
      <c r="W879" s="71"/>
      <c r="X879" s="71"/>
      <c r="Y879" s="71"/>
      <c r="Z879" s="71"/>
    </row>
    <row r="880" spans="1:26">
      <c r="A880" s="75"/>
      <c r="B880" s="75"/>
      <c r="C880" s="75"/>
      <c r="D880" s="75"/>
      <c r="E880" s="71"/>
      <c r="F880" s="71"/>
      <c r="G880" s="71"/>
      <c r="H880" s="71"/>
      <c r="I880" s="71"/>
      <c r="J880" s="71"/>
      <c r="K880" s="71"/>
      <c r="L880" s="71"/>
      <c r="M880" s="71"/>
      <c r="N880" s="71"/>
      <c r="O880" s="71"/>
      <c r="P880" s="71"/>
      <c r="Q880" s="71"/>
      <c r="R880" s="71"/>
      <c r="S880" s="71"/>
      <c r="T880" s="71"/>
      <c r="U880" s="71"/>
      <c r="V880" s="71"/>
      <c r="W880" s="71"/>
      <c r="X880" s="71"/>
      <c r="Y880" s="71"/>
      <c r="Z880" s="71"/>
    </row>
    <row r="881" spans="1:26">
      <c r="A881" s="75"/>
      <c r="B881" s="75"/>
      <c r="C881" s="75"/>
      <c r="D881" s="75"/>
      <c r="E881" s="71"/>
      <c r="F881" s="71"/>
      <c r="G881" s="71"/>
      <c r="H881" s="71"/>
      <c r="I881" s="71"/>
      <c r="J881" s="71"/>
      <c r="K881" s="71"/>
      <c r="L881" s="71"/>
      <c r="M881" s="71"/>
      <c r="N881" s="71"/>
      <c r="O881" s="71"/>
      <c r="P881" s="71"/>
      <c r="Q881" s="71"/>
      <c r="R881" s="71"/>
      <c r="S881" s="71"/>
      <c r="T881" s="71"/>
      <c r="U881" s="71"/>
      <c r="V881" s="71"/>
      <c r="W881" s="71"/>
      <c r="X881" s="71"/>
      <c r="Y881" s="71"/>
      <c r="Z881" s="71"/>
    </row>
    <row r="882" spans="1:26">
      <c r="A882" s="75"/>
      <c r="B882" s="75"/>
      <c r="C882" s="75"/>
      <c r="D882" s="75"/>
      <c r="E882" s="71"/>
      <c r="F882" s="71"/>
      <c r="G882" s="71"/>
      <c r="H882" s="71"/>
      <c r="I882" s="71"/>
      <c r="J882" s="71"/>
      <c r="K882" s="71"/>
      <c r="L882" s="71"/>
      <c r="M882" s="71"/>
      <c r="N882" s="71"/>
      <c r="O882" s="71"/>
      <c r="P882" s="71"/>
      <c r="Q882" s="71"/>
      <c r="R882" s="71"/>
      <c r="S882" s="71"/>
      <c r="T882" s="71"/>
      <c r="U882" s="71"/>
      <c r="V882" s="71"/>
      <c r="W882" s="71"/>
      <c r="X882" s="71"/>
      <c r="Y882" s="71"/>
      <c r="Z882" s="71"/>
    </row>
    <row r="883" spans="1:26">
      <c r="A883" s="75"/>
      <c r="B883" s="75"/>
      <c r="C883" s="75"/>
      <c r="D883" s="75"/>
      <c r="E883" s="71"/>
      <c r="F883" s="71"/>
      <c r="G883" s="71"/>
      <c r="H883" s="71"/>
      <c r="I883" s="71"/>
      <c r="J883" s="71"/>
      <c r="K883" s="71"/>
      <c r="L883" s="71"/>
      <c r="M883" s="71"/>
      <c r="N883" s="71"/>
      <c r="O883" s="71"/>
      <c r="P883" s="71"/>
      <c r="Q883" s="71"/>
      <c r="R883" s="71"/>
      <c r="S883" s="71"/>
      <c r="T883" s="71"/>
      <c r="U883" s="71"/>
      <c r="V883" s="71"/>
      <c r="W883" s="71"/>
      <c r="X883" s="71"/>
      <c r="Y883" s="71"/>
      <c r="Z883" s="71"/>
    </row>
    <row r="884" spans="1:26">
      <c r="A884" s="75"/>
      <c r="B884" s="75"/>
      <c r="C884" s="75"/>
      <c r="D884" s="75"/>
      <c r="E884" s="71"/>
      <c r="F884" s="71"/>
      <c r="G884" s="71"/>
      <c r="H884" s="71"/>
      <c r="I884" s="71"/>
      <c r="J884" s="71"/>
      <c r="K884" s="71"/>
      <c r="L884" s="71"/>
      <c r="M884" s="71"/>
      <c r="N884" s="71"/>
      <c r="O884" s="71"/>
      <c r="P884" s="71"/>
      <c r="Q884" s="71"/>
      <c r="R884" s="71"/>
      <c r="S884" s="71"/>
      <c r="T884" s="71"/>
      <c r="U884" s="71"/>
      <c r="V884" s="71"/>
      <c r="W884" s="71"/>
      <c r="X884" s="71"/>
      <c r="Y884" s="71"/>
      <c r="Z884" s="71"/>
    </row>
    <row r="885" spans="1:26">
      <c r="A885" s="75"/>
      <c r="B885" s="75"/>
      <c r="C885" s="75"/>
      <c r="D885" s="75"/>
      <c r="E885" s="71"/>
      <c r="F885" s="71"/>
      <c r="G885" s="71"/>
      <c r="H885" s="71"/>
      <c r="I885" s="71"/>
      <c r="J885" s="71"/>
      <c r="K885" s="71"/>
      <c r="L885" s="71"/>
      <c r="M885" s="71"/>
      <c r="N885" s="71"/>
      <c r="O885" s="71"/>
      <c r="P885" s="71"/>
      <c r="Q885" s="71"/>
      <c r="R885" s="71"/>
      <c r="S885" s="71"/>
      <c r="T885" s="71"/>
      <c r="U885" s="71"/>
      <c r="V885" s="71"/>
      <c r="W885" s="71"/>
      <c r="X885" s="71"/>
      <c r="Y885" s="71"/>
      <c r="Z885" s="71"/>
    </row>
    <row r="886" spans="1:26">
      <c r="A886" s="75"/>
      <c r="B886" s="75"/>
      <c r="C886" s="75"/>
      <c r="D886" s="75"/>
      <c r="E886" s="71"/>
      <c r="F886" s="71"/>
      <c r="G886" s="71"/>
      <c r="H886" s="71"/>
      <c r="I886" s="71"/>
      <c r="J886" s="71"/>
      <c r="K886" s="71"/>
      <c r="L886" s="71"/>
      <c r="M886" s="71"/>
      <c r="N886" s="71"/>
      <c r="O886" s="71"/>
      <c r="P886" s="71"/>
      <c r="Q886" s="71"/>
      <c r="R886" s="71"/>
      <c r="S886" s="71"/>
      <c r="T886" s="71"/>
      <c r="U886" s="71"/>
      <c r="V886" s="71"/>
      <c r="W886" s="71"/>
      <c r="X886" s="71"/>
      <c r="Y886" s="71"/>
      <c r="Z886" s="71"/>
    </row>
    <row r="887" spans="1:26">
      <c r="A887" s="75"/>
      <c r="B887" s="75"/>
      <c r="C887" s="75"/>
      <c r="D887" s="75"/>
      <c r="E887" s="71"/>
      <c r="F887" s="71"/>
      <c r="G887" s="71"/>
      <c r="H887" s="71"/>
      <c r="I887" s="71"/>
      <c r="J887" s="71"/>
      <c r="K887" s="71"/>
      <c r="L887" s="71"/>
      <c r="M887" s="71"/>
      <c r="N887" s="71"/>
      <c r="O887" s="71"/>
      <c r="P887" s="71"/>
      <c r="Q887" s="71"/>
      <c r="R887" s="71"/>
      <c r="S887" s="71"/>
      <c r="T887" s="71"/>
      <c r="U887" s="71"/>
      <c r="V887" s="71"/>
      <c r="W887" s="71"/>
      <c r="X887" s="71"/>
      <c r="Y887" s="71"/>
      <c r="Z887" s="71"/>
    </row>
    <row r="888" spans="1:26">
      <c r="A888" s="75"/>
      <c r="B888" s="75"/>
      <c r="C888" s="75"/>
      <c r="D888" s="75"/>
      <c r="E888" s="71"/>
      <c r="F888" s="71"/>
      <c r="G888" s="71"/>
      <c r="H888" s="71"/>
      <c r="I888" s="71"/>
      <c r="J888" s="71"/>
      <c r="K888" s="71"/>
      <c r="L888" s="71"/>
      <c r="M888" s="71"/>
      <c r="N888" s="71"/>
      <c r="O888" s="71"/>
      <c r="P888" s="71"/>
      <c r="Q888" s="71"/>
      <c r="R888" s="71"/>
      <c r="S888" s="71"/>
      <c r="T888" s="71"/>
      <c r="U888" s="71"/>
      <c r="V888" s="71"/>
      <c r="W888" s="71"/>
      <c r="X888" s="71"/>
      <c r="Y888" s="71"/>
      <c r="Z888" s="71"/>
    </row>
    <row r="889" spans="1:26">
      <c r="A889" s="75"/>
      <c r="B889" s="75"/>
      <c r="C889" s="75"/>
      <c r="D889" s="75"/>
      <c r="E889" s="71"/>
      <c r="F889" s="71"/>
      <c r="G889" s="71"/>
      <c r="H889" s="71"/>
      <c r="I889" s="71"/>
      <c r="J889" s="71"/>
      <c r="K889" s="71"/>
      <c r="L889" s="71"/>
      <c r="M889" s="71"/>
      <c r="N889" s="71"/>
      <c r="O889" s="71"/>
      <c r="P889" s="71"/>
      <c r="Q889" s="71"/>
      <c r="R889" s="71"/>
      <c r="S889" s="71"/>
      <c r="T889" s="71"/>
      <c r="U889" s="71"/>
      <c r="V889" s="71"/>
      <c r="W889" s="71"/>
      <c r="X889" s="71"/>
      <c r="Y889" s="71"/>
      <c r="Z889" s="71"/>
    </row>
    <row r="890" spans="1:26">
      <c r="A890" s="75"/>
      <c r="B890" s="75"/>
      <c r="C890" s="75"/>
      <c r="D890" s="75"/>
      <c r="E890" s="71"/>
      <c r="F890" s="71"/>
      <c r="G890" s="71"/>
      <c r="H890" s="71"/>
      <c r="I890" s="71"/>
      <c r="J890" s="71"/>
      <c r="K890" s="71"/>
      <c r="L890" s="71"/>
      <c r="M890" s="71"/>
      <c r="N890" s="71"/>
      <c r="O890" s="71"/>
      <c r="P890" s="71"/>
      <c r="Q890" s="71"/>
      <c r="R890" s="71"/>
      <c r="S890" s="71"/>
      <c r="T890" s="71"/>
      <c r="U890" s="71"/>
      <c r="V890" s="71"/>
      <c r="W890" s="71"/>
      <c r="X890" s="71"/>
      <c r="Y890" s="71"/>
      <c r="Z890" s="71"/>
    </row>
    <row r="891" spans="1:26">
      <c r="A891" s="75"/>
      <c r="B891" s="75"/>
      <c r="C891" s="75"/>
      <c r="D891" s="75"/>
      <c r="E891" s="71"/>
      <c r="F891" s="71"/>
      <c r="G891" s="71"/>
      <c r="H891" s="71"/>
      <c r="I891" s="71"/>
      <c r="J891" s="71"/>
      <c r="K891" s="71"/>
      <c r="L891" s="71"/>
      <c r="M891" s="71"/>
      <c r="N891" s="71"/>
      <c r="O891" s="71"/>
      <c r="P891" s="71"/>
      <c r="Q891" s="71"/>
      <c r="R891" s="71"/>
      <c r="S891" s="71"/>
      <c r="T891" s="71"/>
      <c r="U891" s="71"/>
      <c r="V891" s="71"/>
      <c r="W891" s="71"/>
      <c r="X891" s="71"/>
      <c r="Y891" s="71"/>
      <c r="Z891" s="71"/>
    </row>
    <row r="892" spans="1:26">
      <c r="A892" s="75"/>
      <c r="B892" s="75"/>
      <c r="C892" s="75"/>
      <c r="D892" s="75"/>
      <c r="E892" s="71"/>
      <c r="F892" s="71"/>
      <c r="G892" s="71"/>
      <c r="H892" s="71"/>
      <c r="I892" s="71"/>
      <c r="J892" s="71"/>
      <c r="K892" s="71"/>
      <c r="L892" s="71"/>
      <c r="M892" s="71"/>
      <c r="N892" s="71"/>
      <c r="O892" s="71"/>
      <c r="P892" s="71"/>
      <c r="Q892" s="71"/>
      <c r="R892" s="71"/>
      <c r="S892" s="71"/>
      <c r="T892" s="71"/>
      <c r="U892" s="71"/>
      <c r="V892" s="71"/>
      <c r="W892" s="71"/>
      <c r="X892" s="71"/>
      <c r="Y892" s="71"/>
      <c r="Z892" s="71"/>
    </row>
    <row r="893" spans="1:26">
      <c r="A893" s="75"/>
      <c r="B893" s="75"/>
      <c r="C893" s="75"/>
      <c r="D893" s="75"/>
      <c r="E893" s="71"/>
      <c r="F893" s="71"/>
      <c r="G893" s="71"/>
      <c r="H893" s="71"/>
      <c r="I893" s="71"/>
      <c r="J893" s="71"/>
      <c r="K893" s="71"/>
      <c r="L893" s="71"/>
      <c r="M893" s="71"/>
      <c r="N893" s="71"/>
      <c r="O893" s="71"/>
      <c r="P893" s="71"/>
      <c r="Q893" s="71"/>
      <c r="R893" s="71"/>
      <c r="S893" s="71"/>
      <c r="T893" s="71"/>
      <c r="U893" s="71"/>
      <c r="V893" s="71"/>
      <c r="W893" s="71"/>
      <c r="X893" s="71"/>
      <c r="Y893" s="71"/>
      <c r="Z893" s="71"/>
    </row>
    <row r="894" spans="1:26">
      <c r="A894" s="75"/>
      <c r="B894" s="75"/>
      <c r="C894" s="75"/>
      <c r="D894" s="75"/>
      <c r="E894" s="71"/>
      <c r="F894" s="71"/>
      <c r="G894" s="71"/>
      <c r="H894" s="71"/>
      <c r="I894" s="71"/>
      <c r="J894" s="71"/>
      <c r="K894" s="71"/>
      <c r="L894" s="71"/>
      <c r="M894" s="71"/>
      <c r="N894" s="71"/>
      <c r="O894" s="71"/>
      <c r="P894" s="71"/>
      <c r="Q894" s="71"/>
      <c r="R894" s="71"/>
      <c r="S894" s="71"/>
      <c r="T894" s="71"/>
      <c r="U894" s="71"/>
      <c r="V894" s="71"/>
      <c r="W894" s="71"/>
      <c r="X894" s="71"/>
      <c r="Y894" s="71"/>
      <c r="Z894" s="71"/>
    </row>
    <row r="895" spans="1:26">
      <c r="A895" s="75"/>
      <c r="B895" s="75"/>
      <c r="C895" s="75"/>
      <c r="D895" s="75"/>
      <c r="E895" s="71"/>
      <c r="F895" s="71"/>
      <c r="G895" s="71"/>
      <c r="H895" s="71"/>
      <c r="I895" s="71"/>
      <c r="J895" s="71"/>
      <c r="K895" s="71"/>
      <c r="L895" s="71"/>
      <c r="M895" s="71"/>
      <c r="N895" s="71"/>
      <c r="O895" s="71"/>
      <c r="P895" s="71"/>
      <c r="Q895" s="71"/>
      <c r="R895" s="71"/>
      <c r="S895" s="71"/>
      <c r="T895" s="71"/>
      <c r="U895" s="71"/>
      <c r="V895" s="71"/>
      <c r="W895" s="71"/>
      <c r="X895" s="71"/>
      <c r="Y895" s="71"/>
      <c r="Z895" s="71"/>
    </row>
    <row r="896" spans="1:26">
      <c r="A896" s="75"/>
      <c r="B896" s="75"/>
      <c r="C896" s="75"/>
      <c r="D896" s="75"/>
      <c r="E896" s="71"/>
      <c r="F896" s="71"/>
      <c r="G896" s="71"/>
      <c r="H896" s="71"/>
      <c r="I896" s="71"/>
      <c r="J896" s="71"/>
      <c r="K896" s="71"/>
      <c r="L896" s="71"/>
      <c r="M896" s="71"/>
      <c r="N896" s="71"/>
      <c r="O896" s="71"/>
      <c r="P896" s="71"/>
      <c r="Q896" s="71"/>
      <c r="R896" s="71"/>
      <c r="S896" s="71"/>
      <c r="T896" s="71"/>
      <c r="U896" s="71"/>
      <c r="V896" s="71"/>
      <c r="W896" s="71"/>
      <c r="X896" s="71"/>
      <c r="Y896" s="71"/>
      <c r="Z896" s="71"/>
    </row>
    <row r="897" spans="1:26">
      <c r="A897" s="75"/>
      <c r="B897" s="75"/>
      <c r="C897" s="75"/>
      <c r="D897" s="75"/>
      <c r="E897" s="71"/>
      <c r="F897" s="71"/>
      <c r="G897" s="71"/>
      <c r="H897" s="71"/>
      <c r="I897" s="71"/>
      <c r="J897" s="71"/>
      <c r="K897" s="71"/>
      <c r="L897" s="71"/>
      <c r="M897" s="71"/>
      <c r="N897" s="71"/>
      <c r="O897" s="71"/>
      <c r="P897" s="71"/>
      <c r="Q897" s="71"/>
      <c r="R897" s="71"/>
      <c r="S897" s="71"/>
      <c r="T897" s="71"/>
      <c r="U897" s="71"/>
      <c r="V897" s="71"/>
      <c r="W897" s="71"/>
      <c r="X897" s="71"/>
      <c r="Y897" s="71"/>
      <c r="Z897" s="71"/>
    </row>
    <row r="898" spans="1:26">
      <c r="A898" s="75"/>
      <c r="B898" s="75"/>
      <c r="C898" s="75"/>
      <c r="D898" s="75"/>
      <c r="E898" s="71"/>
      <c r="F898" s="71"/>
      <c r="G898" s="71"/>
      <c r="H898" s="71"/>
      <c r="I898" s="71"/>
      <c r="J898" s="71"/>
      <c r="K898" s="71"/>
      <c r="L898" s="71"/>
      <c r="M898" s="71"/>
      <c r="N898" s="71"/>
      <c r="O898" s="71"/>
      <c r="P898" s="71"/>
      <c r="Q898" s="71"/>
      <c r="R898" s="71"/>
      <c r="S898" s="71"/>
      <c r="T898" s="71"/>
      <c r="U898" s="71"/>
      <c r="V898" s="71"/>
      <c r="W898" s="71"/>
      <c r="X898" s="71"/>
      <c r="Y898" s="71"/>
      <c r="Z898" s="71"/>
    </row>
    <row r="899" spans="1:26">
      <c r="A899" s="75"/>
      <c r="B899" s="75"/>
      <c r="C899" s="75"/>
      <c r="D899" s="75"/>
      <c r="E899" s="71"/>
      <c r="F899" s="71"/>
      <c r="G899" s="71"/>
      <c r="H899" s="71"/>
      <c r="I899" s="71"/>
      <c r="J899" s="71"/>
      <c r="K899" s="71"/>
      <c r="L899" s="71"/>
      <c r="M899" s="71"/>
      <c r="N899" s="71"/>
      <c r="O899" s="71"/>
      <c r="P899" s="71"/>
      <c r="Q899" s="71"/>
      <c r="R899" s="71"/>
      <c r="S899" s="71"/>
      <c r="T899" s="71"/>
      <c r="U899" s="71"/>
      <c r="V899" s="71"/>
      <c r="W899" s="71"/>
      <c r="X899" s="71"/>
      <c r="Y899" s="71"/>
      <c r="Z899" s="71"/>
    </row>
    <row r="900" spans="1:26">
      <c r="A900" s="75"/>
      <c r="B900" s="75"/>
      <c r="C900" s="75"/>
      <c r="D900" s="75"/>
      <c r="E900" s="71"/>
      <c r="F900" s="71"/>
      <c r="G900" s="71"/>
      <c r="H900" s="71"/>
      <c r="I900" s="71"/>
      <c r="J900" s="71"/>
      <c r="K900" s="71"/>
      <c r="L900" s="71"/>
      <c r="M900" s="71"/>
      <c r="N900" s="71"/>
      <c r="O900" s="71"/>
      <c r="P900" s="71"/>
      <c r="Q900" s="71"/>
      <c r="R900" s="71"/>
      <c r="S900" s="71"/>
      <c r="T900" s="71"/>
      <c r="U900" s="71"/>
      <c r="V900" s="71"/>
      <c r="W900" s="71"/>
      <c r="X900" s="71"/>
      <c r="Y900" s="71"/>
      <c r="Z900" s="71"/>
    </row>
    <row r="901" spans="1:26">
      <c r="A901" s="75"/>
      <c r="B901" s="75"/>
      <c r="C901" s="75"/>
      <c r="D901" s="75"/>
      <c r="E901" s="71"/>
      <c r="F901" s="71"/>
      <c r="G901" s="71"/>
      <c r="H901" s="71"/>
      <c r="I901" s="71"/>
      <c r="J901" s="71"/>
      <c r="K901" s="71"/>
      <c r="L901" s="71"/>
      <c r="M901" s="71"/>
      <c r="N901" s="71"/>
      <c r="O901" s="71"/>
      <c r="P901" s="71"/>
      <c r="Q901" s="71"/>
      <c r="R901" s="71"/>
      <c r="S901" s="71"/>
      <c r="T901" s="71"/>
      <c r="U901" s="71"/>
      <c r="V901" s="71"/>
      <c r="W901" s="71"/>
      <c r="X901" s="71"/>
      <c r="Y901" s="71"/>
      <c r="Z901" s="71"/>
    </row>
    <row r="902" spans="1:26">
      <c r="A902" s="75"/>
      <c r="B902" s="75"/>
      <c r="C902" s="75"/>
      <c r="D902" s="75"/>
      <c r="E902" s="71"/>
      <c r="F902" s="71"/>
      <c r="G902" s="71"/>
      <c r="H902" s="71"/>
      <c r="I902" s="71"/>
      <c r="J902" s="71"/>
      <c r="K902" s="71"/>
      <c r="L902" s="71"/>
      <c r="M902" s="71"/>
      <c r="N902" s="71"/>
      <c r="O902" s="71"/>
      <c r="P902" s="71"/>
      <c r="Q902" s="71"/>
      <c r="R902" s="71"/>
      <c r="S902" s="71"/>
      <c r="T902" s="71"/>
      <c r="U902" s="71"/>
      <c r="V902" s="71"/>
      <c r="W902" s="71"/>
      <c r="X902" s="71"/>
      <c r="Y902" s="71"/>
      <c r="Z902" s="71"/>
    </row>
    <row r="903" spans="1:26">
      <c r="A903" s="75"/>
      <c r="B903" s="75"/>
      <c r="C903" s="75"/>
      <c r="D903" s="75"/>
      <c r="E903" s="71"/>
      <c r="F903" s="71"/>
      <c r="G903" s="71"/>
      <c r="H903" s="71"/>
      <c r="I903" s="71"/>
      <c r="J903" s="71"/>
      <c r="K903" s="71"/>
      <c r="L903" s="71"/>
      <c r="M903" s="71"/>
      <c r="N903" s="71"/>
      <c r="O903" s="71"/>
      <c r="P903" s="71"/>
      <c r="Q903" s="71"/>
      <c r="R903" s="71"/>
      <c r="S903" s="71"/>
      <c r="T903" s="71"/>
      <c r="U903" s="71"/>
      <c r="V903" s="71"/>
      <c r="W903" s="71"/>
      <c r="X903" s="71"/>
      <c r="Y903" s="71"/>
      <c r="Z903" s="71"/>
    </row>
    <row r="904" spans="1:26">
      <c r="A904" s="75"/>
      <c r="B904" s="75"/>
      <c r="C904" s="75"/>
      <c r="D904" s="75"/>
      <c r="E904" s="71"/>
      <c r="F904" s="71"/>
      <c r="G904" s="71"/>
      <c r="H904" s="71"/>
      <c r="I904" s="71"/>
      <c r="J904" s="71"/>
      <c r="K904" s="71"/>
      <c r="L904" s="71"/>
      <c r="M904" s="71"/>
      <c r="N904" s="71"/>
      <c r="O904" s="71"/>
      <c r="P904" s="71"/>
      <c r="Q904" s="71"/>
      <c r="R904" s="71"/>
      <c r="S904" s="71"/>
      <c r="T904" s="71"/>
      <c r="U904" s="71"/>
      <c r="V904" s="71"/>
      <c r="W904" s="71"/>
      <c r="X904" s="71"/>
      <c r="Y904" s="71"/>
      <c r="Z904" s="71"/>
    </row>
    <row r="905" spans="1:26">
      <c r="A905" s="75"/>
      <c r="B905" s="75"/>
      <c r="C905" s="75"/>
      <c r="D905" s="75"/>
      <c r="E905" s="71"/>
      <c r="F905" s="71"/>
      <c r="G905" s="71"/>
      <c r="H905" s="71"/>
      <c r="I905" s="71"/>
      <c r="J905" s="71"/>
      <c r="K905" s="71"/>
      <c r="L905" s="71"/>
      <c r="M905" s="71"/>
      <c r="N905" s="71"/>
      <c r="O905" s="71"/>
      <c r="P905" s="71"/>
      <c r="Q905" s="71"/>
      <c r="R905" s="71"/>
      <c r="S905" s="71"/>
      <c r="T905" s="71"/>
      <c r="U905" s="71"/>
      <c r="V905" s="71"/>
      <c r="W905" s="71"/>
      <c r="X905" s="71"/>
      <c r="Y905" s="71"/>
      <c r="Z905" s="71"/>
    </row>
    <row r="906" spans="1:26">
      <c r="A906" s="75"/>
      <c r="B906" s="75"/>
      <c r="C906" s="75"/>
      <c r="D906" s="75"/>
      <c r="E906" s="71"/>
      <c r="F906" s="71"/>
      <c r="G906" s="71"/>
      <c r="H906" s="71"/>
      <c r="I906" s="71"/>
      <c r="J906" s="71"/>
      <c r="K906" s="71"/>
      <c r="L906" s="71"/>
      <c r="M906" s="71"/>
      <c r="N906" s="71"/>
      <c r="O906" s="71"/>
      <c r="P906" s="71"/>
      <c r="Q906" s="71"/>
      <c r="R906" s="71"/>
      <c r="S906" s="71"/>
      <c r="T906" s="71"/>
      <c r="U906" s="71"/>
      <c r="V906" s="71"/>
      <c r="W906" s="71"/>
      <c r="X906" s="71"/>
      <c r="Y906" s="71"/>
      <c r="Z906" s="71"/>
    </row>
    <row r="907" spans="1:26">
      <c r="A907" s="75"/>
      <c r="B907" s="75"/>
      <c r="C907" s="75"/>
      <c r="D907" s="75"/>
      <c r="E907" s="71"/>
      <c r="F907" s="71"/>
      <c r="G907" s="71"/>
      <c r="H907" s="71"/>
      <c r="I907" s="71"/>
      <c r="J907" s="71"/>
      <c r="K907" s="71"/>
      <c r="L907" s="71"/>
      <c r="M907" s="71"/>
      <c r="N907" s="71"/>
      <c r="O907" s="71"/>
      <c r="P907" s="71"/>
      <c r="Q907" s="71"/>
      <c r="R907" s="71"/>
      <c r="S907" s="71"/>
      <c r="T907" s="71"/>
      <c r="U907" s="71"/>
      <c r="V907" s="71"/>
      <c r="W907" s="71"/>
      <c r="X907" s="71"/>
      <c r="Y907" s="71"/>
      <c r="Z907" s="71"/>
    </row>
    <row r="908" spans="1:26">
      <c r="A908" s="75"/>
      <c r="B908" s="75"/>
      <c r="C908" s="75"/>
      <c r="D908" s="75"/>
      <c r="E908" s="71"/>
      <c r="F908" s="71"/>
      <c r="G908" s="71"/>
      <c r="H908" s="71"/>
      <c r="I908" s="71"/>
      <c r="J908" s="71"/>
      <c r="K908" s="71"/>
      <c r="L908" s="71"/>
      <c r="M908" s="71"/>
      <c r="N908" s="71"/>
      <c r="O908" s="71"/>
      <c r="P908" s="71"/>
      <c r="Q908" s="71"/>
      <c r="R908" s="71"/>
      <c r="S908" s="71"/>
      <c r="T908" s="71"/>
      <c r="U908" s="71"/>
      <c r="V908" s="71"/>
      <c r="W908" s="71"/>
      <c r="X908" s="71"/>
      <c r="Y908" s="71"/>
      <c r="Z908" s="71"/>
    </row>
    <row r="909" spans="1:26">
      <c r="A909" s="75"/>
      <c r="B909" s="75"/>
      <c r="C909" s="75"/>
      <c r="D909" s="75"/>
      <c r="E909" s="71"/>
      <c r="F909" s="71"/>
      <c r="G909" s="71"/>
      <c r="H909" s="71"/>
      <c r="I909" s="71"/>
      <c r="J909" s="71"/>
      <c r="K909" s="71"/>
      <c r="L909" s="71"/>
      <c r="M909" s="71"/>
      <c r="N909" s="71"/>
      <c r="O909" s="71"/>
      <c r="P909" s="71"/>
      <c r="Q909" s="71"/>
      <c r="R909" s="71"/>
      <c r="S909" s="71"/>
      <c r="T909" s="71"/>
      <c r="U909" s="71"/>
      <c r="V909" s="71"/>
      <c r="W909" s="71"/>
      <c r="X909" s="71"/>
      <c r="Y909" s="71"/>
      <c r="Z909" s="71"/>
    </row>
    <row r="910" spans="1:26">
      <c r="A910" s="75"/>
      <c r="B910" s="75"/>
      <c r="C910" s="75"/>
      <c r="D910" s="75"/>
      <c r="E910" s="71"/>
      <c r="F910" s="71"/>
      <c r="G910" s="71"/>
      <c r="H910" s="71"/>
      <c r="I910" s="71"/>
      <c r="J910" s="71"/>
      <c r="K910" s="71"/>
      <c r="L910" s="71"/>
      <c r="M910" s="71"/>
      <c r="N910" s="71"/>
      <c r="O910" s="71"/>
      <c r="P910" s="71"/>
      <c r="Q910" s="71"/>
      <c r="R910" s="71"/>
      <c r="S910" s="71"/>
      <c r="T910" s="71"/>
      <c r="U910" s="71"/>
      <c r="V910" s="71"/>
      <c r="W910" s="71"/>
      <c r="X910" s="71"/>
      <c r="Y910" s="71"/>
      <c r="Z910" s="71"/>
    </row>
    <row r="911" spans="1:26">
      <c r="A911" s="75"/>
      <c r="B911" s="75"/>
      <c r="C911" s="75"/>
      <c r="D911" s="75"/>
      <c r="E911" s="71"/>
      <c r="F911" s="71"/>
      <c r="G911" s="71"/>
      <c r="H911" s="71"/>
      <c r="I911" s="71"/>
      <c r="J911" s="71"/>
      <c r="K911" s="71"/>
      <c r="L911" s="71"/>
      <c r="M911" s="71"/>
      <c r="N911" s="71"/>
      <c r="O911" s="71"/>
      <c r="P911" s="71"/>
      <c r="Q911" s="71"/>
      <c r="R911" s="71"/>
      <c r="S911" s="71"/>
      <c r="T911" s="71"/>
      <c r="U911" s="71"/>
      <c r="V911" s="71"/>
      <c r="W911" s="71"/>
      <c r="X911" s="71"/>
      <c r="Y911" s="71"/>
      <c r="Z911" s="71"/>
    </row>
    <row r="912" spans="1:26">
      <c r="A912" s="75"/>
      <c r="B912" s="75"/>
      <c r="C912" s="75"/>
      <c r="D912" s="75"/>
      <c r="E912" s="71"/>
      <c r="F912" s="71"/>
      <c r="G912" s="71"/>
      <c r="H912" s="71"/>
      <c r="I912" s="71"/>
      <c r="J912" s="71"/>
      <c r="K912" s="71"/>
      <c r="L912" s="71"/>
      <c r="M912" s="71"/>
      <c r="N912" s="71"/>
      <c r="O912" s="71"/>
      <c r="P912" s="71"/>
      <c r="Q912" s="71"/>
      <c r="R912" s="71"/>
      <c r="S912" s="71"/>
      <c r="T912" s="71"/>
      <c r="U912" s="71"/>
      <c r="V912" s="71"/>
      <c r="W912" s="71"/>
      <c r="X912" s="71"/>
      <c r="Y912" s="71"/>
      <c r="Z912" s="71"/>
    </row>
    <row r="913" spans="1:26">
      <c r="A913" s="75"/>
      <c r="B913" s="75"/>
      <c r="C913" s="75"/>
      <c r="D913" s="75"/>
      <c r="E913" s="71"/>
      <c r="F913" s="71"/>
      <c r="G913" s="71"/>
      <c r="H913" s="71"/>
      <c r="I913" s="71"/>
      <c r="J913" s="71"/>
      <c r="K913" s="71"/>
      <c r="L913" s="71"/>
      <c r="M913" s="71"/>
      <c r="N913" s="71"/>
      <c r="O913" s="71"/>
      <c r="P913" s="71"/>
      <c r="Q913" s="71"/>
      <c r="R913" s="71"/>
      <c r="S913" s="71"/>
      <c r="T913" s="71"/>
      <c r="U913" s="71"/>
      <c r="V913" s="71"/>
      <c r="W913" s="71"/>
      <c r="X913" s="71"/>
      <c r="Y913" s="71"/>
      <c r="Z913" s="71"/>
    </row>
    <row r="914" spans="1:26">
      <c r="A914" s="75"/>
      <c r="B914" s="75"/>
      <c r="C914" s="75"/>
      <c r="D914" s="75"/>
      <c r="E914" s="71"/>
      <c r="F914" s="71"/>
      <c r="G914" s="71"/>
      <c r="H914" s="71"/>
      <c r="I914" s="71"/>
      <c r="J914" s="71"/>
      <c r="K914" s="71"/>
      <c r="L914" s="71"/>
      <c r="M914" s="71"/>
      <c r="N914" s="71"/>
      <c r="O914" s="71"/>
      <c r="P914" s="71"/>
      <c r="Q914" s="71"/>
      <c r="R914" s="71"/>
      <c r="S914" s="71"/>
      <c r="T914" s="71"/>
      <c r="U914" s="71"/>
      <c r="V914" s="71"/>
      <c r="W914" s="71"/>
      <c r="X914" s="71"/>
      <c r="Y914" s="71"/>
      <c r="Z914" s="71"/>
    </row>
    <row r="915" spans="1:26">
      <c r="A915" s="75"/>
      <c r="B915" s="75"/>
      <c r="C915" s="75"/>
      <c r="D915" s="75"/>
      <c r="E915" s="71"/>
      <c r="F915" s="71"/>
      <c r="G915" s="71"/>
      <c r="H915" s="71"/>
      <c r="I915" s="71"/>
      <c r="J915" s="71"/>
      <c r="K915" s="71"/>
      <c r="L915" s="71"/>
      <c r="M915" s="71"/>
      <c r="N915" s="71"/>
      <c r="O915" s="71"/>
      <c r="P915" s="71"/>
      <c r="Q915" s="71"/>
      <c r="R915" s="71"/>
      <c r="S915" s="71"/>
      <c r="T915" s="71"/>
      <c r="U915" s="71"/>
      <c r="V915" s="71"/>
      <c r="W915" s="71"/>
      <c r="X915" s="71"/>
      <c r="Y915" s="71"/>
      <c r="Z915" s="71"/>
    </row>
    <row r="916" spans="1:26">
      <c r="A916" s="75"/>
      <c r="B916" s="75"/>
      <c r="C916" s="75"/>
      <c r="D916" s="75"/>
      <c r="E916" s="71"/>
      <c r="F916" s="71"/>
      <c r="G916" s="71"/>
      <c r="H916" s="71"/>
      <c r="I916" s="71"/>
      <c r="J916" s="71"/>
      <c r="K916" s="71"/>
      <c r="L916" s="71"/>
      <c r="M916" s="71"/>
      <c r="N916" s="71"/>
      <c r="O916" s="71"/>
      <c r="P916" s="71"/>
      <c r="Q916" s="71"/>
      <c r="R916" s="71"/>
      <c r="S916" s="71"/>
      <c r="T916" s="71"/>
      <c r="U916" s="71"/>
      <c r="V916" s="71"/>
      <c r="W916" s="71"/>
      <c r="X916" s="71"/>
      <c r="Y916" s="71"/>
      <c r="Z916" s="71"/>
    </row>
    <row r="917" spans="1:26">
      <c r="A917" s="75"/>
      <c r="B917" s="75"/>
      <c r="C917" s="75"/>
      <c r="D917" s="75"/>
      <c r="E917" s="71"/>
      <c r="F917" s="71"/>
      <c r="G917" s="71"/>
      <c r="H917" s="71"/>
      <c r="I917" s="71"/>
      <c r="J917" s="71"/>
      <c r="K917" s="71"/>
      <c r="L917" s="71"/>
      <c r="M917" s="71"/>
      <c r="N917" s="71"/>
      <c r="O917" s="71"/>
      <c r="P917" s="71"/>
      <c r="Q917" s="71"/>
      <c r="R917" s="71"/>
      <c r="S917" s="71"/>
      <c r="T917" s="71"/>
      <c r="U917" s="71"/>
      <c r="V917" s="71"/>
      <c r="W917" s="71"/>
      <c r="X917" s="71"/>
      <c r="Y917" s="71"/>
      <c r="Z917" s="71"/>
    </row>
    <row r="918" spans="1:26">
      <c r="A918" s="75"/>
      <c r="B918" s="75"/>
      <c r="C918" s="75"/>
      <c r="D918" s="75"/>
      <c r="E918" s="71"/>
      <c r="F918" s="71"/>
      <c r="G918" s="71"/>
      <c r="H918" s="71"/>
      <c r="I918" s="71"/>
      <c r="J918" s="71"/>
      <c r="K918" s="71"/>
      <c r="L918" s="71"/>
      <c r="M918" s="71"/>
      <c r="N918" s="71"/>
      <c r="O918" s="71"/>
      <c r="P918" s="71"/>
      <c r="Q918" s="71"/>
      <c r="R918" s="71"/>
      <c r="S918" s="71"/>
      <c r="T918" s="71"/>
      <c r="U918" s="71"/>
      <c r="V918" s="71"/>
      <c r="W918" s="71"/>
      <c r="X918" s="71"/>
      <c r="Y918" s="71"/>
      <c r="Z918" s="71"/>
    </row>
    <row r="919" spans="1:26">
      <c r="A919" s="75"/>
      <c r="B919" s="75"/>
      <c r="C919" s="75"/>
      <c r="D919" s="75"/>
      <c r="E919" s="71"/>
      <c r="F919" s="71"/>
      <c r="G919" s="71"/>
      <c r="H919" s="71"/>
      <c r="I919" s="71"/>
      <c r="J919" s="71"/>
      <c r="K919" s="71"/>
      <c r="L919" s="71"/>
      <c r="M919" s="71"/>
      <c r="N919" s="71"/>
      <c r="O919" s="71"/>
      <c r="P919" s="71"/>
      <c r="Q919" s="71"/>
      <c r="R919" s="71"/>
      <c r="S919" s="71"/>
      <c r="T919" s="71"/>
      <c r="U919" s="71"/>
      <c r="V919" s="71"/>
      <c r="W919" s="71"/>
      <c r="X919" s="71"/>
      <c r="Y919" s="71"/>
      <c r="Z919" s="71"/>
    </row>
    <row r="920" spans="1:26">
      <c r="A920" s="75"/>
      <c r="B920" s="75"/>
      <c r="C920" s="75"/>
      <c r="D920" s="75"/>
      <c r="E920" s="71"/>
      <c r="F920" s="71"/>
      <c r="G920" s="71"/>
      <c r="H920" s="71"/>
      <c r="I920" s="71"/>
      <c r="J920" s="71"/>
      <c r="K920" s="71"/>
      <c r="L920" s="71"/>
      <c r="M920" s="71"/>
      <c r="N920" s="71"/>
      <c r="O920" s="71"/>
      <c r="P920" s="71"/>
      <c r="Q920" s="71"/>
      <c r="R920" s="71"/>
      <c r="S920" s="71"/>
      <c r="T920" s="71"/>
      <c r="U920" s="71"/>
      <c r="V920" s="71"/>
      <c r="W920" s="71"/>
      <c r="X920" s="71"/>
      <c r="Y920" s="71"/>
      <c r="Z920" s="71"/>
    </row>
    <row r="921" spans="1:26">
      <c r="A921" s="75"/>
      <c r="B921" s="75"/>
      <c r="C921" s="75"/>
      <c r="D921" s="75"/>
      <c r="E921" s="71"/>
      <c r="F921" s="71"/>
      <c r="G921" s="71"/>
      <c r="H921" s="71"/>
      <c r="I921" s="71"/>
      <c r="J921" s="71"/>
      <c r="K921" s="71"/>
      <c r="L921" s="71"/>
      <c r="M921" s="71"/>
      <c r="N921" s="71"/>
      <c r="O921" s="71"/>
      <c r="P921" s="71"/>
      <c r="Q921" s="71"/>
      <c r="R921" s="71"/>
      <c r="S921" s="71"/>
      <c r="T921" s="71"/>
      <c r="U921" s="71"/>
      <c r="V921" s="71"/>
      <c r="W921" s="71"/>
      <c r="X921" s="71"/>
      <c r="Y921" s="71"/>
      <c r="Z921" s="71"/>
    </row>
    <row r="922" spans="1:26">
      <c r="A922" s="75"/>
      <c r="B922" s="75"/>
      <c r="C922" s="75"/>
      <c r="D922" s="75"/>
      <c r="E922" s="71"/>
      <c r="F922" s="71"/>
      <c r="G922" s="71"/>
      <c r="H922" s="71"/>
      <c r="I922" s="71"/>
      <c r="J922" s="71"/>
      <c r="K922" s="71"/>
      <c r="L922" s="71"/>
      <c r="M922" s="71"/>
      <c r="N922" s="71"/>
      <c r="O922" s="71"/>
      <c r="P922" s="71"/>
      <c r="Q922" s="71"/>
      <c r="R922" s="71"/>
      <c r="S922" s="71"/>
      <c r="T922" s="71"/>
      <c r="U922" s="71"/>
      <c r="V922" s="71"/>
      <c r="W922" s="71"/>
      <c r="X922" s="71"/>
      <c r="Y922" s="71"/>
      <c r="Z922" s="71"/>
    </row>
    <row r="923" spans="1:26">
      <c r="A923" s="75"/>
      <c r="B923" s="75"/>
      <c r="C923" s="75"/>
      <c r="D923" s="75"/>
      <c r="E923" s="71"/>
      <c r="F923" s="71"/>
      <c r="G923" s="71"/>
      <c r="H923" s="71"/>
      <c r="I923" s="71"/>
      <c r="J923" s="71"/>
      <c r="K923" s="71"/>
      <c r="L923" s="71"/>
      <c r="M923" s="71"/>
      <c r="N923" s="71"/>
      <c r="O923" s="71"/>
      <c r="P923" s="71"/>
      <c r="Q923" s="71"/>
      <c r="R923" s="71"/>
      <c r="S923" s="71"/>
      <c r="T923" s="71"/>
      <c r="U923" s="71"/>
      <c r="V923" s="71"/>
      <c r="W923" s="71"/>
      <c r="X923" s="71"/>
      <c r="Y923" s="71"/>
      <c r="Z923" s="71"/>
    </row>
    <row r="924" spans="1:26">
      <c r="A924" s="75"/>
      <c r="B924" s="75"/>
      <c r="C924" s="75"/>
      <c r="D924" s="75"/>
      <c r="E924" s="71"/>
      <c r="F924" s="71"/>
      <c r="G924" s="71"/>
      <c r="H924" s="71"/>
      <c r="I924" s="71"/>
      <c r="J924" s="71"/>
      <c r="K924" s="71"/>
      <c r="L924" s="71"/>
      <c r="M924" s="71"/>
      <c r="N924" s="71"/>
      <c r="O924" s="71"/>
      <c r="P924" s="71"/>
      <c r="Q924" s="71"/>
      <c r="R924" s="71"/>
      <c r="S924" s="71"/>
      <c r="T924" s="71"/>
      <c r="U924" s="71"/>
      <c r="V924" s="71"/>
      <c r="W924" s="71"/>
      <c r="X924" s="71"/>
      <c r="Y924" s="71"/>
      <c r="Z924" s="71"/>
    </row>
    <row r="925" spans="1:26">
      <c r="A925" s="75"/>
      <c r="B925" s="75"/>
      <c r="C925" s="75"/>
      <c r="D925" s="75"/>
      <c r="E925" s="71"/>
      <c r="F925" s="71"/>
      <c r="G925" s="71"/>
      <c r="H925" s="71"/>
      <c r="I925" s="71"/>
      <c r="J925" s="71"/>
      <c r="K925" s="71"/>
      <c r="L925" s="71"/>
      <c r="M925" s="71"/>
      <c r="N925" s="71"/>
      <c r="O925" s="71"/>
      <c r="P925" s="71"/>
      <c r="Q925" s="71"/>
      <c r="R925" s="71"/>
      <c r="S925" s="71"/>
      <c r="T925" s="71"/>
      <c r="U925" s="71"/>
      <c r="V925" s="71"/>
      <c r="W925" s="71"/>
      <c r="X925" s="71"/>
      <c r="Y925" s="71"/>
      <c r="Z925" s="71"/>
    </row>
    <row r="926" spans="1:26">
      <c r="A926" s="75"/>
      <c r="B926" s="75"/>
      <c r="C926" s="75"/>
      <c r="D926" s="75"/>
      <c r="E926" s="71"/>
      <c r="F926" s="71"/>
      <c r="G926" s="71"/>
      <c r="H926" s="71"/>
      <c r="I926" s="71"/>
      <c r="J926" s="71"/>
      <c r="K926" s="71"/>
      <c r="L926" s="71"/>
      <c r="M926" s="71"/>
      <c r="N926" s="71"/>
      <c r="O926" s="71"/>
      <c r="P926" s="71"/>
      <c r="Q926" s="71"/>
      <c r="R926" s="71"/>
      <c r="S926" s="71"/>
      <c r="T926" s="71"/>
      <c r="U926" s="71"/>
      <c r="V926" s="71"/>
      <c r="W926" s="71"/>
      <c r="X926" s="71"/>
      <c r="Y926" s="71"/>
      <c r="Z926" s="71"/>
    </row>
    <row r="927" spans="1:26">
      <c r="A927" s="75"/>
      <c r="B927" s="75"/>
      <c r="C927" s="75"/>
      <c r="D927" s="75"/>
      <c r="E927" s="71"/>
      <c r="F927" s="71"/>
      <c r="G927" s="71"/>
      <c r="H927" s="71"/>
      <c r="I927" s="71"/>
      <c r="J927" s="71"/>
      <c r="K927" s="71"/>
      <c r="L927" s="71"/>
      <c r="M927" s="71"/>
      <c r="N927" s="71"/>
      <c r="O927" s="71"/>
      <c r="P927" s="71"/>
      <c r="Q927" s="71"/>
      <c r="R927" s="71"/>
      <c r="S927" s="71"/>
      <c r="T927" s="71"/>
      <c r="U927" s="71"/>
      <c r="V927" s="71"/>
      <c r="W927" s="71"/>
      <c r="X927" s="71"/>
      <c r="Y927" s="71"/>
      <c r="Z927" s="71"/>
    </row>
    <row r="928" spans="1:26">
      <c r="A928" s="75"/>
      <c r="B928" s="75"/>
      <c r="C928" s="75"/>
      <c r="D928" s="75"/>
      <c r="E928" s="71"/>
      <c r="F928" s="71"/>
      <c r="G928" s="71"/>
      <c r="H928" s="71"/>
      <c r="I928" s="71"/>
      <c r="J928" s="71"/>
      <c r="K928" s="71"/>
      <c r="L928" s="71"/>
      <c r="M928" s="71"/>
      <c r="N928" s="71"/>
      <c r="O928" s="71"/>
      <c r="P928" s="71"/>
      <c r="Q928" s="71"/>
      <c r="R928" s="71"/>
      <c r="S928" s="71"/>
      <c r="T928" s="71"/>
      <c r="U928" s="71"/>
      <c r="V928" s="71"/>
      <c r="W928" s="71"/>
      <c r="X928" s="71"/>
      <c r="Y928" s="71"/>
      <c r="Z928" s="71"/>
    </row>
    <row r="929" spans="1:26">
      <c r="A929" s="75"/>
      <c r="B929" s="75"/>
      <c r="C929" s="75"/>
      <c r="D929" s="75"/>
      <c r="E929" s="71"/>
      <c r="F929" s="71"/>
      <c r="G929" s="71"/>
      <c r="H929" s="71"/>
      <c r="I929" s="71"/>
      <c r="J929" s="71"/>
      <c r="K929" s="71"/>
      <c r="L929" s="71"/>
      <c r="M929" s="71"/>
      <c r="N929" s="71"/>
      <c r="O929" s="71"/>
      <c r="P929" s="71"/>
      <c r="Q929" s="71"/>
      <c r="R929" s="71"/>
      <c r="S929" s="71"/>
      <c r="T929" s="71"/>
      <c r="U929" s="71"/>
      <c r="V929" s="71"/>
      <c r="W929" s="71"/>
      <c r="X929" s="71"/>
      <c r="Y929" s="71"/>
      <c r="Z929" s="71"/>
    </row>
    <row r="930" spans="1:26">
      <c r="A930" s="75"/>
      <c r="B930" s="75"/>
      <c r="C930" s="75"/>
      <c r="D930" s="75"/>
      <c r="E930" s="71"/>
      <c r="F930" s="71"/>
      <c r="G930" s="71"/>
      <c r="H930" s="71"/>
      <c r="I930" s="71"/>
      <c r="J930" s="71"/>
      <c r="K930" s="71"/>
      <c r="L930" s="71"/>
      <c r="M930" s="71"/>
      <c r="N930" s="71"/>
      <c r="O930" s="71"/>
      <c r="P930" s="71"/>
      <c r="Q930" s="71"/>
      <c r="R930" s="71"/>
      <c r="S930" s="71"/>
      <c r="T930" s="71"/>
      <c r="U930" s="71"/>
      <c r="V930" s="71"/>
      <c r="W930" s="71"/>
      <c r="X930" s="71"/>
      <c r="Y930" s="71"/>
      <c r="Z930" s="71"/>
    </row>
    <row r="931" spans="1:26">
      <c r="A931" s="75"/>
      <c r="B931" s="75"/>
      <c r="C931" s="75"/>
      <c r="D931" s="75"/>
      <c r="E931" s="71"/>
      <c r="F931" s="71"/>
      <c r="G931" s="71"/>
      <c r="H931" s="71"/>
      <c r="I931" s="71"/>
      <c r="J931" s="71"/>
      <c r="K931" s="71"/>
      <c r="L931" s="71"/>
      <c r="M931" s="71"/>
      <c r="N931" s="71"/>
      <c r="O931" s="71"/>
      <c r="P931" s="71"/>
      <c r="Q931" s="71"/>
      <c r="R931" s="71"/>
      <c r="S931" s="71"/>
      <c r="T931" s="71"/>
      <c r="U931" s="71"/>
      <c r="V931" s="71"/>
      <c r="W931" s="71"/>
      <c r="X931" s="71"/>
      <c r="Y931" s="71"/>
      <c r="Z931" s="71"/>
    </row>
    <row r="932" spans="1:26">
      <c r="A932" s="75"/>
      <c r="B932" s="75"/>
      <c r="C932" s="75"/>
      <c r="D932" s="75"/>
      <c r="E932" s="71"/>
      <c r="F932" s="71"/>
      <c r="G932" s="71"/>
      <c r="H932" s="71"/>
      <c r="I932" s="71"/>
      <c r="J932" s="71"/>
      <c r="K932" s="71"/>
      <c r="L932" s="71"/>
      <c r="M932" s="71"/>
      <c r="N932" s="71"/>
      <c r="O932" s="71"/>
      <c r="P932" s="71"/>
      <c r="Q932" s="71"/>
      <c r="R932" s="71"/>
      <c r="S932" s="71"/>
      <c r="T932" s="71"/>
      <c r="U932" s="71"/>
      <c r="V932" s="71"/>
      <c r="W932" s="71"/>
      <c r="X932" s="71"/>
      <c r="Y932" s="71"/>
      <c r="Z932" s="71"/>
    </row>
    <row r="933" spans="1:26">
      <c r="A933" s="75"/>
      <c r="B933" s="75"/>
      <c r="C933" s="75"/>
      <c r="D933" s="75"/>
      <c r="E933" s="71"/>
      <c r="F933" s="71"/>
      <c r="G933" s="71"/>
      <c r="H933" s="71"/>
      <c r="I933" s="71"/>
      <c r="J933" s="71"/>
      <c r="K933" s="71"/>
      <c r="L933" s="71"/>
      <c r="M933" s="71"/>
      <c r="N933" s="71"/>
      <c r="O933" s="71"/>
      <c r="P933" s="71"/>
      <c r="Q933" s="71"/>
      <c r="R933" s="71"/>
      <c r="S933" s="71"/>
      <c r="T933" s="71"/>
      <c r="U933" s="71"/>
      <c r="V933" s="71"/>
      <c r="W933" s="71"/>
      <c r="X933" s="71"/>
      <c r="Y933" s="71"/>
      <c r="Z933" s="71"/>
    </row>
    <row r="934" spans="1:26">
      <c r="A934" s="75"/>
      <c r="B934" s="75"/>
      <c r="C934" s="75"/>
      <c r="D934" s="75"/>
      <c r="E934" s="71"/>
      <c r="F934" s="71"/>
      <c r="G934" s="71"/>
      <c r="H934" s="71"/>
      <c r="I934" s="71"/>
      <c r="J934" s="71"/>
      <c r="K934" s="71"/>
      <c r="L934" s="71"/>
      <c r="M934" s="71"/>
      <c r="N934" s="71"/>
      <c r="O934" s="71"/>
      <c r="P934" s="71"/>
      <c r="Q934" s="71"/>
      <c r="R934" s="71"/>
      <c r="S934" s="71"/>
      <c r="T934" s="71"/>
      <c r="U934" s="71"/>
      <c r="V934" s="71"/>
      <c r="W934" s="71"/>
      <c r="X934" s="71"/>
      <c r="Y934" s="71"/>
      <c r="Z934" s="71"/>
    </row>
    <row r="935" spans="1:26">
      <c r="A935" s="75"/>
      <c r="B935" s="75"/>
      <c r="C935" s="75"/>
      <c r="D935" s="75"/>
      <c r="E935" s="71"/>
      <c r="F935" s="71"/>
      <c r="G935" s="71"/>
      <c r="H935" s="71"/>
      <c r="I935" s="71"/>
      <c r="J935" s="71"/>
      <c r="K935" s="71"/>
      <c r="L935" s="71"/>
      <c r="M935" s="71"/>
      <c r="N935" s="71"/>
      <c r="O935" s="71"/>
      <c r="P935" s="71"/>
      <c r="Q935" s="71"/>
      <c r="R935" s="71"/>
      <c r="S935" s="71"/>
      <c r="T935" s="71"/>
      <c r="U935" s="71"/>
      <c r="V935" s="71"/>
      <c r="W935" s="71"/>
      <c r="X935" s="71"/>
      <c r="Y935" s="71"/>
      <c r="Z935" s="71"/>
    </row>
    <row r="936" spans="1:26">
      <c r="A936" s="75"/>
      <c r="B936" s="75"/>
      <c r="C936" s="75"/>
      <c r="D936" s="75"/>
      <c r="E936" s="71"/>
      <c r="F936" s="71"/>
      <c r="G936" s="71"/>
      <c r="H936" s="71"/>
      <c r="I936" s="71"/>
      <c r="J936" s="71"/>
      <c r="K936" s="71"/>
      <c r="L936" s="71"/>
      <c r="M936" s="71"/>
      <c r="N936" s="71"/>
      <c r="O936" s="71"/>
      <c r="P936" s="71"/>
      <c r="Q936" s="71"/>
      <c r="R936" s="71"/>
      <c r="S936" s="71"/>
      <c r="T936" s="71"/>
      <c r="U936" s="71"/>
      <c r="V936" s="71"/>
      <c r="W936" s="71"/>
      <c r="X936" s="71"/>
      <c r="Y936" s="71"/>
      <c r="Z936" s="71"/>
    </row>
    <row r="937" spans="1:26">
      <c r="A937" s="75"/>
      <c r="B937" s="75"/>
      <c r="C937" s="75"/>
      <c r="D937" s="75"/>
      <c r="E937" s="71"/>
      <c r="F937" s="71"/>
      <c r="G937" s="71"/>
      <c r="H937" s="71"/>
      <c r="I937" s="71"/>
      <c r="J937" s="71"/>
      <c r="K937" s="71"/>
      <c r="L937" s="71"/>
      <c r="M937" s="71"/>
      <c r="N937" s="71"/>
      <c r="O937" s="71"/>
      <c r="P937" s="71"/>
      <c r="Q937" s="71"/>
      <c r="R937" s="71"/>
      <c r="S937" s="71"/>
      <c r="T937" s="71"/>
      <c r="U937" s="71"/>
      <c r="V937" s="71"/>
      <c r="W937" s="71"/>
      <c r="X937" s="71"/>
      <c r="Y937" s="71"/>
      <c r="Z937" s="71"/>
    </row>
    <row r="938" spans="1:26">
      <c r="A938" s="75"/>
      <c r="B938" s="75"/>
      <c r="C938" s="75"/>
      <c r="D938" s="75"/>
      <c r="E938" s="71"/>
      <c r="F938" s="71"/>
      <c r="G938" s="71"/>
      <c r="H938" s="71"/>
      <c r="I938" s="71"/>
      <c r="J938" s="71"/>
      <c r="K938" s="71"/>
      <c r="L938" s="71"/>
      <c r="M938" s="71"/>
      <c r="N938" s="71"/>
      <c r="O938" s="71"/>
      <c r="P938" s="71"/>
      <c r="Q938" s="71"/>
      <c r="R938" s="71"/>
      <c r="S938" s="71"/>
      <c r="T938" s="71"/>
      <c r="U938" s="71"/>
      <c r="V938" s="71"/>
      <c r="W938" s="71"/>
      <c r="X938" s="71"/>
      <c r="Y938" s="71"/>
      <c r="Z938" s="71"/>
    </row>
    <row r="939" spans="1:26">
      <c r="A939" s="75"/>
      <c r="B939" s="75"/>
      <c r="C939" s="75"/>
      <c r="D939" s="75"/>
      <c r="E939" s="71"/>
      <c r="F939" s="71"/>
      <c r="G939" s="71"/>
      <c r="H939" s="71"/>
      <c r="I939" s="71"/>
      <c r="J939" s="71"/>
      <c r="K939" s="71"/>
      <c r="L939" s="71"/>
      <c r="M939" s="71"/>
      <c r="N939" s="71"/>
      <c r="O939" s="71"/>
      <c r="P939" s="71"/>
      <c r="Q939" s="71"/>
      <c r="R939" s="71"/>
      <c r="S939" s="71"/>
      <c r="T939" s="71"/>
      <c r="U939" s="71"/>
      <c r="V939" s="71"/>
      <c r="W939" s="71"/>
      <c r="X939" s="71"/>
      <c r="Y939" s="71"/>
      <c r="Z939" s="71"/>
    </row>
    <row r="940" spans="1:26">
      <c r="A940" s="75"/>
      <c r="B940" s="75"/>
      <c r="C940" s="75"/>
      <c r="D940" s="75"/>
      <c r="E940" s="71"/>
      <c r="F940" s="71"/>
      <c r="G940" s="71"/>
      <c r="H940" s="71"/>
      <c r="I940" s="71"/>
      <c r="J940" s="71"/>
      <c r="K940" s="71"/>
      <c r="L940" s="71"/>
      <c r="M940" s="71"/>
      <c r="N940" s="71"/>
      <c r="O940" s="71"/>
      <c r="P940" s="71"/>
      <c r="Q940" s="71"/>
      <c r="R940" s="71"/>
      <c r="S940" s="71"/>
      <c r="T940" s="71"/>
      <c r="U940" s="71"/>
      <c r="V940" s="71"/>
      <c r="W940" s="71"/>
      <c r="X940" s="71"/>
      <c r="Y940" s="71"/>
      <c r="Z940" s="71"/>
    </row>
    <row r="941" spans="1:26">
      <c r="A941" s="75"/>
      <c r="B941" s="75"/>
      <c r="C941" s="75"/>
      <c r="D941" s="75"/>
      <c r="E941" s="71"/>
      <c r="F941" s="71"/>
      <c r="G941" s="71"/>
      <c r="H941" s="71"/>
      <c r="I941" s="71"/>
      <c r="J941" s="71"/>
      <c r="K941" s="71"/>
      <c r="L941" s="71"/>
      <c r="M941" s="71"/>
      <c r="N941" s="71"/>
      <c r="O941" s="71"/>
      <c r="P941" s="71"/>
      <c r="Q941" s="71"/>
      <c r="R941" s="71"/>
      <c r="S941" s="71"/>
      <c r="T941" s="71"/>
      <c r="U941" s="71"/>
      <c r="V941" s="71"/>
      <c r="W941" s="71"/>
      <c r="X941" s="71"/>
      <c r="Y941" s="71"/>
      <c r="Z941" s="71"/>
    </row>
    <row r="942" spans="1:26">
      <c r="A942" s="75"/>
      <c r="B942" s="75"/>
      <c r="C942" s="75"/>
      <c r="D942" s="75"/>
      <c r="E942" s="71"/>
      <c r="F942" s="71"/>
      <c r="G942" s="71"/>
      <c r="H942" s="71"/>
      <c r="I942" s="71"/>
      <c r="J942" s="71"/>
      <c r="K942" s="71"/>
      <c r="L942" s="71"/>
      <c r="M942" s="71"/>
      <c r="N942" s="71"/>
      <c r="O942" s="71"/>
      <c r="P942" s="71"/>
      <c r="Q942" s="71"/>
      <c r="R942" s="71"/>
      <c r="S942" s="71"/>
      <c r="T942" s="71"/>
      <c r="U942" s="71"/>
      <c r="V942" s="71"/>
      <c r="W942" s="71"/>
      <c r="X942" s="71"/>
      <c r="Y942" s="71"/>
      <c r="Z942" s="71"/>
    </row>
    <row r="943" spans="1:26">
      <c r="A943" s="75"/>
      <c r="B943" s="75"/>
      <c r="C943" s="75"/>
      <c r="D943" s="75"/>
      <c r="E943" s="71"/>
      <c r="F943" s="71"/>
      <c r="G943" s="71"/>
      <c r="H943" s="71"/>
      <c r="I943" s="71"/>
      <c r="J943" s="71"/>
      <c r="K943" s="71"/>
      <c r="L943" s="71"/>
      <c r="M943" s="71"/>
      <c r="N943" s="71"/>
      <c r="O943" s="71"/>
      <c r="P943" s="71"/>
      <c r="Q943" s="71"/>
      <c r="R943" s="71"/>
      <c r="S943" s="71"/>
      <c r="T943" s="71"/>
      <c r="U943" s="71"/>
      <c r="V943" s="71"/>
      <c r="W943" s="71"/>
      <c r="X943" s="71"/>
      <c r="Y943" s="71"/>
      <c r="Z943" s="71"/>
    </row>
    <row r="944" spans="1:26">
      <c r="A944" s="75"/>
      <c r="B944" s="75"/>
      <c r="C944" s="75"/>
      <c r="D944" s="75"/>
      <c r="E944" s="71"/>
      <c r="F944" s="71"/>
      <c r="G944" s="71"/>
      <c r="H944" s="71"/>
      <c r="I944" s="71"/>
      <c r="J944" s="71"/>
      <c r="K944" s="71"/>
      <c r="L944" s="71"/>
      <c r="M944" s="71"/>
      <c r="N944" s="71"/>
      <c r="O944" s="71"/>
      <c r="P944" s="71"/>
      <c r="Q944" s="71"/>
      <c r="R944" s="71"/>
      <c r="S944" s="71"/>
      <c r="T944" s="71"/>
      <c r="U944" s="71"/>
      <c r="V944" s="71"/>
      <c r="W944" s="71"/>
      <c r="X944" s="71"/>
      <c r="Y944" s="71"/>
      <c r="Z944" s="71"/>
    </row>
    <row r="945" spans="1:26">
      <c r="A945" s="75"/>
      <c r="B945" s="75"/>
      <c r="C945" s="75"/>
      <c r="D945" s="75"/>
      <c r="E945" s="71"/>
      <c r="F945" s="71"/>
      <c r="G945" s="71"/>
      <c r="H945" s="71"/>
      <c r="I945" s="71"/>
      <c r="J945" s="71"/>
      <c r="K945" s="71"/>
      <c r="L945" s="71"/>
      <c r="M945" s="71"/>
      <c r="N945" s="71"/>
      <c r="O945" s="71"/>
      <c r="P945" s="71"/>
      <c r="Q945" s="71"/>
      <c r="R945" s="71"/>
      <c r="S945" s="71"/>
      <c r="T945" s="71"/>
      <c r="U945" s="71"/>
      <c r="V945" s="71"/>
      <c r="W945" s="71"/>
      <c r="X945" s="71"/>
      <c r="Y945" s="71"/>
      <c r="Z945" s="71"/>
    </row>
    <row r="946" spans="1:26">
      <c r="A946" s="75"/>
      <c r="B946" s="75"/>
      <c r="C946" s="75"/>
      <c r="D946" s="75"/>
      <c r="E946" s="71"/>
      <c r="F946" s="71"/>
      <c r="G946" s="71"/>
      <c r="H946" s="71"/>
      <c r="I946" s="71"/>
      <c r="J946" s="71"/>
      <c r="K946" s="71"/>
      <c r="L946" s="71"/>
      <c r="M946" s="71"/>
      <c r="N946" s="71"/>
      <c r="O946" s="71"/>
      <c r="P946" s="71"/>
      <c r="Q946" s="71"/>
      <c r="R946" s="71"/>
      <c r="S946" s="71"/>
      <c r="T946" s="71"/>
      <c r="U946" s="71"/>
      <c r="V946" s="71"/>
      <c r="W946" s="71"/>
      <c r="X946" s="71"/>
      <c r="Y946" s="71"/>
      <c r="Z946" s="71"/>
    </row>
    <row r="947" spans="1:26">
      <c r="A947" s="75"/>
      <c r="B947" s="75"/>
      <c r="C947" s="75"/>
      <c r="D947" s="75"/>
      <c r="E947" s="71"/>
      <c r="F947" s="71"/>
      <c r="G947" s="71"/>
      <c r="H947" s="71"/>
      <c r="I947" s="71"/>
      <c r="J947" s="71"/>
      <c r="K947" s="71"/>
      <c r="L947" s="71"/>
      <c r="M947" s="71"/>
      <c r="N947" s="71"/>
      <c r="O947" s="71"/>
      <c r="P947" s="71"/>
      <c r="Q947" s="71"/>
      <c r="R947" s="71"/>
      <c r="S947" s="71"/>
      <c r="T947" s="71"/>
      <c r="U947" s="71"/>
      <c r="V947" s="71"/>
      <c r="W947" s="71"/>
      <c r="X947" s="71"/>
      <c r="Y947" s="71"/>
      <c r="Z947" s="71"/>
    </row>
    <row r="948" spans="1:26">
      <c r="A948" s="75"/>
      <c r="B948" s="75"/>
      <c r="C948" s="75"/>
      <c r="D948" s="75"/>
      <c r="E948" s="71"/>
      <c r="F948" s="71"/>
      <c r="G948" s="71"/>
      <c r="H948" s="71"/>
      <c r="I948" s="71"/>
      <c r="J948" s="71"/>
      <c r="K948" s="71"/>
      <c r="L948" s="71"/>
      <c r="M948" s="71"/>
      <c r="N948" s="71"/>
      <c r="O948" s="71"/>
      <c r="P948" s="71"/>
      <c r="Q948" s="71"/>
      <c r="R948" s="71"/>
      <c r="S948" s="71"/>
      <c r="T948" s="71"/>
      <c r="U948" s="71"/>
      <c r="V948" s="71"/>
      <c r="W948" s="71"/>
      <c r="X948" s="71"/>
      <c r="Y948" s="71"/>
      <c r="Z948" s="71"/>
    </row>
    <row r="949" spans="1:26">
      <c r="A949" s="75"/>
      <c r="B949" s="75"/>
      <c r="C949" s="75"/>
      <c r="D949" s="75"/>
      <c r="E949" s="71"/>
      <c r="F949" s="71"/>
      <c r="G949" s="71"/>
      <c r="H949" s="71"/>
      <c r="I949" s="71"/>
      <c r="J949" s="71"/>
      <c r="K949" s="71"/>
      <c r="L949" s="71"/>
      <c r="M949" s="71"/>
      <c r="N949" s="71"/>
      <c r="O949" s="71"/>
      <c r="P949" s="71"/>
      <c r="Q949" s="71"/>
      <c r="R949" s="71"/>
      <c r="S949" s="71"/>
      <c r="T949" s="71"/>
      <c r="U949" s="71"/>
      <c r="V949" s="71"/>
      <c r="W949" s="71"/>
      <c r="X949" s="71"/>
      <c r="Y949" s="71"/>
      <c r="Z949" s="71"/>
    </row>
    <row r="950" spans="1:26">
      <c r="A950" s="75"/>
      <c r="B950" s="75"/>
      <c r="C950" s="75"/>
      <c r="D950" s="75"/>
      <c r="E950" s="71"/>
      <c r="F950" s="71"/>
      <c r="G950" s="71"/>
      <c r="H950" s="71"/>
      <c r="I950" s="71"/>
      <c r="J950" s="71"/>
      <c r="K950" s="71"/>
      <c r="L950" s="71"/>
      <c r="M950" s="71"/>
      <c r="N950" s="71"/>
      <c r="O950" s="71"/>
      <c r="P950" s="71"/>
      <c r="Q950" s="71"/>
      <c r="R950" s="71"/>
      <c r="S950" s="71"/>
      <c r="T950" s="71"/>
      <c r="U950" s="71"/>
      <c r="V950" s="71"/>
      <c r="W950" s="71"/>
      <c r="X950" s="71"/>
      <c r="Y950" s="71"/>
      <c r="Z950" s="71"/>
    </row>
    <row r="951" spans="1:26">
      <c r="A951" s="75"/>
      <c r="B951" s="75"/>
      <c r="C951" s="75"/>
      <c r="D951" s="75"/>
      <c r="E951" s="71"/>
      <c r="F951" s="71"/>
      <c r="G951" s="71"/>
      <c r="H951" s="71"/>
      <c r="I951" s="71"/>
      <c r="J951" s="71"/>
      <c r="K951" s="71"/>
      <c r="L951" s="71"/>
      <c r="M951" s="71"/>
      <c r="N951" s="71"/>
      <c r="O951" s="71"/>
      <c r="P951" s="71"/>
      <c r="Q951" s="71"/>
      <c r="R951" s="71"/>
      <c r="S951" s="71"/>
      <c r="T951" s="71"/>
      <c r="U951" s="71"/>
      <c r="V951" s="71"/>
      <c r="W951" s="71"/>
      <c r="X951" s="71"/>
      <c r="Y951" s="71"/>
      <c r="Z951" s="71"/>
    </row>
    <row r="952" spans="1:26">
      <c r="A952" s="75"/>
      <c r="B952" s="75"/>
      <c r="C952" s="75"/>
      <c r="D952" s="75"/>
      <c r="E952" s="71"/>
      <c r="F952" s="71"/>
      <c r="G952" s="71"/>
      <c r="H952" s="71"/>
      <c r="I952" s="71"/>
      <c r="J952" s="71"/>
      <c r="K952" s="71"/>
      <c r="L952" s="71"/>
      <c r="M952" s="71"/>
      <c r="N952" s="71"/>
      <c r="O952" s="71"/>
      <c r="P952" s="71"/>
      <c r="Q952" s="71"/>
      <c r="R952" s="71"/>
      <c r="S952" s="71"/>
      <c r="T952" s="71"/>
      <c r="U952" s="71"/>
      <c r="V952" s="71"/>
      <c r="W952" s="71"/>
      <c r="X952" s="71"/>
      <c r="Y952" s="71"/>
      <c r="Z952" s="71"/>
    </row>
    <row r="953" spans="1:26">
      <c r="A953" s="75"/>
      <c r="B953" s="75"/>
      <c r="C953" s="75"/>
      <c r="D953" s="75"/>
      <c r="E953" s="71"/>
      <c r="F953" s="71"/>
      <c r="G953" s="71"/>
      <c r="H953" s="71"/>
      <c r="I953" s="71"/>
      <c r="J953" s="71"/>
      <c r="K953" s="71"/>
      <c r="L953" s="71"/>
      <c r="M953" s="71"/>
      <c r="N953" s="71"/>
      <c r="O953" s="71"/>
      <c r="P953" s="71"/>
      <c r="Q953" s="71"/>
      <c r="R953" s="71"/>
      <c r="S953" s="71"/>
      <c r="T953" s="71"/>
      <c r="U953" s="71"/>
      <c r="V953" s="71"/>
      <c r="W953" s="71"/>
      <c r="X953" s="71"/>
      <c r="Y953" s="71"/>
      <c r="Z953" s="71"/>
    </row>
    <row r="954" spans="1:26">
      <c r="A954" s="75"/>
      <c r="B954" s="75"/>
      <c r="C954" s="75"/>
      <c r="D954" s="75"/>
      <c r="E954" s="71"/>
      <c r="F954" s="71"/>
      <c r="G954" s="71"/>
      <c r="H954" s="71"/>
      <c r="I954" s="71"/>
      <c r="J954" s="71"/>
      <c r="K954" s="71"/>
      <c r="L954" s="71"/>
      <c r="M954" s="71"/>
      <c r="N954" s="71"/>
      <c r="O954" s="71"/>
      <c r="P954" s="71"/>
      <c r="Q954" s="71"/>
      <c r="R954" s="71"/>
      <c r="S954" s="71"/>
      <c r="T954" s="71"/>
      <c r="U954" s="71"/>
      <c r="V954" s="71"/>
      <c r="W954" s="71"/>
      <c r="X954" s="71"/>
      <c r="Y954" s="71"/>
      <c r="Z954" s="71"/>
    </row>
    <row r="955" spans="1:26">
      <c r="A955" s="75"/>
      <c r="B955" s="75"/>
      <c r="C955" s="75"/>
      <c r="D955" s="75"/>
      <c r="E955" s="71"/>
      <c r="F955" s="71"/>
      <c r="G955" s="71"/>
      <c r="H955" s="71"/>
      <c r="I955" s="71"/>
      <c r="J955" s="71"/>
      <c r="K955" s="71"/>
      <c r="L955" s="71"/>
      <c r="M955" s="71"/>
      <c r="N955" s="71"/>
      <c r="O955" s="71"/>
      <c r="P955" s="71"/>
      <c r="Q955" s="71"/>
      <c r="R955" s="71"/>
      <c r="S955" s="71"/>
      <c r="T955" s="71"/>
      <c r="U955" s="71"/>
      <c r="V955" s="71"/>
      <c r="W955" s="71"/>
      <c r="X955" s="71"/>
      <c r="Y955" s="71"/>
      <c r="Z955" s="71"/>
    </row>
    <row r="956" spans="1:26">
      <c r="A956" s="75"/>
      <c r="B956" s="75"/>
      <c r="C956" s="75"/>
      <c r="D956" s="75"/>
      <c r="E956" s="71"/>
      <c r="F956" s="71"/>
      <c r="G956" s="71"/>
      <c r="H956" s="71"/>
      <c r="I956" s="71"/>
      <c r="J956" s="71"/>
      <c r="K956" s="71"/>
      <c r="L956" s="71"/>
      <c r="M956" s="71"/>
      <c r="N956" s="71"/>
      <c r="O956" s="71"/>
      <c r="P956" s="71"/>
      <c r="Q956" s="71"/>
      <c r="R956" s="71"/>
      <c r="S956" s="71"/>
      <c r="T956" s="71"/>
      <c r="U956" s="71"/>
      <c r="V956" s="71"/>
      <c r="W956" s="71"/>
      <c r="X956" s="71"/>
      <c r="Y956" s="71"/>
      <c r="Z956" s="71"/>
    </row>
    <row r="957" spans="1:26">
      <c r="A957" s="75"/>
      <c r="B957" s="75"/>
      <c r="C957" s="75"/>
      <c r="D957" s="75"/>
      <c r="E957" s="71"/>
      <c r="F957" s="71"/>
      <c r="G957" s="71"/>
      <c r="H957" s="71"/>
      <c r="I957" s="71"/>
      <c r="J957" s="71"/>
      <c r="K957" s="71"/>
      <c r="L957" s="71"/>
      <c r="M957" s="71"/>
      <c r="N957" s="71"/>
      <c r="O957" s="71"/>
      <c r="P957" s="71"/>
      <c r="Q957" s="71"/>
      <c r="R957" s="71"/>
      <c r="S957" s="71"/>
      <c r="T957" s="71"/>
      <c r="U957" s="71"/>
      <c r="V957" s="71"/>
      <c r="W957" s="71"/>
      <c r="X957" s="71"/>
      <c r="Y957" s="71"/>
      <c r="Z957" s="71"/>
    </row>
    <row r="958" spans="1:26">
      <c r="A958" s="75"/>
      <c r="B958" s="75"/>
      <c r="C958" s="75"/>
      <c r="D958" s="75"/>
      <c r="E958" s="71"/>
      <c r="F958" s="71"/>
      <c r="G958" s="71"/>
      <c r="H958" s="71"/>
      <c r="I958" s="71"/>
      <c r="J958" s="71"/>
      <c r="K958" s="71"/>
      <c r="L958" s="71"/>
      <c r="M958" s="71"/>
      <c r="N958" s="71"/>
      <c r="O958" s="71"/>
      <c r="P958" s="71"/>
      <c r="Q958" s="71"/>
      <c r="R958" s="71"/>
      <c r="S958" s="71"/>
      <c r="T958" s="71"/>
      <c r="U958" s="71"/>
      <c r="V958" s="71"/>
      <c r="W958" s="71"/>
      <c r="X958" s="71"/>
      <c r="Y958" s="71"/>
      <c r="Z958" s="71"/>
    </row>
    <row r="959" spans="1:26">
      <c r="A959" s="75"/>
      <c r="B959" s="75"/>
      <c r="C959" s="75"/>
      <c r="D959" s="75"/>
      <c r="E959" s="71"/>
      <c r="F959" s="71"/>
      <c r="G959" s="71"/>
      <c r="H959" s="71"/>
      <c r="I959" s="71"/>
      <c r="J959" s="71"/>
      <c r="K959" s="71"/>
      <c r="L959" s="71"/>
      <c r="M959" s="71"/>
      <c r="N959" s="71"/>
      <c r="O959" s="71"/>
      <c r="P959" s="71"/>
      <c r="Q959" s="71"/>
      <c r="R959" s="71"/>
      <c r="S959" s="71"/>
      <c r="T959" s="71"/>
      <c r="U959" s="71"/>
      <c r="V959" s="71"/>
      <c r="W959" s="71"/>
      <c r="X959" s="71"/>
      <c r="Y959" s="71"/>
      <c r="Z959" s="71"/>
    </row>
    <row r="960" spans="1:26">
      <c r="A960" s="75"/>
      <c r="B960" s="75"/>
      <c r="C960" s="75"/>
      <c r="D960" s="75"/>
      <c r="E960" s="71"/>
      <c r="F960" s="71"/>
      <c r="G960" s="71"/>
      <c r="H960" s="71"/>
      <c r="I960" s="71"/>
      <c r="J960" s="71"/>
      <c r="K960" s="71"/>
      <c r="L960" s="71"/>
      <c r="M960" s="71"/>
      <c r="N960" s="71"/>
      <c r="O960" s="71"/>
      <c r="P960" s="71"/>
      <c r="Q960" s="71"/>
      <c r="R960" s="71"/>
      <c r="S960" s="71"/>
      <c r="T960" s="71"/>
      <c r="U960" s="71"/>
      <c r="V960" s="71"/>
      <c r="W960" s="71"/>
      <c r="X960" s="71"/>
      <c r="Y960" s="71"/>
      <c r="Z960" s="71"/>
    </row>
    <row r="961" spans="1:26">
      <c r="A961" s="75"/>
      <c r="B961" s="75"/>
      <c r="C961" s="75"/>
      <c r="D961" s="75"/>
      <c r="E961" s="71"/>
      <c r="F961" s="71"/>
      <c r="G961" s="71"/>
      <c r="H961" s="71"/>
      <c r="I961" s="71"/>
      <c r="J961" s="71"/>
      <c r="K961" s="71"/>
      <c r="L961" s="71"/>
      <c r="M961" s="71"/>
      <c r="N961" s="71"/>
      <c r="O961" s="71"/>
      <c r="P961" s="71"/>
      <c r="Q961" s="71"/>
      <c r="R961" s="71"/>
      <c r="S961" s="71"/>
      <c r="T961" s="71"/>
      <c r="U961" s="71"/>
      <c r="V961" s="71"/>
      <c r="W961" s="71"/>
      <c r="X961" s="71"/>
      <c r="Y961" s="71"/>
      <c r="Z961" s="71"/>
    </row>
    <row r="962" spans="1:26">
      <c r="A962" s="75"/>
      <c r="B962" s="75"/>
      <c r="C962" s="75"/>
      <c r="D962" s="75"/>
      <c r="E962" s="71"/>
      <c r="F962" s="71"/>
      <c r="G962" s="71"/>
      <c r="H962" s="71"/>
      <c r="I962" s="71"/>
      <c r="J962" s="71"/>
      <c r="K962" s="71"/>
      <c r="L962" s="71"/>
      <c r="M962" s="71"/>
      <c r="N962" s="71"/>
      <c r="O962" s="71"/>
      <c r="P962" s="71"/>
      <c r="Q962" s="71"/>
      <c r="R962" s="71"/>
      <c r="S962" s="71"/>
      <c r="T962" s="71"/>
      <c r="U962" s="71"/>
      <c r="V962" s="71"/>
      <c r="W962" s="71"/>
      <c r="X962" s="71"/>
      <c r="Y962" s="71"/>
      <c r="Z962" s="71"/>
    </row>
    <row r="963" spans="1:26">
      <c r="A963" s="75"/>
      <c r="B963" s="75"/>
      <c r="C963" s="75"/>
      <c r="D963" s="75"/>
      <c r="E963" s="71"/>
      <c r="F963" s="71"/>
      <c r="G963" s="71"/>
      <c r="H963" s="71"/>
      <c r="I963" s="71"/>
      <c r="J963" s="71"/>
      <c r="K963" s="71"/>
      <c r="L963" s="71"/>
      <c r="M963" s="71"/>
      <c r="N963" s="71"/>
      <c r="O963" s="71"/>
      <c r="P963" s="71"/>
      <c r="Q963" s="71"/>
      <c r="R963" s="71"/>
      <c r="S963" s="71"/>
      <c r="T963" s="71"/>
      <c r="U963" s="71"/>
      <c r="V963" s="71"/>
      <c r="W963" s="71"/>
      <c r="X963" s="71"/>
      <c r="Y963" s="71"/>
      <c r="Z963" s="71"/>
    </row>
    <row r="964" spans="1:26">
      <c r="A964" s="75"/>
      <c r="B964" s="75"/>
      <c r="C964" s="75"/>
      <c r="D964" s="75"/>
      <c r="E964" s="71"/>
      <c r="F964" s="71"/>
      <c r="G964" s="71"/>
      <c r="H964" s="71"/>
      <c r="I964" s="71"/>
      <c r="J964" s="71"/>
      <c r="K964" s="71"/>
      <c r="L964" s="71"/>
      <c r="M964" s="71"/>
      <c r="N964" s="71"/>
      <c r="O964" s="71"/>
      <c r="P964" s="71"/>
      <c r="Q964" s="71"/>
      <c r="R964" s="71"/>
      <c r="S964" s="71"/>
      <c r="T964" s="71"/>
      <c r="U964" s="71"/>
      <c r="V964" s="71"/>
      <c r="W964" s="71"/>
      <c r="X964" s="71"/>
      <c r="Y964" s="71"/>
      <c r="Z964" s="71"/>
    </row>
    <row r="965" spans="1:26">
      <c r="A965" s="75"/>
      <c r="B965" s="75"/>
      <c r="C965" s="75"/>
      <c r="D965" s="75"/>
      <c r="E965" s="71"/>
      <c r="F965" s="71"/>
      <c r="G965" s="71"/>
      <c r="H965" s="71"/>
      <c r="I965" s="71"/>
      <c r="J965" s="71"/>
      <c r="K965" s="71"/>
      <c r="L965" s="71"/>
      <c r="M965" s="71"/>
      <c r="N965" s="71"/>
      <c r="O965" s="71"/>
      <c r="P965" s="71"/>
      <c r="Q965" s="71"/>
      <c r="R965" s="71"/>
      <c r="S965" s="71"/>
      <c r="T965" s="71"/>
      <c r="U965" s="71"/>
      <c r="V965" s="71"/>
      <c r="W965" s="71"/>
      <c r="X965" s="71"/>
      <c r="Y965" s="71"/>
      <c r="Z965" s="71"/>
    </row>
    <row r="966" spans="1:26">
      <c r="A966" s="75"/>
      <c r="B966" s="75"/>
      <c r="C966" s="75"/>
      <c r="D966" s="75"/>
      <c r="E966" s="71"/>
      <c r="F966" s="71"/>
      <c r="G966" s="71"/>
      <c r="H966" s="71"/>
      <c r="I966" s="71"/>
      <c r="J966" s="71"/>
      <c r="K966" s="71"/>
      <c r="L966" s="71"/>
      <c r="M966" s="71"/>
      <c r="N966" s="71"/>
      <c r="O966" s="71"/>
      <c r="P966" s="71"/>
      <c r="Q966" s="71"/>
      <c r="R966" s="71"/>
      <c r="S966" s="71"/>
      <c r="T966" s="71"/>
      <c r="U966" s="71"/>
      <c r="V966" s="71"/>
      <c r="W966" s="71"/>
      <c r="X966" s="71"/>
      <c r="Y966" s="71"/>
      <c r="Z966" s="71"/>
    </row>
    <row r="967" spans="1:26">
      <c r="A967" s="75"/>
      <c r="B967" s="75"/>
      <c r="C967" s="75"/>
      <c r="D967" s="75"/>
      <c r="E967" s="71"/>
      <c r="F967" s="71"/>
      <c r="G967" s="71"/>
      <c r="H967" s="71"/>
      <c r="I967" s="71"/>
      <c r="J967" s="71"/>
      <c r="K967" s="71"/>
      <c r="L967" s="71"/>
      <c r="M967" s="71"/>
      <c r="N967" s="71"/>
      <c r="O967" s="71"/>
      <c r="P967" s="71"/>
      <c r="Q967" s="71"/>
      <c r="R967" s="71"/>
      <c r="S967" s="71"/>
      <c r="T967" s="71"/>
      <c r="U967" s="71"/>
      <c r="V967" s="71"/>
      <c r="W967" s="71"/>
      <c r="X967" s="71"/>
      <c r="Y967" s="71"/>
      <c r="Z967" s="71"/>
    </row>
    <row r="968" spans="1:26">
      <c r="A968" s="75"/>
      <c r="B968" s="75"/>
      <c r="C968" s="75"/>
      <c r="D968" s="75"/>
      <c r="E968" s="71"/>
      <c r="F968" s="71"/>
      <c r="G968" s="71"/>
      <c r="H968" s="71"/>
      <c r="I968" s="71"/>
      <c r="J968" s="71"/>
      <c r="K968" s="71"/>
      <c r="L968" s="71"/>
      <c r="M968" s="71"/>
      <c r="N968" s="71"/>
      <c r="O968" s="71"/>
      <c r="P968" s="71"/>
      <c r="Q968" s="71"/>
      <c r="R968" s="71"/>
      <c r="S968" s="71"/>
      <c r="T968" s="71"/>
      <c r="U968" s="71"/>
      <c r="V968" s="71"/>
      <c r="W968" s="71"/>
      <c r="X968" s="71"/>
      <c r="Y968" s="71"/>
      <c r="Z968" s="71"/>
    </row>
    <row r="969" spans="1:26">
      <c r="A969" s="75"/>
      <c r="B969" s="75"/>
      <c r="C969" s="75"/>
      <c r="D969" s="75"/>
      <c r="E969" s="71"/>
      <c r="F969" s="71"/>
      <c r="G969" s="71"/>
      <c r="H969" s="71"/>
      <c r="I969" s="71"/>
      <c r="J969" s="71"/>
      <c r="K969" s="71"/>
      <c r="L969" s="71"/>
      <c r="M969" s="71"/>
      <c r="N969" s="71"/>
      <c r="O969" s="71"/>
      <c r="P969" s="71"/>
      <c r="Q969" s="71"/>
      <c r="R969" s="71"/>
      <c r="S969" s="71"/>
      <c r="T969" s="71"/>
      <c r="U969" s="71"/>
      <c r="V969" s="71"/>
      <c r="W969" s="71"/>
      <c r="X969" s="71"/>
      <c r="Y969" s="71"/>
      <c r="Z969" s="71"/>
    </row>
    <row r="970" spans="1:26">
      <c r="A970" s="75"/>
      <c r="B970" s="75"/>
      <c r="C970" s="75"/>
      <c r="D970" s="75"/>
      <c r="E970" s="71"/>
      <c r="F970" s="71"/>
      <c r="G970" s="71"/>
      <c r="H970" s="71"/>
      <c r="I970" s="71"/>
      <c r="J970" s="71"/>
      <c r="K970" s="71"/>
      <c r="L970" s="71"/>
      <c r="M970" s="71"/>
      <c r="N970" s="71"/>
      <c r="O970" s="71"/>
      <c r="P970" s="71"/>
      <c r="Q970" s="71"/>
      <c r="R970" s="71"/>
      <c r="S970" s="71"/>
      <c r="T970" s="71"/>
      <c r="U970" s="71"/>
      <c r="V970" s="71"/>
      <c r="W970" s="71"/>
      <c r="X970" s="71"/>
      <c r="Y970" s="71"/>
      <c r="Z970" s="71"/>
    </row>
    <row r="971" spans="1:26">
      <c r="A971" s="75"/>
      <c r="B971" s="75"/>
      <c r="C971" s="75"/>
      <c r="D971" s="75"/>
      <c r="E971" s="71"/>
      <c r="F971" s="71"/>
      <c r="G971" s="71"/>
      <c r="H971" s="71"/>
      <c r="I971" s="71"/>
      <c r="J971" s="71"/>
      <c r="K971" s="71"/>
      <c r="L971" s="71"/>
      <c r="M971" s="71"/>
      <c r="N971" s="71"/>
      <c r="O971" s="71"/>
      <c r="P971" s="71"/>
      <c r="Q971" s="71"/>
      <c r="R971" s="71"/>
      <c r="S971" s="71"/>
      <c r="T971" s="71"/>
      <c r="U971" s="71"/>
      <c r="V971" s="71"/>
      <c r="W971" s="71"/>
      <c r="X971" s="71"/>
      <c r="Y971" s="71"/>
      <c r="Z971" s="71"/>
    </row>
    <row r="972" spans="1:26">
      <c r="A972" s="75"/>
      <c r="B972" s="75"/>
      <c r="C972" s="75"/>
      <c r="D972" s="75"/>
      <c r="E972" s="71"/>
      <c r="F972" s="71"/>
      <c r="G972" s="71"/>
      <c r="H972" s="71"/>
      <c r="I972" s="71"/>
      <c r="J972" s="71"/>
      <c r="K972" s="71"/>
      <c r="L972" s="71"/>
      <c r="M972" s="71"/>
      <c r="N972" s="71"/>
      <c r="O972" s="71"/>
      <c r="P972" s="71"/>
      <c r="Q972" s="71"/>
      <c r="R972" s="71"/>
      <c r="S972" s="71"/>
      <c r="T972" s="71"/>
      <c r="U972" s="71"/>
      <c r="V972" s="71"/>
      <c r="W972" s="71"/>
      <c r="X972" s="71"/>
      <c r="Y972" s="71"/>
      <c r="Z972" s="71"/>
    </row>
    <row r="973" spans="1:26">
      <c r="A973" s="75"/>
      <c r="B973" s="75"/>
      <c r="C973" s="75"/>
      <c r="D973" s="75"/>
      <c r="E973" s="71"/>
      <c r="F973" s="71"/>
      <c r="G973" s="71"/>
      <c r="H973" s="71"/>
      <c r="I973" s="71"/>
      <c r="J973" s="71"/>
      <c r="K973" s="71"/>
      <c r="L973" s="71"/>
      <c r="M973" s="71"/>
      <c r="N973" s="71"/>
      <c r="O973" s="71"/>
      <c r="P973" s="71"/>
      <c r="Q973" s="71"/>
      <c r="R973" s="71"/>
      <c r="S973" s="71"/>
      <c r="T973" s="71"/>
      <c r="U973" s="71"/>
      <c r="V973" s="71"/>
      <c r="W973" s="71"/>
      <c r="X973" s="71"/>
      <c r="Y973" s="71"/>
      <c r="Z973" s="71"/>
    </row>
    <row r="974" spans="1:26">
      <c r="A974" s="75"/>
      <c r="B974" s="75"/>
      <c r="C974" s="75"/>
      <c r="D974" s="75"/>
      <c r="E974" s="71"/>
      <c r="F974" s="71"/>
      <c r="G974" s="71"/>
      <c r="H974" s="71"/>
      <c r="I974" s="71"/>
      <c r="J974" s="71"/>
      <c r="K974" s="71"/>
      <c r="L974" s="71"/>
      <c r="M974" s="71"/>
      <c r="N974" s="71"/>
      <c r="O974" s="71"/>
      <c r="P974" s="71"/>
      <c r="Q974" s="71"/>
      <c r="R974" s="71"/>
      <c r="S974" s="71"/>
      <c r="T974" s="71"/>
      <c r="U974" s="71"/>
      <c r="V974" s="71"/>
      <c r="W974" s="71"/>
      <c r="X974" s="71"/>
      <c r="Y974" s="71"/>
      <c r="Z974" s="71"/>
    </row>
    <row r="975" spans="1:26">
      <c r="A975" s="75"/>
      <c r="B975" s="75"/>
      <c r="C975" s="75"/>
      <c r="D975" s="75"/>
      <c r="E975" s="71"/>
      <c r="F975" s="71"/>
      <c r="G975" s="71"/>
      <c r="H975" s="71"/>
      <c r="I975" s="71"/>
      <c r="J975" s="71"/>
      <c r="K975" s="71"/>
      <c r="L975" s="71"/>
      <c r="M975" s="71"/>
      <c r="N975" s="71"/>
      <c r="O975" s="71"/>
      <c r="P975" s="71"/>
      <c r="Q975" s="71"/>
      <c r="R975" s="71"/>
      <c r="S975" s="71"/>
      <c r="T975" s="71"/>
      <c r="U975" s="71"/>
      <c r="V975" s="71"/>
      <c r="W975" s="71"/>
      <c r="X975" s="71"/>
      <c r="Y975" s="71"/>
      <c r="Z975" s="71"/>
    </row>
    <row r="976" spans="1:26">
      <c r="A976" s="75"/>
      <c r="B976" s="75"/>
      <c r="C976" s="75"/>
      <c r="D976" s="75"/>
      <c r="E976" s="71"/>
      <c r="F976" s="71"/>
      <c r="G976" s="71"/>
      <c r="H976" s="71"/>
      <c r="I976" s="71"/>
      <c r="J976" s="71"/>
      <c r="K976" s="71"/>
      <c r="L976" s="71"/>
      <c r="M976" s="71"/>
      <c r="N976" s="71"/>
      <c r="O976" s="71"/>
      <c r="P976" s="71"/>
      <c r="Q976" s="71"/>
      <c r="R976" s="71"/>
      <c r="S976" s="71"/>
      <c r="T976" s="71"/>
      <c r="U976" s="71"/>
      <c r="V976" s="71"/>
      <c r="W976" s="71"/>
      <c r="X976" s="71"/>
      <c r="Y976" s="71"/>
      <c r="Z976" s="71"/>
    </row>
    <row r="977" spans="1:26">
      <c r="A977" s="75"/>
      <c r="B977" s="75"/>
      <c r="C977" s="75"/>
      <c r="D977" s="75"/>
      <c r="E977" s="71"/>
      <c r="F977" s="71"/>
      <c r="G977" s="71"/>
      <c r="H977" s="71"/>
      <c r="I977" s="71"/>
      <c r="J977" s="71"/>
      <c r="K977" s="71"/>
      <c r="L977" s="71"/>
      <c r="M977" s="71"/>
      <c r="N977" s="71"/>
      <c r="O977" s="71"/>
      <c r="P977" s="71"/>
      <c r="Q977" s="71"/>
      <c r="R977" s="71"/>
      <c r="S977" s="71"/>
      <c r="T977" s="71"/>
      <c r="U977" s="71"/>
      <c r="V977" s="71"/>
      <c r="W977" s="71"/>
      <c r="X977" s="71"/>
      <c r="Y977" s="71"/>
      <c r="Z977" s="71"/>
    </row>
    <row r="978" spans="1:26">
      <c r="A978" s="75"/>
      <c r="B978" s="75"/>
      <c r="C978" s="75"/>
      <c r="D978" s="75"/>
      <c r="E978" s="71"/>
      <c r="F978" s="71"/>
      <c r="G978" s="71"/>
      <c r="H978" s="71"/>
      <c r="I978" s="71"/>
      <c r="J978" s="71"/>
      <c r="K978" s="71"/>
      <c r="L978" s="71"/>
      <c r="M978" s="71"/>
      <c r="N978" s="71"/>
      <c r="O978" s="71"/>
      <c r="P978" s="71"/>
      <c r="Q978" s="71"/>
      <c r="R978" s="71"/>
      <c r="S978" s="71"/>
      <c r="T978" s="71"/>
      <c r="U978" s="71"/>
      <c r="V978" s="71"/>
      <c r="W978" s="71"/>
      <c r="X978" s="71"/>
      <c r="Y978" s="71"/>
      <c r="Z978" s="71"/>
    </row>
    <row r="979" spans="1:26">
      <c r="A979" s="75"/>
      <c r="B979" s="75"/>
      <c r="C979" s="75"/>
      <c r="D979" s="75"/>
      <c r="E979" s="71"/>
      <c r="F979" s="71"/>
      <c r="G979" s="71"/>
      <c r="H979" s="71"/>
      <c r="I979" s="71"/>
      <c r="J979" s="71"/>
      <c r="K979" s="71"/>
      <c r="L979" s="71"/>
      <c r="M979" s="71"/>
      <c r="N979" s="71"/>
      <c r="O979" s="71"/>
      <c r="P979" s="71"/>
      <c r="Q979" s="71"/>
      <c r="R979" s="71"/>
      <c r="S979" s="71"/>
      <c r="T979" s="71"/>
      <c r="U979" s="71"/>
      <c r="V979" s="71"/>
      <c r="W979" s="71"/>
      <c r="X979" s="71"/>
      <c r="Y979" s="71"/>
      <c r="Z979" s="71"/>
    </row>
    <row r="980" spans="1:26">
      <c r="A980" s="75"/>
      <c r="B980" s="75"/>
      <c r="C980" s="75"/>
      <c r="D980" s="75"/>
      <c r="E980" s="71"/>
      <c r="F980" s="71"/>
      <c r="G980" s="71"/>
      <c r="H980" s="71"/>
      <c r="I980" s="71"/>
      <c r="J980" s="71"/>
      <c r="K980" s="71"/>
      <c r="L980" s="71"/>
      <c r="M980" s="71"/>
      <c r="N980" s="71"/>
      <c r="O980" s="71"/>
      <c r="P980" s="71"/>
      <c r="Q980" s="71"/>
      <c r="R980" s="71"/>
      <c r="S980" s="71"/>
      <c r="T980" s="71"/>
      <c r="U980" s="71"/>
      <c r="V980" s="71"/>
      <c r="W980" s="71"/>
      <c r="X980" s="71"/>
      <c r="Y980" s="71"/>
      <c r="Z980" s="71"/>
    </row>
    <row r="981" spans="1:26">
      <c r="A981" s="75"/>
      <c r="B981" s="75"/>
      <c r="C981" s="75"/>
      <c r="D981" s="75"/>
      <c r="E981" s="71"/>
      <c r="F981" s="71"/>
      <c r="G981" s="71"/>
      <c r="H981" s="71"/>
      <c r="I981" s="71"/>
      <c r="J981" s="71"/>
      <c r="K981" s="71"/>
      <c r="L981" s="71"/>
      <c r="M981" s="71"/>
      <c r="N981" s="71"/>
      <c r="O981" s="71"/>
      <c r="P981" s="71"/>
      <c r="Q981" s="71"/>
      <c r="R981" s="71"/>
      <c r="S981" s="71"/>
      <c r="T981" s="71"/>
      <c r="U981" s="71"/>
      <c r="V981" s="71"/>
      <c r="W981" s="71"/>
      <c r="X981" s="71"/>
      <c r="Y981" s="71"/>
      <c r="Z981" s="71"/>
    </row>
    <row r="982" spans="1:26">
      <c r="A982" s="75"/>
      <c r="B982" s="75"/>
      <c r="C982" s="75"/>
      <c r="D982" s="75"/>
      <c r="E982" s="71"/>
      <c r="F982" s="71"/>
      <c r="G982" s="71"/>
      <c r="H982" s="71"/>
      <c r="I982" s="71"/>
      <c r="J982" s="71"/>
      <c r="K982" s="71"/>
      <c r="L982" s="71"/>
      <c r="M982" s="71"/>
      <c r="N982" s="71"/>
      <c r="O982" s="71"/>
      <c r="P982" s="71"/>
      <c r="Q982" s="71"/>
      <c r="R982" s="71"/>
      <c r="S982" s="71"/>
      <c r="T982" s="71"/>
      <c r="U982" s="71"/>
      <c r="V982" s="71"/>
      <c r="W982" s="71"/>
      <c r="X982" s="71"/>
      <c r="Y982" s="71"/>
      <c r="Z982" s="71"/>
    </row>
    <row r="983" spans="1:26">
      <c r="A983" s="75"/>
      <c r="B983" s="75"/>
      <c r="C983" s="75"/>
      <c r="D983" s="75"/>
      <c r="E983" s="71"/>
      <c r="F983" s="71"/>
      <c r="G983" s="71"/>
      <c r="H983" s="71"/>
      <c r="I983" s="71"/>
      <c r="J983" s="71"/>
      <c r="K983" s="71"/>
      <c r="L983" s="71"/>
      <c r="M983" s="71"/>
      <c r="N983" s="71"/>
      <c r="O983" s="71"/>
      <c r="P983" s="71"/>
      <c r="Q983" s="71"/>
      <c r="R983" s="71"/>
      <c r="S983" s="71"/>
      <c r="T983" s="71"/>
      <c r="U983" s="71"/>
      <c r="V983" s="71"/>
      <c r="W983" s="71"/>
      <c r="X983" s="71"/>
      <c r="Y983" s="71"/>
      <c r="Z983" s="71"/>
    </row>
    <row r="984" spans="1:26">
      <c r="A984" s="75"/>
      <c r="B984" s="75"/>
      <c r="C984" s="75"/>
      <c r="D984" s="75"/>
      <c r="E984" s="71"/>
      <c r="F984" s="71"/>
      <c r="G984" s="71"/>
      <c r="H984" s="71"/>
      <c r="I984" s="71"/>
      <c r="J984" s="71"/>
      <c r="K984" s="71"/>
      <c r="L984" s="71"/>
      <c r="M984" s="71"/>
      <c r="N984" s="71"/>
      <c r="O984" s="71"/>
      <c r="P984" s="71"/>
      <c r="Q984" s="71"/>
      <c r="R984" s="71"/>
      <c r="S984" s="71"/>
      <c r="T984" s="71"/>
      <c r="U984" s="71"/>
      <c r="V984" s="71"/>
      <c r="W984" s="71"/>
      <c r="X984" s="71"/>
      <c r="Y984" s="71"/>
      <c r="Z984" s="71"/>
    </row>
    <row r="985" spans="1:26">
      <c r="A985" s="75"/>
      <c r="B985" s="75"/>
      <c r="C985" s="75"/>
      <c r="D985" s="75"/>
      <c r="E985" s="71"/>
      <c r="F985" s="71"/>
      <c r="G985" s="71"/>
      <c r="H985" s="71"/>
      <c r="I985" s="71"/>
      <c r="J985" s="71"/>
      <c r="K985" s="71"/>
      <c r="L985" s="71"/>
      <c r="M985" s="71"/>
      <c r="N985" s="71"/>
      <c r="O985" s="71"/>
      <c r="P985" s="71"/>
      <c r="Q985" s="71"/>
      <c r="R985" s="71"/>
      <c r="S985" s="71"/>
      <c r="T985" s="71"/>
      <c r="U985" s="71"/>
      <c r="V985" s="71"/>
      <c r="W985" s="71"/>
      <c r="X985" s="71"/>
      <c r="Y985" s="71"/>
      <c r="Z985" s="71"/>
    </row>
    <row r="986" spans="1:26">
      <c r="A986" s="75"/>
      <c r="B986" s="75"/>
      <c r="C986" s="75"/>
      <c r="D986" s="75"/>
      <c r="E986" s="71"/>
      <c r="F986" s="71"/>
      <c r="G986" s="71"/>
      <c r="H986" s="71"/>
      <c r="I986" s="71"/>
      <c r="J986" s="71"/>
      <c r="K986" s="71"/>
      <c r="L986" s="71"/>
      <c r="M986" s="71"/>
      <c r="N986" s="71"/>
      <c r="O986" s="71"/>
      <c r="P986" s="71"/>
      <c r="Q986" s="71"/>
      <c r="R986" s="71"/>
      <c r="S986" s="71"/>
      <c r="T986" s="71"/>
      <c r="U986" s="71"/>
      <c r="V986" s="71"/>
      <c r="W986" s="71"/>
      <c r="X986" s="71"/>
      <c r="Y986" s="71"/>
      <c r="Z986" s="71"/>
    </row>
    <row r="987" spans="1:26">
      <c r="A987" s="75"/>
      <c r="B987" s="75"/>
      <c r="C987" s="75"/>
      <c r="D987" s="75"/>
      <c r="E987" s="71"/>
      <c r="F987" s="71"/>
      <c r="G987" s="71"/>
      <c r="H987" s="71"/>
      <c r="I987" s="71"/>
      <c r="J987" s="71"/>
      <c r="K987" s="71"/>
      <c r="L987" s="71"/>
      <c r="M987" s="71"/>
      <c r="N987" s="71"/>
      <c r="O987" s="71"/>
      <c r="P987" s="71"/>
      <c r="Q987" s="71"/>
      <c r="R987" s="71"/>
      <c r="S987" s="71"/>
      <c r="T987" s="71"/>
      <c r="U987" s="71"/>
      <c r="V987" s="71"/>
      <c r="W987" s="71"/>
      <c r="X987" s="71"/>
      <c r="Y987" s="71"/>
      <c r="Z987" s="71"/>
    </row>
    <row r="988" spans="1:26">
      <c r="A988" s="75"/>
      <c r="B988" s="75"/>
      <c r="C988" s="75"/>
      <c r="D988" s="75"/>
      <c r="E988" s="71"/>
      <c r="F988" s="71"/>
      <c r="G988" s="71"/>
      <c r="H988" s="71"/>
      <c r="I988" s="71"/>
      <c r="J988" s="71"/>
      <c r="K988" s="71"/>
      <c r="L988" s="71"/>
      <c r="M988" s="71"/>
      <c r="N988" s="71"/>
      <c r="O988" s="71"/>
      <c r="P988" s="71"/>
      <c r="Q988" s="71"/>
      <c r="R988" s="71"/>
      <c r="S988" s="71"/>
      <c r="T988" s="71"/>
      <c r="U988" s="71"/>
      <c r="V988" s="71"/>
      <c r="W988" s="71"/>
      <c r="X988" s="71"/>
      <c r="Y988" s="71"/>
      <c r="Z988" s="71"/>
    </row>
    <row r="989" spans="1:26">
      <c r="A989" s="75"/>
      <c r="B989" s="75"/>
      <c r="C989" s="75"/>
      <c r="D989" s="75"/>
      <c r="E989" s="71"/>
      <c r="F989" s="71"/>
      <c r="G989" s="71"/>
      <c r="H989" s="71"/>
      <c r="I989" s="71"/>
      <c r="J989" s="71"/>
      <c r="K989" s="71"/>
      <c r="L989" s="71"/>
      <c r="M989" s="71"/>
      <c r="N989" s="71"/>
      <c r="O989" s="71"/>
      <c r="P989" s="71"/>
      <c r="Q989" s="71"/>
      <c r="R989" s="71"/>
      <c r="S989" s="71"/>
      <c r="T989" s="71"/>
      <c r="U989" s="71"/>
      <c r="V989" s="71"/>
      <c r="W989" s="71"/>
      <c r="X989" s="71"/>
      <c r="Y989" s="71"/>
      <c r="Z989" s="71"/>
    </row>
    <row r="990" spans="1:26">
      <c r="A990" s="75"/>
      <c r="B990" s="75"/>
      <c r="C990" s="75"/>
      <c r="D990" s="75"/>
      <c r="E990" s="71"/>
      <c r="F990" s="71"/>
      <c r="G990" s="71"/>
      <c r="H990" s="71"/>
      <c r="I990" s="71"/>
      <c r="J990" s="71"/>
      <c r="K990" s="71"/>
      <c r="L990" s="71"/>
      <c r="M990" s="71"/>
      <c r="N990" s="71"/>
      <c r="O990" s="71"/>
      <c r="P990" s="71"/>
      <c r="Q990" s="71"/>
      <c r="R990" s="71"/>
      <c r="S990" s="71"/>
      <c r="T990" s="71"/>
      <c r="U990" s="71"/>
      <c r="V990" s="71"/>
      <c r="W990" s="71"/>
      <c r="X990" s="71"/>
      <c r="Y990" s="71"/>
      <c r="Z990" s="71"/>
    </row>
    <row r="991" spans="1:26">
      <c r="A991" s="75"/>
      <c r="B991" s="75"/>
      <c r="C991" s="75"/>
      <c r="D991" s="75"/>
      <c r="E991" s="71"/>
      <c r="F991" s="71"/>
      <c r="G991" s="71"/>
      <c r="H991" s="71"/>
      <c r="I991" s="71"/>
      <c r="J991" s="71"/>
      <c r="K991" s="71"/>
      <c r="L991" s="71"/>
      <c r="M991" s="71"/>
      <c r="N991" s="71"/>
      <c r="O991" s="71"/>
      <c r="P991" s="71"/>
      <c r="Q991" s="71"/>
      <c r="R991" s="71"/>
      <c r="S991" s="71"/>
      <c r="T991" s="71"/>
      <c r="U991" s="71"/>
      <c r="V991" s="71"/>
      <c r="W991" s="71"/>
      <c r="X991" s="71"/>
      <c r="Y991" s="71"/>
      <c r="Z991" s="71"/>
    </row>
    <row r="992" spans="1:26">
      <c r="A992" s="75"/>
      <c r="B992" s="75"/>
      <c r="C992" s="75"/>
      <c r="D992" s="75"/>
      <c r="E992" s="71"/>
      <c r="F992" s="71"/>
      <c r="G992" s="71"/>
      <c r="H992" s="71"/>
      <c r="I992" s="71"/>
      <c r="J992" s="71"/>
      <c r="K992" s="71"/>
      <c r="L992" s="71"/>
      <c r="M992" s="71"/>
      <c r="N992" s="71"/>
      <c r="O992" s="71"/>
      <c r="P992" s="71"/>
      <c r="Q992" s="71"/>
      <c r="R992" s="71"/>
      <c r="S992" s="71"/>
      <c r="T992" s="71"/>
      <c r="U992" s="71"/>
      <c r="V992" s="71"/>
      <c r="W992" s="71"/>
      <c r="X992" s="71"/>
      <c r="Y992" s="71"/>
      <c r="Z992" s="71"/>
    </row>
    <row r="993" spans="1:26">
      <c r="A993" s="75"/>
      <c r="B993" s="75"/>
      <c r="C993" s="75"/>
      <c r="D993" s="75"/>
      <c r="E993" s="71"/>
      <c r="F993" s="71"/>
      <c r="G993" s="71"/>
      <c r="H993" s="71"/>
      <c r="I993" s="71"/>
      <c r="J993" s="71"/>
      <c r="K993" s="71"/>
      <c r="L993" s="71"/>
      <c r="M993" s="71"/>
      <c r="N993" s="71"/>
      <c r="O993" s="71"/>
      <c r="P993" s="71"/>
      <c r="Q993" s="71"/>
      <c r="R993" s="71"/>
      <c r="S993" s="71"/>
      <c r="T993" s="71"/>
      <c r="U993" s="71"/>
      <c r="V993" s="71"/>
      <c r="W993" s="71"/>
      <c r="X993" s="71"/>
      <c r="Y993" s="71"/>
      <c r="Z993" s="71"/>
    </row>
    <row r="994" spans="1:26">
      <c r="A994" s="75"/>
      <c r="B994" s="75"/>
      <c r="C994" s="75"/>
      <c r="D994" s="75"/>
      <c r="E994" s="71"/>
      <c r="F994" s="71"/>
      <c r="G994" s="71"/>
      <c r="H994" s="71"/>
      <c r="I994" s="71"/>
      <c r="J994" s="71"/>
      <c r="K994" s="71"/>
      <c r="L994" s="71"/>
      <c r="M994" s="71"/>
      <c r="N994" s="71"/>
      <c r="O994" s="71"/>
      <c r="P994" s="71"/>
      <c r="Q994" s="71"/>
      <c r="R994" s="71"/>
      <c r="S994" s="71"/>
      <c r="T994" s="71"/>
      <c r="U994" s="71"/>
      <c r="V994" s="71"/>
      <c r="W994" s="71"/>
      <c r="X994" s="71"/>
      <c r="Y994" s="71"/>
      <c r="Z994" s="71"/>
    </row>
    <row r="995" spans="1:26">
      <c r="A995" s="75"/>
      <c r="B995" s="75"/>
      <c r="C995" s="75"/>
      <c r="D995" s="75"/>
      <c r="E995" s="71"/>
      <c r="F995" s="71"/>
      <c r="G995" s="71"/>
      <c r="H995" s="71"/>
      <c r="I995" s="71"/>
      <c r="J995" s="71"/>
      <c r="K995" s="71"/>
      <c r="L995" s="71"/>
      <c r="M995" s="71"/>
      <c r="N995" s="71"/>
      <c r="O995" s="71"/>
      <c r="P995" s="71"/>
      <c r="Q995" s="71"/>
      <c r="R995" s="71"/>
      <c r="S995" s="71"/>
      <c r="T995" s="71"/>
      <c r="U995" s="71"/>
      <c r="V995" s="71"/>
      <c r="W995" s="71"/>
      <c r="X995" s="71"/>
      <c r="Y995" s="71"/>
      <c r="Z995" s="71"/>
    </row>
    <row r="996" spans="1:26">
      <c r="A996" s="75"/>
      <c r="B996" s="75"/>
      <c r="C996" s="75"/>
      <c r="D996" s="75"/>
      <c r="E996" s="71"/>
      <c r="F996" s="71"/>
      <c r="G996" s="71"/>
      <c r="H996" s="71"/>
      <c r="I996" s="71"/>
      <c r="J996" s="71"/>
      <c r="K996" s="71"/>
      <c r="L996" s="71"/>
      <c r="M996" s="71"/>
      <c r="N996" s="71"/>
      <c r="O996" s="71"/>
      <c r="P996" s="71"/>
      <c r="Q996" s="71"/>
      <c r="R996" s="71"/>
      <c r="S996" s="71"/>
      <c r="T996" s="71"/>
      <c r="U996" s="71"/>
      <c r="V996" s="71"/>
      <c r="W996" s="71"/>
      <c r="X996" s="71"/>
      <c r="Y996" s="71"/>
      <c r="Z996" s="71"/>
    </row>
    <row r="997" spans="1:26">
      <c r="A997" s="75"/>
      <c r="B997" s="75"/>
      <c r="C997" s="75"/>
      <c r="D997" s="75"/>
      <c r="E997" s="71"/>
      <c r="F997" s="71"/>
      <c r="G997" s="71"/>
      <c r="H997" s="71"/>
      <c r="I997" s="71"/>
      <c r="J997" s="71"/>
      <c r="K997" s="71"/>
      <c r="L997" s="71"/>
      <c r="M997" s="71"/>
      <c r="N997" s="71"/>
      <c r="O997" s="71"/>
      <c r="P997" s="71"/>
      <c r="Q997" s="71"/>
      <c r="R997" s="71"/>
      <c r="S997" s="71"/>
      <c r="T997" s="71"/>
      <c r="U997" s="71"/>
      <c r="V997" s="71"/>
      <c r="W997" s="71"/>
      <c r="X997" s="71"/>
      <c r="Y997" s="71"/>
      <c r="Z997" s="71"/>
    </row>
    <row r="998" spans="1:26">
      <c r="A998" s="75"/>
      <c r="B998" s="75"/>
      <c r="C998" s="75"/>
      <c r="D998" s="75"/>
      <c r="E998" s="71"/>
      <c r="F998" s="71"/>
      <c r="G998" s="71"/>
      <c r="H998" s="71"/>
      <c r="I998" s="71"/>
      <c r="J998" s="71"/>
      <c r="K998" s="71"/>
      <c r="L998" s="71"/>
      <c r="M998" s="71"/>
      <c r="N998" s="71"/>
      <c r="O998" s="71"/>
      <c r="P998" s="71"/>
      <c r="Q998" s="71"/>
      <c r="R998" s="71"/>
      <c r="S998" s="71"/>
      <c r="T998" s="71"/>
      <c r="U998" s="71"/>
      <c r="V998" s="71"/>
      <c r="W998" s="71"/>
      <c r="X998" s="71"/>
      <c r="Y998" s="71"/>
      <c r="Z998" s="71"/>
    </row>
    <row r="999" spans="1:26">
      <c r="A999" s="75"/>
      <c r="B999" s="75"/>
      <c r="C999" s="75"/>
      <c r="D999" s="75"/>
      <c r="E999" s="71"/>
      <c r="F999" s="71"/>
      <c r="G999" s="71"/>
      <c r="H999" s="71"/>
      <c r="I999" s="71"/>
      <c r="J999" s="71"/>
      <c r="K999" s="71"/>
      <c r="L999" s="71"/>
      <c r="M999" s="71"/>
      <c r="N999" s="71"/>
      <c r="O999" s="71"/>
      <c r="P999" s="71"/>
      <c r="Q999" s="71"/>
      <c r="R999" s="71"/>
      <c r="S999" s="71"/>
      <c r="T999" s="71"/>
      <c r="U999" s="71"/>
      <c r="V999" s="71"/>
      <c r="W999" s="71"/>
      <c r="X999" s="71"/>
      <c r="Y999" s="71"/>
      <c r="Z999" s="71"/>
    </row>
    <row r="1000" spans="1:26">
      <c r="A1000" s="75"/>
      <c r="B1000" s="75"/>
      <c r="C1000" s="75"/>
      <c r="D1000" s="75"/>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row>
  </sheetData>
  <conditionalFormatting sqref="E2">
    <cfRule type="expression" dxfId="1" priority="1">
      <formula>AND(E2&lt;&gt;"",G2="",H2="",K2="Open")</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98"/>
  <sheetViews>
    <sheetView tabSelected="1" workbookViewId="0">
      <selection activeCell="C8" sqref="C8"/>
    </sheetView>
  </sheetViews>
  <sheetFormatPr defaultColWidth="14.42578125" defaultRowHeight="15" customHeight="1"/>
  <cols>
    <col min="1" max="1" width="82.5703125" bestFit="1" customWidth="1"/>
  </cols>
  <sheetData>
    <row r="1" spans="1:7">
      <c r="A1" s="77" t="s">
        <v>2817</v>
      </c>
      <c r="B1" t="s">
        <v>2818</v>
      </c>
      <c r="C1" t="s">
        <v>2819</v>
      </c>
      <c r="D1" t="s">
        <v>2820</v>
      </c>
      <c r="E1" t="s">
        <v>2821</v>
      </c>
      <c r="F1" t="s">
        <v>2822</v>
      </c>
    </row>
    <row r="2" spans="1:7">
      <c r="A2" s="76" t="s">
        <v>2823</v>
      </c>
      <c r="B2" t="s">
        <v>1620</v>
      </c>
      <c r="F2" t="s">
        <v>1620</v>
      </c>
      <c r="G2" s="76" t="s">
        <v>2589</v>
      </c>
    </row>
    <row r="3" spans="1:7">
      <c r="A3" s="76" t="s">
        <v>2824</v>
      </c>
      <c r="E3" t="s">
        <v>2506</v>
      </c>
      <c r="G3" s="76" t="s">
        <v>2590</v>
      </c>
    </row>
    <row r="4" spans="1:7">
      <c r="A4" s="76" t="s">
        <v>2825</v>
      </c>
      <c r="E4" t="s">
        <v>2506</v>
      </c>
      <c r="G4" s="76" t="s">
        <v>2591</v>
      </c>
    </row>
    <row r="5" spans="1:7">
      <c r="A5" s="76" t="s">
        <v>2826</v>
      </c>
      <c r="E5" t="s">
        <v>2506</v>
      </c>
      <c r="G5" s="76" t="s">
        <v>2592</v>
      </c>
    </row>
    <row r="6" spans="1:7">
      <c r="A6" s="76" t="s">
        <v>2827</v>
      </c>
      <c r="E6" t="s">
        <v>2506</v>
      </c>
      <c r="G6" s="76" t="s">
        <v>2593</v>
      </c>
    </row>
    <row r="7" spans="1:7">
      <c r="A7" s="76" t="s">
        <v>2828</v>
      </c>
      <c r="B7" t="s">
        <v>1620</v>
      </c>
      <c r="E7" t="s">
        <v>2506</v>
      </c>
      <c r="G7" s="76" t="s">
        <v>2594</v>
      </c>
    </row>
    <row r="8" spans="1:7">
      <c r="A8" s="76" t="s">
        <v>2829</v>
      </c>
      <c r="E8" t="s">
        <v>2506</v>
      </c>
      <c r="G8" s="76" t="s">
        <v>2595</v>
      </c>
    </row>
    <row r="9" spans="1:7">
      <c r="A9" s="76" t="s">
        <v>2830</v>
      </c>
      <c r="E9" t="s">
        <v>2506</v>
      </c>
      <c r="G9" s="76" t="s">
        <v>2596</v>
      </c>
    </row>
    <row r="10" spans="1:7">
      <c r="A10" s="76" t="s">
        <v>2831</v>
      </c>
      <c r="E10" t="s">
        <v>2506</v>
      </c>
      <c r="G10" s="76" t="s">
        <v>2597</v>
      </c>
    </row>
    <row r="11" spans="1:7">
      <c r="A11" s="76" t="s">
        <v>2832</v>
      </c>
      <c r="E11" t="s">
        <v>2506</v>
      </c>
      <c r="G11" s="76" t="s">
        <v>2598</v>
      </c>
    </row>
    <row r="12" spans="1:7">
      <c r="A12" s="76" t="s">
        <v>2833</v>
      </c>
      <c r="B12" t="s">
        <v>1620</v>
      </c>
      <c r="G12" s="76" t="s">
        <v>2599</v>
      </c>
    </row>
    <row r="13" spans="1:7">
      <c r="A13" s="76" t="s">
        <v>2834</v>
      </c>
      <c r="B13" t="s">
        <v>1620</v>
      </c>
      <c r="G13" s="76" t="s">
        <v>2600</v>
      </c>
    </row>
    <row r="14" spans="1:7">
      <c r="A14" s="76" t="s">
        <v>2835</v>
      </c>
      <c r="B14" t="s">
        <v>1620</v>
      </c>
      <c r="G14" s="76" t="s">
        <v>2601</v>
      </c>
    </row>
    <row r="15" spans="1:7">
      <c r="A15" s="76" t="s">
        <v>2836</v>
      </c>
      <c r="B15" t="s">
        <v>1620</v>
      </c>
      <c r="G15" s="76" t="s">
        <v>2602</v>
      </c>
    </row>
    <row r="16" spans="1:7">
      <c r="A16" s="76" t="s">
        <v>2837</v>
      </c>
      <c r="B16" t="s">
        <v>1620</v>
      </c>
      <c r="E16" t="s">
        <v>2506</v>
      </c>
      <c r="G16" s="76" t="s">
        <v>2603</v>
      </c>
    </row>
    <row r="17" spans="1:7">
      <c r="A17" s="76" t="s">
        <v>2838</v>
      </c>
      <c r="B17" t="s">
        <v>1620</v>
      </c>
      <c r="E17" t="s">
        <v>2506</v>
      </c>
      <c r="G17" s="76" t="s">
        <v>2604</v>
      </c>
    </row>
    <row r="18" spans="1:7">
      <c r="A18" s="76" t="s">
        <v>2839</v>
      </c>
      <c r="B18" t="s">
        <v>1620</v>
      </c>
      <c r="E18" t="s">
        <v>2506</v>
      </c>
      <c r="G18" s="76" t="s">
        <v>2605</v>
      </c>
    </row>
    <row r="19" spans="1:7">
      <c r="A19" s="76" t="s">
        <v>2840</v>
      </c>
      <c r="B19" t="s">
        <v>1620</v>
      </c>
      <c r="E19" t="s">
        <v>2506</v>
      </c>
      <c r="G19" s="76" t="s">
        <v>2606</v>
      </c>
    </row>
    <row r="20" spans="1:7">
      <c r="A20" s="76" t="s">
        <v>2841</v>
      </c>
      <c r="B20" t="s">
        <v>1620</v>
      </c>
      <c r="E20" t="s">
        <v>2506</v>
      </c>
      <c r="G20" s="76" t="s">
        <v>2607</v>
      </c>
    </row>
    <row r="21" spans="1:7">
      <c r="A21" s="76" t="s">
        <v>2842</v>
      </c>
      <c r="B21" t="s">
        <v>1620</v>
      </c>
      <c r="G21" s="76" t="s">
        <v>2608</v>
      </c>
    </row>
    <row r="22" spans="1:7">
      <c r="A22" s="76" t="s">
        <v>2843</v>
      </c>
      <c r="B22" t="s">
        <v>1620</v>
      </c>
      <c r="G22" s="76" t="s">
        <v>2609</v>
      </c>
    </row>
    <row r="23" spans="1:7">
      <c r="A23" s="76" t="s">
        <v>2844</v>
      </c>
      <c r="B23" t="s">
        <v>1620</v>
      </c>
      <c r="G23" s="76" t="s">
        <v>2610</v>
      </c>
    </row>
    <row r="24" spans="1:7">
      <c r="A24" s="76" t="s">
        <v>2845</v>
      </c>
      <c r="B24" t="s">
        <v>1620</v>
      </c>
      <c r="G24" s="76" t="s">
        <v>2611</v>
      </c>
    </row>
    <row r="25" spans="1:7">
      <c r="A25" s="76" t="s">
        <v>2846</v>
      </c>
      <c r="B25" t="s">
        <v>1620</v>
      </c>
      <c r="G25" s="76" t="s">
        <v>2612</v>
      </c>
    </row>
    <row r="26" spans="1:7">
      <c r="A26" s="76" t="s">
        <v>2847</v>
      </c>
      <c r="B26" t="s">
        <v>1620</v>
      </c>
      <c r="G26" s="76" t="s">
        <v>2613</v>
      </c>
    </row>
    <row r="27" spans="1:7">
      <c r="A27" s="76" t="s">
        <v>2848</v>
      </c>
      <c r="B27" t="s">
        <v>1620</v>
      </c>
      <c r="G27" s="76" t="s">
        <v>2614</v>
      </c>
    </row>
    <row r="28" spans="1:7">
      <c r="A28" s="76" t="s">
        <v>2849</v>
      </c>
      <c r="B28" t="s">
        <v>1620</v>
      </c>
      <c r="G28" s="76" t="s">
        <v>2615</v>
      </c>
    </row>
    <row r="29" spans="1:7">
      <c r="A29" s="76" t="s">
        <v>2850</v>
      </c>
      <c r="B29" t="s">
        <v>1620</v>
      </c>
      <c r="G29" s="76" t="s">
        <v>2616</v>
      </c>
    </row>
    <row r="30" spans="1:7">
      <c r="A30" s="76" t="s">
        <v>2851</v>
      </c>
      <c r="B30" t="s">
        <v>1620</v>
      </c>
      <c r="G30" s="76" t="s">
        <v>2617</v>
      </c>
    </row>
    <row r="31" spans="1:7">
      <c r="A31" s="76" t="s">
        <v>2852</v>
      </c>
      <c r="B31" t="s">
        <v>1620</v>
      </c>
      <c r="G31" s="76" t="s">
        <v>2618</v>
      </c>
    </row>
    <row r="32" spans="1:7">
      <c r="A32" s="76" t="s">
        <v>2853</v>
      </c>
      <c r="B32" t="s">
        <v>1620</v>
      </c>
      <c r="G32" s="76" t="s">
        <v>2619</v>
      </c>
    </row>
    <row r="33" spans="1:7">
      <c r="A33" s="76" t="s">
        <v>2854</v>
      </c>
      <c r="G33" s="76" t="s">
        <v>2620</v>
      </c>
    </row>
    <row r="34" spans="1:7">
      <c r="A34" s="76" t="s">
        <v>2855</v>
      </c>
      <c r="G34" s="76" t="s">
        <v>2621</v>
      </c>
    </row>
    <row r="35" spans="1:7">
      <c r="A35" s="76" t="s">
        <v>2856</v>
      </c>
      <c r="G35" s="76" t="s">
        <v>2622</v>
      </c>
    </row>
    <row r="36" spans="1:7">
      <c r="A36" s="76" t="s">
        <v>2857</v>
      </c>
      <c r="G36" s="76" t="s">
        <v>2623</v>
      </c>
    </row>
    <row r="37" spans="1:7">
      <c r="A37" s="76" t="s">
        <v>2858</v>
      </c>
      <c r="G37" s="76" t="s">
        <v>2624</v>
      </c>
    </row>
    <row r="38" spans="1:7">
      <c r="A38" s="76" t="s">
        <v>2859</v>
      </c>
      <c r="G38" s="76" t="s">
        <v>2625</v>
      </c>
    </row>
    <row r="39" spans="1:7">
      <c r="A39" s="76" t="s">
        <v>2860</v>
      </c>
      <c r="G39" s="76" t="s">
        <v>2626</v>
      </c>
    </row>
    <row r="40" spans="1:7">
      <c r="A40" s="76" t="s">
        <v>2861</v>
      </c>
      <c r="G40" s="76" t="s">
        <v>2627</v>
      </c>
    </row>
    <row r="41" spans="1:7">
      <c r="A41" s="76" t="s">
        <v>2862</v>
      </c>
      <c r="G41" s="76" t="s">
        <v>2628</v>
      </c>
    </row>
    <row r="42" spans="1:7">
      <c r="A42" s="76" t="s">
        <v>2863</v>
      </c>
      <c r="B42" t="s">
        <v>1620</v>
      </c>
      <c r="G42" s="76" t="s">
        <v>2629</v>
      </c>
    </row>
    <row r="43" spans="1:7">
      <c r="A43" s="76" t="s">
        <v>2864</v>
      </c>
      <c r="B43" t="s">
        <v>1620</v>
      </c>
      <c r="G43" s="76" t="s">
        <v>2630</v>
      </c>
    </row>
    <row r="44" spans="1:7">
      <c r="A44" s="76" t="s">
        <v>2865</v>
      </c>
      <c r="B44" t="s">
        <v>1620</v>
      </c>
      <c r="G44" s="76" t="s">
        <v>2631</v>
      </c>
    </row>
    <row r="45" spans="1:7">
      <c r="A45" s="76" t="s">
        <v>2866</v>
      </c>
      <c r="B45" t="s">
        <v>1620</v>
      </c>
      <c r="G45" s="76" t="s">
        <v>2632</v>
      </c>
    </row>
    <row r="46" spans="1:7">
      <c r="A46" s="76" t="s">
        <v>2867</v>
      </c>
      <c r="B46" t="s">
        <v>1620</v>
      </c>
      <c r="G46" s="76" t="s">
        <v>2633</v>
      </c>
    </row>
    <row r="47" spans="1:7">
      <c r="A47" s="76" t="s">
        <v>2868</v>
      </c>
      <c r="B47" t="s">
        <v>1620</v>
      </c>
      <c r="G47" s="76" t="s">
        <v>2634</v>
      </c>
    </row>
    <row r="48" spans="1:7">
      <c r="A48" s="76" t="s">
        <v>2869</v>
      </c>
      <c r="B48" t="s">
        <v>1620</v>
      </c>
      <c r="G48" s="76" t="s">
        <v>2635</v>
      </c>
    </row>
    <row r="49" spans="1:7">
      <c r="A49" s="76" t="s">
        <v>2870</v>
      </c>
      <c r="B49" t="s">
        <v>1620</v>
      </c>
      <c r="G49" s="76" t="s">
        <v>2636</v>
      </c>
    </row>
    <row r="50" spans="1:7">
      <c r="A50" s="76" t="s">
        <v>2871</v>
      </c>
      <c r="B50" t="s">
        <v>1620</v>
      </c>
      <c r="G50" s="76" t="s">
        <v>2637</v>
      </c>
    </row>
    <row r="51" spans="1:7">
      <c r="A51" s="76" t="s">
        <v>2872</v>
      </c>
      <c r="B51" t="s">
        <v>1620</v>
      </c>
      <c r="G51" s="76" t="s">
        <v>2638</v>
      </c>
    </row>
    <row r="52" spans="1:7">
      <c r="A52" s="76" t="s">
        <v>2873</v>
      </c>
      <c r="B52" t="s">
        <v>1620</v>
      </c>
      <c r="G52" s="76" t="s">
        <v>2639</v>
      </c>
    </row>
    <row r="53" spans="1:7">
      <c r="A53" s="76" t="s">
        <v>2874</v>
      </c>
      <c r="B53" t="s">
        <v>1620</v>
      </c>
      <c r="E53" t="s">
        <v>2506</v>
      </c>
      <c r="G53" s="76" t="s">
        <v>2640</v>
      </c>
    </row>
    <row r="54" spans="1:7">
      <c r="A54" s="76" t="s">
        <v>2875</v>
      </c>
      <c r="B54" t="s">
        <v>1620</v>
      </c>
      <c r="E54" t="s">
        <v>2506</v>
      </c>
      <c r="G54" s="76" t="s">
        <v>2641</v>
      </c>
    </row>
    <row r="55" spans="1:7">
      <c r="A55" s="76" t="s">
        <v>2876</v>
      </c>
      <c r="B55" t="s">
        <v>1620</v>
      </c>
      <c r="E55" t="s">
        <v>2506</v>
      </c>
      <c r="G55" s="76" t="s">
        <v>2642</v>
      </c>
    </row>
    <row r="56" spans="1:7">
      <c r="A56" s="76" t="s">
        <v>2877</v>
      </c>
      <c r="B56" t="s">
        <v>1620</v>
      </c>
      <c r="E56" t="s">
        <v>2506</v>
      </c>
      <c r="G56" s="76" t="s">
        <v>2643</v>
      </c>
    </row>
    <row r="57" spans="1:7">
      <c r="A57" s="76" t="s">
        <v>2878</v>
      </c>
      <c r="B57" t="s">
        <v>1620</v>
      </c>
      <c r="G57" s="76" t="s">
        <v>2644</v>
      </c>
    </row>
    <row r="58" spans="1:7">
      <c r="A58" s="76" t="s">
        <v>2879</v>
      </c>
      <c r="B58" t="s">
        <v>1620</v>
      </c>
      <c r="G58" s="76" t="s">
        <v>2645</v>
      </c>
    </row>
    <row r="59" spans="1:7">
      <c r="A59" s="76" t="s">
        <v>2880</v>
      </c>
      <c r="B59" t="s">
        <v>1620</v>
      </c>
      <c r="E59" t="s">
        <v>2506</v>
      </c>
      <c r="G59" s="76" t="s">
        <v>2646</v>
      </c>
    </row>
    <row r="60" spans="1:7">
      <c r="A60" s="76" t="s">
        <v>2881</v>
      </c>
      <c r="B60" t="s">
        <v>1620</v>
      </c>
      <c r="E60" t="s">
        <v>2506</v>
      </c>
      <c r="G60" s="76" t="s">
        <v>2647</v>
      </c>
    </row>
    <row r="61" spans="1:7">
      <c r="A61" s="76" t="s">
        <v>2882</v>
      </c>
      <c r="B61" t="s">
        <v>1620</v>
      </c>
      <c r="E61" t="s">
        <v>2506</v>
      </c>
      <c r="G61" s="76" t="s">
        <v>2648</v>
      </c>
    </row>
    <row r="62" spans="1:7">
      <c r="A62" s="76" t="s">
        <v>2883</v>
      </c>
      <c r="B62" t="s">
        <v>1620</v>
      </c>
      <c r="G62" s="76" t="s">
        <v>2649</v>
      </c>
    </row>
    <row r="63" spans="1:7">
      <c r="A63" s="76" t="s">
        <v>2884</v>
      </c>
      <c r="B63" t="s">
        <v>1620</v>
      </c>
      <c r="G63" s="76" t="s">
        <v>2650</v>
      </c>
    </row>
    <row r="64" spans="1:7">
      <c r="A64" s="76" t="s">
        <v>2885</v>
      </c>
      <c r="B64" t="s">
        <v>1620</v>
      </c>
      <c r="G64" s="76" t="s">
        <v>2651</v>
      </c>
    </row>
    <row r="65" spans="1:7">
      <c r="A65" s="76" t="s">
        <v>2886</v>
      </c>
      <c r="B65" t="s">
        <v>1620</v>
      </c>
      <c r="G65" s="76" t="s">
        <v>2652</v>
      </c>
    </row>
    <row r="66" spans="1:7">
      <c r="A66" s="76" t="s">
        <v>2887</v>
      </c>
      <c r="B66" t="s">
        <v>1620</v>
      </c>
      <c r="G66" s="76" t="s">
        <v>2653</v>
      </c>
    </row>
    <row r="67" spans="1:7">
      <c r="A67" s="76" t="s">
        <v>2888</v>
      </c>
      <c r="B67" t="s">
        <v>1620</v>
      </c>
      <c r="G67" s="76" t="s">
        <v>2654</v>
      </c>
    </row>
    <row r="68" spans="1:7">
      <c r="A68" s="76" t="s">
        <v>2889</v>
      </c>
      <c r="B68" t="s">
        <v>1620</v>
      </c>
      <c r="G68" s="76" t="s">
        <v>2655</v>
      </c>
    </row>
    <row r="69" spans="1:7">
      <c r="A69" s="76" t="s">
        <v>2890</v>
      </c>
      <c r="B69" t="s">
        <v>1620</v>
      </c>
      <c r="G69" s="76" t="s">
        <v>2656</v>
      </c>
    </row>
    <row r="70" spans="1:7">
      <c r="A70" s="76" t="s">
        <v>2891</v>
      </c>
      <c r="B70" t="s">
        <v>1620</v>
      </c>
      <c r="G70" s="76" t="s">
        <v>2657</v>
      </c>
    </row>
    <row r="71" spans="1:7">
      <c r="A71" s="76" t="s">
        <v>2892</v>
      </c>
      <c r="B71" t="s">
        <v>1620</v>
      </c>
      <c r="G71" s="76" t="s">
        <v>2658</v>
      </c>
    </row>
    <row r="72" spans="1:7">
      <c r="A72" s="76" t="s">
        <v>2893</v>
      </c>
      <c r="B72" t="s">
        <v>1620</v>
      </c>
      <c r="G72" s="76" t="s">
        <v>2659</v>
      </c>
    </row>
    <row r="73" spans="1:7">
      <c r="A73" s="76" t="s">
        <v>2894</v>
      </c>
      <c r="B73" t="s">
        <v>1620</v>
      </c>
      <c r="G73" s="76" t="s">
        <v>2660</v>
      </c>
    </row>
    <row r="74" spans="1:7">
      <c r="A74" s="76" t="s">
        <v>2895</v>
      </c>
      <c r="B74" t="s">
        <v>1620</v>
      </c>
      <c r="G74" s="76" t="s">
        <v>2661</v>
      </c>
    </row>
    <row r="75" spans="1:7">
      <c r="A75" s="76" t="s">
        <v>2896</v>
      </c>
      <c r="B75" t="s">
        <v>1620</v>
      </c>
      <c r="G75" s="76" t="s">
        <v>2662</v>
      </c>
    </row>
    <row r="76" spans="1:7">
      <c r="A76" s="76" t="s">
        <v>2897</v>
      </c>
      <c r="B76" t="s">
        <v>1620</v>
      </c>
      <c r="G76" s="76" t="s">
        <v>2663</v>
      </c>
    </row>
    <row r="77" spans="1:7">
      <c r="A77" s="76" t="s">
        <v>2898</v>
      </c>
      <c r="B77" t="s">
        <v>1620</v>
      </c>
      <c r="G77" s="76" t="s">
        <v>2664</v>
      </c>
    </row>
    <row r="78" spans="1:7">
      <c r="A78" s="76" t="s">
        <v>2899</v>
      </c>
      <c r="B78" t="s">
        <v>1620</v>
      </c>
      <c r="G78" s="76" t="s">
        <v>2665</v>
      </c>
    </row>
    <row r="79" spans="1:7">
      <c r="A79" s="76" t="s">
        <v>2900</v>
      </c>
      <c r="B79" t="s">
        <v>1620</v>
      </c>
      <c r="G79" s="76" t="s">
        <v>2666</v>
      </c>
    </row>
    <row r="80" spans="1:7">
      <c r="A80" s="76" t="s">
        <v>2901</v>
      </c>
      <c r="B80" t="s">
        <v>1620</v>
      </c>
      <c r="G80" s="76" t="s">
        <v>2667</v>
      </c>
    </row>
    <row r="81" spans="1:7">
      <c r="A81" s="76" t="s">
        <v>2902</v>
      </c>
      <c r="B81" t="s">
        <v>1620</v>
      </c>
      <c r="G81" s="76" t="s">
        <v>2668</v>
      </c>
    </row>
    <row r="82" spans="1:7">
      <c r="A82" s="76" t="s">
        <v>2903</v>
      </c>
      <c r="B82" t="s">
        <v>1620</v>
      </c>
      <c r="G82" s="76" t="s">
        <v>2669</v>
      </c>
    </row>
    <row r="83" spans="1:7">
      <c r="A83" s="76" t="s">
        <v>2904</v>
      </c>
      <c r="B83" t="s">
        <v>1620</v>
      </c>
      <c r="G83" s="76" t="s">
        <v>2670</v>
      </c>
    </row>
    <row r="84" spans="1:7">
      <c r="A84" s="76" t="s">
        <v>2905</v>
      </c>
      <c r="B84" t="s">
        <v>1620</v>
      </c>
      <c r="G84" s="76" t="s">
        <v>2671</v>
      </c>
    </row>
    <row r="85" spans="1:7">
      <c r="A85" s="76" t="s">
        <v>2906</v>
      </c>
      <c r="B85" t="s">
        <v>1620</v>
      </c>
      <c r="G85" s="76" t="s">
        <v>2672</v>
      </c>
    </row>
    <row r="86" spans="1:7">
      <c r="A86" s="76" t="s">
        <v>2907</v>
      </c>
      <c r="B86" t="s">
        <v>1620</v>
      </c>
      <c r="G86" s="76" t="s">
        <v>2673</v>
      </c>
    </row>
    <row r="87" spans="1:7">
      <c r="A87" s="76" t="s">
        <v>2908</v>
      </c>
      <c r="B87" t="s">
        <v>1620</v>
      </c>
      <c r="G87" s="76" t="s">
        <v>2674</v>
      </c>
    </row>
    <row r="88" spans="1:7">
      <c r="A88" s="76" t="s">
        <v>2909</v>
      </c>
      <c r="B88" t="s">
        <v>1620</v>
      </c>
      <c r="E88" t="s">
        <v>2506</v>
      </c>
      <c r="G88" s="76" t="s">
        <v>2675</v>
      </c>
    </row>
    <row r="89" spans="1:7">
      <c r="A89" s="76" t="s">
        <v>2910</v>
      </c>
      <c r="B89" t="s">
        <v>1620</v>
      </c>
      <c r="E89" t="s">
        <v>2506</v>
      </c>
      <c r="G89" s="76" t="s">
        <v>2676</v>
      </c>
    </row>
    <row r="90" spans="1:7">
      <c r="A90" s="76" t="s">
        <v>2911</v>
      </c>
      <c r="B90" t="s">
        <v>1620</v>
      </c>
      <c r="G90" s="76" t="s">
        <v>2677</v>
      </c>
    </row>
    <row r="91" spans="1:7">
      <c r="A91" s="76" t="s">
        <v>2912</v>
      </c>
      <c r="B91" t="s">
        <v>1620</v>
      </c>
      <c r="G91" s="76" t="s">
        <v>2678</v>
      </c>
    </row>
    <row r="92" spans="1:7">
      <c r="A92" s="76" t="s">
        <v>2913</v>
      </c>
      <c r="B92" t="s">
        <v>1620</v>
      </c>
      <c r="F92" t="s">
        <v>1620</v>
      </c>
      <c r="G92" s="76" t="s">
        <v>2679</v>
      </c>
    </row>
    <row r="93" spans="1:7">
      <c r="A93" s="76" t="s">
        <v>2914</v>
      </c>
      <c r="B93" t="s">
        <v>1620</v>
      </c>
      <c r="E93" t="s">
        <v>2506</v>
      </c>
      <c r="G93" s="76" t="s">
        <v>2680</v>
      </c>
    </row>
    <row r="94" spans="1:7">
      <c r="A94" s="76" t="s">
        <v>2915</v>
      </c>
      <c r="B94" t="s">
        <v>1620</v>
      </c>
      <c r="G94" s="76" t="s">
        <v>2681</v>
      </c>
    </row>
    <row r="95" spans="1:7">
      <c r="A95" s="76" t="s">
        <v>2916</v>
      </c>
      <c r="B95" t="s">
        <v>1620</v>
      </c>
      <c r="G95" s="76" t="s">
        <v>2682</v>
      </c>
    </row>
    <row r="96" spans="1:7">
      <c r="A96" s="76" t="s">
        <v>2917</v>
      </c>
      <c r="B96" t="s">
        <v>1620</v>
      </c>
      <c r="G96" s="76" t="s">
        <v>2683</v>
      </c>
    </row>
    <row r="97" spans="1:7">
      <c r="A97" s="76" t="s">
        <v>2918</v>
      </c>
      <c r="B97" t="s">
        <v>1620</v>
      </c>
      <c r="G97" s="76" t="s">
        <v>2684</v>
      </c>
    </row>
    <row r="98" spans="1:7">
      <c r="A98" s="76" t="s">
        <v>2919</v>
      </c>
      <c r="B98" t="s">
        <v>1620</v>
      </c>
      <c r="G98" s="76" t="s">
        <v>2685</v>
      </c>
    </row>
  </sheetData>
  <hyperlinks>
    <hyperlink ref="A1" r:id="rId1" display="dev-trangtraibo.aristqnu.com/account/login?redirectUri=/" xr:uid="{00000000-0004-0000-0500-000000000000}"/>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AC1000"/>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 customHeight="1"/>
  <cols>
    <col min="1" max="1" width="9.42578125" customWidth="1"/>
    <col min="2" max="3" width="9.5703125" customWidth="1"/>
    <col min="4" max="4" width="13.7109375" customWidth="1"/>
    <col min="5" max="5" width="21.28515625" customWidth="1"/>
    <col min="6" max="6" width="55.85546875" customWidth="1"/>
    <col min="7" max="7" width="29.7109375" customWidth="1"/>
    <col min="8" max="8" width="12.28515625" customWidth="1"/>
    <col min="9" max="9" width="13.7109375" customWidth="1"/>
    <col min="10" max="10" width="12.28515625" customWidth="1"/>
    <col min="11" max="11" width="15" customWidth="1"/>
    <col min="12" max="12" width="15.5703125" customWidth="1"/>
    <col min="13" max="13" width="35.42578125" customWidth="1"/>
    <col min="14" max="14" width="18.85546875" customWidth="1"/>
    <col min="15" max="29" width="8.7109375" customWidth="1"/>
  </cols>
  <sheetData>
    <row r="1" spans="1:29" ht="56.25" customHeight="1">
      <c r="A1" s="1" t="str">
        <f>IF(COUNTIFS(D3:D1000,"Khẩn cấp",L3:L1000,"Open")=0,"",COUNTIFS(D3:D1000,"Khẩn cấp",L3:L1000,"Open")&amp;" Khẩn cấp chưa đóng")</f>
        <v/>
      </c>
      <c r="B1" s="2" t="str">
        <f>IF(COUNTIFS(D3:D1000,"Cao",L3:L1000,"Open")=0,"",COUNTIFS(D3:D1000,"Cao",L3:L1000,"Open")&amp;" Cao chưa đóng")</f>
        <v>12 Cao chưa đóng</v>
      </c>
      <c r="C1" s="3" t="str">
        <f>IF(COUNTIFS(D3:D1000,"Trung bình",L3:L1000,"Open")=0,"",COUNTIFS(D3:D1000,"Trung bình",L3:L1000,"Open")&amp;" Trung bình chưa đóng")</f>
        <v>3 Trung bình chưa đóng</v>
      </c>
      <c r="D1" s="4" t="str">
        <f>IF(COUNTIFS(D3:D1000,"Thấp",L3:L1000,"Open",B3:B1000,"Bug")=0,"",COUNTIFS(D3:D1000,"Thấp",L3:L1000,"Open")&amp;" Thấp chưa đóng")</f>
        <v>1 Thấp chưa đóng</v>
      </c>
      <c r="E1" s="128" t="s">
        <v>2686</v>
      </c>
      <c r="F1" s="129"/>
      <c r="G1" s="129"/>
      <c r="H1" s="5" t="str">
        <f ca="1">IF(COUNTIFS(H3:H1000,"&lt;"&amp;TODAY(),L3:L1000,"Open")=0,"",COUNTIFS(H3:H1000,"&lt;"&amp;TODAY(),L3:L1000,"Open")&amp; " overdue task(s)")</f>
        <v/>
      </c>
      <c r="I1" s="6" t="str">
        <f>IF(COUNTIFS(I3:I1000,"&lt;&gt;"&amp;"",K3:K1000,"")=0,"",COUNTIFS(I3:I1000,"&lt;&gt;"&amp;"",K3:K1000,"")&amp;" case(s) need re-test")</f>
        <v/>
      </c>
      <c r="J1" s="6"/>
      <c r="K1" s="7" t="str">
        <f>IF(COUNTIFS(K3:K1000,"Fail",B3:B1000,"Bug")=0,"",COUNTIFS(K3:K1000,"Fail")&amp;" case(s) need re-fix")</f>
        <v>1 case(s) need re-fix</v>
      </c>
      <c r="L1" s="8" t="str">
        <f>COUNTIFS(L3:L1000,"Open")&amp;" open case(s)"</f>
        <v>16 open case(s)</v>
      </c>
      <c r="M1" s="9"/>
      <c r="N1" s="10"/>
      <c r="O1" s="11"/>
      <c r="P1" s="11"/>
      <c r="Q1" s="11"/>
      <c r="R1" s="11"/>
      <c r="S1" s="11"/>
      <c r="T1" s="11"/>
      <c r="U1" s="11"/>
      <c r="V1" s="11"/>
      <c r="W1" s="11"/>
      <c r="X1" s="11"/>
      <c r="Y1" s="11"/>
      <c r="Z1" s="11"/>
      <c r="AA1" s="11"/>
      <c r="AB1" s="11"/>
      <c r="AC1" s="11"/>
    </row>
    <row r="2" spans="1:29" ht="45">
      <c r="A2" s="12" t="s">
        <v>4</v>
      </c>
      <c r="B2" s="12" t="s">
        <v>5</v>
      </c>
      <c r="C2" s="12" t="s">
        <v>6</v>
      </c>
      <c r="D2" s="12" t="s">
        <v>7</v>
      </c>
      <c r="E2" s="12" t="s">
        <v>8</v>
      </c>
      <c r="F2" s="12" t="s">
        <v>9</v>
      </c>
      <c r="G2" s="12" t="s">
        <v>10</v>
      </c>
      <c r="H2" s="12" t="s">
        <v>11</v>
      </c>
      <c r="I2" s="12" t="s">
        <v>12</v>
      </c>
      <c r="J2" s="12" t="s">
        <v>13</v>
      </c>
      <c r="K2" s="12" t="s">
        <v>14</v>
      </c>
      <c r="L2" s="12" t="s">
        <v>15</v>
      </c>
      <c r="M2" s="13" t="s">
        <v>16</v>
      </c>
      <c r="N2" s="78" t="s">
        <v>17</v>
      </c>
      <c r="O2" s="15"/>
      <c r="P2" s="11"/>
      <c r="Q2" s="11"/>
      <c r="R2" s="11"/>
      <c r="S2" s="11"/>
      <c r="T2" s="11"/>
      <c r="U2" s="11"/>
      <c r="V2" s="11"/>
      <c r="W2" s="11"/>
      <c r="X2" s="11"/>
      <c r="Y2" s="11"/>
      <c r="Z2" s="11"/>
      <c r="AA2" s="11"/>
      <c r="AB2" s="11"/>
      <c r="AC2" s="11"/>
    </row>
    <row r="3" spans="1:29" ht="52.5" customHeight="1">
      <c r="A3" s="13">
        <v>1</v>
      </c>
      <c r="B3" s="13" t="s">
        <v>18</v>
      </c>
      <c r="C3" s="17">
        <v>44840</v>
      </c>
      <c r="D3" s="16" t="s">
        <v>19</v>
      </c>
      <c r="E3" s="18" t="s">
        <v>20</v>
      </c>
      <c r="F3" s="18" t="s">
        <v>2687</v>
      </c>
      <c r="G3" s="22" t="s">
        <v>22</v>
      </c>
      <c r="H3" s="17"/>
      <c r="I3" s="17"/>
      <c r="J3" s="13" t="s">
        <v>67</v>
      </c>
      <c r="K3" s="16"/>
      <c r="L3" s="13" t="str">
        <f t="shared" ref="L3:L257" si="0">IF(F3="","",IF(K3="Pass","Closed","Open"))</f>
        <v>Open</v>
      </c>
      <c r="M3" s="18" t="s">
        <v>99</v>
      </c>
      <c r="N3" s="13"/>
      <c r="O3" s="15"/>
      <c r="P3" s="11"/>
      <c r="Q3" s="11"/>
      <c r="R3" s="11"/>
      <c r="S3" s="11"/>
      <c r="T3" s="11"/>
      <c r="U3" s="11"/>
      <c r="V3" s="11"/>
      <c r="W3" s="11"/>
      <c r="X3" s="11"/>
      <c r="Y3" s="11"/>
      <c r="Z3" s="11"/>
      <c r="AA3" s="11"/>
      <c r="AB3" s="11"/>
      <c r="AC3" s="11"/>
    </row>
    <row r="4" spans="1:29" ht="73.5" hidden="1" customHeight="1">
      <c r="A4" s="13">
        <f t="shared" ref="A4:A172" si="1">A3+1</f>
        <v>2</v>
      </c>
      <c r="B4" s="13" t="s">
        <v>18</v>
      </c>
      <c r="C4" s="17">
        <v>44840</v>
      </c>
      <c r="D4" s="16" t="s">
        <v>19</v>
      </c>
      <c r="E4" s="18" t="s">
        <v>26</v>
      </c>
      <c r="F4" s="18" t="s">
        <v>27</v>
      </c>
      <c r="G4" s="22" t="s">
        <v>28</v>
      </c>
      <c r="H4" s="21"/>
      <c r="I4" s="17">
        <v>44849</v>
      </c>
      <c r="J4" s="13" t="s">
        <v>67</v>
      </c>
      <c r="K4" s="16" t="s">
        <v>29</v>
      </c>
      <c r="L4" s="13" t="str">
        <f t="shared" si="0"/>
        <v>Open</v>
      </c>
      <c r="M4" s="18" t="s">
        <v>2688</v>
      </c>
      <c r="N4" s="13"/>
      <c r="O4" s="15"/>
      <c r="P4" s="11"/>
      <c r="Q4" s="11"/>
      <c r="R4" s="11"/>
      <c r="S4" s="11"/>
      <c r="T4" s="11"/>
      <c r="U4" s="11"/>
      <c r="V4" s="11"/>
      <c r="W4" s="11"/>
      <c r="X4" s="11"/>
      <c r="Y4" s="11"/>
      <c r="Z4" s="11"/>
      <c r="AA4" s="11"/>
      <c r="AB4" s="11"/>
      <c r="AC4" s="11"/>
    </row>
    <row r="5" spans="1:29" ht="25.5" hidden="1" customHeight="1">
      <c r="A5" s="13">
        <f t="shared" si="1"/>
        <v>3</v>
      </c>
      <c r="B5" s="13" t="s">
        <v>18</v>
      </c>
      <c r="C5" s="17">
        <v>44840</v>
      </c>
      <c r="D5" s="16" t="s">
        <v>19</v>
      </c>
      <c r="E5" s="18" t="s">
        <v>26</v>
      </c>
      <c r="F5" s="18" t="s">
        <v>81</v>
      </c>
      <c r="G5" s="22" t="s">
        <v>2689</v>
      </c>
      <c r="H5" s="21"/>
      <c r="I5" s="17">
        <v>44842</v>
      </c>
      <c r="J5" s="13" t="s">
        <v>33</v>
      </c>
      <c r="K5" s="16" t="s">
        <v>34</v>
      </c>
      <c r="L5" s="13" t="str">
        <f t="shared" si="0"/>
        <v>Closed</v>
      </c>
      <c r="M5" s="18" t="s">
        <v>2690</v>
      </c>
      <c r="N5" s="13"/>
      <c r="O5" s="15"/>
      <c r="P5" s="11"/>
      <c r="Q5" s="11"/>
      <c r="R5" s="11"/>
      <c r="S5" s="11"/>
      <c r="T5" s="11"/>
      <c r="U5" s="11"/>
      <c r="V5" s="11"/>
      <c r="W5" s="11"/>
      <c r="X5" s="11"/>
      <c r="Y5" s="11"/>
      <c r="Z5" s="11"/>
      <c r="AA5" s="11"/>
      <c r="AB5" s="11"/>
      <c r="AC5" s="11"/>
    </row>
    <row r="6" spans="1:29" ht="42.75" hidden="1">
      <c r="A6" s="13">
        <f t="shared" si="1"/>
        <v>4</v>
      </c>
      <c r="B6" s="13" t="s">
        <v>18</v>
      </c>
      <c r="C6" s="17">
        <v>44840</v>
      </c>
      <c r="D6" s="16" t="s">
        <v>19</v>
      </c>
      <c r="E6" s="18" t="s">
        <v>26</v>
      </c>
      <c r="F6" s="18" t="s">
        <v>83</v>
      </c>
      <c r="G6" s="22" t="s">
        <v>2691</v>
      </c>
      <c r="H6" s="21"/>
      <c r="I6" s="17">
        <v>44842</v>
      </c>
      <c r="J6" s="13" t="s">
        <v>33</v>
      </c>
      <c r="K6" s="16" t="s">
        <v>34</v>
      </c>
      <c r="L6" s="13" t="str">
        <f t="shared" si="0"/>
        <v>Closed</v>
      </c>
      <c r="M6" s="18" t="s">
        <v>2690</v>
      </c>
      <c r="N6" s="13"/>
      <c r="O6" s="15"/>
      <c r="P6" s="11"/>
      <c r="Q6" s="11"/>
      <c r="R6" s="11"/>
      <c r="S6" s="11"/>
      <c r="T6" s="11"/>
      <c r="U6" s="11"/>
      <c r="V6" s="11"/>
      <c r="W6" s="11"/>
      <c r="X6" s="11"/>
      <c r="Y6" s="11"/>
      <c r="Z6" s="11"/>
      <c r="AA6" s="11"/>
      <c r="AB6" s="11"/>
      <c r="AC6" s="11"/>
    </row>
    <row r="7" spans="1:29" ht="84" customHeight="1">
      <c r="A7" s="13">
        <f t="shared" si="1"/>
        <v>5</v>
      </c>
      <c r="B7" s="13" t="s">
        <v>18</v>
      </c>
      <c r="C7" s="17">
        <v>44840</v>
      </c>
      <c r="D7" s="16" t="s">
        <v>19</v>
      </c>
      <c r="E7" s="18" t="s">
        <v>30</v>
      </c>
      <c r="F7" s="18" t="s">
        <v>2692</v>
      </c>
      <c r="G7" s="22" t="s">
        <v>2693</v>
      </c>
      <c r="H7" s="21"/>
      <c r="I7" s="17">
        <v>44849</v>
      </c>
      <c r="J7" s="13" t="s">
        <v>33</v>
      </c>
      <c r="K7" s="16" t="s">
        <v>43</v>
      </c>
      <c r="L7" s="13" t="str">
        <f t="shared" si="0"/>
        <v>Open</v>
      </c>
      <c r="M7" s="18"/>
      <c r="N7" s="13"/>
      <c r="O7" s="15"/>
      <c r="P7" s="11"/>
      <c r="Q7" s="11"/>
      <c r="R7" s="11"/>
      <c r="S7" s="11"/>
      <c r="T7" s="11"/>
      <c r="U7" s="11"/>
      <c r="V7" s="11"/>
      <c r="W7" s="11"/>
      <c r="X7" s="11"/>
      <c r="Y7" s="11"/>
      <c r="Z7" s="11"/>
      <c r="AA7" s="11"/>
      <c r="AB7" s="11"/>
      <c r="AC7" s="11"/>
    </row>
    <row r="8" spans="1:29" ht="57.75" customHeight="1">
      <c r="A8" s="13">
        <f t="shared" si="1"/>
        <v>6</v>
      </c>
      <c r="B8" s="13" t="s">
        <v>18</v>
      </c>
      <c r="C8" s="17">
        <v>44840</v>
      </c>
      <c r="D8" s="16" t="s">
        <v>19</v>
      </c>
      <c r="E8" s="18" t="s">
        <v>30</v>
      </c>
      <c r="F8" s="18" t="s">
        <v>2694</v>
      </c>
      <c r="G8" s="22" t="s">
        <v>2695</v>
      </c>
      <c r="H8" s="21"/>
      <c r="I8" s="17">
        <v>44849</v>
      </c>
      <c r="J8" s="13" t="s">
        <v>33</v>
      </c>
      <c r="K8" s="16" t="s">
        <v>43</v>
      </c>
      <c r="L8" s="13" t="str">
        <f t="shared" si="0"/>
        <v>Open</v>
      </c>
      <c r="M8" s="18"/>
      <c r="N8" s="13"/>
      <c r="O8" s="15"/>
      <c r="P8" s="11"/>
      <c r="Q8" s="11"/>
      <c r="R8" s="11"/>
      <c r="S8" s="11"/>
      <c r="T8" s="11"/>
      <c r="U8" s="11"/>
      <c r="V8" s="11"/>
      <c r="W8" s="11"/>
      <c r="X8" s="11"/>
      <c r="Y8" s="11"/>
      <c r="Z8" s="11"/>
      <c r="AA8" s="11"/>
      <c r="AB8" s="11"/>
      <c r="AC8" s="11"/>
    </row>
    <row r="9" spans="1:29" ht="56.25" hidden="1" customHeight="1">
      <c r="A9" s="13">
        <f t="shared" si="1"/>
        <v>7</v>
      </c>
      <c r="B9" s="13" t="s">
        <v>18</v>
      </c>
      <c r="C9" s="17">
        <v>44840</v>
      </c>
      <c r="D9" s="16" t="s">
        <v>19</v>
      </c>
      <c r="E9" s="18" t="s">
        <v>26</v>
      </c>
      <c r="F9" s="18" t="s">
        <v>27</v>
      </c>
      <c r="G9" s="22" t="s">
        <v>28</v>
      </c>
      <c r="H9" s="21"/>
      <c r="I9" s="17">
        <v>44849</v>
      </c>
      <c r="J9" s="13" t="s">
        <v>67</v>
      </c>
      <c r="K9" s="16" t="s">
        <v>34</v>
      </c>
      <c r="L9" s="13" t="str">
        <f t="shared" si="0"/>
        <v>Closed</v>
      </c>
      <c r="M9" s="18" t="s">
        <v>2688</v>
      </c>
      <c r="N9" s="13"/>
      <c r="O9" s="15"/>
      <c r="P9" s="11"/>
      <c r="Q9" s="11"/>
      <c r="R9" s="11"/>
      <c r="S9" s="11"/>
      <c r="T9" s="11"/>
      <c r="U9" s="11"/>
      <c r="V9" s="11"/>
      <c r="W9" s="11"/>
      <c r="X9" s="11"/>
      <c r="Y9" s="11"/>
      <c r="Z9" s="11"/>
      <c r="AA9" s="11"/>
      <c r="AB9" s="11"/>
      <c r="AC9" s="11"/>
    </row>
    <row r="10" spans="1:29" ht="57">
      <c r="A10" s="13">
        <f t="shared" si="1"/>
        <v>8</v>
      </c>
      <c r="B10" s="13" t="s">
        <v>18</v>
      </c>
      <c r="C10" s="17">
        <v>44840</v>
      </c>
      <c r="D10" s="16" t="s">
        <v>19</v>
      </c>
      <c r="E10" s="18" t="s">
        <v>37</v>
      </c>
      <c r="F10" s="18" t="s">
        <v>38</v>
      </c>
      <c r="G10" s="22" t="s">
        <v>39</v>
      </c>
      <c r="H10" s="21"/>
      <c r="I10" s="17">
        <v>44842</v>
      </c>
      <c r="J10" s="13" t="s">
        <v>33</v>
      </c>
      <c r="K10" s="16" t="s">
        <v>24</v>
      </c>
      <c r="L10" s="13" t="str">
        <f t="shared" si="0"/>
        <v>Open</v>
      </c>
      <c r="M10" s="18" t="s">
        <v>2696</v>
      </c>
      <c r="N10" s="13"/>
      <c r="O10" s="15"/>
      <c r="P10" s="11"/>
      <c r="Q10" s="11"/>
      <c r="R10" s="11"/>
      <c r="S10" s="11"/>
      <c r="T10" s="11"/>
      <c r="U10" s="11"/>
      <c r="V10" s="11"/>
      <c r="W10" s="11"/>
      <c r="X10" s="11"/>
      <c r="Y10" s="11"/>
      <c r="Z10" s="11"/>
      <c r="AA10" s="11"/>
      <c r="AB10" s="11"/>
      <c r="AC10" s="11"/>
    </row>
    <row r="11" spans="1:29" ht="42.75" hidden="1">
      <c r="A11" s="13">
        <f t="shared" si="1"/>
        <v>9</v>
      </c>
      <c r="B11" s="13" t="s">
        <v>18</v>
      </c>
      <c r="C11" s="17">
        <v>44840</v>
      </c>
      <c r="D11" s="16" t="s">
        <v>45</v>
      </c>
      <c r="E11" s="18" t="s">
        <v>20</v>
      </c>
      <c r="F11" s="18" t="s">
        <v>2697</v>
      </c>
      <c r="G11" s="22" t="s">
        <v>47</v>
      </c>
      <c r="H11" s="21"/>
      <c r="I11" s="17">
        <v>44849</v>
      </c>
      <c r="J11" s="13" t="s">
        <v>33</v>
      </c>
      <c r="K11" s="16" t="s">
        <v>34</v>
      </c>
      <c r="L11" s="13" t="str">
        <f t="shared" si="0"/>
        <v>Closed</v>
      </c>
      <c r="M11" s="18" t="s">
        <v>2698</v>
      </c>
      <c r="N11" s="13"/>
      <c r="O11" s="15"/>
      <c r="P11" s="11"/>
      <c r="Q11" s="11"/>
      <c r="R11" s="11"/>
      <c r="S11" s="11"/>
      <c r="T11" s="11"/>
      <c r="U11" s="11"/>
      <c r="V11" s="11"/>
      <c r="W11" s="11"/>
      <c r="X11" s="11"/>
      <c r="Y11" s="11"/>
      <c r="Z11" s="11"/>
      <c r="AA11" s="11"/>
      <c r="AB11" s="11"/>
      <c r="AC11" s="11"/>
    </row>
    <row r="12" spans="1:29" ht="57">
      <c r="A12" s="13">
        <f t="shared" si="1"/>
        <v>10</v>
      </c>
      <c r="B12" s="13" t="s">
        <v>18</v>
      </c>
      <c r="C12" s="17">
        <v>44840</v>
      </c>
      <c r="D12" s="16" t="s">
        <v>45</v>
      </c>
      <c r="E12" s="18" t="s">
        <v>37</v>
      </c>
      <c r="F12" s="18" t="s">
        <v>49</v>
      </c>
      <c r="G12" s="22" t="s">
        <v>50</v>
      </c>
      <c r="H12" s="21"/>
      <c r="I12" s="13"/>
      <c r="J12" s="13" t="s">
        <v>33</v>
      </c>
      <c r="K12" s="16"/>
      <c r="L12" s="13" t="str">
        <f t="shared" si="0"/>
        <v>Open</v>
      </c>
      <c r="M12" s="18"/>
      <c r="N12" s="13"/>
      <c r="O12" s="15"/>
      <c r="P12" s="11"/>
      <c r="Q12" s="11"/>
      <c r="R12" s="11"/>
      <c r="S12" s="11"/>
      <c r="T12" s="11"/>
      <c r="U12" s="11"/>
      <c r="V12" s="11"/>
      <c r="W12" s="11"/>
      <c r="X12" s="11"/>
      <c r="Y12" s="11"/>
      <c r="Z12" s="11"/>
      <c r="AA12" s="11"/>
      <c r="AB12" s="11"/>
      <c r="AC12" s="11"/>
    </row>
    <row r="13" spans="1:29" ht="128.25">
      <c r="A13" s="13">
        <f t="shared" si="1"/>
        <v>11</v>
      </c>
      <c r="B13" s="13" t="s">
        <v>18</v>
      </c>
      <c r="C13" s="17">
        <v>44840</v>
      </c>
      <c r="D13" s="16" t="s">
        <v>36</v>
      </c>
      <c r="E13" s="18" t="s">
        <v>37</v>
      </c>
      <c r="F13" s="18" t="s">
        <v>2699</v>
      </c>
      <c r="G13" s="19" t="s">
        <v>2700</v>
      </c>
      <c r="H13" s="21"/>
      <c r="I13" s="17"/>
      <c r="J13" s="13" t="s">
        <v>33</v>
      </c>
      <c r="K13" s="16"/>
      <c r="L13" s="13" t="str">
        <f t="shared" si="0"/>
        <v>Open</v>
      </c>
      <c r="M13" s="18"/>
      <c r="N13" s="13"/>
      <c r="O13" s="15"/>
      <c r="P13" s="11"/>
      <c r="Q13" s="11"/>
      <c r="R13" s="11"/>
      <c r="S13" s="11"/>
      <c r="T13" s="11"/>
      <c r="U13" s="11"/>
      <c r="V13" s="11"/>
      <c r="W13" s="11"/>
      <c r="X13" s="11"/>
      <c r="Y13" s="11"/>
      <c r="Z13" s="11"/>
      <c r="AA13" s="11"/>
      <c r="AB13" s="11"/>
      <c r="AC13" s="11"/>
    </row>
    <row r="14" spans="1:29" ht="142.5" hidden="1">
      <c r="A14" s="13">
        <f t="shared" si="1"/>
        <v>12</v>
      </c>
      <c r="B14" s="13" t="s">
        <v>18</v>
      </c>
      <c r="C14" s="17">
        <v>44840</v>
      </c>
      <c r="D14" s="16" t="s">
        <v>36</v>
      </c>
      <c r="E14" s="18" t="s">
        <v>89</v>
      </c>
      <c r="F14" s="18" t="s">
        <v>90</v>
      </c>
      <c r="G14" s="22" t="s">
        <v>2701</v>
      </c>
      <c r="H14" s="21"/>
      <c r="I14" s="17">
        <v>44847</v>
      </c>
      <c r="J14" s="13" t="s">
        <v>33</v>
      </c>
      <c r="K14" s="16" t="s">
        <v>34</v>
      </c>
      <c r="L14" s="13" t="str">
        <f t="shared" si="0"/>
        <v>Closed</v>
      </c>
      <c r="M14" s="18" t="s">
        <v>92</v>
      </c>
      <c r="N14" s="13"/>
      <c r="O14" s="15"/>
      <c r="P14" s="11"/>
      <c r="Q14" s="11"/>
      <c r="R14" s="11"/>
      <c r="S14" s="11"/>
      <c r="T14" s="11"/>
      <c r="U14" s="11"/>
      <c r="V14" s="11"/>
      <c r="W14" s="11"/>
      <c r="X14" s="11"/>
      <c r="Y14" s="11"/>
      <c r="Z14" s="11"/>
      <c r="AA14" s="11"/>
      <c r="AB14" s="11"/>
      <c r="AC14" s="11"/>
    </row>
    <row r="15" spans="1:29" ht="57" hidden="1">
      <c r="A15" s="13">
        <f t="shared" si="1"/>
        <v>13</v>
      </c>
      <c r="B15" s="13" t="s">
        <v>18</v>
      </c>
      <c r="C15" s="17">
        <v>44840</v>
      </c>
      <c r="D15" s="16" t="s">
        <v>19</v>
      </c>
      <c r="E15" s="18" t="s">
        <v>54</v>
      </c>
      <c r="F15" s="18" t="s">
        <v>55</v>
      </c>
      <c r="G15" s="22" t="s">
        <v>56</v>
      </c>
      <c r="H15" s="21"/>
      <c r="I15" s="17">
        <v>44849</v>
      </c>
      <c r="J15" s="13" t="s">
        <v>33</v>
      </c>
      <c r="K15" s="16" t="s">
        <v>34</v>
      </c>
      <c r="L15" s="13" t="str">
        <f t="shared" si="0"/>
        <v>Closed</v>
      </c>
      <c r="M15" s="18"/>
      <c r="N15" s="13"/>
      <c r="O15" s="15"/>
      <c r="P15" s="11"/>
      <c r="Q15" s="11"/>
      <c r="R15" s="11"/>
      <c r="S15" s="11"/>
      <c r="T15" s="11"/>
      <c r="U15" s="11"/>
      <c r="V15" s="11"/>
      <c r="W15" s="11"/>
      <c r="X15" s="11"/>
      <c r="Y15" s="11"/>
      <c r="Z15" s="11"/>
      <c r="AA15" s="11"/>
      <c r="AB15" s="11"/>
      <c r="AC15" s="11"/>
    </row>
    <row r="16" spans="1:29" ht="57" hidden="1">
      <c r="A16" s="13">
        <f t="shared" si="1"/>
        <v>14</v>
      </c>
      <c r="B16" s="13" t="s">
        <v>18</v>
      </c>
      <c r="C16" s="17">
        <v>44840</v>
      </c>
      <c r="D16" s="16" t="s">
        <v>36</v>
      </c>
      <c r="E16" s="18" t="s">
        <v>58</v>
      </c>
      <c r="F16" s="18" t="s">
        <v>59</v>
      </c>
      <c r="G16" s="22" t="s">
        <v>60</v>
      </c>
      <c r="H16" s="21"/>
      <c r="I16" s="17">
        <v>44849</v>
      </c>
      <c r="J16" s="13" t="s">
        <v>33</v>
      </c>
      <c r="K16" s="16" t="s">
        <v>34</v>
      </c>
      <c r="L16" s="13" t="str">
        <f t="shared" si="0"/>
        <v>Closed</v>
      </c>
      <c r="M16" s="18"/>
      <c r="N16" s="13"/>
      <c r="O16" s="15"/>
      <c r="P16" s="11"/>
      <c r="Q16" s="11"/>
      <c r="R16" s="11"/>
      <c r="S16" s="11"/>
      <c r="T16" s="11"/>
      <c r="U16" s="11"/>
      <c r="V16" s="11"/>
      <c r="W16" s="11"/>
      <c r="X16" s="11"/>
      <c r="Y16" s="11"/>
      <c r="Z16" s="11"/>
      <c r="AA16" s="11"/>
      <c r="AB16" s="11"/>
      <c r="AC16" s="11"/>
    </row>
    <row r="17" spans="1:29" ht="51.75" customHeight="1">
      <c r="A17" s="13">
        <f t="shared" si="1"/>
        <v>15</v>
      </c>
      <c r="B17" s="13" t="s">
        <v>18</v>
      </c>
      <c r="C17" s="17">
        <v>44847</v>
      </c>
      <c r="D17" s="16" t="s">
        <v>36</v>
      </c>
      <c r="E17" s="18" t="s">
        <v>85</v>
      </c>
      <c r="F17" s="18" t="s">
        <v>2702</v>
      </c>
      <c r="G17" s="22" t="s">
        <v>2703</v>
      </c>
      <c r="H17" s="21"/>
      <c r="I17" s="17"/>
      <c r="J17" s="13" t="s">
        <v>33</v>
      </c>
      <c r="K17" s="16"/>
      <c r="L17" s="13" t="str">
        <f t="shared" si="0"/>
        <v>Open</v>
      </c>
      <c r="M17" s="18"/>
      <c r="N17" s="13"/>
      <c r="O17" s="15"/>
      <c r="P17" s="11"/>
      <c r="Q17" s="11"/>
      <c r="R17" s="11"/>
      <c r="S17" s="11"/>
      <c r="T17" s="11"/>
      <c r="U17" s="11"/>
      <c r="V17" s="11"/>
      <c r="W17" s="11"/>
      <c r="X17" s="11"/>
      <c r="Y17" s="11"/>
      <c r="Z17" s="11"/>
      <c r="AA17" s="11"/>
      <c r="AB17" s="11"/>
      <c r="AC17" s="11"/>
    </row>
    <row r="18" spans="1:29" ht="42.75">
      <c r="A18" s="13">
        <f t="shared" si="1"/>
        <v>16</v>
      </c>
      <c r="B18" s="13" t="s">
        <v>18</v>
      </c>
      <c r="C18" s="17">
        <v>44847</v>
      </c>
      <c r="D18" s="16" t="s">
        <v>19</v>
      </c>
      <c r="E18" s="18" t="s">
        <v>93</v>
      </c>
      <c r="F18" s="18" t="s">
        <v>94</v>
      </c>
      <c r="G18" s="22" t="s">
        <v>95</v>
      </c>
      <c r="H18" s="21"/>
      <c r="I18" s="13"/>
      <c r="J18" s="13" t="s">
        <v>67</v>
      </c>
      <c r="K18" s="16"/>
      <c r="L18" s="13" t="str">
        <f t="shared" si="0"/>
        <v>Open</v>
      </c>
      <c r="M18" s="18" t="s">
        <v>99</v>
      </c>
      <c r="N18" s="13">
        <v>8</v>
      </c>
      <c r="O18" s="15"/>
      <c r="P18" s="11"/>
      <c r="Q18" s="11"/>
      <c r="R18" s="11"/>
      <c r="S18" s="11"/>
      <c r="T18" s="11"/>
      <c r="U18" s="11"/>
      <c r="V18" s="11"/>
      <c r="W18" s="11"/>
      <c r="X18" s="11"/>
      <c r="Y18" s="11"/>
      <c r="Z18" s="11"/>
      <c r="AA18" s="11"/>
      <c r="AB18" s="11"/>
      <c r="AC18" s="11"/>
    </row>
    <row r="19" spans="1:29" ht="57">
      <c r="A19" s="13">
        <f t="shared" si="1"/>
        <v>17</v>
      </c>
      <c r="B19" s="13" t="s">
        <v>18</v>
      </c>
      <c r="C19" s="17">
        <v>44847</v>
      </c>
      <c r="D19" s="16" t="s">
        <v>19</v>
      </c>
      <c r="E19" s="18" t="s">
        <v>103</v>
      </c>
      <c r="F19" s="18" t="s">
        <v>104</v>
      </c>
      <c r="G19" s="22" t="s">
        <v>105</v>
      </c>
      <c r="H19" s="21"/>
      <c r="I19" s="17"/>
      <c r="J19" s="13" t="s">
        <v>33</v>
      </c>
      <c r="K19" s="16"/>
      <c r="L19" s="13" t="str">
        <f t="shared" si="0"/>
        <v>Open</v>
      </c>
      <c r="M19" s="18"/>
      <c r="N19" s="13"/>
      <c r="O19" s="15"/>
      <c r="P19" s="11"/>
      <c r="Q19" s="11"/>
      <c r="R19" s="11"/>
      <c r="S19" s="11"/>
      <c r="T19" s="11"/>
      <c r="U19" s="11"/>
      <c r="V19" s="11"/>
      <c r="W19" s="11"/>
      <c r="X19" s="11"/>
      <c r="Y19" s="11"/>
      <c r="Z19" s="11"/>
      <c r="AA19" s="11"/>
      <c r="AB19" s="11"/>
      <c r="AC19" s="11"/>
    </row>
    <row r="20" spans="1:29" ht="57">
      <c r="A20" s="13">
        <f t="shared" si="1"/>
        <v>18</v>
      </c>
      <c r="B20" s="13" t="s">
        <v>18</v>
      </c>
      <c r="C20" s="17">
        <v>44847</v>
      </c>
      <c r="D20" s="16" t="s">
        <v>19</v>
      </c>
      <c r="E20" s="18" t="s">
        <v>107</v>
      </c>
      <c r="F20" s="18" t="s">
        <v>118</v>
      </c>
      <c r="G20" s="22" t="s">
        <v>119</v>
      </c>
      <c r="H20" s="21"/>
      <c r="I20" s="17"/>
      <c r="J20" s="13" t="s">
        <v>33</v>
      </c>
      <c r="K20" s="16"/>
      <c r="L20" s="13" t="str">
        <f t="shared" si="0"/>
        <v>Open</v>
      </c>
      <c r="M20" s="18"/>
      <c r="N20" s="13"/>
      <c r="O20" s="15"/>
      <c r="P20" s="11"/>
      <c r="Q20" s="11"/>
      <c r="R20" s="11"/>
      <c r="S20" s="11"/>
      <c r="T20" s="11"/>
      <c r="U20" s="11"/>
      <c r="V20" s="11"/>
      <c r="W20" s="11"/>
      <c r="X20" s="11"/>
      <c r="Y20" s="11"/>
      <c r="Z20" s="11"/>
      <c r="AA20" s="11"/>
      <c r="AB20" s="11"/>
      <c r="AC20" s="11"/>
    </row>
    <row r="21" spans="1:29" ht="57">
      <c r="A21" s="13">
        <f t="shared" si="1"/>
        <v>19</v>
      </c>
      <c r="B21" s="13" t="s">
        <v>18</v>
      </c>
      <c r="C21" s="17">
        <v>44847</v>
      </c>
      <c r="D21" s="16" t="s">
        <v>36</v>
      </c>
      <c r="E21" s="18" t="s">
        <v>107</v>
      </c>
      <c r="F21" s="18" t="s">
        <v>114</v>
      </c>
      <c r="G21" s="22" t="s">
        <v>115</v>
      </c>
      <c r="H21" s="21"/>
      <c r="I21" s="17"/>
      <c r="J21" s="13" t="s">
        <v>67</v>
      </c>
      <c r="K21" s="16"/>
      <c r="L21" s="13" t="str">
        <f t="shared" si="0"/>
        <v>Open</v>
      </c>
      <c r="M21" s="18" t="s">
        <v>2704</v>
      </c>
      <c r="N21" s="13">
        <v>11</v>
      </c>
      <c r="O21" s="15"/>
      <c r="P21" s="11"/>
      <c r="Q21" s="11"/>
      <c r="R21" s="11"/>
      <c r="S21" s="11"/>
      <c r="T21" s="11"/>
      <c r="U21" s="11"/>
      <c r="V21" s="11"/>
      <c r="W21" s="11"/>
      <c r="X21" s="11"/>
      <c r="Y21" s="11"/>
      <c r="Z21" s="11"/>
      <c r="AA21" s="11"/>
      <c r="AB21" s="11"/>
      <c r="AC21" s="11"/>
    </row>
    <row r="22" spans="1:29" ht="57">
      <c r="A22" s="13">
        <f t="shared" si="1"/>
        <v>20</v>
      </c>
      <c r="B22" s="13" t="s">
        <v>18</v>
      </c>
      <c r="C22" s="17">
        <v>44847</v>
      </c>
      <c r="D22" s="16" t="s">
        <v>19</v>
      </c>
      <c r="E22" s="18" t="s">
        <v>107</v>
      </c>
      <c r="F22" s="18" t="s">
        <v>116</v>
      </c>
      <c r="G22" s="22" t="s">
        <v>115</v>
      </c>
      <c r="H22" s="21"/>
      <c r="I22" s="17"/>
      <c r="J22" s="13" t="s">
        <v>33</v>
      </c>
      <c r="K22" s="16"/>
      <c r="L22" s="13" t="str">
        <f t="shared" si="0"/>
        <v>Open</v>
      </c>
      <c r="M22" s="18"/>
      <c r="N22" s="13">
        <v>11</v>
      </c>
      <c r="O22" s="15"/>
      <c r="P22" s="11"/>
      <c r="Q22" s="11"/>
      <c r="R22" s="11"/>
      <c r="S22" s="11"/>
      <c r="T22" s="11"/>
      <c r="U22" s="11"/>
      <c r="V22" s="11"/>
      <c r="W22" s="11"/>
      <c r="X22" s="11"/>
      <c r="Y22" s="11"/>
      <c r="Z22" s="11"/>
      <c r="AA22" s="11"/>
      <c r="AB22" s="11"/>
      <c r="AC22" s="11"/>
    </row>
    <row r="23" spans="1:29" ht="28.5" customHeight="1">
      <c r="A23" s="13">
        <f t="shared" si="1"/>
        <v>21</v>
      </c>
      <c r="B23" s="13" t="s">
        <v>18</v>
      </c>
      <c r="C23" s="17">
        <v>44888</v>
      </c>
      <c r="D23" s="16" t="s">
        <v>19</v>
      </c>
      <c r="E23" s="18" t="s">
        <v>107</v>
      </c>
      <c r="F23" s="18" t="s">
        <v>2705</v>
      </c>
      <c r="G23" s="18"/>
      <c r="H23" s="21"/>
      <c r="I23" s="17"/>
      <c r="J23" s="17"/>
      <c r="K23" s="16"/>
      <c r="L23" s="13" t="str">
        <f t="shared" si="0"/>
        <v>Open</v>
      </c>
      <c r="M23" s="18"/>
      <c r="N23" s="13"/>
      <c r="O23" s="15"/>
      <c r="P23" s="11"/>
      <c r="Q23" s="11"/>
      <c r="R23" s="11"/>
      <c r="S23" s="11"/>
      <c r="T23" s="11"/>
      <c r="U23" s="11"/>
      <c r="V23" s="11"/>
      <c r="W23" s="11"/>
      <c r="X23" s="11"/>
      <c r="Y23" s="11"/>
      <c r="Z23" s="11"/>
      <c r="AA23" s="11"/>
      <c r="AB23" s="11"/>
      <c r="AC23" s="11"/>
    </row>
    <row r="24" spans="1:29">
      <c r="A24" s="13">
        <f t="shared" si="1"/>
        <v>22</v>
      </c>
      <c r="B24" s="13" t="s">
        <v>18</v>
      </c>
      <c r="C24" s="17">
        <v>44970</v>
      </c>
      <c r="D24" s="16" t="s">
        <v>19</v>
      </c>
      <c r="E24" s="18" t="s">
        <v>367</v>
      </c>
      <c r="F24" s="18" t="s">
        <v>2706</v>
      </c>
      <c r="G24" s="18"/>
      <c r="H24" s="21"/>
      <c r="I24" s="17"/>
      <c r="J24" s="17"/>
      <c r="K24" s="16"/>
      <c r="L24" s="13" t="str">
        <f t="shared" si="0"/>
        <v>Open</v>
      </c>
      <c r="M24" s="18"/>
      <c r="N24" s="13"/>
      <c r="O24" s="15"/>
      <c r="P24" s="11"/>
      <c r="Q24" s="11"/>
      <c r="R24" s="11"/>
      <c r="S24" s="11"/>
      <c r="T24" s="11"/>
      <c r="U24" s="11"/>
      <c r="V24" s="11"/>
      <c r="W24" s="11"/>
      <c r="X24" s="11"/>
      <c r="Y24" s="11"/>
      <c r="Z24" s="11"/>
      <c r="AA24" s="11"/>
      <c r="AB24" s="11"/>
      <c r="AC24" s="11"/>
    </row>
    <row r="25" spans="1:29" hidden="1">
      <c r="A25" s="13">
        <f t="shared" si="1"/>
        <v>23</v>
      </c>
      <c r="B25" s="13" t="s">
        <v>18</v>
      </c>
      <c r="C25" s="17">
        <v>45084</v>
      </c>
      <c r="D25" s="16" t="s">
        <v>19</v>
      </c>
      <c r="E25" s="18" t="s">
        <v>26</v>
      </c>
      <c r="F25" s="18" t="s">
        <v>2707</v>
      </c>
      <c r="G25" s="18"/>
      <c r="H25" s="21"/>
      <c r="I25" s="17"/>
      <c r="J25" s="17"/>
      <c r="K25" s="16"/>
      <c r="L25" s="13" t="str">
        <f t="shared" si="0"/>
        <v>Open</v>
      </c>
      <c r="M25" s="18"/>
      <c r="N25" s="13"/>
      <c r="O25" s="15"/>
      <c r="P25" s="11"/>
      <c r="Q25" s="11"/>
      <c r="R25" s="11"/>
      <c r="S25" s="11"/>
      <c r="T25" s="11"/>
      <c r="U25" s="11"/>
      <c r="V25" s="11"/>
      <c r="W25" s="11"/>
      <c r="X25" s="11"/>
      <c r="Y25" s="11"/>
      <c r="Z25" s="11"/>
      <c r="AA25" s="11"/>
      <c r="AB25" s="11"/>
      <c r="AC25" s="11"/>
    </row>
    <row r="26" spans="1:29" hidden="1">
      <c r="A26" s="13">
        <f t="shared" si="1"/>
        <v>24</v>
      </c>
      <c r="B26" s="17"/>
      <c r="C26" s="17"/>
      <c r="D26" s="16"/>
      <c r="E26" s="18"/>
      <c r="F26" s="18"/>
      <c r="G26" s="18"/>
      <c r="H26" s="21"/>
      <c r="I26" s="17"/>
      <c r="J26" s="17"/>
      <c r="K26" s="16"/>
      <c r="L26" s="13" t="str">
        <f t="shared" si="0"/>
        <v/>
      </c>
      <c r="M26" s="18"/>
      <c r="N26" s="13"/>
      <c r="O26" s="15"/>
      <c r="P26" s="11"/>
      <c r="Q26" s="11"/>
      <c r="R26" s="11"/>
      <c r="S26" s="11"/>
      <c r="T26" s="11"/>
      <c r="U26" s="11"/>
      <c r="V26" s="11"/>
      <c r="W26" s="11"/>
      <c r="X26" s="11"/>
      <c r="Y26" s="11"/>
      <c r="Z26" s="11"/>
      <c r="AA26" s="11"/>
      <c r="AB26" s="11"/>
      <c r="AC26" s="11"/>
    </row>
    <row r="27" spans="1:29" ht="27" hidden="1" customHeight="1">
      <c r="A27" s="13">
        <f t="shared" si="1"/>
        <v>25</v>
      </c>
      <c r="B27" s="17"/>
      <c r="C27" s="17"/>
      <c r="D27" s="16"/>
      <c r="E27" s="18"/>
      <c r="F27" s="18"/>
      <c r="G27" s="18"/>
      <c r="H27" s="21"/>
      <c r="I27" s="17"/>
      <c r="J27" s="17"/>
      <c r="K27" s="16"/>
      <c r="L27" s="13" t="str">
        <f t="shared" si="0"/>
        <v/>
      </c>
      <c r="M27" s="18"/>
      <c r="N27" s="13"/>
      <c r="O27" s="15"/>
      <c r="P27" s="11"/>
      <c r="Q27" s="11"/>
      <c r="R27" s="11"/>
      <c r="S27" s="11"/>
      <c r="T27" s="11"/>
      <c r="U27" s="11"/>
      <c r="V27" s="11"/>
      <c r="W27" s="11"/>
      <c r="X27" s="11"/>
      <c r="Y27" s="11"/>
      <c r="Z27" s="11"/>
      <c r="AA27" s="11"/>
      <c r="AB27" s="11"/>
      <c r="AC27" s="11"/>
    </row>
    <row r="28" spans="1:29" hidden="1">
      <c r="A28" s="13">
        <f t="shared" si="1"/>
        <v>26</v>
      </c>
      <c r="B28" s="17"/>
      <c r="C28" s="17"/>
      <c r="D28" s="16"/>
      <c r="E28" s="18"/>
      <c r="F28" s="18"/>
      <c r="G28" s="18"/>
      <c r="H28" s="21"/>
      <c r="I28" s="17"/>
      <c r="J28" s="17"/>
      <c r="K28" s="16"/>
      <c r="L28" s="13" t="str">
        <f t="shared" si="0"/>
        <v/>
      </c>
      <c r="M28" s="18"/>
      <c r="N28" s="13"/>
      <c r="O28" s="15"/>
      <c r="P28" s="11"/>
      <c r="Q28" s="11"/>
      <c r="R28" s="11"/>
      <c r="S28" s="11"/>
      <c r="T28" s="11"/>
      <c r="U28" s="11"/>
      <c r="V28" s="11"/>
      <c r="W28" s="11"/>
      <c r="X28" s="11"/>
      <c r="Y28" s="11"/>
      <c r="Z28" s="11"/>
      <c r="AA28" s="11"/>
      <c r="AB28" s="11"/>
      <c r="AC28" s="11"/>
    </row>
    <row r="29" spans="1:29" ht="26.25" hidden="1" customHeight="1">
      <c r="A29" s="13">
        <f t="shared" si="1"/>
        <v>27</v>
      </c>
      <c r="B29" s="17"/>
      <c r="C29" s="17"/>
      <c r="D29" s="16"/>
      <c r="E29" s="18"/>
      <c r="F29" s="18"/>
      <c r="G29" s="18"/>
      <c r="H29" s="21"/>
      <c r="I29" s="17"/>
      <c r="J29" s="17"/>
      <c r="K29" s="16"/>
      <c r="L29" s="13" t="str">
        <f t="shared" si="0"/>
        <v/>
      </c>
      <c r="M29" s="18"/>
      <c r="N29" s="13"/>
      <c r="O29" s="15"/>
      <c r="P29" s="11"/>
      <c r="Q29" s="11"/>
      <c r="R29" s="11"/>
      <c r="S29" s="11"/>
      <c r="T29" s="11"/>
      <c r="U29" s="11"/>
      <c r="V29" s="11"/>
      <c r="W29" s="11"/>
      <c r="X29" s="11"/>
      <c r="Y29" s="11"/>
      <c r="Z29" s="11"/>
      <c r="AA29" s="11"/>
      <c r="AB29" s="11"/>
      <c r="AC29" s="11"/>
    </row>
    <row r="30" spans="1:29" ht="31.5" hidden="1" customHeight="1">
      <c r="A30" s="13">
        <f t="shared" si="1"/>
        <v>28</v>
      </c>
      <c r="B30" s="17"/>
      <c r="C30" s="17"/>
      <c r="D30" s="16"/>
      <c r="E30" s="18"/>
      <c r="F30" s="18"/>
      <c r="G30" s="18"/>
      <c r="H30" s="21"/>
      <c r="I30" s="17"/>
      <c r="J30" s="17"/>
      <c r="K30" s="16"/>
      <c r="L30" s="13" t="str">
        <f t="shared" si="0"/>
        <v/>
      </c>
      <c r="M30" s="18"/>
      <c r="N30" s="13"/>
      <c r="O30" s="15"/>
      <c r="P30" s="11"/>
      <c r="Q30" s="11"/>
      <c r="R30" s="11"/>
      <c r="S30" s="11"/>
      <c r="T30" s="11"/>
      <c r="U30" s="11"/>
      <c r="V30" s="11"/>
      <c r="W30" s="11"/>
      <c r="X30" s="11"/>
      <c r="Y30" s="11"/>
      <c r="Z30" s="11"/>
      <c r="AA30" s="11"/>
      <c r="AB30" s="11"/>
      <c r="AC30" s="11"/>
    </row>
    <row r="31" spans="1:29" ht="35.25" hidden="1" customHeight="1">
      <c r="A31" s="13">
        <f t="shared" si="1"/>
        <v>29</v>
      </c>
      <c r="B31" s="17"/>
      <c r="C31" s="17"/>
      <c r="D31" s="16"/>
      <c r="E31" s="18"/>
      <c r="F31" s="18"/>
      <c r="G31" s="18"/>
      <c r="H31" s="21"/>
      <c r="I31" s="17"/>
      <c r="J31" s="17"/>
      <c r="K31" s="16"/>
      <c r="L31" s="13" t="str">
        <f t="shared" si="0"/>
        <v/>
      </c>
      <c r="M31" s="18"/>
      <c r="N31" s="13"/>
      <c r="O31" s="15"/>
      <c r="P31" s="11"/>
      <c r="Q31" s="11"/>
      <c r="R31" s="11"/>
      <c r="S31" s="11"/>
      <c r="T31" s="11"/>
      <c r="U31" s="11"/>
      <c r="V31" s="11"/>
      <c r="W31" s="11"/>
      <c r="X31" s="11"/>
      <c r="Y31" s="11"/>
      <c r="Z31" s="11"/>
      <c r="AA31" s="11"/>
      <c r="AB31" s="11"/>
      <c r="AC31" s="11"/>
    </row>
    <row r="32" spans="1:29" ht="27" hidden="1" customHeight="1">
      <c r="A32" s="13">
        <f t="shared" si="1"/>
        <v>30</v>
      </c>
      <c r="B32" s="17"/>
      <c r="C32" s="17"/>
      <c r="D32" s="16"/>
      <c r="E32" s="18"/>
      <c r="F32" s="18"/>
      <c r="G32" s="18"/>
      <c r="H32" s="21"/>
      <c r="I32" s="17"/>
      <c r="J32" s="17"/>
      <c r="K32" s="16"/>
      <c r="L32" s="13" t="str">
        <f t="shared" si="0"/>
        <v/>
      </c>
      <c r="M32" s="18"/>
      <c r="N32" s="13"/>
      <c r="O32" s="15"/>
      <c r="P32" s="11"/>
      <c r="Q32" s="11"/>
      <c r="R32" s="11"/>
      <c r="S32" s="11"/>
      <c r="T32" s="11"/>
      <c r="U32" s="11"/>
      <c r="V32" s="11"/>
      <c r="W32" s="11"/>
      <c r="X32" s="11"/>
      <c r="Y32" s="11"/>
      <c r="Z32" s="11"/>
      <c r="AA32" s="11"/>
      <c r="AB32" s="11"/>
      <c r="AC32" s="11"/>
    </row>
    <row r="33" spans="1:29" ht="167.25" hidden="1" customHeight="1">
      <c r="A33" s="13">
        <f t="shared" si="1"/>
        <v>31</v>
      </c>
      <c r="B33" s="17"/>
      <c r="C33" s="17"/>
      <c r="D33" s="16"/>
      <c r="E33" s="18"/>
      <c r="F33" s="18"/>
      <c r="G33" s="18"/>
      <c r="H33" s="21"/>
      <c r="I33" s="17"/>
      <c r="J33" s="17"/>
      <c r="K33" s="16"/>
      <c r="L33" s="13" t="str">
        <f t="shared" si="0"/>
        <v/>
      </c>
      <c r="M33" s="18"/>
      <c r="N33" s="13"/>
      <c r="O33" s="15"/>
      <c r="P33" s="11"/>
      <c r="Q33" s="11"/>
      <c r="R33" s="11"/>
      <c r="S33" s="11"/>
      <c r="T33" s="11"/>
      <c r="U33" s="11"/>
      <c r="V33" s="11"/>
      <c r="W33" s="11"/>
      <c r="X33" s="11"/>
      <c r="Y33" s="11"/>
      <c r="Z33" s="11"/>
      <c r="AA33" s="11"/>
      <c r="AB33" s="11"/>
      <c r="AC33" s="11"/>
    </row>
    <row r="34" spans="1:29" ht="128.25" hidden="1" customHeight="1">
      <c r="A34" s="13">
        <f t="shared" si="1"/>
        <v>32</v>
      </c>
      <c r="B34" s="17"/>
      <c r="C34" s="17"/>
      <c r="D34" s="16"/>
      <c r="E34" s="18"/>
      <c r="F34" s="18"/>
      <c r="G34" s="18"/>
      <c r="H34" s="21"/>
      <c r="I34" s="17"/>
      <c r="J34" s="17"/>
      <c r="K34" s="16"/>
      <c r="L34" s="13" t="str">
        <f t="shared" si="0"/>
        <v/>
      </c>
      <c r="M34" s="18"/>
      <c r="N34" s="13"/>
      <c r="O34" s="15"/>
      <c r="P34" s="11"/>
      <c r="Q34" s="11"/>
      <c r="R34" s="11"/>
      <c r="S34" s="11"/>
      <c r="T34" s="11"/>
      <c r="U34" s="11"/>
      <c r="V34" s="11"/>
      <c r="W34" s="11"/>
      <c r="X34" s="11"/>
      <c r="Y34" s="11"/>
      <c r="Z34" s="11"/>
      <c r="AA34" s="11"/>
      <c r="AB34" s="11"/>
      <c r="AC34" s="11"/>
    </row>
    <row r="35" spans="1:29" ht="62.25" hidden="1" customHeight="1">
      <c r="A35" s="13">
        <f t="shared" si="1"/>
        <v>33</v>
      </c>
      <c r="B35" s="17"/>
      <c r="C35" s="17"/>
      <c r="D35" s="16"/>
      <c r="E35" s="18"/>
      <c r="F35" s="18"/>
      <c r="G35" s="18"/>
      <c r="H35" s="21"/>
      <c r="I35" s="17"/>
      <c r="J35" s="17"/>
      <c r="K35" s="16"/>
      <c r="L35" s="13" t="str">
        <f t="shared" si="0"/>
        <v/>
      </c>
      <c r="M35" s="18"/>
      <c r="N35" s="13"/>
      <c r="O35" s="15"/>
      <c r="P35" s="11"/>
      <c r="Q35" s="11"/>
      <c r="R35" s="11"/>
      <c r="S35" s="11"/>
      <c r="T35" s="11"/>
      <c r="U35" s="11"/>
      <c r="V35" s="11"/>
      <c r="W35" s="11"/>
      <c r="X35" s="11"/>
      <c r="Y35" s="11"/>
      <c r="Z35" s="11"/>
      <c r="AA35" s="11"/>
      <c r="AB35" s="11"/>
      <c r="AC35" s="11"/>
    </row>
    <row r="36" spans="1:29" ht="84" hidden="1" customHeight="1">
      <c r="A36" s="13">
        <f t="shared" si="1"/>
        <v>34</v>
      </c>
      <c r="B36" s="17"/>
      <c r="C36" s="17"/>
      <c r="D36" s="16"/>
      <c r="E36" s="18"/>
      <c r="F36" s="18"/>
      <c r="G36" s="18"/>
      <c r="H36" s="21"/>
      <c r="I36" s="17"/>
      <c r="J36" s="17"/>
      <c r="K36" s="16"/>
      <c r="L36" s="13" t="str">
        <f t="shared" si="0"/>
        <v/>
      </c>
      <c r="M36" s="18"/>
      <c r="N36" s="13"/>
      <c r="O36" s="15"/>
      <c r="P36" s="11"/>
      <c r="Q36" s="11"/>
      <c r="R36" s="11"/>
      <c r="S36" s="11"/>
      <c r="T36" s="11"/>
      <c r="U36" s="11"/>
      <c r="V36" s="11"/>
      <c r="W36" s="11"/>
      <c r="X36" s="11"/>
      <c r="Y36" s="11"/>
      <c r="Z36" s="11"/>
      <c r="AA36" s="11"/>
      <c r="AB36" s="11"/>
      <c r="AC36" s="11"/>
    </row>
    <row r="37" spans="1:29" ht="102" hidden="1" customHeight="1">
      <c r="A37" s="13">
        <f t="shared" si="1"/>
        <v>35</v>
      </c>
      <c r="B37" s="17"/>
      <c r="C37" s="17"/>
      <c r="D37" s="16"/>
      <c r="E37" s="18"/>
      <c r="F37" s="18"/>
      <c r="G37" s="18"/>
      <c r="H37" s="21"/>
      <c r="I37" s="17"/>
      <c r="J37" s="17"/>
      <c r="K37" s="16"/>
      <c r="L37" s="13" t="str">
        <f t="shared" si="0"/>
        <v/>
      </c>
      <c r="M37" s="18"/>
      <c r="N37" s="13"/>
      <c r="O37" s="15"/>
      <c r="P37" s="11"/>
      <c r="Q37" s="11"/>
      <c r="R37" s="11"/>
      <c r="S37" s="11"/>
      <c r="T37" s="11"/>
      <c r="U37" s="11"/>
      <c r="V37" s="11"/>
      <c r="W37" s="11"/>
      <c r="X37" s="11"/>
      <c r="Y37" s="11"/>
      <c r="Z37" s="11"/>
      <c r="AA37" s="11"/>
      <c r="AB37" s="11"/>
      <c r="AC37" s="11"/>
    </row>
    <row r="38" spans="1:29" hidden="1">
      <c r="A38" s="13">
        <f t="shared" si="1"/>
        <v>36</v>
      </c>
      <c r="B38" s="17"/>
      <c r="C38" s="17"/>
      <c r="D38" s="16"/>
      <c r="E38" s="18"/>
      <c r="F38" s="18"/>
      <c r="G38" s="18"/>
      <c r="H38" s="21"/>
      <c r="I38" s="17"/>
      <c r="J38" s="17"/>
      <c r="K38" s="16"/>
      <c r="L38" s="13" t="str">
        <f t="shared" si="0"/>
        <v/>
      </c>
      <c r="M38" s="18"/>
      <c r="N38" s="13"/>
      <c r="O38" s="15"/>
      <c r="P38" s="11"/>
      <c r="Q38" s="11"/>
      <c r="R38" s="11"/>
      <c r="S38" s="11"/>
      <c r="T38" s="11"/>
      <c r="U38" s="11"/>
      <c r="V38" s="11"/>
      <c r="W38" s="11"/>
      <c r="X38" s="11"/>
      <c r="Y38" s="11"/>
      <c r="Z38" s="11"/>
      <c r="AA38" s="11"/>
      <c r="AB38" s="11"/>
      <c r="AC38" s="11"/>
    </row>
    <row r="39" spans="1:29" ht="45" hidden="1" customHeight="1">
      <c r="A39" s="13">
        <f t="shared" si="1"/>
        <v>37</v>
      </c>
      <c r="B39" s="17"/>
      <c r="C39" s="17"/>
      <c r="D39" s="16"/>
      <c r="E39" s="18"/>
      <c r="F39" s="18"/>
      <c r="G39" s="18"/>
      <c r="H39" s="21"/>
      <c r="I39" s="17"/>
      <c r="J39" s="17"/>
      <c r="K39" s="16"/>
      <c r="L39" s="13" t="str">
        <f t="shared" si="0"/>
        <v/>
      </c>
      <c r="M39" s="18"/>
      <c r="N39" s="13"/>
      <c r="O39" s="15"/>
      <c r="P39" s="11"/>
      <c r="Q39" s="11"/>
      <c r="R39" s="11"/>
      <c r="S39" s="11"/>
      <c r="T39" s="11"/>
      <c r="U39" s="11"/>
      <c r="V39" s="11"/>
      <c r="W39" s="11"/>
      <c r="X39" s="11"/>
      <c r="Y39" s="11"/>
      <c r="Z39" s="11"/>
      <c r="AA39" s="11"/>
      <c r="AB39" s="11"/>
      <c r="AC39" s="11"/>
    </row>
    <row r="40" spans="1:29" hidden="1">
      <c r="A40" s="13">
        <f t="shared" si="1"/>
        <v>38</v>
      </c>
      <c r="B40" s="17"/>
      <c r="C40" s="17"/>
      <c r="D40" s="16"/>
      <c r="E40" s="18"/>
      <c r="F40" s="18"/>
      <c r="G40" s="18"/>
      <c r="H40" s="21"/>
      <c r="I40" s="17"/>
      <c r="J40" s="17"/>
      <c r="K40" s="16"/>
      <c r="L40" s="13" t="str">
        <f t="shared" si="0"/>
        <v/>
      </c>
      <c r="M40" s="18"/>
      <c r="N40" s="13"/>
      <c r="O40" s="15"/>
      <c r="P40" s="11"/>
      <c r="Q40" s="11"/>
      <c r="R40" s="11"/>
      <c r="S40" s="11"/>
      <c r="T40" s="11"/>
      <c r="U40" s="11"/>
      <c r="V40" s="11"/>
      <c r="W40" s="11"/>
      <c r="X40" s="11"/>
      <c r="Y40" s="11"/>
      <c r="Z40" s="11"/>
      <c r="AA40" s="11"/>
      <c r="AB40" s="11"/>
      <c r="AC40" s="11"/>
    </row>
    <row r="41" spans="1:29" hidden="1">
      <c r="A41" s="13">
        <f t="shared" si="1"/>
        <v>39</v>
      </c>
      <c r="B41" s="17"/>
      <c r="C41" s="17"/>
      <c r="D41" s="16"/>
      <c r="E41" s="18"/>
      <c r="F41" s="18"/>
      <c r="G41" s="18"/>
      <c r="H41" s="21"/>
      <c r="I41" s="17"/>
      <c r="J41" s="17"/>
      <c r="K41" s="16"/>
      <c r="L41" s="13" t="str">
        <f t="shared" si="0"/>
        <v/>
      </c>
      <c r="M41" s="18"/>
      <c r="N41" s="13"/>
      <c r="O41" s="15"/>
      <c r="P41" s="11"/>
      <c r="Q41" s="11"/>
      <c r="R41" s="11"/>
      <c r="S41" s="11"/>
      <c r="T41" s="11"/>
      <c r="U41" s="11"/>
      <c r="V41" s="11"/>
      <c r="W41" s="11"/>
      <c r="X41" s="11"/>
      <c r="Y41" s="11"/>
      <c r="Z41" s="11"/>
      <c r="AA41" s="11"/>
      <c r="AB41" s="11"/>
      <c r="AC41" s="11"/>
    </row>
    <row r="42" spans="1:29" hidden="1">
      <c r="A42" s="13">
        <f t="shared" si="1"/>
        <v>40</v>
      </c>
      <c r="B42" s="17"/>
      <c r="C42" s="17"/>
      <c r="D42" s="16"/>
      <c r="E42" s="18"/>
      <c r="F42" s="18"/>
      <c r="G42" s="18"/>
      <c r="H42" s="21"/>
      <c r="I42" s="17"/>
      <c r="J42" s="17"/>
      <c r="K42" s="16"/>
      <c r="L42" s="13" t="str">
        <f t="shared" si="0"/>
        <v/>
      </c>
      <c r="M42" s="18"/>
      <c r="N42" s="13"/>
      <c r="O42" s="15"/>
      <c r="P42" s="11"/>
      <c r="Q42" s="11"/>
      <c r="R42" s="11"/>
      <c r="S42" s="11"/>
      <c r="T42" s="11"/>
      <c r="U42" s="11"/>
      <c r="V42" s="11"/>
      <c r="W42" s="11"/>
      <c r="X42" s="11"/>
      <c r="Y42" s="11"/>
      <c r="Z42" s="11"/>
      <c r="AA42" s="11"/>
      <c r="AB42" s="11"/>
      <c r="AC42" s="11"/>
    </row>
    <row r="43" spans="1:29" hidden="1">
      <c r="A43" s="13">
        <f t="shared" si="1"/>
        <v>41</v>
      </c>
      <c r="B43" s="17"/>
      <c r="C43" s="17"/>
      <c r="D43" s="16"/>
      <c r="E43" s="18"/>
      <c r="F43" s="18"/>
      <c r="G43" s="18"/>
      <c r="H43" s="21"/>
      <c r="I43" s="17"/>
      <c r="J43" s="17"/>
      <c r="K43" s="16"/>
      <c r="L43" s="13" t="str">
        <f t="shared" si="0"/>
        <v/>
      </c>
      <c r="M43" s="18"/>
      <c r="N43" s="13"/>
      <c r="O43" s="15"/>
      <c r="P43" s="11"/>
      <c r="Q43" s="11"/>
      <c r="R43" s="11"/>
      <c r="S43" s="11"/>
      <c r="T43" s="11"/>
      <c r="U43" s="11"/>
      <c r="V43" s="11"/>
      <c r="W43" s="11"/>
      <c r="X43" s="11"/>
      <c r="Y43" s="11"/>
      <c r="Z43" s="11"/>
      <c r="AA43" s="11"/>
      <c r="AB43" s="11"/>
      <c r="AC43" s="11"/>
    </row>
    <row r="44" spans="1:29" hidden="1">
      <c r="A44" s="13">
        <f t="shared" si="1"/>
        <v>42</v>
      </c>
      <c r="B44" s="17"/>
      <c r="C44" s="17"/>
      <c r="D44" s="16"/>
      <c r="E44" s="18"/>
      <c r="F44" s="18"/>
      <c r="G44" s="18"/>
      <c r="H44" s="21"/>
      <c r="I44" s="17"/>
      <c r="J44" s="17"/>
      <c r="K44" s="16"/>
      <c r="L44" s="13" t="str">
        <f t="shared" si="0"/>
        <v/>
      </c>
      <c r="M44" s="18"/>
      <c r="N44" s="13"/>
      <c r="O44" s="15"/>
      <c r="P44" s="11"/>
      <c r="Q44" s="11"/>
      <c r="R44" s="11"/>
      <c r="S44" s="11"/>
      <c r="T44" s="11"/>
      <c r="U44" s="11"/>
      <c r="V44" s="11"/>
      <c r="W44" s="11"/>
      <c r="X44" s="11"/>
      <c r="Y44" s="11"/>
      <c r="Z44" s="11"/>
      <c r="AA44" s="11"/>
      <c r="AB44" s="11"/>
      <c r="AC44" s="11"/>
    </row>
    <row r="45" spans="1:29" hidden="1">
      <c r="A45" s="13">
        <f t="shared" si="1"/>
        <v>43</v>
      </c>
      <c r="B45" s="17"/>
      <c r="C45" s="17"/>
      <c r="D45" s="16"/>
      <c r="E45" s="18"/>
      <c r="F45" s="18"/>
      <c r="G45" s="18"/>
      <c r="H45" s="21"/>
      <c r="I45" s="17"/>
      <c r="J45" s="17"/>
      <c r="K45" s="16"/>
      <c r="L45" s="13" t="str">
        <f t="shared" si="0"/>
        <v/>
      </c>
      <c r="M45" s="18"/>
      <c r="N45" s="13"/>
      <c r="O45" s="15"/>
      <c r="P45" s="11"/>
      <c r="Q45" s="11"/>
      <c r="R45" s="11"/>
      <c r="S45" s="11"/>
      <c r="T45" s="11"/>
      <c r="U45" s="11"/>
      <c r="V45" s="11"/>
      <c r="W45" s="11"/>
      <c r="X45" s="11"/>
      <c r="Y45" s="11"/>
      <c r="Z45" s="11"/>
      <c r="AA45" s="11"/>
      <c r="AB45" s="11"/>
      <c r="AC45" s="11"/>
    </row>
    <row r="46" spans="1:29" hidden="1">
      <c r="A46" s="13">
        <f t="shared" si="1"/>
        <v>44</v>
      </c>
      <c r="B46" s="17"/>
      <c r="C46" s="17"/>
      <c r="D46" s="16"/>
      <c r="E46" s="18"/>
      <c r="F46" s="18"/>
      <c r="G46" s="18"/>
      <c r="H46" s="21"/>
      <c r="I46" s="17"/>
      <c r="J46" s="17"/>
      <c r="K46" s="16"/>
      <c r="L46" s="13" t="str">
        <f t="shared" si="0"/>
        <v/>
      </c>
      <c r="M46" s="18"/>
      <c r="N46" s="13"/>
      <c r="O46" s="15"/>
      <c r="P46" s="11"/>
      <c r="Q46" s="11"/>
      <c r="R46" s="11"/>
      <c r="S46" s="11"/>
      <c r="T46" s="11"/>
      <c r="U46" s="11"/>
      <c r="V46" s="11"/>
      <c r="W46" s="11"/>
      <c r="X46" s="11"/>
      <c r="Y46" s="11"/>
      <c r="Z46" s="11"/>
      <c r="AA46" s="11"/>
      <c r="AB46" s="11"/>
      <c r="AC46" s="11"/>
    </row>
    <row r="47" spans="1:29" hidden="1">
      <c r="A47" s="13">
        <f t="shared" si="1"/>
        <v>45</v>
      </c>
      <c r="B47" s="17"/>
      <c r="C47" s="17"/>
      <c r="D47" s="16"/>
      <c r="E47" s="18"/>
      <c r="F47" s="18"/>
      <c r="G47" s="18"/>
      <c r="H47" s="21"/>
      <c r="I47" s="17"/>
      <c r="J47" s="17"/>
      <c r="K47" s="16"/>
      <c r="L47" s="13" t="str">
        <f t="shared" si="0"/>
        <v/>
      </c>
      <c r="M47" s="18"/>
      <c r="N47" s="13"/>
      <c r="O47" s="15"/>
      <c r="P47" s="11"/>
      <c r="Q47" s="11"/>
      <c r="R47" s="11"/>
      <c r="S47" s="11"/>
      <c r="T47" s="11"/>
      <c r="U47" s="11"/>
      <c r="V47" s="11"/>
      <c r="W47" s="11"/>
      <c r="X47" s="11"/>
      <c r="Y47" s="11"/>
      <c r="Z47" s="11"/>
      <c r="AA47" s="11"/>
      <c r="AB47" s="11"/>
      <c r="AC47" s="11"/>
    </row>
    <row r="48" spans="1:29" hidden="1">
      <c r="A48" s="13">
        <f t="shared" si="1"/>
        <v>46</v>
      </c>
      <c r="B48" s="17"/>
      <c r="C48" s="17"/>
      <c r="D48" s="16"/>
      <c r="E48" s="18"/>
      <c r="F48" s="18"/>
      <c r="G48" s="18"/>
      <c r="H48" s="21"/>
      <c r="I48" s="17"/>
      <c r="J48" s="17"/>
      <c r="K48" s="16"/>
      <c r="L48" s="13" t="str">
        <f t="shared" si="0"/>
        <v/>
      </c>
      <c r="M48" s="18"/>
      <c r="N48" s="13"/>
      <c r="O48" s="15"/>
      <c r="P48" s="11"/>
      <c r="Q48" s="11"/>
      <c r="R48" s="11"/>
      <c r="S48" s="11"/>
      <c r="T48" s="11"/>
      <c r="U48" s="11"/>
      <c r="V48" s="11"/>
      <c r="W48" s="11"/>
      <c r="X48" s="11"/>
      <c r="Y48" s="11"/>
      <c r="Z48" s="11"/>
      <c r="AA48" s="11"/>
      <c r="AB48" s="11"/>
      <c r="AC48" s="11"/>
    </row>
    <row r="49" spans="1:29" hidden="1">
      <c r="A49" s="13">
        <f t="shared" si="1"/>
        <v>47</v>
      </c>
      <c r="B49" s="17"/>
      <c r="C49" s="17"/>
      <c r="D49" s="16"/>
      <c r="E49" s="18"/>
      <c r="F49" s="18"/>
      <c r="G49" s="18"/>
      <c r="H49" s="21"/>
      <c r="I49" s="17"/>
      <c r="J49" s="17"/>
      <c r="K49" s="16"/>
      <c r="L49" s="13" t="str">
        <f t="shared" si="0"/>
        <v/>
      </c>
      <c r="M49" s="18"/>
      <c r="N49" s="13"/>
      <c r="O49" s="15"/>
      <c r="P49" s="11"/>
      <c r="Q49" s="11"/>
      <c r="R49" s="11"/>
      <c r="S49" s="11"/>
      <c r="T49" s="11"/>
      <c r="U49" s="11"/>
      <c r="V49" s="11"/>
      <c r="W49" s="11"/>
      <c r="X49" s="11"/>
      <c r="Y49" s="11"/>
      <c r="Z49" s="11"/>
      <c r="AA49" s="11"/>
      <c r="AB49" s="11"/>
      <c r="AC49" s="11"/>
    </row>
    <row r="50" spans="1:29" hidden="1">
      <c r="A50" s="13">
        <f t="shared" si="1"/>
        <v>48</v>
      </c>
      <c r="B50" s="17"/>
      <c r="C50" s="17"/>
      <c r="D50" s="16"/>
      <c r="E50" s="18"/>
      <c r="F50" s="18"/>
      <c r="G50" s="18"/>
      <c r="H50" s="21"/>
      <c r="I50" s="17"/>
      <c r="J50" s="17"/>
      <c r="K50" s="16"/>
      <c r="L50" s="13" t="str">
        <f t="shared" si="0"/>
        <v/>
      </c>
      <c r="M50" s="18"/>
      <c r="N50" s="13"/>
      <c r="O50" s="15"/>
      <c r="P50" s="11"/>
      <c r="Q50" s="11"/>
      <c r="R50" s="11"/>
      <c r="S50" s="11"/>
      <c r="T50" s="11"/>
      <c r="U50" s="11"/>
      <c r="V50" s="11"/>
      <c r="W50" s="11"/>
      <c r="X50" s="11"/>
      <c r="Y50" s="11"/>
      <c r="Z50" s="11"/>
      <c r="AA50" s="11"/>
      <c r="AB50" s="11"/>
      <c r="AC50" s="11"/>
    </row>
    <row r="51" spans="1:29" hidden="1">
      <c r="A51" s="13">
        <f t="shared" si="1"/>
        <v>49</v>
      </c>
      <c r="B51" s="17"/>
      <c r="C51" s="17"/>
      <c r="D51" s="16"/>
      <c r="E51" s="18"/>
      <c r="F51" s="18"/>
      <c r="G51" s="18"/>
      <c r="H51" s="21"/>
      <c r="I51" s="17"/>
      <c r="J51" s="17"/>
      <c r="K51" s="16"/>
      <c r="L51" s="13" t="str">
        <f t="shared" si="0"/>
        <v/>
      </c>
      <c r="M51" s="18"/>
      <c r="N51" s="13"/>
      <c r="O51" s="15"/>
      <c r="P51" s="11"/>
      <c r="Q51" s="11"/>
      <c r="R51" s="11"/>
      <c r="S51" s="11"/>
      <c r="T51" s="11"/>
      <c r="U51" s="11"/>
      <c r="V51" s="11"/>
      <c r="W51" s="11"/>
      <c r="X51" s="11"/>
      <c r="Y51" s="11"/>
      <c r="Z51" s="11"/>
      <c r="AA51" s="11"/>
      <c r="AB51" s="11"/>
      <c r="AC51" s="11"/>
    </row>
    <row r="52" spans="1:29" hidden="1">
      <c r="A52" s="13">
        <f t="shared" si="1"/>
        <v>50</v>
      </c>
      <c r="B52" s="17"/>
      <c r="C52" s="17"/>
      <c r="D52" s="16"/>
      <c r="E52" s="18"/>
      <c r="F52" s="18"/>
      <c r="G52" s="18"/>
      <c r="H52" s="21"/>
      <c r="I52" s="17"/>
      <c r="J52" s="17"/>
      <c r="K52" s="16"/>
      <c r="L52" s="13" t="str">
        <f t="shared" si="0"/>
        <v/>
      </c>
      <c r="M52" s="18"/>
      <c r="N52" s="13"/>
      <c r="O52" s="15"/>
      <c r="P52" s="11"/>
      <c r="Q52" s="11"/>
      <c r="R52" s="11"/>
      <c r="S52" s="11"/>
      <c r="T52" s="11"/>
      <c r="U52" s="11"/>
      <c r="V52" s="11"/>
      <c r="W52" s="11"/>
      <c r="X52" s="11"/>
      <c r="Y52" s="11"/>
      <c r="Z52" s="11"/>
      <c r="AA52" s="11"/>
      <c r="AB52" s="11"/>
      <c r="AC52" s="11"/>
    </row>
    <row r="53" spans="1:29" hidden="1">
      <c r="A53" s="13">
        <f t="shared" si="1"/>
        <v>51</v>
      </c>
      <c r="B53" s="17"/>
      <c r="C53" s="17"/>
      <c r="D53" s="16"/>
      <c r="E53" s="18"/>
      <c r="F53" s="18"/>
      <c r="G53" s="18"/>
      <c r="H53" s="21"/>
      <c r="I53" s="17"/>
      <c r="J53" s="17"/>
      <c r="K53" s="16"/>
      <c r="L53" s="13" t="str">
        <f t="shared" si="0"/>
        <v/>
      </c>
      <c r="M53" s="18"/>
      <c r="N53" s="13"/>
      <c r="O53" s="15"/>
      <c r="P53" s="11"/>
      <c r="Q53" s="11"/>
      <c r="R53" s="11"/>
      <c r="S53" s="11"/>
      <c r="T53" s="11"/>
      <c r="U53" s="11"/>
      <c r="V53" s="11"/>
      <c r="W53" s="11"/>
      <c r="X53" s="11"/>
      <c r="Y53" s="11"/>
      <c r="Z53" s="11"/>
      <c r="AA53" s="11"/>
      <c r="AB53" s="11"/>
      <c r="AC53" s="11"/>
    </row>
    <row r="54" spans="1:29" hidden="1">
      <c r="A54" s="13">
        <f t="shared" si="1"/>
        <v>52</v>
      </c>
      <c r="B54" s="17"/>
      <c r="C54" s="17"/>
      <c r="D54" s="16"/>
      <c r="E54" s="18"/>
      <c r="F54" s="18"/>
      <c r="G54" s="18"/>
      <c r="H54" s="21"/>
      <c r="I54" s="17"/>
      <c r="J54" s="17"/>
      <c r="K54" s="16"/>
      <c r="L54" s="13" t="str">
        <f t="shared" si="0"/>
        <v/>
      </c>
      <c r="M54" s="18"/>
      <c r="N54" s="13"/>
      <c r="O54" s="15"/>
      <c r="P54" s="11"/>
      <c r="Q54" s="11"/>
      <c r="R54" s="11"/>
      <c r="S54" s="11"/>
      <c r="T54" s="11"/>
      <c r="U54" s="11"/>
      <c r="V54" s="11"/>
      <c r="W54" s="11"/>
      <c r="X54" s="11"/>
      <c r="Y54" s="11"/>
      <c r="Z54" s="11"/>
      <c r="AA54" s="11"/>
      <c r="AB54" s="11"/>
      <c r="AC54" s="11"/>
    </row>
    <row r="55" spans="1:29" hidden="1">
      <c r="A55" s="13">
        <f t="shared" si="1"/>
        <v>53</v>
      </c>
      <c r="B55" s="17"/>
      <c r="C55" s="17"/>
      <c r="D55" s="16"/>
      <c r="E55" s="18"/>
      <c r="F55" s="18"/>
      <c r="G55" s="18"/>
      <c r="H55" s="21"/>
      <c r="I55" s="17"/>
      <c r="J55" s="17"/>
      <c r="K55" s="16"/>
      <c r="L55" s="13" t="str">
        <f t="shared" si="0"/>
        <v/>
      </c>
      <c r="M55" s="18"/>
      <c r="N55" s="13"/>
      <c r="O55" s="15"/>
      <c r="P55" s="11"/>
      <c r="Q55" s="11"/>
      <c r="R55" s="11"/>
      <c r="S55" s="11"/>
      <c r="T55" s="11"/>
      <c r="U55" s="11"/>
      <c r="V55" s="11"/>
      <c r="W55" s="11"/>
      <c r="X55" s="11"/>
      <c r="Y55" s="11"/>
      <c r="Z55" s="11"/>
      <c r="AA55" s="11"/>
      <c r="AB55" s="11"/>
      <c r="AC55" s="11"/>
    </row>
    <row r="56" spans="1:29" hidden="1">
      <c r="A56" s="13">
        <f t="shared" si="1"/>
        <v>54</v>
      </c>
      <c r="B56" s="17"/>
      <c r="C56" s="17"/>
      <c r="D56" s="16"/>
      <c r="E56" s="18"/>
      <c r="F56" s="18"/>
      <c r="G56" s="18"/>
      <c r="H56" s="21"/>
      <c r="I56" s="17"/>
      <c r="J56" s="17"/>
      <c r="K56" s="16"/>
      <c r="L56" s="13" t="str">
        <f t="shared" si="0"/>
        <v/>
      </c>
      <c r="M56" s="18"/>
      <c r="N56" s="13"/>
      <c r="O56" s="15"/>
      <c r="P56" s="11"/>
      <c r="Q56" s="11"/>
      <c r="R56" s="11"/>
      <c r="S56" s="11"/>
      <c r="T56" s="11"/>
      <c r="U56" s="11"/>
      <c r="V56" s="11"/>
      <c r="W56" s="11"/>
      <c r="X56" s="11"/>
      <c r="Y56" s="11"/>
      <c r="Z56" s="11"/>
      <c r="AA56" s="11"/>
      <c r="AB56" s="11"/>
      <c r="AC56" s="11"/>
    </row>
    <row r="57" spans="1:29" hidden="1">
      <c r="A57" s="13">
        <f t="shared" si="1"/>
        <v>55</v>
      </c>
      <c r="B57" s="17"/>
      <c r="C57" s="17"/>
      <c r="D57" s="16"/>
      <c r="E57" s="18"/>
      <c r="F57" s="18"/>
      <c r="G57" s="18"/>
      <c r="H57" s="21"/>
      <c r="I57" s="17"/>
      <c r="J57" s="17"/>
      <c r="K57" s="16"/>
      <c r="L57" s="13" t="str">
        <f t="shared" si="0"/>
        <v/>
      </c>
      <c r="M57" s="18"/>
      <c r="N57" s="13"/>
      <c r="O57" s="15"/>
      <c r="P57" s="11"/>
      <c r="Q57" s="11"/>
      <c r="R57" s="11"/>
      <c r="S57" s="11"/>
      <c r="T57" s="11"/>
      <c r="U57" s="11"/>
      <c r="V57" s="11"/>
      <c r="W57" s="11"/>
      <c r="X57" s="11"/>
      <c r="Y57" s="11"/>
      <c r="Z57" s="11"/>
      <c r="AA57" s="11"/>
      <c r="AB57" s="11"/>
      <c r="AC57" s="11"/>
    </row>
    <row r="58" spans="1:29" hidden="1">
      <c r="A58" s="13">
        <f t="shared" si="1"/>
        <v>56</v>
      </c>
      <c r="B58" s="17"/>
      <c r="C58" s="17"/>
      <c r="D58" s="16"/>
      <c r="E58" s="18"/>
      <c r="F58" s="18"/>
      <c r="G58" s="18"/>
      <c r="H58" s="21"/>
      <c r="I58" s="17"/>
      <c r="J58" s="17"/>
      <c r="K58" s="16"/>
      <c r="L58" s="13" t="str">
        <f t="shared" si="0"/>
        <v/>
      </c>
      <c r="M58" s="18"/>
      <c r="N58" s="13"/>
      <c r="O58" s="15"/>
      <c r="P58" s="11"/>
      <c r="Q58" s="11"/>
      <c r="R58" s="11"/>
      <c r="S58" s="11"/>
      <c r="T58" s="11"/>
      <c r="U58" s="11"/>
      <c r="V58" s="11"/>
      <c r="W58" s="11"/>
      <c r="X58" s="11"/>
      <c r="Y58" s="11"/>
      <c r="Z58" s="11"/>
      <c r="AA58" s="11"/>
      <c r="AB58" s="11"/>
      <c r="AC58" s="11"/>
    </row>
    <row r="59" spans="1:29" hidden="1">
      <c r="A59" s="13">
        <f t="shared" si="1"/>
        <v>57</v>
      </c>
      <c r="B59" s="17"/>
      <c r="C59" s="17"/>
      <c r="D59" s="16"/>
      <c r="E59" s="18"/>
      <c r="F59" s="18"/>
      <c r="G59" s="18"/>
      <c r="H59" s="21"/>
      <c r="I59" s="17"/>
      <c r="J59" s="17"/>
      <c r="K59" s="16"/>
      <c r="L59" s="13" t="str">
        <f t="shared" si="0"/>
        <v/>
      </c>
      <c r="M59" s="18"/>
      <c r="N59" s="13"/>
      <c r="O59" s="15"/>
      <c r="P59" s="11"/>
      <c r="Q59" s="11"/>
      <c r="R59" s="11"/>
      <c r="S59" s="11"/>
      <c r="T59" s="11"/>
      <c r="U59" s="11"/>
      <c r="V59" s="11"/>
      <c r="W59" s="11"/>
      <c r="X59" s="11"/>
      <c r="Y59" s="11"/>
      <c r="Z59" s="11"/>
      <c r="AA59" s="11"/>
      <c r="AB59" s="11"/>
      <c r="AC59" s="11"/>
    </row>
    <row r="60" spans="1:29" hidden="1">
      <c r="A60" s="13">
        <f t="shared" si="1"/>
        <v>58</v>
      </c>
      <c r="B60" s="17"/>
      <c r="C60" s="17"/>
      <c r="D60" s="16"/>
      <c r="E60" s="18"/>
      <c r="F60" s="18"/>
      <c r="G60" s="18"/>
      <c r="H60" s="21"/>
      <c r="I60" s="17"/>
      <c r="J60" s="17"/>
      <c r="K60" s="16"/>
      <c r="L60" s="13" t="str">
        <f t="shared" si="0"/>
        <v/>
      </c>
      <c r="M60" s="18"/>
      <c r="N60" s="13"/>
      <c r="O60" s="15"/>
      <c r="P60" s="11"/>
      <c r="Q60" s="11"/>
      <c r="R60" s="11"/>
      <c r="S60" s="11"/>
      <c r="T60" s="11"/>
      <c r="U60" s="11"/>
      <c r="V60" s="11"/>
      <c r="W60" s="11"/>
      <c r="X60" s="11"/>
      <c r="Y60" s="11"/>
      <c r="Z60" s="11"/>
      <c r="AA60" s="11"/>
      <c r="AB60" s="11"/>
      <c r="AC60" s="11"/>
    </row>
    <row r="61" spans="1:29" hidden="1">
      <c r="A61" s="13">
        <f t="shared" si="1"/>
        <v>59</v>
      </c>
      <c r="B61" s="17"/>
      <c r="C61" s="17"/>
      <c r="D61" s="16"/>
      <c r="E61" s="18"/>
      <c r="F61" s="18"/>
      <c r="G61" s="18"/>
      <c r="H61" s="21"/>
      <c r="I61" s="17"/>
      <c r="J61" s="17"/>
      <c r="K61" s="16"/>
      <c r="L61" s="13" t="str">
        <f t="shared" si="0"/>
        <v/>
      </c>
      <c r="M61" s="18"/>
      <c r="N61" s="13"/>
      <c r="O61" s="15"/>
      <c r="P61" s="11"/>
      <c r="Q61" s="11"/>
      <c r="R61" s="11"/>
      <c r="S61" s="11"/>
      <c r="T61" s="11"/>
      <c r="U61" s="11"/>
      <c r="V61" s="11"/>
      <c r="W61" s="11"/>
      <c r="X61" s="11"/>
      <c r="Y61" s="11"/>
      <c r="Z61" s="11"/>
      <c r="AA61" s="11"/>
      <c r="AB61" s="11"/>
      <c r="AC61" s="11"/>
    </row>
    <row r="62" spans="1:29" hidden="1">
      <c r="A62" s="13">
        <f t="shared" si="1"/>
        <v>60</v>
      </c>
      <c r="B62" s="17"/>
      <c r="C62" s="17"/>
      <c r="D62" s="16"/>
      <c r="E62" s="18"/>
      <c r="F62" s="18"/>
      <c r="G62" s="18"/>
      <c r="H62" s="21"/>
      <c r="I62" s="17"/>
      <c r="J62" s="17"/>
      <c r="K62" s="16"/>
      <c r="L62" s="13" t="str">
        <f t="shared" si="0"/>
        <v/>
      </c>
      <c r="M62" s="18"/>
      <c r="N62" s="13"/>
      <c r="O62" s="15"/>
      <c r="P62" s="11"/>
      <c r="Q62" s="11"/>
      <c r="R62" s="11"/>
      <c r="S62" s="11"/>
      <c r="T62" s="11"/>
      <c r="U62" s="11"/>
      <c r="V62" s="11"/>
      <c r="W62" s="11"/>
      <c r="X62" s="11"/>
      <c r="Y62" s="11"/>
      <c r="Z62" s="11"/>
      <c r="AA62" s="11"/>
      <c r="AB62" s="11"/>
      <c r="AC62" s="11"/>
    </row>
    <row r="63" spans="1:29" hidden="1">
      <c r="A63" s="13">
        <f t="shared" si="1"/>
        <v>61</v>
      </c>
      <c r="B63" s="17"/>
      <c r="C63" s="17"/>
      <c r="D63" s="16"/>
      <c r="E63" s="18"/>
      <c r="F63" s="18"/>
      <c r="G63" s="18"/>
      <c r="H63" s="21"/>
      <c r="I63" s="17"/>
      <c r="J63" s="17"/>
      <c r="K63" s="16"/>
      <c r="L63" s="13" t="str">
        <f t="shared" si="0"/>
        <v/>
      </c>
      <c r="M63" s="18"/>
      <c r="N63" s="13"/>
      <c r="O63" s="15"/>
      <c r="P63" s="11"/>
      <c r="Q63" s="11"/>
      <c r="R63" s="11"/>
      <c r="S63" s="11"/>
      <c r="T63" s="11"/>
      <c r="U63" s="11"/>
      <c r="V63" s="11"/>
      <c r="W63" s="11"/>
      <c r="X63" s="11"/>
      <c r="Y63" s="11"/>
      <c r="Z63" s="11"/>
      <c r="AA63" s="11"/>
      <c r="AB63" s="11"/>
      <c r="AC63" s="11"/>
    </row>
    <row r="64" spans="1:29" hidden="1">
      <c r="A64" s="13">
        <f t="shared" si="1"/>
        <v>62</v>
      </c>
      <c r="B64" s="17"/>
      <c r="C64" s="17"/>
      <c r="D64" s="16"/>
      <c r="E64" s="18"/>
      <c r="F64" s="18"/>
      <c r="G64" s="18"/>
      <c r="H64" s="21"/>
      <c r="I64" s="17"/>
      <c r="J64" s="17"/>
      <c r="K64" s="16"/>
      <c r="L64" s="13" t="str">
        <f t="shared" si="0"/>
        <v/>
      </c>
      <c r="M64" s="18"/>
      <c r="N64" s="13"/>
      <c r="O64" s="15"/>
      <c r="P64" s="11"/>
      <c r="Q64" s="11"/>
      <c r="R64" s="11"/>
      <c r="S64" s="11"/>
      <c r="T64" s="11"/>
      <c r="U64" s="11"/>
      <c r="V64" s="11"/>
      <c r="W64" s="11"/>
      <c r="X64" s="11"/>
      <c r="Y64" s="11"/>
      <c r="Z64" s="11"/>
      <c r="AA64" s="11"/>
      <c r="AB64" s="11"/>
      <c r="AC64" s="11"/>
    </row>
    <row r="65" spans="1:29" hidden="1">
      <c r="A65" s="13">
        <f t="shared" si="1"/>
        <v>63</v>
      </c>
      <c r="B65" s="17"/>
      <c r="C65" s="17"/>
      <c r="D65" s="16"/>
      <c r="E65" s="18"/>
      <c r="F65" s="18"/>
      <c r="G65" s="18"/>
      <c r="H65" s="21"/>
      <c r="I65" s="17"/>
      <c r="J65" s="17"/>
      <c r="K65" s="16"/>
      <c r="L65" s="13" t="str">
        <f t="shared" si="0"/>
        <v/>
      </c>
      <c r="M65" s="18"/>
      <c r="N65" s="13"/>
      <c r="O65" s="15"/>
      <c r="P65" s="11"/>
      <c r="Q65" s="11"/>
      <c r="R65" s="11"/>
      <c r="S65" s="11"/>
      <c r="T65" s="11"/>
      <c r="U65" s="11"/>
      <c r="V65" s="11"/>
      <c r="W65" s="11"/>
      <c r="X65" s="11"/>
      <c r="Y65" s="11"/>
      <c r="Z65" s="11"/>
      <c r="AA65" s="11"/>
      <c r="AB65" s="11"/>
      <c r="AC65" s="11"/>
    </row>
    <row r="66" spans="1:29" hidden="1">
      <c r="A66" s="13">
        <f t="shared" si="1"/>
        <v>64</v>
      </c>
      <c r="B66" s="17"/>
      <c r="C66" s="17"/>
      <c r="D66" s="16"/>
      <c r="E66" s="18"/>
      <c r="F66" s="18"/>
      <c r="G66" s="18"/>
      <c r="H66" s="21"/>
      <c r="I66" s="17"/>
      <c r="J66" s="17"/>
      <c r="K66" s="16"/>
      <c r="L66" s="13" t="str">
        <f t="shared" si="0"/>
        <v/>
      </c>
      <c r="M66" s="18"/>
      <c r="N66" s="13"/>
      <c r="O66" s="15"/>
      <c r="P66" s="11"/>
      <c r="Q66" s="11"/>
      <c r="R66" s="11"/>
      <c r="S66" s="11"/>
      <c r="T66" s="11"/>
      <c r="U66" s="11"/>
      <c r="V66" s="11"/>
      <c r="W66" s="11"/>
      <c r="X66" s="11"/>
      <c r="Y66" s="11"/>
      <c r="Z66" s="11"/>
      <c r="AA66" s="11"/>
      <c r="AB66" s="11"/>
      <c r="AC66" s="11"/>
    </row>
    <row r="67" spans="1:29" hidden="1">
      <c r="A67" s="13">
        <f t="shared" si="1"/>
        <v>65</v>
      </c>
      <c r="B67" s="17"/>
      <c r="C67" s="17"/>
      <c r="D67" s="16"/>
      <c r="E67" s="18"/>
      <c r="F67" s="18"/>
      <c r="G67" s="18"/>
      <c r="H67" s="21"/>
      <c r="I67" s="17"/>
      <c r="J67" s="17"/>
      <c r="K67" s="16"/>
      <c r="L67" s="13" t="str">
        <f t="shared" si="0"/>
        <v/>
      </c>
      <c r="M67" s="18"/>
      <c r="N67" s="13"/>
      <c r="O67" s="15"/>
      <c r="P67" s="11"/>
      <c r="Q67" s="11"/>
      <c r="R67" s="11"/>
      <c r="S67" s="11"/>
      <c r="T67" s="11"/>
      <c r="U67" s="11"/>
      <c r="V67" s="11"/>
      <c r="W67" s="11"/>
      <c r="X67" s="11"/>
      <c r="Y67" s="11"/>
      <c r="Z67" s="11"/>
      <c r="AA67" s="11"/>
      <c r="AB67" s="11"/>
      <c r="AC67" s="11"/>
    </row>
    <row r="68" spans="1:29" hidden="1">
      <c r="A68" s="13">
        <f t="shared" si="1"/>
        <v>66</v>
      </c>
      <c r="B68" s="17"/>
      <c r="C68" s="17"/>
      <c r="D68" s="16"/>
      <c r="E68" s="18"/>
      <c r="F68" s="18"/>
      <c r="G68" s="18"/>
      <c r="H68" s="21"/>
      <c r="I68" s="17"/>
      <c r="J68" s="17"/>
      <c r="K68" s="16"/>
      <c r="L68" s="13" t="str">
        <f t="shared" si="0"/>
        <v/>
      </c>
      <c r="M68" s="18"/>
      <c r="N68" s="13"/>
      <c r="O68" s="15"/>
      <c r="P68" s="11"/>
      <c r="Q68" s="11"/>
      <c r="R68" s="11"/>
      <c r="S68" s="11"/>
      <c r="T68" s="11"/>
      <c r="U68" s="11"/>
      <c r="V68" s="11"/>
      <c r="W68" s="11"/>
      <c r="X68" s="11"/>
      <c r="Y68" s="11"/>
      <c r="Z68" s="11"/>
      <c r="AA68" s="11"/>
      <c r="AB68" s="11"/>
      <c r="AC68" s="11"/>
    </row>
    <row r="69" spans="1:29" hidden="1">
      <c r="A69" s="13">
        <f t="shared" si="1"/>
        <v>67</v>
      </c>
      <c r="B69" s="17"/>
      <c r="C69" s="17"/>
      <c r="D69" s="16"/>
      <c r="E69" s="18"/>
      <c r="F69" s="18"/>
      <c r="G69" s="18"/>
      <c r="H69" s="21"/>
      <c r="I69" s="17"/>
      <c r="J69" s="17"/>
      <c r="K69" s="16"/>
      <c r="L69" s="13" t="str">
        <f t="shared" si="0"/>
        <v/>
      </c>
      <c r="M69" s="18"/>
      <c r="N69" s="13"/>
      <c r="O69" s="15"/>
      <c r="P69" s="11"/>
      <c r="Q69" s="11"/>
      <c r="R69" s="11"/>
      <c r="S69" s="11"/>
      <c r="T69" s="11"/>
      <c r="U69" s="11"/>
      <c r="V69" s="11"/>
      <c r="W69" s="11"/>
      <c r="X69" s="11"/>
      <c r="Y69" s="11"/>
      <c r="Z69" s="11"/>
      <c r="AA69" s="11"/>
      <c r="AB69" s="11"/>
      <c r="AC69" s="11"/>
    </row>
    <row r="70" spans="1:29" hidden="1">
      <c r="A70" s="13">
        <f t="shared" si="1"/>
        <v>68</v>
      </c>
      <c r="B70" s="17"/>
      <c r="C70" s="17"/>
      <c r="D70" s="16"/>
      <c r="E70" s="18"/>
      <c r="F70" s="18"/>
      <c r="G70" s="18"/>
      <c r="H70" s="21"/>
      <c r="I70" s="17"/>
      <c r="J70" s="17"/>
      <c r="K70" s="16"/>
      <c r="L70" s="13" t="str">
        <f t="shared" si="0"/>
        <v/>
      </c>
      <c r="M70" s="18"/>
      <c r="N70" s="13"/>
      <c r="O70" s="15"/>
      <c r="P70" s="11"/>
      <c r="Q70" s="11"/>
      <c r="R70" s="11"/>
      <c r="S70" s="11"/>
      <c r="T70" s="11"/>
      <c r="U70" s="11"/>
      <c r="V70" s="11"/>
      <c r="W70" s="11"/>
      <c r="X70" s="11"/>
      <c r="Y70" s="11"/>
      <c r="Z70" s="11"/>
      <c r="AA70" s="11"/>
      <c r="AB70" s="11"/>
      <c r="AC70" s="11"/>
    </row>
    <row r="71" spans="1:29" hidden="1">
      <c r="A71" s="13">
        <f t="shared" si="1"/>
        <v>69</v>
      </c>
      <c r="B71" s="17"/>
      <c r="C71" s="17"/>
      <c r="D71" s="16"/>
      <c r="E71" s="18"/>
      <c r="F71" s="18"/>
      <c r="G71" s="18"/>
      <c r="H71" s="21"/>
      <c r="I71" s="17"/>
      <c r="J71" s="17"/>
      <c r="K71" s="16"/>
      <c r="L71" s="13" t="str">
        <f t="shared" si="0"/>
        <v/>
      </c>
      <c r="M71" s="18"/>
      <c r="N71" s="13"/>
      <c r="O71" s="15"/>
      <c r="P71" s="11"/>
      <c r="Q71" s="11"/>
      <c r="R71" s="11"/>
      <c r="S71" s="11"/>
      <c r="T71" s="11"/>
      <c r="U71" s="11"/>
      <c r="V71" s="11"/>
      <c r="W71" s="11"/>
      <c r="X71" s="11"/>
      <c r="Y71" s="11"/>
      <c r="Z71" s="11"/>
      <c r="AA71" s="11"/>
      <c r="AB71" s="11"/>
      <c r="AC71" s="11"/>
    </row>
    <row r="72" spans="1:29" hidden="1">
      <c r="A72" s="13">
        <f t="shared" si="1"/>
        <v>70</v>
      </c>
      <c r="B72" s="17"/>
      <c r="C72" s="17"/>
      <c r="D72" s="16"/>
      <c r="E72" s="18"/>
      <c r="F72" s="18"/>
      <c r="G72" s="18"/>
      <c r="H72" s="21"/>
      <c r="I72" s="17"/>
      <c r="J72" s="17"/>
      <c r="K72" s="16"/>
      <c r="L72" s="13" t="str">
        <f t="shared" si="0"/>
        <v/>
      </c>
      <c r="M72" s="18"/>
      <c r="N72" s="13"/>
      <c r="O72" s="15"/>
      <c r="P72" s="11"/>
      <c r="Q72" s="11"/>
      <c r="R72" s="11"/>
      <c r="S72" s="11"/>
      <c r="T72" s="11"/>
      <c r="U72" s="11"/>
      <c r="V72" s="11"/>
      <c r="W72" s="11"/>
      <c r="X72" s="11"/>
      <c r="Y72" s="11"/>
      <c r="Z72" s="11"/>
      <c r="AA72" s="11"/>
      <c r="AB72" s="11"/>
      <c r="AC72" s="11"/>
    </row>
    <row r="73" spans="1:29" hidden="1">
      <c r="A73" s="13">
        <f t="shared" si="1"/>
        <v>71</v>
      </c>
      <c r="B73" s="17"/>
      <c r="C73" s="17"/>
      <c r="D73" s="16"/>
      <c r="E73" s="18"/>
      <c r="F73" s="18"/>
      <c r="G73" s="18"/>
      <c r="H73" s="21"/>
      <c r="I73" s="17"/>
      <c r="J73" s="17"/>
      <c r="K73" s="16"/>
      <c r="L73" s="13" t="str">
        <f t="shared" si="0"/>
        <v/>
      </c>
      <c r="M73" s="18"/>
      <c r="N73" s="13"/>
      <c r="O73" s="15"/>
      <c r="P73" s="11"/>
      <c r="Q73" s="11"/>
      <c r="R73" s="11"/>
      <c r="S73" s="11"/>
      <c r="T73" s="11"/>
      <c r="U73" s="11"/>
      <c r="V73" s="11"/>
      <c r="W73" s="11"/>
      <c r="X73" s="11"/>
      <c r="Y73" s="11"/>
      <c r="Z73" s="11"/>
      <c r="AA73" s="11"/>
      <c r="AB73" s="11"/>
      <c r="AC73" s="11"/>
    </row>
    <row r="74" spans="1:29" hidden="1">
      <c r="A74" s="13">
        <f t="shared" si="1"/>
        <v>72</v>
      </c>
      <c r="B74" s="17"/>
      <c r="C74" s="17"/>
      <c r="D74" s="16"/>
      <c r="E74" s="18"/>
      <c r="F74" s="18"/>
      <c r="G74" s="18"/>
      <c r="H74" s="21"/>
      <c r="I74" s="17"/>
      <c r="J74" s="17"/>
      <c r="K74" s="16"/>
      <c r="L74" s="13" t="str">
        <f t="shared" si="0"/>
        <v/>
      </c>
      <c r="M74" s="18"/>
      <c r="N74" s="13"/>
      <c r="O74" s="15"/>
      <c r="P74" s="11"/>
      <c r="Q74" s="11"/>
      <c r="R74" s="11"/>
      <c r="S74" s="11"/>
      <c r="T74" s="11"/>
      <c r="U74" s="11"/>
      <c r="V74" s="11"/>
      <c r="W74" s="11"/>
      <c r="X74" s="11"/>
      <c r="Y74" s="11"/>
      <c r="Z74" s="11"/>
      <c r="AA74" s="11"/>
      <c r="AB74" s="11"/>
      <c r="AC74" s="11"/>
    </row>
    <row r="75" spans="1:29" hidden="1">
      <c r="A75" s="13">
        <f t="shared" si="1"/>
        <v>73</v>
      </c>
      <c r="B75" s="17"/>
      <c r="C75" s="17"/>
      <c r="D75" s="16"/>
      <c r="E75" s="18"/>
      <c r="F75" s="18"/>
      <c r="G75" s="18"/>
      <c r="H75" s="21"/>
      <c r="I75" s="17"/>
      <c r="J75" s="17"/>
      <c r="K75" s="16"/>
      <c r="L75" s="13" t="str">
        <f t="shared" si="0"/>
        <v/>
      </c>
      <c r="M75" s="18"/>
      <c r="N75" s="13"/>
      <c r="O75" s="15"/>
      <c r="P75" s="11"/>
      <c r="Q75" s="11"/>
      <c r="R75" s="11"/>
      <c r="S75" s="11"/>
      <c r="T75" s="11"/>
      <c r="U75" s="11"/>
      <c r="V75" s="11"/>
      <c r="W75" s="11"/>
      <c r="X75" s="11"/>
      <c r="Y75" s="11"/>
      <c r="Z75" s="11"/>
      <c r="AA75" s="11"/>
      <c r="AB75" s="11"/>
      <c r="AC75" s="11"/>
    </row>
    <row r="76" spans="1:29" hidden="1">
      <c r="A76" s="13">
        <f t="shared" si="1"/>
        <v>74</v>
      </c>
      <c r="B76" s="17"/>
      <c r="C76" s="17"/>
      <c r="D76" s="16"/>
      <c r="E76" s="18"/>
      <c r="F76" s="18"/>
      <c r="G76" s="18"/>
      <c r="H76" s="21"/>
      <c r="I76" s="17"/>
      <c r="J76" s="17"/>
      <c r="K76" s="16"/>
      <c r="L76" s="13" t="str">
        <f t="shared" si="0"/>
        <v/>
      </c>
      <c r="M76" s="18"/>
      <c r="N76" s="13"/>
      <c r="O76" s="15"/>
      <c r="P76" s="11"/>
      <c r="Q76" s="11"/>
      <c r="R76" s="11"/>
      <c r="S76" s="11"/>
      <c r="T76" s="11"/>
      <c r="U76" s="11"/>
      <c r="V76" s="11"/>
      <c r="W76" s="11"/>
      <c r="X76" s="11"/>
      <c r="Y76" s="11"/>
      <c r="Z76" s="11"/>
      <c r="AA76" s="11"/>
      <c r="AB76" s="11"/>
      <c r="AC76" s="11"/>
    </row>
    <row r="77" spans="1:29" hidden="1">
      <c r="A77" s="13">
        <f t="shared" si="1"/>
        <v>75</v>
      </c>
      <c r="B77" s="17"/>
      <c r="C77" s="17"/>
      <c r="D77" s="16"/>
      <c r="E77" s="18"/>
      <c r="F77" s="18"/>
      <c r="G77" s="18"/>
      <c r="H77" s="21"/>
      <c r="I77" s="17"/>
      <c r="J77" s="17"/>
      <c r="K77" s="16"/>
      <c r="L77" s="13" t="str">
        <f t="shared" si="0"/>
        <v/>
      </c>
      <c r="M77" s="18"/>
      <c r="N77" s="13"/>
      <c r="O77" s="15"/>
      <c r="P77" s="11"/>
      <c r="Q77" s="11"/>
      <c r="R77" s="11"/>
      <c r="S77" s="11"/>
      <c r="T77" s="11"/>
      <c r="U77" s="11"/>
      <c r="V77" s="11"/>
      <c r="W77" s="11"/>
      <c r="X77" s="11"/>
      <c r="Y77" s="11"/>
      <c r="Z77" s="11"/>
      <c r="AA77" s="11"/>
      <c r="AB77" s="11"/>
      <c r="AC77" s="11"/>
    </row>
    <row r="78" spans="1:29" hidden="1">
      <c r="A78" s="13">
        <f t="shared" si="1"/>
        <v>76</v>
      </c>
      <c r="B78" s="17"/>
      <c r="C78" s="17"/>
      <c r="D78" s="16"/>
      <c r="E78" s="18"/>
      <c r="F78" s="18"/>
      <c r="G78" s="18"/>
      <c r="H78" s="21"/>
      <c r="I78" s="17"/>
      <c r="J78" s="17"/>
      <c r="K78" s="16"/>
      <c r="L78" s="13" t="str">
        <f t="shared" si="0"/>
        <v/>
      </c>
      <c r="M78" s="18"/>
      <c r="N78" s="13"/>
      <c r="O78" s="15"/>
      <c r="P78" s="11"/>
      <c r="Q78" s="11"/>
      <c r="R78" s="11"/>
      <c r="S78" s="11"/>
      <c r="T78" s="11"/>
      <c r="U78" s="11"/>
      <c r="V78" s="11"/>
      <c r="W78" s="11"/>
      <c r="X78" s="11"/>
      <c r="Y78" s="11"/>
      <c r="Z78" s="11"/>
      <c r="AA78" s="11"/>
      <c r="AB78" s="11"/>
      <c r="AC78" s="11"/>
    </row>
    <row r="79" spans="1:29" hidden="1">
      <c r="A79" s="13">
        <f t="shared" si="1"/>
        <v>77</v>
      </c>
      <c r="B79" s="17"/>
      <c r="C79" s="17"/>
      <c r="D79" s="16"/>
      <c r="E79" s="18"/>
      <c r="F79" s="18"/>
      <c r="G79" s="18"/>
      <c r="H79" s="21"/>
      <c r="I79" s="17"/>
      <c r="J79" s="17"/>
      <c r="K79" s="16"/>
      <c r="L79" s="13" t="str">
        <f t="shared" si="0"/>
        <v/>
      </c>
      <c r="M79" s="18"/>
      <c r="N79" s="13"/>
      <c r="O79" s="15"/>
      <c r="P79" s="11"/>
      <c r="Q79" s="11"/>
      <c r="R79" s="11"/>
      <c r="S79" s="11"/>
      <c r="T79" s="11"/>
      <c r="U79" s="11"/>
      <c r="V79" s="11"/>
      <c r="W79" s="11"/>
      <c r="X79" s="11"/>
      <c r="Y79" s="11"/>
      <c r="Z79" s="11"/>
      <c r="AA79" s="11"/>
      <c r="AB79" s="11"/>
      <c r="AC79" s="11"/>
    </row>
    <row r="80" spans="1:29" hidden="1">
      <c r="A80" s="13">
        <f t="shared" si="1"/>
        <v>78</v>
      </c>
      <c r="B80" s="17"/>
      <c r="C80" s="17"/>
      <c r="D80" s="16"/>
      <c r="E80" s="18"/>
      <c r="F80" s="18"/>
      <c r="G80" s="18"/>
      <c r="H80" s="21"/>
      <c r="I80" s="17"/>
      <c r="J80" s="17"/>
      <c r="K80" s="16"/>
      <c r="L80" s="13" t="str">
        <f t="shared" si="0"/>
        <v/>
      </c>
      <c r="M80" s="18"/>
      <c r="N80" s="13"/>
      <c r="O80" s="15"/>
      <c r="P80" s="11"/>
      <c r="Q80" s="11"/>
      <c r="R80" s="11"/>
      <c r="S80" s="11"/>
      <c r="T80" s="11"/>
      <c r="U80" s="11"/>
      <c r="V80" s="11"/>
      <c r="W80" s="11"/>
      <c r="X80" s="11"/>
      <c r="Y80" s="11"/>
      <c r="Z80" s="11"/>
      <c r="AA80" s="11"/>
      <c r="AB80" s="11"/>
      <c r="AC80" s="11"/>
    </row>
    <row r="81" spans="1:29" hidden="1">
      <c r="A81" s="13">
        <f t="shared" si="1"/>
        <v>79</v>
      </c>
      <c r="B81" s="17"/>
      <c r="C81" s="17"/>
      <c r="D81" s="16"/>
      <c r="E81" s="18"/>
      <c r="F81" s="18"/>
      <c r="G81" s="18"/>
      <c r="H81" s="21"/>
      <c r="I81" s="17"/>
      <c r="J81" s="17"/>
      <c r="K81" s="16"/>
      <c r="L81" s="13" t="str">
        <f t="shared" si="0"/>
        <v/>
      </c>
      <c r="M81" s="18"/>
      <c r="N81" s="13"/>
      <c r="O81" s="15"/>
      <c r="P81" s="11"/>
      <c r="Q81" s="11"/>
      <c r="R81" s="11"/>
      <c r="S81" s="11"/>
      <c r="T81" s="11"/>
      <c r="U81" s="11"/>
      <c r="V81" s="11"/>
      <c r="W81" s="11"/>
      <c r="X81" s="11"/>
      <c r="Y81" s="11"/>
      <c r="Z81" s="11"/>
      <c r="AA81" s="11"/>
      <c r="AB81" s="11"/>
      <c r="AC81" s="11"/>
    </row>
    <row r="82" spans="1:29" hidden="1">
      <c r="A82" s="13">
        <f t="shared" si="1"/>
        <v>80</v>
      </c>
      <c r="B82" s="17"/>
      <c r="C82" s="17"/>
      <c r="D82" s="16"/>
      <c r="E82" s="18"/>
      <c r="F82" s="18"/>
      <c r="G82" s="18"/>
      <c r="H82" s="21"/>
      <c r="I82" s="17"/>
      <c r="J82" s="17"/>
      <c r="K82" s="16"/>
      <c r="L82" s="13" t="str">
        <f t="shared" si="0"/>
        <v/>
      </c>
      <c r="M82" s="18"/>
      <c r="N82" s="13"/>
      <c r="O82" s="15"/>
      <c r="P82" s="11"/>
      <c r="Q82" s="11"/>
      <c r="R82" s="11"/>
      <c r="S82" s="11"/>
      <c r="T82" s="11"/>
      <c r="U82" s="11"/>
      <c r="V82" s="11"/>
      <c r="W82" s="11"/>
      <c r="X82" s="11"/>
      <c r="Y82" s="11"/>
      <c r="Z82" s="11"/>
      <c r="AA82" s="11"/>
      <c r="AB82" s="11"/>
      <c r="AC82" s="11"/>
    </row>
    <row r="83" spans="1:29" hidden="1">
      <c r="A83" s="13">
        <f t="shared" si="1"/>
        <v>81</v>
      </c>
      <c r="B83" s="17"/>
      <c r="C83" s="17"/>
      <c r="D83" s="16"/>
      <c r="E83" s="18"/>
      <c r="F83" s="18"/>
      <c r="G83" s="18"/>
      <c r="H83" s="21"/>
      <c r="I83" s="17"/>
      <c r="J83" s="17"/>
      <c r="K83" s="16"/>
      <c r="L83" s="13" t="str">
        <f t="shared" si="0"/>
        <v/>
      </c>
      <c r="M83" s="18"/>
      <c r="N83" s="13"/>
      <c r="O83" s="15"/>
      <c r="P83" s="11"/>
      <c r="Q83" s="11"/>
      <c r="R83" s="11"/>
      <c r="S83" s="11"/>
      <c r="T83" s="11"/>
      <c r="U83" s="11"/>
      <c r="V83" s="11"/>
      <c r="W83" s="11"/>
      <c r="X83" s="11"/>
      <c r="Y83" s="11"/>
      <c r="Z83" s="11"/>
      <c r="AA83" s="11"/>
      <c r="AB83" s="11"/>
      <c r="AC83" s="11"/>
    </row>
    <row r="84" spans="1:29" hidden="1">
      <c r="A84" s="13">
        <f t="shared" si="1"/>
        <v>82</v>
      </c>
      <c r="B84" s="17"/>
      <c r="C84" s="17"/>
      <c r="D84" s="16"/>
      <c r="E84" s="18"/>
      <c r="F84" s="18"/>
      <c r="G84" s="18"/>
      <c r="H84" s="21"/>
      <c r="I84" s="17"/>
      <c r="J84" s="17"/>
      <c r="K84" s="16"/>
      <c r="L84" s="13" t="str">
        <f t="shared" si="0"/>
        <v/>
      </c>
      <c r="M84" s="18"/>
      <c r="N84" s="13"/>
      <c r="O84" s="15"/>
      <c r="P84" s="11"/>
      <c r="Q84" s="11"/>
      <c r="R84" s="11"/>
      <c r="S84" s="11"/>
      <c r="T84" s="11"/>
      <c r="U84" s="11"/>
      <c r="V84" s="11"/>
      <c r="W84" s="11"/>
      <c r="X84" s="11"/>
      <c r="Y84" s="11"/>
      <c r="Z84" s="11"/>
      <c r="AA84" s="11"/>
      <c r="AB84" s="11"/>
      <c r="AC84" s="11"/>
    </row>
    <row r="85" spans="1:29" hidden="1">
      <c r="A85" s="13">
        <f t="shared" si="1"/>
        <v>83</v>
      </c>
      <c r="B85" s="17"/>
      <c r="C85" s="17"/>
      <c r="D85" s="16"/>
      <c r="E85" s="18"/>
      <c r="F85" s="18"/>
      <c r="G85" s="18"/>
      <c r="H85" s="21"/>
      <c r="I85" s="17"/>
      <c r="J85" s="17"/>
      <c r="K85" s="16"/>
      <c r="L85" s="13" t="str">
        <f t="shared" si="0"/>
        <v/>
      </c>
      <c r="M85" s="18"/>
      <c r="N85" s="13"/>
      <c r="O85" s="15"/>
      <c r="P85" s="11"/>
      <c r="Q85" s="11"/>
      <c r="R85" s="11"/>
      <c r="S85" s="11"/>
      <c r="T85" s="11"/>
      <c r="U85" s="11"/>
      <c r="V85" s="11"/>
      <c r="W85" s="11"/>
      <c r="X85" s="11"/>
      <c r="Y85" s="11"/>
      <c r="Z85" s="11"/>
      <c r="AA85" s="11"/>
      <c r="AB85" s="11"/>
      <c r="AC85" s="11"/>
    </row>
    <row r="86" spans="1:29" hidden="1">
      <c r="A86" s="13">
        <f t="shared" si="1"/>
        <v>84</v>
      </c>
      <c r="B86" s="17"/>
      <c r="C86" s="17"/>
      <c r="D86" s="16"/>
      <c r="E86" s="18"/>
      <c r="F86" s="18"/>
      <c r="G86" s="18"/>
      <c r="H86" s="21"/>
      <c r="I86" s="17"/>
      <c r="J86" s="17"/>
      <c r="K86" s="16"/>
      <c r="L86" s="13" t="str">
        <f t="shared" si="0"/>
        <v/>
      </c>
      <c r="M86" s="18"/>
      <c r="N86" s="13"/>
      <c r="O86" s="15"/>
      <c r="P86" s="11"/>
      <c r="Q86" s="11"/>
      <c r="R86" s="11"/>
      <c r="S86" s="11"/>
      <c r="T86" s="11"/>
      <c r="U86" s="11"/>
      <c r="V86" s="11"/>
      <c r="W86" s="11"/>
      <c r="X86" s="11"/>
      <c r="Y86" s="11"/>
      <c r="Z86" s="11"/>
      <c r="AA86" s="11"/>
      <c r="AB86" s="11"/>
      <c r="AC86" s="11"/>
    </row>
    <row r="87" spans="1:29" hidden="1">
      <c r="A87" s="13">
        <f t="shared" si="1"/>
        <v>85</v>
      </c>
      <c r="B87" s="17"/>
      <c r="C87" s="17"/>
      <c r="D87" s="16"/>
      <c r="E87" s="18"/>
      <c r="F87" s="18"/>
      <c r="G87" s="18"/>
      <c r="H87" s="21"/>
      <c r="I87" s="17"/>
      <c r="J87" s="17"/>
      <c r="K87" s="16"/>
      <c r="L87" s="13" t="str">
        <f t="shared" si="0"/>
        <v/>
      </c>
      <c r="M87" s="18"/>
      <c r="N87" s="13"/>
      <c r="O87" s="15"/>
      <c r="P87" s="11"/>
      <c r="Q87" s="11"/>
      <c r="R87" s="11"/>
      <c r="S87" s="11"/>
      <c r="T87" s="11"/>
      <c r="U87" s="11"/>
      <c r="V87" s="11"/>
      <c r="W87" s="11"/>
      <c r="X87" s="11"/>
      <c r="Y87" s="11"/>
      <c r="Z87" s="11"/>
      <c r="AA87" s="11"/>
      <c r="AB87" s="11"/>
      <c r="AC87" s="11"/>
    </row>
    <row r="88" spans="1:29" hidden="1">
      <c r="A88" s="13">
        <f t="shared" si="1"/>
        <v>86</v>
      </c>
      <c r="B88" s="17"/>
      <c r="C88" s="17"/>
      <c r="D88" s="16"/>
      <c r="E88" s="18"/>
      <c r="F88" s="18"/>
      <c r="G88" s="18"/>
      <c r="H88" s="21"/>
      <c r="I88" s="17"/>
      <c r="J88" s="17"/>
      <c r="K88" s="16"/>
      <c r="L88" s="13" t="str">
        <f t="shared" si="0"/>
        <v/>
      </c>
      <c r="M88" s="18"/>
      <c r="N88" s="13"/>
      <c r="O88" s="15"/>
      <c r="P88" s="11"/>
      <c r="Q88" s="11"/>
      <c r="R88" s="11"/>
      <c r="S88" s="11"/>
      <c r="T88" s="11"/>
      <c r="U88" s="11"/>
      <c r="V88" s="11"/>
      <c r="W88" s="11"/>
      <c r="X88" s="11"/>
      <c r="Y88" s="11"/>
      <c r="Z88" s="11"/>
      <c r="AA88" s="11"/>
      <c r="AB88" s="11"/>
      <c r="AC88" s="11"/>
    </row>
    <row r="89" spans="1:29" hidden="1">
      <c r="A89" s="13">
        <f t="shared" si="1"/>
        <v>87</v>
      </c>
      <c r="B89" s="17"/>
      <c r="C89" s="17"/>
      <c r="D89" s="16"/>
      <c r="E89" s="18"/>
      <c r="F89" s="18"/>
      <c r="G89" s="18"/>
      <c r="H89" s="21"/>
      <c r="I89" s="17"/>
      <c r="J89" s="17"/>
      <c r="K89" s="16"/>
      <c r="L89" s="13" t="str">
        <f t="shared" si="0"/>
        <v/>
      </c>
      <c r="M89" s="18"/>
      <c r="N89" s="13"/>
      <c r="O89" s="15"/>
      <c r="P89" s="11"/>
      <c r="Q89" s="11"/>
      <c r="R89" s="11"/>
      <c r="S89" s="11"/>
      <c r="T89" s="11"/>
      <c r="U89" s="11"/>
      <c r="V89" s="11"/>
      <c r="W89" s="11"/>
      <c r="X89" s="11"/>
      <c r="Y89" s="11"/>
      <c r="Z89" s="11"/>
      <c r="AA89" s="11"/>
      <c r="AB89" s="11"/>
      <c r="AC89" s="11"/>
    </row>
    <row r="90" spans="1:29" hidden="1">
      <c r="A90" s="13">
        <f t="shared" si="1"/>
        <v>88</v>
      </c>
      <c r="B90" s="17"/>
      <c r="C90" s="17"/>
      <c r="D90" s="16"/>
      <c r="E90" s="18"/>
      <c r="F90" s="18"/>
      <c r="G90" s="18"/>
      <c r="H90" s="21"/>
      <c r="I90" s="17"/>
      <c r="J90" s="17"/>
      <c r="K90" s="16"/>
      <c r="L90" s="13" t="str">
        <f t="shared" si="0"/>
        <v/>
      </c>
      <c r="M90" s="18"/>
      <c r="N90" s="13"/>
      <c r="O90" s="15"/>
      <c r="P90" s="11"/>
      <c r="Q90" s="11"/>
      <c r="R90" s="11"/>
      <c r="S90" s="11"/>
      <c r="T90" s="11"/>
      <c r="U90" s="11"/>
      <c r="V90" s="11"/>
      <c r="W90" s="11"/>
      <c r="X90" s="11"/>
      <c r="Y90" s="11"/>
      <c r="Z90" s="11"/>
      <c r="AA90" s="11"/>
      <c r="AB90" s="11"/>
      <c r="AC90" s="11"/>
    </row>
    <row r="91" spans="1:29" hidden="1">
      <c r="A91" s="13">
        <f t="shared" si="1"/>
        <v>89</v>
      </c>
      <c r="B91" s="17"/>
      <c r="C91" s="17"/>
      <c r="D91" s="16"/>
      <c r="E91" s="18"/>
      <c r="F91" s="18"/>
      <c r="G91" s="18"/>
      <c r="H91" s="21"/>
      <c r="I91" s="17"/>
      <c r="J91" s="17"/>
      <c r="K91" s="16"/>
      <c r="L91" s="13" t="str">
        <f t="shared" si="0"/>
        <v/>
      </c>
      <c r="M91" s="18"/>
      <c r="N91" s="13"/>
      <c r="O91" s="15"/>
      <c r="P91" s="11"/>
      <c r="Q91" s="11"/>
      <c r="R91" s="11"/>
      <c r="S91" s="11"/>
      <c r="T91" s="11"/>
      <c r="U91" s="11"/>
      <c r="V91" s="11"/>
      <c r="W91" s="11"/>
      <c r="X91" s="11"/>
      <c r="Y91" s="11"/>
      <c r="Z91" s="11"/>
      <c r="AA91" s="11"/>
      <c r="AB91" s="11"/>
      <c r="AC91" s="11"/>
    </row>
    <row r="92" spans="1:29" hidden="1">
      <c r="A92" s="13">
        <f t="shared" si="1"/>
        <v>90</v>
      </c>
      <c r="B92" s="17"/>
      <c r="C92" s="17"/>
      <c r="D92" s="16"/>
      <c r="E92" s="18"/>
      <c r="F92" s="18"/>
      <c r="G92" s="18"/>
      <c r="H92" s="21"/>
      <c r="I92" s="17"/>
      <c r="J92" s="17"/>
      <c r="K92" s="16"/>
      <c r="L92" s="13" t="str">
        <f t="shared" si="0"/>
        <v/>
      </c>
      <c r="M92" s="18"/>
      <c r="N92" s="13"/>
      <c r="O92" s="15"/>
      <c r="P92" s="11"/>
      <c r="Q92" s="11"/>
      <c r="R92" s="11"/>
      <c r="S92" s="11"/>
      <c r="T92" s="11"/>
      <c r="U92" s="11"/>
      <c r="V92" s="11"/>
      <c r="W92" s="11"/>
      <c r="X92" s="11"/>
      <c r="Y92" s="11"/>
      <c r="Z92" s="11"/>
      <c r="AA92" s="11"/>
      <c r="AB92" s="11"/>
      <c r="AC92" s="11"/>
    </row>
    <row r="93" spans="1:29" hidden="1">
      <c r="A93" s="13">
        <f t="shared" si="1"/>
        <v>91</v>
      </c>
      <c r="B93" s="17"/>
      <c r="C93" s="17"/>
      <c r="D93" s="16"/>
      <c r="E93" s="18"/>
      <c r="F93" s="18"/>
      <c r="G93" s="18"/>
      <c r="H93" s="21"/>
      <c r="I93" s="17"/>
      <c r="J93" s="17"/>
      <c r="K93" s="16"/>
      <c r="L93" s="13" t="str">
        <f t="shared" si="0"/>
        <v/>
      </c>
      <c r="M93" s="18"/>
      <c r="N93" s="13"/>
      <c r="O93" s="15"/>
      <c r="P93" s="11"/>
      <c r="Q93" s="11"/>
      <c r="R93" s="11"/>
      <c r="S93" s="11"/>
      <c r="T93" s="11"/>
      <c r="U93" s="11"/>
      <c r="V93" s="11"/>
      <c r="W93" s="11"/>
      <c r="X93" s="11"/>
      <c r="Y93" s="11"/>
      <c r="Z93" s="11"/>
      <c r="AA93" s="11"/>
      <c r="AB93" s="11"/>
      <c r="AC93" s="11"/>
    </row>
    <row r="94" spans="1:29" hidden="1">
      <c r="A94" s="13">
        <f t="shared" si="1"/>
        <v>92</v>
      </c>
      <c r="B94" s="17"/>
      <c r="C94" s="17"/>
      <c r="D94" s="16"/>
      <c r="E94" s="18"/>
      <c r="F94" s="18"/>
      <c r="G94" s="18"/>
      <c r="H94" s="21"/>
      <c r="I94" s="17"/>
      <c r="J94" s="17"/>
      <c r="K94" s="16"/>
      <c r="L94" s="13" t="str">
        <f t="shared" si="0"/>
        <v/>
      </c>
      <c r="M94" s="18"/>
      <c r="N94" s="13"/>
      <c r="O94" s="15"/>
      <c r="P94" s="11"/>
      <c r="Q94" s="11"/>
      <c r="R94" s="11"/>
      <c r="S94" s="11"/>
      <c r="T94" s="11"/>
      <c r="U94" s="11"/>
      <c r="V94" s="11"/>
      <c r="W94" s="11"/>
      <c r="X94" s="11"/>
      <c r="Y94" s="11"/>
      <c r="Z94" s="11"/>
      <c r="AA94" s="11"/>
      <c r="AB94" s="11"/>
      <c r="AC94" s="11"/>
    </row>
    <row r="95" spans="1:29" hidden="1">
      <c r="A95" s="13">
        <f t="shared" si="1"/>
        <v>93</v>
      </c>
      <c r="B95" s="17"/>
      <c r="C95" s="17"/>
      <c r="D95" s="16"/>
      <c r="E95" s="18"/>
      <c r="F95" s="18"/>
      <c r="G95" s="18"/>
      <c r="H95" s="21"/>
      <c r="I95" s="17"/>
      <c r="J95" s="17"/>
      <c r="K95" s="16"/>
      <c r="L95" s="13" t="str">
        <f t="shared" si="0"/>
        <v/>
      </c>
      <c r="M95" s="18"/>
      <c r="N95" s="13"/>
      <c r="O95" s="15"/>
      <c r="P95" s="11"/>
      <c r="Q95" s="11"/>
      <c r="R95" s="11"/>
      <c r="S95" s="11"/>
      <c r="T95" s="11"/>
      <c r="U95" s="11"/>
      <c r="V95" s="11"/>
      <c r="W95" s="11"/>
      <c r="X95" s="11"/>
      <c r="Y95" s="11"/>
      <c r="Z95" s="11"/>
      <c r="AA95" s="11"/>
      <c r="AB95" s="11"/>
      <c r="AC95" s="11"/>
    </row>
    <row r="96" spans="1:29" hidden="1">
      <c r="A96" s="13">
        <f t="shared" si="1"/>
        <v>94</v>
      </c>
      <c r="B96" s="17"/>
      <c r="C96" s="17"/>
      <c r="D96" s="16"/>
      <c r="E96" s="18"/>
      <c r="F96" s="18"/>
      <c r="G96" s="18"/>
      <c r="H96" s="21"/>
      <c r="I96" s="17"/>
      <c r="J96" s="17"/>
      <c r="K96" s="16"/>
      <c r="L96" s="13" t="str">
        <f t="shared" si="0"/>
        <v/>
      </c>
      <c r="M96" s="18"/>
      <c r="N96" s="13"/>
      <c r="O96" s="15"/>
      <c r="P96" s="11"/>
      <c r="Q96" s="11"/>
      <c r="R96" s="11"/>
      <c r="S96" s="11"/>
      <c r="T96" s="11"/>
      <c r="U96" s="11"/>
      <c r="V96" s="11"/>
      <c r="W96" s="11"/>
      <c r="X96" s="11"/>
      <c r="Y96" s="11"/>
      <c r="Z96" s="11"/>
      <c r="AA96" s="11"/>
      <c r="AB96" s="11"/>
      <c r="AC96" s="11"/>
    </row>
    <row r="97" spans="1:29" hidden="1">
      <c r="A97" s="13">
        <f t="shared" si="1"/>
        <v>95</v>
      </c>
      <c r="B97" s="17"/>
      <c r="C97" s="17"/>
      <c r="D97" s="16"/>
      <c r="E97" s="18"/>
      <c r="F97" s="18"/>
      <c r="G97" s="18"/>
      <c r="H97" s="21"/>
      <c r="I97" s="17"/>
      <c r="J97" s="17"/>
      <c r="K97" s="16"/>
      <c r="L97" s="13" t="str">
        <f t="shared" si="0"/>
        <v/>
      </c>
      <c r="M97" s="18"/>
      <c r="N97" s="13"/>
      <c r="O97" s="15"/>
      <c r="P97" s="11"/>
      <c r="Q97" s="11"/>
      <c r="R97" s="11"/>
      <c r="S97" s="11"/>
      <c r="T97" s="11"/>
      <c r="U97" s="11"/>
      <c r="V97" s="11"/>
      <c r="W97" s="11"/>
      <c r="X97" s="11"/>
      <c r="Y97" s="11"/>
      <c r="Z97" s="11"/>
      <c r="AA97" s="11"/>
      <c r="AB97" s="11"/>
      <c r="AC97" s="11"/>
    </row>
    <row r="98" spans="1:29" hidden="1">
      <c r="A98" s="13">
        <f t="shared" si="1"/>
        <v>96</v>
      </c>
      <c r="B98" s="17"/>
      <c r="C98" s="17"/>
      <c r="D98" s="16"/>
      <c r="E98" s="18"/>
      <c r="F98" s="18"/>
      <c r="G98" s="18"/>
      <c r="H98" s="21"/>
      <c r="I98" s="17"/>
      <c r="J98" s="17"/>
      <c r="K98" s="16"/>
      <c r="L98" s="13" t="str">
        <f t="shared" si="0"/>
        <v/>
      </c>
      <c r="M98" s="18"/>
      <c r="N98" s="13"/>
      <c r="O98" s="15"/>
      <c r="P98" s="11"/>
      <c r="Q98" s="11"/>
      <c r="R98" s="11"/>
      <c r="S98" s="11"/>
      <c r="T98" s="11"/>
      <c r="U98" s="11"/>
      <c r="V98" s="11"/>
      <c r="W98" s="11"/>
      <c r="X98" s="11"/>
      <c r="Y98" s="11"/>
      <c r="Z98" s="11"/>
      <c r="AA98" s="11"/>
      <c r="AB98" s="11"/>
      <c r="AC98" s="11"/>
    </row>
    <row r="99" spans="1:29" hidden="1">
      <c r="A99" s="13">
        <f t="shared" si="1"/>
        <v>97</v>
      </c>
      <c r="B99" s="17"/>
      <c r="C99" s="17"/>
      <c r="D99" s="16"/>
      <c r="E99" s="18"/>
      <c r="F99" s="18"/>
      <c r="G99" s="18"/>
      <c r="H99" s="21"/>
      <c r="I99" s="17"/>
      <c r="J99" s="17"/>
      <c r="K99" s="16"/>
      <c r="L99" s="13" t="str">
        <f t="shared" si="0"/>
        <v/>
      </c>
      <c r="M99" s="18"/>
      <c r="N99" s="13"/>
      <c r="O99" s="15"/>
      <c r="P99" s="11"/>
      <c r="Q99" s="11"/>
      <c r="R99" s="11"/>
      <c r="S99" s="11"/>
      <c r="T99" s="11"/>
      <c r="U99" s="11"/>
      <c r="V99" s="11"/>
      <c r="W99" s="11"/>
      <c r="X99" s="11"/>
      <c r="Y99" s="11"/>
      <c r="Z99" s="11"/>
      <c r="AA99" s="11"/>
      <c r="AB99" s="11"/>
      <c r="AC99" s="11"/>
    </row>
    <row r="100" spans="1:29" hidden="1">
      <c r="A100" s="13">
        <f t="shared" si="1"/>
        <v>98</v>
      </c>
      <c r="B100" s="17"/>
      <c r="C100" s="17"/>
      <c r="D100" s="16"/>
      <c r="E100" s="18"/>
      <c r="F100" s="18"/>
      <c r="G100" s="18"/>
      <c r="H100" s="21"/>
      <c r="I100" s="17"/>
      <c r="J100" s="17"/>
      <c r="K100" s="16"/>
      <c r="L100" s="13" t="str">
        <f t="shared" si="0"/>
        <v/>
      </c>
      <c r="M100" s="18"/>
      <c r="N100" s="13"/>
      <c r="O100" s="15"/>
      <c r="P100" s="11"/>
      <c r="Q100" s="11"/>
      <c r="R100" s="11"/>
      <c r="S100" s="11"/>
      <c r="T100" s="11"/>
      <c r="U100" s="11"/>
      <c r="V100" s="11"/>
      <c r="W100" s="11"/>
      <c r="X100" s="11"/>
      <c r="Y100" s="11"/>
      <c r="Z100" s="11"/>
      <c r="AA100" s="11"/>
      <c r="AB100" s="11"/>
      <c r="AC100" s="11"/>
    </row>
    <row r="101" spans="1:29" hidden="1">
      <c r="A101" s="13">
        <f t="shared" si="1"/>
        <v>99</v>
      </c>
      <c r="B101" s="17"/>
      <c r="C101" s="17"/>
      <c r="D101" s="16"/>
      <c r="E101" s="18"/>
      <c r="F101" s="18"/>
      <c r="G101" s="18"/>
      <c r="H101" s="21"/>
      <c r="I101" s="17"/>
      <c r="J101" s="17"/>
      <c r="K101" s="16"/>
      <c r="L101" s="13" t="str">
        <f t="shared" si="0"/>
        <v/>
      </c>
      <c r="M101" s="18"/>
      <c r="N101" s="13"/>
      <c r="O101" s="15"/>
      <c r="P101" s="11"/>
      <c r="Q101" s="11"/>
      <c r="R101" s="11"/>
      <c r="S101" s="11"/>
      <c r="T101" s="11"/>
      <c r="U101" s="11"/>
      <c r="V101" s="11"/>
      <c r="W101" s="11"/>
      <c r="X101" s="11"/>
      <c r="Y101" s="11"/>
      <c r="Z101" s="11"/>
      <c r="AA101" s="11"/>
      <c r="AB101" s="11"/>
      <c r="AC101" s="11"/>
    </row>
    <row r="102" spans="1:29" hidden="1">
      <c r="A102" s="13">
        <f t="shared" si="1"/>
        <v>100</v>
      </c>
      <c r="B102" s="17"/>
      <c r="C102" s="17"/>
      <c r="D102" s="16"/>
      <c r="E102" s="18"/>
      <c r="F102" s="18"/>
      <c r="G102" s="18"/>
      <c r="H102" s="21"/>
      <c r="I102" s="17"/>
      <c r="J102" s="17"/>
      <c r="K102" s="16"/>
      <c r="L102" s="13" t="str">
        <f t="shared" si="0"/>
        <v/>
      </c>
      <c r="M102" s="18"/>
      <c r="N102" s="13"/>
      <c r="O102" s="15"/>
      <c r="P102" s="11"/>
      <c r="Q102" s="11"/>
      <c r="R102" s="11"/>
      <c r="S102" s="11"/>
      <c r="T102" s="11"/>
      <c r="U102" s="11"/>
      <c r="V102" s="11"/>
      <c r="W102" s="11"/>
      <c r="X102" s="11"/>
      <c r="Y102" s="11"/>
      <c r="Z102" s="11"/>
      <c r="AA102" s="11"/>
      <c r="AB102" s="11"/>
      <c r="AC102" s="11"/>
    </row>
    <row r="103" spans="1:29" hidden="1">
      <c r="A103" s="13">
        <f t="shared" si="1"/>
        <v>101</v>
      </c>
      <c r="B103" s="17"/>
      <c r="C103" s="17"/>
      <c r="D103" s="16"/>
      <c r="E103" s="18"/>
      <c r="F103" s="18"/>
      <c r="G103" s="18"/>
      <c r="H103" s="21"/>
      <c r="I103" s="17"/>
      <c r="J103" s="17"/>
      <c r="K103" s="16"/>
      <c r="L103" s="13" t="str">
        <f t="shared" si="0"/>
        <v/>
      </c>
      <c r="M103" s="18"/>
      <c r="N103" s="13"/>
      <c r="O103" s="15"/>
      <c r="P103" s="11"/>
      <c r="Q103" s="11"/>
      <c r="R103" s="11"/>
      <c r="S103" s="11"/>
      <c r="T103" s="11"/>
      <c r="U103" s="11"/>
      <c r="V103" s="11"/>
      <c r="W103" s="11"/>
      <c r="X103" s="11"/>
      <c r="Y103" s="11"/>
      <c r="Z103" s="11"/>
      <c r="AA103" s="11"/>
      <c r="AB103" s="11"/>
      <c r="AC103" s="11"/>
    </row>
    <row r="104" spans="1:29" hidden="1">
      <c r="A104" s="13">
        <f t="shared" si="1"/>
        <v>102</v>
      </c>
      <c r="B104" s="17"/>
      <c r="C104" s="17"/>
      <c r="D104" s="16"/>
      <c r="E104" s="18"/>
      <c r="F104" s="18"/>
      <c r="G104" s="18"/>
      <c r="H104" s="21"/>
      <c r="I104" s="17"/>
      <c r="J104" s="17"/>
      <c r="K104" s="16"/>
      <c r="L104" s="13" t="str">
        <f t="shared" si="0"/>
        <v/>
      </c>
      <c r="M104" s="18"/>
      <c r="N104" s="13"/>
      <c r="O104" s="15"/>
      <c r="P104" s="11"/>
      <c r="Q104" s="11"/>
      <c r="R104" s="11"/>
      <c r="S104" s="11"/>
      <c r="T104" s="11"/>
      <c r="U104" s="11"/>
      <c r="V104" s="11"/>
      <c r="W104" s="11"/>
      <c r="X104" s="11"/>
      <c r="Y104" s="11"/>
      <c r="Z104" s="11"/>
      <c r="AA104" s="11"/>
      <c r="AB104" s="11"/>
      <c r="AC104" s="11"/>
    </row>
    <row r="105" spans="1:29" hidden="1">
      <c r="A105" s="13">
        <f t="shared" si="1"/>
        <v>103</v>
      </c>
      <c r="B105" s="17"/>
      <c r="C105" s="17"/>
      <c r="D105" s="16"/>
      <c r="E105" s="18"/>
      <c r="F105" s="18"/>
      <c r="G105" s="18"/>
      <c r="H105" s="21"/>
      <c r="I105" s="17"/>
      <c r="J105" s="17"/>
      <c r="K105" s="16"/>
      <c r="L105" s="13" t="str">
        <f t="shared" si="0"/>
        <v/>
      </c>
      <c r="M105" s="18"/>
      <c r="N105" s="13"/>
      <c r="O105" s="15"/>
      <c r="P105" s="11"/>
      <c r="Q105" s="11"/>
      <c r="R105" s="11"/>
      <c r="S105" s="11"/>
      <c r="T105" s="11"/>
      <c r="U105" s="11"/>
      <c r="V105" s="11"/>
      <c r="W105" s="11"/>
      <c r="X105" s="11"/>
      <c r="Y105" s="11"/>
      <c r="Z105" s="11"/>
      <c r="AA105" s="11"/>
      <c r="AB105" s="11"/>
      <c r="AC105" s="11"/>
    </row>
    <row r="106" spans="1:29" hidden="1">
      <c r="A106" s="13">
        <f t="shared" si="1"/>
        <v>104</v>
      </c>
      <c r="B106" s="17"/>
      <c r="C106" s="17"/>
      <c r="D106" s="16"/>
      <c r="E106" s="18"/>
      <c r="F106" s="18"/>
      <c r="G106" s="18"/>
      <c r="H106" s="21"/>
      <c r="I106" s="17"/>
      <c r="J106" s="17"/>
      <c r="K106" s="16"/>
      <c r="L106" s="13" t="str">
        <f t="shared" si="0"/>
        <v/>
      </c>
      <c r="M106" s="18"/>
      <c r="N106" s="13"/>
      <c r="O106" s="15"/>
      <c r="P106" s="11"/>
      <c r="Q106" s="11"/>
      <c r="R106" s="11"/>
      <c r="S106" s="11"/>
      <c r="T106" s="11"/>
      <c r="U106" s="11"/>
      <c r="V106" s="11"/>
      <c r="W106" s="11"/>
      <c r="X106" s="11"/>
      <c r="Y106" s="11"/>
      <c r="Z106" s="11"/>
      <c r="AA106" s="11"/>
      <c r="AB106" s="11"/>
      <c r="AC106" s="11"/>
    </row>
    <row r="107" spans="1:29" hidden="1">
      <c r="A107" s="13">
        <f t="shared" si="1"/>
        <v>105</v>
      </c>
      <c r="B107" s="17"/>
      <c r="C107" s="17"/>
      <c r="D107" s="16"/>
      <c r="E107" s="18"/>
      <c r="F107" s="18"/>
      <c r="G107" s="18"/>
      <c r="H107" s="21"/>
      <c r="I107" s="17"/>
      <c r="J107" s="17"/>
      <c r="K107" s="16"/>
      <c r="L107" s="13" t="str">
        <f t="shared" si="0"/>
        <v/>
      </c>
      <c r="M107" s="18"/>
      <c r="N107" s="13"/>
      <c r="O107" s="15"/>
      <c r="P107" s="11"/>
      <c r="Q107" s="11"/>
      <c r="R107" s="11"/>
      <c r="S107" s="11"/>
      <c r="T107" s="11"/>
      <c r="U107" s="11"/>
      <c r="V107" s="11"/>
      <c r="W107" s="11"/>
      <c r="X107" s="11"/>
      <c r="Y107" s="11"/>
      <c r="Z107" s="11"/>
      <c r="AA107" s="11"/>
      <c r="AB107" s="11"/>
      <c r="AC107" s="11"/>
    </row>
    <row r="108" spans="1:29" hidden="1">
      <c r="A108" s="13">
        <f t="shared" si="1"/>
        <v>106</v>
      </c>
      <c r="B108" s="17"/>
      <c r="C108" s="17"/>
      <c r="D108" s="16"/>
      <c r="E108" s="18"/>
      <c r="F108" s="18"/>
      <c r="G108" s="18"/>
      <c r="H108" s="21"/>
      <c r="I108" s="17"/>
      <c r="J108" s="17"/>
      <c r="K108" s="16"/>
      <c r="L108" s="13" t="str">
        <f t="shared" si="0"/>
        <v/>
      </c>
      <c r="M108" s="18"/>
      <c r="N108" s="13"/>
      <c r="O108" s="15"/>
      <c r="P108" s="11"/>
      <c r="Q108" s="11"/>
      <c r="R108" s="11"/>
      <c r="S108" s="11"/>
      <c r="T108" s="11"/>
      <c r="U108" s="11"/>
      <c r="V108" s="11"/>
      <c r="W108" s="11"/>
      <c r="X108" s="11"/>
      <c r="Y108" s="11"/>
      <c r="Z108" s="11"/>
      <c r="AA108" s="11"/>
      <c r="AB108" s="11"/>
      <c r="AC108" s="11"/>
    </row>
    <row r="109" spans="1:29" hidden="1">
      <c r="A109" s="13">
        <f t="shared" si="1"/>
        <v>107</v>
      </c>
      <c r="B109" s="17"/>
      <c r="C109" s="17"/>
      <c r="D109" s="16"/>
      <c r="E109" s="18"/>
      <c r="F109" s="18"/>
      <c r="G109" s="18"/>
      <c r="H109" s="21"/>
      <c r="I109" s="17"/>
      <c r="J109" s="17"/>
      <c r="K109" s="16"/>
      <c r="L109" s="13" t="str">
        <f t="shared" si="0"/>
        <v/>
      </c>
      <c r="M109" s="18"/>
      <c r="N109" s="13"/>
      <c r="O109" s="15"/>
      <c r="P109" s="11"/>
      <c r="Q109" s="11"/>
      <c r="R109" s="11"/>
      <c r="S109" s="11"/>
      <c r="T109" s="11"/>
      <c r="U109" s="11"/>
      <c r="V109" s="11"/>
      <c r="W109" s="11"/>
      <c r="X109" s="11"/>
      <c r="Y109" s="11"/>
      <c r="Z109" s="11"/>
      <c r="AA109" s="11"/>
      <c r="AB109" s="11"/>
      <c r="AC109" s="11"/>
    </row>
    <row r="110" spans="1:29" hidden="1">
      <c r="A110" s="13">
        <f t="shared" si="1"/>
        <v>108</v>
      </c>
      <c r="B110" s="17"/>
      <c r="C110" s="17"/>
      <c r="D110" s="16"/>
      <c r="E110" s="18"/>
      <c r="F110" s="18"/>
      <c r="G110" s="18"/>
      <c r="H110" s="21"/>
      <c r="I110" s="17"/>
      <c r="J110" s="17"/>
      <c r="K110" s="16"/>
      <c r="L110" s="13" t="str">
        <f t="shared" si="0"/>
        <v/>
      </c>
      <c r="M110" s="18"/>
      <c r="N110" s="13"/>
      <c r="O110" s="15"/>
      <c r="P110" s="11"/>
      <c r="Q110" s="11"/>
      <c r="R110" s="11"/>
      <c r="S110" s="11"/>
      <c r="T110" s="11"/>
      <c r="U110" s="11"/>
      <c r="V110" s="11"/>
      <c r="W110" s="11"/>
      <c r="X110" s="11"/>
      <c r="Y110" s="11"/>
      <c r="Z110" s="11"/>
      <c r="AA110" s="11"/>
      <c r="AB110" s="11"/>
      <c r="AC110" s="11"/>
    </row>
    <row r="111" spans="1:29" hidden="1">
      <c r="A111" s="13">
        <f t="shared" si="1"/>
        <v>109</v>
      </c>
      <c r="B111" s="17"/>
      <c r="C111" s="17"/>
      <c r="D111" s="16"/>
      <c r="E111" s="18"/>
      <c r="F111" s="18"/>
      <c r="G111" s="18"/>
      <c r="H111" s="21"/>
      <c r="I111" s="17"/>
      <c r="J111" s="17"/>
      <c r="K111" s="16"/>
      <c r="L111" s="13" t="str">
        <f t="shared" si="0"/>
        <v/>
      </c>
      <c r="M111" s="18"/>
      <c r="N111" s="13"/>
      <c r="O111" s="15"/>
      <c r="P111" s="11"/>
      <c r="Q111" s="11"/>
      <c r="R111" s="11"/>
      <c r="S111" s="11"/>
      <c r="T111" s="11"/>
      <c r="U111" s="11"/>
      <c r="V111" s="11"/>
      <c r="W111" s="11"/>
      <c r="X111" s="11"/>
      <c r="Y111" s="11"/>
      <c r="Z111" s="11"/>
      <c r="AA111" s="11"/>
      <c r="AB111" s="11"/>
      <c r="AC111" s="11"/>
    </row>
    <row r="112" spans="1:29" hidden="1">
      <c r="A112" s="13">
        <f t="shared" si="1"/>
        <v>110</v>
      </c>
      <c r="B112" s="17"/>
      <c r="C112" s="17"/>
      <c r="D112" s="16"/>
      <c r="E112" s="18"/>
      <c r="F112" s="18"/>
      <c r="G112" s="18"/>
      <c r="H112" s="21"/>
      <c r="I112" s="17"/>
      <c r="J112" s="17"/>
      <c r="K112" s="16"/>
      <c r="L112" s="13" t="str">
        <f t="shared" si="0"/>
        <v/>
      </c>
      <c r="M112" s="18"/>
      <c r="N112" s="13"/>
      <c r="O112" s="15"/>
      <c r="P112" s="11"/>
      <c r="Q112" s="11"/>
      <c r="R112" s="11"/>
      <c r="S112" s="11"/>
      <c r="T112" s="11"/>
      <c r="U112" s="11"/>
      <c r="V112" s="11"/>
      <c r="W112" s="11"/>
      <c r="X112" s="11"/>
      <c r="Y112" s="11"/>
      <c r="Z112" s="11"/>
      <c r="AA112" s="11"/>
      <c r="AB112" s="11"/>
      <c r="AC112" s="11"/>
    </row>
    <row r="113" spans="1:29" hidden="1">
      <c r="A113" s="13">
        <f t="shared" si="1"/>
        <v>111</v>
      </c>
      <c r="B113" s="17"/>
      <c r="C113" s="17"/>
      <c r="D113" s="16"/>
      <c r="E113" s="18"/>
      <c r="F113" s="18"/>
      <c r="G113" s="18"/>
      <c r="H113" s="21"/>
      <c r="I113" s="17"/>
      <c r="J113" s="17"/>
      <c r="K113" s="16"/>
      <c r="L113" s="13" t="str">
        <f t="shared" si="0"/>
        <v/>
      </c>
      <c r="M113" s="18"/>
      <c r="N113" s="13"/>
      <c r="O113" s="15"/>
      <c r="P113" s="11"/>
      <c r="Q113" s="11"/>
      <c r="R113" s="11"/>
      <c r="S113" s="11"/>
      <c r="T113" s="11"/>
      <c r="U113" s="11"/>
      <c r="V113" s="11"/>
      <c r="W113" s="11"/>
      <c r="X113" s="11"/>
      <c r="Y113" s="11"/>
      <c r="Z113" s="11"/>
      <c r="AA113" s="11"/>
      <c r="AB113" s="11"/>
      <c r="AC113" s="11"/>
    </row>
    <row r="114" spans="1:29" hidden="1">
      <c r="A114" s="13">
        <f t="shared" si="1"/>
        <v>112</v>
      </c>
      <c r="B114" s="17"/>
      <c r="C114" s="17"/>
      <c r="D114" s="16"/>
      <c r="E114" s="18"/>
      <c r="F114" s="18"/>
      <c r="G114" s="18"/>
      <c r="H114" s="21"/>
      <c r="I114" s="17"/>
      <c r="J114" s="17"/>
      <c r="K114" s="16"/>
      <c r="L114" s="13" t="str">
        <f t="shared" si="0"/>
        <v/>
      </c>
      <c r="M114" s="18"/>
      <c r="N114" s="13"/>
      <c r="O114" s="15"/>
      <c r="P114" s="11"/>
      <c r="Q114" s="11"/>
      <c r="R114" s="11"/>
      <c r="S114" s="11"/>
      <c r="T114" s="11"/>
      <c r="U114" s="11"/>
      <c r="V114" s="11"/>
      <c r="W114" s="11"/>
      <c r="X114" s="11"/>
      <c r="Y114" s="11"/>
      <c r="Z114" s="11"/>
      <c r="AA114" s="11"/>
      <c r="AB114" s="11"/>
      <c r="AC114" s="11"/>
    </row>
    <row r="115" spans="1:29" hidden="1">
      <c r="A115" s="13">
        <f t="shared" si="1"/>
        <v>113</v>
      </c>
      <c r="B115" s="17"/>
      <c r="C115" s="17"/>
      <c r="D115" s="16"/>
      <c r="E115" s="18"/>
      <c r="F115" s="18"/>
      <c r="G115" s="18"/>
      <c r="H115" s="21"/>
      <c r="I115" s="17"/>
      <c r="J115" s="17"/>
      <c r="K115" s="16"/>
      <c r="L115" s="13" t="str">
        <f t="shared" si="0"/>
        <v/>
      </c>
      <c r="M115" s="18"/>
      <c r="N115" s="13"/>
      <c r="O115" s="15"/>
      <c r="P115" s="11"/>
      <c r="Q115" s="11"/>
      <c r="R115" s="11"/>
      <c r="S115" s="11"/>
      <c r="T115" s="11"/>
      <c r="U115" s="11"/>
      <c r="V115" s="11"/>
      <c r="W115" s="11"/>
      <c r="X115" s="11"/>
      <c r="Y115" s="11"/>
      <c r="Z115" s="11"/>
      <c r="AA115" s="11"/>
      <c r="AB115" s="11"/>
      <c r="AC115" s="11"/>
    </row>
    <row r="116" spans="1:29" hidden="1">
      <c r="A116" s="13">
        <f t="shared" si="1"/>
        <v>114</v>
      </c>
      <c r="B116" s="17"/>
      <c r="C116" s="17"/>
      <c r="D116" s="16"/>
      <c r="E116" s="18"/>
      <c r="F116" s="18"/>
      <c r="G116" s="18"/>
      <c r="H116" s="21"/>
      <c r="I116" s="17"/>
      <c r="J116" s="17"/>
      <c r="K116" s="16"/>
      <c r="L116" s="13" t="str">
        <f t="shared" si="0"/>
        <v/>
      </c>
      <c r="M116" s="18"/>
      <c r="N116" s="13"/>
      <c r="O116" s="15"/>
      <c r="P116" s="11"/>
      <c r="Q116" s="11"/>
      <c r="R116" s="11"/>
      <c r="S116" s="11"/>
      <c r="T116" s="11"/>
      <c r="U116" s="11"/>
      <c r="V116" s="11"/>
      <c r="W116" s="11"/>
      <c r="X116" s="11"/>
      <c r="Y116" s="11"/>
      <c r="Z116" s="11"/>
      <c r="AA116" s="11"/>
      <c r="AB116" s="11"/>
      <c r="AC116" s="11"/>
    </row>
    <row r="117" spans="1:29" hidden="1">
      <c r="A117" s="13">
        <f t="shared" si="1"/>
        <v>115</v>
      </c>
      <c r="B117" s="17"/>
      <c r="C117" s="17"/>
      <c r="D117" s="16"/>
      <c r="E117" s="18"/>
      <c r="F117" s="18"/>
      <c r="G117" s="18"/>
      <c r="H117" s="21"/>
      <c r="I117" s="17"/>
      <c r="J117" s="17"/>
      <c r="K117" s="16"/>
      <c r="L117" s="13" t="str">
        <f t="shared" si="0"/>
        <v/>
      </c>
      <c r="M117" s="18"/>
      <c r="N117" s="13"/>
      <c r="O117" s="15"/>
      <c r="P117" s="11"/>
      <c r="Q117" s="11"/>
      <c r="R117" s="11"/>
      <c r="S117" s="11"/>
      <c r="T117" s="11"/>
      <c r="U117" s="11"/>
      <c r="V117" s="11"/>
      <c r="W117" s="11"/>
      <c r="X117" s="11"/>
      <c r="Y117" s="11"/>
      <c r="Z117" s="11"/>
      <c r="AA117" s="11"/>
      <c r="AB117" s="11"/>
      <c r="AC117" s="11"/>
    </row>
    <row r="118" spans="1:29" hidden="1">
      <c r="A118" s="13">
        <f t="shared" si="1"/>
        <v>116</v>
      </c>
      <c r="B118" s="17"/>
      <c r="C118" s="17"/>
      <c r="D118" s="16"/>
      <c r="E118" s="18"/>
      <c r="F118" s="18"/>
      <c r="G118" s="18"/>
      <c r="H118" s="21"/>
      <c r="I118" s="17"/>
      <c r="J118" s="17"/>
      <c r="K118" s="16"/>
      <c r="L118" s="13" t="str">
        <f t="shared" si="0"/>
        <v/>
      </c>
      <c r="M118" s="18"/>
      <c r="N118" s="13"/>
      <c r="O118" s="15"/>
      <c r="P118" s="11"/>
      <c r="Q118" s="11"/>
      <c r="R118" s="11"/>
      <c r="S118" s="11"/>
      <c r="T118" s="11"/>
      <c r="U118" s="11"/>
      <c r="V118" s="11"/>
      <c r="W118" s="11"/>
      <c r="X118" s="11"/>
      <c r="Y118" s="11"/>
      <c r="Z118" s="11"/>
      <c r="AA118" s="11"/>
      <c r="AB118" s="11"/>
      <c r="AC118" s="11"/>
    </row>
    <row r="119" spans="1:29" hidden="1">
      <c r="A119" s="13">
        <f t="shared" si="1"/>
        <v>117</v>
      </c>
      <c r="B119" s="17"/>
      <c r="C119" s="17"/>
      <c r="D119" s="16"/>
      <c r="E119" s="18"/>
      <c r="F119" s="18"/>
      <c r="G119" s="18"/>
      <c r="H119" s="21"/>
      <c r="I119" s="17"/>
      <c r="J119" s="17"/>
      <c r="K119" s="16"/>
      <c r="L119" s="13" t="str">
        <f t="shared" si="0"/>
        <v/>
      </c>
      <c r="M119" s="18"/>
      <c r="N119" s="13"/>
      <c r="O119" s="15"/>
      <c r="P119" s="11"/>
      <c r="Q119" s="11"/>
      <c r="R119" s="11"/>
      <c r="S119" s="11"/>
      <c r="T119" s="11"/>
      <c r="U119" s="11"/>
      <c r="V119" s="11"/>
      <c r="W119" s="11"/>
      <c r="X119" s="11"/>
      <c r="Y119" s="11"/>
      <c r="Z119" s="11"/>
      <c r="AA119" s="11"/>
      <c r="AB119" s="11"/>
      <c r="AC119" s="11"/>
    </row>
    <row r="120" spans="1:29" hidden="1">
      <c r="A120" s="13">
        <f t="shared" si="1"/>
        <v>118</v>
      </c>
      <c r="B120" s="17"/>
      <c r="C120" s="17"/>
      <c r="D120" s="16"/>
      <c r="E120" s="18"/>
      <c r="F120" s="18"/>
      <c r="G120" s="18"/>
      <c r="H120" s="21"/>
      <c r="I120" s="17"/>
      <c r="J120" s="17"/>
      <c r="K120" s="16"/>
      <c r="L120" s="13" t="str">
        <f t="shared" si="0"/>
        <v/>
      </c>
      <c r="M120" s="18"/>
      <c r="N120" s="13"/>
      <c r="O120" s="15"/>
      <c r="P120" s="11"/>
      <c r="Q120" s="11"/>
      <c r="R120" s="11"/>
      <c r="S120" s="11"/>
      <c r="T120" s="11"/>
      <c r="U120" s="11"/>
      <c r="V120" s="11"/>
      <c r="W120" s="11"/>
      <c r="X120" s="11"/>
      <c r="Y120" s="11"/>
      <c r="Z120" s="11"/>
      <c r="AA120" s="11"/>
      <c r="AB120" s="11"/>
      <c r="AC120" s="11"/>
    </row>
    <row r="121" spans="1:29" hidden="1">
      <c r="A121" s="13">
        <f t="shared" si="1"/>
        <v>119</v>
      </c>
      <c r="B121" s="17"/>
      <c r="C121" s="17"/>
      <c r="D121" s="16"/>
      <c r="E121" s="18"/>
      <c r="F121" s="18"/>
      <c r="G121" s="18"/>
      <c r="H121" s="21"/>
      <c r="I121" s="17"/>
      <c r="J121" s="17"/>
      <c r="K121" s="16"/>
      <c r="L121" s="13" t="str">
        <f t="shared" si="0"/>
        <v/>
      </c>
      <c r="M121" s="18"/>
      <c r="N121" s="13"/>
      <c r="O121" s="15"/>
      <c r="P121" s="11"/>
      <c r="Q121" s="11"/>
      <c r="R121" s="11"/>
      <c r="S121" s="11"/>
      <c r="T121" s="11"/>
      <c r="U121" s="11"/>
      <c r="V121" s="11"/>
      <c r="W121" s="11"/>
      <c r="X121" s="11"/>
      <c r="Y121" s="11"/>
      <c r="Z121" s="11"/>
      <c r="AA121" s="11"/>
      <c r="AB121" s="11"/>
      <c r="AC121" s="11"/>
    </row>
    <row r="122" spans="1:29" hidden="1">
      <c r="A122" s="13">
        <f t="shared" si="1"/>
        <v>120</v>
      </c>
      <c r="B122" s="17"/>
      <c r="C122" s="17"/>
      <c r="D122" s="16"/>
      <c r="E122" s="18"/>
      <c r="F122" s="18"/>
      <c r="G122" s="18"/>
      <c r="H122" s="21"/>
      <c r="I122" s="17"/>
      <c r="J122" s="17"/>
      <c r="K122" s="16"/>
      <c r="L122" s="13" t="str">
        <f t="shared" si="0"/>
        <v/>
      </c>
      <c r="M122" s="18"/>
      <c r="N122" s="13"/>
      <c r="O122" s="15"/>
      <c r="P122" s="11"/>
      <c r="Q122" s="11"/>
      <c r="R122" s="11"/>
      <c r="S122" s="11"/>
      <c r="T122" s="11"/>
      <c r="U122" s="11"/>
      <c r="V122" s="11"/>
      <c r="W122" s="11"/>
      <c r="X122" s="11"/>
      <c r="Y122" s="11"/>
      <c r="Z122" s="11"/>
      <c r="AA122" s="11"/>
      <c r="AB122" s="11"/>
      <c r="AC122" s="11"/>
    </row>
    <row r="123" spans="1:29" hidden="1">
      <c r="A123" s="13">
        <f t="shared" si="1"/>
        <v>121</v>
      </c>
      <c r="B123" s="17"/>
      <c r="C123" s="17"/>
      <c r="D123" s="16"/>
      <c r="E123" s="18"/>
      <c r="F123" s="18"/>
      <c r="G123" s="18"/>
      <c r="H123" s="21"/>
      <c r="I123" s="17"/>
      <c r="J123" s="17"/>
      <c r="K123" s="16"/>
      <c r="L123" s="13" t="str">
        <f t="shared" si="0"/>
        <v/>
      </c>
      <c r="M123" s="18"/>
      <c r="N123" s="13"/>
      <c r="O123" s="15"/>
      <c r="P123" s="11"/>
      <c r="Q123" s="11"/>
      <c r="R123" s="11"/>
      <c r="S123" s="11"/>
      <c r="T123" s="11"/>
      <c r="U123" s="11"/>
      <c r="V123" s="11"/>
      <c r="W123" s="11"/>
      <c r="X123" s="11"/>
      <c r="Y123" s="11"/>
      <c r="Z123" s="11"/>
      <c r="AA123" s="11"/>
      <c r="AB123" s="11"/>
      <c r="AC123" s="11"/>
    </row>
    <row r="124" spans="1:29" hidden="1">
      <c r="A124" s="13">
        <f t="shared" si="1"/>
        <v>122</v>
      </c>
      <c r="B124" s="17"/>
      <c r="C124" s="17"/>
      <c r="D124" s="16"/>
      <c r="E124" s="18"/>
      <c r="F124" s="18"/>
      <c r="G124" s="18"/>
      <c r="H124" s="21"/>
      <c r="I124" s="17"/>
      <c r="J124" s="17"/>
      <c r="K124" s="16"/>
      <c r="L124" s="13" t="str">
        <f t="shared" si="0"/>
        <v/>
      </c>
      <c r="M124" s="18"/>
      <c r="N124" s="13"/>
      <c r="O124" s="15"/>
      <c r="P124" s="11"/>
      <c r="Q124" s="11"/>
      <c r="R124" s="11"/>
      <c r="S124" s="11"/>
      <c r="T124" s="11"/>
      <c r="U124" s="11"/>
      <c r="V124" s="11"/>
      <c r="W124" s="11"/>
      <c r="X124" s="11"/>
      <c r="Y124" s="11"/>
      <c r="Z124" s="11"/>
      <c r="AA124" s="11"/>
      <c r="AB124" s="11"/>
      <c r="AC124" s="11"/>
    </row>
    <row r="125" spans="1:29" hidden="1">
      <c r="A125" s="13">
        <f t="shared" si="1"/>
        <v>123</v>
      </c>
      <c r="B125" s="17"/>
      <c r="C125" s="17"/>
      <c r="D125" s="16"/>
      <c r="E125" s="18"/>
      <c r="F125" s="18"/>
      <c r="G125" s="18"/>
      <c r="H125" s="21"/>
      <c r="I125" s="17"/>
      <c r="J125" s="17"/>
      <c r="K125" s="16"/>
      <c r="L125" s="13" t="str">
        <f t="shared" si="0"/>
        <v/>
      </c>
      <c r="M125" s="18"/>
      <c r="N125" s="13"/>
      <c r="O125" s="15"/>
      <c r="P125" s="11"/>
      <c r="Q125" s="11"/>
      <c r="R125" s="11"/>
      <c r="S125" s="11"/>
      <c r="T125" s="11"/>
      <c r="U125" s="11"/>
      <c r="V125" s="11"/>
      <c r="W125" s="11"/>
      <c r="X125" s="11"/>
      <c r="Y125" s="11"/>
      <c r="Z125" s="11"/>
      <c r="AA125" s="11"/>
      <c r="AB125" s="11"/>
      <c r="AC125" s="11"/>
    </row>
    <row r="126" spans="1:29" hidden="1">
      <c r="A126" s="13">
        <f t="shared" si="1"/>
        <v>124</v>
      </c>
      <c r="B126" s="17"/>
      <c r="C126" s="17"/>
      <c r="D126" s="16"/>
      <c r="E126" s="18"/>
      <c r="F126" s="18"/>
      <c r="G126" s="18"/>
      <c r="H126" s="21"/>
      <c r="I126" s="17"/>
      <c r="J126" s="17"/>
      <c r="K126" s="16"/>
      <c r="L126" s="13" t="str">
        <f t="shared" si="0"/>
        <v/>
      </c>
      <c r="M126" s="18"/>
      <c r="N126" s="13"/>
      <c r="O126" s="15"/>
      <c r="P126" s="11"/>
      <c r="Q126" s="11"/>
      <c r="R126" s="11"/>
      <c r="S126" s="11"/>
      <c r="T126" s="11"/>
      <c r="U126" s="11"/>
      <c r="V126" s="11"/>
      <c r="W126" s="11"/>
      <c r="X126" s="11"/>
      <c r="Y126" s="11"/>
      <c r="Z126" s="11"/>
      <c r="AA126" s="11"/>
      <c r="AB126" s="11"/>
      <c r="AC126" s="11"/>
    </row>
    <row r="127" spans="1:29" hidden="1">
      <c r="A127" s="13">
        <f t="shared" si="1"/>
        <v>125</v>
      </c>
      <c r="B127" s="17"/>
      <c r="C127" s="17"/>
      <c r="D127" s="16"/>
      <c r="E127" s="18"/>
      <c r="F127" s="18"/>
      <c r="G127" s="18"/>
      <c r="H127" s="21"/>
      <c r="I127" s="17"/>
      <c r="J127" s="17"/>
      <c r="K127" s="16"/>
      <c r="L127" s="13" t="str">
        <f t="shared" si="0"/>
        <v/>
      </c>
      <c r="M127" s="18"/>
      <c r="N127" s="13"/>
      <c r="O127" s="15"/>
      <c r="P127" s="11"/>
      <c r="Q127" s="11"/>
      <c r="R127" s="11"/>
      <c r="S127" s="11"/>
      <c r="T127" s="11"/>
      <c r="U127" s="11"/>
      <c r="V127" s="11"/>
      <c r="W127" s="11"/>
      <c r="X127" s="11"/>
      <c r="Y127" s="11"/>
      <c r="Z127" s="11"/>
      <c r="AA127" s="11"/>
      <c r="AB127" s="11"/>
      <c r="AC127" s="11"/>
    </row>
    <row r="128" spans="1:29" hidden="1">
      <c r="A128" s="13">
        <f t="shared" si="1"/>
        <v>126</v>
      </c>
      <c r="B128" s="17"/>
      <c r="C128" s="17"/>
      <c r="D128" s="16"/>
      <c r="E128" s="18"/>
      <c r="F128" s="18"/>
      <c r="G128" s="18"/>
      <c r="H128" s="21"/>
      <c r="I128" s="17"/>
      <c r="J128" s="17"/>
      <c r="K128" s="16"/>
      <c r="L128" s="13" t="str">
        <f t="shared" si="0"/>
        <v/>
      </c>
      <c r="M128" s="18"/>
      <c r="N128" s="13"/>
      <c r="O128" s="15"/>
      <c r="P128" s="11"/>
      <c r="Q128" s="11"/>
      <c r="R128" s="11"/>
      <c r="S128" s="11"/>
      <c r="T128" s="11"/>
      <c r="U128" s="11"/>
      <c r="V128" s="11"/>
      <c r="W128" s="11"/>
      <c r="X128" s="11"/>
      <c r="Y128" s="11"/>
      <c r="Z128" s="11"/>
      <c r="AA128" s="11"/>
      <c r="AB128" s="11"/>
      <c r="AC128" s="11"/>
    </row>
    <row r="129" spans="1:29" hidden="1">
      <c r="A129" s="13">
        <f t="shared" si="1"/>
        <v>127</v>
      </c>
      <c r="B129" s="17"/>
      <c r="C129" s="17"/>
      <c r="D129" s="16"/>
      <c r="E129" s="18"/>
      <c r="F129" s="18"/>
      <c r="G129" s="18"/>
      <c r="H129" s="21"/>
      <c r="I129" s="17"/>
      <c r="J129" s="17"/>
      <c r="K129" s="16"/>
      <c r="L129" s="13" t="str">
        <f t="shared" si="0"/>
        <v/>
      </c>
      <c r="M129" s="18"/>
      <c r="N129" s="13"/>
      <c r="O129" s="15"/>
      <c r="P129" s="11"/>
      <c r="Q129" s="11"/>
      <c r="R129" s="11"/>
      <c r="S129" s="11"/>
      <c r="T129" s="11"/>
      <c r="U129" s="11"/>
      <c r="V129" s="11"/>
      <c r="W129" s="11"/>
      <c r="X129" s="11"/>
      <c r="Y129" s="11"/>
      <c r="Z129" s="11"/>
      <c r="AA129" s="11"/>
      <c r="AB129" s="11"/>
      <c r="AC129" s="11"/>
    </row>
    <row r="130" spans="1:29" hidden="1">
      <c r="A130" s="13">
        <f t="shared" si="1"/>
        <v>128</v>
      </c>
      <c r="B130" s="17"/>
      <c r="C130" s="17"/>
      <c r="D130" s="16"/>
      <c r="E130" s="18"/>
      <c r="F130" s="18"/>
      <c r="G130" s="18"/>
      <c r="H130" s="21"/>
      <c r="I130" s="17"/>
      <c r="J130" s="17"/>
      <c r="K130" s="16"/>
      <c r="L130" s="13" t="str">
        <f t="shared" si="0"/>
        <v/>
      </c>
      <c r="M130" s="18"/>
      <c r="N130" s="13"/>
      <c r="O130" s="15"/>
      <c r="P130" s="11"/>
      <c r="Q130" s="11"/>
      <c r="R130" s="11"/>
      <c r="S130" s="11"/>
      <c r="T130" s="11"/>
      <c r="U130" s="11"/>
      <c r="V130" s="11"/>
      <c r="W130" s="11"/>
      <c r="X130" s="11"/>
      <c r="Y130" s="11"/>
      <c r="Z130" s="11"/>
      <c r="AA130" s="11"/>
      <c r="AB130" s="11"/>
      <c r="AC130" s="11"/>
    </row>
    <row r="131" spans="1:29" hidden="1">
      <c r="A131" s="13">
        <f t="shared" si="1"/>
        <v>129</v>
      </c>
      <c r="B131" s="17"/>
      <c r="C131" s="17"/>
      <c r="D131" s="16"/>
      <c r="E131" s="18"/>
      <c r="F131" s="18"/>
      <c r="G131" s="18"/>
      <c r="H131" s="21"/>
      <c r="I131" s="17"/>
      <c r="J131" s="17"/>
      <c r="K131" s="16"/>
      <c r="L131" s="13" t="str">
        <f t="shared" si="0"/>
        <v/>
      </c>
      <c r="M131" s="18"/>
      <c r="N131" s="13"/>
      <c r="O131" s="15"/>
      <c r="P131" s="11"/>
      <c r="Q131" s="11"/>
      <c r="R131" s="11"/>
      <c r="S131" s="11"/>
      <c r="T131" s="11"/>
      <c r="U131" s="11"/>
      <c r="V131" s="11"/>
      <c r="W131" s="11"/>
      <c r="X131" s="11"/>
      <c r="Y131" s="11"/>
      <c r="Z131" s="11"/>
      <c r="AA131" s="11"/>
      <c r="AB131" s="11"/>
      <c r="AC131" s="11"/>
    </row>
    <row r="132" spans="1:29" hidden="1">
      <c r="A132" s="13">
        <f t="shared" si="1"/>
        <v>130</v>
      </c>
      <c r="B132" s="17"/>
      <c r="C132" s="17"/>
      <c r="D132" s="16"/>
      <c r="E132" s="18"/>
      <c r="F132" s="18"/>
      <c r="G132" s="18"/>
      <c r="H132" s="21"/>
      <c r="I132" s="17"/>
      <c r="J132" s="17"/>
      <c r="K132" s="16"/>
      <c r="L132" s="13" t="str">
        <f t="shared" si="0"/>
        <v/>
      </c>
      <c r="M132" s="18"/>
      <c r="N132" s="13"/>
      <c r="O132" s="15"/>
      <c r="P132" s="11"/>
      <c r="Q132" s="11"/>
      <c r="R132" s="11"/>
      <c r="S132" s="11"/>
      <c r="T132" s="11"/>
      <c r="U132" s="11"/>
      <c r="V132" s="11"/>
      <c r="W132" s="11"/>
      <c r="X132" s="11"/>
      <c r="Y132" s="11"/>
      <c r="Z132" s="11"/>
      <c r="AA132" s="11"/>
      <c r="AB132" s="11"/>
      <c r="AC132" s="11"/>
    </row>
    <row r="133" spans="1:29" hidden="1">
      <c r="A133" s="13">
        <f t="shared" si="1"/>
        <v>131</v>
      </c>
      <c r="B133" s="17"/>
      <c r="C133" s="17"/>
      <c r="D133" s="16"/>
      <c r="E133" s="18"/>
      <c r="F133" s="18"/>
      <c r="G133" s="18"/>
      <c r="H133" s="21"/>
      <c r="I133" s="17"/>
      <c r="J133" s="17"/>
      <c r="K133" s="16"/>
      <c r="L133" s="13" t="str">
        <f t="shared" si="0"/>
        <v/>
      </c>
      <c r="M133" s="18"/>
      <c r="N133" s="13"/>
      <c r="O133" s="15"/>
      <c r="P133" s="11"/>
      <c r="Q133" s="11"/>
      <c r="R133" s="11"/>
      <c r="S133" s="11"/>
      <c r="T133" s="11"/>
      <c r="U133" s="11"/>
      <c r="V133" s="11"/>
      <c r="W133" s="11"/>
      <c r="X133" s="11"/>
      <c r="Y133" s="11"/>
      <c r="Z133" s="11"/>
      <c r="AA133" s="11"/>
      <c r="AB133" s="11"/>
      <c r="AC133" s="11"/>
    </row>
    <row r="134" spans="1:29" hidden="1">
      <c r="A134" s="13">
        <f t="shared" si="1"/>
        <v>132</v>
      </c>
      <c r="B134" s="17"/>
      <c r="C134" s="17"/>
      <c r="D134" s="16"/>
      <c r="E134" s="18"/>
      <c r="F134" s="18"/>
      <c r="G134" s="18"/>
      <c r="H134" s="21"/>
      <c r="I134" s="17"/>
      <c r="J134" s="17"/>
      <c r="K134" s="16"/>
      <c r="L134" s="13" t="str">
        <f t="shared" si="0"/>
        <v/>
      </c>
      <c r="M134" s="18"/>
      <c r="N134" s="13"/>
      <c r="O134" s="15"/>
      <c r="P134" s="11"/>
      <c r="Q134" s="11"/>
      <c r="R134" s="11"/>
      <c r="S134" s="11"/>
      <c r="T134" s="11"/>
      <c r="U134" s="11"/>
      <c r="V134" s="11"/>
      <c r="W134" s="11"/>
      <c r="X134" s="11"/>
      <c r="Y134" s="11"/>
      <c r="Z134" s="11"/>
      <c r="AA134" s="11"/>
      <c r="AB134" s="11"/>
      <c r="AC134" s="11"/>
    </row>
    <row r="135" spans="1:29" hidden="1">
      <c r="A135" s="13">
        <f t="shared" si="1"/>
        <v>133</v>
      </c>
      <c r="B135" s="17"/>
      <c r="C135" s="17"/>
      <c r="D135" s="16"/>
      <c r="E135" s="18"/>
      <c r="F135" s="18"/>
      <c r="G135" s="18"/>
      <c r="H135" s="21"/>
      <c r="I135" s="17"/>
      <c r="J135" s="17"/>
      <c r="K135" s="16"/>
      <c r="L135" s="13" t="str">
        <f t="shared" si="0"/>
        <v/>
      </c>
      <c r="M135" s="18"/>
      <c r="N135" s="13"/>
      <c r="O135" s="15"/>
      <c r="P135" s="11"/>
      <c r="Q135" s="11"/>
      <c r="R135" s="11"/>
      <c r="S135" s="11"/>
      <c r="T135" s="11"/>
      <c r="U135" s="11"/>
      <c r="V135" s="11"/>
      <c r="W135" s="11"/>
      <c r="X135" s="11"/>
      <c r="Y135" s="11"/>
      <c r="Z135" s="11"/>
      <c r="AA135" s="11"/>
      <c r="AB135" s="11"/>
      <c r="AC135" s="11"/>
    </row>
    <row r="136" spans="1:29" hidden="1">
      <c r="A136" s="13">
        <f t="shared" si="1"/>
        <v>134</v>
      </c>
      <c r="B136" s="17"/>
      <c r="C136" s="17"/>
      <c r="D136" s="16"/>
      <c r="E136" s="18"/>
      <c r="F136" s="18"/>
      <c r="G136" s="18"/>
      <c r="H136" s="21"/>
      <c r="I136" s="17"/>
      <c r="J136" s="17"/>
      <c r="K136" s="16"/>
      <c r="L136" s="13" t="str">
        <f t="shared" si="0"/>
        <v/>
      </c>
      <c r="M136" s="18"/>
      <c r="N136" s="13"/>
      <c r="O136" s="15"/>
      <c r="P136" s="11"/>
      <c r="Q136" s="11"/>
      <c r="R136" s="11"/>
      <c r="S136" s="11"/>
      <c r="T136" s="11"/>
      <c r="U136" s="11"/>
      <c r="V136" s="11"/>
      <c r="W136" s="11"/>
      <c r="X136" s="11"/>
      <c r="Y136" s="11"/>
      <c r="Z136" s="11"/>
      <c r="AA136" s="11"/>
      <c r="AB136" s="11"/>
      <c r="AC136" s="11"/>
    </row>
    <row r="137" spans="1:29" hidden="1">
      <c r="A137" s="13">
        <f t="shared" si="1"/>
        <v>135</v>
      </c>
      <c r="B137" s="17"/>
      <c r="C137" s="17"/>
      <c r="D137" s="16"/>
      <c r="E137" s="18"/>
      <c r="F137" s="18"/>
      <c r="G137" s="18"/>
      <c r="H137" s="21"/>
      <c r="I137" s="17"/>
      <c r="J137" s="17"/>
      <c r="K137" s="16"/>
      <c r="L137" s="13" t="str">
        <f t="shared" si="0"/>
        <v/>
      </c>
      <c r="M137" s="18"/>
      <c r="N137" s="13"/>
      <c r="O137" s="15"/>
      <c r="P137" s="11"/>
      <c r="Q137" s="11"/>
      <c r="R137" s="11"/>
      <c r="S137" s="11"/>
      <c r="T137" s="11"/>
      <c r="U137" s="11"/>
      <c r="V137" s="11"/>
      <c r="W137" s="11"/>
      <c r="X137" s="11"/>
      <c r="Y137" s="11"/>
      <c r="Z137" s="11"/>
      <c r="AA137" s="11"/>
      <c r="AB137" s="11"/>
      <c r="AC137" s="11"/>
    </row>
    <row r="138" spans="1:29" hidden="1">
      <c r="A138" s="13">
        <f t="shared" si="1"/>
        <v>136</v>
      </c>
      <c r="B138" s="17"/>
      <c r="C138" s="17"/>
      <c r="D138" s="16"/>
      <c r="E138" s="18"/>
      <c r="F138" s="18"/>
      <c r="G138" s="18"/>
      <c r="H138" s="21"/>
      <c r="I138" s="17"/>
      <c r="J138" s="17"/>
      <c r="K138" s="16"/>
      <c r="L138" s="13" t="str">
        <f t="shared" si="0"/>
        <v/>
      </c>
      <c r="M138" s="18"/>
      <c r="N138" s="13"/>
      <c r="O138" s="15"/>
      <c r="P138" s="11"/>
      <c r="Q138" s="11"/>
      <c r="R138" s="11"/>
      <c r="S138" s="11"/>
      <c r="T138" s="11"/>
      <c r="U138" s="11"/>
      <c r="V138" s="11"/>
      <c r="W138" s="11"/>
      <c r="X138" s="11"/>
      <c r="Y138" s="11"/>
      <c r="Z138" s="11"/>
      <c r="AA138" s="11"/>
      <c r="AB138" s="11"/>
      <c r="AC138" s="11"/>
    </row>
    <row r="139" spans="1:29" hidden="1">
      <c r="A139" s="13">
        <f t="shared" si="1"/>
        <v>137</v>
      </c>
      <c r="B139" s="17"/>
      <c r="C139" s="17"/>
      <c r="D139" s="16"/>
      <c r="E139" s="18"/>
      <c r="F139" s="18"/>
      <c r="G139" s="18"/>
      <c r="H139" s="21"/>
      <c r="I139" s="17"/>
      <c r="J139" s="17"/>
      <c r="K139" s="16"/>
      <c r="L139" s="13" t="str">
        <f t="shared" si="0"/>
        <v/>
      </c>
      <c r="M139" s="18"/>
      <c r="N139" s="13"/>
      <c r="O139" s="15"/>
      <c r="P139" s="11"/>
      <c r="Q139" s="11"/>
      <c r="R139" s="11"/>
      <c r="S139" s="11"/>
      <c r="T139" s="11"/>
      <c r="U139" s="11"/>
      <c r="V139" s="11"/>
      <c r="W139" s="11"/>
      <c r="X139" s="11"/>
      <c r="Y139" s="11"/>
      <c r="Z139" s="11"/>
      <c r="AA139" s="11"/>
      <c r="AB139" s="11"/>
      <c r="AC139" s="11"/>
    </row>
    <row r="140" spans="1:29" hidden="1">
      <c r="A140" s="13">
        <f t="shared" si="1"/>
        <v>138</v>
      </c>
      <c r="B140" s="17"/>
      <c r="C140" s="17"/>
      <c r="D140" s="16"/>
      <c r="E140" s="18"/>
      <c r="F140" s="18"/>
      <c r="G140" s="18"/>
      <c r="H140" s="21"/>
      <c r="I140" s="17"/>
      <c r="J140" s="17"/>
      <c r="K140" s="16"/>
      <c r="L140" s="13" t="str">
        <f t="shared" si="0"/>
        <v/>
      </c>
      <c r="M140" s="18"/>
      <c r="N140" s="13"/>
      <c r="O140" s="15"/>
      <c r="P140" s="11"/>
      <c r="Q140" s="11"/>
      <c r="R140" s="11"/>
      <c r="S140" s="11"/>
      <c r="T140" s="11"/>
      <c r="U140" s="11"/>
      <c r="V140" s="11"/>
      <c r="W140" s="11"/>
      <c r="X140" s="11"/>
      <c r="Y140" s="11"/>
      <c r="Z140" s="11"/>
      <c r="AA140" s="11"/>
      <c r="AB140" s="11"/>
      <c r="AC140" s="11"/>
    </row>
    <row r="141" spans="1:29" hidden="1">
      <c r="A141" s="13">
        <f t="shared" si="1"/>
        <v>139</v>
      </c>
      <c r="B141" s="17"/>
      <c r="C141" s="17"/>
      <c r="D141" s="16"/>
      <c r="E141" s="18"/>
      <c r="F141" s="18"/>
      <c r="G141" s="18"/>
      <c r="H141" s="21"/>
      <c r="I141" s="17"/>
      <c r="J141" s="17"/>
      <c r="K141" s="16"/>
      <c r="L141" s="13" t="str">
        <f t="shared" si="0"/>
        <v/>
      </c>
      <c r="M141" s="18"/>
      <c r="N141" s="13"/>
      <c r="O141" s="15"/>
      <c r="P141" s="11"/>
      <c r="Q141" s="11"/>
      <c r="R141" s="11"/>
      <c r="S141" s="11"/>
      <c r="T141" s="11"/>
      <c r="U141" s="11"/>
      <c r="V141" s="11"/>
      <c r="W141" s="11"/>
      <c r="X141" s="11"/>
      <c r="Y141" s="11"/>
      <c r="Z141" s="11"/>
      <c r="AA141" s="11"/>
      <c r="AB141" s="11"/>
      <c r="AC141" s="11"/>
    </row>
    <row r="142" spans="1:29" hidden="1">
      <c r="A142" s="13">
        <f t="shared" si="1"/>
        <v>140</v>
      </c>
      <c r="B142" s="17"/>
      <c r="C142" s="17"/>
      <c r="D142" s="16"/>
      <c r="E142" s="18"/>
      <c r="F142" s="18"/>
      <c r="G142" s="18"/>
      <c r="H142" s="21"/>
      <c r="I142" s="17"/>
      <c r="J142" s="17"/>
      <c r="K142" s="16"/>
      <c r="L142" s="13" t="str">
        <f t="shared" si="0"/>
        <v/>
      </c>
      <c r="M142" s="18"/>
      <c r="N142" s="13"/>
      <c r="O142" s="15"/>
      <c r="P142" s="11"/>
      <c r="Q142" s="11"/>
      <c r="R142" s="11"/>
      <c r="S142" s="11"/>
      <c r="T142" s="11"/>
      <c r="U142" s="11"/>
      <c r="V142" s="11"/>
      <c r="W142" s="11"/>
      <c r="X142" s="11"/>
      <c r="Y142" s="11"/>
      <c r="Z142" s="11"/>
      <c r="AA142" s="11"/>
      <c r="AB142" s="11"/>
      <c r="AC142" s="11"/>
    </row>
    <row r="143" spans="1:29" hidden="1">
      <c r="A143" s="13">
        <f t="shared" si="1"/>
        <v>141</v>
      </c>
      <c r="B143" s="17"/>
      <c r="C143" s="17"/>
      <c r="D143" s="16"/>
      <c r="E143" s="18"/>
      <c r="F143" s="18"/>
      <c r="G143" s="18"/>
      <c r="H143" s="21"/>
      <c r="I143" s="17"/>
      <c r="J143" s="17"/>
      <c r="K143" s="16"/>
      <c r="L143" s="13" t="str">
        <f t="shared" si="0"/>
        <v/>
      </c>
      <c r="M143" s="18"/>
      <c r="N143" s="13"/>
      <c r="O143" s="15"/>
      <c r="P143" s="11"/>
      <c r="Q143" s="11"/>
      <c r="R143" s="11"/>
      <c r="S143" s="11"/>
      <c r="T143" s="11"/>
      <c r="U143" s="11"/>
      <c r="V143" s="11"/>
      <c r="W143" s="11"/>
      <c r="X143" s="11"/>
      <c r="Y143" s="11"/>
      <c r="Z143" s="11"/>
      <c r="AA143" s="11"/>
      <c r="AB143" s="11"/>
      <c r="AC143" s="11"/>
    </row>
    <row r="144" spans="1:29" hidden="1">
      <c r="A144" s="13">
        <f t="shared" si="1"/>
        <v>142</v>
      </c>
      <c r="B144" s="17"/>
      <c r="C144" s="17"/>
      <c r="D144" s="16"/>
      <c r="E144" s="18"/>
      <c r="F144" s="18"/>
      <c r="G144" s="18"/>
      <c r="H144" s="21"/>
      <c r="I144" s="17"/>
      <c r="J144" s="17"/>
      <c r="K144" s="16"/>
      <c r="L144" s="13" t="str">
        <f t="shared" si="0"/>
        <v/>
      </c>
      <c r="M144" s="18"/>
      <c r="N144" s="13"/>
      <c r="O144" s="15"/>
      <c r="P144" s="11"/>
      <c r="Q144" s="11"/>
      <c r="R144" s="11"/>
      <c r="S144" s="11"/>
      <c r="T144" s="11"/>
      <c r="U144" s="11"/>
      <c r="V144" s="11"/>
      <c r="W144" s="11"/>
      <c r="X144" s="11"/>
      <c r="Y144" s="11"/>
      <c r="Z144" s="11"/>
      <c r="AA144" s="11"/>
      <c r="AB144" s="11"/>
      <c r="AC144" s="11"/>
    </row>
    <row r="145" spans="1:29" hidden="1">
      <c r="A145" s="13">
        <f t="shared" si="1"/>
        <v>143</v>
      </c>
      <c r="B145" s="17"/>
      <c r="C145" s="17"/>
      <c r="D145" s="16"/>
      <c r="E145" s="18"/>
      <c r="F145" s="18"/>
      <c r="G145" s="18"/>
      <c r="H145" s="21"/>
      <c r="I145" s="17"/>
      <c r="J145" s="17"/>
      <c r="K145" s="16"/>
      <c r="L145" s="13" t="str">
        <f t="shared" si="0"/>
        <v/>
      </c>
      <c r="M145" s="18"/>
      <c r="N145" s="13"/>
      <c r="O145" s="15"/>
      <c r="P145" s="11"/>
      <c r="Q145" s="11"/>
      <c r="R145" s="11"/>
      <c r="S145" s="11"/>
      <c r="T145" s="11"/>
      <c r="U145" s="11"/>
      <c r="V145" s="11"/>
      <c r="W145" s="11"/>
      <c r="X145" s="11"/>
      <c r="Y145" s="11"/>
      <c r="Z145" s="11"/>
      <c r="AA145" s="11"/>
      <c r="AB145" s="11"/>
      <c r="AC145" s="11"/>
    </row>
    <row r="146" spans="1:29" hidden="1">
      <c r="A146" s="13">
        <f t="shared" si="1"/>
        <v>144</v>
      </c>
      <c r="B146" s="17"/>
      <c r="C146" s="17"/>
      <c r="D146" s="16"/>
      <c r="E146" s="18"/>
      <c r="F146" s="18"/>
      <c r="G146" s="18"/>
      <c r="H146" s="21"/>
      <c r="I146" s="17"/>
      <c r="J146" s="17"/>
      <c r="K146" s="16"/>
      <c r="L146" s="13" t="str">
        <f t="shared" si="0"/>
        <v/>
      </c>
      <c r="M146" s="18"/>
      <c r="N146" s="13"/>
      <c r="O146" s="15"/>
      <c r="P146" s="11"/>
      <c r="Q146" s="11"/>
      <c r="R146" s="11"/>
      <c r="S146" s="11"/>
      <c r="T146" s="11"/>
      <c r="U146" s="11"/>
      <c r="V146" s="11"/>
      <c r="W146" s="11"/>
      <c r="X146" s="11"/>
      <c r="Y146" s="11"/>
      <c r="Z146" s="11"/>
      <c r="AA146" s="11"/>
      <c r="AB146" s="11"/>
      <c r="AC146" s="11"/>
    </row>
    <row r="147" spans="1:29" hidden="1">
      <c r="A147" s="13">
        <f t="shared" si="1"/>
        <v>145</v>
      </c>
      <c r="B147" s="17"/>
      <c r="C147" s="17"/>
      <c r="D147" s="16"/>
      <c r="E147" s="18"/>
      <c r="F147" s="18"/>
      <c r="G147" s="18"/>
      <c r="H147" s="21"/>
      <c r="I147" s="17"/>
      <c r="J147" s="17"/>
      <c r="K147" s="16"/>
      <c r="L147" s="13" t="str">
        <f t="shared" si="0"/>
        <v/>
      </c>
      <c r="M147" s="18"/>
      <c r="N147" s="13"/>
      <c r="O147" s="15"/>
      <c r="P147" s="11"/>
      <c r="Q147" s="11"/>
      <c r="R147" s="11"/>
      <c r="S147" s="11"/>
      <c r="T147" s="11"/>
      <c r="U147" s="11"/>
      <c r="V147" s="11"/>
      <c r="W147" s="11"/>
      <c r="X147" s="11"/>
      <c r="Y147" s="11"/>
      <c r="Z147" s="11"/>
      <c r="AA147" s="11"/>
      <c r="AB147" s="11"/>
      <c r="AC147" s="11"/>
    </row>
    <row r="148" spans="1:29" hidden="1">
      <c r="A148" s="13">
        <f t="shared" si="1"/>
        <v>146</v>
      </c>
      <c r="B148" s="17"/>
      <c r="C148" s="17"/>
      <c r="D148" s="16"/>
      <c r="E148" s="18"/>
      <c r="F148" s="18"/>
      <c r="G148" s="18"/>
      <c r="H148" s="21"/>
      <c r="I148" s="17"/>
      <c r="J148" s="17"/>
      <c r="K148" s="16"/>
      <c r="L148" s="13" t="str">
        <f t="shared" si="0"/>
        <v/>
      </c>
      <c r="M148" s="18"/>
      <c r="N148" s="13"/>
      <c r="O148" s="15"/>
      <c r="P148" s="11"/>
      <c r="Q148" s="11"/>
      <c r="R148" s="11"/>
      <c r="S148" s="11"/>
      <c r="T148" s="11"/>
      <c r="U148" s="11"/>
      <c r="V148" s="11"/>
      <c r="W148" s="11"/>
      <c r="X148" s="11"/>
      <c r="Y148" s="11"/>
      <c r="Z148" s="11"/>
      <c r="AA148" s="11"/>
      <c r="AB148" s="11"/>
      <c r="AC148" s="11"/>
    </row>
    <row r="149" spans="1:29" hidden="1">
      <c r="A149" s="13">
        <f t="shared" si="1"/>
        <v>147</v>
      </c>
      <c r="B149" s="17"/>
      <c r="C149" s="17"/>
      <c r="D149" s="16"/>
      <c r="E149" s="18"/>
      <c r="F149" s="18"/>
      <c r="G149" s="18"/>
      <c r="H149" s="21"/>
      <c r="I149" s="17"/>
      <c r="J149" s="17"/>
      <c r="K149" s="16"/>
      <c r="L149" s="13" t="str">
        <f t="shared" si="0"/>
        <v/>
      </c>
      <c r="M149" s="18"/>
      <c r="N149" s="13"/>
      <c r="O149" s="15"/>
      <c r="P149" s="11"/>
      <c r="Q149" s="11"/>
      <c r="R149" s="11"/>
      <c r="S149" s="11"/>
      <c r="T149" s="11"/>
      <c r="U149" s="11"/>
      <c r="V149" s="11"/>
      <c r="W149" s="11"/>
      <c r="X149" s="11"/>
      <c r="Y149" s="11"/>
      <c r="Z149" s="11"/>
      <c r="AA149" s="11"/>
      <c r="AB149" s="11"/>
      <c r="AC149" s="11"/>
    </row>
    <row r="150" spans="1:29" hidden="1">
      <c r="A150" s="13">
        <f t="shared" si="1"/>
        <v>148</v>
      </c>
      <c r="B150" s="17"/>
      <c r="C150" s="17"/>
      <c r="D150" s="16"/>
      <c r="E150" s="18"/>
      <c r="F150" s="18"/>
      <c r="G150" s="18"/>
      <c r="H150" s="21"/>
      <c r="I150" s="17"/>
      <c r="J150" s="17"/>
      <c r="K150" s="16"/>
      <c r="L150" s="13" t="str">
        <f t="shared" si="0"/>
        <v/>
      </c>
      <c r="M150" s="18"/>
      <c r="N150" s="13"/>
      <c r="O150" s="15"/>
      <c r="P150" s="11"/>
      <c r="Q150" s="11"/>
      <c r="R150" s="11"/>
      <c r="S150" s="11"/>
      <c r="T150" s="11"/>
      <c r="U150" s="11"/>
      <c r="V150" s="11"/>
      <c r="W150" s="11"/>
      <c r="X150" s="11"/>
      <c r="Y150" s="11"/>
      <c r="Z150" s="11"/>
      <c r="AA150" s="11"/>
      <c r="AB150" s="11"/>
      <c r="AC150" s="11"/>
    </row>
    <row r="151" spans="1:29" hidden="1">
      <c r="A151" s="13">
        <f t="shared" si="1"/>
        <v>149</v>
      </c>
      <c r="B151" s="17"/>
      <c r="C151" s="17"/>
      <c r="D151" s="16"/>
      <c r="E151" s="18"/>
      <c r="F151" s="18"/>
      <c r="G151" s="18"/>
      <c r="H151" s="21"/>
      <c r="I151" s="17"/>
      <c r="J151" s="17"/>
      <c r="K151" s="16"/>
      <c r="L151" s="13" t="str">
        <f t="shared" si="0"/>
        <v/>
      </c>
      <c r="M151" s="18"/>
      <c r="N151" s="13"/>
      <c r="O151" s="15"/>
      <c r="P151" s="11"/>
      <c r="Q151" s="11"/>
      <c r="R151" s="11"/>
      <c r="S151" s="11"/>
      <c r="T151" s="11"/>
      <c r="U151" s="11"/>
      <c r="V151" s="11"/>
      <c r="W151" s="11"/>
      <c r="X151" s="11"/>
      <c r="Y151" s="11"/>
      <c r="Z151" s="11"/>
      <c r="AA151" s="11"/>
      <c r="AB151" s="11"/>
      <c r="AC151" s="11"/>
    </row>
    <row r="152" spans="1:29" hidden="1">
      <c r="A152" s="13">
        <f t="shared" si="1"/>
        <v>150</v>
      </c>
      <c r="B152" s="17"/>
      <c r="C152" s="17"/>
      <c r="D152" s="16"/>
      <c r="E152" s="18"/>
      <c r="F152" s="18"/>
      <c r="G152" s="18"/>
      <c r="H152" s="21"/>
      <c r="I152" s="17"/>
      <c r="J152" s="17"/>
      <c r="K152" s="16"/>
      <c r="L152" s="13" t="str">
        <f t="shared" si="0"/>
        <v/>
      </c>
      <c r="M152" s="18"/>
      <c r="N152" s="13"/>
      <c r="O152" s="15"/>
      <c r="P152" s="11"/>
      <c r="Q152" s="11"/>
      <c r="R152" s="11"/>
      <c r="S152" s="11"/>
      <c r="T152" s="11"/>
      <c r="U152" s="11"/>
      <c r="V152" s="11"/>
      <c r="W152" s="11"/>
      <c r="X152" s="11"/>
      <c r="Y152" s="11"/>
      <c r="Z152" s="11"/>
      <c r="AA152" s="11"/>
      <c r="AB152" s="11"/>
      <c r="AC152" s="11"/>
    </row>
    <row r="153" spans="1:29" hidden="1">
      <c r="A153" s="13">
        <f t="shared" si="1"/>
        <v>151</v>
      </c>
      <c r="B153" s="17"/>
      <c r="C153" s="17"/>
      <c r="D153" s="16"/>
      <c r="E153" s="18"/>
      <c r="F153" s="18"/>
      <c r="G153" s="18"/>
      <c r="H153" s="21"/>
      <c r="I153" s="17"/>
      <c r="J153" s="17"/>
      <c r="K153" s="16"/>
      <c r="L153" s="13" t="str">
        <f t="shared" si="0"/>
        <v/>
      </c>
      <c r="M153" s="18"/>
      <c r="N153" s="13"/>
      <c r="O153" s="15"/>
      <c r="P153" s="11"/>
      <c r="Q153" s="11"/>
      <c r="R153" s="11"/>
      <c r="S153" s="11"/>
      <c r="T153" s="11"/>
      <c r="U153" s="11"/>
      <c r="V153" s="11"/>
      <c r="W153" s="11"/>
      <c r="X153" s="11"/>
      <c r="Y153" s="11"/>
      <c r="Z153" s="11"/>
      <c r="AA153" s="11"/>
      <c r="AB153" s="11"/>
      <c r="AC153" s="11"/>
    </row>
    <row r="154" spans="1:29" hidden="1">
      <c r="A154" s="13">
        <f t="shared" si="1"/>
        <v>152</v>
      </c>
      <c r="B154" s="17"/>
      <c r="C154" s="17"/>
      <c r="D154" s="16"/>
      <c r="E154" s="18"/>
      <c r="F154" s="18"/>
      <c r="G154" s="18"/>
      <c r="H154" s="21"/>
      <c r="I154" s="17"/>
      <c r="J154" s="17"/>
      <c r="K154" s="16"/>
      <c r="L154" s="13" t="str">
        <f t="shared" si="0"/>
        <v/>
      </c>
      <c r="M154" s="18"/>
      <c r="N154" s="13"/>
      <c r="O154" s="15"/>
      <c r="P154" s="11"/>
      <c r="Q154" s="11"/>
      <c r="R154" s="11"/>
      <c r="S154" s="11"/>
      <c r="T154" s="11"/>
      <c r="U154" s="11"/>
      <c r="V154" s="11"/>
      <c r="W154" s="11"/>
      <c r="X154" s="11"/>
      <c r="Y154" s="11"/>
      <c r="Z154" s="11"/>
      <c r="AA154" s="11"/>
      <c r="AB154" s="11"/>
      <c r="AC154" s="11"/>
    </row>
    <row r="155" spans="1:29" hidden="1">
      <c r="A155" s="13">
        <f t="shared" si="1"/>
        <v>153</v>
      </c>
      <c r="B155" s="17"/>
      <c r="C155" s="17"/>
      <c r="D155" s="16"/>
      <c r="E155" s="18"/>
      <c r="F155" s="18"/>
      <c r="G155" s="18"/>
      <c r="H155" s="21"/>
      <c r="I155" s="17"/>
      <c r="J155" s="17"/>
      <c r="K155" s="16"/>
      <c r="L155" s="13" t="str">
        <f t="shared" si="0"/>
        <v/>
      </c>
      <c r="M155" s="18"/>
      <c r="N155" s="13"/>
      <c r="O155" s="15"/>
      <c r="P155" s="11"/>
      <c r="Q155" s="11"/>
      <c r="R155" s="11"/>
      <c r="S155" s="11"/>
      <c r="T155" s="11"/>
      <c r="U155" s="11"/>
      <c r="V155" s="11"/>
      <c r="W155" s="11"/>
      <c r="X155" s="11"/>
      <c r="Y155" s="11"/>
      <c r="Z155" s="11"/>
      <c r="AA155" s="11"/>
      <c r="AB155" s="11"/>
      <c r="AC155" s="11"/>
    </row>
    <row r="156" spans="1:29" hidden="1">
      <c r="A156" s="13">
        <f t="shared" si="1"/>
        <v>154</v>
      </c>
      <c r="B156" s="17"/>
      <c r="C156" s="17"/>
      <c r="D156" s="16"/>
      <c r="E156" s="18"/>
      <c r="F156" s="18"/>
      <c r="G156" s="18"/>
      <c r="H156" s="21"/>
      <c r="I156" s="17"/>
      <c r="J156" s="17"/>
      <c r="K156" s="16"/>
      <c r="L156" s="13" t="str">
        <f t="shared" si="0"/>
        <v/>
      </c>
      <c r="M156" s="18"/>
      <c r="N156" s="13"/>
      <c r="O156" s="15"/>
      <c r="P156" s="11"/>
      <c r="Q156" s="11"/>
      <c r="R156" s="11"/>
      <c r="S156" s="11"/>
      <c r="T156" s="11"/>
      <c r="U156" s="11"/>
      <c r="V156" s="11"/>
      <c r="W156" s="11"/>
      <c r="X156" s="11"/>
      <c r="Y156" s="11"/>
      <c r="Z156" s="11"/>
      <c r="AA156" s="11"/>
      <c r="AB156" s="11"/>
      <c r="AC156" s="11"/>
    </row>
    <row r="157" spans="1:29" hidden="1">
      <c r="A157" s="13">
        <f t="shared" si="1"/>
        <v>155</v>
      </c>
      <c r="B157" s="17"/>
      <c r="C157" s="17"/>
      <c r="D157" s="16"/>
      <c r="E157" s="18"/>
      <c r="F157" s="18"/>
      <c r="G157" s="18"/>
      <c r="H157" s="21"/>
      <c r="I157" s="17"/>
      <c r="J157" s="17"/>
      <c r="K157" s="16"/>
      <c r="L157" s="13" t="str">
        <f t="shared" si="0"/>
        <v/>
      </c>
      <c r="M157" s="18"/>
      <c r="N157" s="13"/>
      <c r="O157" s="15"/>
      <c r="P157" s="11"/>
      <c r="Q157" s="11"/>
      <c r="R157" s="11"/>
      <c r="S157" s="11"/>
      <c r="T157" s="11"/>
      <c r="U157" s="11"/>
      <c r="V157" s="11"/>
      <c r="W157" s="11"/>
      <c r="X157" s="11"/>
      <c r="Y157" s="11"/>
      <c r="Z157" s="11"/>
      <c r="AA157" s="11"/>
      <c r="AB157" s="11"/>
      <c r="AC157" s="11"/>
    </row>
    <row r="158" spans="1:29" hidden="1">
      <c r="A158" s="13">
        <f t="shared" si="1"/>
        <v>156</v>
      </c>
      <c r="B158" s="17"/>
      <c r="C158" s="17"/>
      <c r="D158" s="16"/>
      <c r="E158" s="18"/>
      <c r="F158" s="18"/>
      <c r="G158" s="18"/>
      <c r="H158" s="21"/>
      <c r="I158" s="17"/>
      <c r="J158" s="17"/>
      <c r="K158" s="16"/>
      <c r="L158" s="13" t="str">
        <f t="shared" si="0"/>
        <v/>
      </c>
      <c r="M158" s="18"/>
      <c r="N158" s="13"/>
      <c r="O158" s="15"/>
      <c r="P158" s="11"/>
      <c r="Q158" s="11"/>
      <c r="R158" s="11"/>
      <c r="S158" s="11"/>
      <c r="T158" s="11"/>
      <c r="U158" s="11"/>
      <c r="V158" s="11"/>
      <c r="W158" s="11"/>
      <c r="X158" s="11"/>
      <c r="Y158" s="11"/>
      <c r="Z158" s="11"/>
      <c r="AA158" s="11"/>
      <c r="AB158" s="11"/>
      <c r="AC158" s="11"/>
    </row>
    <row r="159" spans="1:29" hidden="1">
      <c r="A159" s="13">
        <f t="shared" si="1"/>
        <v>157</v>
      </c>
      <c r="B159" s="17"/>
      <c r="C159" s="17"/>
      <c r="D159" s="16"/>
      <c r="E159" s="18"/>
      <c r="F159" s="18"/>
      <c r="G159" s="18"/>
      <c r="H159" s="21"/>
      <c r="I159" s="17"/>
      <c r="J159" s="17"/>
      <c r="K159" s="16"/>
      <c r="L159" s="13" t="str">
        <f t="shared" si="0"/>
        <v/>
      </c>
      <c r="M159" s="18"/>
      <c r="N159" s="13"/>
      <c r="O159" s="15"/>
      <c r="P159" s="11"/>
      <c r="Q159" s="11"/>
      <c r="R159" s="11"/>
      <c r="S159" s="11"/>
      <c r="T159" s="11"/>
      <c r="U159" s="11"/>
      <c r="V159" s="11"/>
      <c r="W159" s="11"/>
      <c r="X159" s="11"/>
      <c r="Y159" s="11"/>
      <c r="Z159" s="11"/>
      <c r="AA159" s="11"/>
      <c r="AB159" s="11"/>
      <c r="AC159" s="11"/>
    </row>
    <row r="160" spans="1:29" hidden="1">
      <c r="A160" s="13">
        <f t="shared" si="1"/>
        <v>158</v>
      </c>
      <c r="B160" s="17"/>
      <c r="C160" s="17"/>
      <c r="D160" s="16"/>
      <c r="E160" s="18"/>
      <c r="F160" s="18"/>
      <c r="G160" s="18"/>
      <c r="H160" s="21"/>
      <c r="I160" s="17"/>
      <c r="J160" s="17"/>
      <c r="K160" s="16"/>
      <c r="L160" s="13" t="str">
        <f t="shared" si="0"/>
        <v/>
      </c>
      <c r="M160" s="18"/>
      <c r="N160" s="13"/>
      <c r="O160" s="15"/>
      <c r="P160" s="11"/>
      <c r="Q160" s="11"/>
      <c r="R160" s="11"/>
      <c r="S160" s="11"/>
      <c r="T160" s="11"/>
      <c r="U160" s="11"/>
      <c r="V160" s="11"/>
      <c r="W160" s="11"/>
      <c r="X160" s="11"/>
      <c r="Y160" s="11"/>
      <c r="Z160" s="11"/>
      <c r="AA160" s="11"/>
      <c r="AB160" s="11"/>
      <c r="AC160" s="11"/>
    </row>
    <row r="161" spans="1:29" hidden="1">
      <c r="A161" s="13">
        <f t="shared" si="1"/>
        <v>159</v>
      </c>
      <c r="B161" s="17"/>
      <c r="C161" s="17"/>
      <c r="D161" s="16"/>
      <c r="E161" s="18"/>
      <c r="F161" s="18"/>
      <c r="G161" s="18"/>
      <c r="H161" s="21"/>
      <c r="I161" s="17"/>
      <c r="J161" s="17"/>
      <c r="K161" s="16"/>
      <c r="L161" s="13" t="str">
        <f t="shared" si="0"/>
        <v/>
      </c>
      <c r="M161" s="18"/>
      <c r="N161" s="13"/>
      <c r="O161" s="15"/>
      <c r="P161" s="11"/>
      <c r="Q161" s="11"/>
      <c r="R161" s="11"/>
      <c r="S161" s="11"/>
      <c r="T161" s="11"/>
      <c r="U161" s="11"/>
      <c r="V161" s="11"/>
      <c r="W161" s="11"/>
      <c r="X161" s="11"/>
      <c r="Y161" s="11"/>
      <c r="Z161" s="11"/>
      <c r="AA161" s="11"/>
      <c r="AB161" s="11"/>
      <c r="AC161" s="11"/>
    </row>
    <row r="162" spans="1:29" hidden="1">
      <c r="A162" s="13">
        <f t="shared" si="1"/>
        <v>160</v>
      </c>
      <c r="B162" s="17"/>
      <c r="C162" s="17"/>
      <c r="D162" s="16"/>
      <c r="E162" s="18"/>
      <c r="F162" s="18"/>
      <c r="G162" s="18"/>
      <c r="H162" s="21"/>
      <c r="I162" s="17"/>
      <c r="J162" s="17"/>
      <c r="K162" s="16"/>
      <c r="L162" s="13" t="str">
        <f t="shared" si="0"/>
        <v/>
      </c>
      <c r="M162" s="18"/>
      <c r="N162" s="13"/>
      <c r="O162" s="15"/>
      <c r="P162" s="11"/>
      <c r="Q162" s="11"/>
      <c r="R162" s="11"/>
      <c r="S162" s="11"/>
      <c r="T162" s="11"/>
      <c r="U162" s="11"/>
      <c r="V162" s="11"/>
      <c r="W162" s="11"/>
      <c r="X162" s="11"/>
      <c r="Y162" s="11"/>
      <c r="Z162" s="11"/>
      <c r="AA162" s="11"/>
      <c r="AB162" s="11"/>
      <c r="AC162" s="11"/>
    </row>
    <row r="163" spans="1:29" hidden="1">
      <c r="A163" s="13">
        <f t="shared" si="1"/>
        <v>161</v>
      </c>
      <c r="B163" s="17"/>
      <c r="C163" s="17"/>
      <c r="D163" s="16"/>
      <c r="E163" s="18"/>
      <c r="F163" s="18"/>
      <c r="G163" s="18"/>
      <c r="H163" s="21"/>
      <c r="I163" s="17"/>
      <c r="J163" s="17"/>
      <c r="K163" s="16"/>
      <c r="L163" s="13" t="str">
        <f t="shared" si="0"/>
        <v/>
      </c>
      <c r="M163" s="18"/>
      <c r="N163" s="13"/>
      <c r="O163" s="15"/>
      <c r="P163" s="11"/>
      <c r="Q163" s="11"/>
      <c r="R163" s="11"/>
      <c r="S163" s="11"/>
      <c r="T163" s="11"/>
      <c r="U163" s="11"/>
      <c r="V163" s="11"/>
      <c r="W163" s="11"/>
      <c r="X163" s="11"/>
      <c r="Y163" s="11"/>
      <c r="Z163" s="11"/>
      <c r="AA163" s="11"/>
      <c r="AB163" s="11"/>
      <c r="AC163" s="11"/>
    </row>
    <row r="164" spans="1:29" hidden="1">
      <c r="A164" s="13">
        <f t="shared" si="1"/>
        <v>162</v>
      </c>
      <c r="B164" s="17"/>
      <c r="C164" s="17"/>
      <c r="D164" s="16"/>
      <c r="E164" s="18"/>
      <c r="F164" s="18"/>
      <c r="G164" s="18"/>
      <c r="H164" s="21"/>
      <c r="I164" s="17"/>
      <c r="J164" s="17"/>
      <c r="K164" s="16"/>
      <c r="L164" s="13" t="str">
        <f t="shared" si="0"/>
        <v/>
      </c>
      <c r="M164" s="18"/>
      <c r="N164" s="13"/>
      <c r="O164" s="15"/>
      <c r="P164" s="11"/>
      <c r="Q164" s="11"/>
      <c r="R164" s="11"/>
      <c r="S164" s="11"/>
      <c r="T164" s="11"/>
      <c r="U164" s="11"/>
      <c r="V164" s="11"/>
      <c r="W164" s="11"/>
      <c r="X164" s="11"/>
      <c r="Y164" s="11"/>
      <c r="Z164" s="11"/>
      <c r="AA164" s="11"/>
      <c r="AB164" s="11"/>
      <c r="AC164" s="11"/>
    </row>
    <row r="165" spans="1:29" hidden="1">
      <c r="A165" s="13">
        <f t="shared" si="1"/>
        <v>163</v>
      </c>
      <c r="B165" s="17"/>
      <c r="C165" s="17"/>
      <c r="D165" s="16"/>
      <c r="E165" s="18"/>
      <c r="F165" s="18"/>
      <c r="G165" s="18"/>
      <c r="H165" s="21"/>
      <c r="I165" s="17"/>
      <c r="J165" s="17"/>
      <c r="K165" s="16"/>
      <c r="L165" s="13" t="str">
        <f t="shared" si="0"/>
        <v/>
      </c>
      <c r="M165" s="18"/>
      <c r="N165" s="13"/>
      <c r="O165" s="15"/>
      <c r="P165" s="11"/>
      <c r="Q165" s="11"/>
      <c r="R165" s="11"/>
      <c r="S165" s="11"/>
      <c r="T165" s="11"/>
      <c r="U165" s="11"/>
      <c r="V165" s="11"/>
      <c r="W165" s="11"/>
      <c r="X165" s="11"/>
      <c r="Y165" s="11"/>
      <c r="Z165" s="11"/>
      <c r="AA165" s="11"/>
      <c r="AB165" s="11"/>
      <c r="AC165" s="11"/>
    </row>
    <row r="166" spans="1:29" hidden="1">
      <c r="A166" s="13">
        <f t="shared" si="1"/>
        <v>164</v>
      </c>
      <c r="B166" s="17"/>
      <c r="C166" s="17"/>
      <c r="D166" s="16"/>
      <c r="E166" s="18"/>
      <c r="F166" s="18"/>
      <c r="G166" s="18"/>
      <c r="H166" s="21"/>
      <c r="I166" s="17"/>
      <c r="J166" s="17"/>
      <c r="K166" s="16"/>
      <c r="L166" s="13" t="str">
        <f t="shared" si="0"/>
        <v/>
      </c>
      <c r="M166" s="18"/>
      <c r="N166" s="13"/>
      <c r="O166" s="15"/>
      <c r="P166" s="11"/>
      <c r="Q166" s="11"/>
      <c r="R166" s="11"/>
      <c r="S166" s="11"/>
      <c r="T166" s="11"/>
      <c r="U166" s="11"/>
      <c r="V166" s="11"/>
      <c r="W166" s="11"/>
      <c r="X166" s="11"/>
      <c r="Y166" s="11"/>
      <c r="Z166" s="11"/>
      <c r="AA166" s="11"/>
      <c r="AB166" s="11"/>
      <c r="AC166" s="11"/>
    </row>
    <row r="167" spans="1:29" hidden="1">
      <c r="A167" s="13">
        <f t="shared" si="1"/>
        <v>165</v>
      </c>
      <c r="B167" s="17"/>
      <c r="C167" s="17"/>
      <c r="D167" s="16"/>
      <c r="E167" s="18"/>
      <c r="F167" s="18"/>
      <c r="G167" s="18"/>
      <c r="H167" s="21"/>
      <c r="I167" s="17"/>
      <c r="J167" s="17"/>
      <c r="K167" s="16"/>
      <c r="L167" s="13" t="str">
        <f t="shared" si="0"/>
        <v/>
      </c>
      <c r="M167" s="18"/>
      <c r="N167" s="13"/>
      <c r="O167" s="15"/>
      <c r="P167" s="11"/>
      <c r="Q167" s="11"/>
      <c r="R167" s="11"/>
      <c r="S167" s="11"/>
      <c r="T167" s="11"/>
      <c r="U167" s="11"/>
      <c r="V167" s="11"/>
      <c r="W167" s="11"/>
      <c r="X167" s="11"/>
      <c r="Y167" s="11"/>
      <c r="Z167" s="11"/>
      <c r="AA167" s="11"/>
      <c r="AB167" s="11"/>
      <c r="AC167" s="11"/>
    </row>
    <row r="168" spans="1:29" hidden="1">
      <c r="A168" s="13">
        <f t="shared" si="1"/>
        <v>166</v>
      </c>
      <c r="B168" s="17"/>
      <c r="C168" s="17"/>
      <c r="D168" s="16"/>
      <c r="E168" s="18"/>
      <c r="F168" s="18"/>
      <c r="G168" s="18"/>
      <c r="H168" s="21"/>
      <c r="I168" s="17"/>
      <c r="J168" s="17"/>
      <c r="K168" s="16"/>
      <c r="L168" s="13" t="str">
        <f t="shared" si="0"/>
        <v/>
      </c>
      <c r="M168" s="18"/>
      <c r="N168" s="13"/>
      <c r="O168" s="15"/>
      <c r="P168" s="11"/>
      <c r="Q168" s="11"/>
      <c r="R168" s="11"/>
      <c r="S168" s="11"/>
      <c r="T168" s="11"/>
      <c r="U168" s="11"/>
      <c r="V168" s="11"/>
      <c r="W168" s="11"/>
      <c r="X168" s="11"/>
      <c r="Y168" s="11"/>
      <c r="Z168" s="11"/>
      <c r="AA168" s="11"/>
      <c r="AB168" s="11"/>
      <c r="AC168" s="11"/>
    </row>
    <row r="169" spans="1:29" hidden="1">
      <c r="A169" s="13">
        <f t="shared" si="1"/>
        <v>167</v>
      </c>
      <c r="B169" s="17"/>
      <c r="C169" s="17"/>
      <c r="D169" s="16"/>
      <c r="E169" s="18"/>
      <c r="F169" s="18"/>
      <c r="G169" s="18"/>
      <c r="H169" s="21"/>
      <c r="I169" s="17"/>
      <c r="J169" s="17"/>
      <c r="K169" s="16"/>
      <c r="L169" s="13" t="str">
        <f t="shared" si="0"/>
        <v/>
      </c>
      <c r="M169" s="18"/>
      <c r="N169" s="13"/>
      <c r="O169" s="15"/>
      <c r="P169" s="11"/>
      <c r="Q169" s="11"/>
      <c r="R169" s="11"/>
      <c r="S169" s="11"/>
      <c r="T169" s="11"/>
      <c r="U169" s="11"/>
      <c r="V169" s="11"/>
      <c r="W169" s="11"/>
      <c r="X169" s="11"/>
      <c r="Y169" s="11"/>
      <c r="Z169" s="11"/>
      <c r="AA169" s="11"/>
      <c r="AB169" s="11"/>
      <c r="AC169" s="11"/>
    </row>
    <row r="170" spans="1:29" hidden="1">
      <c r="A170" s="13">
        <f t="shared" si="1"/>
        <v>168</v>
      </c>
      <c r="B170" s="17"/>
      <c r="C170" s="17"/>
      <c r="D170" s="16"/>
      <c r="E170" s="18"/>
      <c r="F170" s="18"/>
      <c r="G170" s="18"/>
      <c r="H170" s="21"/>
      <c r="I170" s="17"/>
      <c r="J170" s="17"/>
      <c r="K170" s="16"/>
      <c r="L170" s="13" t="str">
        <f t="shared" si="0"/>
        <v/>
      </c>
      <c r="M170" s="18"/>
      <c r="N170" s="13"/>
      <c r="O170" s="15"/>
      <c r="P170" s="11"/>
      <c r="Q170" s="11"/>
      <c r="R170" s="11"/>
      <c r="S170" s="11"/>
      <c r="T170" s="11"/>
      <c r="U170" s="11"/>
      <c r="V170" s="11"/>
      <c r="W170" s="11"/>
      <c r="X170" s="11"/>
      <c r="Y170" s="11"/>
      <c r="Z170" s="11"/>
      <c r="AA170" s="11"/>
      <c r="AB170" s="11"/>
      <c r="AC170" s="11"/>
    </row>
    <row r="171" spans="1:29" hidden="1">
      <c r="A171" s="13">
        <f t="shared" si="1"/>
        <v>169</v>
      </c>
      <c r="B171" s="17"/>
      <c r="C171" s="17"/>
      <c r="D171" s="16"/>
      <c r="E171" s="18"/>
      <c r="F171" s="18"/>
      <c r="G171" s="18"/>
      <c r="H171" s="21"/>
      <c r="I171" s="17"/>
      <c r="J171" s="17"/>
      <c r="K171" s="16"/>
      <c r="L171" s="13" t="str">
        <f t="shared" si="0"/>
        <v/>
      </c>
      <c r="M171" s="18"/>
      <c r="N171" s="13"/>
      <c r="O171" s="15"/>
      <c r="P171" s="11"/>
      <c r="Q171" s="11"/>
      <c r="R171" s="11"/>
      <c r="S171" s="11"/>
      <c r="T171" s="11"/>
      <c r="U171" s="11"/>
      <c r="V171" s="11"/>
      <c r="W171" s="11"/>
      <c r="X171" s="11"/>
      <c r="Y171" s="11"/>
      <c r="Z171" s="11"/>
      <c r="AA171" s="11"/>
      <c r="AB171" s="11"/>
      <c r="AC171" s="11"/>
    </row>
    <row r="172" spans="1:29" hidden="1">
      <c r="A172" s="13">
        <f t="shared" si="1"/>
        <v>170</v>
      </c>
      <c r="B172" s="17"/>
      <c r="C172" s="17"/>
      <c r="D172" s="16"/>
      <c r="E172" s="18"/>
      <c r="F172" s="18"/>
      <c r="G172" s="18"/>
      <c r="H172" s="21"/>
      <c r="I172" s="17"/>
      <c r="J172" s="17"/>
      <c r="K172" s="16"/>
      <c r="L172" s="13" t="str">
        <f t="shared" si="0"/>
        <v/>
      </c>
      <c r="M172" s="18"/>
      <c r="N172" s="13"/>
      <c r="O172" s="15"/>
      <c r="P172" s="11"/>
      <c r="Q172" s="11"/>
      <c r="R172" s="11"/>
      <c r="S172" s="11"/>
      <c r="T172" s="11"/>
      <c r="U172" s="11"/>
      <c r="V172" s="11"/>
      <c r="W172" s="11"/>
      <c r="X172" s="11"/>
      <c r="Y172" s="11"/>
      <c r="Z172" s="11"/>
      <c r="AA172" s="11"/>
      <c r="AB172" s="11"/>
      <c r="AC172" s="11"/>
    </row>
    <row r="173" spans="1:29" hidden="1">
      <c r="A173" s="13" t="str">
        <f t="shared" ref="A173:A301" si="2">IF(C173="","",SUBTOTAL(103,$C$3:C173))</f>
        <v/>
      </c>
      <c r="B173" s="17"/>
      <c r="C173" s="17"/>
      <c r="D173" s="16"/>
      <c r="E173" s="18"/>
      <c r="F173" s="18"/>
      <c r="G173" s="18"/>
      <c r="H173" s="21"/>
      <c r="I173" s="17"/>
      <c r="J173" s="17"/>
      <c r="K173" s="16"/>
      <c r="L173" s="13" t="str">
        <f t="shared" si="0"/>
        <v/>
      </c>
      <c r="M173" s="18"/>
      <c r="N173" s="13"/>
      <c r="O173" s="15"/>
      <c r="P173" s="11"/>
      <c r="Q173" s="11"/>
      <c r="R173" s="11"/>
      <c r="S173" s="11"/>
      <c r="T173" s="11"/>
      <c r="U173" s="11"/>
      <c r="V173" s="11"/>
      <c r="W173" s="11"/>
      <c r="X173" s="11"/>
      <c r="Y173" s="11"/>
      <c r="Z173" s="11"/>
      <c r="AA173" s="11"/>
      <c r="AB173" s="11"/>
      <c r="AC173" s="11"/>
    </row>
    <row r="174" spans="1:29" hidden="1">
      <c r="A174" s="13" t="str">
        <f t="shared" si="2"/>
        <v/>
      </c>
      <c r="B174" s="17"/>
      <c r="C174" s="17"/>
      <c r="D174" s="16"/>
      <c r="E174" s="18"/>
      <c r="F174" s="18"/>
      <c r="G174" s="18"/>
      <c r="H174" s="21"/>
      <c r="I174" s="17"/>
      <c r="J174" s="17"/>
      <c r="K174" s="16"/>
      <c r="L174" s="13" t="str">
        <f t="shared" si="0"/>
        <v/>
      </c>
      <c r="M174" s="18"/>
      <c r="N174" s="13"/>
      <c r="O174" s="15"/>
      <c r="P174" s="11"/>
      <c r="Q174" s="11"/>
      <c r="R174" s="11"/>
      <c r="S174" s="11"/>
      <c r="T174" s="11"/>
      <c r="U174" s="11"/>
      <c r="V174" s="11"/>
      <c r="W174" s="11"/>
      <c r="X174" s="11"/>
      <c r="Y174" s="11"/>
      <c r="Z174" s="11"/>
      <c r="AA174" s="11"/>
      <c r="AB174" s="11"/>
      <c r="AC174" s="11"/>
    </row>
    <row r="175" spans="1:29" hidden="1">
      <c r="A175" s="13" t="str">
        <f t="shared" si="2"/>
        <v/>
      </c>
      <c r="B175" s="17"/>
      <c r="C175" s="17"/>
      <c r="D175" s="16"/>
      <c r="E175" s="18"/>
      <c r="F175" s="18"/>
      <c r="G175" s="18"/>
      <c r="H175" s="21"/>
      <c r="I175" s="17"/>
      <c r="J175" s="17"/>
      <c r="K175" s="16"/>
      <c r="L175" s="13" t="str">
        <f t="shared" si="0"/>
        <v/>
      </c>
      <c r="M175" s="18"/>
      <c r="N175" s="13"/>
      <c r="O175" s="15"/>
      <c r="P175" s="11"/>
      <c r="Q175" s="11"/>
      <c r="R175" s="11"/>
      <c r="S175" s="11"/>
      <c r="T175" s="11"/>
      <c r="U175" s="11"/>
      <c r="V175" s="11"/>
      <c r="W175" s="11"/>
      <c r="X175" s="11"/>
      <c r="Y175" s="11"/>
      <c r="Z175" s="11"/>
      <c r="AA175" s="11"/>
      <c r="AB175" s="11"/>
      <c r="AC175" s="11"/>
    </row>
    <row r="176" spans="1:29" hidden="1">
      <c r="A176" s="13" t="str">
        <f t="shared" si="2"/>
        <v/>
      </c>
      <c r="B176" s="17"/>
      <c r="C176" s="17"/>
      <c r="D176" s="16"/>
      <c r="E176" s="18"/>
      <c r="F176" s="18"/>
      <c r="G176" s="18"/>
      <c r="H176" s="21"/>
      <c r="I176" s="17"/>
      <c r="J176" s="17"/>
      <c r="K176" s="16"/>
      <c r="L176" s="13" t="str">
        <f t="shared" si="0"/>
        <v/>
      </c>
      <c r="M176" s="18"/>
      <c r="N176" s="13"/>
      <c r="O176" s="15"/>
      <c r="P176" s="11"/>
      <c r="Q176" s="11"/>
      <c r="R176" s="11"/>
      <c r="S176" s="11"/>
      <c r="T176" s="11"/>
      <c r="U176" s="11"/>
      <c r="V176" s="11"/>
      <c r="W176" s="11"/>
      <c r="X176" s="11"/>
      <c r="Y176" s="11"/>
      <c r="Z176" s="11"/>
      <c r="AA176" s="11"/>
      <c r="AB176" s="11"/>
      <c r="AC176" s="11"/>
    </row>
    <row r="177" spans="1:29" hidden="1">
      <c r="A177" s="13" t="str">
        <f t="shared" si="2"/>
        <v/>
      </c>
      <c r="B177" s="17"/>
      <c r="C177" s="17"/>
      <c r="D177" s="16"/>
      <c r="E177" s="18"/>
      <c r="F177" s="18"/>
      <c r="G177" s="18"/>
      <c r="H177" s="21"/>
      <c r="I177" s="17"/>
      <c r="J177" s="17"/>
      <c r="K177" s="16"/>
      <c r="L177" s="13" t="str">
        <f t="shared" si="0"/>
        <v/>
      </c>
      <c r="M177" s="18"/>
      <c r="N177" s="13"/>
      <c r="O177" s="15"/>
      <c r="P177" s="11"/>
      <c r="Q177" s="11"/>
      <c r="R177" s="11"/>
      <c r="S177" s="11"/>
      <c r="T177" s="11"/>
      <c r="U177" s="11"/>
      <c r="V177" s="11"/>
      <c r="W177" s="11"/>
      <c r="X177" s="11"/>
      <c r="Y177" s="11"/>
      <c r="Z177" s="11"/>
      <c r="AA177" s="11"/>
      <c r="AB177" s="11"/>
      <c r="AC177" s="11"/>
    </row>
    <row r="178" spans="1:29" hidden="1">
      <c r="A178" s="13" t="str">
        <f t="shared" si="2"/>
        <v/>
      </c>
      <c r="B178" s="17"/>
      <c r="C178" s="17"/>
      <c r="D178" s="16"/>
      <c r="E178" s="18"/>
      <c r="F178" s="18"/>
      <c r="G178" s="18"/>
      <c r="H178" s="21"/>
      <c r="I178" s="17"/>
      <c r="J178" s="17"/>
      <c r="K178" s="16"/>
      <c r="L178" s="13" t="str">
        <f t="shared" si="0"/>
        <v/>
      </c>
      <c r="M178" s="18"/>
      <c r="N178" s="13"/>
      <c r="O178" s="15"/>
      <c r="P178" s="11"/>
      <c r="Q178" s="11"/>
      <c r="R178" s="11"/>
      <c r="S178" s="11"/>
      <c r="T178" s="11"/>
      <c r="U178" s="11"/>
      <c r="V178" s="11"/>
      <c r="W178" s="11"/>
      <c r="X178" s="11"/>
      <c r="Y178" s="11"/>
      <c r="Z178" s="11"/>
      <c r="AA178" s="11"/>
      <c r="AB178" s="11"/>
      <c r="AC178" s="11"/>
    </row>
    <row r="179" spans="1:29" hidden="1">
      <c r="A179" s="13" t="str">
        <f t="shared" si="2"/>
        <v/>
      </c>
      <c r="B179" s="17"/>
      <c r="C179" s="17"/>
      <c r="D179" s="16"/>
      <c r="E179" s="18"/>
      <c r="F179" s="18"/>
      <c r="G179" s="18"/>
      <c r="H179" s="21"/>
      <c r="I179" s="17"/>
      <c r="J179" s="17"/>
      <c r="K179" s="16"/>
      <c r="L179" s="13" t="str">
        <f t="shared" si="0"/>
        <v/>
      </c>
      <c r="M179" s="18"/>
      <c r="N179" s="13"/>
      <c r="O179" s="15"/>
      <c r="P179" s="11"/>
      <c r="Q179" s="11"/>
      <c r="R179" s="11"/>
      <c r="S179" s="11"/>
      <c r="T179" s="11"/>
      <c r="U179" s="11"/>
      <c r="V179" s="11"/>
      <c r="W179" s="11"/>
      <c r="X179" s="11"/>
      <c r="Y179" s="11"/>
      <c r="Z179" s="11"/>
      <c r="AA179" s="11"/>
      <c r="AB179" s="11"/>
      <c r="AC179" s="11"/>
    </row>
    <row r="180" spans="1:29" hidden="1">
      <c r="A180" s="13" t="str">
        <f t="shared" si="2"/>
        <v/>
      </c>
      <c r="B180" s="17"/>
      <c r="C180" s="17"/>
      <c r="D180" s="16"/>
      <c r="E180" s="18"/>
      <c r="F180" s="18"/>
      <c r="G180" s="18"/>
      <c r="H180" s="21"/>
      <c r="I180" s="17"/>
      <c r="J180" s="17"/>
      <c r="K180" s="16"/>
      <c r="L180" s="13" t="str">
        <f t="shared" si="0"/>
        <v/>
      </c>
      <c r="M180" s="18"/>
      <c r="N180" s="13"/>
      <c r="O180" s="15"/>
      <c r="P180" s="11"/>
      <c r="Q180" s="11"/>
      <c r="R180" s="11"/>
      <c r="S180" s="11"/>
      <c r="T180" s="11"/>
      <c r="U180" s="11"/>
      <c r="V180" s="11"/>
      <c r="W180" s="11"/>
      <c r="X180" s="11"/>
      <c r="Y180" s="11"/>
      <c r="Z180" s="11"/>
      <c r="AA180" s="11"/>
      <c r="AB180" s="11"/>
      <c r="AC180" s="11"/>
    </row>
    <row r="181" spans="1:29" hidden="1">
      <c r="A181" s="13" t="str">
        <f t="shared" si="2"/>
        <v/>
      </c>
      <c r="B181" s="17"/>
      <c r="C181" s="17"/>
      <c r="D181" s="16"/>
      <c r="E181" s="18"/>
      <c r="F181" s="18"/>
      <c r="G181" s="18"/>
      <c r="H181" s="21"/>
      <c r="I181" s="17"/>
      <c r="J181" s="17"/>
      <c r="K181" s="16"/>
      <c r="L181" s="13" t="str">
        <f t="shared" si="0"/>
        <v/>
      </c>
      <c r="M181" s="18"/>
      <c r="N181" s="13"/>
      <c r="O181" s="15"/>
      <c r="P181" s="11"/>
      <c r="Q181" s="11"/>
      <c r="R181" s="11"/>
      <c r="S181" s="11"/>
      <c r="T181" s="11"/>
      <c r="U181" s="11"/>
      <c r="V181" s="11"/>
      <c r="W181" s="11"/>
      <c r="X181" s="11"/>
      <c r="Y181" s="11"/>
      <c r="Z181" s="11"/>
      <c r="AA181" s="11"/>
      <c r="AB181" s="11"/>
      <c r="AC181" s="11"/>
    </row>
    <row r="182" spans="1:29" hidden="1">
      <c r="A182" s="13" t="str">
        <f t="shared" si="2"/>
        <v/>
      </c>
      <c r="B182" s="17"/>
      <c r="C182" s="17"/>
      <c r="D182" s="16"/>
      <c r="E182" s="18"/>
      <c r="F182" s="18"/>
      <c r="G182" s="18"/>
      <c r="H182" s="21"/>
      <c r="I182" s="17"/>
      <c r="J182" s="17"/>
      <c r="K182" s="16"/>
      <c r="L182" s="13" t="str">
        <f t="shared" si="0"/>
        <v/>
      </c>
      <c r="M182" s="18"/>
      <c r="N182" s="13"/>
      <c r="O182" s="15"/>
      <c r="P182" s="11"/>
      <c r="Q182" s="11"/>
      <c r="R182" s="11"/>
      <c r="S182" s="11"/>
      <c r="T182" s="11"/>
      <c r="U182" s="11"/>
      <c r="V182" s="11"/>
      <c r="W182" s="11"/>
      <c r="X182" s="11"/>
      <c r="Y182" s="11"/>
      <c r="Z182" s="11"/>
      <c r="AA182" s="11"/>
      <c r="AB182" s="11"/>
      <c r="AC182" s="11"/>
    </row>
    <row r="183" spans="1:29" hidden="1">
      <c r="A183" s="13" t="str">
        <f t="shared" si="2"/>
        <v/>
      </c>
      <c r="B183" s="17"/>
      <c r="C183" s="17"/>
      <c r="D183" s="16"/>
      <c r="E183" s="18"/>
      <c r="F183" s="18"/>
      <c r="G183" s="18"/>
      <c r="H183" s="21"/>
      <c r="I183" s="17"/>
      <c r="J183" s="17"/>
      <c r="K183" s="16"/>
      <c r="L183" s="13" t="str">
        <f t="shared" si="0"/>
        <v/>
      </c>
      <c r="M183" s="18"/>
      <c r="N183" s="13"/>
      <c r="O183" s="15"/>
      <c r="P183" s="11"/>
      <c r="Q183" s="11"/>
      <c r="R183" s="11"/>
      <c r="S183" s="11"/>
      <c r="T183" s="11"/>
      <c r="U183" s="11"/>
      <c r="V183" s="11"/>
      <c r="W183" s="11"/>
      <c r="X183" s="11"/>
      <c r="Y183" s="11"/>
      <c r="Z183" s="11"/>
      <c r="AA183" s="11"/>
      <c r="AB183" s="11"/>
      <c r="AC183" s="11"/>
    </row>
    <row r="184" spans="1:29" hidden="1">
      <c r="A184" s="13" t="str">
        <f t="shared" si="2"/>
        <v/>
      </c>
      <c r="B184" s="17"/>
      <c r="C184" s="17"/>
      <c r="D184" s="16"/>
      <c r="E184" s="18"/>
      <c r="F184" s="18"/>
      <c r="G184" s="18"/>
      <c r="H184" s="21"/>
      <c r="I184" s="17"/>
      <c r="J184" s="17"/>
      <c r="K184" s="16"/>
      <c r="L184" s="13" t="str">
        <f t="shared" si="0"/>
        <v/>
      </c>
      <c r="M184" s="18"/>
      <c r="N184" s="13"/>
      <c r="O184" s="15"/>
      <c r="P184" s="11"/>
      <c r="Q184" s="11"/>
      <c r="R184" s="11"/>
      <c r="S184" s="11"/>
      <c r="T184" s="11"/>
      <c r="U184" s="11"/>
      <c r="V184" s="11"/>
      <c r="W184" s="11"/>
      <c r="X184" s="11"/>
      <c r="Y184" s="11"/>
      <c r="Z184" s="11"/>
      <c r="AA184" s="11"/>
      <c r="AB184" s="11"/>
      <c r="AC184" s="11"/>
    </row>
    <row r="185" spans="1:29" hidden="1">
      <c r="A185" s="13" t="str">
        <f t="shared" si="2"/>
        <v/>
      </c>
      <c r="B185" s="17"/>
      <c r="C185" s="17"/>
      <c r="D185" s="16"/>
      <c r="E185" s="18"/>
      <c r="F185" s="18"/>
      <c r="G185" s="18"/>
      <c r="H185" s="21"/>
      <c r="I185" s="17"/>
      <c r="J185" s="17"/>
      <c r="K185" s="16"/>
      <c r="L185" s="13" t="str">
        <f t="shared" si="0"/>
        <v/>
      </c>
      <c r="M185" s="18"/>
      <c r="N185" s="13"/>
      <c r="O185" s="15"/>
      <c r="P185" s="11"/>
      <c r="Q185" s="11"/>
      <c r="R185" s="11"/>
      <c r="S185" s="11"/>
      <c r="T185" s="11"/>
      <c r="U185" s="11"/>
      <c r="V185" s="11"/>
      <c r="W185" s="11"/>
      <c r="X185" s="11"/>
      <c r="Y185" s="11"/>
      <c r="Z185" s="11"/>
      <c r="AA185" s="11"/>
      <c r="AB185" s="11"/>
      <c r="AC185" s="11"/>
    </row>
    <row r="186" spans="1:29" hidden="1">
      <c r="A186" s="13" t="str">
        <f t="shared" si="2"/>
        <v/>
      </c>
      <c r="B186" s="17"/>
      <c r="C186" s="17"/>
      <c r="D186" s="16"/>
      <c r="E186" s="18"/>
      <c r="F186" s="18"/>
      <c r="G186" s="18"/>
      <c r="H186" s="21"/>
      <c r="I186" s="17"/>
      <c r="J186" s="17"/>
      <c r="K186" s="16"/>
      <c r="L186" s="13" t="str">
        <f t="shared" si="0"/>
        <v/>
      </c>
      <c r="M186" s="18"/>
      <c r="N186" s="13"/>
      <c r="O186" s="15"/>
      <c r="P186" s="11"/>
      <c r="Q186" s="11"/>
      <c r="R186" s="11"/>
      <c r="S186" s="11"/>
      <c r="T186" s="11"/>
      <c r="U186" s="11"/>
      <c r="V186" s="11"/>
      <c r="W186" s="11"/>
      <c r="X186" s="11"/>
      <c r="Y186" s="11"/>
      <c r="Z186" s="11"/>
      <c r="AA186" s="11"/>
      <c r="AB186" s="11"/>
      <c r="AC186" s="11"/>
    </row>
    <row r="187" spans="1:29" hidden="1">
      <c r="A187" s="13" t="str">
        <f t="shared" si="2"/>
        <v/>
      </c>
      <c r="B187" s="17"/>
      <c r="C187" s="17"/>
      <c r="D187" s="16"/>
      <c r="E187" s="18"/>
      <c r="F187" s="18"/>
      <c r="G187" s="18"/>
      <c r="H187" s="21"/>
      <c r="I187" s="17"/>
      <c r="J187" s="17"/>
      <c r="K187" s="16"/>
      <c r="L187" s="13" t="str">
        <f t="shared" si="0"/>
        <v/>
      </c>
      <c r="M187" s="18"/>
      <c r="N187" s="13"/>
      <c r="O187" s="15"/>
      <c r="P187" s="11"/>
      <c r="Q187" s="11"/>
      <c r="R187" s="11"/>
      <c r="S187" s="11"/>
      <c r="T187" s="11"/>
      <c r="U187" s="11"/>
      <c r="V187" s="11"/>
      <c r="W187" s="11"/>
      <c r="X187" s="11"/>
      <c r="Y187" s="11"/>
      <c r="Z187" s="11"/>
      <c r="AA187" s="11"/>
      <c r="AB187" s="11"/>
      <c r="AC187" s="11"/>
    </row>
    <row r="188" spans="1:29" hidden="1">
      <c r="A188" s="13" t="str">
        <f t="shared" si="2"/>
        <v/>
      </c>
      <c r="B188" s="17"/>
      <c r="C188" s="17"/>
      <c r="D188" s="16"/>
      <c r="E188" s="18"/>
      <c r="F188" s="18"/>
      <c r="G188" s="18"/>
      <c r="H188" s="21"/>
      <c r="I188" s="17"/>
      <c r="J188" s="17"/>
      <c r="K188" s="16"/>
      <c r="L188" s="13" t="str">
        <f t="shared" si="0"/>
        <v/>
      </c>
      <c r="M188" s="18"/>
      <c r="N188" s="13"/>
      <c r="O188" s="15"/>
      <c r="P188" s="11"/>
      <c r="Q188" s="11"/>
      <c r="R188" s="11"/>
      <c r="S188" s="11"/>
      <c r="T188" s="11"/>
      <c r="U188" s="11"/>
      <c r="V188" s="11"/>
      <c r="W188" s="11"/>
      <c r="X188" s="11"/>
      <c r="Y188" s="11"/>
      <c r="Z188" s="11"/>
      <c r="AA188" s="11"/>
      <c r="AB188" s="11"/>
      <c r="AC188" s="11"/>
    </row>
    <row r="189" spans="1:29" hidden="1">
      <c r="A189" s="13" t="str">
        <f t="shared" si="2"/>
        <v/>
      </c>
      <c r="B189" s="17"/>
      <c r="C189" s="17"/>
      <c r="D189" s="16"/>
      <c r="E189" s="18"/>
      <c r="F189" s="18"/>
      <c r="G189" s="18"/>
      <c r="H189" s="21"/>
      <c r="I189" s="17"/>
      <c r="J189" s="17"/>
      <c r="K189" s="16"/>
      <c r="L189" s="13" t="str">
        <f t="shared" si="0"/>
        <v/>
      </c>
      <c r="M189" s="18"/>
      <c r="N189" s="13"/>
      <c r="O189" s="15"/>
      <c r="P189" s="11"/>
      <c r="Q189" s="11"/>
      <c r="R189" s="11"/>
      <c r="S189" s="11"/>
      <c r="T189" s="11"/>
      <c r="U189" s="11"/>
      <c r="V189" s="11"/>
      <c r="W189" s="11"/>
      <c r="X189" s="11"/>
      <c r="Y189" s="11"/>
      <c r="Z189" s="11"/>
      <c r="AA189" s="11"/>
      <c r="AB189" s="11"/>
      <c r="AC189" s="11"/>
    </row>
    <row r="190" spans="1:29" hidden="1">
      <c r="A190" s="13" t="str">
        <f t="shared" si="2"/>
        <v/>
      </c>
      <c r="B190" s="17"/>
      <c r="C190" s="17"/>
      <c r="D190" s="16"/>
      <c r="E190" s="18"/>
      <c r="F190" s="18"/>
      <c r="G190" s="18"/>
      <c r="H190" s="21"/>
      <c r="I190" s="17"/>
      <c r="J190" s="17"/>
      <c r="K190" s="16"/>
      <c r="L190" s="13" t="str">
        <f t="shared" si="0"/>
        <v/>
      </c>
      <c r="M190" s="18"/>
      <c r="N190" s="13"/>
      <c r="O190" s="15"/>
      <c r="P190" s="11"/>
      <c r="Q190" s="11"/>
      <c r="R190" s="11"/>
      <c r="S190" s="11"/>
      <c r="T190" s="11"/>
      <c r="U190" s="11"/>
      <c r="V190" s="11"/>
      <c r="W190" s="11"/>
      <c r="X190" s="11"/>
      <c r="Y190" s="11"/>
      <c r="Z190" s="11"/>
      <c r="AA190" s="11"/>
      <c r="AB190" s="11"/>
      <c r="AC190" s="11"/>
    </row>
    <row r="191" spans="1:29" hidden="1">
      <c r="A191" s="13" t="str">
        <f t="shared" si="2"/>
        <v/>
      </c>
      <c r="B191" s="17"/>
      <c r="C191" s="17"/>
      <c r="D191" s="16"/>
      <c r="E191" s="18"/>
      <c r="F191" s="18"/>
      <c r="G191" s="18"/>
      <c r="H191" s="21"/>
      <c r="I191" s="17"/>
      <c r="J191" s="17"/>
      <c r="K191" s="16"/>
      <c r="L191" s="13" t="str">
        <f t="shared" si="0"/>
        <v/>
      </c>
      <c r="M191" s="18"/>
      <c r="N191" s="13"/>
      <c r="O191" s="15"/>
      <c r="P191" s="11"/>
      <c r="Q191" s="11"/>
      <c r="R191" s="11"/>
      <c r="S191" s="11"/>
      <c r="T191" s="11"/>
      <c r="U191" s="11"/>
      <c r="V191" s="11"/>
      <c r="W191" s="11"/>
      <c r="X191" s="11"/>
      <c r="Y191" s="11"/>
      <c r="Z191" s="11"/>
      <c r="AA191" s="11"/>
      <c r="AB191" s="11"/>
      <c r="AC191" s="11"/>
    </row>
    <row r="192" spans="1:29" hidden="1">
      <c r="A192" s="13" t="str">
        <f t="shared" si="2"/>
        <v/>
      </c>
      <c r="B192" s="17"/>
      <c r="C192" s="17"/>
      <c r="D192" s="16"/>
      <c r="E192" s="18"/>
      <c r="F192" s="18"/>
      <c r="G192" s="18"/>
      <c r="H192" s="21"/>
      <c r="I192" s="17"/>
      <c r="J192" s="17"/>
      <c r="K192" s="16"/>
      <c r="L192" s="13" t="str">
        <f t="shared" si="0"/>
        <v/>
      </c>
      <c r="M192" s="18"/>
      <c r="N192" s="13"/>
      <c r="O192" s="15"/>
      <c r="P192" s="11"/>
      <c r="Q192" s="11"/>
      <c r="R192" s="11"/>
      <c r="S192" s="11"/>
      <c r="T192" s="11"/>
      <c r="U192" s="11"/>
      <c r="V192" s="11"/>
      <c r="W192" s="11"/>
      <c r="X192" s="11"/>
      <c r="Y192" s="11"/>
      <c r="Z192" s="11"/>
      <c r="AA192" s="11"/>
      <c r="AB192" s="11"/>
      <c r="AC192" s="11"/>
    </row>
    <row r="193" spans="1:29" hidden="1">
      <c r="A193" s="13" t="str">
        <f t="shared" si="2"/>
        <v/>
      </c>
      <c r="B193" s="17"/>
      <c r="C193" s="17"/>
      <c r="D193" s="16"/>
      <c r="E193" s="18"/>
      <c r="F193" s="18"/>
      <c r="G193" s="18"/>
      <c r="H193" s="21"/>
      <c r="I193" s="17"/>
      <c r="J193" s="17"/>
      <c r="K193" s="16"/>
      <c r="L193" s="13" t="str">
        <f t="shared" si="0"/>
        <v/>
      </c>
      <c r="M193" s="18"/>
      <c r="N193" s="13"/>
      <c r="O193" s="15"/>
      <c r="P193" s="11"/>
      <c r="Q193" s="11"/>
      <c r="R193" s="11"/>
      <c r="S193" s="11"/>
      <c r="T193" s="11"/>
      <c r="U193" s="11"/>
      <c r="V193" s="11"/>
      <c r="W193" s="11"/>
      <c r="X193" s="11"/>
      <c r="Y193" s="11"/>
      <c r="Z193" s="11"/>
      <c r="AA193" s="11"/>
      <c r="AB193" s="11"/>
      <c r="AC193" s="11"/>
    </row>
    <row r="194" spans="1:29" hidden="1">
      <c r="A194" s="13" t="str">
        <f t="shared" si="2"/>
        <v/>
      </c>
      <c r="B194" s="17"/>
      <c r="C194" s="17"/>
      <c r="D194" s="16"/>
      <c r="E194" s="18"/>
      <c r="F194" s="18"/>
      <c r="G194" s="18"/>
      <c r="H194" s="21"/>
      <c r="I194" s="17"/>
      <c r="J194" s="17"/>
      <c r="K194" s="16"/>
      <c r="L194" s="13" t="str">
        <f t="shared" si="0"/>
        <v/>
      </c>
      <c r="M194" s="18"/>
      <c r="N194" s="13"/>
      <c r="O194" s="15"/>
      <c r="P194" s="11"/>
      <c r="Q194" s="11"/>
      <c r="R194" s="11"/>
      <c r="S194" s="11"/>
      <c r="T194" s="11"/>
      <c r="U194" s="11"/>
      <c r="V194" s="11"/>
      <c r="W194" s="11"/>
      <c r="X194" s="11"/>
      <c r="Y194" s="11"/>
      <c r="Z194" s="11"/>
      <c r="AA194" s="11"/>
      <c r="AB194" s="11"/>
      <c r="AC194" s="11"/>
    </row>
    <row r="195" spans="1:29" hidden="1">
      <c r="A195" s="13" t="str">
        <f t="shared" si="2"/>
        <v/>
      </c>
      <c r="B195" s="17"/>
      <c r="C195" s="17"/>
      <c r="D195" s="16"/>
      <c r="E195" s="18"/>
      <c r="F195" s="18"/>
      <c r="G195" s="18"/>
      <c r="H195" s="21"/>
      <c r="I195" s="17"/>
      <c r="J195" s="17"/>
      <c r="K195" s="16"/>
      <c r="L195" s="13" t="str">
        <f t="shared" si="0"/>
        <v/>
      </c>
      <c r="M195" s="18"/>
      <c r="N195" s="13"/>
      <c r="O195" s="15"/>
      <c r="P195" s="11"/>
      <c r="Q195" s="11"/>
      <c r="R195" s="11"/>
      <c r="S195" s="11"/>
      <c r="T195" s="11"/>
      <c r="U195" s="11"/>
      <c r="V195" s="11"/>
      <c r="W195" s="11"/>
      <c r="X195" s="11"/>
      <c r="Y195" s="11"/>
      <c r="Z195" s="11"/>
      <c r="AA195" s="11"/>
      <c r="AB195" s="11"/>
      <c r="AC195" s="11"/>
    </row>
    <row r="196" spans="1:29" hidden="1">
      <c r="A196" s="13" t="str">
        <f t="shared" si="2"/>
        <v/>
      </c>
      <c r="B196" s="17"/>
      <c r="C196" s="17"/>
      <c r="D196" s="16"/>
      <c r="E196" s="18"/>
      <c r="F196" s="18"/>
      <c r="G196" s="18"/>
      <c r="H196" s="21"/>
      <c r="I196" s="17"/>
      <c r="J196" s="17"/>
      <c r="K196" s="16"/>
      <c r="L196" s="13" t="str">
        <f t="shared" si="0"/>
        <v/>
      </c>
      <c r="M196" s="18"/>
      <c r="N196" s="13"/>
      <c r="O196" s="15"/>
      <c r="P196" s="11"/>
      <c r="Q196" s="11"/>
      <c r="R196" s="11"/>
      <c r="S196" s="11"/>
      <c r="T196" s="11"/>
      <c r="U196" s="11"/>
      <c r="V196" s="11"/>
      <c r="W196" s="11"/>
      <c r="X196" s="11"/>
      <c r="Y196" s="11"/>
      <c r="Z196" s="11"/>
      <c r="AA196" s="11"/>
      <c r="AB196" s="11"/>
      <c r="AC196" s="11"/>
    </row>
    <row r="197" spans="1:29" hidden="1">
      <c r="A197" s="13" t="str">
        <f t="shared" si="2"/>
        <v/>
      </c>
      <c r="B197" s="17"/>
      <c r="C197" s="17"/>
      <c r="D197" s="16"/>
      <c r="E197" s="18"/>
      <c r="F197" s="18"/>
      <c r="G197" s="18"/>
      <c r="H197" s="21"/>
      <c r="I197" s="17"/>
      <c r="J197" s="17"/>
      <c r="K197" s="16"/>
      <c r="L197" s="13" t="str">
        <f t="shared" si="0"/>
        <v/>
      </c>
      <c r="M197" s="18"/>
      <c r="N197" s="13"/>
      <c r="O197" s="15"/>
      <c r="P197" s="11"/>
      <c r="Q197" s="11"/>
      <c r="R197" s="11"/>
      <c r="S197" s="11"/>
      <c r="T197" s="11"/>
      <c r="U197" s="11"/>
      <c r="V197" s="11"/>
      <c r="W197" s="11"/>
      <c r="X197" s="11"/>
      <c r="Y197" s="11"/>
      <c r="Z197" s="11"/>
      <c r="AA197" s="11"/>
      <c r="AB197" s="11"/>
      <c r="AC197" s="11"/>
    </row>
    <row r="198" spans="1:29" hidden="1">
      <c r="A198" s="13" t="str">
        <f t="shared" si="2"/>
        <v/>
      </c>
      <c r="B198" s="17"/>
      <c r="C198" s="17"/>
      <c r="D198" s="16"/>
      <c r="E198" s="18"/>
      <c r="F198" s="18"/>
      <c r="G198" s="18"/>
      <c r="H198" s="21"/>
      <c r="I198" s="17"/>
      <c r="J198" s="17"/>
      <c r="K198" s="16"/>
      <c r="L198" s="13" t="str">
        <f t="shared" si="0"/>
        <v/>
      </c>
      <c r="M198" s="18"/>
      <c r="N198" s="13"/>
      <c r="O198" s="15"/>
      <c r="P198" s="11"/>
      <c r="Q198" s="11"/>
      <c r="R198" s="11"/>
      <c r="S198" s="11"/>
      <c r="T198" s="11"/>
      <c r="U198" s="11"/>
      <c r="V198" s="11"/>
      <c r="W198" s="11"/>
      <c r="X198" s="11"/>
      <c r="Y198" s="11"/>
      <c r="Z198" s="11"/>
      <c r="AA198" s="11"/>
      <c r="AB198" s="11"/>
      <c r="AC198" s="11"/>
    </row>
    <row r="199" spans="1:29" hidden="1">
      <c r="A199" s="13" t="str">
        <f t="shared" si="2"/>
        <v/>
      </c>
      <c r="B199" s="17"/>
      <c r="C199" s="17"/>
      <c r="D199" s="16"/>
      <c r="E199" s="18"/>
      <c r="F199" s="18"/>
      <c r="G199" s="18"/>
      <c r="H199" s="21"/>
      <c r="I199" s="17"/>
      <c r="J199" s="17"/>
      <c r="K199" s="16"/>
      <c r="L199" s="13" t="str">
        <f t="shared" si="0"/>
        <v/>
      </c>
      <c r="M199" s="18"/>
      <c r="N199" s="13"/>
      <c r="O199" s="15"/>
      <c r="P199" s="11"/>
      <c r="Q199" s="11"/>
      <c r="R199" s="11"/>
      <c r="S199" s="11"/>
      <c r="T199" s="11"/>
      <c r="U199" s="11"/>
      <c r="V199" s="11"/>
      <c r="W199" s="11"/>
      <c r="X199" s="11"/>
      <c r="Y199" s="11"/>
      <c r="Z199" s="11"/>
      <c r="AA199" s="11"/>
      <c r="AB199" s="11"/>
      <c r="AC199" s="11"/>
    </row>
    <row r="200" spans="1:29" hidden="1">
      <c r="A200" s="13" t="str">
        <f t="shared" si="2"/>
        <v/>
      </c>
      <c r="B200" s="17"/>
      <c r="C200" s="17"/>
      <c r="D200" s="16"/>
      <c r="E200" s="18"/>
      <c r="F200" s="18"/>
      <c r="G200" s="18"/>
      <c r="H200" s="21"/>
      <c r="I200" s="17"/>
      <c r="J200" s="17"/>
      <c r="K200" s="16"/>
      <c r="L200" s="13" t="str">
        <f t="shared" si="0"/>
        <v/>
      </c>
      <c r="M200" s="18"/>
      <c r="N200" s="13"/>
      <c r="O200" s="15"/>
      <c r="P200" s="11"/>
      <c r="Q200" s="11"/>
      <c r="R200" s="11"/>
      <c r="S200" s="11"/>
      <c r="T200" s="11"/>
      <c r="U200" s="11"/>
      <c r="V200" s="11"/>
      <c r="W200" s="11"/>
      <c r="X200" s="11"/>
      <c r="Y200" s="11"/>
      <c r="Z200" s="11"/>
      <c r="AA200" s="11"/>
      <c r="AB200" s="11"/>
      <c r="AC200" s="11"/>
    </row>
    <row r="201" spans="1:29" hidden="1">
      <c r="A201" s="13" t="str">
        <f t="shared" si="2"/>
        <v/>
      </c>
      <c r="B201" s="17"/>
      <c r="C201" s="17"/>
      <c r="D201" s="16"/>
      <c r="E201" s="18"/>
      <c r="F201" s="18"/>
      <c r="G201" s="18"/>
      <c r="H201" s="21"/>
      <c r="I201" s="17"/>
      <c r="J201" s="17"/>
      <c r="K201" s="16"/>
      <c r="L201" s="13" t="str">
        <f t="shared" si="0"/>
        <v/>
      </c>
      <c r="M201" s="18"/>
      <c r="N201" s="13"/>
      <c r="O201" s="15"/>
      <c r="P201" s="11"/>
      <c r="Q201" s="11"/>
      <c r="R201" s="11"/>
      <c r="S201" s="11"/>
      <c r="T201" s="11"/>
      <c r="U201" s="11"/>
      <c r="V201" s="11"/>
      <c r="W201" s="11"/>
      <c r="X201" s="11"/>
      <c r="Y201" s="11"/>
      <c r="Z201" s="11"/>
      <c r="AA201" s="11"/>
      <c r="AB201" s="11"/>
      <c r="AC201" s="11"/>
    </row>
    <row r="202" spans="1:29" hidden="1">
      <c r="A202" s="13" t="str">
        <f t="shared" si="2"/>
        <v/>
      </c>
      <c r="B202" s="17"/>
      <c r="C202" s="17"/>
      <c r="D202" s="16"/>
      <c r="E202" s="18"/>
      <c r="F202" s="18"/>
      <c r="G202" s="18"/>
      <c r="H202" s="21"/>
      <c r="I202" s="17"/>
      <c r="J202" s="17"/>
      <c r="K202" s="16"/>
      <c r="L202" s="13" t="str">
        <f t="shared" si="0"/>
        <v/>
      </c>
      <c r="M202" s="18"/>
      <c r="N202" s="13"/>
      <c r="O202" s="15"/>
      <c r="P202" s="11"/>
      <c r="Q202" s="11"/>
      <c r="R202" s="11"/>
      <c r="S202" s="11"/>
      <c r="T202" s="11"/>
      <c r="U202" s="11"/>
      <c r="V202" s="11"/>
      <c r="W202" s="11"/>
      <c r="X202" s="11"/>
      <c r="Y202" s="11"/>
      <c r="Z202" s="11"/>
      <c r="AA202" s="11"/>
      <c r="AB202" s="11"/>
      <c r="AC202" s="11"/>
    </row>
    <row r="203" spans="1:29" hidden="1">
      <c r="A203" s="13" t="str">
        <f t="shared" si="2"/>
        <v/>
      </c>
      <c r="B203" s="17"/>
      <c r="C203" s="17"/>
      <c r="D203" s="16"/>
      <c r="E203" s="18"/>
      <c r="F203" s="18"/>
      <c r="G203" s="18"/>
      <c r="H203" s="21"/>
      <c r="I203" s="17"/>
      <c r="J203" s="17"/>
      <c r="K203" s="16"/>
      <c r="L203" s="13" t="str">
        <f t="shared" si="0"/>
        <v/>
      </c>
      <c r="M203" s="18"/>
      <c r="N203" s="13"/>
      <c r="O203" s="15"/>
      <c r="P203" s="11"/>
      <c r="Q203" s="11"/>
      <c r="R203" s="11"/>
      <c r="S203" s="11"/>
      <c r="T203" s="11"/>
      <c r="U203" s="11"/>
      <c r="V203" s="11"/>
      <c r="W203" s="11"/>
      <c r="X203" s="11"/>
      <c r="Y203" s="11"/>
      <c r="Z203" s="11"/>
      <c r="AA203" s="11"/>
      <c r="AB203" s="11"/>
      <c r="AC203" s="11"/>
    </row>
    <row r="204" spans="1:29" hidden="1">
      <c r="A204" s="13" t="str">
        <f t="shared" si="2"/>
        <v/>
      </c>
      <c r="B204" s="17"/>
      <c r="C204" s="17"/>
      <c r="D204" s="16"/>
      <c r="E204" s="18"/>
      <c r="F204" s="18"/>
      <c r="G204" s="18"/>
      <c r="H204" s="21"/>
      <c r="I204" s="17"/>
      <c r="J204" s="17"/>
      <c r="K204" s="16"/>
      <c r="L204" s="13" t="str">
        <f t="shared" si="0"/>
        <v/>
      </c>
      <c r="M204" s="18"/>
      <c r="N204" s="13"/>
      <c r="O204" s="15"/>
      <c r="P204" s="11"/>
      <c r="Q204" s="11"/>
      <c r="R204" s="11"/>
      <c r="S204" s="11"/>
      <c r="T204" s="11"/>
      <c r="U204" s="11"/>
      <c r="V204" s="11"/>
      <c r="W204" s="11"/>
      <c r="X204" s="11"/>
      <c r="Y204" s="11"/>
      <c r="Z204" s="11"/>
      <c r="AA204" s="11"/>
      <c r="AB204" s="11"/>
      <c r="AC204" s="11"/>
    </row>
    <row r="205" spans="1:29" hidden="1">
      <c r="A205" s="13" t="str">
        <f t="shared" si="2"/>
        <v/>
      </c>
      <c r="B205" s="17"/>
      <c r="C205" s="17"/>
      <c r="D205" s="16"/>
      <c r="E205" s="18"/>
      <c r="F205" s="18"/>
      <c r="G205" s="18"/>
      <c r="H205" s="21"/>
      <c r="I205" s="17"/>
      <c r="J205" s="17"/>
      <c r="K205" s="16"/>
      <c r="L205" s="13" t="str">
        <f t="shared" si="0"/>
        <v/>
      </c>
      <c r="M205" s="18"/>
      <c r="N205" s="13"/>
      <c r="O205" s="15"/>
      <c r="P205" s="11"/>
      <c r="Q205" s="11"/>
      <c r="R205" s="11"/>
      <c r="S205" s="11"/>
      <c r="T205" s="11"/>
      <c r="U205" s="11"/>
      <c r="V205" s="11"/>
      <c r="W205" s="11"/>
      <c r="X205" s="11"/>
      <c r="Y205" s="11"/>
      <c r="Z205" s="11"/>
      <c r="AA205" s="11"/>
      <c r="AB205" s="11"/>
      <c r="AC205" s="11"/>
    </row>
    <row r="206" spans="1:29" hidden="1">
      <c r="A206" s="13" t="str">
        <f t="shared" si="2"/>
        <v/>
      </c>
      <c r="B206" s="17"/>
      <c r="C206" s="17"/>
      <c r="D206" s="16"/>
      <c r="E206" s="18"/>
      <c r="F206" s="18"/>
      <c r="G206" s="18"/>
      <c r="H206" s="21"/>
      <c r="I206" s="17"/>
      <c r="J206" s="17"/>
      <c r="K206" s="16"/>
      <c r="L206" s="13" t="str">
        <f t="shared" si="0"/>
        <v/>
      </c>
      <c r="M206" s="18"/>
      <c r="N206" s="13"/>
      <c r="O206" s="15"/>
      <c r="P206" s="11"/>
      <c r="Q206" s="11"/>
      <c r="R206" s="11"/>
      <c r="S206" s="11"/>
      <c r="T206" s="11"/>
      <c r="U206" s="11"/>
      <c r="V206" s="11"/>
      <c r="W206" s="11"/>
      <c r="X206" s="11"/>
      <c r="Y206" s="11"/>
      <c r="Z206" s="11"/>
      <c r="AA206" s="11"/>
      <c r="AB206" s="11"/>
      <c r="AC206" s="11"/>
    </row>
    <row r="207" spans="1:29" hidden="1">
      <c r="A207" s="13" t="str">
        <f t="shared" si="2"/>
        <v/>
      </c>
      <c r="B207" s="17"/>
      <c r="C207" s="17"/>
      <c r="D207" s="16"/>
      <c r="E207" s="18"/>
      <c r="F207" s="18"/>
      <c r="G207" s="18"/>
      <c r="H207" s="21"/>
      <c r="I207" s="17"/>
      <c r="J207" s="17"/>
      <c r="K207" s="16"/>
      <c r="L207" s="13" t="str">
        <f t="shared" si="0"/>
        <v/>
      </c>
      <c r="M207" s="18"/>
      <c r="N207" s="13"/>
      <c r="O207" s="15"/>
      <c r="P207" s="11"/>
      <c r="Q207" s="11"/>
      <c r="R207" s="11"/>
      <c r="S207" s="11"/>
      <c r="T207" s="11"/>
      <c r="U207" s="11"/>
      <c r="V207" s="11"/>
      <c r="W207" s="11"/>
      <c r="X207" s="11"/>
      <c r="Y207" s="11"/>
      <c r="Z207" s="11"/>
      <c r="AA207" s="11"/>
      <c r="AB207" s="11"/>
      <c r="AC207" s="11"/>
    </row>
    <row r="208" spans="1:29" hidden="1">
      <c r="A208" s="13" t="str">
        <f t="shared" si="2"/>
        <v/>
      </c>
      <c r="B208" s="17"/>
      <c r="C208" s="17"/>
      <c r="D208" s="16"/>
      <c r="E208" s="18"/>
      <c r="F208" s="18"/>
      <c r="G208" s="18"/>
      <c r="H208" s="21"/>
      <c r="I208" s="17"/>
      <c r="J208" s="17"/>
      <c r="K208" s="16"/>
      <c r="L208" s="13" t="str">
        <f t="shared" si="0"/>
        <v/>
      </c>
      <c r="M208" s="18"/>
      <c r="N208" s="13"/>
      <c r="O208" s="15"/>
      <c r="P208" s="11"/>
      <c r="Q208" s="11"/>
      <c r="R208" s="11"/>
      <c r="S208" s="11"/>
      <c r="T208" s="11"/>
      <c r="U208" s="11"/>
      <c r="V208" s="11"/>
      <c r="W208" s="11"/>
      <c r="X208" s="11"/>
      <c r="Y208" s="11"/>
      <c r="Z208" s="11"/>
      <c r="AA208" s="11"/>
      <c r="AB208" s="11"/>
      <c r="AC208" s="11"/>
    </row>
    <row r="209" spans="1:29" hidden="1">
      <c r="A209" s="13" t="str">
        <f t="shared" si="2"/>
        <v/>
      </c>
      <c r="B209" s="17"/>
      <c r="C209" s="17"/>
      <c r="D209" s="16"/>
      <c r="E209" s="18"/>
      <c r="F209" s="18"/>
      <c r="G209" s="18"/>
      <c r="H209" s="21"/>
      <c r="I209" s="17"/>
      <c r="J209" s="17"/>
      <c r="K209" s="16"/>
      <c r="L209" s="13" t="str">
        <f t="shared" si="0"/>
        <v/>
      </c>
      <c r="M209" s="18"/>
      <c r="N209" s="13"/>
      <c r="O209" s="15"/>
      <c r="P209" s="11"/>
      <c r="Q209" s="11"/>
      <c r="R209" s="11"/>
      <c r="S209" s="11"/>
      <c r="T209" s="11"/>
      <c r="U209" s="11"/>
      <c r="V209" s="11"/>
      <c r="W209" s="11"/>
      <c r="X209" s="11"/>
      <c r="Y209" s="11"/>
      <c r="Z209" s="11"/>
      <c r="AA209" s="11"/>
      <c r="AB209" s="11"/>
      <c r="AC209" s="11"/>
    </row>
    <row r="210" spans="1:29" hidden="1">
      <c r="A210" s="13" t="str">
        <f t="shared" si="2"/>
        <v/>
      </c>
      <c r="B210" s="17"/>
      <c r="C210" s="17"/>
      <c r="D210" s="16"/>
      <c r="E210" s="18"/>
      <c r="F210" s="18"/>
      <c r="G210" s="18"/>
      <c r="H210" s="21"/>
      <c r="I210" s="17"/>
      <c r="J210" s="17"/>
      <c r="K210" s="16"/>
      <c r="L210" s="13" t="str">
        <f t="shared" si="0"/>
        <v/>
      </c>
      <c r="M210" s="18"/>
      <c r="N210" s="13"/>
      <c r="O210" s="15"/>
      <c r="P210" s="11"/>
      <c r="Q210" s="11"/>
      <c r="R210" s="11"/>
      <c r="S210" s="11"/>
      <c r="T210" s="11"/>
      <c r="U210" s="11"/>
      <c r="V210" s="11"/>
      <c r="W210" s="11"/>
      <c r="X210" s="11"/>
      <c r="Y210" s="11"/>
      <c r="Z210" s="11"/>
      <c r="AA210" s="11"/>
      <c r="AB210" s="11"/>
      <c r="AC210" s="11"/>
    </row>
    <row r="211" spans="1:29" hidden="1">
      <c r="A211" s="13" t="str">
        <f t="shared" si="2"/>
        <v/>
      </c>
      <c r="B211" s="17"/>
      <c r="C211" s="17"/>
      <c r="D211" s="16"/>
      <c r="E211" s="18"/>
      <c r="F211" s="18"/>
      <c r="G211" s="18"/>
      <c r="H211" s="21"/>
      <c r="I211" s="17"/>
      <c r="J211" s="17"/>
      <c r="K211" s="16"/>
      <c r="L211" s="13" t="str">
        <f t="shared" si="0"/>
        <v/>
      </c>
      <c r="M211" s="18"/>
      <c r="N211" s="13"/>
      <c r="O211" s="15"/>
      <c r="P211" s="11"/>
      <c r="Q211" s="11"/>
      <c r="R211" s="11"/>
      <c r="S211" s="11"/>
      <c r="T211" s="11"/>
      <c r="U211" s="11"/>
      <c r="V211" s="11"/>
      <c r="W211" s="11"/>
      <c r="X211" s="11"/>
      <c r="Y211" s="11"/>
      <c r="Z211" s="11"/>
      <c r="AA211" s="11"/>
      <c r="AB211" s="11"/>
      <c r="AC211" s="11"/>
    </row>
    <row r="212" spans="1:29" hidden="1">
      <c r="A212" s="13" t="str">
        <f t="shared" si="2"/>
        <v/>
      </c>
      <c r="B212" s="17"/>
      <c r="C212" s="17"/>
      <c r="D212" s="16"/>
      <c r="E212" s="18"/>
      <c r="F212" s="18"/>
      <c r="G212" s="18"/>
      <c r="H212" s="21"/>
      <c r="I212" s="17"/>
      <c r="J212" s="17"/>
      <c r="K212" s="16"/>
      <c r="L212" s="13" t="str">
        <f t="shared" si="0"/>
        <v/>
      </c>
      <c r="M212" s="18"/>
      <c r="N212" s="13"/>
      <c r="O212" s="15"/>
      <c r="P212" s="11"/>
      <c r="Q212" s="11"/>
      <c r="R212" s="11"/>
      <c r="S212" s="11"/>
      <c r="T212" s="11"/>
      <c r="U212" s="11"/>
      <c r="V212" s="11"/>
      <c r="W212" s="11"/>
      <c r="X212" s="11"/>
      <c r="Y212" s="11"/>
      <c r="Z212" s="11"/>
      <c r="AA212" s="11"/>
      <c r="AB212" s="11"/>
      <c r="AC212" s="11"/>
    </row>
    <row r="213" spans="1:29" hidden="1">
      <c r="A213" s="13" t="str">
        <f t="shared" si="2"/>
        <v/>
      </c>
      <c r="B213" s="17"/>
      <c r="C213" s="17"/>
      <c r="D213" s="16"/>
      <c r="E213" s="18"/>
      <c r="F213" s="18"/>
      <c r="G213" s="18"/>
      <c r="H213" s="21"/>
      <c r="I213" s="17"/>
      <c r="J213" s="17"/>
      <c r="K213" s="16"/>
      <c r="L213" s="13" t="str">
        <f t="shared" si="0"/>
        <v/>
      </c>
      <c r="M213" s="18"/>
      <c r="N213" s="13"/>
      <c r="O213" s="15"/>
      <c r="P213" s="11"/>
      <c r="Q213" s="11"/>
      <c r="R213" s="11"/>
      <c r="S213" s="11"/>
      <c r="T213" s="11"/>
      <c r="U213" s="11"/>
      <c r="V213" s="11"/>
      <c r="W213" s="11"/>
      <c r="X213" s="11"/>
      <c r="Y213" s="11"/>
      <c r="Z213" s="11"/>
      <c r="AA213" s="11"/>
      <c r="AB213" s="11"/>
      <c r="AC213" s="11"/>
    </row>
    <row r="214" spans="1:29" hidden="1">
      <c r="A214" s="13" t="str">
        <f t="shared" si="2"/>
        <v/>
      </c>
      <c r="B214" s="17"/>
      <c r="C214" s="17"/>
      <c r="D214" s="16"/>
      <c r="E214" s="18"/>
      <c r="F214" s="18"/>
      <c r="G214" s="18"/>
      <c r="H214" s="21"/>
      <c r="I214" s="17"/>
      <c r="J214" s="17"/>
      <c r="K214" s="16"/>
      <c r="L214" s="13" t="str">
        <f t="shared" si="0"/>
        <v/>
      </c>
      <c r="M214" s="18"/>
      <c r="N214" s="13"/>
      <c r="O214" s="15"/>
      <c r="P214" s="11"/>
      <c r="Q214" s="11"/>
      <c r="R214" s="11"/>
      <c r="S214" s="11"/>
      <c r="T214" s="11"/>
      <c r="U214" s="11"/>
      <c r="V214" s="11"/>
      <c r="W214" s="11"/>
      <c r="X214" s="11"/>
      <c r="Y214" s="11"/>
      <c r="Z214" s="11"/>
      <c r="AA214" s="11"/>
      <c r="AB214" s="11"/>
      <c r="AC214" s="11"/>
    </row>
    <row r="215" spans="1:29" hidden="1">
      <c r="A215" s="13" t="str">
        <f t="shared" si="2"/>
        <v/>
      </c>
      <c r="B215" s="17"/>
      <c r="C215" s="17"/>
      <c r="D215" s="16"/>
      <c r="E215" s="18"/>
      <c r="F215" s="18"/>
      <c r="G215" s="18"/>
      <c r="H215" s="21"/>
      <c r="I215" s="17"/>
      <c r="J215" s="17"/>
      <c r="K215" s="16"/>
      <c r="L215" s="13" t="str">
        <f t="shared" si="0"/>
        <v/>
      </c>
      <c r="M215" s="18"/>
      <c r="N215" s="13"/>
      <c r="O215" s="15"/>
      <c r="P215" s="11"/>
      <c r="Q215" s="11"/>
      <c r="R215" s="11"/>
      <c r="S215" s="11"/>
      <c r="T215" s="11"/>
      <c r="U215" s="11"/>
      <c r="V215" s="11"/>
      <c r="W215" s="11"/>
      <c r="X215" s="11"/>
      <c r="Y215" s="11"/>
      <c r="Z215" s="11"/>
      <c r="AA215" s="11"/>
      <c r="AB215" s="11"/>
      <c r="AC215" s="11"/>
    </row>
    <row r="216" spans="1:29" hidden="1">
      <c r="A216" s="13" t="str">
        <f t="shared" si="2"/>
        <v/>
      </c>
      <c r="B216" s="17"/>
      <c r="C216" s="17"/>
      <c r="D216" s="16"/>
      <c r="E216" s="18"/>
      <c r="F216" s="18"/>
      <c r="G216" s="18"/>
      <c r="H216" s="21"/>
      <c r="I216" s="17"/>
      <c r="J216" s="17"/>
      <c r="K216" s="16"/>
      <c r="L216" s="13" t="str">
        <f t="shared" si="0"/>
        <v/>
      </c>
      <c r="M216" s="18"/>
      <c r="N216" s="13"/>
      <c r="O216" s="15"/>
      <c r="P216" s="11"/>
      <c r="Q216" s="11"/>
      <c r="R216" s="11"/>
      <c r="S216" s="11"/>
      <c r="T216" s="11"/>
      <c r="U216" s="11"/>
      <c r="V216" s="11"/>
      <c r="W216" s="11"/>
      <c r="X216" s="11"/>
      <c r="Y216" s="11"/>
      <c r="Z216" s="11"/>
      <c r="AA216" s="11"/>
      <c r="AB216" s="11"/>
      <c r="AC216" s="11"/>
    </row>
    <row r="217" spans="1:29" hidden="1">
      <c r="A217" s="13" t="str">
        <f t="shared" si="2"/>
        <v/>
      </c>
      <c r="B217" s="17"/>
      <c r="C217" s="17"/>
      <c r="D217" s="16"/>
      <c r="E217" s="18"/>
      <c r="F217" s="18"/>
      <c r="G217" s="18"/>
      <c r="H217" s="21"/>
      <c r="I217" s="17"/>
      <c r="J217" s="17"/>
      <c r="K217" s="16"/>
      <c r="L217" s="13" t="str">
        <f t="shared" si="0"/>
        <v/>
      </c>
      <c r="M217" s="18"/>
      <c r="N217" s="13"/>
      <c r="O217" s="15"/>
      <c r="P217" s="11"/>
      <c r="Q217" s="11"/>
      <c r="R217" s="11"/>
      <c r="S217" s="11"/>
      <c r="T217" s="11"/>
      <c r="U217" s="11"/>
      <c r="V217" s="11"/>
      <c r="W217" s="11"/>
      <c r="X217" s="11"/>
      <c r="Y217" s="11"/>
      <c r="Z217" s="11"/>
      <c r="AA217" s="11"/>
      <c r="AB217" s="11"/>
      <c r="AC217" s="11"/>
    </row>
    <row r="218" spans="1:29" hidden="1">
      <c r="A218" s="13" t="str">
        <f t="shared" si="2"/>
        <v/>
      </c>
      <c r="B218" s="17"/>
      <c r="C218" s="17"/>
      <c r="D218" s="16"/>
      <c r="E218" s="18"/>
      <c r="F218" s="18"/>
      <c r="G218" s="18"/>
      <c r="H218" s="21"/>
      <c r="I218" s="17"/>
      <c r="J218" s="17"/>
      <c r="K218" s="16"/>
      <c r="L218" s="13" t="str">
        <f t="shared" si="0"/>
        <v/>
      </c>
      <c r="M218" s="18"/>
      <c r="N218" s="13"/>
      <c r="O218" s="15"/>
      <c r="P218" s="11"/>
      <c r="Q218" s="11"/>
      <c r="R218" s="11"/>
      <c r="S218" s="11"/>
      <c r="T218" s="11"/>
      <c r="U218" s="11"/>
      <c r="V218" s="11"/>
      <c r="W218" s="11"/>
      <c r="X218" s="11"/>
      <c r="Y218" s="11"/>
      <c r="Z218" s="11"/>
      <c r="AA218" s="11"/>
      <c r="AB218" s="11"/>
      <c r="AC218" s="11"/>
    </row>
    <row r="219" spans="1:29" hidden="1">
      <c r="A219" s="13" t="str">
        <f t="shared" si="2"/>
        <v/>
      </c>
      <c r="B219" s="17"/>
      <c r="C219" s="17"/>
      <c r="D219" s="16"/>
      <c r="E219" s="18"/>
      <c r="F219" s="18"/>
      <c r="G219" s="18"/>
      <c r="H219" s="21"/>
      <c r="I219" s="17"/>
      <c r="J219" s="17"/>
      <c r="K219" s="16"/>
      <c r="L219" s="13" t="str">
        <f t="shared" si="0"/>
        <v/>
      </c>
      <c r="M219" s="18"/>
      <c r="N219" s="13"/>
      <c r="O219" s="15"/>
      <c r="P219" s="11"/>
      <c r="Q219" s="11"/>
      <c r="R219" s="11"/>
      <c r="S219" s="11"/>
      <c r="T219" s="11"/>
      <c r="U219" s="11"/>
      <c r="V219" s="11"/>
      <c r="W219" s="11"/>
      <c r="X219" s="11"/>
      <c r="Y219" s="11"/>
      <c r="Z219" s="11"/>
      <c r="AA219" s="11"/>
      <c r="AB219" s="11"/>
      <c r="AC219" s="11"/>
    </row>
    <row r="220" spans="1:29" hidden="1">
      <c r="A220" s="13" t="str">
        <f t="shared" si="2"/>
        <v/>
      </c>
      <c r="B220" s="17"/>
      <c r="C220" s="17"/>
      <c r="D220" s="16"/>
      <c r="E220" s="18"/>
      <c r="F220" s="18"/>
      <c r="G220" s="18"/>
      <c r="H220" s="21"/>
      <c r="I220" s="17"/>
      <c r="J220" s="17"/>
      <c r="K220" s="16"/>
      <c r="L220" s="13" t="str">
        <f t="shared" si="0"/>
        <v/>
      </c>
      <c r="M220" s="18"/>
      <c r="N220" s="13"/>
      <c r="O220" s="15"/>
      <c r="P220" s="11"/>
      <c r="Q220" s="11"/>
      <c r="R220" s="11"/>
      <c r="S220" s="11"/>
      <c r="T220" s="11"/>
      <c r="U220" s="11"/>
      <c r="V220" s="11"/>
      <c r="W220" s="11"/>
      <c r="X220" s="11"/>
      <c r="Y220" s="11"/>
      <c r="Z220" s="11"/>
      <c r="AA220" s="11"/>
      <c r="AB220" s="11"/>
      <c r="AC220" s="11"/>
    </row>
    <row r="221" spans="1:29" hidden="1">
      <c r="A221" s="13" t="str">
        <f t="shared" si="2"/>
        <v/>
      </c>
      <c r="B221" s="17"/>
      <c r="C221" s="17"/>
      <c r="D221" s="16"/>
      <c r="E221" s="18"/>
      <c r="F221" s="18"/>
      <c r="G221" s="18"/>
      <c r="H221" s="21"/>
      <c r="I221" s="17"/>
      <c r="J221" s="17"/>
      <c r="K221" s="16"/>
      <c r="L221" s="13" t="str">
        <f t="shared" si="0"/>
        <v/>
      </c>
      <c r="M221" s="18"/>
      <c r="N221" s="13"/>
      <c r="O221" s="15"/>
      <c r="P221" s="11"/>
      <c r="Q221" s="11"/>
      <c r="R221" s="11"/>
      <c r="S221" s="11"/>
      <c r="T221" s="11"/>
      <c r="U221" s="11"/>
      <c r="V221" s="11"/>
      <c r="W221" s="11"/>
      <c r="X221" s="11"/>
      <c r="Y221" s="11"/>
      <c r="Z221" s="11"/>
      <c r="AA221" s="11"/>
      <c r="AB221" s="11"/>
      <c r="AC221" s="11"/>
    </row>
    <row r="222" spans="1:29" hidden="1">
      <c r="A222" s="13" t="str">
        <f t="shared" si="2"/>
        <v/>
      </c>
      <c r="B222" s="17"/>
      <c r="C222" s="17"/>
      <c r="D222" s="16"/>
      <c r="E222" s="18"/>
      <c r="F222" s="18"/>
      <c r="G222" s="18"/>
      <c r="H222" s="21"/>
      <c r="I222" s="17"/>
      <c r="J222" s="17"/>
      <c r="K222" s="16"/>
      <c r="L222" s="13" t="str">
        <f t="shared" si="0"/>
        <v/>
      </c>
      <c r="M222" s="18"/>
      <c r="N222" s="13"/>
      <c r="O222" s="15"/>
      <c r="P222" s="11"/>
      <c r="Q222" s="11"/>
      <c r="R222" s="11"/>
      <c r="S222" s="11"/>
      <c r="T222" s="11"/>
      <c r="U222" s="11"/>
      <c r="V222" s="11"/>
      <c r="W222" s="11"/>
      <c r="X222" s="11"/>
      <c r="Y222" s="11"/>
      <c r="Z222" s="11"/>
      <c r="AA222" s="11"/>
      <c r="AB222" s="11"/>
      <c r="AC222" s="11"/>
    </row>
    <row r="223" spans="1:29" hidden="1">
      <c r="A223" s="13" t="str">
        <f t="shared" si="2"/>
        <v/>
      </c>
      <c r="B223" s="17"/>
      <c r="C223" s="17"/>
      <c r="D223" s="16"/>
      <c r="E223" s="18"/>
      <c r="F223" s="18"/>
      <c r="G223" s="18"/>
      <c r="H223" s="21"/>
      <c r="I223" s="17"/>
      <c r="J223" s="17"/>
      <c r="K223" s="16"/>
      <c r="L223" s="13" t="str">
        <f t="shared" si="0"/>
        <v/>
      </c>
      <c r="M223" s="18"/>
      <c r="N223" s="13"/>
      <c r="O223" s="15"/>
      <c r="P223" s="11"/>
      <c r="Q223" s="11"/>
      <c r="R223" s="11"/>
      <c r="S223" s="11"/>
      <c r="T223" s="11"/>
      <c r="U223" s="11"/>
      <c r="V223" s="11"/>
      <c r="W223" s="11"/>
      <c r="X223" s="11"/>
      <c r="Y223" s="11"/>
      <c r="Z223" s="11"/>
      <c r="AA223" s="11"/>
      <c r="AB223" s="11"/>
      <c r="AC223" s="11"/>
    </row>
    <row r="224" spans="1:29" hidden="1">
      <c r="A224" s="13" t="str">
        <f t="shared" si="2"/>
        <v/>
      </c>
      <c r="B224" s="17"/>
      <c r="C224" s="17"/>
      <c r="D224" s="16"/>
      <c r="E224" s="18"/>
      <c r="F224" s="18"/>
      <c r="G224" s="18"/>
      <c r="H224" s="21"/>
      <c r="I224" s="17"/>
      <c r="J224" s="17"/>
      <c r="K224" s="16"/>
      <c r="L224" s="13" t="str">
        <f t="shared" si="0"/>
        <v/>
      </c>
      <c r="M224" s="18"/>
      <c r="N224" s="13"/>
      <c r="O224" s="15"/>
      <c r="P224" s="11"/>
      <c r="Q224" s="11"/>
      <c r="R224" s="11"/>
      <c r="S224" s="11"/>
      <c r="T224" s="11"/>
      <c r="U224" s="11"/>
      <c r="V224" s="11"/>
      <c r="W224" s="11"/>
      <c r="X224" s="11"/>
      <c r="Y224" s="11"/>
      <c r="Z224" s="11"/>
      <c r="AA224" s="11"/>
      <c r="AB224" s="11"/>
      <c r="AC224" s="11"/>
    </row>
    <row r="225" spans="1:29" hidden="1">
      <c r="A225" s="13" t="str">
        <f t="shared" si="2"/>
        <v/>
      </c>
      <c r="B225" s="17"/>
      <c r="C225" s="17"/>
      <c r="D225" s="16"/>
      <c r="E225" s="18"/>
      <c r="F225" s="18"/>
      <c r="G225" s="18"/>
      <c r="H225" s="21"/>
      <c r="I225" s="17"/>
      <c r="J225" s="17"/>
      <c r="K225" s="16"/>
      <c r="L225" s="13" t="str">
        <f t="shared" si="0"/>
        <v/>
      </c>
      <c r="M225" s="18"/>
      <c r="N225" s="13"/>
      <c r="O225" s="15"/>
      <c r="P225" s="11"/>
      <c r="Q225" s="11"/>
      <c r="R225" s="11"/>
      <c r="S225" s="11"/>
      <c r="T225" s="11"/>
      <c r="U225" s="11"/>
      <c r="V225" s="11"/>
      <c r="W225" s="11"/>
      <c r="X225" s="11"/>
      <c r="Y225" s="11"/>
      <c r="Z225" s="11"/>
      <c r="AA225" s="11"/>
      <c r="AB225" s="11"/>
      <c r="AC225" s="11"/>
    </row>
    <row r="226" spans="1:29" hidden="1">
      <c r="A226" s="13" t="str">
        <f t="shared" si="2"/>
        <v/>
      </c>
      <c r="B226" s="17"/>
      <c r="C226" s="17"/>
      <c r="D226" s="16"/>
      <c r="E226" s="18"/>
      <c r="F226" s="18"/>
      <c r="G226" s="18"/>
      <c r="H226" s="21"/>
      <c r="I226" s="17"/>
      <c r="J226" s="17"/>
      <c r="K226" s="16"/>
      <c r="L226" s="13" t="str">
        <f t="shared" si="0"/>
        <v/>
      </c>
      <c r="M226" s="18"/>
      <c r="N226" s="13"/>
      <c r="O226" s="15"/>
      <c r="P226" s="11"/>
      <c r="Q226" s="11"/>
      <c r="R226" s="11"/>
      <c r="S226" s="11"/>
      <c r="T226" s="11"/>
      <c r="U226" s="11"/>
      <c r="V226" s="11"/>
      <c r="W226" s="11"/>
      <c r="X226" s="11"/>
      <c r="Y226" s="11"/>
      <c r="Z226" s="11"/>
      <c r="AA226" s="11"/>
      <c r="AB226" s="11"/>
      <c r="AC226" s="11"/>
    </row>
    <row r="227" spans="1:29" hidden="1">
      <c r="A227" s="13" t="str">
        <f t="shared" si="2"/>
        <v/>
      </c>
      <c r="B227" s="17"/>
      <c r="C227" s="17"/>
      <c r="D227" s="16"/>
      <c r="E227" s="18"/>
      <c r="F227" s="18"/>
      <c r="G227" s="18"/>
      <c r="H227" s="21"/>
      <c r="I227" s="17"/>
      <c r="J227" s="17"/>
      <c r="K227" s="16"/>
      <c r="L227" s="13" t="str">
        <f t="shared" si="0"/>
        <v/>
      </c>
      <c r="M227" s="18"/>
      <c r="N227" s="13"/>
      <c r="O227" s="15"/>
      <c r="P227" s="11"/>
      <c r="Q227" s="11"/>
      <c r="R227" s="11"/>
      <c r="S227" s="11"/>
      <c r="T227" s="11"/>
      <c r="U227" s="11"/>
      <c r="V227" s="11"/>
      <c r="W227" s="11"/>
      <c r="X227" s="11"/>
      <c r="Y227" s="11"/>
      <c r="Z227" s="11"/>
      <c r="AA227" s="11"/>
      <c r="AB227" s="11"/>
      <c r="AC227" s="11"/>
    </row>
    <row r="228" spans="1:29" hidden="1">
      <c r="A228" s="13" t="str">
        <f t="shared" si="2"/>
        <v/>
      </c>
      <c r="B228" s="17"/>
      <c r="C228" s="17"/>
      <c r="D228" s="16"/>
      <c r="E228" s="18"/>
      <c r="F228" s="18"/>
      <c r="G228" s="18"/>
      <c r="H228" s="21"/>
      <c r="I228" s="17"/>
      <c r="J228" s="17"/>
      <c r="K228" s="16"/>
      <c r="L228" s="13" t="str">
        <f t="shared" si="0"/>
        <v/>
      </c>
      <c r="M228" s="18"/>
      <c r="N228" s="13"/>
      <c r="O228" s="15"/>
      <c r="P228" s="11"/>
      <c r="Q228" s="11"/>
      <c r="R228" s="11"/>
      <c r="S228" s="11"/>
      <c r="T228" s="11"/>
      <c r="U228" s="11"/>
      <c r="V228" s="11"/>
      <c r="W228" s="11"/>
      <c r="X228" s="11"/>
      <c r="Y228" s="11"/>
      <c r="Z228" s="11"/>
      <c r="AA228" s="11"/>
      <c r="AB228" s="11"/>
      <c r="AC228" s="11"/>
    </row>
    <row r="229" spans="1:29" hidden="1">
      <c r="A229" s="13" t="str">
        <f t="shared" si="2"/>
        <v/>
      </c>
      <c r="B229" s="17"/>
      <c r="C229" s="17"/>
      <c r="D229" s="16"/>
      <c r="E229" s="18"/>
      <c r="F229" s="18"/>
      <c r="G229" s="18"/>
      <c r="H229" s="21"/>
      <c r="I229" s="17"/>
      <c r="J229" s="17"/>
      <c r="K229" s="16"/>
      <c r="L229" s="13" t="str">
        <f t="shared" si="0"/>
        <v/>
      </c>
      <c r="M229" s="18"/>
      <c r="N229" s="13"/>
      <c r="O229" s="15"/>
      <c r="P229" s="11"/>
      <c r="Q229" s="11"/>
      <c r="R229" s="11"/>
      <c r="S229" s="11"/>
      <c r="T229" s="11"/>
      <c r="U229" s="11"/>
      <c r="V229" s="11"/>
      <c r="W229" s="11"/>
      <c r="X229" s="11"/>
      <c r="Y229" s="11"/>
      <c r="Z229" s="11"/>
      <c r="AA229" s="11"/>
      <c r="AB229" s="11"/>
      <c r="AC229" s="11"/>
    </row>
    <row r="230" spans="1:29" hidden="1">
      <c r="A230" s="13" t="str">
        <f t="shared" si="2"/>
        <v/>
      </c>
      <c r="B230" s="17"/>
      <c r="C230" s="17"/>
      <c r="D230" s="16"/>
      <c r="E230" s="18"/>
      <c r="F230" s="18"/>
      <c r="G230" s="18"/>
      <c r="H230" s="21"/>
      <c r="I230" s="17"/>
      <c r="J230" s="17"/>
      <c r="K230" s="16"/>
      <c r="L230" s="13" t="str">
        <f t="shared" si="0"/>
        <v/>
      </c>
      <c r="M230" s="18"/>
      <c r="N230" s="13"/>
      <c r="O230" s="15"/>
      <c r="P230" s="11"/>
      <c r="Q230" s="11"/>
      <c r="R230" s="11"/>
      <c r="S230" s="11"/>
      <c r="T230" s="11"/>
      <c r="U230" s="11"/>
      <c r="V230" s="11"/>
      <c r="W230" s="11"/>
      <c r="X230" s="11"/>
      <c r="Y230" s="11"/>
      <c r="Z230" s="11"/>
      <c r="AA230" s="11"/>
      <c r="AB230" s="11"/>
      <c r="AC230" s="11"/>
    </row>
    <row r="231" spans="1:29" hidden="1">
      <c r="A231" s="13" t="str">
        <f t="shared" si="2"/>
        <v/>
      </c>
      <c r="B231" s="17"/>
      <c r="C231" s="17"/>
      <c r="D231" s="16"/>
      <c r="E231" s="18"/>
      <c r="F231" s="18"/>
      <c r="G231" s="18"/>
      <c r="H231" s="21"/>
      <c r="I231" s="17"/>
      <c r="J231" s="17"/>
      <c r="K231" s="16"/>
      <c r="L231" s="13" t="str">
        <f t="shared" si="0"/>
        <v/>
      </c>
      <c r="M231" s="18"/>
      <c r="N231" s="13"/>
      <c r="O231" s="15"/>
      <c r="P231" s="11"/>
      <c r="Q231" s="11"/>
      <c r="R231" s="11"/>
      <c r="S231" s="11"/>
      <c r="T231" s="11"/>
      <c r="U231" s="11"/>
      <c r="V231" s="11"/>
      <c r="W231" s="11"/>
      <c r="X231" s="11"/>
      <c r="Y231" s="11"/>
      <c r="Z231" s="11"/>
      <c r="AA231" s="11"/>
      <c r="AB231" s="11"/>
      <c r="AC231" s="11"/>
    </row>
    <row r="232" spans="1:29" hidden="1">
      <c r="A232" s="13" t="str">
        <f t="shared" si="2"/>
        <v/>
      </c>
      <c r="B232" s="17"/>
      <c r="C232" s="17"/>
      <c r="D232" s="16"/>
      <c r="E232" s="18"/>
      <c r="F232" s="18"/>
      <c r="G232" s="18"/>
      <c r="H232" s="21"/>
      <c r="I232" s="17"/>
      <c r="J232" s="17"/>
      <c r="K232" s="16"/>
      <c r="L232" s="13" t="str">
        <f t="shared" si="0"/>
        <v/>
      </c>
      <c r="M232" s="18"/>
      <c r="N232" s="13"/>
      <c r="O232" s="15"/>
      <c r="P232" s="11"/>
      <c r="Q232" s="11"/>
      <c r="R232" s="11"/>
      <c r="S232" s="11"/>
      <c r="T232" s="11"/>
      <c r="U232" s="11"/>
      <c r="V232" s="11"/>
      <c r="W232" s="11"/>
      <c r="X232" s="11"/>
      <c r="Y232" s="11"/>
      <c r="Z232" s="11"/>
      <c r="AA232" s="11"/>
      <c r="AB232" s="11"/>
      <c r="AC232" s="11"/>
    </row>
    <row r="233" spans="1:29" hidden="1">
      <c r="A233" s="13" t="str">
        <f t="shared" si="2"/>
        <v/>
      </c>
      <c r="B233" s="17"/>
      <c r="C233" s="17"/>
      <c r="D233" s="16"/>
      <c r="E233" s="18"/>
      <c r="F233" s="18"/>
      <c r="G233" s="18"/>
      <c r="H233" s="21"/>
      <c r="I233" s="17"/>
      <c r="J233" s="17"/>
      <c r="K233" s="16"/>
      <c r="L233" s="13" t="str">
        <f t="shared" si="0"/>
        <v/>
      </c>
      <c r="M233" s="18"/>
      <c r="N233" s="13"/>
      <c r="O233" s="15"/>
      <c r="P233" s="11"/>
      <c r="Q233" s="11"/>
      <c r="R233" s="11"/>
      <c r="S233" s="11"/>
      <c r="T233" s="11"/>
      <c r="U233" s="11"/>
      <c r="V233" s="11"/>
      <c r="W233" s="11"/>
      <c r="X233" s="11"/>
      <c r="Y233" s="11"/>
      <c r="Z233" s="11"/>
      <c r="AA233" s="11"/>
      <c r="AB233" s="11"/>
      <c r="AC233" s="11"/>
    </row>
    <row r="234" spans="1:29" hidden="1">
      <c r="A234" s="13" t="str">
        <f t="shared" si="2"/>
        <v/>
      </c>
      <c r="B234" s="17"/>
      <c r="C234" s="17"/>
      <c r="D234" s="16"/>
      <c r="E234" s="18"/>
      <c r="F234" s="18"/>
      <c r="G234" s="18"/>
      <c r="H234" s="21"/>
      <c r="I234" s="17"/>
      <c r="J234" s="17"/>
      <c r="K234" s="16"/>
      <c r="L234" s="13" t="str">
        <f t="shared" si="0"/>
        <v/>
      </c>
      <c r="M234" s="18"/>
      <c r="N234" s="13"/>
      <c r="O234" s="15"/>
      <c r="P234" s="11"/>
      <c r="Q234" s="11"/>
      <c r="R234" s="11"/>
      <c r="S234" s="11"/>
      <c r="T234" s="11"/>
      <c r="U234" s="11"/>
      <c r="V234" s="11"/>
      <c r="W234" s="11"/>
      <c r="X234" s="11"/>
      <c r="Y234" s="11"/>
      <c r="Z234" s="11"/>
      <c r="AA234" s="11"/>
      <c r="AB234" s="11"/>
      <c r="AC234" s="11"/>
    </row>
    <row r="235" spans="1:29" hidden="1">
      <c r="A235" s="13" t="str">
        <f t="shared" si="2"/>
        <v/>
      </c>
      <c r="B235" s="17"/>
      <c r="C235" s="17"/>
      <c r="D235" s="16"/>
      <c r="E235" s="18"/>
      <c r="F235" s="18"/>
      <c r="G235" s="18"/>
      <c r="H235" s="21"/>
      <c r="I235" s="17"/>
      <c r="J235" s="17"/>
      <c r="K235" s="16"/>
      <c r="L235" s="13" t="str">
        <f t="shared" si="0"/>
        <v/>
      </c>
      <c r="M235" s="18"/>
      <c r="N235" s="13"/>
      <c r="O235" s="15"/>
      <c r="P235" s="11"/>
      <c r="Q235" s="11"/>
      <c r="R235" s="11"/>
      <c r="S235" s="11"/>
      <c r="T235" s="11"/>
      <c r="U235" s="11"/>
      <c r="V235" s="11"/>
      <c r="W235" s="11"/>
      <c r="X235" s="11"/>
      <c r="Y235" s="11"/>
      <c r="Z235" s="11"/>
      <c r="AA235" s="11"/>
      <c r="AB235" s="11"/>
      <c r="AC235" s="11"/>
    </row>
    <row r="236" spans="1:29" hidden="1">
      <c r="A236" s="13" t="str">
        <f t="shared" si="2"/>
        <v/>
      </c>
      <c r="B236" s="17"/>
      <c r="C236" s="17"/>
      <c r="D236" s="16"/>
      <c r="E236" s="18"/>
      <c r="F236" s="18"/>
      <c r="G236" s="18"/>
      <c r="H236" s="21"/>
      <c r="I236" s="17"/>
      <c r="J236" s="17"/>
      <c r="K236" s="16"/>
      <c r="L236" s="13" t="str">
        <f t="shared" si="0"/>
        <v/>
      </c>
      <c r="M236" s="18"/>
      <c r="N236" s="13"/>
      <c r="O236" s="15"/>
      <c r="P236" s="11"/>
      <c r="Q236" s="11"/>
      <c r="R236" s="11"/>
      <c r="S236" s="11"/>
      <c r="T236" s="11"/>
      <c r="U236" s="11"/>
      <c r="V236" s="11"/>
      <c r="W236" s="11"/>
      <c r="X236" s="11"/>
      <c r="Y236" s="11"/>
      <c r="Z236" s="11"/>
      <c r="AA236" s="11"/>
      <c r="AB236" s="11"/>
      <c r="AC236" s="11"/>
    </row>
    <row r="237" spans="1:29" hidden="1">
      <c r="A237" s="13" t="str">
        <f t="shared" si="2"/>
        <v/>
      </c>
      <c r="B237" s="17"/>
      <c r="C237" s="17"/>
      <c r="D237" s="16"/>
      <c r="E237" s="18"/>
      <c r="F237" s="18"/>
      <c r="G237" s="18"/>
      <c r="H237" s="21"/>
      <c r="I237" s="17"/>
      <c r="J237" s="17"/>
      <c r="K237" s="16"/>
      <c r="L237" s="13" t="str">
        <f t="shared" si="0"/>
        <v/>
      </c>
      <c r="M237" s="18"/>
      <c r="N237" s="13"/>
      <c r="O237" s="15"/>
      <c r="P237" s="11"/>
      <c r="Q237" s="11"/>
      <c r="R237" s="11"/>
      <c r="S237" s="11"/>
      <c r="T237" s="11"/>
      <c r="U237" s="11"/>
      <c r="V237" s="11"/>
      <c r="W237" s="11"/>
      <c r="X237" s="11"/>
      <c r="Y237" s="11"/>
      <c r="Z237" s="11"/>
      <c r="AA237" s="11"/>
      <c r="AB237" s="11"/>
      <c r="AC237" s="11"/>
    </row>
    <row r="238" spans="1:29" hidden="1">
      <c r="A238" s="13" t="str">
        <f t="shared" si="2"/>
        <v/>
      </c>
      <c r="B238" s="17"/>
      <c r="C238" s="17"/>
      <c r="D238" s="16"/>
      <c r="E238" s="18"/>
      <c r="F238" s="18"/>
      <c r="G238" s="18"/>
      <c r="H238" s="21"/>
      <c r="I238" s="17"/>
      <c r="J238" s="17"/>
      <c r="K238" s="16"/>
      <c r="L238" s="13" t="str">
        <f t="shared" si="0"/>
        <v/>
      </c>
      <c r="M238" s="18"/>
      <c r="N238" s="13"/>
      <c r="O238" s="15"/>
      <c r="P238" s="11"/>
      <c r="Q238" s="11"/>
      <c r="R238" s="11"/>
      <c r="S238" s="11"/>
      <c r="T238" s="11"/>
      <c r="U238" s="11"/>
      <c r="V238" s="11"/>
      <c r="W238" s="11"/>
      <c r="X238" s="11"/>
      <c r="Y238" s="11"/>
      <c r="Z238" s="11"/>
      <c r="AA238" s="11"/>
      <c r="AB238" s="11"/>
      <c r="AC238" s="11"/>
    </row>
    <row r="239" spans="1:29" hidden="1">
      <c r="A239" s="13" t="str">
        <f t="shared" si="2"/>
        <v/>
      </c>
      <c r="B239" s="17"/>
      <c r="C239" s="17"/>
      <c r="D239" s="16"/>
      <c r="E239" s="18"/>
      <c r="F239" s="18"/>
      <c r="G239" s="18"/>
      <c r="H239" s="21"/>
      <c r="I239" s="17"/>
      <c r="J239" s="17"/>
      <c r="K239" s="16"/>
      <c r="L239" s="13" t="str">
        <f t="shared" si="0"/>
        <v/>
      </c>
      <c r="M239" s="18"/>
      <c r="N239" s="13"/>
      <c r="O239" s="15"/>
      <c r="P239" s="11"/>
      <c r="Q239" s="11"/>
      <c r="R239" s="11"/>
      <c r="S239" s="11"/>
      <c r="T239" s="11"/>
      <c r="U239" s="11"/>
      <c r="V239" s="11"/>
      <c r="W239" s="11"/>
      <c r="X239" s="11"/>
      <c r="Y239" s="11"/>
      <c r="Z239" s="11"/>
      <c r="AA239" s="11"/>
      <c r="AB239" s="11"/>
      <c r="AC239" s="11"/>
    </row>
    <row r="240" spans="1:29" hidden="1">
      <c r="A240" s="13" t="str">
        <f t="shared" si="2"/>
        <v/>
      </c>
      <c r="B240" s="17"/>
      <c r="C240" s="17"/>
      <c r="D240" s="16"/>
      <c r="E240" s="18"/>
      <c r="F240" s="18"/>
      <c r="G240" s="18"/>
      <c r="H240" s="21"/>
      <c r="I240" s="17"/>
      <c r="J240" s="17"/>
      <c r="K240" s="16"/>
      <c r="L240" s="13" t="str">
        <f t="shared" si="0"/>
        <v/>
      </c>
      <c r="M240" s="18"/>
      <c r="N240" s="13"/>
      <c r="O240" s="15"/>
      <c r="P240" s="11"/>
      <c r="Q240" s="11"/>
      <c r="R240" s="11"/>
      <c r="S240" s="11"/>
      <c r="T240" s="11"/>
      <c r="U240" s="11"/>
      <c r="V240" s="11"/>
      <c r="W240" s="11"/>
      <c r="X240" s="11"/>
      <c r="Y240" s="11"/>
      <c r="Z240" s="11"/>
      <c r="AA240" s="11"/>
      <c r="AB240" s="11"/>
      <c r="AC240" s="11"/>
    </row>
    <row r="241" spans="1:29" hidden="1">
      <c r="A241" s="13" t="str">
        <f t="shared" si="2"/>
        <v/>
      </c>
      <c r="B241" s="17"/>
      <c r="C241" s="17"/>
      <c r="D241" s="16"/>
      <c r="E241" s="18"/>
      <c r="F241" s="18"/>
      <c r="G241" s="18"/>
      <c r="H241" s="21"/>
      <c r="I241" s="17"/>
      <c r="J241" s="17"/>
      <c r="K241" s="16"/>
      <c r="L241" s="13" t="str">
        <f t="shared" si="0"/>
        <v/>
      </c>
      <c r="M241" s="18"/>
      <c r="N241" s="13"/>
      <c r="O241" s="15"/>
      <c r="P241" s="11"/>
      <c r="Q241" s="11"/>
      <c r="R241" s="11"/>
      <c r="S241" s="11"/>
      <c r="T241" s="11"/>
      <c r="U241" s="11"/>
      <c r="V241" s="11"/>
      <c r="W241" s="11"/>
      <c r="X241" s="11"/>
      <c r="Y241" s="11"/>
      <c r="Z241" s="11"/>
      <c r="AA241" s="11"/>
      <c r="AB241" s="11"/>
      <c r="AC241" s="11"/>
    </row>
    <row r="242" spans="1:29" hidden="1">
      <c r="A242" s="13" t="str">
        <f t="shared" si="2"/>
        <v/>
      </c>
      <c r="B242" s="17"/>
      <c r="C242" s="17"/>
      <c r="D242" s="16"/>
      <c r="E242" s="18"/>
      <c r="F242" s="18"/>
      <c r="G242" s="18"/>
      <c r="H242" s="21"/>
      <c r="I242" s="17"/>
      <c r="J242" s="17"/>
      <c r="K242" s="16"/>
      <c r="L242" s="13" t="str">
        <f t="shared" si="0"/>
        <v/>
      </c>
      <c r="M242" s="18"/>
      <c r="N242" s="13"/>
      <c r="O242" s="15"/>
      <c r="P242" s="11"/>
      <c r="Q242" s="11"/>
      <c r="R242" s="11"/>
      <c r="S242" s="11"/>
      <c r="T242" s="11"/>
      <c r="U242" s="11"/>
      <c r="V242" s="11"/>
      <c r="W242" s="11"/>
      <c r="X242" s="11"/>
      <c r="Y242" s="11"/>
      <c r="Z242" s="11"/>
      <c r="AA242" s="11"/>
      <c r="AB242" s="11"/>
      <c r="AC242" s="11"/>
    </row>
    <row r="243" spans="1:29" hidden="1">
      <c r="A243" s="13" t="str">
        <f t="shared" si="2"/>
        <v/>
      </c>
      <c r="B243" s="17"/>
      <c r="C243" s="17"/>
      <c r="D243" s="16"/>
      <c r="E243" s="18"/>
      <c r="F243" s="18"/>
      <c r="G243" s="18"/>
      <c r="H243" s="21"/>
      <c r="I243" s="17"/>
      <c r="J243" s="17"/>
      <c r="K243" s="16"/>
      <c r="L243" s="13" t="str">
        <f t="shared" si="0"/>
        <v/>
      </c>
      <c r="M243" s="18"/>
      <c r="N243" s="13"/>
      <c r="O243" s="15"/>
      <c r="P243" s="11"/>
      <c r="Q243" s="11"/>
      <c r="R243" s="11"/>
      <c r="S243" s="11"/>
      <c r="T243" s="11"/>
      <c r="U243" s="11"/>
      <c r="V243" s="11"/>
      <c r="W243" s="11"/>
      <c r="X243" s="11"/>
      <c r="Y243" s="11"/>
      <c r="Z243" s="11"/>
      <c r="AA243" s="11"/>
      <c r="AB243" s="11"/>
      <c r="AC243" s="11"/>
    </row>
    <row r="244" spans="1:29" hidden="1">
      <c r="A244" s="13" t="str">
        <f t="shared" si="2"/>
        <v/>
      </c>
      <c r="B244" s="17"/>
      <c r="C244" s="17"/>
      <c r="D244" s="16"/>
      <c r="E244" s="18"/>
      <c r="F244" s="18"/>
      <c r="G244" s="18"/>
      <c r="H244" s="21"/>
      <c r="I244" s="17"/>
      <c r="J244" s="17"/>
      <c r="K244" s="16"/>
      <c r="L244" s="13" t="str">
        <f t="shared" si="0"/>
        <v/>
      </c>
      <c r="M244" s="18"/>
      <c r="N244" s="13"/>
      <c r="O244" s="15"/>
      <c r="P244" s="11"/>
      <c r="Q244" s="11"/>
      <c r="R244" s="11"/>
      <c r="S244" s="11"/>
      <c r="T244" s="11"/>
      <c r="U244" s="11"/>
      <c r="V244" s="11"/>
      <c r="W244" s="11"/>
      <c r="X244" s="11"/>
      <c r="Y244" s="11"/>
      <c r="Z244" s="11"/>
      <c r="AA244" s="11"/>
      <c r="AB244" s="11"/>
      <c r="AC244" s="11"/>
    </row>
    <row r="245" spans="1:29" hidden="1">
      <c r="A245" s="13" t="str">
        <f t="shared" si="2"/>
        <v/>
      </c>
      <c r="B245" s="17"/>
      <c r="C245" s="17"/>
      <c r="D245" s="16"/>
      <c r="E245" s="18"/>
      <c r="F245" s="18"/>
      <c r="G245" s="18"/>
      <c r="H245" s="21"/>
      <c r="I245" s="17"/>
      <c r="J245" s="17"/>
      <c r="K245" s="16"/>
      <c r="L245" s="13" t="str">
        <f t="shared" si="0"/>
        <v/>
      </c>
      <c r="M245" s="18"/>
      <c r="N245" s="13"/>
      <c r="O245" s="15"/>
      <c r="P245" s="11"/>
      <c r="Q245" s="11"/>
      <c r="R245" s="11"/>
      <c r="S245" s="11"/>
      <c r="T245" s="11"/>
      <c r="U245" s="11"/>
      <c r="V245" s="11"/>
      <c r="W245" s="11"/>
      <c r="X245" s="11"/>
      <c r="Y245" s="11"/>
      <c r="Z245" s="11"/>
      <c r="AA245" s="11"/>
      <c r="AB245" s="11"/>
      <c r="AC245" s="11"/>
    </row>
    <row r="246" spans="1:29" hidden="1">
      <c r="A246" s="13" t="str">
        <f t="shared" si="2"/>
        <v/>
      </c>
      <c r="B246" s="17"/>
      <c r="C246" s="17"/>
      <c r="D246" s="16"/>
      <c r="E246" s="18"/>
      <c r="F246" s="18"/>
      <c r="G246" s="18"/>
      <c r="H246" s="21"/>
      <c r="I246" s="17"/>
      <c r="J246" s="17"/>
      <c r="K246" s="16"/>
      <c r="L246" s="13" t="str">
        <f t="shared" si="0"/>
        <v/>
      </c>
      <c r="M246" s="18"/>
      <c r="N246" s="13"/>
      <c r="O246" s="15"/>
      <c r="P246" s="11"/>
      <c r="Q246" s="11"/>
      <c r="R246" s="11"/>
      <c r="S246" s="11"/>
      <c r="T246" s="11"/>
      <c r="U246" s="11"/>
      <c r="V246" s="11"/>
      <c r="W246" s="11"/>
      <c r="X246" s="11"/>
      <c r="Y246" s="11"/>
      <c r="Z246" s="11"/>
      <c r="AA246" s="11"/>
      <c r="AB246" s="11"/>
      <c r="AC246" s="11"/>
    </row>
    <row r="247" spans="1:29" hidden="1">
      <c r="A247" s="13" t="str">
        <f t="shared" si="2"/>
        <v/>
      </c>
      <c r="B247" s="17"/>
      <c r="C247" s="17"/>
      <c r="D247" s="16"/>
      <c r="E247" s="18"/>
      <c r="F247" s="18"/>
      <c r="G247" s="18"/>
      <c r="H247" s="21"/>
      <c r="I247" s="17"/>
      <c r="J247" s="17"/>
      <c r="K247" s="16"/>
      <c r="L247" s="13" t="str">
        <f t="shared" si="0"/>
        <v/>
      </c>
      <c r="M247" s="18"/>
      <c r="N247" s="13"/>
      <c r="O247" s="15"/>
      <c r="P247" s="11"/>
      <c r="Q247" s="11"/>
      <c r="R247" s="11"/>
      <c r="S247" s="11"/>
      <c r="T247" s="11"/>
      <c r="U247" s="11"/>
      <c r="V247" s="11"/>
      <c r="W247" s="11"/>
      <c r="X247" s="11"/>
      <c r="Y247" s="11"/>
      <c r="Z247" s="11"/>
      <c r="AA247" s="11"/>
      <c r="AB247" s="11"/>
      <c r="AC247" s="11"/>
    </row>
    <row r="248" spans="1:29" hidden="1">
      <c r="A248" s="13" t="str">
        <f t="shared" si="2"/>
        <v/>
      </c>
      <c r="B248" s="17"/>
      <c r="C248" s="17"/>
      <c r="D248" s="16"/>
      <c r="E248" s="18"/>
      <c r="F248" s="18"/>
      <c r="G248" s="18"/>
      <c r="H248" s="21"/>
      <c r="I248" s="17"/>
      <c r="J248" s="17"/>
      <c r="K248" s="16"/>
      <c r="L248" s="13" t="str">
        <f t="shared" si="0"/>
        <v/>
      </c>
      <c r="M248" s="18"/>
      <c r="N248" s="13"/>
      <c r="O248" s="15"/>
      <c r="P248" s="11"/>
      <c r="Q248" s="11"/>
      <c r="R248" s="11"/>
      <c r="S248" s="11"/>
      <c r="T248" s="11"/>
      <c r="U248" s="11"/>
      <c r="V248" s="11"/>
      <c r="W248" s="11"/>
      <c r="X248" s="11"/>
      <c r="Y248" s="11"/>
      <c r="Z248" s="11"/>
      <c r="AA248" s="11"/>
      <c r="AB248" s="11"/>
      <c r="AC248" s="11"/>
    </row>
    <row r="249" spans="1:29" hidden="1">
      <c r="A249" s="13" t="str">
        <f t="shared" si="2"/>
        <v/>
      </c>
      <c r="B249" s="17"/>
      <c r="C249" s="17"/>
      <c r="D249" s="16"/>
      <c r="E249" s="18"/>
      <c r="F249" s="18"/>
      <c r="G249" s="18"/>
      <c r="H249" s="21"/>
      <c r="I249" s="17"/>
      <c r="J249" s="17"/>
      <c r="K249" s="16"/>
      <c r="L249" s="13" t="str">
        <f t="shared" si="0"/>
        <v/>
      </c>
      <c r="M249" s="18"/>
      <c r="N249" s="13"/>
      <c r="O249" s="15"/>
      <c r="P249" s="11"/>
      <c r="Q249" s="11"/>
      <c r="R249" s="11"/>
      <c r="S249" s="11"/>
      <c r="T249" s="11"/>
      <c r="U249" s="11"/>
      <c r="V249" s="11"/>
      <c r="W249" s="11"/>
      <c r="X249" s="11"/>
      <c r="Y249" s="11"/>
      <c r="Z249" s="11"/>
      <c r="AA249" s="11"/>
      <c r="AB249" s="11"/>
      <c r="AC249" s="11"/>
    </row>
    <row r="250" spans="1:29" hidden="1">
      <c r="A250" s="13" t="str">
        <f t="shared" si="2"/>
        <v/>
      </c>
      <c r="B250" s="17"/>
      <c r="C250" s="17"/>
      <c r="D250" s="16"/>
      <c r="E250" s="18"/>
      <c r="F250" s="18"/>
      <c r="G250" s="18"/>
      <c r="H250" s="21"/>
      <c r="I250" s="17"/>
      <c r="J250" s="17"/>
      <c r="K250" s="16"/>
      <c r="L250" s="13" t="str">
        <f t="shared" si="0"/>
        <v/>
      </c>
      <c r="M250" s="18"/>
      <c r="N250" s="13"/>
      <c r="O250" s="15"/>
      <c r="P250" s="11"/>
      <c r="Q250" s="11"/>
      <c r="R250" s="11"/>
      <c r="S250" s="11"/>
      <c r="T250" s="11"/>
      <c r="U250" s="11"/>
      <c r="V250" s="11"/>
      <c r="W250" s="11"/>
      <c r="X250" s="11"/>
      <c r="Y250" s="11"/>
      <c r="Z250" s="11"/>
      <c r="AA250" s="11"/>
      <c r="AB250" s="11"/>
      <c r="AC250" s="11"/>
    </row>
    <row r="251" spans="1:29" hidden="1">
      <c r="A251" s="13" t="str">
        <f t="shared" si="2"/>
        <v/>
      </c>
      <c r="B251" s="17"/>
      <c r="C251" s="17"/>
      <c r="D251" s="16"/>
      <c r="E251" s="18"/>
      <c r="F251" s="18"/>
      <c r="G251" s="18"/>
      <c r="H251" s="21"/>
      <c r="I251" s="17"/>
      <c r="J251" s="17"/>
      <c r="K251" s="16"/>
      <c r="L251" s="13" t="str">
        <f t="shared" si="0"/>
        <v/>
      </c>
      <c r="M251" s="18"/>
      <c r="N251" s="13"/>
      <c r="O251" s="15"/>
      <c r="P251" s="11"/>
      <c r="Q251" s="11"/>
      <c r="R251" s="11"/>
      <c r="S251" s="11"/>
      <c r="T251" s="11"/>
      <c r="U251" s="11"/>
      <c r="V251" s="11"/>
      <c r="W251" s="11"/>
      <c r="X251" s="11"/>
      <c r="Y251" s="11"/>
      <c r="Z251" s="11"/>
      <c r="AA251" s="11"/>
      <c r="AB251" s="11"/>
      <c r="AC251" s="11"/>
    </row>
    <row r="252" spans="1:29" hidden="1">
      <c r="A252" s="13" t="str">
        <f t="shared" si="2"/>
        <v/>
      </c>
      <c r="B252" s="17"/>
      <c r="C252" s="17"/>
      <c r="D252" s="16"/>
      <c r="E252" s="18"/>
      <c r="F252" s="18"/>
      <c r="G252" s="18"/>
      <c r="H252" s="21"/>
      <c r="I252" s="17"/>
      <c r="J252" s="17"/>
      <c r="K252" s="16"/>
      <c r="L252" s="13" t="str">
        <f t="shared" si="0"/>
        <v/>
      </c>
      <c r="M252" s="18"/>
      <c r="N252" s="13"/>
      <c r="O252" s="15"/>
      <c r="P252" s="11"/>
      <c r="Q252" s="11"/>
      <c r="R252" s="11"/>
      <c r="S252" s="11"/>
      <c r="T252" s="11"/>
      <c r="U252" s="11"/>
      <c r="V252" s="11"/>
      <c r="W252" s="11"/>
      <c r="X252" s="11"/>
      <c r="Y252" s="11"/>
      <c r="Z252" s="11"/>
      <c r="AA252" s="11"/>
      <c r="AB252" s="11"/>
      <c r="AC252" s="11"/>
    </row>
    <row r="253" spans="1:29" hidden="1">
      <c r="A253" s="13" t="str">
        <f t="shared" si="2"/>
        <v/>
      </c>
      <c r="B253" s="17"/>
      <c r="C253" s="17"/>
      <c r="D253" s="16"/>
      <c r="E253" s="18"/>
      <c r="F253" s="18"/>
      <c r="G253" s="18"/>
      <c r="H253" s="21"/>
      <c r="I253" s="17"/>
      <c r="J253" s="17"/>
      <c r="K253" s="16"/>
      <c r="L253" s="13" t="str">
        <f t="shared" si="0"/>
        <v/>
      </c>
      <c r="M253" s="18"/>
      <c r="N253" s="13"/>
      <c r="O253" s="15"/>
      <c r="P253" s="11"/>
      <c r="Q253" s="11"/>
      <c r="R253" s="11"/>
      <c r="S253" s="11"/>
      <c r="T253" s="11"/>
      <c r="U253" s="11"/>
      <c r="V253" s="11"/>
      <c r="W253" s="11"/>
      <c r="X253" s="11"/>
      <c r="Y253" s="11"/>
      <c r="Z253" s="11"/>
      <c r="AA253" s="11"/>
      <c r="AB253" s="11"/>
      <c r="AC253" s="11"/>
    </row>
    <row r="254" spans="1:29" hidden="1">
      <c r="A254" s="13" t="str">
        <f t="shared" si="2"/>
        <v/>
      </c>
      <c r="B254" s="17"/>
      <c r="C254" s="17"/>
      <c r="D254" s="16"/>
      <c r="E254" s="18"/>
      <c r="F254" s="18"/>
      <c r="G254" s="18"/>
      <c r="H254" s="21"/>
      <c r="I254" s="17"/>
      <c r="J254" s="17"/>
      <c r="K254" s="16"/>
      <c r="L254" s="13" t="str">
        <f t="shared" si="0"/>
        <v/>
      </c>
      <c r="M254" s="18"/>
      <c r="N254" s="13"/>
      <c r="O254" s="15"/>
      <c r="P254" s="11"/>
      <c r="Q254" s="11"/>
      <c r="R254" s="11"/>
      <c r="S254" s="11"/>
      <c r="T254" s="11"/>
      <c r="U254" s="11"/>
      <c r="V254" s="11"/>
      <c r="W254" s="11"/>
      <c r="X254" s="11"/>
      <c r="Y254" s="11"/>
      <c r="Z254" s="11"/>
      <c r="AA254" s="11"/>
      <c r="AB254" s="11"/>
      <c r="AC254" s="11"/>
    </row>
    <row r="255" spans="1:29" hidden="1">
      <c r="A255" s="13" t="str">
        <f t="shared" si="2"/>
        <v/>
      </c>
      <c r="B255" s="17"/>
      <c r="C255" s="17"/>
      <c r="D255" s="16"/>
      <c r="E255" s="18"/>
      <c r="F255" s="18"/>
      <c r="G255" s="18"/>
      <c r="H255" s="21"/>
      <c r="I255" s="17"/>
      <c r="J255" s="17"/>
      <c r="K255" s="16"/>
      <c r="L255" s="13" t="str">
        <f t="shared" si="0"/>
        <v/>
      </c>
      <c r="M255" s="18"/>
      <c r="N255" s="13"/>
      <c r="O255" s="15"/>
      <c r="P255" s="11"/>
      <c r="Q255" s="11"/>
      <c r="R255" s="11"/>
      <c r="S255" s="11"/>
      <c r="T255" s="11"/>
      <c r="U255" s="11"/>
      <c r="V255" s="11"/>
      <c r="W255" s="11"/>
      <c r="X255" s="11"/>
      <c r="Y255" s="11"/>
      <c r="Z255" s="11"/>
      <c r="AA255" s="11"/>
      <c r="AB255" s="11"/>
      <c r="AC255" s="11"/>
    </row>
    <row r="256" spans="1:29" hidden="1">
      <c r="A256" s="13" t="str">
        <f t="shared" si="2"/>
        <v/>
      </c>
      <c r="B256" s="17"/>
      <c r="C256" s="17"/>
      <c r="D256" s="16"/>
      <c r="E256" s="18"/>
      <c r="F256" s="18"/>
      <c r="G256" s="18"/>
      <c r="H256" s="21"/>
      <c r="I256" s="17"/>
      <c r="J256" s="17"/>
      <c r="K256" s="16"/>
      <c r="L256" s="13" t="str">
        <f t="shared" si="0"/>
        <v/>
      </c>
      <c r="M256" s="18"/>
      <c r="N256" s="13"/>
      <c r="O256" s="15"/>
      <c r="P256" s="11"/>
      <c r="Q256" s="11"/>
      <c r="R256" s="11"/>
      <c r="S256" s="11"/>
      <c r="T256" s="11"/>
      <c r="U256" s="11"/>
      <c r="V256" s="11"/>
      <c r="W256" s="11"/>
      <c r="X256" s="11"/>
      <c r="Y256" s="11"/>
      <c r="Z256" s="11"/>
      <c r="AA256" s="11"/>
      <c r="AB256" s="11"/>
      <c r="AC256" s="11"/>
    </row>
    <row r="257" spans="1:29" hidden="1">
      <c r="A257" s="13" t="str">
        <f t="shared" si="2"/>
        <v/>
      </c>
      <c r="B257" s="17"/>
      <c r="C257" s="17"/>
      <c r="D257" s="16"/>
      <c r="E257" s="18"/>
      <c r="F257" s="18"/>
      <c r="G257" s="18"/>
      <c r="H257" s="21"/>
      <c r="I257" s="17"/>
      <c r="J257" s="17"/>
      <c r="K257" s="16"/>
      <c r="L257" s="13" t="str">
        <f t="shared" si="0"/>
        <v/>
      </c>
      <c r="M257" s="18"/>
      <c r="N257" s="13"/>
      <c r="O257" s="15"/>
      <c r="P257" s="11"/>
      <c r="Q257" s="11"/>
      <c r="R257" s="11"/>
      <c r="S257" s="11"/>
      <c r="T257" s="11"/>
      <c r="U257" s="11"/>
      <c r="V257" s="11"/>
      <c r="W257" s="11"/>
      <c r="X257" s="11"/>
      <c r="Y257" s="11"/>
      <c r="Z257" s="11"/>
      <c r="AA257" s="11"/>
      <c r="AB257" s="11"/>
      <c r="AC257" s="11"/>
    </row>
    <row r="258" spans="1:29" hidden="1">
      <c r="A258" s="13" t="str">
        <f t="shared" si="2"/>
        <v/>
      </c>
      <c r="B258" s="17"/>
      <c r="C258" s="17"/>
      <c r="D258" s="16"/>
      <c r="E258" s="18"/>
      <c r="F258" s="18"/>
      <c r="G258" s="18"/>
      <c r="H258" s="21"/>
      <c r="I258" s="17"/>
      <c r="J258" s="17"/>
      <c r="K258" s="16"/>
      <c r="L258" s="13" t="str">
        <f t="shared" ref="L258:L301" si="3">IF(F258="","",IF(K258="Pass","Closed","Open"))</f>
        <v/>
      </c>
      <c r="M258" s="18"/>
      <c r="N258" s="13"/>
      <c r="O258" s="15"/>
      <c r="P258" s="11"/>
      <c r="Q258" s="11"/>
      <c r="R258" s="11"/>
      <c r="S258" s="11"/>
      <c r="T258" s="11"/>
      <c r="U258" s="11"/>
      <c r="V258" s="11"/>
      <c r="W258" s="11"/>
      <c r="X258" s="11"/>
      <c r="Y258" s="11"/>
      <c r="Z258" s="11"/>
      <c r="AA258" s="11"/>
      <c r="AB258" s="11"/>
      <c r="AC258" s="11"/>
    </row>
    <row r="259" spans="1:29" hidden="1">
      <c r="A259" s="13" t="str">
        <f t="shared" si="2"/>
        <v/>
      </c>
      <c r="B259" s="17"/>
      <c r="C259" s="17"/>
      <c r="D259" s="16"/>
      <c r="E259" s="18"/>
      <c r="F259" s="18"/>
      <c r="G259" s="18"/>
      <c r="H259" s="21"/>
      <c r="I259" s="17"/>
      <c r="J259" s="17"/>
      <c r="K259" s="16"/>
      <c r="L259" s="13" t="str">
        <f t="shared" si="3"/>
        <v/>
      </c>
      <c r="M259" s="18"/>
      <c r="N259" s="13"/>
      <c r="O259" s="15"/>
      <c r="P259" s="11"/>
      <c r="Q259" s="11"/>
      <c r="R259" s="11"/>
      <c r="S259" s="11"/>
      <c r="T259" s="11"/>
      <c r="U259" s="11"/>
      <c r="V259" s="11"/>
      <c r="W259" s="11"/>
      <c r="X259" s="11"/>
      <c r="Y259" s="11"/>
      <c r="Z259" s="11"/>
      <c r="AA259" s="11"/>
      <c r="AB259" s="11"/>
      <c r="AC259" s="11"/>
    </row>
    <row r="260" spans="1:29" hidden="1">
      <c r="A260" s="13" t="str">
        <f t="shared" si="2"/>
        <v/>
      </c>
      <c r="B260" s="17"/>
      <c r="C260" s="17"/>
      <c r="D260" s="16"/>
      <c r="E260" s="18"/>
      <c r="F260" s="18"/>
      <c r="G260" s="18"/>
      <c r="H260" s="21"/>
      <c r="I260" s="17"/>
      <c r="J260" s="17"/>
      <c r="K260" s="16"/>
      <c r="L260" s="13" t="str">
        <f t="shared" si="3"/>
        <v/>
      </c>
      <c r="M260" s="18"/>
      <c r="N260" s="13"/>
      <c r="O260" s="15"/>
      <c r="P260" s="11"/>
      <c r="Q260" s="11"/>
      <c r="R260" s="11"/>
      <c r="S260" s="11"/>
      <c r="T260" s="11"/>
      <c r="U260" s="11"/>
      <c r="V260" s="11"/>
      <c r="W260" s="11"/>
      <c r="X260" s="11"/>
      <c r="Y260" s="11"/>
      <c r="Z260" s="11"/>
      <c r="AA260" s="11"/>
      <c r="AB260" s="11"/>
      <c r="AC260" s="11"/>
    </row>
    <row r="261" spans="1:29" hidden="1">
      <c r="A261" s="13" t="str">
        <f t="shared" si="2"/>
        <v/>
      </c>
      <c r="B261" s="17"/>
      <c r="C261" s="17"/>
      <c r="D261" s="16"/>
      <c r="E261" s="18"/>
      <c r="F261" s="18"/>
      <c r="G261" s="18"/>
      <c r="H261" s="21"/>
      <c r="I261" s="17"/>
      <c r="J261" s="17"/>
      <c r="K261" s="16"/>
      <c r="L261" s="13" t="str">
        <f t="shared" si="3"/>
        <v/>
      </c>
      <c r="M261" s="18"/>
      <c r="N261" s="13"/>
      <c r="O261" s="15"/>
      <c r="P261" s="11"/>
      <c r="Q261" s="11"/>
      <c r="R261" s="11"/>
      <c r="S261" s="11"/>
      <c r="T261" s="11"/>
      <c r="U261" s="11"/>
      <c r="V261" s="11"/>
      <c r="W261" s="11"/>
      <c r="X261" s="11"/>
      <c r="Y261" s="11"/>
      <c r="Z261" s="11"/>
      <c r="AA261" s="11"/>
      <c r="AB261" s="11"/>
      <c r="AC261" s="11"/>
    </row>
    <row r="262" spans="1:29" hidden="1">
      <c r="A262" s="13" t="str">
        <f t="shared" si="2"/>
        <v/>
      </c>
      <c r="B262" s="17"/>
      <c r="C262" s="17"/>
      <c r="D262" s="16"/>
      <c r="E262" s="18"/>
      <c r="F262" s="18"/>
      <c r="G262" s="18"/>
      <c r="H262" s="21"/>
      <c r="I262" s="17"/>
      <c r="J262" s="17"/>
      <c r="K262" s="16"/>
      <c r="L262" s="13" t="str">
        <f t="shared" si="3"/>
        <v/>
      </c>
      <c r="M262" s="18"/>
      <c r="N262" s="13"/>
      <c r="O262" s="15"/>
      <c r="P262" s="11"/>
      <c r="Q262" s="11"/>
      <c r="R262" s="11"/>
      <c r="S262" s="11"/>
      <c r="T262" s="11"/>
      <c r="U262" s="11"/>
      <c r="V262" s="11"/>
      <c r="W262" s="11"/>
      <c r="X262" s="11"/>
      <c r="Y262" s="11"/>
      <c r="Z262" s="11"/>
      <c r="AA262" s="11"/>
      <c r="AB262" s="11"/>
      <c r="AC262" s="11"/>
    </row>
    <row r="263" spans="1:29" hidden="1">
      <c r="A263" s="13" t="str">
        <f t="shared" si="2"/>
        <v/>
      </c>
      <c r="B263" s="17"/>
      <c r="C263" s="17"/>
      <c r="D263" s="16"/>
      <c r="E263" s="18"/>
      <c r="F263" s="18"/>
      <c r="G263" s="18"/>
      <c r="H263" s="21"/>
      <c r="I263" s="17"/>
      <c r="J263" s="17"/>
      <c r="K263" s="16"/>
      <c r="L263" s="13" t="str">
        <f t="shared" si="3"/>
        <v/>
      </c>
      <c r="M263" s="18"/>
      <c r="N263" s="13"/>
      <c r="O263" s="15"/>
      <c r="P263" s="11"/>
      <c r="Q263" s="11"/>
      <c r="R263" s="11"/>
      <c r="S263" s="11"/>
      <c r="T263" s="11"/>
      <c r="U263" s="11"/>
      <c r="V263" s="11"/>
      <c r="W263" s="11"/>
      <c r="X263" s="11"/>
      <c r="Y263" s="11"/>
      <c r="Z263" s="11"/>
      <c r="AA263" s="11"/>
      <c r="AB263" s="11"/>
      <c r="AC263" s="11"/>
    </row>
    <row r="264" spans="1:29" hidden="1">
      <c r="A264" s="13" t="str">
        <f t="shared" si="2"/>
        <v/>
      </c>
      <c r="B264" s="17"/>
      <c r="C264" s="17"/>
      <c r="D264" s="16"/>
      <c r="E264" s="18"/>
      <c r="F264" s="18"/>
      <c r="G264" s="18"/>
      <c r="H264" s="21"/>
      <c r="I264" s="17"/>
      <c r="J264" s="17"/>
      <c r="K264" s="16"/>
      <c r="L264" s="13" t="str">
        <f t="shared" si="3"/>
        <v/>
      </c>
      <c r="M264" s="18"/>
      <c r="N264" s="13"/>
      <c r="O264" s="15"/>
      <c r="P264" s="11"/>
      <c r="Q264" s="11"/>
      <c r="R264" s="11"/>
      <c r="S264" s="11"/>
      <c r="T264" s="11"/>
      <c r="U264" s="11"/>
      <c r="V264" s="11"/>
      <c r="W264" s="11"/>
      <c r="X264" s="11"/>
      <c r="Y264" s="11"/>
      <c r="Z264" s="11"/>
      <c r="AA264" s="11"/>
      <c r="AB264" s="11"/>
      <c r="AC264" s="11"/>
    </row>
    <row r="265" spans="1:29" hidden="1">
      <c r="A265" s="13" t="str">
        <f t="shared" si="2"/>
        <v/>
      </c>
      <c r="B265" s="17"/>
      <c r="C265" s="17"/>
      <c r="D265" s="16"/>
      <c r="E265" s="18"/>
      <c r="F265" s="18"/>
      <c r="G265" s="18"/>
      <c r="H265" s="21"/>
      <c r="I265" s="17"/>
      <c r="J265" s="17"/>
      <c r="K265" s="16"/>
      <c r="L265" s="13" t="str">
        <f t="shared" si="3"/>
        <v/>
      </c>
      <c r="M265" s="18"/>
      <c r="N265" s="13"/>
      <c r="O265" s="15"/>
      <c r="P265" s="11"/>
      <c r="Q265" s="11"/>
      <c r="R265" s="11"/>
      <c r="S265" s="11"/>
      <c r="T265" s="11"/>
      <c r="U265" s="11"/>
      <c r="V265" s="11"/>
      <c r="W265" s="11"/>
      <c r="X265" s="11"/>
      <c r="Y265" s="11"/>
      <c r="Z265" s="11"/>
      <c r="AA265" s="11"/>
      <c r="AB265" s="11"/>
      <c r="AC265" s="11"/>
    </row>
    <row r="266" spans="1:29" hidden="1">
      <c r="A266" s="13" t="str">
        <f t="shared" si="2"/>
        <v/>
      </c>
      <c r="B266" s="17"/>
      <c r="C266" s="17"/>
      <c r="D266" s="16"/>
      <c r="E266" s="18"/>
      <c r="F266" s="18"/>
      <c r="G266" s="18"/>
      <c r="H266" s="21"/>
      <c r="I266" s="17"/>
      <c r="J266" s="17"/>
      <c r="K266" s="16"/>
      <c r="L266" s="13" t="str">
        <f t="shared" si="3"/>
        <v/>
      </c>
      <c r="M266" s="18"/>
      <c r="N266" s="13"/>
      <c r="O266" s="15"/>
      <c r="P266" s="11"/>
      <c r="Q266" s="11"/>
      <c r="R266" s="11"/>
      <c r="S266" s="11"/>
      <c r="T266" s="11"/>
      <c r="U266" s="11"/>
      <c r="V266" s="11"/>
      <c r="W266" s="11"/>
      <c r="X266" s="11"/>
      <c r="Y266" s="11"/>
      <c r="Z266" s="11"/>
      <c r="AA266" s="11"/>
      <c r="AB266" s="11"/>
      <c r="AC266" s="11"/>
    </row>
    <row r="267" spans="1:29" hidden="1">
      <c r="A267" s="13" t="str">
        <f t="shared" si="2"/>
        <v/>
      </c>
      <c r="B267" s="17"/>
      <c r="C267" s="17"/>
      <c r="D267" s="16"/>
      <c r="E267" s="18"/>
      <c r="F267" s="18"/>
      <c r="G267" s="18"/>
      <c r="H267" s="21"/>
      <c r="I267" s="17"/>
      <c r="J267" s="17"/>
      <c r="K267" s="16"/>
      <c r="L267" s="13" t="str">
        <f t="shared" si="3"/>
        <v/>
      </c>
      <c r="M267" s="18"/>
      <c r="N267" s="13"/>
      <c r="O267" s="15"/>
      <c r="P267" s="11"/>
      <c r="Q267" s="11"/>
      <c r="R267" s="11"/>
      <c r="S267" s="11"/>
      <c r="T267" s="11"/>
      <c r="U267" s="11"/>
      <c r="V267" s="11"/>
      <c r="W267" s="11"/>
      <c r="X267" s="11"/>
      <c r="Y267" s="11"/>
      <c r="Z267" s="11"/>
      <c r="AA267" s="11"/>
      <c r="AB267" s="11"/>
      <c r="AC267" s="11"/>
    </row>
    <row r="268" spans="1:29" hidden="1">
      <c r="A268" s="13" t="str">
        <f t="shared" si="2"/>
        <v/>
      </c>
      <c r="B268" s="17"/>
      <c r="C268" s="17"/>
      <c r="D268" s="16"/>
      <c r="E268" s="18"/>
      <c r="F268" s="18"/>
      <c r="G268" s="18"/>
      <c r="H268" s="21"/>
      <c r="I268" s="17"/>
      <c r="J268" s="17"/>
      <c r="K268" s="16"/>
      <c r="L268" s="13" t="str">
        <f t="shared" si="3"/>
        <v/>
      </c>
      <c r="M268" s="18"/>
      <c r="N268" s="13"/>
      <c r="O268" s="15"/>
      <c r="P268" s="11"/>
      <c r="Q268" s="11"/>
      <c r="R268" s="11"/>
      <c r="S268" s="11"/>
      <c r="T268" s="11"/>
      <c r="U268" s="11"/>
      <c r="V268" s="11"/>
      <c r="W268" s="11"/>
      <c r="X268" s="11"/>
      <c r="Y268" s="11"/>
      <c r="Z268" s="11"/>
      <c r="AA268" s="11"/>
      <c r="AB268" s="11"/>
      <c r="AC268" s="11"/>
    </row>
    <row r="269" spans="1:29" hidden="1">
      <c r="A269" s="13" t="str">
        <f t="shared" si="2"/>
        <v/>
      </c>
      <c r="B269" s="17"/>
      <c r="C269" s="17"/>
      <c r="D269" s="16"/>
      <c r="E269" s="18"/>
      <c r="F269" s="18"/>
      <c r="G269" s="18"/>
      <c r="H269" s="21"/>
      <c r="I269" s="17"/>
      <c r="J269" s="17"/>
      <c r="K269" s="16"/>
      <c r="L269" s="13" t="str">
        <f t="shared" si="3"/>
        <v/>
      </c>
      <c r="M269" s="18"/>
      <c r="N269" s="13"/>
      <c r="O269" s="15"/>
      <c r="P269" s="11"/>
      <c r="Q269" s="11"/>
      <c r="R269" s="11"/>
      <c r="S269" s="11"/>
      <c r="T269" s="11"/>
      <c r="U269" s="11"/>
      <c r="V269" s="11"/>
      <c r="W269" s="11"/>
      <c r="X269" s="11"/>
      <c r="Y269" s="11"/>
      <c r="Z269" s="11"/>
      <c r="AA269" s="11"/>
      <c r="AB269" s="11"/>
      <c r="AC269" s="11"/>
    </row>
    <row r="270" spans="1:29" hidden="1">
      <c r="A270" s="13" t="str">
        <f t="shared" si="2"/>
        <v/>
      </c>
      <c r="B270" s="17"/>
      <c r="C270" s="17"/>
      <c r="D270" s="16"/>
      <c r="E270" s="18"/>
      <c r="F270" s="18"/>
      <c r="G270" s="18"/>
      <c r="H270" s="21"/>
      <c r="I270" s="17"/>
      <c r="J270" s="17"/>
      <c r="K270" s="16"/>
      <c r="L270" s="13" t="str">
        <f t="shared" si="3"/>
        <v/>
      </c>
      <c r="M270" s="18"/>
      <c r="N270" s="13"/>
      <c r="O270" s="15"/>
      <c r="P270" s="11"/>
      <c r="Q270" s="11"/>
      <c r="R270" s="11"/>
      <c r="S270" s="11"/>
      <c r="T270" s="11"/>
      <c r="U270" s="11"/>
      <c r="V270" s="11"/>
      <c r="W270" s="11"/>
      <c r="X270" s="11"/>
      <c r="Y270" s="11"/>
      <c r="Z270" s="11"/>
      <c r="AA270" s="11"/>
      <c r="AB270" s="11"/>
      <c r="AC270" s="11"/>
    </row>
    <row r="271" spans="1:29" hidden="1">
      <c r="A271" s="13" t="str">
        <f t="shared" si="2"/>
        <v/>
      </c>
      <c r="B271" s="17"/>
      <c r="C271" s="17"/>
      <c r="D271" s="16"/>
      <c r="E271" s="18"/>
      <c r="F271" s="18"/>
      <c r="G271" s="18"/>
      <c r="H271" s="21"/>
      <c r="I271" s="17"/>
      <c r="J271" s="17"/>
      <c r="K271" s="16"/>
      <c r="L271" s="13" t="str">
        <f t="shared" si="3"/>
        <v/>
      </c>
      <c r="M271" s="18"/>
      <c r="N271" s="13"/>
      <c r="O271" s="15"/>
      <c r="P271" s="11"/>
      <c r="Q271" s="11"/>
      <c r="R271" s="11"/>
      <c r="S271" s="11"/>
      <c r="T271" s="11"/>
      <c r="U271" s="11"/>
      <c r="V271" s="11"/>
      <c r="W271" s="11"/>
      <c r="X271" s="11"/>
      <c r="Y271" s="11"/>
      <c r="Z271" s="11"/>
      <c r="AA271" s="11"/>
      <c r="AB271" s="11"/>
      <c r="AC271" s="11"/>
    </row>
    <row r="272" spans="1:29" hidden="1">
      <c r="A272" s="13" t="str">
        <f t="shared" si="2"/>
        <v/>
      </c>
      <c r="B272" s="17"/>
      <c r="C272" s="17"/>
      <c r="D272" s="16"/>
      <c r="E272" s="18"/>
      <c r="F272" s="18"/>
      <c r="G272" s="18"/>
      <c r="H272" s="21"/>
      <c r="I272" s="17"/>
      <c r="J272" s="17"/>
      <c r="K272" s="16"/>
      <c r="L272" s="13" t="str">
        <f t="shared" si="3"/>
        <v/>
      </c>
      <c r="M272" s="18"/>
      <c r="N272" s="13"/>
      <c r="O272" s="15"/>
      <c r="P272" s="11"/>
      <c r="Q272" s="11"/>
      <c r="R272" s="11"/>
      <c r="S272" s="11"/>
      <c r="T272" s="11"/>
      <c r="U272" s="11"/>
      <c r="V272" s="11"/>
      <c r="W272" s="11"/>
      <c r="X272" s="11"/>
      <c r="Y272" s="11"/>
      <c r="Z272" s="11"/>
      <c r="AA272" s="11"/>
      <c r="AB272" s="11"/>
      <c r="AC272" s="11"/>
    </row>
    <row r="273" spans="1:29" hidden="1">
      <c r="A273" s="13" t="str">
        <f t="shared" si="2"/>
        <v/>
      </c>
      <c r="B273" s="17"/>
      <c r="C273" s="17"/>
      <c r="D273" s="16"/>
      <c r="E273" s="18"/>
      <c r="F273" s="18"/>
      <c r="G273" s="18"/>
      <c r="H273" s="21"/>
      <c r="I273" s="17"/>
      <c r="J273" s="17"/>
      <c r="K273" s="16"/>
      <c r="L273" s="13" t="str">
        <f t="shared" si="3"/>
        <v/>
      </c>
      <c r="M273" s="18"/>
      <c r="N273" s="13"/>
      <c r="O273" s="15"/>
      <c r="P273" s="11"/>
      <c r="Q273" s="11"/>
      <c r="R273" s="11"/>
      <c r="S273" s="11"/>
      <c r="T273" s="11"/>
      <c r="U273" s="11"/>
      <c r="V273" s="11"/>
      <c r="W273" s="11"/>
      <c r="X273" s="11"/>
      <c r="Y273" s="11"/>
      <c r="Z273" s="11"/>
      <c r="AA273" s="11"/>
      <c r="AB273" s="11"/>
      <c r="AC273" s="11"/>
    </row>
    <row r="274" spans="1:29" hidden="1">
      <c r="A274" s="13" t="str">
        <f t="shared" si="2"/>
        <v/>
      </c>
      <c r="B274" s="17"/>
      <c r="C274" s="17"/>
      <c r="D274" s="16"/>
      <c r="E274" s="18"/>
      <c r="F274" s="18"/>
      <c r="G274" s="18"/>
      <c r="H274" s="21"/>
      <c r="I274" s="17"/>
      <c r="J274" s="17"/>
      <c r="K274" s="16"/>
      <c r="L274" s="13" t="str">
        <f t="shared" si="3"/>
        <v/>
      </c>
      <c r="M274" s="18"/>
      <c r="N274" s="13"/>
      <c r="O274" s="15"/>
      <c r="P274" s="11"/>
      <c r="Q274" s="11"/>
      <c r="R274" s="11"/>
      <c r="S274" s="11"/>
      <c r="T274" s="11"/>
      <c r="U274" s="11"/>
      <c r="V274" s="11"/>
      <c r="W274" s="11"/>
      <c r="X274" s="11"/>
      <c r="Y274" s="11"/>
      <c r="Z274" s="11"/>
      <c r="AA274" s="11"/>
      <c r="AB274" s="11"/>
      <c r="AC274" s="11"/>
    </row>
    <row r="275" spans="1:29" hidden="1">
      <c r="A275" s="13" t="str">
        <f t="shared" si="2"/>
        <v/>
      </c>
      <c r="B275" s="17"/>
      <c r="C275" s="17"/>
      <c r="D275" s="16"/>
      <c r="E275" s="18"/>
      <c r="F275" s="18"/>
      <c r="G275" s="18"/>
      <c r="H275" s="21"/>
      <c r="I275" s="17"/>
      <c r="J275" s="17"/>
      <c r="K275" s="16"/>
      <c r="L275" s="13" t="str">
        <f t="shared" si="3"/>
        <v/>
      </c>
      <c r="M275" s="18"/>
      <c r="N275" s="13"/>
      <c r="O275" s="15"/>
      <c r="P275" s="11"/>
      <c r="Q275" s="11"/>
      <c r="R275" s="11"/>
      <c r="S275" s="11"/>
      <c r="T275" s="11"/>
      <c r="U275" s="11"/>
      <c r="V275" s="11"/>
      <c r="W275" s="11"/>
      <c r="X275" s="11"/>
      <c r="Y275" s="11"/>
      <c r="Z275" s="11"/>
      <c r="AA275" s="11"/>
      <c r="AB275" s="11"/>
      <c r="AC275" s="11"/>
    </row>
    <row r="276" spans="1:29" hidden="1">
      <c r="A276" s="13" t="str">
        <f t="shared" si="2"/>
        <v/>
      </c>
      <c r="B276" s="17"/>
      <c r="C276" s="17"/>
      <c r="D276" s="16"/>
      <c r="E276" s="18"/>
      <c r="F276" s="18"/>
      <c r="G276" s="18"/>
      <c r="H276" s="21"/>
      <c r="I276" s="17"/>
      <c r="J276" s="17"/>
      <c r="K276" s="16"/>
      <c r="L276" s="13" t="str">
        <f t="shared" si="3"/>
        <v/>
      </c>
      <c r="M276" s="18"/>
      <c r="N276" s="13"/>
      <c r="O276" s="15"/>
      <c r="P276" s="11"/>
      <c r="Q276" s="11"/>
      <c r="R276" s="11"/>
      <c r="S276" s="11"/>
      <c r="T276" s="11"/>
      <c r="U276" s="11"/>
      <c r="V276" s="11"/>
      <c r="W276" s="11"/>
      <c r="X276" s="11"/>
      <c r="Y276" s="11"/>
      <c r="Z276" s="11"/>
      <c r="AA276" s="11"/>
      <c r="AB276" s="11"/>
      <c r="AC276" s="11"/>
    </row>
    <row r="277" spans="1:29" hidden="1">
      <c r="A277" s="13" t="str">
        <f t="shared" si="2"/>
        <v/>
      </c>
      <c r="B277" s="17"/>
      <c r="C277" s="17"/>
      <c r="D277" s="16"/>
      <c r="E277" s="18"/>
      <c r="F277" s="18"/>
      <c r="G277" s="18"/>
      <c r="H277" s="21"/>
      <c r="I277" s="17"/>
      <c r="J277" s="17"/>
      <c r="K277" s="16"/>
      <c r="L277" s="13" t="str">
        <f t="shared" si="3"/>
        <v/>
      </c>
      <c r="M277" s="18"/>
      <c r="N277" s="13"/>
      <c r="O277" s="15"/>
      <c r="P277" s="11"/>
      <c r="Q277" s="11"/>
      <c r="R277" s="11"/>
      <c r="S277" s="11"/>
      <c r="T277" s="11"/>
      <c r="U277" s="11"/>
      <c r="V277" s="11"/>
      <c r="W277" s="11"/>
      <c r="X277" s="11"/>
      <c r="Y277" s="11"/>
      <c r="Z277" s="11"/>
      <c r="AA277" s="11"/>
      <c r="AB277" s="11"/>
      <c r="AC277" s="11"/>
    </row>
    <row r="278" spans="1:29" hidden="1">
      <c r="A278" s="13" t="str">
        <f t="shared" si="2"/>
        <v/>
      </c>
      <c r="B278" s="17"/>
      <c r="C278" s="17"/>
      <c r="D278" s="16"/>
      <c r="E278" s="18"/>
      <c r="F278" s="18"/>
      <c r="G278" s="18"/>
      <c r="H278" s="21"/>
      <c r="I278" s="17"/>
      <c r="J278" s="17"/>
      <c r="K278" s="16"/>
      <c r="L278" s="13" t="str">
        <f t="shared" si="3"/>
        <v/>
      </c>
      <c r="M278" s="18"/>
      <c r="N278" s="13"/>
      <c r="O278" s="15"/>
      <c r="P278" s="11"/>
      <c r="Q278" s="11"/>
      <c r="R278" s="11"/>
      <c r="S278" s="11"/>
      <c r="T278" s="11"/>
      <c r="U278" s="11"/>
      <c r="V278" s="11"/>
      <c r="W278" s="11"/>
      <c r="X278" s="11"/>
      <c r="Y278" s="11"/>
      <c r="Z278" s="11"/>
      <c r="AA278" s="11"/>
      <c r="AB278" s="11"/>
      <c r="AC278" s="11"/>
    </row>
    <row r="279" spans="1:29" hidden="1">
      <c r="A279" s="13" t="str">
        <f t="shared" si="2"/>
        <v/>
      </c>
      <c r="B279" s="17"/>
      <c r="C279" s="17"/>
      <c r="D279" s="16"/>
      <c r="E279" s="18"/>
      <c r="F279" s="18"/>
      <c r="G279" s="18"/>
      <c r="H279" s="21"/>
      <c r="I279" s="17"/>
      <c r="J279" s="17"/>
      <c r="K279" s="16"/>
      <c r="L279" s="13" t="str">
        <f t="shared" si="3"/>
        <v/>
      </c>
      <c r="M279" s="18"/>
      <c r="N279" s="13"/>
      <c r="O279" s="15"/>
      <c r="P279" s="11"/>
      <c r="Q279" s="11"/>
      <c r="R279" s="11"/>
      <c r="S279" s="11"/>
      <c r="T279" s="11"/>
      <c r="U279" s="11"/>
      <c r="V279" s="11"/>
      <c r="W279" s="11"/>
      <c r="X279" s="11"/>
      <c r="Y279" s="11"/>
      <c r="Z279" s="11"/>
      <c r="AA279" s="11"/>
      <c r="AB279" s="11"/>
      <c r="AC279" s="11"/>
    </row>
    <row r="280" spans="1:29" hidden="1">
      <c r="A280" s="13" t="str">
        <f t="shared" si="2"/>
        <v/>
      </c>
      <c r="B280" s="17"/>
      <c r="C280" s="17"/>
      <c r="D280" s="16"/>
      <c r="E280" s="18"/>
      <c r="F280" s="18"/>
      <c r="G280" s="18"/>
      <c r="H280" s="21"/>
      <c r="I280" s="17"/>
      <c r="J280" s="17"/>
      <c r="K280" s="16"/>
      <c r="L280" s="13" t="str">
        <f t="shared" si="3"/>
        <v/>
      </c>
      <c r="M280" s="18"/>
      <c r="N280" s="13"/>
      <c r="O280" s="15"/>
      <c r="P280" s="11"/>
      <c r="Q280" s="11"/>
      <c r="R280" s="11"/>
      <c r="S280" s="11"/>
      <c r="T280" s="11"/>
      <c r="U280" s="11"/>
      <c r="V280" s="11"/>
      <c r="W280" s="11"/>
      <c r="X280" s="11"/>
      <c r="Y280" s="11"/>
      <c r="Z280" s="11"/>
      <c r="AA280" s="11"/>
      <c r="AB280" s="11"/>
      <c r="AC280" s="11"/>
    </row>
    <row r="281" spans="1:29" hidden="1">
      <c r="A281" s="13" t="str">
        <f t="shared" si="2"/>
        <v/>
      </c>
      <c r="B281" s="17"/>
      <c r="C281" s="17"/>
      <c r="D281" s="16"/>
      <c r="E281" s="18"/>
      <c r="F281" s="18"/>
      <c r="G281" s="18"/>
      <c r="H281" s="21"/>
      <c r="I281" s="17"/>
      <c r="J281" s="17"/>
      <c r="K281" s="16"/>
      <c r="L281" s="13" t="str">
        <f t="shared" si="3"/>
        <v/>
      </c>
      <c r="M281" s="18"/>
      <c r="N281" s="13"/>
      <c r="O281" s="15"/>
      <c r="P281" s="11"/>
      <c r="Q281" s="11"/>
      <c r="R281" s="11"/>
      <c r="S281" s="11"/>
      <c r="T281" s="11"/>
      <c r="U281" s="11"/>
      <c r="V281" s="11"/>
      <c r="W281" s="11"/>
      <c r="X281" s="11"/>
      <c r="Y281" s="11"/>
      <c r="Z281" s="11"/>
      <c r="AA281" s="11"/>
      <c r="AB281" s="11"/>
      <c r="AC281" s="11"/>
    </row>
    <row r="282" spans="1:29" hidden="1">
      <c r="A282" s="13" t="str">
        <f t="shared" si="2"/>
        <v/>
      </c>
      <c r="B282" s="17"/>
      <c r="C282" s="17"/>
      <c r="D282" s="16"/>
      <c r="E282" s="18"/>
      <c r="F282" s="18"/>
      <c r="G282" s="18"/>
      <c r="H282" s="21"/>
      <c r="I282" s="17"/>
      <c r="J282" s="17"/>
      <c r="K282" s="16"/>
      <c r="L282" s="13" t="str">
        <f t="shared" si="3"/>
        <v/>
      </c>
      <c r="M282" s="18"/>
      <c r="N282" s="13"/>
      <c r="O282" s="15"/>
      <c r="P282" s="11"/>
      <c r="Q282" s="11"/>
      <c r="R282" s="11"/>
      <c r="S282" s="11"/>
      <c r="T282" s="11"/>
      <c r="U282" s="11"/>
      <c r="V282" s="11"/>
      <c r="W282" s="11"/>
      <c r="X282" s="11"/>
      <c r="Y282" s="11"/>
      <c r="Z282" s="11"/>
      <c r="AA282" s="11"/>
      <c r="AB282" s="11"/>
      <c r="AC282" s="11"/>
    </row>
    <row r="283" spans="1:29" hidden="1">
      <c r="A283" s="13" t="str">
        <f t="shared" si="2"/>
        <v/>
      </c>
      <c r="B283" s="17"/>
      <c r="C283" s="17"/>
      <c r="D283" s="16"/>
      <c r="E283" s="18"/>
      <c r="F283" s="18"/>
      <c r="G283" s="18"/>
      <c r="H283" s="21"/>
      <c r="I283" s="17"/>
      <c r="J283" s="17"/>
      <c r="K283" s="16"/>
      <c r="L283" s="13" t="str">
        <f t="shared" si="3"/>
        <v/>
      </c>
      <c r="M283" s="18"/>
      <c r="N283" s="13"/>
      <c r="O283" s="15"/>
      <c r="P283" s="11"/>
      <c r="Q283" s="11"/>
      <c r="R283" s="11"/>
      <c r="S283" s="11"/>
      <c r="T283" s="11"/>
      <c r="U283" s="11"/>
      <c r="V283" s="11"/>
      <c r="W283" s="11"/>
      <c r="X283" s="11"/>
      <c r="Y283" s="11"/>
      <c r="Z283" s="11"/>
      <c r="AA283" s="11"/>
      <c r="AB283" s="11"/>
      <c r="AC283" s="11"/>
    </row>
    <row r="284" spans="1:29" hidden="1">
      <c r="A284" s="13" t="str">
        <f t="shared" si="2"/>
        <v/>
      </c>
      <c r="B284" s="17"/>
      <c r="C284" s="17"/>
      <c r="D284" s="16"/>
      <c r="E284" s="18"/>
      <c r="F284" s="18"/>
      <c r="G284" s="18"/>
      <c r="H284" s="21"/>
      <c r="I284" s="17"/>
      <c r="J284" s="17"/>
      <c r="K284" s="16"/>
      <c r="L284" s="13" t="str">
        <f t="shared" si="3"/>
        <v/>
      </c>
      <c r="M284" s="18"/>
      <c r="N284" s="13"/>
      <c r="O284" s="15"/>
      <c r="P284" s="11"/>
      <c r="Q284" s="11"/>
      <c r="R284" s="11"/>
      <c r="S284" s="11"/>
      <c r="T284" s="11"/>
      <c r="U284" s="11"/>
      <c r="V284" s="11"/>
      <c r="W284" s="11"/>
      <c r="X284" s="11"/>
      <c r="Y284" s="11"/>
      <c r="Z284" s="11"/>
      <c r="AA284" s="11"/>
      <c r="AB284" s="11"/>
      <c r="AC284" s="11"/>
    </row>
    <row r="285" spans="1:29" hidden="1">
      <c r="A285" s="13" t="str">
        <f t="shared" si="2"/>
        <v/>
      </c>
      <c r="B285" s="17"/>
      <c r="C285" s="17"/>
      <c r="D285" s="16"/>
      <c r="E285" s="18"/>
      <c r="F285" s="18"/>
      <c r="G285" s="18"/>
      <c r="H285" s="21"/>
      <c r="I285" s="17"/>
      <c r="J285" s="17"/>
      <c r="K285" s="16"/>
      <c r="L285" s="13" t="str">
        <f t="shared" si="3"/>
        <v/>
      </c>
      <c r="M285" s="18"/>
      <c r="N285" s="13"/>
      <c r="O285" s="15"/>
      <c r="P285" s="11"/>
      <c r="Q285" s="11"/>
      <c r="R285" s="11"/>
      <c r="S285" s="11"/>
      <c r="T285" s="11"/>
      <c r="U285" s="11"/>
      <c r="V285" s="11"/>
      <c r="W285" s="11"/>
      <c r="X285" s="11"/>
      <c r="Y285" s="11"/>
      <c r="Z285" s="11"/>
      <c r="AA285" s="11"/>
      <c r="AB285" s="11"/>
      <c r="AC285" s="11"/>
    </row>
    <row r="286" spans="1:29" hidden="1">
      <c r="A286" s="13" t="str">
        <f t="shared" si="2"/>
        <v/>
      </c>
      <c r="B286" s="17"/>
      <c r="C286" s="17"/>
      <c r="D286" s="16"/>
      <c r="E286" s="18"/>
      <c r="F286" s="18"/>
      <c r="G286" s="18"/>
      <c r="H286" s="21"/>
      <c r="I286" s="17"/>
      <c r="J286" s="17"/>
      <c r="K286" s="16"/>
      <c r="L286" s="13" t="str">
        <f t="shared" si="3"/>
        <v/>
      </c>
      <c r="M286" s="18"/>
      <c r="N286" s="13"/>
      <c r="O286" s="15"/>
      <c r="P286" s="11"/>
      <c r="Q286" s="11"/>
      <c r="R286" s="11"/>
      <c r="S286" s="11"/>
      <c r="T286" s="11"/>
      <c r="U286" s="11"/>
      <c r="V286" s="11"/>
      <c r="W286" s="11"/>
      <c r="X286" s="11"/>
      <c r="Y286" s="11"/>
      <c r="Z286" s="11"/>
      <c r="AA286" s="11"/>
      <c r="AB286" s="11"/>
      <c r="AC286" s="11"/>
    </row>
    <row r="287" spans="1:29" hidden="1">
      <c r="A287" s="13" t="str">
        <f t="shared" si="2"/>
        <v/>
      </c>
      <c r="B287" s="17"/>
      <c r="C287" s="17"/>
      <c r="D287" s="16"/>
      <c r="E287" s="18"/>
      <c r="F287" s="18"/>
      <c r="G287" s="18"/>
      <c r="H287" s="21"/>
      <c r="I287" s="17"/>
      <c r="J287" s="17"/>
      <c r="K287" s="16"/>
      <c r="L287" s="13" t="str">
        <f t="shared" si="3"/>
        <v/>
      </c>
      <c r="M287" s="18"/>
      <c r="N287" s="13"/>
      <c r="O287" s="15"/>
      <c r="P287" s="11"/>
      <c r="Q287" s="11"/>
      <c r="R287" s="11"/>
      <c r="S287" s="11"/>
      <c r="T287" s="11"/>
      <c r="U287" s="11"/>
      <c r="V287" s="11"/>
      <c r="W287" s="11"/>
      <c r="X287" s="11"/>
      <c r="Y287" s="11"/>
      <c r="Z287" s="11"/>
      <c r="AA287" s="11"/>
      <c r="AB287" s="11"/>
      <c r="AC287" s="11"/>
    </row>
    <row r="288" spans="1:29" hidden="1">
      <c r="A288" s="13" t="str">
        <f t="shared" si="2"/>
        <v/>
      </c>
      <c r="B288" s="17"/>
      <c r="C288" s="17"/>
      <c r="D288" s="16"/>
      <c r="E288" s="18"/>
      <c r="F288" s="18"/>
      <c r="G288" s="18"/>
      <c r="H288" s="21"/>
      <c r="I288" s="17"/>
      <c r="J288" s="17"/>
      <c r="K288" s="16"/>
      <c r="L288" s="13" t="str">
        <f t="shared" si="3"/>
        <v/>
      </c>
      <c r="M288" s="18"/>
      <c r="N288" s="13"/>
      <c r="O288" s="15"/>
      <c r="P288" s="11"/>
      <c r="Q288" s="11"/>
      <c r="R288" s="11"/>
      <c r="S288" s="11"/>
      <c r="T288" s="11"/>
      <c r="U288" s="11"/>
      <c r="V288" s="11"/>
      <c r="W288" s="11"/>
      <c r="X288" s="11"/>
      <c r="Y288" s="11"/>
      <c r="Z288" s="11"/>
      <c r="AA288" s="11"/>
      <c r="AB288" s="11"/>
      <c r="AC288" s="11"/>
    </row>
    <row r="289" spans="1:29" hidden="1">
      <c r="A289" s="13" t="str">
        <f t="shared" si="2"/>
        <v/>
      </c>
      <c r="B289" s="17"/>
      <c r="C289" s="17"/>
      <c r="D289" s="16"/>
      <c r="E289" s="18"/>
      <c r="F289" s="18"/>
      <c r="G289" s="18"/>
      <c r="H289" s="21"/>
      <c r="I289" s="17"/>
      <c r="J289" s="17"/>
      <c r="K289" s="16"/>
      <c r="L289" s="13" t="str">
        <f t="shared" si="3"/>
        <v/>
      </c>
      <c r="M289" s="18"/>
      <c r="N289" s="13"/>
      <c r="O289" s="15"/>
      <c r="P289" s="11"/>
      <c r="Q289" s="11"/>
      <c r="R289" s="11"/>
      <c r="S289" s="11"/>
      <c r="T289" s="11"/>
      <c r="U289" s="11"/>
      <c r="V289" s="11"/>
      <c r="W289" s="11"/>
      <c r="X289" s="11"/>
      <c r="Y289" s="11"/>
      <c r="Z289" s="11"/>
      <c r="AA289" s="11"/>
      <c r="AB289" s="11"/>
      <c r="AC289" s="11"/>
    </row>
    <row r="290" spans="1:29" hidden="1">
      <c r="A290" s="13" t="str">
        <f t="shared" si="2"/>
        <v/>
      </c>
      <c r="B290" s="17"/>
      <c r="C290" s="17"/>
      <c r="D290" s="16"/>
      <c r="E290" s="18"/>
      <c r="F290" s="18"/>
      <c r="G290" s="18"/>
      <c r="H290" s="21"/>
      <c r="I290" s="17"/>
      <c r="J290" s="17"/>
      <c r="K290" s="16"/>
      <c r="L290" s="13" t="str">
        <f t="shared" si="3"/>
        <v/>
      </c>
      <c r="M290" s="18"/>
      <c r="N290" s="13"/>
      <c r="O290" s="15"/>
      <c r="P290" s="11"/>
      <c r="Q290" s="11"/>
      <c r="R290" s="11"/>
      <c r="S290" s="11"/>
      <c r="T290" s="11"/>
      <c r="U290" s="11"/>
      <c r="V290" s="11"/>
      <c r="W290" s="11"/>
      <c r="X290" s="11"/>
      <c r="Y290" s="11"/>
      <c r="Z290" s="11"/>
      <c r="AA290" s="11"/>
      <c r="AB290" s="11"/>
      <c r="AC290" s="11"/>
    </row>
    <row r="291" spans="1:29" hidden="1">
      <c r="A291" s="13" t="str">
        <f t="shared" si="2"/>
        <v/>
      </c>
      <c r="B291" s="17"/>
      <c r="C291" s="17"/>
      <c r="D291" s="16"/>
      <c r="E291" s="18"/>
      <c r="F291" s="18"/>
      <c r="G291" s="18"/>
      <c r="H291" s="21"/>
      <c r="I291" s="17"/>
      <c r="J291" s="17"/>
      <c r="K291" s="16"/>
      <c r="L291" s="13" t="str">
        <f t="shared" si="3"/>
        <v/>
      </c>
      <c r="M291" s="18"/>
      <c r="N291" s="13"/>
      <c r="O291" s="15"/>
      <c r="P291" s="11"/>
      <c r="Q291" s="11"/>
      <c r="R291" s="11"/>
      <c r="S291" s="11"/>
      <c r="T291" s="11"/>
      <c r="U291" s="11"/>
      <c r="V291" s="11"/>
      <c r="W291" s="11"/>
      <c r="X291" s="11"/>
      <c r="Y291" s="11"/>
      <c r="Z291" s="11"/>
      <c r="AA291" s="11"/>
      <c r="AB291" s="11"/>
      <c r="AC291" s="11"/>
    </row>
    <row r="292" spans="1:29" hidden="1">
      <c r="A292" s="13" t="str">
        <f t="shared" si="2"/>
        <v/>
      </c>
      <c r="B292" s="17"/>
      <c r="C292" s="17"/>
      <c r="D292" s="16"/>
      <c r="E292" s="18"/>
      <c r="F292" s="18"/>
      <c r="G292" s="18"/>
      <c r="H292" s="21"/>
      <c r="I292" s="17"/>
      <c r="J292" s="17"/>
      <c r="K292" s="16"/>
      <c r="L292" s="13" t="str">
        <f t="shared" si="3"/>
        <v/>
      </c>
      <c r="M292" s="18"/>
      <c r="N292" s="13"/>
      <c r="O292" s="15"/>
      <c r="P292" s="11"/>
      <c r="Q292" s="11"/>
      <c r="R292" s="11"/>
      <c r="S292" s="11"/>
      <c r="T292" s="11"/>
      <c r="U292" s="11"/>
      <c r="V292" s="11"/>
      <c r="W292" s="11"/>
      <c r="X292" s="11"/>
      <c r="Y292" s="11"/>
      <c r="Z292" s="11"/>
      <c r="AA292" s="11"/>
      <c r="AB292" s="11"/>
      <c r="AC292" s="11"/>
    </row>
    <row r="293" spans="1:29" hidden="1">
      <c r="A293" s="13" t="str">
        <f t="shared" si="2"/>
        <v/>
      </c>
      <c r="B293" s="17"/>
      <c r="C293" s="17"/>
      <c r="D293" s="16"/>
      <c r="E293" s="18"/>
      <c r="F293" s="18"/>
      <c r="G293" s="18"/>
      <c r="H293" s="21"/>
      <c r="I293" s="17"/>
      <c r="J293" s="17"/>
      <c r="K293" s="16"/>
      <c r="L293" s="13" t="str">
        <f t="shared" si="3"/>
        <v/>
      </c>
      <c r="M293" s="18"/>
      <c r="N293" s="13"/>
      <c r="O293" s="15"/>
      <c r="P293" s="11"/>
      <c r="Q293" s="11"/>
      <c r="R293" s="11"/>
      <c r="S293" s="11"/>
      <c r="T293" s="11"/>
      <c r="U293" s="11"/>
      <c r="V293" s="11"/>
      <c r="W293" s="11"/>
      <c r="X293" s="11"/>
      <c r="Y293" s="11"/>
      <c r="Z293" s="11"/>
      <c r="AA293" s="11"/>
      <c r="AB293" s="11"/>
      <c r="AC293" s="11"/>
    </row>
    <row r="294" spans="1:29" hidden="1">
      <c r="A294" s="13" t="str">
        <f t="shared" si="2"/>
        <v/>
      </c>
      <c r="B294" s="17"/>
      <c r="C294" s="17"/>
      <c r="D294" s="16"/>
      <c r="E294" s="18"/>
      <c r="F294" s="18"/>
      <c r="G294" s="18"/>
      <c r="H294" s="21"/>
      <c r="I294" s="17"/>
      <c r="J294" s="17"/>
      <c r="K294" s="16"/>
      <c r="L294" s="13" t="str">
        <f t="shared" si="3"/>
        <v/>
      </c>
      <c r="M294" s="18"/>
      <c r="N294" s="13"/>
      <c r="O294" s="15"/>
      <c r="P294" s="11"/>
      <c r="Q294" s="11"/>
      <c r="R294" s="11"/>
      <c r="S294" s="11"/>
      <c r="T294" s="11"/>
      <c r="U294" s="11"/>
      <c r="V294" s="11"/>
      <c r="W294" s="11"/>
      <c r="X294" s="11"/>
      <c r="Y294" s="11"/>
      <c r="Z294" s="11"/>
      <c r="AA294" s="11"/>
      <c r="AB294" s="11"/>
      <c r="AC294" s="11"/>
    </row>
    <row r="295" spans="1:29" hidden="1">
      <c r="A295" s="13" t="str">
        <f t="shared" si="2"/>
        <v/>
      </c>
      <c r="B295" s="17"/>
      <c r="C295" s="17"/>
      <c r="D295" s="16"/>
      <c r="E295" s="18"/>
      <c r="F295" s="18"/>
      <c r="G295" s="18"/>
      <c r="H295" s="21"/>
      <c r="I295" s="17"/>
      <c r="J295" s="17"/>
      <c r="K295" s="16"/>
      <c r="L295" s="13" t="str">
        <f t="shared" si="3"/>
        <v/>
      </c>
      <c r="M295" s="18"/>
      <c r="N295" s="13"/>
      <c r="O295" s="15"/>
      <c r="P295" s="11"/>
      <c r="Q295" s="11"/>
      <c r="R295" s="11"/>
      <c r="S295" s="11"/>
      <c r="T295" s="11"/>
      <c r="U295" s="11"/>
      <c r="V295" s="11"/>
      <c r="W295" s="11"/>
      <c r="X295" s="11"/>
      <c r="Y295" s="11"/>
      <c r="Z295" s="11"/>
      <c r="AA295" s="11"/>
      <c r="AB295" s="11"/>
      <c r="AC295" s="11"/>
    </row>
    <row r="296" spans="1:29" hidden="1">
      <c r="A296" s="13" t="str">
        <f t="shared" si="2"/>
        <v/>
      </c>
      <c r="B296" s="17"/>
      <c r="C296" s="17"/>
      <c r="D296" s="16"/>
      <c r="E296" s="18"/>
      <c r="F296" s="18"/>
      <c r="G296" s="18"/>
      <c r="H296" s="21"/>
      <c r="I296" s="17"/>
      <c r="J296" s="17"/>
      <c r="K296" s="16"/>
      <c r="L296" s="13" t="str">
        <f t="shared" si="3"/>
        <v/>
      </c>
      <c r="M296" s="18"/>
      <c r="N296" s="13"/>
      <c r="O296" s="15"/>
      <c r="P296" s="11"/>
      <c r="Q296" s="11"/>
      <c r="R296" s="11"/>
      <c r="S296" s="11"/>
      <c r="T296" s="11"/>
      <c r="U296" s="11"/>
      <c r="V296" s="11"/>
      <c r="W296" s="11"/>
      <c r="X296" s="11"/>
      <c r="Y296" s="11"/>
      <c r="Z296" s="11"/>
      <c r="AA296" s="11"/>
      <c r="AB296" s="11"/>
      <c r="AC296" s="11"/>
    </row>
    <row r="297" spans="1:29" hidden="1">
      <c r="A297" s="13" t="str">
        <f t="shared" si="2"/>
        <v/>
      </c>
      <c r="B297" s="17"/>
      <c r="C297" s="17"/>
      <c r="D297" s="16"/>
      <c r="E297" s="18"/>
      <c r="F297" s="18"/>
      <c r="G297" s="18"/>
      <c r="H297" s="21"/>
      <c r="I297" s="17"/>
      <c r="J297" s="17"/>
      <c r="K297" s="16"/>
      <c r="L297" s="13" t="str">
        <f t="shared" si="3"/>
        <v/>
      </c>
      <c r="M297" s="18"/>
      <c r="N297" s="13"/>
      <c r="O297" s="15"/>
      <c r="P297" s="11"/>
      <c r="Q297" s="11"/>
      <c r="R297" s="11"/>
      <c r="S297" s="11"/>
      <c r="T297" s="11"/>
      <c r="U297" s="11"/>
      <c r="V297" s="11"/>
      <c r="W297" s="11"/>
      <c r="X297" s="11"/>
      <c r="Y297" s="11"/>
      <c r="Z297" s="11"/>
      <c r="AA297" s="11"/>
      <c r="AB297" s="11"/>
      <c r="AC297" s="11"/>
    </row>
    <row r="298" spans="1:29" hidden="1">
      <c r="A298" s="13" t="str">
        <f t="shared" si="2"/>
        <v/>
      </c>
      <c r="B298" s="17"/>
      <c r="C298" s="17"/>
      <c r="D298" s="16"/>
      <c r="E298" s="18"/>
      <c r="F298" s="18"/>
      <c r="G298" s="18"/>
      <c r="H298" s="21"/>
      <c r="I298" s="17"/>
      <c r="J298" s="17"/>
      <c r="K298" s="16"/>
      <c r="L298" s="13" t="str">
        <f t="shared" si="3"/>
        <v/>
      </c>
      <c r="M298" s="18"/>
      <c r="N298" s="13"/>
      <c r="O298" s="15"/>
      <c r="P298" s="11"/>
      <c r="Q298" s="11"/>
      <c r="R298" s="11"/>
      <c r="S298" s="11"/>
      <c r="T298" s="11"/>
      <c r="U298" s="11"/>
      <c r="V298" s="11"/>
      <c r="W298" s="11"/>
      <c r="X298" s="11"/>
      <c r="Y298" s="11"/>
      <c r="Z298" s="11"/>
      <c r="AA298" s="11"/>
      <c r="AB298" s="11"/>
      <c r="AC298" s="11"/>
    </row>
    <row r="299" spans="1:29" hidden="1">
      <c r="A299" s="13" t="str">
        <f t="shared" si="2"/>
        <v/>
      </c>
      <c r="B299" s="17"/>
      <c r="C299" s="17"/>
      <c r="D299" s="16"/>
      <c r="E299" s="18"/>
      <c r="F299" s="18"/>
      <c r="G299" s="18"/>
      <c r="H299" s="21"/>
      <c r="I299" s="17"/>
      <c r="J299" s="17"/>
      <c r="K299" s="16"/>
      <c r="L299" s="13" t="str">
        <f t="shared" si="3"/>
        <v/>
      </c>
      <c r="M299" s="18"/>
      <c r="N299" s="13"/>
      <c r="O299" s="15"/>
      <c r="P299" s="11"/>
      <c r="Q299" s="11"/>
      <c r="R299" s="11"/>
      <c r="S299" s="11"/>
      <c r="T299" s="11"/>
      <c r="U299" s="11"/>
      <c r="V299" s="11"/>
      <c r="W299" s="11"/>
      <c r="X299" s="11"/>
      <c r="Y299" s="11"/>
      <c r="Z299" s="11"/>
      <c r="AA299" s="11"/>
      <c r="AB299" s="11"/>
      <c r="AC299" s="11"/>
    </row>
    <row r="300" spans="1:29" hidden="1">
      <c r="A300" s="13" t="str">
        <f t="shared" si="2"/>
        <v/>
      </c>
      <c r="B300" s="17"/>
      <c r="C300" s="17"/>
      <c r="D300" s="16"/>
      <c r="E300" s="18"/>
      <c r="F300" s="18"/>
      <c r="G300" s="18"/>
      <c r="H300" s="21"/>
      <c r="I300" s="17"/>
      <c r="J300" s="17"/>
      <c r="K300" s="16"/>
      <c r="L300" s="13" t="str">
        <f t="shared" si="3"/>
        <v/>
      </c>
      <c r="M300" s="18"/>
      <c r="N300" s="13"/>
      <c r="O300" s="15"/>
      <c r="P300" s="11"/>
      <c r="Q300" s="11"/>
      <c r="R300" s="11"/>
      <c r="S300" s="11"/>
      <c r="T300" s="11"/>
      <c r="U300" s="11"/>
      <c r="V300" s="11"/>
      <c r="W300" s="11"/>
      <c r="X300" s="11"/>
      <c r="Y300" s="11"/>
      <c r="Z300" s="11"/>
      <c r="AA300" s="11"/>
      <c r="AB300" s="11"/>
      <c r="AC300" s="11"/>
    </row>
    <row r="301" spans="1:29" hidden="1">
      <c r="A301" s="13" t="str">
        <f t="shared" si="2"/>
        <v/>
      </c>
      <c r="B301" s="17"/>
      <c r="C301" s="17"/>
      <c r="D301" s="16"/>
      <c r="E301" s="18"/>
      <c r="F301" s="18"/>
      <c r="G301" s="18"/>
      <c r="H301" s="21"/>
      <c r="I301" s="17"/>
      <c r="J301" s="17"/>
      <c r="K301" s="16"/>
      <c r="L301" s="13" t="str">
        <f t="shared" si="3"/>
        <v/>
      </c>
      <c r="M301" s="18"/>
      <c r="N301" s="13"/>
      <c r="O301" s="15"/>
      <c r="P301" s="11"/>
      <c r="Q301" s="11"/>
      <c r="R301" s="11"/>
      <c r="S301" s="11"/>
      <c r="T301" s="11"/>
      <c r="U301" s="11"/>
      <c r="V301" s="11"/>
      <c r="W301" s="11"/>
      <c r="X301" s="11"/>
      <c r="Y301" s="11"/>
      <c r="Z301" s="11"/>
      <c r="AA301" s="11"/>
      <c r="AB301" s="11"/>
      <c r="AC301" s="11"/>
    </row>
    <row r="302" spans="1:29" hidden="1">
      <c r="A302" s="13" t="str">
        <f>IF(C1000="","",SUBTOTAL(103,$C$3:C1000))</f>
        <v/>
      </c>
      <c r="B302" s="17"/>
      <c r="C302" s="17"/>
      <c r="D302" s="16"/>
      <c r="E302" s="18"/>
      <c r="F302" s="18"/>
      <c r="G302" s="18"/>
      <c r="H302" s="21"/>
      <c r="I302" s="17"/>
      <c r="J302" s="17"/>
      <c r="K302" s="16"/>
      <c r="L302" s="13" t="str">
        <f>IF(F1000="","",IF(K1000="Pass","Closed","Open"))</f>
        <v/>
      </c>
      <c r="M302" s="18"/>
      <c r="N302" s="13"/>
      <c r="O302" s="15"/>
      <c r="P302" s="11"/>
      <c r="Q302" s="11"/>
      <c r="R302" s="11"/>
      <c r="S302" s="11"/>
      <c r="T302" s="11"/>
      <c r="U302" s="11"/>
      <c r="V302" s="11"/>
      <c r="W302" s="11"/>
      <c r="X302" s="11"/>
      <c r="Y302" s="11"/>
      <c r="Z302" s="11"/>
      <c r="AA302" s="11"/>
      <c r="AB302" s="11"/>
      <c r="AC302" s="11"/>
    </row>
    <row r="303" spans="1:29" hidden="1">
      <c r="A303" s="11"/>
      <c r="B303" s="11"/>
      <c r="C303" s="11"/>
      <c r="D303" s="16"/>
      <c r="E303" s="11"/>
      <c r="F303" s="11"/>
      <c r="G303" s="11"/>
      <c r="H303" s="79"/>
      <c r="I303" s="11"/>
      <c r="J303" s="11"/>
      <c r="K303" s="80"/>
      <c r="L303" s="81"/>
      <c r="M303" s="82"/>
      <c r="N303" s="83"/>
      <c r="O303" s="11"/>
      <c r="P303" s="11"/>
      <c r="Q303" s="11"/>
      <c r="R303" s="11"/>
      <c r="S303" s="11"/>
      <c r="T303" s="11"/>
      <c r="U303" s="11"/>
      <c r="V303" s="11"/>
      <c r="W303" s="11"/>
      <c r="X303" s="11"/>
      <c r="Y303" s="11"/>
      <c r="Z303" s="11"/>
      <c r="AA303" s="11"/>
      <c r="AB303" s="11"/>
      <c r="AC303" s="11"/>
    </row>
    <row r="304" spans="1:29" hidden="1">
      <c r="A304" s="11"/>
      <c r="B304" s="11"/>
      <c r="C304" s="11"/>
      <c r="D304" s="16"/>
      <c r="E304" s="11"/>
      <c r="F304" s="11"/>
      <c r="G304" s="11"/>
      <c r="H304" s="79"/>
      <c r="I304" s="11"/>
      <c r="J304" s="11"/>
      <c r="K304" s="80"/>
      <c r="L304" s="11"/>
      <c r="M304" s="80"/>
      <c r="N304" s="84"/>
      <c r="O304" s="11"/>
      <c r="P304" s="11"/>
      <c r="Q304" s="11"/>
      <c r="R304" s="11"/>
      <c r="S304" s="11"/>
      <c r="T304" s="11"/>
      <c r="U304" s="11"/>
      <c r="V304" s="11"/>
      <c r="W304" s="11"/>
      <c r="X304" s="11"/>
      <c r="Y304" s="11"/>
      <c r="Z304" s="11"/>
      <c r="AA304" s="11"/>
      <c r="AB304" s="11"/>
      <c r="AC304" s="11"/>
    </row>
    <row r="305" spans="1:29" hidden="1">
      <c r="A305" s="11"/>
      <c r="B305" s="11"/>
      <c r="C305" s="11"/>
      <c r="D305" s="16"/>
      <c r="E305" s="11"/>
      <c r="F305" s="11"/>
      <c r="G305" s="11"/>
      <c r="H305" s="79"/>
      <c r="I305" s="11"/>
      <c r="J305" s="11"/>
      <c r="K305" s="80"/>
      <c r="L305" s="11"/>
      <c r="M305" s="80"/>
      <c r="N305" s="84"/>
      <c r="O305" s="11"/>
      <c r="P305" s="11"/>
      <c r="Q305" s="11"/>
      <c r="R305" s="11"/>
      <c r="S305" s="11"/>
      <c r="T305" s="11"/>
      <c r="U305" s="11"/>
      <c r="V305" s="11"/>
      <c r="W305" s="11"/>
      <c r="X305" s="11"/>
      <c r="Y305" s="11"/>
      <c r="Z305" s="11"/>
      <c r="AA305" s="11"/>
      <c r="AB305" s="11"/>
      <c r="AC305" s="11"/>
    </row>
    <row r="306" spans="1:29" hidden="1">
      <c r="A306" s="11"/>
      <c r="B306" s="11"/>
      <c r="C306" s="11"/>
      <c r="D306" s="16"/>
      <c r="E306" s="11"/>
      <c r="F306" s="11"/>
      <c r="G306" s="11"/>
      <c r="H306" s="79"/>
      <c r="I306" s="11"/>
      <c r="J306" s="11"/>
      <c r="K306" s="80"/>
      <c r="L306" s="11"/>
      <c r="M306" s="80"/>
      <c r="N306" s="84"/>
      <c r="O306" s="11"/>
      <c r="P306" s="11"/>
      <c r="Q306" s="11"/>
      <c r="R306" s="11"/>
      <c r="S306" s="11"/>
      <c r="T306" s="11"/>
      <c r="U306" s="11"/>
      <c r="V306" s="11"/>
      <c r="W306" s="11"/>
      <c r="X306" s="11"/>
      <c r="Y306" s="11"/>
      <c r="Z306" s="11"/>
      <c r="AA306" s="11"/>
      <c r="AB306" s="11"/>
      <c r="AC306" s="11"/>
    </row>
    <row r="307" spans="1:29" hidden="1">
      <c r="A307" s="11"/>
      <c r="B307" s="11"/>
      <c r="C307" s="11"/>
      <c r="D307" s="16"/>
      <c r="E307" s="11"/>
      <c r="F307" s="11"/>
      <c r="G307" s="11"/>
      <c r="H307" s="79"/>
      <c r="I307" s="11"/>
      <c r="J307" s="11"/>
      <c r="K307" s="80"/>
      <c r="L307" s="11"/>
      <c r="M307" s="80"/>
      <c r="N307" s="84"/>
      <c r="O307" s="11"/>
      <c r="P307" s="11"/>
      <c r="Q307" s="11"/>
      <c r="R307" s="11"/>
      <c r="S307" s="11"/>
      <c r="T307" s="11"/>
      <c r="U307" s="11"/>
      <c r="V307" s="11"/>
      <c r="W307" s="11"/>
      <c r="X307" s="11"/>
      <c r="Y307" s="11"/>
      <c r="Z307" s="11"/>
      <c r="AA307" s="11"/>
      <c r="AB307" s="11"/>
      <c r="AC307" s="11"/>
    </row>
    <row r="308" spans="1:29" hidden="1">
      <c r="A308" s="11"/>
      <c r="B308" s="11"/>
      <c r="C308" s="11"/>
      <c r="D308" s="16"/>
      <c r="E308" s="11"/>
      <c r="F308" s="11"/>
      <c r="G308" s="11"/>
      <c r="H308" s="79"/>
      <c r="I308" s="11"/>
      <c r="J308" s="11"/>
      <c r="K308" s="80"/>
      <c r="L308" s="11"/>
      <c r="M308" s="80"/>
      <c r="N308" s="84"/>
      <c r="O308" s="11"/>
      <c r="P308" s="11"/>
      <c r="Q308" s="11"/>
      <c r="R308" s="11"/>
      <c r="S308" s="11"/>
      <c r="T308" s="11"/>
      <c r="U308" s="11"/>
      <c r="V308" s="11"/>
      <c r="W308" s="11"/>
      <c r="X308" s="11"/>
      <c r="Y308" s="11"/>
      <c r="Z308" s="11"/>
      <c r="AA308" s="11"/>
      <c r="AB308" s="11"/>
      <c r="AC308" s="11"/>
    </row>
    <row r="309" spans="1:29" hidden="1">
      <c r="A309" s="11"/>
      <c r="B309" s="11"/>
      <c r="C309" s="11"/>
      <c r="D309" s="16"/>
      <c r="E309" s="11"/>
      <c r="F309" s="11"/>
      <c r="G309" s="11"/>
      <c r="H309" s="79"/>
      <c r="I309" s="11"/>
      <c r="J309" s="11"/>
      <c r="K309" s="80"/>
      <c r="L309" s="11"/>
      <c r="M309" s="80"/>
      <c r="N309" s="84"/>
      <c r="O309" s="11"/>
      <c r="P309" s="11"/>
      <c r="Q309" s="11"/>
      <c r="R309" s="11"/>
      <c r="S309" s="11"/>
      <c r="T309" s="11"/>
      <c r="U309" s="11"/>
      <c r="V309" s="11"/>
      <c r="W309" s="11"/>
      <c r="X309" s="11"/>
      <c r="Y309" s="11"/>
      <c r="Z309" s="11"/>
      <c r="AA309" s="11"/>
      <c r="AB309" s="11"/>
      <c r="AC309" s="11"/>
    </row>
    <row r="310" spans="1:29" hidden="1">
      <c r="A310" s="11"/>
      <c r="B310" s="11"/>
      <c r="C310" s="11"/>
      <c r="D310" s="16"/>
      <c r="E310" s="11"/>
      <c r="F310" s="11"/>
      <c r="G310" s="11"/>
      <c r="H310" s="79"/>
      <c r="I310" s="11"/>
      <c r="J310" s="11"/>
      <c r="K310" s="80"/>
      <c r="L310" s="11"/>
      <c r="M310" s="80"/>
      <c r="N310" s="84"/>
      <c r="O310" s="11"/>
      <c r="P310" s="11"/>
      <c r="Q310" s="11"/>
      <c r="R310" s="11"/>
      <c r="S310" s="11"/>
      <c r="T310" s="11"/>
      <c r="U310" s="11"/>
      <c r="V310" s="11"/>
      <c r="W310" s="11"/>
      <c r="X310" s="11"/>
      <c r="Y310" s="11"/>
      <c r="Z310" s="11"/>
      <c r="AA310" s="11"/>
      <c r="AB310" s="11"/>
      <c r="AC310" s="11"/>
    </row>
    <row r="311" spans="1:29" hidden="1">
      <c r="A311" s="11"/>
      <c r="B311" s="11"/>
      <c r="C311" s="11"/>
      <c r="D311" s="16"/>
      <c r="E311" s="11"/>
      <c r="F311" s="11"/>
      <c r="G311" s="11"/>
      <c r="H311" s="79"/>
      <c r="I311" s="11"/>
      <c r="J311" s="11"/>
      <c r="K311" s="80"/>
      <c r="L311" s="11"/>
      <c r="M311" s="80"/>
      <c r="N311" s="84"/>
      <c r="O311" s="11"/>
      <c r="P311" s="11"/>
      <c r="Q311" s="11"/>
      <c r="R311" s="11"/>
      <c r="S311" s="11"/>
      <c r="T311" s="11"/>
      <c r="U311" s="11"/>
      <c r="V311" s="11"/>
      <c r="W311" s="11"/>
      <c r="X311" s="11"/>
      <c r="Y311" s="11"/>
      <c r="Z311" s="11"/>
      <c r="AA311" s="11"/>
      <c r="AB311" s="11"/>
      <c r="AC311" s="11"/>
    </row>
    <row r="312" spans="1:29" hidden="1">
      <c r="A312" s="11"/>
      <c r="B312" s="11"/>
      <c r="C312" s="11"/>
      <c r="D312" s="16"/>
      <c r="E312" s="11"/>
      <c r="F312" s="11"/>
      <c r="G312" s="11"/>
      <c r="H312" s="79"/>
      <c r="I312" s="11"/>
      <c r="J312" s="11"/>
      <c r="K312" s="80"/>
      <c r="L312" s="11"/>
      <c r="M312" s="80"/>
      <c r="N312" s="84"/>
      <c r="O312" s="11"/>
      <c r="P312" s="11"/>
      <c r="Q312" s="11"/>
      <c r="R312" s="11"/>
      <c r="S312" s="11"/>
      <c r="T312" s="11"/>
      <c r="U312" s="11"/>
      <c r="V312" s="11"/>
      <c r="W312" s="11"/>
      <c r="X312" s="11"/>
      <c r="Y312" s="11"/>
      <c r="Z312" s="11"/>
      <c r="AA312" s="11"/>
      <c r="AB312" s="11"/>
      <c r="AC312" s="11"/>
    </row>
    <row r="313" spans="1:29" hidden="1">
      <c r="A313" s="11"/>
      <c r="B313" s="11"/>
      <c r="C313" s="11"/>
      <c r="D313" s="16"/>
      <c r="E313" s="11"/>
      <c r="F313" s="11"/>
      <c r="G313" s="11"/>
      <c r="H313" s="79"/>
      <c r="I313" s="11"/>
      <c r="J313" s="11"/>
      <c r="K313" s="80"/>
      <c r="L313" s="11"/>
      <c r="M313" s="80"/>
      <c r="N313" s="84"/>
      <c r="O313" s="11"/>
      <c r="P313" s="11"/>
      <c r="Q313" s="11"/>
      <c r="R313" s="11"/>
      <c r="S313" s="11"/>
      <c r="T313" s="11"/>
      <c r="U313" s="11"/>
      <c r="V313" s="11"/>
      <c r="W313" s="11"/>
      <c r="X313" s="11"/>
      <c r="Y313" s="11"/>
      <c r="Z313" s="11"/>
      <c r="AA313" s="11"/>
      <c r="AB313" s="11"/>
      <c r="AC313" s="11"/>
    </row>
    <row r="314" spans="1:29" hidden="1">
      <c r="A314" s="11"/>
      <c r="B314" s="11"/>
      <c r="C314" s="11"/>
      <c r="D314" s="16"/>
      <c r="E314" s="11"/>
      <c r="F314" s="11"/>
      <c r="G314" s="11"/>
      <c r="H314" s="79"/>
      <c r="I314" s="11"/>
      <c r="J314" s="11"/>
      <c r="K314" s="80"/>
      <c r="L314" s="11"/>
      <c r="M314" s="80"/>
      <c r="N314" s="84"/>
      <c r="O314" s="11"/>
      <c r="P314" s="11"/>
      <c r="Q314" s="11"/>
      <c r="R314" s="11"/>
      <c r="S314" s="11"/>
      <c r="T314" s="11"/>
      <c r="U314" s="11"/>
      <c r="V314" s="11"/>
      <c r="W314" s="11"/>
      <c r="X314" s="11"/>
      <c r="Y314" s="11"/>
      <c r="Z314" s="11"/>
      <c r="AA314" s="11"/>
      <c r="AB314" s="11"/>
      <c r="AC314" s="11"/>
    </row>
    <row r="315" spans="1:29" hidden="1">
      <c r="A315" s="11"/>
      <c r="B315" s="11"/>
      <c r="C315" s="11"/>
      <c r="D315" s="16"/>
      <c r="E315" s="11"/>
      <c r="F315" s="11"/>
      <c r="G315" s="11"/>
      <c r="H315" s="79"/>
      <c r="I315" s="11"/>
      <c r="J315" s="11"/>
      <c r="K315" s="80"/>
      <c r="L315" s="11"/>
      <c r="M315" s="80"/>
      <c r="N315" s="84"/>
      <c r="O315" s="11"/>
      <c r="P315" s="11"/>
      <c r="Q315" s="11"/>
      <c r="R315" s="11"/>
      <c r="S315" s="11"/>
      <c r="T315" s="11"/>
      <c r="U315" s="11"/>
      <c r="V315" s="11"/>
      <c r="W315" s="11"/>
      <c r="X315" s="11"/>
      <c r="Y315" s="11"/>
      <c r="Z315" s="11"/>
      <c r="AA315" s="11"/>
      <c r="AB315" s="11"/>
      <c r="AC315" s="11"/>
    </row>
    <row r="316" spans="1:29" hidden="1">
      <c r="A316" s="11"/>
      <c r="B316" s="11"/>
      <c r="C316" s="11"/>
      <c r="D316" s="16"/>
      <c r="E316" s="11"/>
      <c r="F316" s="11"/>
      <c r="G316" s="11"/>
      <c r="H316" s="79"/>
      <c r="I316" s="11"/>
      <c r="J316" s="11"/>
      <c r="K316" s="80"/>
      <c r="L316" s="11"/>
      <c r="M316" s="80"/>
      <c r="N316" s="84"/>
      <c r="O316" s="11"/>
      <c r="P316" s="11"/>
      <c r="Q316" s="11"/>
      <c r="R316" s="11"/>
      <c r="S316" s="11"/>
      <c r="T316" s="11"/>
      <c r="U316" s="11"/>
      <c r="V316" s="11"/>
      <c r="W316" s="11"/>
      <c r="X316" s="11"/>
      <c r="Y316" s="11"/>
      <c r="Z316" s="11"/>
      <c r="AA316" s="11"/>
      <c r="AB316" s="11"/>
      <c r="AC316" s="11"/>
    </row>
    <row r="317" spans="1:29" hidden="1">
      <c r="A317" s="11"/>
      <c r="B317" s="11"/>
      <c r="C317" s="11"/>
      <c r="D317" s="16"/>
      <c r="E317" s="11"/>
      <c r="F317" s="11"/>
      <c r="G317" s="11"/>
      <c r="H317" s="79"/>
      <c r="I317" s="11"/>
      <c r="J317" s="11"/>
      <c r="K317" s="80"/>
      <c r="L317" s="11"/>
      <c r="M317" s="80"/>
      <c r="N317" s="84"/>
      <c r="O317" s="11"/>
      <c r="P317" s="11"/>
      <c r="Q317" s="11"/>
      <c r="R317" s="11"/>
      <c r="S317" s="11"/>
      <c r="T317" s="11"/>
      <c r="U317" s="11"/>
      <c r="V317" s="11"/>
      <c r="W317" s="11"/>
      <c r="X317" s="11"/>
      <c r="Y317" s="11"/>
      <c r="Z317" s="11"/>
      <c r="AA317" s="11"/>
      <c r="AB317" s="11"/>
      <c r="AC317" s="11"/>
    </row>
    <row r="318" spans="1:29" hidden="1">
      <c r="A318" s="11"/>
      <c r="B318" s="11"/>
      <c r="C318" s="11"/>
      <c r="D318" s="16"/>
      <c r="E318" s="11"/>
      <c r="F318" s="11"/>
      <c r="G318" s="11"/>
      <c r="H318" s="79"/>
      <c r="I318" s="11"/>
      <c r="J318" s="11"/>
      <c r="K318" s="80"/>
      <c r="L318" s="11"/>
      <c r="M318" s="80"/>
      <c r="N318" s="84"/>
      <c r="O318" s="11"/>
      <c r="P318" s="11"/>
      <c r="Q318" s="11"/>
      <c r="R318" s="11"/>
      <c r="S318" s="11"/>
      <c r="T318" s="11"/>
      <c r="U318" s="11"/>
      <c r="V318" s="11"/>
      <c r="W318" s="11"/>
      <c r="X318" s="11"/>
      <c r="Y318" s="11"/>
      <c r="Z318" s="11"/>
      <c r="AA318" s="11"/>
      <c r="AB318" s="11"/>
      <c r="AC318" s="11"/>
    </row>
    <row r="319" spans="1:29" hidden="1">
      <c r="A319" s="11"/>
      <c r="B319" s="11"/>
      <c r="C319" s="11"/>
      <c r="D319" s="16"/>
      <c r="E319" s="11"/>
      <c r="F319" s="11"/>
      <c r="G319" s="11"/>
      <c r="H319" s="79"/>
      <c r="I319" s="11"/>
      <c r="J319" s="11"/>
      <c r="K319" s="80"/>
      <c r="L319" s="11"/>
      <c r="M319" s="80"/>
      <c r="N319" s="84"/>
      <c r="O319" s="11"/>
      <c r="P319" s="11"/>
      <c r="Q319" s="11"/>
      <c r="R319" s="11"/>
      <c r="S319" s="11"/>
      <c r="T319" s="11"/>
      <c r="U319" s="11"/>
      <c r="V319" s="11"/>
      <c r="W319" s="11"/>
      <c r="X319" s="11"/>
      <c r="Y319" s="11"/>
      <c r="Z319" s="11"/>
      <c r="AA319" s="11"/>
      <c r="AB319" s="11"/>
      <c r="AC319" s="11"/>
    </row>
    <row r="320" spans="1:29" hidden="1">
      <c r="A320" s="11"/>
      <c r="B320" s="11"/>
      <c r="C320" s="11"/>
      <c r="D320" s="16"/>
      <c r="E320" s="11"/>
      <c r="F320" s="11"/>
      <c r="G320" s="11"/>
      <c r="H320" s="79"/>
      <c r="I320" s="11"/>
      <c r="J320" s="11"/>
      <c r="K320" s="80"/>
      <c r="L320" s="11"/>
      <c r="M320" s="80"/>
      <c r="N320" s="84"/>
      <c r="O320" s="11"/>
      <c r="P320" s="11"/>
      <c r="Q320" s="11"/>
      <c r="R320" s="11"/>
      <c r="S320" s="11"/>
      <c r="T320" s="11"/>
      <c r="U320" s="11"/>
      <c r="V320" s="11"/>
      <c r="W320" s="11"/>
      <c r="X320" s="11"/>
      <c r="Y320" s="11"/>
      <c r="Z320" s="11"/>
      <c r="AA320" s="11"/>
      <c r="AB320" s="11"/>
      <c r="AC320" s="11"/>
    </row>
    <row r="321" spans="1:29" hidden="1">
      <c r="A321" s="11"/>
      <c r="B321" s="11"/>
      <c r="C321" s="11"/>
      <c r="D321" s="16"/>
      <c r="E321" s="11"/>
      <c r="F321" s="11"/>
      <c r="G321" s="11"/>
      <c r="H321" s="79"/>
      <c r="I321" s="11"/>
      <c r="J321" s="11"/>
      <c r="K321" s="80"/>
      <c r="L321" s="11"/>
      <c r="M321" s="80"/>
      <c r="N321" s="84"/>
      <c r="O321" s="11"/>
      <c r="P321" s="11"/>
      <c r="Q321" s="11"/>
      <c r="R321" s="11"/>
      <c r="S321" s="11"/>
      <c r="T321" s="11"/>
      <c r="U321" s="11"/>
      <c r="V321" s="11"/>
      <c r="W321" s="11"/>
      <c r="X321" s="11"/>
      <c r="Y321" s="11"/>
      <c r="Z321" s="11"/>
      <c r="AA321" s="11"/>
      <c r="AB321" s="11"/>
      <c r="AC321" s="11"/>
    </row>
    <row r="322" spans="1:29" hidden="1">
      <c r="A322" s="11"/>
      <c r="B322" s="11"/>
      <c r="C322" s="11"/>
      <c r="D322" s="16"/>
      <c r="E322" s="11"/>
      <c r="F322" s="11"/>
      <c r="G322" s="11"/>
      <c r="H322" s="79"/>
      <c r="I322" s="11"/>
      <c r="J322" s="11"/>
      <c r="K322" s="80"/>
      <c r="L322" s="11"/>
      <c r="M322" s="80"/>
      <c r="N322" s="84"/>
      <c r="O322" s="11"/>
      <c r="P322" s="11"/>
      <c r="Q322" s="11"/>
      <c r="R322" s="11"/>
      <c r="S322" s="11"/>
      <c r="T322" s="11"/>
      <c r="U322" s="11"/>
      <c r="V322" s="11"/>
      <c r="W322" s="11"/>
      <c r="X322" s="11"/>
      <c r="Y322" s="11"/>
      <c r="Z322" s="11"/>
      <c r="AA322" s="11"/>
      <c r="AB322" s="11"/>
      <c r="AC322" s="11"/>
    </row>
    <row r="323" spans="1:29" hidden="1">
      <c r="A323" s="11"/>
      <c r="B323" s="11"/>
      <c r="C323" s="11"/>
      <c r="D323" s="16"/>
      <c r="E323" s="11"/>
      <c r="F323" s="11"/>
      <c r="G323" s="11"/>
      <c r="H323" s="79"/>
      <c r="I323" s="11"/>
      <c r="J323" s="11"/>
      <c r="K323" s="80"/>
      <c r="L323" s="11"/>
      <c r="M323" s="80"/>
      <c r="N323" s="84"/>
      <c r="O323" s="11"/>
      <c r="P323" s="11"/>
      <c r="Q323" s="11"/>
      <c r="R323" s="11"/>
      <c r="S323" s="11"/>
      <c r="T323" s="11"/>
      <c r="U323" s="11"/>
      <c r="V323" s="11"/>
      <c r="W323" s="11"/>
      <c r="X323" s="11"/>
      <c r="Y323" s="11"/>
      <c r="Z323" s="11"/>
      <c r="AA323" s="11"/>
      <c r="AB323" s="11"/>
      <c r="AC323" s="11"/>
    </row>
    <row r="324" spans="1:29" hidden="1">
      <c r="A324" s="11"/>
      <c r="B324" s="11"/>
      <c r="C324" s="11"/>
      <c r="D324" s="16"/>
      <c r="E324" s="11"/>
      <c r="F324" s="11"/>
      <c r="G324" s="11"/>
      <c r="H324" s="79"/>
      <c r="I324" s="11"/>
      <c r="J324" s="11"/>
      <c r="K324" s="80"/>
      <c r="L324" s="11"/>
      <c r="M324" s="80"/>
      <c r="N324" s="84"/>
      <c r="O324" s="11"/>
      <c r="P324" s="11"/>
      <c r="Q324" s="11"/>
      <c r="R324" s="11"/>
      <c r="S324" s="11"/>
      <c r="T324" s="11"/>
      <c r="U324" s="11"/>
      <c r="V324" s="11"/>
      <c r="W324" s="11"/>
      <c r="X324" s="11"/>
      <c r="Y324" s="11"/>
      <c r="Z324" s="11"/>
      <c r="AA324" s="11"/>
      <c r="AB324" s="11"/>
      <c r="AC324" s="11"/>
    </row>
    <row r="325" spans="1:29" hidden="1">
      <c r="A325" s="11"/>
      <c r="B325" s="11"/>
      <c r="C325" s="11"/>
      <c r="D325" s="16"/>
      <c r="E325" s="11"/>
      <c r="F325" s="11"/>
      <c r="G325" s="11"/>
      <c r="H325" s="79"/>
      <c r="I325" s="11"/>
      <c r="J325" s="11"/>
      <c r="K325" s="80"/>
      <c r="L325" s="11"/>
      <c r="M325" s="80"/>
      <c r="N325" s="84"/>
      <c r="O325" s="11"/>
      <c r="P325" s="11"/>
      <c r="Q325" s="11"/>
      <c r="R325" s="11"/>
      <c r="S325" s="11"/>
      <c r="T325" s="11"/>
      <c r="U325" s="11"/>
      <c r="V325" s="11"/>
      <c r="W325" s="11"/>
      <c r="X325" s="11"/>
      <c r="Y325" s="11"/>
      <c r="Z325" s="11"/>
      <c r="AA325" s="11"/>
      <c r="AB325" s="11"/>
      <c r="AC325" s="11"/>
    </row>
    <row r="326" spans="1:29" hidden="1">
      <c r="A326" s="11"/>
      <c r="B326" s="11"/>
      <c r="C326" s="11"/>
      <c r="D326" s="16"/>
      <c r="E326" s="11"/>
      <c r="F326" s="11"/>
      <c r="G326" s="11"/>
      <c r="H326" s="79"/>
      <c r="I326" s="11"/>
      <c r="J326" s="11"/>
      <c r="K326" s="80"/>
      <c r="L326" s="11"/>
      <c r="M326" s="80"/>
      <c r="N326" s="84"/>
      <c r="O326" s="11"/>
      <c r="P326" s="11"/>
      <c r="Q326" s="11"/>
      <c r="R326" s="11"/>
      <c r="S326" s="11"/>
      <c r="T326" s="11"/>
      <c r="U326" s="11"/>
      <c r="V326" s="11"/>
      <c r="W326" s="11"/>
      <c r="X326" s="11"/>
      <c r="Y326" s="11"/>
      <c r="Z326" s="11"/>
      <c r="AA326" s="11"/>
      <c r="AB326" s="11"/>
      <c r="AC326" s="11"/>
    </row>
    <row r="327" spans="1:29" hidden="1">
      <c r="A327" s="11"/>
      <c r="B327" s="11"/>
      <c r="C327" s="11"/>
      <c r="D327" s="16"/>
      <c r="E327" s="11"/>
      <c r="F327" s="11"/>
      <c r="G327" s="11"/>
      <c r="H327" s="79"/>
      <c r="I327" s="11"/>
      <c r="J327" s="11"/>
      <c r="K327" s="80"/>
      <c r="L327" s="11"/>
      <c r="M327" s="80"/>
      <c r="N327" s="84"/>
      <c r="O327" s="11"/>
      <c r="P327" s="11"/>
      <c r="Q327" s="11"/>
      <c r="R327" s="11"/>
      <c r="S327" s="11"/>
      <c r="T327" s="11"/>
      <c r="U327" s="11"/>
      <c r="V327" s="11"/>
      <c r="W327" s="11"/>
      <c r="X327" s="11"/>
      <c r="Y327" s="11"/>
      <c r="Z327" s="11"/>
      <c r="AA327" s="11"/>
      <c r="AB327" s="11"/>
      <c r="AC327" s="11"/>
    </row>
    <row r="328" spans="1:29" hidden="1">
      <c r="A328" s="11"/>
      <c r="B328" s="11"/>
      <c r="C328" s="11"/>
      <c r="D328" s="16"/>
      <c r="E328" s="11"/>
      <c r="F328" s="11"/>
      <c r="G328" s="11"/>
      <c r="H328" s="79"/>
      <c r="I328" s="11"/>
      <c r="J328" s="11"/>
      <c r="K328" s="80"/>
      <c r="L328" s="11"/>
      <c r="M328" s="80"/>
      <c r="N328" s="84"/>
      <c r="O328" s="11"/>
      <c r="P328" s="11"/>
      <c r="Q328" s="11"/>
      <c r="R328" s="11"/>
      <c r="S328" s="11"/>
      <c r="T328" s="11"/>
      <c r="U328" s="11"/>
      <c r="V328" s="11"/>
      <c r="W328" s="11"/>
      <c r="X328" s="11"/>
      <c r="Y328" s="11"/>
      <c r="Z328" s="11"/>
      <c r="AA328" s="11"/>
      <c r="AB328" s="11"/>
      <c r="AC328" s="11"/>
    </row>
    <row r="329" spans="1:29" hidden="1">
      <c r="A329" s="11"/>
      <c r="B329" s="11"/>
      <c r="C329" s="11"/>
      <c r="D329" s="16"/>
      <c r="E329" s="11"/>
      <c r="F329" s="11"/>
      <c r="G329" s="11"/>
      <c r="H329" s="79"/>
      <c r="I329" s="11"/>
      <c r="J329" s="11"/>
      <c r="K329" s="80"/>
      <c r="L329" s="11"/>
      <c r="M329" s="80"/>
      <c r="N329" s="84"/>
      <c r="O329" s="11"/>
      <c r="P329" s="11"/>
      <c r="Q329" s="11"/>
      <c r="R329" s="11"/>
      <c r="S329" s="11"/>
      <c r="T329" s="11"/>
      <c r="U329" s="11"/>
      <c r="V329" s="11"/>
      <c r="W329" s="11"/>
      <c r="X329" s="11"/>
      <c r="Y329" s="11"/>
      <c r="Z329" s="11"/>
      <c r="AA329" s="11"/>
      <c r="AB329" s="11"/>
      <c r="AC329" s="11"/>
    </row>
    <row r="330" spans="1:29" hidden="1">
      <c r="A330" s="11"/>
      <c r="B330" s="11"/>
      <c r="C330" s="11"/>
      <c r="D330" s="16"/>
      <c r="E330" s="11"/>
      <c r="F330" s="11"/>
      <c r="G330" s="11"/>
      <c r="H330" s="79"/>
      <c r="I330" s="11"/>
      <c r="J330" s="11"/>
      <c r="K330" s="80"/>
      <c r="L330" s="11"/>
      <c r="M330" s="80"/>
      <c r="N330" s="84"/>
      <c r="O330" s="11"/>
      <c r="P330" s="11"/>
      <c r="Q330" s="11"/>
      <c r="R330" s="11"/>
      <c r="S330" s="11"/>
      <c r="T330" s="11"/>
      <c r="U330" s="11"/>
      <c r="V330" s="11"/>
      <c r="W330" s="11"/>
      <c r="X330" s="11"/>
      <c r="Y330" s="11"/>
      <c r="Z330" s="11"/>
      <c r="AA330" s="11"/>
      <c r="AB330" s="11"/>
      <c r="AC330" s="11"/>
    </row>
    <row r="331" spans="1:29" hidden="1">
      <c r="A331" s="11"/>
      <c r="B331" s="11"/>
      <c r="C331" s="11"/>
      <c r="D331" s="16"/>
      <c r="E331" s="11"/>
      <c r="F331" s="11"/>
      <c r="G331" s="11"/>
      <c r="H331" s="79"/>
      <c r="I331" s="11"/>
      <c r="J331" s="11"/>
      <c r="K331" s="80"/>
      <c r="L331" s="11"/>
      <c r="M331" s="80"/>
      <c r="N331" s="84"/>
      <c r="O331" s="11"/>
      <c r="P331" s="11"/>
      <c r="Q331" s="11"/>
      <c r="R331" s="11"/>
      <c r="S331" s="11"/>
      <c r="T331" s="11"/>
      <c r="U331" s="11"/>
      <c r="V331" s="11"/>
      <c r="W331" s="11"/>
      <c r="X331" s="11"/>
      <c r="Y331" s="11"/>
      <c r="Z331" s="11"/>
      <c r="AA331" s="11"/>
      <c r="AB331" s="11"/>
      <c r="AC331" s="11"/>
    </row>
    <row r="332" spans="1:29" hidden="1">
      <c r="A332" s="11"/>
      <c r="B332" s="11"/>
      <c r="C332" s="11"/>
      <c r="D332" s="16"/>
      <c r="E332" s="11"/>
      <c r="F332" s="11"/>
      <c r="G332" s="11"/>
      <c r="H332" s="79"/>
      <c r="I332" s="11"/>
      <c r="J332" s="11"/>
      <c r="K332" s="80"/>
      <c r="L332" s="11"/>
      <c r="M332" s="80"/>
      <c r="N332" s="84"/>
      <c r="O332" s="11"/>
      <c r="P332" s="11"/>
      <c r="Q332" s="11"/>
      <c r="R332" s="11"/>
      <c r="S332" s="11"/>
      <c r="T332" s="11"/>
      <c r="U332" s="11"/>
      <c r="V332" s="11"/>
      <c r="W332" s="11"/>
      <c r="X332" s="11"/>
      <c r="Y332" s="11"/>
      <c r="Z332" s="11"/>
      <c r="AA332" s="11"/>
      <c r="AB332" s="11"/>
      <c r="AC332" s="11"/>
    </row>
    <row r="333" spans="1:29" hidden="1">
      <c r="A333" s="11"/>
      <c r="B333" s="11"/>
      <c r="C333" s="11"/>
      <c r="D333" s="16"/>
      <c r="E333" s="11"/>
      <c r="F333" s="11"/>
      <c r="G333" s="11"/>
      <c r="H333" s="79"/>
      <c r="I333" s="11"/>
      <c r="J333" s="11"/>
      <c r="K333" s="80"/>
      <c r="L333" s="11"/>
      <c r="M333" s="80"/>
      <c r="N333" s="84"/>
      <c r="O333" s="11"/>
      <c r="P333" s="11"/>
      <c r="Q333" s="11"/>
      <c r="R333" s="11"/>
      <c r="S333" s="11"/>
      <c r="T333" s="11"/>
      <c r="U333" s="11"/>
      <c r="V333" s="11"/>
      <c r="W333" s="11"/>
      <c r="X333" s="11"/>
      <c r="Y333" s="11"/>
      <c r="Z333" s="11"/>
      <c r="AA333" s="11"/>
      <c r="AB333" s="11"/>
      <c r="AC333" s="11"/>
    </row>
    <row r="334" spans="1:29" hidden="1">
      <c r="A334" s="11"/>
      <c r="B334" s="11"/>
      <c r="C334" s="11"/>
      <c r="D334" s="16"/>
      <c r="E334" s="11"/>
      <c r="F334" s="11"/>
      <c r="G334" s="11"/>
      <c r="H334" s="79"/>
      <c r="I334" s="11"/>
      <c r="J334" s="11"/>
      <c r="K334" s="80"/>
      <c r="L334" s="11"/>
      <c r="M334" s="80"/>
      <c r="N334" s="84"/>
      <c r="O334" s="11"/>
      <c r="P334" s="11"/>
      <c r="Q334" s="11"/>
      <c r="R334" s="11"/>
      <c r="S334" s="11"/>
      <c r="T334" s="11"/>
      <c r="U334" s="11"/>
      <c r="V334" s="11"/>
      <c r="W334" s="11"/>
      <c r="X334" s="11"/>
      <c r="Y334" s="11"/>
      <c r="Z334" s="11"/>
      <c r="AA334" s="11"/>
      <c r="AB334" s="11"/>
      <c r="AC334" s="11"/>
    </row>
    <row r="335" spans="1:29" hidden="1">
      <c r="A335" s="11"/>
      <c r="B335" s="11"/>
      <c r="C335" s="11"/>
      <c r="D335" s="16"/>
      <c r="E335" s="11"/>
      <c r="F335" s="11"/>
      <c r="G335" s="11"/>
      <c r="H335" s="79"/>
      <c r="I335" s="11"/>
      <c r="J335" s="11"/>
      <c r="K335" s="80"/>
      <c r="L335" s="11"/>
      <c r="M335" s="80"/>
      <c r="N335" s="84"/>
      <c r="O335" s="11"/>
      <c r="P335" s="11"/>
      <c r="Q335" s="11"/>
      <c r="R335" s="11"/>
      <c r="S335" s="11"/>
      <c r="T335" s="11"/>
      <c r="U335" s="11"/>
      <c r="V335" s="11"/>
      <c r="W335" s="11"/>
      <c r="X335" s="11"/>
      <c r="Y335" s="11"/>
      <c r="Z335" s="11"/>
      <c r="AA335" s="11"/>
      <c r="AB335" s="11"/>
      <c r="AC335" s="11"/>
    </row>
    <row r="336" spans="1:29" hidden="1">
      <c r="A336" s="11"/>
      <c r="B336" s="11"/>
      <c r="C336" s="11"/>
      <c r="D336" s="16"/>
      <c r="E336" s="11"/>
      <c r="F336" s="11"/>
      <c r="G336" s="11"/>
      <c r="H336" s="79"/>
      <c r="I336" s="11"/>
      <c r="J336" s="11"/>
      <c r="K336" s="80"/>
      <c r="L336" s="11"/>
      <c r="M336" s="80"/>
      <c r="N336" s="84"/>
      <c r="O336" s="11"/>
      <c r="P336" s="11"/>
      <c r="Q336" s="11"/>
      <c r="R336" s="11"/>
      <c r="S336" s="11"/>
      <c r="T336" s="11"/>
      <c r="U336" s="11"/>
      <c r="V336" s="11"/>
      <c r="W336" s="11"/>
      <c r="X336" s="11"/>
      <c r="Y336" s="11"/>
      <c r="Z336" s="11"/>
      <c r="AA336" s="11"/>
      <c r="AB336" s="11"/>
      <c r="AC336" s="11"/>
    </row>
    <row r="337" spans="1:29" hidden="1">
      <c r="A337" s="11"/>
      <c r="B337" s="11"/>
      <c r="C337" s="11"/>
      <c r="D337" s="16"/>
      <c r="E337" s="11"/>
      <c r="F337" s="11"/>
      <c r="G337" s="11"/>
      <c r="H337" s="79"/>
      <c r="I337" s="11"/>
      <c r="J337" s="11"/>
      <c r="K337" s="80"/>
      <c r="L337" s="11"/>
      <c r="M337" s="80"/>
      <c r="N337" s="84"/>
      <c r="O337" s="11"/>
      <c r="P337" s="11"/>
      <c r="Q337" s="11"/>
      <c r="R337" s="11"/>
      <c r="S337" s="11"/>
      <c r="T337" s="11"/>
      <c r="U337" s="11"/>
      <c r="V337" s="11"/>
      <c r="W337" s="11"/>
      <c r="X337" s="11"/>
      <c r="Y337" s="11"/>
      <c r="Z337" s="11"/>
      <c r="AA337" s="11"/>
      <c r="AB337" s="11"/>
      <c r="AC337" s="11"/>
    </row>
    <row r="338" spans="1:29" hidden="1">
      <c r="A338" s="11"/>
      <c r="B338" s="11"/>
      <c r="C338" s="11"/>
      <c r="D338" s="16"/>
      <c r="E338" s="11"/>
      <c r="F338" s="11"/>
      <c r="G338" s="11"/>
      <c r="H338" s="79"/>
      <c r="I338" s="11"/>
      <c r="J338" s="11"/>
      <c r="K338" s="80"/>
      <c r="L338" s="11"/>
      <c r="M338" s="80"/>
      <c r="N338" s="84"/>
      <c r="O338" s="11"/>
      <c r="P338" s="11"/>
      <c r="Q338" s="11"/>
      <c r="R338" s="11"/>
      <c r="S338" s="11"/>
      <c r="T338" s="11"/>
      <c r="U338" s="11"/>
      <c r="V338" s="11"/>
      <c r="W338" s="11"/>
      <c r="X338" s="11"/>
      <c r="Y338" s="11"/>
      <c r="Z338" s="11"/>
      <c r="AA338" s="11"/>
      <c r="AB338" s="11"/>
      <c r="AC338" s="11"/>
    </row>
    <row r="339" spans="1:29" hidden="1">
      <c r="A339" s="11"/>
      <c r="B339" s="11"/>
      <c r="C339" s="11"/>
      <c r="D339" s="16"/>
      <c r="E339" s="11"/>
      <c r="F339" s="11"/>
      <c r="G339" s="11"/>
      <c r="H339" s="79"/>
      <c r="I339" s="11"/>
      <c r="J339" s="11"/>
      <c r="K339" s="80"/>
      <c r="L339" s="11"/>
      <c r="M339" s="80"/>
      <c r="N339" s="84"/>
      <c r="O339" s="11"/>
      <c r="P339" s="11"/>
      <c r="Q339" s="11"/>
      <c r="R339" s="11"/>
      <c r="S339" s="11"/>
      <c r="T339" s="11"/>
      <c r="U339" s="11"/>
      <c r="V339" s="11"/>
      <c r="W339" s="11"/>
      <c r="X339" s="11"/>
      <c r="Y339" s="11"/>
      <c r="Z339" s="11"/>
      <c r="AA339" s="11"/>
      <c r="AB339" s="11"/>
      <c r="AC339" s="11"/>
    </row>
    <row r="340" spans="1:29" hidden="1">
      <c r="A340" s="11"/>
      <c r="B340" s="11"/>
      <c r="C340" s="11"/>
      <c r="D340" s="16"/>
      <c r="E340" s="11"/>
      <c r="F340" s="11"/>
      <c r="G340" s="11"/>
      <c r="H340" s="79"/>
      <c r="I340" s="11"/>
      <c r="J340" s="11"/>
      <c r="K340" s="80"/>
      <c r="L340" s="11"/>
      <c r="M340" s="80"/>
      <c r="N340" s="84"/>
      <c r="O340" s="11"/>
      <c r="P340" s="11"/>
      <c r="Q340" s="11"/>
      <c r="R340" s="11"/>
      <c r="S340" s="11"/>
      <c r="T340" s="11"/>
      <c r="U340" s="11"/>
      <c r="V340" s="11"/>
      <c r="W340" s="11"/>
      <c r="X340" s="11"/>
      <c r="Y340" s="11"/>
      <c r="Z340" s="11"/>
      <c r="AA340" s="11"/>
      <c r="AB340" s="11"/>
      <c r="AC340" s="11"/>
    </row>
    <row r="341" spans="1:29" hidden="1">
      <c r="A341" s="11"/>
      <c r="B341" s="11"/>
      <c r="C341" s="11"/>
      <c r="D341" s="16"/>
      <c r="E341" s="11"/>
      <c r="F341" s="11"/>
      <c r="G341" s="11"/>
      <c r="H341" s="79"/>
      <c r="I341" s="11"/>
      <c r="J341" s="11"/>
      <c r="K341" s="80"/>
      <c r="L341" s="11"/>
      <c r="M341" s="80"/>
      <c r="N341" s="84"/>
      <c r="O341" s="11"/>
      <c r="P341" s="11"/>
      <c r="Q341" s="11"/>
      <c r="R341" s="11"/>
      <c r="S341" s="11"/>
      <c r="T341" s="11"/>
      <c r="U341" s="11"/>
      <c r="V341" s="11"/>
      <c r="W341" s="11"/>
      <c r="X341" s="11"/>
      <c r="Y341" s="11"/>
      <c r="Z341" s="11"/>
      <c r="AA341" s="11"/>
      <c r="AB341" s="11"/>
      <c r="AC341" s="11"/>
    </row>
    <row r="342" spans="1:29" hidden="1">
      <c r="A342" s="11"/>
      <c r="B342" s="11"/>
      <c r="C342" s="11"/>
      <c r="D342" s="16"/>
      <c r="E342" s="11"/>
      <c r="F342" s="11"/>
      <c r="G342" s="11"/>
      <c r="H342" s="79"/>
      <c r="I342" s="11"/>
      <c r="J342" s="11"/>
      <c r="K342" s="80"/>
      <c r="L342" s="11"/>
      <c r="M342" s="80"/>
      <c r="N342" s="84"/>
      <c r="O342" s="11"/>
      <c r="P342" s="11"/>
      <c r="Q342" s="11"/>
      <c r="R342" s="11"/>
      <c r="S342" s="11"/>
      <c r="T342" s="11"/>
      <c r="U342" s="11"/>
      <c r="V342" s="11"/>
      <c r="W342" s="11"/>
      <c r="X342" s="11"/>
      <c r="Y342" s="11"/>
      <c r="Z342" s="11"/>
      <c r="AA342" s="11"/>
      <c r="AB342" s="11"/>
      <c r="AC342" s="11"/>
    </row>
    <row r="343" spans="1:29" hidden="1">
      <c r="A343" s="11"/>
      <c r="B343" s="11"/>
      <c r="C343" s="11"/>
      <c r="D343" s="16"/>
      <c r="E343" s="11"/>
      <c r="F343" s="11"/>
      <c r="G343" s="11"/>
      <c r="H343" s="79"/>
      <c r="I343" s="11"/>
      <c r="J343" s="11"/>
      <c r="K343" s="80"/>
      <c r="L343" s="11"/>
      <c r="M343" s="80"/>
      <c r="N343" s="84"/>
      <c r="O343" s="11"/>
      <c r="P343" s="11"/>
      <c r="Q343" s="11"/>
      <c r="R343" s="11"/>
      <c r="S343" s="11"/>
      <c r="T343" s="11"/>
      <c r="U343" s="11"/>
      <c r="V343" s="11"/>
      <c r="W343" s="11"/>
      <c r="X343" s="11"/>
      <c r="Y343" s="11"/>
      <c r="Z343" s="11"/>
      <c r="AA343" s="11"/>
      <c r="AB343" s="11"/>
      <c r="AC343" s="11"/>
    </row>
    <row r="344" spans="1:29" hidden="1">
      <c r="A344" s="11"/>
      <c r="B344" s="11"/>
      <c r="C344" s="11"/>
      <c r="D344" s="16"/>
      <c r="E344" s="11"/>
      <c r="F344" s="11"/>
      <c r="G344" s="11"/>
      <c r="H344" s="79"/>
      <c r="I344" s="11"/>
      <c r="J344" s="11"/>
      <c r="K344" s="80"/>
      <c r="L344" s="11"/>
      <c r="M344" s="80"/>
      <c r="N344" s="84"/>
      <c r="O344" s="11"/>
      <c r="P344" s="11"/>
      <c r="Q344" s="11"/>
      <c r="R344" s="11"/>
      <c r="S344" s="11"/>
      <c r="T344" s="11"/>
      <c r="U344" s="11"/>
      <c r="V344" s="11"/>
      <c r="W344" s="11"/>
      <c r="X344" s="11"/>
      <c r="Y344" s="11"/>
      <c r="Z344" s="11"/>
      <c r="AA344" s="11"/>
      <c r="AB344" s="11"/>
      <c r="AC344" s="11"/>
    </row>
    <row r="345" spans="1:29" hidden="1">
      <c r="A345" s="11"/>
      <c r="B345" s="11"/>
      <c r="C345" s="11"/>
      <c r="D345" s="16"/>
      <c r="E345" s="11"/>
      <c r="F345" s="11"/>
      <c r="G345" s="11"/>
      <c r="H345" s="79"/>
      <c r="I345" s="11"/>
      <c r="J345" s="11"/>
      <c r="K345" s="80"/>
      <c r="L345" s="11"/>
      <c r="M345" s="80"/>
      <c r="N345" s="84"/>
      <c r="O345" s="11"/>
      <c r="P345" s="11"/>
      <c r="Q345" s="11"/>
      <c r="R345" s="11"/>
      <c r="S345" s="11"/>
      <c r="T345" s="11"/>
      <c r="U345" s="11"/>
      <c r="V345" s="11"/>
      <c r="W345" s="11"/>
      <c r="X345" s="11"/>
      <c r="Y345" s="11"/>
      <c r="Z345" s="11"/>
      <c r="AA345" s="11"/>
      <c r="AB345" s="11"/>
      <c r="AC345" s="11"/>
    </row>
    <row r="346" spans="1:29" hidden="1">
      <c r="A346" s="11"/>
      <c r="B346" s="11"/>
      <c r="C346" s="11"/>
      <c r="D346" s="16"/>
      <c r="E346" s="11"/>
      <c r="F346" s="11"/>
      <c r="G346" s="11"/>
      <c r="H346" s="79"/>
      <c r="I346" s="11"/>
      <c r="J346" s="11"/>
      <c r="K346" s="80"/>
      <c r="L346" s="11"/>
      <c r="M346" s="80"/>
      <c r="N346" s="84"/>
      <c r="O346" s="11"/>
      <c r="P346" s="11"/>
      <c r="Q346" s="11"/>
      <c r="R346" s="11"/>
      <c r="S346" s="11"/>
      <c r="T346" s="11"/>
      <c r="U346" s="11"/>
      <c r="V346" s="11"/>
      <c r="W346" s="11"/>
      <c r="X346" s="11"/>
      <c r="Y346" s="11"/>
      <c r="Z346" s="11"/>
      <c r="AA346" s="11"/>
      <c r="AB346" s="11"/>
      <c r="AC346" s="11"/>
    </row>
    <row r="347" spans="1:29" hidden="1">
      <c r="A347" s="11"/>
      <c r="B347" s="11"/>
      <c r="C347" s="11"/>
      <c r="D347" s="16"/>
      <c r="E347" s="11"/>
      <c r="F347" s="11"/>
      <c r="G347" s="11"/>
      <c r="H347" s="79"/>
      <c r="I347" s="11"/>
      <c r="J347" s="11"/>
      <c r="K347" s="80"/>
      <c r="L347" s="11"/>
      <c r="M347" s="80"/>
      <c r="N347" s="84"/>
      <c r="O347" s="11"/>
      <c r="P347" s="11"/>
      <c r="Q347" s="11"/>
      <c r="R347" s="11"/>
      <c r="S347" s="11"/>
      <c r="T347" s="11"/>
      <c r="U347" s="11"/>
      <c r="V347" s="11"/>
      <c r="W347" s="11"/>
      <c r="X347" s="11"/>
      <c r="Y347" s="11"/>
      <c r="Z347" s="11"/>
      <c r="AA347" s="11"/>
      <c r="AB347" s="11"/>
      <c r="AC347" s="11"/>
    </row>
    <row r="348" spans="1:29" hidden="1">
      <c r="A348" s="11"/>
      <c r="B348" s="11"/>
      <c r="C348" s="11"/>
      <c r="D348" s="16"/>
      <c r="E348" s="11"/>
      <c r="F348" s="11"/>
      <c r="G348" s="11"/>
      <c r="H348" s="79"/>
      <c r="I348" s="11"/>
      <c r="J348" s="11"/>
      <c r="K348" s="80"/>
      <c r="L348" s="11"/>
      <c r="M348" s="80"/>
      <c r="N348" s="84"/>
      <c r="O348" s="11"/>
      <c r="P348" s="11"/>
      <c r="Q348" s="11"/>
      <c r="R348" s="11"/>
      <c r="S348" s="11"/>
      <c r="T348" s="11"/>
      <c r="U348" s="11"/>
      <c r="V348" s="11"/>
      <c r="W348" s="11"/>
      <c r="X348" s="11"/>
      <c r="Y348" s="11"/>
      <c r="Z348" s="11"/>
      <c r="AA348" s="11"/>
      <c r="AB348" s="11"/>
      <c r="AC348" s="11"/>
    </row>
    <row r="349" spans="1:29" hidden="1">
      <c r="A349" s="11"/>
      <c r="B349" s="11"/>
      <c r="C349" s="11"/>
      <c r="D349" s="16"/>
      <c r="E349" s="11"/>
      <c r="F349" s="11"/>
      <c r="G349" s="11"/>
      <c r="H349" s="79"/>
      <c r="I349" s="11"/>
      <c r="J349" s="11"/>
      <c r="K349" s="80"/>
      <c r="L349" s="11"/>
      <c r="M349" s="80"/>
      <c r="N349" s="84"/>
      <c r="O349" s="11"/>
      <c r="P349" s="11"/>
      <c r="Q349" s="11"/>
      <c r="R349" s="11"/>
      <c r="S349" s="11"/>
      <c r="T349" s="11"/>
      <c r="U349" s="11"/>
      <c r="V349" s="11"/>
      <c r="W349" s="11"/>
      <c r="X349" s="11"/>
      <c r="Y349" s="11"/>
      <c r="Z349" s="11"/>
      <c r="AA349" s="11"/>
      <c r="AB349" s="11"/>
      <c r="AC349" s="11"/>
    </row>
    <row r="350" spans="1:29" hidden="1">
      <c r="A350" s="11"/>
      <c r="B350" s="11"/>
      <c r="C350" s="11"/>
      <c r="D350" s="16"/>
      <c r="E350" s="11"/>
      <c r="F350" s="11"/>
      <c r="G350" s="11"/>
      <c r="H350" s="79"/>
      <c r="I350" s="11"/>
      <c r="J350" s="11"/>
      <c r="K350" s="80"/>
      <c r="L350" s="11"/>
      <c r="M350" s="80"/>
      <c r="N350" s="84"/>
      <c r="O350" s="11"/>
      <c r="P350" s="11"/>
      <c r="Q350" s="11"/>
      <c r="R350" s="11"/>
      <c r="S350" s="11"/>
      <c r="T350" s="11"/>
      <c r="U350" s="11"/>
      <c r="V350" s="11"/>
      <c r="W350" s="11"/>
      <c r="X350" s="11"/>
      <c r="Y350" s="11"/>
      <c r="Z350" s="11"/>
      <c r="AA350" s="11"/>
      <c r="AB350" s="11"/>
      <c r="AC350" s="11"/>
    </row>
    <row r="351" spans="1:29" hidden="1">
      <c r="A351" s="11"/>
      <c r="B351" s="11"/>
      <c r="C351" s="11"/>
      <c r="D351" s="16"/>
      <c r="E351" s="11"/>
      <c r="F351" s="11"/>
      <c r="G351" s="11"/>
      <c r="H351" s="79"/>
      <c r="I351" s="11"/>
      <c r="J351" s="11"/>
      <c r="K351" s="80"/>
      <c r="L351" s="11"/>
      <c r="M351" s="80"/>
      <c r="N351" s="84"/>
      <c r="O351" s="11"/>
      <c r="P351" s="11"/>
      <c r="Q351" s="11"/>
      <c r="R351" s="11"/>
      <c r="S351" s="11"/>
      <c r="T351" s="11"/>
      <c r="U351" s="11"/>
      <c r="V351" s="11"/>
      <c r="W351" s="11"/>
      <c r="X351" s="11"/>
      <c r="Y351" s="11"/>
      <c r="Z351" s="11"/>
      <c r="AA351" s="11"/>
      <c r="AB351" s="11"/>
      <c r="AC351" s="11"/>
    </row>
    <row r="352" spans="1:29" hidden="1">
      <c r="A352" s="11"/>
      <c r="B352" s="11"/>
      <c r="C352" s="11"/>
      <c r="D352" s="16"/>
      <c r="E352" s="11"/>
      <c r="F352" s="11"/>
      <c r="G352" s="11"/>
      <c r="H352" s="79"/>
      <c r="I352" s="11"/>
      <c r="J352" s="11"/>
      <c r="K352" s="80"/>
      <c r="L352" s="11"/>
      <c r="M352" s="80"/>
      <c r="N352" s="84"/>
      <c r="O352" s="11"/>
      <c r="P352" s="11"/>
      <c r="Q352" s="11"/>
      <c r="R352" s="11"/>
      <c r="S352" s="11"/>
      <c r="T352" s="11"/>
      <c r="U352" s="11"/>
      <c r="V352" s="11"/>
      <c r="W352" s="11"/>
      <c r="X352" s="11"/>
      <c r="Y352" s="11"/>
      <c r="Z352" s="11"/>
      <c r="AA352" s="11"/>
      <c r="AB352" s="11"/>
      <c r="AC352" s="11"/>
    </row>
    <row r="353" spans="1:29" hidden="1">
      <c r="A353" s="11"/>
      <c r="B353" s="11"/>
      <c r="C353" s="11"/>
      <c r="D353" s="16"/>
      <c r="E353" s="11"/>
      <c r="F353" s="11"/>
      <c r="G353" s="11"/>
      <c r="H353" s="79"/>
      <c r="I353" s="11"/>
      <c r="J353" s="11"/>
      <c r="K353" s="80"/>
      <c r="L353" s="11"/>
      <c r="M353" s="80"/>
      <c r="N353" s="84"/>
      <c r="O353" s="11"/>
      <c r="P353" s="11"/>
      <c r="Q353" s="11"/>
      <c r="R353" s="11"/>
      <c r="S353" s="11"/>
      <c r="T353" s="11"/>
      <c r="U353" s="11"/>
      <c r="V353" s="11"/>
      <c r="W353" s="11"/>
      <c r="X353" s="11"/>
      <c r="Y353" s="11"/>
      <c r="Z353" s="11"/>
      <c r="AA353" s="11"/>
      <c r="AB353" s="11"/>
      <c r="AC353" s="11"/>
    </row>
    <row r="354" spans="1:29" hidden="1">
      <c r="A354" s="11"/>
      <c r="B354" s="11"/>
      <c r="C354" s="11"/>
      <c r="D354" s="16"/>
      <c r="E354" s="11"/>
      <c r="F354" s="11"/>
      <c r="G354" s="11"/>
      <c r="H354" s="79"/>
      <c r="I354" s="11"/>
      <c r="J354" s="11"/>
      <c r="K354" s="80"/>
      <c r="L354" s="11"/>
      <c r="M354" s="80"/>
      <c r="N354" s="84"/>
      <c r="O354" s="11"/>
      <c r="P354" s="11"/>
      <c r="Q354" s="11"/>
      <c r="R354" s="11"/>
      <c r="S354" s="11"/>
      <c r="T354" s="11"/>
      <c r="U354" s="11"/>
      <c r="V354" s="11"/>
      <c r="W354" s="11"/>
      <c r="X354" s="11"/>
      <c r="Y354" s="11"/>
      <c r="Z354" s="11"/>
      <c r="AA354" s="11"/>
      <c r="AB354" s="11"/>
      <c r="AC354" s="11"/>
    </row>
    <row r="355" spans="1:29" hidden="1">
      <c r="A355" s="11"/>
      <c r="B355" s="11"/>
      <c r="C355" s="11"/>
      <c r="D355" s="16"/>
      <c r="E355" s="11"/>
      <c r="F355" s="11"/>
      <c r="G355" s="11"/>
      <c r="H355" s="79"/>
      <c r="I355" s="11"/>
      <c r="J355" s="11"/>
      <c r="K355" s="80"/>
      <c r="L355" s="11"/>
      <c r="M355" s="80"/>
      <c r="N355" s="84"/>
      <c r="O355" s="11"/>
      <c r="P355" s="11"/>
      <c r="Q355" s="11"/>
      <c r="R355" s="11"/>
      <c r="S355" s="11"/>
      <c r="T355" s="11"/>
      <c r="U355" s="11"/>
      <c r="V355" s="11"/>
      <c r="W355" s="11"/>
      <c r="X355" s="11"/>
      <c r="Y355" s="11"/>
      <c r="Z355" s="11"/>
      <c r="AA355" s="11"/>
      <c r="AB355" s="11"/>
      <c r="AC355" s="11"/>
    </row>
    <row r="356" spans="1:29" hidden="1">
      <c r="A356" s="11"/>
      <c r="B356" s="11"/>
      <c r="C356" s="11"/>
      <c r="D356" s="16"/>
      <c r="E356" s="11"/>
      <c r="F356" s="11"/>
      <c r="G356" s="11"/>
      <c r="H356" s="79"/>
      <c r="I356" s="11"/>
      <c r="J356" s="11"/>
      <c r="K356" s="80"/>
      <c r="L356" s="11"/>
      <c r="M356" s="80"/>
      <c r="N356" s="84"/>
      <c r="O356" s="11"/>
      <c r="P356" s="11"/>
      <c r="Q356" s="11"/>
      <c r="R356" s="11"/>
      <c r="S356" s="11"/>
      <c r="T356" s="11"/>
      <c r="U356" s="11"/>
      <c r="V356" s="11"/>
      <c r="W356" s="11"/>
      <c r="X356" s="11"/>
      <c r="Y356" s="11"/>
      <c r="Z356" s="11"/>
      <c r="AA356" s="11"/>
      <c r="AB356" s="11"/>
      <c r="AC356" s="11"/>
    </row>
    <row r="357" spans="1:29" hidden="1">
      <c r="A357" s="11"/>
      <c r="B357" s="11"/>
      <c r="C357" s="11"/>
      <c r="D357" s="16"/>
      <c r="E357" s="11"/>
      <c r="F357" s="11"/>
      <c r="G357" s="11"/>
      <c r="H357" s="79"/>
      <c r="I357" s="11"/>
      <c r="J357" s="11"/>
      <c r="K357" s="80"/>
      <c r="L357" s="11"/>
      <c r="M357" s="80"/>
      <c r="N357" s="84"/>
      <c r="O357" s="11"/>
      <c r="P357" s="11"/>
      <c r="Q357" s="11"/>
      <c r="R357" s="11"/>
      <c r="S357" s="11"/>
      <c r="T357" s="11"/>
      <c r="U357" s="11"/>
      <c r="V357" s="11"/>
      <c r="W357" s="11"/>
      <c r="X357" s="11"/>
      <c r="Y357" s="11"/>
      <c r="Z357" s="11"/>
      <c r="AA357" s="11"/>
      <c r="AB357" s="11"/>
      <c r="AC357" s="11"/>
    </row>
    <row r="358" spans="1:29" hidden="1">
      <c r="A358" s="11"/>
      <c r="B358" s="11"/>
      <c r="C358" s="11"/>
      <c r="D358" s="16"/>
      <c r="E358" s="11"/>
      <c r="F358" s="11"/>
      <c r="G358" s="11"/>
      <c r="H358" s="79"/>
      <c r="I358" s="11"/>
      <c r="J358" s="11"/>
      <c r="K358" s="80"/>
      <c r="L358" s="11"/>
      <c r="M358" s="80"/>
      <c r="N358" s="84"/>
      <c r="O358" s="11"/>
      <c r="P358" s="11"/>
      <c r="Q358" s="11"/>
      <c r="R358" s="11"/>
      <c r="S358" s="11"/>
      <c r="T358" s="11"/>
      <c r="U358" s="11"/>
      <c r="V358" s="11"/>
      <c r="W358" s="11"/>
      <c r="X358" s="11"/>
      <c r="Y358" s="11"/>
      <c r="Z358" s="11"/>
      <c r="AA358" s="11"/>
      <c r="AB358" s="11"/>
      <c r="AC358" s="11"/>
    </row>
    <row r="359" spans="1:29" hidden="1">
      <c r="A359" s="11"/>
      <c r="B359" s="11"/>
      <c r="C359" s="11"/>
      <c r="D359" s="16"/>
      <c r="E359" s="11"/>
      <c r="F359" s="11"/>
      <c r="G359" s="11"/>
      <c r="H359" s="79"/>
      <c r="I359" s="11"/>
      <c r="J359" s="11"/>
      <c r="K359" s="80"/>
      <c r="L359" s="11"/>
      <c r="M359" s="80"/>
      <c r="N359" s="84"/>
      <c r="O359" s="11"/>
      <c r="P359" s="11"/>
      <c r="Q359" s="11"/>
      <c r="R359" s="11"/>
      <c r="S359" s="11"/>
      <c r="T359" s="11"/>
      <c r="U359" s="11"/>
      <c r="V359" s="11"/>
      <c r="W359" s="11"/>
      <c r="X359" s="11"/>
      <c r="Y359" s="11"/>
      <c r="Z359" s="11"/>
      <c r="AA359" s="11"/>
      <c r="AB359" s="11"/>
      <c r="AC359" s="11"/>
    </row>
    <row r="360" spans="1:29" hidden="1">
      <c r="A360" s="11"/>
      <c r="B360" s="11"/>
      <c r="C360" s="11"/>
      <c r="D360" s="16"/>
      <c r="E360" s="11"/>
      <c r="F360" s="11"/>
      <c r="G360" s="11"/>
      <c r="H360" s="79"/>
      <c r="I360" s="11"/>
      <c r="J360" s="11"/>
      <c r="K360" s="80"/>
      <c r="L360" s="11"/>
      <c r="M360" s="80"/>
      <c r="N360" s="84"/>
      <c r="O360" s="11"/>
      <c r="P360" s="11"/>
      <c r="Q360" s="11"/>
      <c r="R360" s="11"/>
      <c r="S360" s="11"/>
      <c r="T360" s="11"/>
      <c r="U360" s="11"/>
      <c r="V360" s="11"/>
      <c r="W360" s="11"/>
      <c r="X360" s="11"/>
      <c r="Y360" s="11"/>
      <c r="Z360" s="11"/>
      <c r="AA360" s="11"/>
      <c r="AB360" s="11"/>
      <c r="AC360" s="11"/>
    </row>
    <row r="361" spans="1:29" hidden="1">
      <c r="A361" s="11"/>
      <c r="B361" s="11"/>
      <c r="C361" s="11"/>
      <c r="D361" s="16"/>
      <c r="E361" s="11"/>
      <c r="F361" s="11"/>
      <c r="G361" s="11"/>
      <c r="H361" s="79"/>
      <c r="I361" s="11"/>
      <c r="J361" s="11"/>
      <c r="K361" s="80"/>
      <c r="L361" s="11"/>
      <c r="M361" s="80"/>
      <c r="N361" s="84"/>
      <c r="O361" s="11"/>
      <c r="P361" s="11"/>
      <c r="Q361" s="11"/>
      <c r="R361" s="11"/>
      <c r="S361" s="11"/>
      <c r="T361" s="11"/>
      <c r="U361" s="11"/>
      <c r="V361" s="11"/>
      <c r="W361" s="11"/>
      <c r="X361" s="11"/>
      <c r="Y361" s="11"/>
      <c r="Z361" s="11"/>
      <c r="AA361" s="11"/>
      <c r="AB361" s="11"/>
      <c r="AC361" s="11"/>
    </row>
    <row r="362" spans="1:29" hidden="1">
      <c r="A362" s="11"/>
      <c r="B362" s="11"/>
      <c r="C362" s="11"/>
      <c r="D362" s="16"/>
      <c r="E362" s="11"/>
      <c r="F362" s="11"/>
      <c r="G362" s="11"/>
      <c r="H362" s="79"/>
      <c r="I362" s="11"/>
      <c r="J362" s="11"/>
      <c r="K362" s="80"/>
      <c r="L362" s="11"/>
      <c r="M362" s="80"/>
      <c r="N362" s="84"/>
      <c r="O362" s="11"/>
      <c r="P362" s="11"/>
      <c r="Q362" s="11"/>
      <c r="R362" s="11"/>
      <c r="S362" s="11"/>
      <c r="T362" s="11"/>
      <c r="U362" s="11"/>
      <c r="V362" s="11"/>
      <c r="W362" s="11"/>
      <c r="X362" s="11"/>
      <c r="Y362" s="11"/>
      <c r="Z362" s="11"/>
      <c r="AA362" s="11"/>
      <c r="AB362" s="11"/>
      <c r="AC362" s="11"/>
    </row>
    <row r="363" spans="1:29" hidden="1">
      <c r="A363" s="11"/>
      <c r="B363" s="11"/>
      <c r="C363" s="11"/>
      <c r="D363" s="16"/>
      <c r="E363" s="11"/>
      <c r="F363" s="11"/>
      <c r="G363" s="11"/>
      <c r="H363" s="79"/>
      <c r="I363" s="11"/>
      <c r="J363" s="11"/>
      <c r="K363" s="80"/>
      <c r="L363" s="11"/>
      <c r="M363" s="80"/>
      <c r="N363" s="84"/>
      <c r="O363" s="11"/>
      <c r="P363" s="11"/>
      <c r="Q363" s="11"/>
      <c r="R363" s="11"/>
      <c r="S363" s="11"/>
      <c r="T363" s="11"/>
      <c r="U363" s="11"/>
      <c r="V363" s="11"/>
      <c r="W363" s="11"/>
      <c r="X363" s="11"/>
      <c r="Y363" s="11"/>
      <c r="Z363" s="11"/>
      <c r="AA363" s="11"/>
      <c r="AB363" s="11"/>
      <c r="AC363" s="11"/>
    </row>
    <row r="364" spans="1:29" hidden="1">
      <c r="A364" s="11"/>
      <c r="B364" s="11"/>
      <c r="C364" s="11"/>
      <c r="D364" s="16"/>
      <c r="E364" s="11"/>
      <c r="F364" s="11"/>
      <c r="G364" s="11"/>
      <c r="H364" s="79"/>
      <c r="I364" s="11"/>
      <c r="J364" s="11"/>
      <c r="K364" s="80"/>
      <c r="L364" s="11"/>
      <c r="M364" s="80"/>
      <c r="N364" s="84"/>
      <c r="O364" s="11"/>
      <c r="P364" s="11"/>
      <c r="Q364" s="11"/>
      <c r="R364" s="11"/>
      <c r="S364" s="11"/>
      <c r="T364" s="11"/>
      <c r="U364" s="11"/>
      <c r="V364" s="11"/>
      <c r="W364" s="11"/>
      <c r="X364" s="11"/>
      <c r="Y364" s="11"/>
      <c r="Z364" s="11"/>
      <c r="AA364" s="11"/>
      <c r="AB364" s="11"/>
      <c r="AC364" s="11"/>
    </row>
    <row r="365" spans="1:29" hidden="1">
      <c r="A365" s="11"/>
      <c r="B365" s="11"/>
      <c r="C365" s="11"/>
      <c r="D365" s="16"/>
      <c r="E365" s="11"/>
      <c r="F365" s="11"/>
      <c r="G365" s="11"/>
      <c r="H365" s="79"/>
      <c r="I365" s="11"/>
      <c r="J365" s="11"/>
      <c r="K365" s="80"/>
      <c r="L365" s="11"/>
      <c r="M365" s="80"/>
      <c r="N365" s="84"/>
      <c r="O365" s="11"/>
      <c r="P365" s="11"/>
      <c r="Q365" s="11"/>
      <c r="R365" s="11"/>
      <c r="S365" s="11"/>
      <c r="T365" s="11"/>
      <c r="U365" s="11"/>
      <c r="V365" s="11"/>
      <c r="W365" s="11"/>
      <c r="X365" s="11"/>
      <c r="Y365" s="11"/>
      <c r="Z365" s="11"/>
      <c r="AA365" s="11"/>
      <c r="AB365" s="11"/>
      <c r="AC365" s="11"/>
    </row>
    <row r="366" spans="1:29" hidden="1">
      <c r="A366" s="11"/>
      <c r="B366" s="11"/>
      <c r="C366" s="11"/>
      <c r="D366" s="16"/>
      <c r="E366" s="11"/>
      <c r="F366" s="11"/>
      <c r="G366" s="11"/>
      <c r="H366" s="79"/>
      <c r="I366" s="11"/>
      <c r="J366" s="11"/>
      <c r="K366" s="80"/>
      <c r="L366" s="11"/>
      <c r="M366" s="80"/>
      <c r="N366" s="84"/>
      <c r="O366" s="11"/>
      <c r="P366" s="11"/>
      <c r="Q366" s="11"/>
      <c r="R366" s="11"/>
      <c r="S366" s="11"/>
      <c r="T366" s="11"/>
      <c r="U366" s="11"/>
      <c r="V366" s="11"/>
      <c r="W366" s="11"/>
      <c r="X366" s="11"/>
      <c r="Y366" s="11"/>
      <c r="Z366" s="11"/>
      <c r="AA366" s="11"/>
      <c r="AB366" s="11"/>
      <c r="AC366" s="11"/>
    </row>
    <row r="367" spans="1:29" hidden="1">
      <c r="A367" s="11"/>
      <c r="B367" s="11"/>
      <c r="C367" s="11"/>
      <c r="D367" s="16"/>
      <c r="E367" s="11"/>
      <c r="F367" s="11"/>
      <c r="G367" s="11"/>
      <c r="H367" s="79"/>
      <c r="I367" s="11"/>
      <c r="J367" s="11"/>
      <c r="K367" s="80"/>
      <c r="L367" s="11"/>
      <c r="M367" s="80"/>
      <c r="N367" s="84"/>
      <c r="O367" s="11"/>
      <c r="P367" s="11"/>
      <c r="Q367" s="11"/>
      <c r="R367" s="11"/>
      <c r="S367" s="11"/>
      <c r="T367" s="11"/>
      <c r="U367" s="11"/>
      <c r="V367" s="11"/>
      <c r="W367" s="11"/>
      <c r="X367" s="11"/>
      <c r="Y367" s="11"/>
      <c r="Z367" s="11"/>
      <c r="AA367" s="11"/>
      <c r="AB367" s="11"/>
      <c r="AC367" s="11"/>
    </row>
    <row r="368" spans="1:29" hidden="1">
      <c r="A368" s="11"/>
      <c r="B368" s="11"/>
      <c r="C368" s="11"/>
      <c r="D368" s="16"/>
      <c r="E368" s="11"/>
      <c r="F368" s="11"/>
      <c r="G368" s="11"/>
      <c r="H368" s="79"/>
      <c r="I368" s="11"/>
      <c r="J368" s="11"/>
      <c r="K368" s="80"/>
      <c r="L368" s="11"/>
      <c r="M368" s="80"/>
      <c r="N368" s="84"/>
      <c r="O368" s="11"/>
      <c r="P368" s="11"/>
      <c r="Q368" s="11"/>
      <c r="R368" s="11"/>
      <c r="S368" s="11"/>
      <c r="T368" s="11"/>
      <c r="U368" s="11"/>
      <c r="V368" s="11"/>
      <c r="W368" s="11"/>
      <c r="X368" s="11"/>
      <c r="Y368" s="11"/>
      <c r="Z368" s="11"/>
      <c r="AA368" s="11"/>
      <c r="AB368" s="11"/>
      <c r="AC368" s="11"/>
    </row>
    <row r="369" spans="1:29" hidden="1">
      <c r="A369" s="11"/>
      <c r="B369" s="11"/>
      <c r="C369" s="11"/>
      <c r="D369" s="16"/>
      <c r="E369" s="11"/>
      <c r="F369" s="11"/>
      <c r="G369" s="11"/>
      <c r="H369" s="79"/>
      <c r="I369" s="11"/>
      <c r="J369" s="11"/>
      <c r="K369" s="80"/>
      <c r="L369" s="11"/>
      <c r="M369" s="80"/>
      <c r="N369" s="84"/>
      <c r="O369" s="11"/>
      <c r="P369" s="11"/>
      <c r="Q369" s="11"/>
      <c r="R369" s="11"/>
      <c r="S369" s="11"/>
      <c r="T369" s="11"/>
      <c r="U369" s="11"/>
      <c r="V369" s="11"/>
      <c r="W369" s="11"/>
      <c r="X369" s="11"/>
      <c r="Y369" s="11"/>
      <c r="Z369" s="11"/>
      <c r="AA369" s="11"/>
      <c r="AB369" s="11"/>
      <c r="AC369" s="11"/>
    </row>
    <row r="370" spans="1:29" hidden="1">
      <c r="A370" s="11"/>
      <c r="B370" s="11"/>
      <c r="C370" s="11"/>
      <c r="D370" s="16"/>
      <c r="E370" s="11"/>
      <c r="F370" s="11"/>
      <c r="G370" s="11"/>
      <c r="H370" s="79"/>
      <c r="I370" s="11"/>
      <c r="J370" s="11"/>
      <c r="K370" s="80"/>
      <c r="L370" s="11"/>
      <c r="M370" s="80"/>
      <c r="N370" s="84"/>
      <c r="O370" s="11"/>
      <c r="P370" s="11"/>
      <c r="Q370" s="11"/>
      <c r="R370" s="11"/>
      <c r="S370" s="11"/>
      <c r="T370" s="11"/>
      <c r="U370" s="11"/>
      <c r="V370" s="11"/>
      <c r="W370" s="11"/>
      <c r="X370" s="11"/>
      <c r="Y370" s="11"/>
      <c r="Z370" s="11"/>
      <c r="AA370" s="11"/>
      <c r="AB370" s="11"/>
      <c r="AC370" s="11"/>
    </row>
    <row r="371" spans="1:29" hidden="1">
      <c r="A371" s="11"/>
      <c r="B371" s="11"/>
      <c r="C371" s="11"/>
      <c r="D371" s="16"/>
      <c r="E371" s="11"/>
      <c r="F371" s="11"/>
      <c r="G371" s="11"/>
      <c r="H371" s="79"/>
      <c r="I371" s="11"/>
      <c r="J371" s="11"/>
      <c r="K371" s="80"/>
      <c r="L371" s="11"/>
      <c r="M371" s="80"/>
      <c r="N371" s="84"/>
      <c r="O371" s="11"/>
      <c r="P371" s="11"/>
      <c r="Q371" s="11"/>
      <c r="R371" s="11"/>
      <c r="S371" s="11"/>
      <c r="T371" s="11"/>
      <c r="U371" s="11"/>
      <c r="V371" s="11"/>
      <c r="W371" s="11"/>
      <c r="X371" s="11"/>
      <c r="Y371" s="11"/>
      <c r="Z371" s="11"/>
      <c r="AA371" s="11"/>
      <c r="AB371" s="11"/>
      <c r="AC371" s="11"/>
    </row>
    <row r="372" spans="1:29" hidden="1">
      <c r="A372" s="11"/>
      <c r="B372" s="11"/>
      <c r="C372" s="11"/>
      <c r="D372" s="16"/>
      <c r="E372" s="11"/>
      <c r="F372" s="11"/>
      <c r="G372" s="11"/>
      <c r="H372" s="79"/>
      <c r="I372" s="11"/>
      <c r="J372" s="11"/>
      <c r="K372" s="80"/>
      <c r="L372" s="11"/>
      <c r="M372" s="80"/>
      <c r="N372" s="84"/>
      <c r="O372" s="11"/>
      <c r="P372" s="11"/>
      <c r="Q372" s="11"/>
      <c r="R372" s="11"/>
      <c r="S372" s="11"/>
      <c r="T372" s="11"/>
      <c r="U372" s="11"/>
      <c r="V372" s="11"/>
      <c r="W372" s="11"/>
      <c r="X372" s="11"/>
      <c r="Y372" s="11"/>
      <c r="Z372" s="11"/>
      <c r="AA372" s="11"/>
      <c r="AB372" s="11"/>
      <c r="AC372" s="11"/>
    </row>
    <row r="373" spans="1:29" hidden="1">
      <c r="A373" s="11"/>
      <c r="B373" s="11"/>
      <c r="C373" s="11"/>
      <c r="D373" s="16"/>
      <c r="E373" s="11"/>
      <c r="F373" s="11"/>
      <c r="G373" s="11"/>
      <c r="H373" s="79"/>
      <c r="I373" s="11"/>
      <c r="J373" s="11"/>
      <c r="K373" s="80"/>
      <c r="L373" s="11"/>
      <c r="M373" s="80"/>
      <c r="N373" s="84"/>
      <c r="O373" s="11"/>
      <c r="P373" s="11"/>
      <c r="Q373" s="11"/>
      <c r="R373" s="11"/>
      <c r="S373" s="11"/>
      <c r="T373" s="11"/>
      <c r="U373" s="11"/>
      <c r="V373" s="11"/>
      <c r="W373" s="11"/>
      <c r="X373" s="11"/>
      <c r="Y373" s="11"/>
      <c r="Z373" s="11"/>
      <c r="AA373" s="11"/>
      <c r="AB373" s="11"/>
      <c r="AC373" s="11"/>
    </row>
    <row r="374" spans="1:29" hidden="1">
      <c r="A374" s="11"/>
      <c r="B374" s="11"/>
      <c r="C374" s="11"/>
      <c r="D374" s="16"/>
      <c r="E374" s="11"/>
      <c r="F374" s="11"/>
      <c r="G374" s="11"/>
      <c r="H374" s="79"/>
      <c r="I374" s="11"/>
      <c r="J374" s="11"/>
      <c r="K374" s="80"/>
      <c r="L374" s="11"/>
      <c r="M374" s="80"/>
      <c r="N374" s="84"/>
      <c r="O374" s="11"/>
      <c r="P374" s="11"/>
      <c r="Q374" s="11"/>
      <c r="R374" s="11"/>
      <c r="S374" s="11"/>
      <c r="T374" s="11"/>
      <c r="U374" s="11"/>
      <c r="V374" s="11"/>
      <c r="W374" s="11"/>
      <c r="X374" s="11"/>
      <c r="Y374" s="11"/>
      <c r="Z374" s="11"/>
      <c r="AA374" s="11"/>
      <c r="AB374" s="11"/>
      <c r="AC374" s="11"/>
    </row>
    <row r="375" spans="1:29" hidden="1">
      <c r="A375" s="11"/>
      <c r="B375" s="11"/>
      <c r="C375" s="11"/>
      <c r="D375" s="16"/>
      <c r="E375" s="11"/>
      <c r="F375" s="11"/>
      <c r="G375" s="11"/>
      <c r="H375" s="79"/>
      <c r="I375" s="11"/>
      <c r="J375" s="11"/>
      <c r="K375" s="80"/>
      <c r="L375" s="11"/>
      <c r="M375" s="80"/>
      <c r="N375" s="84"/>
      <c r="O375" s="11"/>
      <c r="P375" s="11"/>
      <c r="Q375" s="11"/>
      <c r="R375" s="11"/>
      <c r="S375" s="11"/>
      <c r="T375" s="11"/>
      <c r="U375" s="11"/>
      <c r="V375" s="11"/>
      <c r="W375" s="11"/>
      <c r="X375" s="11"/>
      <c r="Y375" s="11"/>
      <c r="Z375" s="11"/>
      <c r="AA375" s="11"/>
      <c r="AB375" s="11"/>
      <c r="AC375" s="11"/>
    </row>
    <row r="376" spans="1:29" hidden="1">
      <c r="A376" s="11"/>
      <c r="B376" s="11"/>
      <c r="C376" s="11"/>
      <c r="D376" s="16"/>
      <c r="E376" s="11"/>
      <c r="F376" s="11"/>
      <c r="G376" s="11"/>
      <c r="H376" s="79"/>
      <c r="I376" s="11"/>
      <c r="J376" s="11"/>
      <c r="K376" s="80"/>
      <c r="L376" s="11"/>
      <c r="M376" s="80"/>
      <c r="N376" s="84"/>
      <c r="O376" s="11"/>
      <c r="P376" s="11"/>
      <c r="Q376" s="11"/>
      <c r="R376" s="11"/>
      <c r="S376" s="11"/>
      <c r="T376" s="11"/>
      <c r="U376" s="11"/>
      <c r="V376" s="11"/>
      <c r="W376" s="11"/>
      <c r="X376" s="11"/>
      <c r="Y376" s="11"/>
      <c r="Z376" s="11"/>
      <c r="AA376" s="11"/>
      <c r="AB376" s="11"/>
      <c r="AC376" s="11"/>
    </row>
    <row r="377" spans="1:29" hidden="1">
      <c r="A377" s="11"/>
      <c r="B377" s="11"/>
      <c r="C377" s="11"/>
      <c r="D377" s="16"/>
      <c r="E377" s="11"/>
      <c r="F377" s="11"/>
      <c r="G377" s="11"/>
      <c r="H377" s="79"/>
      <c r="I377" s="11"/>
      <c r="J377" s="11"/>
      <c r="K377" s="80"/>
      <c r="L377" s="11"/>
      <c r="M377" s="80"/>
      <c r="N377" s="84"/>
      <c r="O377" s="11"/>
      <c r="P377" s="11"/>
      <c r="Q377" s="11"/>
      <c r="R377" s="11"/>
      <c r="S377" s="11"/>
      <c r="T377" s="11"/>
      <c r="U377" s="11"/>
      <c r="V377" s="11"/>
      <c r="W377" s="11"/>
      <c r="X377" s="11"/>
      <c r="Y377" s="11"/>
      <c r="Z377" s="11"/>
      <c r="AA377" s="11"/>
      <c r="AB377" s="11"/>
      <c r="AC377" s="11"/>
    </row>
    <row r="378" spans="1:29" hidden="1">
      <c r="A378" s="11"/>
      <c r="B378" s="11"/>
      <c r="C378" s="11"/>
      <c r="D378" s="16"/>
      <c r="E378" s="11"/>
      <c r="F378" s="11"/>
      <c r="G378" s="11"/>
      <c r="H378" s="79"/>
      <c r="I378" s="11"/>
      <c r="J378" s="11"/>
      <c r="K378" s="80"/>
      <c r="L378" s="11"/>
      <c r="M378" s="80"/>
      <c r="N378" s="84"/>
      <c r="O378" s="11"/>
      <c r="P378" s="11"/>
      <c r="Q378" s="11"/>
      <c r="R378" s="11"/>
      <c r="S378" s="11"/>
      <c r="T378" s="11"/>
      <c r="U378" s="11"/>
      <c r="V378" s="11"/>
      <c r="W378" s="11"/>
      <c r="X378" s="11"/>
      <c r="Y378" s="11"/>
      <c r="Z378" s="11"/>
      <c r="AA378" s="11"/>
      <c r="AB378" s="11"/>
      <c r="AC378" s="11"/>
    </row>
    <row r="379" spans="1:29" hidden="1">
      <c r="A379" s="11"/>
      <c r="B379" s="11"/>
      <c r="C379" s="11"/>
      <c r="D379" s="16"/>
      <c r="E379" s="11"/>
      <c r="F379" s="11"/>
      <c r="G379" s="11"/>
      <c r="H379" s="79"/>
      <c r="I379" s="11"/>
      <c r="J379" s="11"/>
      <c r="K379" s="80"/>
      <c r="L379" s="11"/>
      <c r="M379" s="80"/>
      <c r="N379" s="84"/>
      <c r="O379" s="11"/>
      <c r="P379" s="11"/>
      <c r="Q379" s="11"/>
      <c r="R379" s="11"/>
      <c r="S379" s="11"/>
      <c r="T379" s="11"/>
      <c r="U379" s="11"/>
      <c r="V379" s="11"/>
      <c r="W379" s="11"/>
      <c r="X379" s="11"/>
      <c r="Y379" s="11"/>
      <c r="Z379" s="11"/>
      <c r="AA379" s="11"/>
      <c r="AB379" s="11"/>
      <c r="AC379" s="11"/>
    </row>
    <row r="380" spans="1:29" hidden="1">
      <c r="A380" s="11"/>
      <c r="B380" s="11"/>
      <c r="C380" s="11"/>
      <c r="D380" s="16"/>
      <c r="E380" s="11"/>
      <c r="F380" s="11"/>
      <c r="G380" s="11"/>
      <c r="H380" s="79"/>
      <c r="I380" s="11"/>
      <c r="J380" s="11"/>
      <c r="K380" s="80"/>
      <c r="L380" s="11"/>
      <c r="M380" s="80"/>
      <c r="N380" s="84"/>
      <c r="O380" s="11"/>
      <c r="P380" s="11"/>
      <c r="Q380" s="11"/>
      <c r="R380" s="11"/>
      <c r="S380" s="11"/>
      <c r="T380" s="11"/>
      <c r="U380" s="11"/>
      <c r="V380" s="11"/>
      <c r="W380" s="11"/>
      <c r="X380" s="11"/>
      <c r="Y380" s="11"/>
      <c r="Z380" s="11"/>
      <c r="AA380" s="11"/>
      <c r="AB380" s="11"/>
      <c r="AC380" s="11"/>
    </row>
    <row r="381" spans="1:29" hidden="1">
      <c r="A381" s="11"/>
      <c r="B381" s="11"/>
      <c r="C381" s="11"/>
      <c r="D381" s="16"/>
      <c r="E381" s="11"/>
      <c r="F381" s="11"/>
      <c r="G381" s="11"/>
      <c r="H381" s="79"/>
      <c r="I381" s="11"/>
      <c r="J381" s="11"/>
      <c r="K381" s="80"/>
      <c r="L381" s="11"/>
      <c r="M381" s="80"/>
      <c r="N381" s="84"/>
      <c r="O381" s="11"/>
      <c r="P381" s="11"/>
      <c r="Q381" s="11"/>
      <c r="R381" s="11"/>
      <c r="S381" s="11"/>
      <c r="T381" s="11"/>
      <c r="U381" s="11"/>
      <c r="V381" s="11"/>
      <c r="W381" s="11"/>
      <c r="X381" s="11"/>
      <c r="Y381" s="11"/>
      <c r="Z381" s="11"/>
      <c r="AA381" s="11"/>
      <c r="AB381" s="11"/>
      <c r="AC381" s="11"/>
    </row>
    <row r="382" spans="1:29" hidden="1">
      <c r="A382" s="11"/>
      <c r="B382" s="11"/>
      <c r="C382" s="11"/>
      <c r="D382" s="16"/>
      <c r="E382" s="11"/>
      <c r="F382" s="11"/>
      <c r="G382" s="11"/>
      <c r="H382" s="79"/>
      <c r="I382" s="11"/>
      <c r="J382" s="11"/>
      <c r="K382" s="80"/>
      <c r="L382" s="11"/>
      <c r="M382" s="80"/>
      <c r="N382" s="84"/>
      <c r="O382" s="11"/>
      <c r="P382" s="11"/>
      <c r="Q382" s="11"/>
      <c r="R382" s="11"/>
      <c r="S382" s="11"/>
      <c r="T382" s="11"/>
      <c r="U382" s="11"/>
      <c r="V382" s="11"/>
      <c r="W382" s="11"/>
      <c r="X382" s="11"/>
      <c r="Y382" s="11"/>
      <c r="Z382" s="11"/>
      <c r="AA382" s="11"/>
      <c r="AB382" s="11"/>
      <c r="AC382" s="11"/>
    </row>
    <row r="383" spans="1:29" hidden="1">
      <c r="A383" s="11"/>
      <c r="B383" s="11"/>
      <c r="C383" s="11"/>
      <c r="D383" s="16"/>
      <c r="E383" s="11"/>
      <c r="F383" s="11"/>
      <c r="G383" s="11"/>
      <c r="H383" s="79"/>
      <c r="I383" s="11"/>
      <c r="J383" s="11"/>
      <c r="K383" s="80"/>
      <c r="L383" s="11"/>
      <c r="M383" s="80"/>
      <c r="N383" s="84"/>
      <c r="O383" s="11"/>
      <c r="P383" s="11"/>
      <c r="Q383" s="11"/>
      <c r="R383" s="11"/>
      <c r="S383" s="11"/>
      <c r="T383" s="11"/>
      <c r="U383" s="11"/>
      <c r="V383" s="11"/>
      <c r="W383" s="11"/>
      <c r="X383" s="11"/>
      <c r="Y383" s="11"/>
      <c r="Z383" s="11"/>
      <c r="AA383" s="11"/>
      <c r="AB383" s="11"/>
      <c r="AC383" s="11"/>
    </row>
    <row r="384" spans="1:29" hidden="1">
      <c r="A384" s="11"/>
      <c r="B384" s="11"/>
      <c r="C384" s="11"/>
      <c r="D384" s="16"/>
      <c r="E384" s="11"/>
      <c r="F384" s="11"/>
      <c r="G384" s="11"/>
      <c r="H384" s="79"/>
      <c r="I384" s="11"/>
      <c r="J384" s="11"/>
      <c r="K384" s="80"/>
      <c r="L384" s="11"/>
      <c r="M384" s="80"/>
      <c r="N384" s="84"/>
      <c r="O384" s="11"/>
      <c r="P384" s="11"/>
      <c r="Q384" s="11"/>
      <c r="R384" s="11"/>
      <c r="S384" s="11"/>
      <c r="T384" s="11"/>
      <c r="U384" s="11"/>
      <c r="V384" s="11"/>
      <c r="W384" s="11"/>
      <c r="X384" s="11"/>
      <c r="Y384" s="11"/>
      <c r="Z384" s="11"/>
      <c r="AA384" s="11"/>
      <c r="AB384" s="11"/>
      <c r="AC384" s="11"/>
    </row>
    <row r="385" spans="1:29" hidden="1">
      <c r="A385" s="11"/>
      <c r="B385" s="11"/>
      <c r="C385" s="11"/>
      <c r="D385" s="16"/>
      <c r="E385" s="11"/>
      <c r="F385" s="11"/>
      <c r="G385" s="11"/>
      <c r="H385" s="79"/>
      <c r="I385" s="11"/>
      <c r="J385" s="11"/>
      <c r="K385" s="80"/>
      <c r="L385" s="11"/>
      <c r="M385" s="80"/>
      <c r="N385" s="84"/>
      <c r="O385" s="11"/>
      <c r="P385" s="11"/>
      <c r="Q385" s="11"/>
      <c r="R385" s="11"/>
      <c r="S385" s="11"/>
      <c r="T385" s="11"/>
      <c r="U385" s="11"/>
      <c r="V385" s="11"/>
      <c r="W385" s="11"/>
      <c r="X385" s="11"/>
      <c r="Y385" s="11"/>
      <c r="Z385" s="11"/>
      <c r="AA385" s="11"/>
      <c r="AB385" s="11"/>
      <c r="AC385" s="11"/>
    </row>
    <row r="386" spans="1:29" hidden="1">
      <c r="A386" s="11"/>
      <c r="B386" s="11"/>
      <c r="C386" s="11"/>
      <c r="D386" s="16"/>
      <c r="E386" s="11"/>
      <c r="F386" s="11"/>
      <c r="G386" s="11"/>
      <c r="H386" s="79"/>
      <c r="I386" s="11"/>
      <c r="J386" s="11"/>
      <c r="K386" s="80"/>
      <c r="L386" s="11"/>
      <c r="M386" s="80"/>
      <c r="N386" s="84"/>
      <c r="O386" s="11"/>
      <c r="P386" s="11"/>
      <c r="Q386" s="11"/>
      <c r="R386" s="11"/>
      <c r="S386" s="11"/>
      <c r="T386" s="11"/>
      <c r="U386" s="11"/>
      <c r="V386" s="11"/>
      <c r="W386" s="11"/>
      <c r="X386" s="11"/>
      <c r="Y386" s="11"/>
      <c r="Z386" s="11"/>
      <c r="AA386" s="11"/>
      <c r="AB386" s="11"/>
      <c r="AC386" s="11"/>
    </row>
    <row r="387" spans="1:29" hidden="1">
      <c r="A387" s="11"/>
      <c r="B387" s="11"/>
      <c r="C387" s="11"/>
      <c r="D387" s="16"/>
      <c r="E387" s="11"/>
      <c r="F387" s="11"/>
      <c r="G387" s="11"/>
      <c r="H387" s="79"/>
      <c r="I387" s="11"/>
      <c r="J387" s="11"/>
      <c r="K387" s="80"/>
      <c r="L387" s="11"/>
      <c r="M387" s="80"/>
      <c r="N387" s="84"/>
      <c r="O387" s="11"/>
      <c r="P387" s="11"/>
      <c r="Q387" s="11"/>
      <c r="R387" s="11"/>
      <c r="S387" s="11"/>
      <c r="T387" s="11"/>
      <c r="U387" s="11"/>
      <c r="V387" s="11"/>
      <c r="W387" s="11"/>
      <c r="X387" s="11"/>
      <c r="Y387" s="11"/>
      <c r="Z387" s="11"/>
      <c r="AA387" s="11"/>
      <c r="AB387" s="11"/>
      <c r="AC387" s="11"/>
    </row>
    <row r="388" spans="1:29" hidden="1">
      <c r="A388" s="11"/>
      <c r="B388" s="11"/>
      <c r="C388" s="11"/>
      <c r="D388" s="16"/>
      <c r="E388" s="11"/>
      <c r="F388" s="11"/>
      <c r="G388" s="11"/>
      <c r="H388" s="79"/>
      <c r="I388" s="11"/>
      <c r="J388" s="11"/>
      <c r="K388" s="80"/>
      <c r="L388" s="11"/>
      <c r="M388" s="80"/>
      <c r="N388" s="84"/>
      <c r="O388" s="11"/>
      <c r="P388" s="11"/>
      <c r="Q388" s="11"/>
      <c r="R388" s="11"/>
      <c r="S388" s="11"/>
      <c r="T388" s="11"/>
      <c r="U388" s="11"/>
      <c r="V388" s="11"/>
      <c r="W388" s="11"/>
      <c r="X388" s="11"/>
      <c r="Y388" s="11"/>
      <c r="Z388" s="11"/>
      <c r="AA388" s="11"/>
      <c r="AB388" s="11"/>
      <c r="AC388" s="11"/>
    </row>
    <row r="389" spans="1:29" hidden="1">
      <c r="A389" s="11"/>
      <c r="B389" s="11"/>
      <c r="C389" s="11"/>
      <c r="D389" s="16"/>
      <c r="E389" s="11"/>
      <c r="F389" s="11"/>
      <c r="G389" s="11"/>
      <c r="H389" s="79"/>
      <c r="I389" s="11"/>
      <c r="J389" s="11"/>
      <c r="K389" s="80"/>
      <c r="L389" s="11"/>
      <c r="M389" s="80"/>
      <c r="N389" s="84"/>
      <c r="O389" s="11"/>
      <c r="P389" s="11"/>
      <c r="Q389" s="11"/>
      <c r="R389" s="11"/>
      <c r="S389" s="11"/>
      <c r="T389" s="11"/>
      <c r="U389" s="11"/>
      <c r="V389" s="11"/>
      <c r="W389" s="11"/>
      <c r="X389" s="11"/>
      <c r="Y389" s="11"/>
      <c r="Z389" s="11"/>
      <c r="AA389" s="11"/>
      <c r="AB389" s="11"/>
      <c r="AC389" s="11"/>
    </row>
    <row r="390" spans="1:29" hidden="1">
      <c r="A390" s="11"/>
      <c r="B390" s="11"/>
      <c r="C390" s="11"/>
      <c r="D390" s="16"/>
      <c r="E390" s="11"/>
      <c r="F390" s="11"/>
      <c r="G390" s="11"/>
      <c r="H390" s="79"/>
      <c r="I390" s="11"/>
      <c r="J390" s="11"/>
      <c r="K390" s="80"/>
      <c r="L390" s="11"/>
      <c r="M390" s="80"/>
      <c r="N390" s="84"/>
      <c r="O390" s="11"/>
      <c r="P390" s="11"/>
      <c r="Q390" s="11"/>
      <c r="R390" s="11"/>
      <c r="S390" s="11"/>
      <c r="T390" s="11"/>
      <c r="U390" s="11"/>
      <c r="V390" s="11"/>
      <c r="W390" s="11"/>
      <c r="X390" s="11"/>
      <c r="Y390" s="11"/>
      <c r="Z390" s="11"/>
      <c r="AA390" s="11"/>
      <c r="AB390" s="11"/>
      <c r="AC390" s="11"/>
    </row>
    <row r="391" spans="1:29" hidden="1">
      <c r="A391" s="11"/>
      <c r="B391" s="11"/>
      <c r="C391" s="11"/>
      <c r="D391" s="16"/>
      <c r="E391" s="11"/>
      <c r="F391" s="11"/>
      <c r="G391" s="11"/>
      <c r="H391" s="79"/>
      <c r="I391" s="11"/>
      <c r="J391" s="11"/>
      <c r="K391" s="80"/>
      <c r="L391" s="11"/>
      <c r="M391" s="80"/>
      <c r="N391" s="84"/>
      <c r="O391" s="11"/>
      <c r="P391" s="11"/>
      <c r="Q391" s="11"/>
      <c r="R391" s="11"/>
      <c r="S391" s="11"/>
      <c r="T391" s="11"/>
      <c r="U391" s="11"/>
      <c r="V391" s="11"/>
      <c r="W391" s="11"/>
      <c r="X391" s="11"/>
      <c r="Y391" s="11"/>
      <c r="Z391" s="11"/>
      <c r="AA391" s="11"/>
      <c r="AB391" s="11"/>
      <c r="AC391" s="11"/>
    </row>
    <row r="392" spans="1:29" hidden="1">
      <c r="A392" s="11"/>
      <c r="B392" s="11"/>
      <c r="C392" s="11"/>
      <c r="D392" s="16"/>
      <c r="E392" s="11"/>
      <c r="F392" s="11"/>
      <c r="G392" s="11"/>
      <c r="H392" s="79"/>
      <c r="I392" s="11"/>
      <c r="J392" s="11"/>
      <c r="K392" s="80"/>
      <c r="L392" s="11"/>
      <c r="M392" s="80"/>
      <c r="N392" s="84"/>
      <c r="O392" s="11"/>
      <c r="P392" s="11"/>
      <c r="Q392" s="11"/>
      <c r="R392" s="11"/>
      <c r="S392" s="11"/>
      <c r="T392" s="11"/>
      <c r="U392" s="11"/>
      <c r="V392" s="11"/>
      <c r="W392" s="11"/>
      <c r="X392" s="11"/>
      <c r="Y392" s="11"/>
      <c r="Z392" s="11"/>
      <c r="AA392" s="11"/>
      <c r="AB392" s="11"/>
      <c r="AC392" s="11"/>
    </row>
    <row r="393" spans="1:29" hidden="1">
      <c r="A393" s="11"/>
      <c r="B393" s="11"/>
      <c r="C393" s="11"/>
      <c r="D393" s="16"/>
      <c r="E393" s="11"/>
      <c r="F393" s="11"/>
      <c r="G393" s="11"/>
      <c r="H393" s="79"/>
      <c r="I393" s="11"/>
      <c r="J393" s="11"/>
      <c r="K393" s="80"/>
      <c r="L393" s="11"/>
      <c r="M393" s="80"/>
      <c r="N393" s="84"/>
      <c r="O393" s="11"/>
      <c r="P393" s="11"/>
      <c r="Q393" s="11"/>
      <c r="R393" s="11"/>
      <c r="S393" s="11"/>
      <c r="T393" s="11"/>
      <c r="U393" s="11"/>
      <c r="V393" s="11"/>
      <c r="W393" s="11"/>
      <c r="X393" s="11"/>
      <c r="Y393" s="11"/>
      <c r="Z393" s="11"/>
      <c r="AA393" s="11"/>
      <c r="AB393" s="11"/>
      <c r="AC393" s="11"/>
    </row>
    <row r="394" spans="1:29" hidden="1">
      <c r="A394" s="11"/>
      <c r="B394" s="11"/>
      <c r="C394" s="11"/>
      <c r="D394" s="16"/>
      <c r="E394" s="11"/>
      <c r="F394" s="11"/>
      <c r="G394" s="11"/>
      <c r="H394" s="79"/>
      <c r="I394" s="11"/>
      <c r="J394" s="11"/>
      <c r="K394" s="80"/>
      <c r="L394" s="11"/>
      <c r="M394" s="80"/>
      <c r="N394" s="84"/>
      <c r="O394" s="11"/>
      <c r="P394" s="11"/>
      <c r="Q394" s="11"/>
      <c r="R394" s="11"/>
      <c r="S394" s="11"/>
      <c r="T394" s="11"/>
      <c r="U394" s="11"/>
      <c r="V394" s="11"/>
      <c r="W394" s="11"/>
      <c r="X394" s="11"/>
      <c r="Y394" s="11"/>
      <c r="Z394" s="11"/>
      <c r="AA394" s="11"/>
      <c r="AB394" s="11"/>
      <c r="AC394" s="11"/>
    </row>
    <row r="395" spans="1:29" hidden="1">
      <c r="A395" s="11"/>
      <c r="B395" s="11"/>
      <c r="C395" s="11"/>
      <c r="D395" s="16"/>
      <c r="E395" s="11"/>
      <c r="F395" s="11"/>
      <c r="G395" s="11"/>
      <c r="H395" s="79"/>
      <c r="I395" s="11"/>
      <c r="J395" s="11"/>
      <c r="K395" s="80"/>
      <c r="L395" s="11"/>
      <c r="M395" s="80"/>
      <c r="N395" s="84"/>
      <c r="O395" s="11"/>
      <c r="P395" s="11"/>
      <c r="Q395" s="11"/>
      <c r="R395" s="11"/>
      <c r="S395" s="11"/>
      <c r="T395" s="11"/>
      <c r="U395" s="11"/>
      <c r="V395" s="11"/>
      <c r="W395" s="11"/>
      <c r="X395" s="11"/>
      <c r="Y395" s="11"/>
      <c r="Z395" s="11"/>
      <c r="AA395" s="11"/>
      <c r="AB395" s="11"/>
      <c r="AC395" s="11"/>
    </row>
    <row r="396" spans="1:29" hidden="1">
      <c r="A396" s="11"/>
      <c r="B396" s="11"/>
      <c r="C396" s="11"/>
      <c r="D396" s="16"/>
      <c r="E396" s="11"/>
      <c r="F396" s="11"/>
      <c r="G396" s="11"/>
      <c r="H396" s="79"/>
      <c r="I396" s="11"/>
      <c r="J396" s="11"/>
      <c r="K396" s="80"/>
      <c r="L396" s="11"/>
      <c r="M396" s="80"/>
      <c r="N396" s="84"/>
      <c r="O396" s="11"/>
      <c r="P396" s="11"/>
      <c r="Q396" s="11"/>
      <c r="R396" s="11"/>
      <c r="S396" s="11"/>
      <c r="T396" s="11"/>
      <c r="U396" s="11"/>
      <c r="V396" s="11"/>
      <c r="W396" s="11"/>
      <c r="X396" s="11"/>
      <c r="Y396" s="11"/>
      <c r="Z396" s="11"/>
      <c r="AA396" s="11"/>
      <c r="AB396" s="11"/>
      <c r="AC396" s="11"/>
    </row>
    <row r="397" spans="1:29" hidden="1">
      <c r="A397" s="11"/>
      <c r="B397" s="11"/>
      <c r="C397" s="11"/>
      <c r="D397" s="16"/>
      <c r="E397" s="11"/>
      <c r="F397" s="11"/>
      <c r="G397" s="11"/>
      <c r="H397" s="79"/>
      <c r="I397" s="11"/>
      <c r="J397" s="11"/>
      <c r="K397" s="80"/>
      <c r="L397" s="11"/>
      <c r="M397" s="80"/>
      <c r="N397" s="84"/>
      <c r="O397" s="11"/>
      <c r="P397" s="11"/>
      <c r="Q397" s="11"/>
      <c r="R397" s="11"/>
      <c r="S397" s="11"/>
      <c r="T397" s="11"/>
      <c r="U397" s="11"/>
      <c r="V397" s="11"/>
      <c r="W397" s="11"/>
      <c r="X397" s="11"/>
      <c r="Y397" s="11"/>
      <c r="Z397" s="11"/>
      <c r="AA397" s="11"/>
      <c r="AB397" s="11"/>
      <c r="AC397" s="11"/>
    </row>
    <row r="398" spans="1:29" hidden="1">
      <c r="A398" s="11"/>
      <c r="B398" s="11"/>
      <c r="C398" s="11"/>
      <c r="D398" s="16"/>
      <c r="E398" s="11"/>
      <c r="F398" s="11"/>
      <c r="G398" s="11"/>
      <c r="H398" s="79"/>
      <c r="I398" s="11"/>
      <c r="J398" s="11"/>
      <c r="K398" s="80"/>
      <c r="L398" s="11"/>
      <c r="M398" s="80"/>
      <c r="N398" s="84"/>
      <c r="O398" s="11"/>
      <c r="P398" s="11"/>
      <c r="Q398" s="11"/>
      <c r="R398" s="11"/>
      <c r="S398" s="11"/>
      <c r="T398" s="11"/>
      <c r="U398" s="11"/>
      <c r="V398" s="11"/>
      <c r="W398" s="11"/>
      <c r="X398" s="11"/>
      <c r="Y398" s="11"/>
      <c r="Z398" s="11"/>
      <c r="AA398" s="11"/>
      <c r="AB398" s="11"/>
      <c r="AC398" s="11"/>
    </row>
    <row r="399" spans="1:29" hidden="1">
      <c r="A399" s="11"/>
      <c r="B399" s="11"/>
      <c r="C399" s="11"/>
      <c r="D399" s="16"/>
      <c r="E399" s="11"/>
      <c r="F399" s="11"/>
      <c r="G399" s="11"/>
      <c r="H399" s="79"/>
      <c r="I399" s="11"/>
      <c r="J399" s="11"/>
      <c r="K399" s="80"/>
      <c r="L399" s="11"/>
      <c r="M399" s="80"/>
      <c r="N399" s="84"/>
      <c r="O399" s="11"/>
      <c r="P399" s="11"/>
      <c r="Q399" s="11"/>
      <c r="R399" s="11"/>
      <c r="S399" s="11"/>
      <c r="T399" s="11"/>
      <c r="U399" s="11"/>
      <c r="V399" s="11"/>
      <c r="W399" s="11"/>
      <c r="X399" s="11"/>
      <c r="Y399" s="11"/>
      <c r="Z399" s="11"/>
      <c r="AA399" s="11"/>
      <c r="AB399" s="11"/>
      <c r="AC399" s="11"/>
    </row>
    <row r="400" spans="1:29" hidden="1">
      <c r="A400" s="11"/>
      <c r="B400" s="11"/>
      <c r="C400" s="11"/>
      <c r="D400" s="16"/>
      <c r="E400" s="11"/>
      <c r="F400" s="11"/>
      <c r="G400" s="11"/>
      <c r="H400" s="79"/>
      <c r="I400" s="11"/>
      <c r="J400" s="11"/>
      <c r="K400" s="80"/>
      <c r="L400" s="11"/>
      <c r="M400" s="80"/>
      <c r="N400" s="84"/>
      <c r="O400" s="11"/>
      <c r="P400" s="11"/>
      <c r="Q400" s="11"/>
      <c r="R400" s="11"/>
      <c r="S400" s="11"/>
      <c r="T400" s="11"/>
      <c r="U400" s="11"/>
      <c r="V400" s="11"/>
      <c r="W400" s="11"/>
      <c r="X400" s="11"/>
      <c r="Y400" s="11"/>
      <c r="Z400" s="11"/>
      <c r="AA400" s="11"/>
      <c r="AB400" s="11"/>
      <c r="AC400" s="11"/>
    </row>
    <row r="401" spans="1:29" hidden="1">
      <c r="A401" s="11"/>
      <c r="B401" s="11"/>
      <c r="C401" s="11"/>
      <c r="D401" s="16"/>
      <c r="E401" s="11"/>
      <c r="F401" s="11"/>
      <c r="G401" s="11"/>
      <c r="H401" s="79"/>
      <c r="I401" s="11"/>
      <c r="J401" s="11"/>
      <c r="K401" s="80"/>
      <c r="L401" s="11"/>
      <c r="M401" s="80"/>
      <c r="N401" s="84"/>
      <c r="O401" s="11"/>
      <c r="P401" s="11"/>
      <c r="Q401" s="11"/>
      <c r="R401" s="11"/>
      <c r="S401" s="11"/>
      <c r="T401" s="11"/>
      <c r="U401" s="11"/>
      <c r="V401" s="11"/>
      <c r="W401" s="11"/>
      <c r="X401" s="11"/>
      <c r="Y401" s="11"/>
      <c r="Z401" s="11"/>
      <c r="AA401" s="11"/>
      <c r="AB401" s="11"/>
      <c r="AC401" s="11"/>
    </row>
    <row r="402" spans="1:29" hidden="1">
      <c r="A402" s="11"/>
      <c r="B402" s="11"/>
      <c r="C402" s="11"/>
      <c r="D402" s="16"/>
      <c r="E402" s="11"/>
      <c r="F402" s="11"/>
      <c r="G402" s="11"/>
      <c r="H402" s="79"/>
      <c r="I402" s="11"/>
      <c r="J402" s="11"/>
      <c r="K402" s="80"/>
      <c r="L402" s="11"/>
      <c r="M402" s="80"/>
      <c r="N402" s="84"/>
      <c r="O402" s="11"/>
      <c r="P402" s="11"/>
      <c r="Q402" s="11"/>
      <c r="R402" s="11"/>
      <c r="S402" s="11"/>
      <c r="T402" s="11"/>
      <c r="U402" s="11"/>
      <c r="V402" s="11"/>
      <c r="W402" s="11"/>
      <c r="X402" s="11"/>
      <c r="Y402" s="11"/>
      <c r="Z402" s="11"/>
      <c r="AA402" s="11"/>
      <c r="AB402" s="11"/>
      <c r="AC402" s="11"/>
    </row>
    <row r="403" spans="1:29" hidden="1">
      <c r="A403" s="11"/>
      <c r="B403" s="11"/>
      <c r="C403" s="11"/>
      <c r="D403" s="16"/>
      <c r="E403" s="11"/>
      <c r="F403" s="11"/>
      <c r="G403" s="11"/>
      <c r="H403" s="79"/>
      <c r="I403" s="11"/>
      <c r="J403" s="11"/>
      <c r="K403" s="80"/>
      <c r="L403" s="11"/>
      <c r="M403" s="80"/>
      <c r="N403" s="84"/>
      <c r="O403" s="11"/>
      <c r="P403" s="11"/>
      <c r="Q403" s="11"/>
      <c r="R403" s="11"/>
      <c r="S403" s="11"/>
      <c r="T403" s="11"/>
      <c r="U403" s="11"/>
      <c r="V403" s="11"/>
      <c r="W403" s="11"/>
      <c r="X403" s="11"/>
      <c r="Y403" s="11"/>
      <c r="Z403" s="11"/>
      <c r="AA403" s="11"/>
      <c r="AB403" s="11"/>
      <c r="AC403" s="11"/>
    </row>
    <row r="404" spans="1:29" hidden="1">
      <c r="A404" s="11"/>
      <c r="B404" s="11"/>
      <c r="C404" s="11"/>
      <c r="D404" s="16"/>
      <c r="E404" s="11"/>
      <c r="F404" s="11"/>
      <c r="G404" s="11"/>
      <c r="H404" s="79"/>
      <c r="I404" s="11"/>
      <c r="J404" s="11"/>
      <c r="K404" s="80"/>
      <c r="L404" s="11"/>
      <c r="M404" s="80"/>
      <c r="N404" s="84"/>
      <c r="O404" s="11"/>
      <c r="P404" s="11"/>
      <c r="Q404" s="11"/>
      <c r="R404" s="11"/>
      <c r="S404" s="11"/>
      <c r="T404" s="11"/>
      <c r="U404" s="11"/>
      <c r="V404" s="11"/>
      <c r="W404" s="11"/>
      <c r="X404" s="11"/>
      <c r="Y404" s="11"/>
      <c r="Z404" s="11"/>
      <c r="AA404" s="11"/>
      <c r="AB404" s="11"/>
      <c r="AC404" s="11"/>
    </row>
    <row r="405" spans="1:29" hidden="1">
      <c r="A405" s="11"/>
      <c r="B405" s="11"/>
      <c r="C405" s="11"/>
      <c r="D405" s="16"/>
      <c r="E405" s="11"/>
      <c r="F405" s="11"/>
      <c r="G405" s="11"/>
      <c r="H405" s="79"/>
      <c r="I405" s="11"/>
      <c r="J405" s="11"/>
      <c r="K405" s="80"/>
      <c r="L405" s="11"/>
      <c r="M405" s="80"/>
      <c r="N405" s="84"/>
      <c r="O405" s="11"/>
      <c r="P405" s="11"/>
      <c r="Q405" s="11"/>
      <c r="R405" s="11"/>
      <c r="S405" s="11"/>
      <c r="T405" s="11"/>
      <c r="U405" s="11"/>
      <c r="V405" s="11"/>
      <c r="W405" s="11"/>
      <c r="X405" s="11"/>
      <c r="Y405" s="11"/>
      <c r="Z405" s="11"/>
      <c r="AA405" s="11"/>
      <c r="AB405" s="11"/>
      <c r="AC405" s="11"/>
    </row>
    <row r="406" spans="1:29" hidden="1">
      <c r="A406" s="11"/>
      <c r="B406" s="11"/>
      <c r="C406" s="11"/>
      <c r="D406" s="16"/>
      <c r="E406" s="11"/>
      <c r="F406" s="11"/>
      <c r="G406" s="11"/>
      <c r="H406" s="79"/>
      <c r="I406" s="11"/>
      <c r="J406" s="11"/>
      <c r="K406" s="80"/>
      <c r="L406" s="11"/>
      <c r="M406" s="80"/>
      <c r="N406" s="84"/>
      <c r="O406" s="11"/>
      <c r="P406" s="11"/>
      <c r="Q406" s="11"/>
      <c r="R406" s="11"/>
      <c r="S406" s="11"/>
      <c r="T406" s="11"/>
      <c r="U406" s="11"/>
      <c r="V406" s="11"/>
      <c r="W406" s="11"/>
      <c r="X406" s="11"/>
      <c r="Y406" s="11"/>
      <c r="Z406" s="11"/>
      <c r="AA406" s="11"/>
      <c r="AB406" s="11"/>
      <c r="AC406" s="11"/>
    </row>
    <row r="407" spans="1:29" hidden="1">
      <c r="A407" s="11"/>
      <c r="B407" s="11"/>
      <c r="C407" s="11"/>
      <c r="D407" s="16"/>
      <c r="E407" s="11"/>
      <c r="F407" s="11"/>
      <c r="G407" s="11"/>
      <c r="H407" s="79"/>
      <c r="I407" s="11"/>
      <c r="J407" s="11"/>
      <c r="K407" s="80"/>
      <c r="L407" s="11"/>
      <c r="M407" s="80"/>
      <c r="N407" s="84"/>
      <c r="O407" s="11"/>
      <c r="P407" s="11"/>
      <c r="Q407" s="11"/>
      <c r="R407" s="11"/>
      <c r="S407" s="11"/>
      <c r="T407" s="11"/>
      <c r="U407" s="11"/>
      <c r="V407" s="11"/>
      <c r="W407" s="11"/>
      <c r="X407" s="11"/>
      <c r="Y407" s="11"/>
      <c r="Z407" s="11"/>
      <c r="AA407" s="11"/>
      <c r="AB407" s="11"/>
      <c r="AC407" s="11"/>
    </row>
    <row r="408" spans="1:29" hidden="1">
      <c r="A408" s="11"/>
      <c r="B408" s="11"/>
      <c r="C408" s="11"/>
      <c r="D408" s="16"/>
      <c r="E408" s="11"/>
      <c r="F408" s="11"/>
      <c r="G408" s="11"/>
      <c r="H408" s="79"/>
      <c r="I408" s="11"/>
      <c r="J408" s="11"/>
      <c r="K408" s="80"/>
      <c r="L408" s="11"/>
      <c r="M408" s="80"/>
      <c r="N408" s="84"/>
      <c r="O408" s="11"/>
      <c r="P408" s="11"/>
      <c r="Q408" s="11"/>
      <c r="R408" s="11"/>
      <c r="S408" s="11"/>
      <c r="T408" s="11"/>
      <c r="U408" s="11"/>
      <c r="V408" s="11"/>
      <c r="W408" s="11"/>
      <c r="X408" s="11"/>
      <c r="Y408" s="11"/>
      <c r="Z408" s="11"/>
      <c r="AA408" s="11"/>
      <c r="AB408" s="11"/>
      <c r="AC408" s="11"/>
    </row>
    <row r="409" spans="1:29" hidden="1">
      <c r="A409" s="11"/>
      <c r="B409" s="11"/>
      <c r="C409" s="11"/>
      <c r="D409" s="16"/>
      <c r="E409" s="11"/>
      <c r="F409" s="11"/>
      <c r="G409" s="11"/>
      <c r="H409" s="79"/>
      <c r="I409" s="11"/>
      <c r="J409" s="11"/>
      <c r="K409" s="80"/>
      <c r="L409" s="11"/>
      <c r="M409" s="80"/>
      <c r="N409" s="84"/>
      <c r="O409" s="11"/>
      <c r="P409" s="11"/>
      <c r="Q409" s="11"/>
      <c r="R409" s="11"/>
      <c r="S409" s="11"/>
      <c r="T409" s="11"/>
      <c r="U409" s="11"/>
      <c r="V409" s="11"/>
      <c r="W409" s="11"/>
      <c r="X409" s="11"/>
      <c r="Y409" s="11"/>
      <c r="Z409" s="11"/>
      <c r="AA409" s="11"/>
      <c r="AB409" s="11"/>
      <c r="AC409" s="11"/>
    </row>
    <row r="410" spans="1:29" hidden="1">
      <c r="A410" s="11"/>
      <c r="B410" s="11"/>
      <c r="C410" s="11"/>
      <c r="D410" s="16"/>
      <c r="E410" s="11"/>
      <c r="F410" s="11"/>
      <c r="G410" s="11"/>
      <c r="H410" s="79"/>
      <c r="I410" s="11"/>
      <c r="J410" s="11"/>
      <c r="K410" s="80"/>
      <c r="L410" s="11"/>
      <c r="M410" s="80"/>
      <c r="N410" s="84"/>
      <c r="O410" s="11"/>
      <c r="P410" s="11"/>
      <c r="Q410" s="11"/>
      <c r="R410" s="11"/>
      <c r="S410" s="11"/>
      <c r="T410" s="11"/>
      <c r="U410" s="11"/>
      <c r="V410" s="11"/>
      <c r="W410" s="11"/>
      <c r="X410" s="11"/>
      <c r="Y410" s="11"/>
      <c r="Z410" s="11"/>
      <c r="AA410" s="11"/>
      <c r="AB410" s="11"/>
      <c r="AC410" s="11"/>
    </row>
    <row r="411" spans="1:29" hidden="1">
      <c r="A411" s="11"/>
      <c r="B411" s="11"/>
      <c r="C411" s="11"/>
      <c r="D411" s="16"/>
      <c r="E411" s="11"/>
      <c r="F411" s="11"/>
      <c r="G411" s="11"/>
      <c r="H411" s="79"/>
      <c r="I411" s="11"/>
      <c r="J411" s="11"/>
      <c r="K411" s="80"/>
      <c r="L411" s="11"/>
      <c r="M411" s="80"/>
      <c r="N411" s="84"/>
      <c r="O411" s="11"/>
      <c r="P411" s="11"/>
      <c r="Q411" s="11"/>
      <c r="R411" s="11"/>
      <c r="S411" s="11"/>
      <c r="T411" s="11"/>
      <c r="U411" s="11"/>
      <c r="V411" s="11"/>
      <c r="W411" s="11"/>
      <c r="X411" s="11"/>
      <c r="Y411" s="11"/>
      <c r="Z411" s="11"/>
      <c r="AA411" s="11"/>
      <c r="AB411" s="11"/>
      <c r="AC411" s="11"/>
    </row>
    <row r="412" spans="1:29" hidden="1">
      <c r="A412" s="11"/>
      <c r="B412" s="11"/>
      <c r="C412" s="11"/>
      <c r="D412" s="16"/>
      <c r="E412" s="11"/>
      <c r="F412" s="11"/>
      <c r="G412" s="11"/>
      <c r="H412" s="79"/>
      <c r="I412" s="11"/>
      <c r="J412" s="11"/>
      <c r="K412" s="80"/>
      <c r="L412" s="11"/>
      <c r="M412" s="80"/>
      <c r="N412" s="84"/>
      <c r="O412" s="11"/>
      <c r="P412" s="11"/>
      <c r="Q412" s="11"/>
      <c r="R412" s="11"/>
      <c r="S412" s="11"/>
      <c r="T412" s="11"/>
      <c r="U412" s="11"/>
      <c r="V412" s="11"/>
      <c r="W412" s="11"/>
      <c r="X412" s="11"/>
      <c r="Y412" s="11"/>
      <c r="Z412" s="11"/>
      <c r="AA412" s="11"/>
      <c r="AB412" s="11"/>
      <c r="AC412" s="11"/>
    </row>
    <row r="413" spans="1:29" hidden="1">
      <c r="A413" s="11"/>
      <c r="B413" s="11"/>
      <c r="C413" s="11"/>
      <c r="D413" s="16"/>
      <c r="E413" s="11"/>
      <c r="F413" s="11"/>
      <c r="G413" s="11"/>
      <c r="H413" s="79"/>
      <c r="I413" s="11"/>
      <c r="J413" s="11"/>
      <c r="K413" s="80"/>
      <c r="L413" s="11"/>
      <c r="M413" s="80"/>
      <c r="N413" s="84"/>
      <c r="O413" s="11"/>
      <c r="P413" s="11"/>
      <c r="Q413" s="11"/>
      <c r="R413" s="11"/>
      <c r="S413" s="11"/>
      <c r="T413" s="11"/>
      <c r="U413" s="11"/>
      <c r="V413" s="11"/>
      <c r="W413" s="11"/>
      <c r="X413" s="11"/>
      <c r="Y413" s="11"/>
      <c r="Z413" s="11"/>
      <c r="AA413" s="11"/>
      <c r="AB413" s="11"/>
      <c r="AC413" s="11"/>
    </row>
    <row r="414" spans="1:29" hidden="1">
      <c r="A414" s="11"/>
      <c r="B414" s="11"/>
      <c r="C414" s="11"/>
      <c r="D414" s="16"/>
      <c r="E414" s="11"/>
      <c r="F414" s="11"/>
      <c r="G414" s="11"/>
      <c r="H414" s="79"/>
      <c r="I414" s="11"/>
      <c r="J414" s="11"/>
      <c r="K414" s="80"/>
      <c r="L414" s="11"/>
      <c r="M414" s="80"/>
      <c r="N414" s="84"/>
      <c r="O414" s="11"/>
      <c r="P414" s="11"/>
      <c r="Q414" s="11"/>
      <c r="R414" s="11"/>
      <c r="S414" s="11"/>
      <c r="T414" s="11"/>
      <c r="U414" s="11"/>
      <c r="V414" s="11"/>
      <c r="W414" s="11"/>
      <c r="X414" s="11"/>
      <c r="Y414" s="11"/>
      <c r="Z414" s="11"/>
      <c r="AA414" s="11"/>
      <c r="AB414" s="11"/>
      <c r="AC414" s="11"/>
    </row>
    <row r="415" spans="1:29" hidden="1">
      <c r="A415" s="11"/>
      <c r="B415" s="11"/>
      <c r="C415" s="11"/>
      <c r="D415" s="16"/>
      <c r="E415" s="11"/>
      <c r="F415" s="11"/>
      <c r="G415" s="11"/>
      <c r="H415" s="79"/>
      <c r="I415" s="11"/>
      <c r="J415" s="11"/>
      <c r="K415" s="80"/>
      <c r="L415" s="11"/>
      <c r="M415" s="80"/>
      <c r="N415" s="84"/>
      <c r="O415" s="11"/>
      <c r="P415" s="11"/>
      <c r="Q415" s="11"/>
      <c r="R415" s="11"/>
      <c r="S415" s="11"/>
      <c r="T415" s="11"/>
      <c r="U415" s="11"/>
      <c r="V415" s="11"/>
      <c r="W415" s="11"/>
      <c r="X415" s="11"/>
      <c r="Y415" s="11"/>
      <c r="Z415" s="11"/>
      <c r="AA415" s="11"/>
      <c r="AB415" s="11"/>
      <c r="AC415" s="11"/>
    </row>
    <row r="416" spans="1:29" hidden="1">
      <c r="A416" s="11"/>
      <c r="B416" s="11"/>
      <c r="C416" s="11"/>
      <c r="D416" s="16"/>
      <c r="E416" s="11"/>
      <c r="F416" s="11"/>
      <c r="G416" s="11"/>
      <c r="H416" s="79"/>
      <c r="I416" s="11"/>
      <c r="J416" s="11"/>
      <c r="K416" s="80"/>
      <c r="L416" s="11"/>
      <c r="M416" s="80"/>
      <c r="N416" s="84"/>
      <c r="O416" s="11"/>
      <c r="P416" s="11"/>
      <c r="Q416" s="11"/>
      <c r="R416" s="11"/>
      <c r="S416" s="11"/>
      <c r="T416" s="11"/>
      <c r="U416" s="11"/>
      <c r="V416" s="11"/>
      <c r="W416" s="11"/>
      <c r="X416" s="11"/>
      <c r="Y416" s="11"/>
      <c r="Z416" s="11"/>
      <c r="AA416" s="11"/>
      <c r="AB416" s="11"/>
      <c r="AC416" s="11"/>
    </row>
    <row r="417" spans="1:29" hidden="1">
      <c r="A417" s="11"/>
      <c r="B417" s="11"/>
      <c r="C417" s="11"/>
      <c r="D417" s="16"/>
      <c r="E417" s="11"/>
      <c r="F417" s="11"/>
      <c r="G417" s="11"/>
      <c r="H417" s="79"/>
      <c r="I417" s="11"/>
      <c r="J417" s="11"/>
      <c r="K417" s="80"/>
      <c r="L417" s="11"/>
      <c r="M417" s="80"/>
      <c r="N417" s="84"/>
      <c r="O417" s="11"/>
      <c r="P417" s="11"/>
      <c r="Q417" s="11"/>
      <c r="R417" s="11"/>
      <c r="S417" s="11"/>
      <c r="T417" s="11"/>
      <c r="U417" s="11"/>
      <c r="V417" s="11"/>
      <c r="W417" s="11"/>
      <c r="X417" s="11"/>
      <c r="Y417" s="11"/>
      <c r="Z417" s="11"/>
      <c r="AA417" s="11"/>
      <c r="AB417" s="11"/>
      <c r="AC417" s="11"/>
    </row>
    <row r="418" spans="1:29" hidden="1">
      <c r="A418" s="11"/>
      <c r="B418" s="11"/>
      <c r="C418" s="11"/>
      <c r="D418" s="16"/>
      <c r="E418" s="11"/>
      <c r="F418" s="11"/>
      <c r="G418" s="11"/>
      <c r="H418" s="79"/>
      <c r="I418" s="11"/>
      <c r="J418" s="11"/>
      <c r="K418" s="80"/>
      <c r="L418" s="11"/>
      <c r="M418" s="80"/>
      <c r="N418" s="84"/>
      <c r="O418" s="11"/>
      <c r="P418" s="11"/>
      <c r="Q418" s="11"/>
      <c r="R418" s="11"/>
      <c r="S418" s="11"/>
      <c r="T418" s="11"/>
      <c r="U418" s="11"/>
      <c r="V418" s="11"/>
      <c r="W418" s="11"/>
      <c r="X418" s="11"/>
      <c r="Y418" s="11"/>
      <c r="Z418" s="11"/>
      <c r="AA418" s="11"/>
      <c r="AB418" s="11"/>
      <c r="AC418" s="11"/>
    </row>
    <row r="419" spans="1:29" hidden="1">
      <c r="A419" s="11"/>
      <c r="B419" s="11"/>
      <c r="C419" s="11"/>
      <c r="D419" s="16"/>
      <c r="E419" s="11"/>
      <c r="F419" s="11"/>
      <c r="G419" s="11"/>
      <c r="H419" s="79"/>
      <c r="I419" s="11"/>
      <c r="J419" s="11"/>
      <c r="K419" s="80"/>
      <c r="L419" s="11"/>
      <c r="M419" s="80"/>
      <c r="N419" s="84"/>
      <c r="O419" s="11"/>
      <c r="P419" s="11"/>
      <c r="Q419" s="11"/>
      <c r="R419" s="11"/>
      <c r="S419" s="11"/>
      <c r="T419" s="11"/>
      <c r="U419" s="11"/>
      <c r="V419" s="11"/>
      <c r="W419" s="11"/>
      <c r="X419" s="11"/>
      <c r="Y419" s="11"/>
      <c r="Z419" s="11"/>
      <c r="AA419" s="11"/>
      <c r="AB419" s="11"/>
      <c r="AC419" s="11"/>
    </row>
    <row r="420" spans="1:29" hidden="1">
      <c r="A420" s="11"/>
      <c r="B420" s="11"/>
      <c r="C420" s="11"/>
      <c r="D420" s="16"/>
      <c r="E420" s="11"/>
      <c r="F420" s="11"/>
      <c r="G420" s="11"/>
      <c r="H420" s="79"/>
      <c r="I420" s="11"/>
      <c r="J420" s="11"/>
      <c r="K420" s="80"/>
      <c r="L420" s="11"/>
      <c r="M420" s="80"/>
      <c r="N420" s="84"/>
      <c r="O420" s="11"/>
      <c r="P420" s="11"/>
      <c r="Q420" s="11"/>
      <c r="R420" s="11"/>
      <c r="S420" s="11"/>
      <c r="T420" s="11"/>
      <c r="U420" s="11"/>
      <c r="V420" s="11"/>
      <c r="W420" s="11"/>
      <c r="X420" s="11"/>
      <c r="Y420" s="11"/>
      <c r="Z420" s="11"/>
      <c r="AA420" s="11"/>
      <c r="AB420" s="11"/>
      <c r="AC420" s="11"/>
    </row>
    <row r="421" spans="1:29" hidden="1">
      <c r="A421" s="11"/>
      <c r="B421" s="11"/>
      <c r="C421" s="11"/>
      <c r="D421" s="16"/>
      <c r="E421" s="11"/>
      <c r="F421" s="11"/>
      <c r="G421" s="11"/>
      <c r="H421" s="79"/>
      <c r="I421" s="11"/>
      <c r="J421" s="11"/>
      <c r="K421" s="80"/>
      <c r="L421" s="11"/>
      <c r="M421" s="80"/>
      <c r="N421" s="84"/>
      <c r="O421" s="11"/>
      <c r="P421" s="11"/>
      <c r="Q421" s="11"/>
      <c r="R421" s="11"/>
      <c r="S421" s="11"/>
      <c r="T421" s="11"/>
      <c r="U421" s="11"/>
      <c r="V421" s="11"/>
      <c r="W421" s="11"/>
      <c r="X421" s="11"/>
      <c r="Y421" s="11"/>
      <c r="Z421" s="11"/>
      <c r="AA421" s="11"/>
      <c r="AB421" s="11"/>
      <c r="AC421" s="11"/>
    </row>
    <row r="422" spans="1:29" hidden="1">
      <c r="A422" s="11"/>
      <c r="B422" s="11"/>
      <c r="C422" s="11"/>
      <c r="D422" s="16"/>
      <c r="E422" s="11"/>
      <c r="F422" s="11"/>
      <c r="G422" s="11"/>
      <c r="H422" s="79"/>
      <c r="I422" s="11"/>
      <c r="J422" s="11"/>
      <c r="K422" s="80"/>
      <c r="L422" s="11"/>
      <c r="M422" s="80"/>
      <c r="N422" s="84"/>
      <c r="O422" s="11"/>
      <c r="P422" s="11"/>
      <c r="Q422" s="11"/>
      <c r="R422" s="11"/>
      <c r="S422" s="11"/>
      <c r="T422" s="11"/>
      <c r="U422" s="11"/>
      <c r="V422" s="11"/>
      <c r="W422" s="11"/>
      <c r="X422" s="11"/>
      <c r="Y422" s="11"/>
      <c r="Z422" s="11"/>
      <c r="AA422" s="11"/>
      <c r="AB422" s="11"/>
      <c r="AC422" s="11"/>
    </row>
    <row r="423" spans="1:29" hidden="1">
      <c r="A423" s="11"/>
      <c r="B423" s="11"/>
      <c r="C423" s="11"/>
      <c r="D423" s="16"/>
      <c r="E423" s="11"/>
      <c r="F423" s="11"/>
      <c r="G423" s="11"/>
      <c r="H423" s="79"/>
      <c r="I423" s="11"/>
      <c r="J423" s="11"/>
      <c r="K423" s="80"/>
      <c r="L423" s="11"/>
      <c r="M423" s="80"/>
      <c r="N423" s="84"/>
      <c r="O423" s="11"/>
      <c r="P423" s="11"/>
      <c r="Q423" s="11"/>
      <c r="R423" s="11"/>
      <c r="S423" s="11"/>
      <c r="T423" s="11"/>
      <c r="U423" s="11"/>
      <c r="V423" s="11"/>
      <c r="W423" s="11"/>
      <c r="X423" s="11"/>
      <c r="Y423" s="11"/>
      <c r="Z423" s="11"/>
      <c r="AA423" s="11"/>
      <c r="AB423" s="11"/>
      <c r="AC423" s="11"/>
    </row>
    <row r="424" spans="1:29" hidden="1">
      <c r="A424" s="11"/>
      <c r="B424" s="11"/>
      <c r="C424" s="11"/>
      <c r="D424" s="16"/>
      <c r="E424" s="11"/>
      <c r="F424" s="11"/>
      <c r="G424" s="11"/>
      <c r="H424" s="79"/>
      <c r="I424" s="11"/>
      <c r="J424" s="11"/>
      <c r="K424" s="80"/>
      <c r="L424" s="11"/>
      <c r="M424" s="80"/>
      <c r="N424" s="84"/>
      <c r="O424" s="11"/>
      <c r="P424" s="11"/>
      <c r="Q424" s="11"/>
      <c r="R424" s="11"/>
      <c r="S424" s="11"/>
      <c r="T424" s="11"/>
      <c r="U424" s="11"/>
      <c r="V424" s="11"/>
      <c r="W424" s="11"/>
      <c r="X424" s="11"/>
      <c r="Y424" s="11"/>
      <c r="Z424" s="11"/>
      <c r="AA424" s="11"/>
      <c r="AB424" s="11"/>
      <c r="AC424" s="11"/>
    </row>
    <row r="425" spans="1:29" hidden="1">
      <c r="A425" s="11"/>
      <c r="B425" s="11"/>
      <c r="C425" s="11"/>
      <c r="D425" s="16"/>
      <c r="E425" s="11"/>
      <c r="F425" s="11"/>
      <c r="G425" s="11"/>
      <c r="H425" s="79"/>
      <c r="I425" s="11"/>
      <c r="J425" s="11"/>
      <c r="K425" s="80"/>
      <c r="L425" s="11"/>
      <c r="M425" s="80"/>
      <c r="N425" s="84"/>
      <c r="O425" s="11"/>
      <c r="P425" s="11"/>
      <c r="Q425" s="11"/>
      <c r="R425" s="11"/>
      <c r="S425" s="11"/>
      <c r="T425" s="11"/>
      <c r="U425" s="11"/>
      <c r="V425" s="11"/>
      <c r="W425" s="11"/>
      <c r="X425" s="11"/>
      <c r="Y425" s="11"/>
      <c r="Z425" s="11"/>
      <c r="AA425" s="11"/>
      <c r="AB425" s="11"/>
      <c r="AC425" s="11"/>
    </row>
    <row r="426" spans="1:29" hidden="1">
      <c r="A426" s="11"/>
      <c r="B426" s="11"/>
      <c r="C426" s="11"/>
      <c r="D426" s="16"/>
      <c r="E426" s="11"/>
      <c r="F426" s="11"/>
      <c r="G426" s="11"/>
      <c r="H426" s="79"/>
      <c r="I426" s="11"/>
      <c r="J426" s="11"/>
      <c r="K426" s="80"/>
      <c r="L426" s="11"/>
      <c r="M426" s="80"/>
      <c r="N426" s="84"/>
      <c r="O426" s="11"/>
      <c r="P426" s="11"/>
      <c r="Q426" s="11"/>
      <c r="R426" s="11"/>
      <c r="S426" s="11"/>
      <c r="T426" s="11"/>
      <c r="U426" s="11"/>
      <c r="V426" s="11"/>
      <c r="W426" s="11"/>
      <c r="X426" s="11"/>
      <c r="Y426" s="11"/>
      <c r="Z426" s="11"/>
      <c r="AA426" s="11"/>
      <c r="AB426" s="11"/>
      <c r="AC426" s="11"/>
    </row>
    <row r="427" spans="1:29" hidden="1">
      <c r="A427" s="11"/>
      <c r="B427" s="11"/>
      <c r="C427" s="11"/>
      <c r="D427" s="16"/>
      <c r="E427" s="11"/>
      <c r="F427" s="11"/>
      <c r="G427" s="11"/>
      <c r="H427" s="79"/>
      <c r="I427" s="11"/>
      <c r="J427" s="11"/>
      <c r="K427" s="80"/>
      <c r="L427" s="11"/>
      <c r="M427" s="80"/>
      <c r="N427" s="84"/>
      <c r="O427" s="11"/>
      <c r="P427" s="11"/>
      <c r="Q427" s="11"/>
      <c r="R427" s="11"/>
      <c r="S427" s="11"/>
      <c r="T427" s="11"/>
      <c r="U427" s="11"/>
      <c r="V427" s="11"/>
      <c r="W427" s="11"/>
      <c r="X427" s="11"/>
      <c r="Y427" s="11"/>
      <c r="Z427" s="11"/>
      <c r="AA427" s="11"/>
      <c r="AB427" s="11"/>
      <c r="AC427" s="11"/>
    </row>
    <row r="428" spans="1:29" hidden="1">
      <c r="A428" s="11"/>
      <c r="B428" s="11"/>
      <c r="C428" s="11"/>
      <c r="D428" s="16"/>
      <c r="E428" s="11"/>
      <c r="F428" s="11"/>
      <c r="G428" s="11"/>
      <c r="H428" s="79"/>
      <c r="I428" s="11"/>
      <c r="J428" s="11"/>
      <c r="K428" s="80"/>
      <c r="L428" s="11"/>
      <c r="M428" s="80"/>
      <c r="N428" s="84"/>
      <c r="O428" s="11"/>
      <c r="P428" s="11"/>
      <c r="Q428" s="11"/>
      <c r="R428" s="11"/>
      <c r="S428" s="11"/>
      <c r="T428" s="11"/>
      <c r="U428" s="11"/>
      <c r="V428" s="11"/>
      <c r="W428" s="11"/>
      <c r="X428" s="11"/>
      <c r="Y428" s="11"/>
      <c r="Z428" s="11"/>
      <c r="AA428" s="11"/>
      <c r="AB428" s="11"/>
      <c r="AC428" s="11"/>
    </row>
    <row r="429" spans="1:29" hidden="1">
      <c r="A429" s="11"/>
      <c r="B429" s="11"/>
      <c r="C429" s="11"/>
      <c r="D429" s="16"/>
      <c r="E429" s="11"/>
      <c r="F429" s="11"/>
      <c r="G429" s="11"/>
      <c r="H429" s="79"/>
      <c r="I429" s="11"/>
      <c r="J429" s="11"/>
      <c r="K429" s="80"/>
      <c r="L429" s="11"/>
      <c r="M429" s="80"/>
      <c r="N429" s="84"/>
      <c r="O429" s="11"/>
      <c r="P429" s="11"/>
      <c r="Q429" s="11"/>
      <c r="R429" s="11"/>
      <c r="S429" s="11"/>
      <c r="T429" s="11"/>
      <c r="U429" s="11"/>
      <c r="V429" s="11"/>
      <c r="W429" s="11"/>
      <c r="X429" s="11"/>
      <c r="Y429" s="11"/>
      <c r="Z429" s="11"/>
      <c r="AA429" s="11"/>
      <c r="AB429" s="11"/>
      <c r="AC429" s="11"/>
    </row>
    <row r="430" spans="1:29" hidden="1">
      <c r="A430" s="11"/>
      <c r="B430" s="11"/>
      <c r="C430" s="11"/>
      <c r="D430" s="16"/>
      <c r="E430" s="11"/>
      <c r="F430" s="11"/>
      <c r="G430" s="11"/>
      <c r="H430" s="79"/>
      <c r="I430" s="11"/>
      <c r="J430" s="11"/>
      <c r="K430" s="80"/>
      <c r="L430" s="11"/>
      <c r="M430" s="80"/>
      <c r="N430" s="84"/>
      <c r="O430" s="11"/>
      <c r="P430" s="11"/>
      <c r="Q430" s="11"/>
      <c r="R430" s="11"/>
      <c r="S430" s="11"/>
      <c r="T430" s="11"/>
      <c r="U430" s="11"/>
      <c r="V430" s="11"/>
      <c r="W430" s="11"/>
      <c r="X430" s="11"/>
      <c r="Y430" s="11"/>
      <c r="Z430" s="11"/>
      <c r="AA430" s="11"/>
      <c r="AB430" s="11"/>
      <c r="AC430" s="11"/>
    </row>
    <row r="431" spans="1:29" hidden="1">
      <c r="A431" s="11"/>
      <c r="B431" s="11"/>
      <c r="C431" s="11"/>
      <c r="D431" s="16"/>
      <c r="E431" s="11"/>
      <c r="F431" s="11"/>
      <c r="G431" s="11"/>
      <c r="H431" s="79"/>
      <c r="I431" s="11"/>
      <c r="J431" s="11"/>
      <c r="K431" s="80"/>
      <c r="L431" s="11"/>
      <c r="M431" s="80"/>
      <c r="N431" s="84"/>
      <c r="O431" s="11"/>
      <c r="P431" s="11"/>
      <c r="Q431" s="11"/>
      <c r="R431" s="11"/>
      <c r="S431" s="11"/>
      <c r="T431" s="11"/>
      <c r="U431" s="11"/>
      <c r="V431" s="11"/>
      <c r="W431" s="11"/>
      <c r="X431" s="11"/>
      <c r="Y431" s="11"/>
      <c r="Z431" s="11"/>
      <c r="AA431" s="11"/>
      <c r="AB431" s="11"/>
      <c r="AC431" s="11"/>
    </row>
    <row r="432" spans="1:29" hidden="1">
      <c r="A432" s="11"/>
      <c r="B432" s="11"/>
      <c r="C432" s="11"/>
      <c r="D432" s="16"/>
      <c r="E432" s="11"/>
      <c r="F432" s="11"/>
      <c r="G432" s="11"/>
      <c r="H432" s="79"/>
      <c r="I432" s="11"/>
      <c r="J432" s="11"/>
      <c r="K432" s="80"/>
      <c r="L432" s="11"/>
      <c r="M432" s="80"/>
      <c r="N432" s="84"/>
      <c r="O432" s="11"/>
      <c r="P432" s="11"/>
      <c r="Q432" s="11"/>
      <c r="R432" s="11"/>
      <c r="S432" s="11"/>
      <c r="T432" s="11"/>
      <c r="U432" s="11"/>
      <c r="V432" s="11"/>
      <c r="W432" s="11"/>
      <c r="X432" s="11"/>
      <c r="Y432" s="11"/>
      <c r="Z432" s="11"/>
      <c r="AA432" s="11"/>
      <c r="AB432" s="11"/>
      <c r="AC432" s="11"/>
    </row>
    <row r="433" spans="1:29" hidden="1">
      <c r="A433" s="11"/>
      <c r="B433" s="11"/>
      <c r="C433" s="11"/>
      <c r="D433" s="16"/>
      <c r="E433" s="11"/>
      <c r="F433" s="11"/>
      <c r="G433" s="11"/>
      <c r="H433" s="79"/>
      <c r="I433" s="11"/>
      <c r="J433" s="11"/>
      <c r="K433" s="80"/>
      <c r="L433" s="11"/>
      <c r="M433" s="80"/>
      <c r="N433" s="84"/>
      <c r="O433" s="11"/>
      <c r="P433" s="11"/>
      <c r="Q433" s="11"/>
      <c r="R433" s="11"/>
      <c r="S433" s="11"/>
      <c r="T433" s="11"/>
      <c r="U433" s="11"/>
      <c r="V433" s="11"/>
      <c r="W433" s="11"/>
      <c r="X433" s="11"/>
      <c r="Y433" s="11"/>
      <c r="Z433" s="11"/>
      <c r="AA433" s="11"/>
      <c r="AB433" s="11"/>
      <c r="AC433" s="11"/>
    </row>
    <row r="434" spans="1:29" hidden="1">
      <c r="A434" s="11"/>
      <c r="B434" s="11"/>
      <c r="C434" s="11"/>
      <c r="D434" s="16"/>
      <c r="E434" s="11"/>
      <c r="F434" s="11"/>
      <c r="G434" s="11"/>
      <c r="H434" s="79"/>
      <c r="I434" s="11"/>
      <c r="J434" s="11"/>
      <c r="K434" s="80"/>
      <c r="L434" s="11"/>
      <c r="M434" s="80"/>
      <c r="N434" s="84"/>
      <c r="O434" s="11"/>
      <c r="P434" s="11"/>
      <c r="Q434" s="11"/>
      <c r="R434" s="11"/>
      <c r="S434" s="11"/>
      <c r="T434" s="11"/>
      <c r="U434" s="11"/>
      <c r="V434" s="11"/>
      <c r="W434" s="11"/>
      <c r="X434" s="11"/>
      <c r="Y434" s="11"/>
      <c r="Z434" s="11"/>
      <c r="AA434" s="11"/>
      <c r="AB434" s="11"/>
      <c r="AC434" s="11"/>
    </row>
    <row r="435" spans="1:29" hidden="1">
      <c r="A435" s="11"/>
      <c r="B435" s="11"/>
      <c r="C435" s="11"/>
      <c r="D435" s="16"/>
      <c r="E435" s="11"/>
      <c r="F435" s="11"/>
      <c r="G435" s="11"/>
      <c r="H435" s="79"/>
      <c r="I435" s="11"/>
      <c r="J435" s="11"/>
      <c r="K435" s="80"/>
      <c r="L435" s="11"/>
      <c r="M435" s="80"/>
      <c r="N435" s="84"/>
      <c r="O435" s="11"/>
      <c r="P435" s="11"/>
      <c r="Q435" s="11"/>
      <c r="R435" s="11"/>
      <c r="S435" s="11"/>
      <c r="T435" s="11"/>
      <c r="U435" s="11"/>
      <c r="V435" s="11"/>
      <c r="W435" s="11"/>
      <c r="X435" s="11"/>
      <c r="Y435" s="11"/>
      <c r="Z435" s="11"/>
      <c r="AA435" s="11"/>
      <c r="AB435" s="11"/>
      <c r="AC435" s="11"/>
    </row>
    <row r="436" spans="1:29" hidden="1">
      <c r="A436" s="11"/>
      <c r="B436" s="11"/>
      <c r="C436" s="11"/>
      <c r="D436" s="16"/>
      <c r="E436" s="11"/>
      <c r="F436" s="11"/>
      <c r="G436" s="11"/>
      <c r="H436" s="79"/>
      <c r="I436" s="11"/>
      <c r="J436" s="11"/>
      <c r="K436" s="80"/>
      <c r="L436" s="11"/>
      <c r="M436" s="80"/>
      <c r="N436" s="84"/>
      <c r="O436" s="11"/>
      <c r="P436" s="11"/>
      <c r="Q436" s="11"/>
      <c r="R436" s="11"/>
      <c r="S436" s="11"/>
      <c r="T436" s="11"/>
      <c r="U436" s="11"/>
      <c r="V436" s="11"/>
      <c r="W436" s="11"/>
      <c r="X436" s="11"/>
      <c r="Y436" s="11"/>
      <c r="Z436" s="11"/>
      <c r="AA436" s="11"/>
      <c r="AB436" s="11"/>
      <c r="AC436" s="11"/>
    </row>
    <row r="437" spans="1:29" hidden="1">
      <c r="A437" s="11"/>
      <c r="B437" s="11"/>
      <c r="C437" s="11"/>
      <c r="D437" s="16"/>
      <c r="E437" s="11"/>
      <c r="F437" s="11"/>
      <c r="G437" s="11"/>
      <c r="H437" s="79"/>
      <c r="I437" s="11"/>
      <c r="J437" s="11"/>
      <c r="K437" s="80"/>
      <c r="L437" s="11"/>
      <c r="M437" s="80"/>
      <c r="N437" s="84"/>
      <c r="O437" s="11"/>
      <c r="P437" s="11"/>
      <c r="Q437" s="11"/>
      <c r="R437" s="11"/>
      <c r="S437" s="11"/>
      <c r="T437" s="11"/>
      <c r="U437" s="11"/>
      <c r="V437" s="11"/>
      <c r="W437" s="11"/>
      <c r="X437" s="11"/>
      <c r="Y437" s="11"/>
      <c r="Z437" s="11"/>
      <c r="AA437" s="11"/>
      <c r="AB437" s="11"/>
      <c r="AC437" s="11"/>
    </row>
    <row r="438" spans="1:29" hidden="1">
      <c r="A438" s="11"/>
      <c r="B438" s="11"/>
      <c r="C438" s="11"/>
      <c r="D438" s="16"/>
      <c r="E438" s="11"/>
      <c r="F438" s="11"/>
      <c r="G438" s="11"/>
      <c r="H438" s="79"/>
      <c r="I438" s="11"/>
      <c r="J438" s="11"/>
      <c r="K438" s="80"/>
      <c r="L438" s="11"/>
      <c r="M438" s="80"/>
      <c r="N438" s="84"/>
      <c r="O438" s="11"/>
      <c r="P438" s="11"/>
      <c r="Q438" s="11"/>
      <c r="R438" s="11"/>
      <c r="S438" s="11"/>
      <c r="T438" s="11"/>
      <c r="U438" s="11"/>
      <c r="V438" s="11"/>
      <c r="W438" s="11"/>
      <c r="X438" s="11"/>
      <c r="Y438" s="11"/>
      <c r="Z438" s="11"/>
      <c r="AA438" s="11"/>
      <c r="AB438" s="11"/>
      <c r="AC438" s="11"/>
    </row>
    <row r="439" spans="1:29" hidden="1">
      <c r="A439" s="11"/>
      <c r="B439" s="11"/>
      <c r="C439" s="11"/>
      <c r="D439" s="16"/>
      <c r="E439" s="11"/>
      <c r="F439" s="11"/>
      <c r="G439" s="11"/>
      <c r="H439" s="79"/>
      <c r="I439" s="11"/>
      <c r="J439" s="11"/>
      <c r="K439" s="80"/>
      <c r="L439" s="11"/>
      <c r="M439" s="80"/>
      <c r="N439" s="84"/>
      <c r="O439" s="11"/>
      <c r="P439" s="11"/>
      <c r="Q439" s="11"/>
      <c r="R439" s="11"/>
      <c r="S439" s="11"/>
      <c r="T439" s="11"/>
      <c r="U439" s="11"/>
      <c r="V439" s="11"/>
      <c r="W439" s="11"/>
      <c r="X439" s="11"/>
      <c r="Y439" s="11"/>
      <c r="Z439" s="11"/>
      <c r="AA439" s="11"/>
      <c r="AB439" s="11"/>
      <c r="AC439" s="11"/>
    </row>
    <row r="440" spans="1:29" hidden="1">
      <c r="A440" s="11"/>
      <c r="B440" s="11"/>
      <c r="C440" s="11"/>
      <c r="D440" s="16"/>
      <c r="E440" s="11"/>
      <c r="F440" s="11"/>
      <c r="G440" s="11"/>
      <c r="H440" s="79"/>
      <c r="I440" s="11"/>
      <c r="J440" s="11"/>
      <c r="K440" s="80"/>
      <c r="L440" s="11"/>
      <c r="M440" s="80"/>
      <c r="N440" s="84"/>
      <c r="O440" s="11"/>
      <c r="P440" s="11"/>
      <c r="Q440" s="11"/>
      <c r="R440" s="11"/>
      <c r="S440" s="11"/>
      <c r="T440" s="11"/>
      <c r="U440" s="11"/>
      <c r="V440" s="11"/>
      <c r="W440" s="11"/>
      <c r="X440" s="11"/>
      <c r="Y440" s="11"/>
      <c r="Z440" s="11"/>
      <c r="AA440" s="11"/>
      <c r="AB440" s="11"/>
      <c r="AC440" s="11"/>
    </row>
    <row r="441" spans="1:29" hidden="1">
      <c r="A441" s="11"/>
      <c r="B441" s="11"/>
      <c r="C441" s="11"/>
      <c r="D441" s="16"/>
      <c r="E441" s="11"/>
      <c r="F441" s="11"/>
      <c r="G441" s="11"/>
      <c r="H441" s="79"/>
      <c r="I441" s="11"/>
      <c r="J441" s="11"/>
      <c r="K441" s="80"/>
      <c r="L441" s="11"/>
      <c r="M441" s="80"/>
      <c r="N441" s="84"/>
      <c r="O441" s="11"/>
      <c r="P441" s="11"/>
      <c r="Q441" s="11"/>
      <c r="R441" s="11"/>
      <c r="S441" s="11"/>
      <c r="T441" s="11"/>
      <c r="U441" s="11"/>
      <c r="V441" s="11"/>
      <c r="W441" s="11"/>
      <c r="X441" s="11"/>
      <c r="Y441" s="11"/>
      <c r="Z441" s="11"/>
      <c r="AA441" s="11"/>
      <c r="AB441" s="11"/>
      <c r="AC441" s="11"/>
    </row>
    <row r="442" spans="1:29" hidden="1">
      <c r="A442" s="11"/>
      <c r="B442" s="11"/>
      <c r="C442" s="11"/>
      <c r="D442" s="16"/>
      <c r="E442" s="11"/>
      <c r="F442" s="11"/>
      <c r="G442" s="11"/>
      <c r="H442" s="79"/>
      <c r="I442" s="11"/>
      <c r="J442" s="11"/>
      <c r="K442" s="80"/>
      <c r="L442" s="11"/>
      <c r="M442" s="80"/>
      <c r="N442" s="84"/>
      <c r="O442" s="11"/>
      <c r="P442" s="11"/>
      <c r="Q442" s="11"/>
      <c r="R442" s="11"/>
      <c r="S442" s="11"/>
      <c r="T442" s="11"/>
      <c r="U442" s="11"/>
      <c r="V442" s="11"/>
      <c r="W442" s="11"/>
      <c r="X442" s="11"/>
      <c r="Y442" s="11"/>
      <c r="Z442" s="11"/>
      <c r="AA442" s="11"/>
      <c r="AB442" s="11"/>
      <c r="AC442" s="11"/>
    </row>
    <row r="443" spans="1:29" hidden="1">
      <c r="A443" s="11"/>
      <c r="B443" s="11"/>
      <c r="C443" s="11"/>
      <c r="D443" s="16"/>
      <c r="E443" s="11"/>
      <c r="F443" s="11"/>
      <c r="G443" s="11"/>
      <c r="H443" s="79"/>
      <c r="I443" s="11"/>
      <c r="J443" s="11"/>
      <c r="K443" s="80"/>
      <c r="L443" s="11"/>
      <c r="M443" s="80"/>
      <c r="N443" s="84"/>
      <c r="O443" s="11"/>
      <c r="P443" s="11"/>
      <c r="Q443" s="11"/>
      <c r="R443" s="11"/>
      <c r="S443" s="11"/>
      <c r="T443" s="11"/>
      <c r="U443" s="11"/>
      <c r="V443" s="11"/>
      <c r="W443" s="11"/>
      <c r="X443" s="11"/>
      <c r="Y443" s="11"/>
      <c r="Z443" s="11"/>
      <c r="AA443" s="11"/>
      <c r="AB443" s="11"/>
      <c r="AC443" s="11"/>
    </row>
    <row r="444" spans="1:29" hidden="1">
      <c r="A444" s="11"/>
      <c r="B444" s="11"/>
      <c r="C444" s="11"/>
      <c r="D444" s="16"/>
      <c r="E444" s="11"/>
      <c r="F444" s="11"/>
      <c r="G444" s="11"/>
      <c r="H444" s="79"/>
      <c r="I444" s="11"/>
      <c r="J444" s="11"/>
      <c r="K444" s="80"/>
      <c r="L444" s="11"/>
      <c r="M444" s="80"/>
      <c r="N444" s="84"/>
      <c r="O444" s="11"/>
      <c r="P444" s="11"/>
      <c r="Q444" s="11"/>
      <c r="R444" s="11"/>
      <c r="S444" s="11"/>
      <c r="T444" s="11"/>
      <c r="U444" s="11"/>
      <c r="V444" s="11"/>
      <c r="W444" s="11"/>
      <c r="X444" s="11"/>
      <c r="Y444" s="11"/>
      <c r="Z444" s="11"/>
      <c r="AA444" s="11"/>
      <c r="AB444" s="11"/>
      <c r="AC444" s="11"/>
    </row>
    <row r="445" spans="1:29" hidden="1">
      <c r="A445" s="11"/>
      <c r="B445" s="11"/>
      <c r="C445" s="11"/>
      <c r="D445" s="16"/>
      <c r="E445" s="11"/>
      <c r="F445" s="11"/>
      <c r="G445" s="11"/>
      <c r="H445" s="79"/>
      <c r="I445" s="11"/>
      <c r="J445" s="11"/>
      <c r="K445" s="80"/>
      <c r="L445" s="11"/>
      <c r="M445" s="80"/>
      <c r="N445" s="84"/>
      <c r="O445" s="11"/>
      <c r="P445" s="11"/>
      <c r="Q445" s="11"/>
      <c r="R445" s="11"/>
      <c r="S445" s="11"/>
      <c r="T445" s="11"/>
      <c r="U445" s="11"/>
      <c r="V445" s="11"/>
      <c r="W445" s="11"/>
      <c r="X445" s="11"/>
      <c r="Y445" s="11"/>
      <c r="Z445" s="11"/>
      <c r="AA445" s="11"/>
      <c r="AB445" s="11"/>
      <c r="AC445" s="11"/>
    </row>
    <row r="446" spans="1:29" hidden="1">
      <c r="A446" s="11"/>
      <c r="B446" s="11"/>
      <c r="C446" s="11"/>
      <c r="D446" s="16"/>
      <c r="E446" s="11"/>
      <c r="F446" s="11"/>
      <c r="G446" s="11"/>
      <c r="H446" s="79"/>
      <c r="I446" s="11"/>
      <c r="J446" s="11"/>
      <c r="K446" s="80"/>
      <c r="L446" s="11"/>
      <c r="M446" s="80"/>
      <c r="N446" s="84"/>
      <c r="O446" s="11"/>
      <c r="P446" s="11"/>
      <c r="Q446" s="11"/>
      <c r="R446" s="11"/>
      <c r="S446" s="11"/>
      <c r="T446" s="11"/>
      <c r="U446" s="11"/>
      <c r="V446" s="11"/>
      <c r="W446" s="11"/>
      <c r="X446" s="11"/>
      <c r="Y446" s="11"/>
      <c r="Z446" s="11"/>
      <c r="AA446" s="11"/>
      <c r="AB446" s="11"/>
      <c r="AC446" s="11"/>
    </row>
    <row r="447" spans="1:29" hidden="1">
      <c r="A447" s="11"/>
      <c r="B447" s="11"/>
      <c r="C447" s="11"/>
      <c r="D447" s="16"/>
      <c r="E447" s="11"/>
      <c r="F447" s="11"/>
      <c r="G447" s="11"/>
      <c r="H447" s="79"/>
      <c r="I447" s="11"/>
      <c r="J447" s="11"/>
      <c r="K447" s="80"/>
      <c r="L447" s="11"/>
      <c r="M447" s="80"/>
      <c r="N447" s="84"/>
      <c r="O447" s="11"/>
      <c r="P447" s="11"/>
      <c r="Q447" s="11"/>
      <c r="R447" s="11"/>
      <c r="S447" s="11"/>
      <c r="T447" s="11"/>
      <c r="U447" s="11"/>
      <c r="V447" s="11"/>
      <c r="W447" s="11"/>
      <c r="X447" s="11"/>
      <c r="Y447" s="11"/>
      <c r="Z447" s="11"/>
      <c r="AA447" s="11"/>
      <c r="AB447" s="11"/>
      <c r="AC447" s="11"/>
    </row>
    <row r="448" spans="1:29" hidden="1">
      <c r="A448" s="11"/>
      <c r="B448" s="11"/>
      <c r="C448" s="11"/>
      <c r="D448" s="16"/>
      <c r="E448" s="11"/>
      <c r="F448" s="11"/>
      <c r="G448" s="11"/>
      <c r="H448" s="79"/>
      <c r="I448" s="11"/>
      <c r="J448" s="11"/>
      <c r="K448" s="80"/>
      <c r="L448" s="11"/>
      <c r="M448" s="80"/>
      <c r="N448" s="84"/>
      <c r="O448" s="11"/>
      <c r="P448" s="11"/>
      <c r="Q448" s="11"/>
      <c r="R448" s="11"/>
      <c r="S448" s="11"/>
      <c r="T448" s="11"/>
      <c r="U448" s="11"/>
      <c r="V448" s="11"/>
      <c r="W448" s="11"/>
      <c r="X448" s="11"/>
      <c r="Y448" s="11"/>
      <c r="Z448" s="11"/>
      <c r="AA448" s="11"/>
      <c r="AB448" s="11"/>
      <c r="AC448" s="11"/>
    </row>
    <row r="449" spans="1:29" hidden="1">
      <c r="A449" s="11"/>
      <c r="B449" s="11"/>
      <c r="C449" s="11"/>
      <c r="D449" s="16"/>
      <c r="E449" s="11"/>
      <c r="F449" s="11"/>
      <c r="G449" s="11"/>
      <c r="H449" s="79"/>
      <c r="I449" s="11"/>
      <c r="J449" s="11"/>
      <c r="K449" s="80"/>
      <c r="L449" s="11"/>
      <c r="M449" s="80"/>
      <c r="N449" s="84"/>
      <c r="O449" s="11"/>
      <c r="P449" s="11"/>
      <c r="Q449" s="11"/>
      <c r="R449" s="11"/>
      <c r="S449" s="11"/>
      <c r="T449" s="11"/>
      <c r="U449" s="11"/>
      <c r="V449" s="11"/>
      <c r="W449" s="11"/>
      <c r="X449" s="11"/>
      <c r="Y449" s="11"/>
      <c r="Z449" s="11"/>
      <c r="AA449" s="11"/>
      <c r="AB449" s="11"/>
      <c r="AC449" s="11"/>
    </row>
    <row r="450" spans="1:29" hidden="1">
      <c r="A450" s="11"/>
      <c r="B450" s="11"/>
      <c r="C450" s="11"/>
      <c r="D450" s="16"/>
      <c r="E450" s="11"/>
      <c r="F450" s="11"/>
      <c r="G450" s="11"/>
      <c r="H450" s="79"/>
      <c r="I450" s="11"/>
      <c r="J450" s="11"/>
      <c r="K450" s="80"/>
      <c r="L450" s="11"/>
      <c r="M450" s="80"/>
      <c r="N450" s="84"/>
      <c r="O450" s="11"/>
      <c r="P450" s="11"/>
      <c r="Q450" s="11"/>
      <c r="R450" s="11"/>
      <c r="S450" s="11"/>
      <c r="T450" s="11"/>
      <c r="U450" s="11"/>
      <c r="V450" s="11"/>
      <c r="W450" s="11"/>
      <c r="X450" s="11"/>
      <c r="Y450" s="11"/>
      <c r="Z450" s="11"/>
      <c r="AA450" s="11"/>
      <c r="AB450" s="11"/>
      <c r="AC450" s="11"/>
    </row>
    <row r="451" spans="1:29" hidden="1">
      <c r="A451" s="11"/>
      <c r="B451" s="11"/>
      <c r="C451" s="11"/>
      <c r="D451" s="16"/>
      <c r="E451" s="11"/>
      <c r="F451" s="11"/>
      <c r="G451" s="11"/>
      <c r="H451" s="79"/>
      <c r="I451" s="11"/>
      <c r="J451" s="11"/>
      <c r="K451" s="80"/>
      <c r="L451" s="11"/>
      <c r="M451" s="80"/>
      <c r="N451" s="84"/>
      <c r="O451" s="11"/>
      <c r="P451" s="11"/>
      <c r="Q451" s="11"/>
      <c r="R451" s="11"/>
      <c r="S451" s="11"/>
      <c r="T451" s="11"/>
      <c r="U451" s="11"/>
      <c r="V451" s="11"/>
      <c r="W451" s="11"/>
      <c r="X451" s="11"/>
      <c r="Y451" s="11"/>
      <c r="Z451" s="11"/>
      <c r="AA451" s="11"/>
      <c r="AB451" s="11"/>
      <c r="AC451" s="11"/>
    </row>
    <row r="452" spans="1:29" hidden="1">
      <c r="A452" s="11"/>
      <c r="B452" s="11"/>
      <c r="C452" s="11"/>
      <c r="D452" s="16"/>
      <c r="E452" s="11"/>
      <c r="F452" s="11"/>
      <c r="G452" s="11"/>
      <c r="H452" s="79"/>
      <c r="I452" s="11"/>
      <c r="J452" s="11"/>
      <c r="K452" s="80"/>
      <c r="L452" s="11"/>
      <c r="M452" s="80"/>
      <c r="N452" s="84"/>
      <c r="O452" s="11"/>
      <c r="P452" s="11"/>
      <c r="Q452" s="11"/>
      <c r="R452" s="11"/>
      <c r="S452" s="11"/>
      <c r="T452" s="11"/>
      <c r="U452" s="11"/>
      <c r="V452" s="11"/>
      <c r="W452" s="11"/>
      <c r="X452" s="11"/>
      <c r="Y452" s="11"/>
      <c r="Z452" s="11"/>
      <c r="AA452" s="11"/>
      <c r="AB452" s="11"/>
      <c r="AC452" s="11"/>
    </row>
    <row r="453" spans="1:29" hidden="1">
      <c r="A453" s="11"/>
      <c r="B453" s="11"/>
      <c r="C453" s="11"/>
      <c r="D453" s="16"/>
      <c r="E453" s="11"/>
      <c r="F453" s="11"/>
      <c r="G453" s="11"/>
      <c r="H453" s="79"/>
      <c r="I453" s="11"/>
      <c r="J453" s="11"/>
      <c r="K453" s="80"/>
      <c r="L453" s="11"/>
      <c r="M453" s="80"/>
      <c r="N453" s="84"/>
      <c r="O453" s="11"/>
      <c r="P453" s="11"/>
      <c r="Q453" s="11"/>
      <c r="R453" s="11"/>
      <c r="S453" s="11"/>
      <c r="T453" s="11"/>
      <c r="U453" s="11"/>
      <c r="V453" s="11"/>
      <c r="W453" s="11"/>
      <c r="X453" s="11"/>
      <c r="Y453" s="11"/>
      <c r="Z453" s="11"/>
      <c r="AA453" s="11"/>
      <c r="AB453" s="11"/>
      <c r="AC453" s="11"/>
    </row>
    <row r="454" spans="1:29" hidden="1">
      <c r="A454" s="11"/>
      <c r="B454" s="11"/>
      <c r="C454" s="11"/>
      <c r="D454" s="16"/>
      <c r="E454" s="11"/>
      <c r="F454" s="11"/>
      <c r="G454" s="11"/>
      <c r="H454" s="79"/>
      <c r="I454" s="11"/>
      <c r="J454" s="11"/>
      <c r="K454" s="80"/>
      <c r="L454" s="11"/>
      <c r="M454" s="80"/>
      <c r="N454" s="84"/>
      <c r="O454" s="11"/>
      <c r="P454" s="11"/>
      <c r="Q454" s="11"/>
      <c r="R454" s="11"/>
      <c r="S454" s="11"/>
      <c r="T454" s="11"/>
      <c r="U454" s="11"/>
      <c r="V454" s="11"/>
      <c r="W454" s="11"/>
      <c r="X454" s="11"/>
      <c r="Y454" s="11"/>
      <c r="Z454" s="11"/>
      <c r="AA454" s="11"/>
      <c r="AB454" s="11"/>
      <c r="AC454" s="11"/>
    </row>
    <row r="455" spans="1:29" hidden="1">
      <c r="A455" s="11"/>
      <c r="B455" s="11"/>
      <c r="C455" s="11"/>
      <c r="D455" s="16"/>
      <c r="E455" s="11"/>
      <c r="F455" s="11"/>
      <c r="G455" s="11"/>
      <c r="H455" s="79"/>
      <c r="I455" s="11"/>
      <c r="J455" s="11"/>
      <c r="K455" s="80"/>
      <c r="L455" s="11"/>
      <c r="M455" s="80"/>
      <c r="N455" s="84"/>
      <c r="O455" s="11"/>
      <c r="P455" s="11"/>
      <c r="Q455" s="11"/>
      <c r="R455" s="11"/>
      <c r="S455" s="11"/>
      <c r="T455" s="11"/>
      <c r="U455" s="11"/>
      <c r="V455" s="11"/>
      <c r="W455" s="11"/>
      <c r="X455" s="11"/>
      <c r="Y455" s="11"/>
      <c r="Z455" s="11"/>
      <c r="AA455" s="11"/>
      <c r="AB455" s="11"/>
      <c r="AC455" s="11"/>
    </row>
    <row r="456" spans="1:29" hidden="1">
      <c r="A456" s="11"/>
      <c r="B456" s="11"/>
      <c r="C456" s="11"/>
      <c r="D456" s="16"/>
      <c r="E456" s="11"/>
      <c r="F456" s="11"/>
      <c r="G456" s="11"/>
      <c r="H456" s="79"/>
      <c r="I456" s="11"/>
      <c r="J456" s="11"/>
      <c r="K456" s="80"/>
      <c r="L456" s="11"/>
      <c r="M456" s="80"/>
      <c r="N456" s="84"/>
      <c r="O456" s="11"/>
      <c r="P456" s="11"/>
      <c r="Q456" s="11"/>
      <c r="R456" s="11"/>
      <c r="S456" s="11"/>
      <c r="T456" s="11"/>
      <c r="U456" s="11"/>
      <c r="V456" s="11"/>
      <c r="W456" s="11"/>
      <c r="X456" s="11"/>
      <c r="Y456" s="11"/>
      <c r="Z456" s="11"/>
      <c r="AA456" s="11"/>
      <c r="AB456" s="11"/>
      <c r="AC456" s="11"/>
    </row>
    <row r="457" spans="1:29" hidden="1">
      <c r="A457" s="11"/>
      <c r="B457" s="11"/>
      <c r="C457" s="11"/>
      <c r="D457" s="16"/>
      <c r="E457" s="11"/>
      <c r="F457" s="11"/>
      <c r="G457" s="11"/>
      <c r="H457" s="79"/>
      <c r="I457" s="11"/>
      <c r="J457" s="11"/>
      <c r="K457" s="80"/>
      <c r="L457" s="11"/>
      <c r="M457" s="80"/>
      <c r="N457" s="84"/>
      <c r="O457" s="11"/>
      <c r="P457" s="11"/>
      <c r="Q457" s="11"/>
      <c r="R457" s="11"/>
      <c r="S457" s="11"/>
      <c r="T457" s="11"/>
      <c r="U457" s="11"/>
      <c r="V457" s="11"/>
      <c r="W457" s="11"/>
      <c r="X457" s="11"/>
      <c r="Y457" s="11"/>
      <c r="Z457" s="11"/>
      <c r="AA457" s="11"/>
      <c r="AB457" s="11"/>
      <c r="AC457" s="11"/>
    </row>
    <row r="458" spans="1:29" hidden="1">
      <c r="A458" s="11"/>
      <c r="B458" s="11"/>
      <c r="C458" s="11"/>
      <c r="D458" s="16"/>
      <c r="E458" s="11"/>
      <c r="F458" s="11"/>
      <c r="G458" s="11"/>
      <c r="H458" s="79"/>
      <c r="I458" s="11"/>
      <c r="J458" s="11"/>
      <c r="K458" s="80"/>
      <c r="L458" s="11"/>
      <c r="M458" s="80"/>
      <c r="N458" s="84"/>
      <c r="O458" s="11"/>
      <c r="P458" s="11"/>
      <c r="Q458" s="11"/>
      <c r="R458" s="11"/>
      <c r="S458" s="11"/>
      <c r="T458" s="11"/>
      <c r="U458" s="11"/>
      <c r="V458" s="11"/>
      <c r="W458" s="11"/>
      <c r="X458" s="11"/>
      <c r="Y458" s="11"/>
      <c r="Z458" s="11"/>
      <c r="AA458" s="11"/>
      <c r="AB458" s="11"/>
      <c r="AC458" s="11"/>
    </row>
    <row r="459" spans="1:29" hidden="1">
      <c r="A459" s="11"/>
      <c r="B459" s="11"/>
      <c r="C459" s="11"/>
      <c r="D459" s="16"/>
      <c r="E459" s="11"/>
      <c r="F459" s="11"/>
      <c r="G459" s="11"/>
      <c r="H459" s="79"/>
      <c r="I459" s="11"/>
      <c r="J459" s="11"/>
      <c r="K459" s="80"/>
      <c r="L459" s="11"/>
      <c r="M459" s="80"/>
      <c r="N459" s="84"/>
      <c r="O459" s="11"/>
      <c r="P459" s="11"/>
      <c r="Q459" s="11"/>
      <c r="R459" s="11"/>
      <c r="S459" s="11"/>
      <c r="T459" s="11"/>
      <c r="U459" s="11"/>
      <c r="V459" s="11"/>
      <c r="W459" s="11"/>
      <c r="X459" s="11"/>
      <c r="Y459" s="11"/>
      <c r="Z459" s="11"/>
      <c r="AA459" s="11"/>
      <c r="AB459" s="11"/>
      <c r="AC459" s="11"/>
    </row>
    <row r="460" spans="1:29" hidden="1">
      <c r="A460" s="11"/>
      <c r="B460" s="11"/>
      <c r="C460" s="11"/>
      <c r="D460" s="16"/>
      <c r="E460" s="11"/>
      <c r="F460" s="11"/>
      <c r="G460" s="11"/>
      <c r="H460" s="79"/>
      <c r="I460" s="11"/>
      <c r="J460" s="11"/>
      <c r="K460" s="80"/>
      <c r="L460" s="11"/>
      <c r="M460" s="80"/>
      <c r="N460" s="84"/>
      <c r="O460" s="11"/>
      <c r="P460" s="11"/>
      <c r="Q460" s="11"/>
      <c r="R460" s="11"/>
      <c r="S460" s="11"/>
      <c r="T460" s="11"/>
      <c r="U460" s="11"/>
      <c r="V460" s="11"/>
      <c r="W460" s="11"/>
      <c r="X460" s="11"/>
      <c r="Y460" s="11"/>
      <c r="Z460" s="11"/>
      <c r="AA460" s="11"/>
      <c r="AB460" s="11"/>
      <c r="AC460" s="11"/>
    </row>
    <row r="461" spans="1:29" hidden="1">
      <c r="A461" s="11"/>
      <c r="B461" s="11"/>
      <c r="C461" s="11"/>
      <c r="D461" s="16"/>
      <c r="E461" s="11"/>
      <c r="F461" s="11"/>
      <c r="G461" s="11"/>
      <c r="H461" s="79"/>
      <c r="I461" s="11"/>
      <c r="J461" s="11"/>
      <c r="K461" s="80"/>
      <c r="L461" s="11"/>
      <c r="M461" s="80"/>
      <c r="N461" s="84"/>
      <c r="O461" s="11"/>
      <c r="P461" s="11"/>
      <c r="Q461" s="11"/>
      <c r="R461" s="11"/>
      <c r="S461" s="11"/>
      <c r="T461" s="11"/>
      <c r="U461" s="11"/>
      <c r="V461" s="11"/>
      <c r="W461" s="11"/>
      <c r="X461" s="11"/>
      <c r="Y461" s="11"/>
      <c r="Z461" s="11"/>
      <c r="AA461" s="11"/>
      <c r="AB461" s="11"/>
      <c r="AC461" s="11"/>
    </row>
    <row r="462" spans="1:29" hidden="1">
      <c r="A462" s="11"/>
      <c r="B462" s="11"/>
      <c r="C462" s="11"/>
      <c r="D462" s="16"/>
      <c r="E462" s="11"/>
      <c r="F462" s="11"/>
      <c r="G462" s="11"/>
      <c r="H462" s="79"/>
      <c r="I462" s="11"/>
      <c r="J462" s="11"/>
      <c r="K462" s="80"/>
      <c r="L462" s="11"/>
      <c r="M462" s="80"/>
      <c r="N462" s="84"/>
      <c r="O462" s="11"/>
      <c r="P462" s="11"/>
      <c r="Q462" s="11"/>
      <c r="R462" s="11"/>
      <c r="S462" s="11"/>
      <c r="T462" s="11"/>
      <c r="U462" s="11"/>
      <c r="V462" s="11"/>
      <c r="W462" s="11"/>
      <c r="X462" s="11"/>
      <c r="Y462" s="11"/>
      <c r="Z462" s="11"/>
      <c r="AA462" s="11"/>
      <c r="AB462" s="11"/>
      <c r="AC462" s="11"/>
    </row>
    <row r="463" spans="1:29" hidden="1">
      <c r="A463" s="11"/>
      <c r="B463" s="11"/>
      <c r="C463" s="11"/>
      <c r="D463" s="16"/>
      <c r="E463" s="11"/>
      <c r="F463" s="11"/>
      <c r="G463" s="11"/>
      <c r="H463" s="79"/>
      <c r="I463" s="11"/>
      <c r="J463" s="11"/>
      <c r="K463" s="80"/>
      <c r="L463" s="11"/>
      <c r="M463" s="80"/>
      <c r="N463" s="84"/>
      <c r="O463" s="11"/>
      <c r="P463" s="11"/>
      <c r="Q463" s="11"/>
      <c r="R463" s="11"/>
      <c r="S463" s="11"/>
      <c r="T463" s="11"/>
      <c r="U463" s="11"/>
      <c r="V463" s="11"/>
      <c r="W463" s="11"/>
      <c r="X463" s="11"/>
      <c r="Y463" s="11"/>
      <c r="Z463" s="11"/>
      <c r="AA463" s="11"/>
      <c r="AB463" s="11"/>
      <c r="AC463" s="11"/>
    </row>
    <row r="464" spans="1:29" hidden="1">
      <c r="A464" s="11"/>
      <c r="B464" s="11"/>
      <c r="C464" s="11"/>
      <c r="D464" s="16"/>
      <c r="E464" s="11"/>
      <c r="F464" s="11"/>
      <c r="G464" s="11"/>
      <c r="H464" s="79"/>
      <c r="I464" s="11"/>
      <c r="J464" s="11"/>
      <c r="K464" s="80"/>
      <c r="L464" s="11"/>
      <c r="M464" s="80"/>
      <c r="N464" s="84"/>
      <c r="O464" s="11"/>
      <c r="P464" s="11"/>
      <c r="Q464" s="11"/>
      <c r="R464" s="11"/>
      <c r="S464" s="11"/>
      <c r="T464" s="11"/>
      <c r="U464" s="11"/>
      <c r="V464" s="11"/>
      <c r="W464" s="11"/>
      <c r="X464" s="11"/>
      <c r="Y464" s="11"/>
      <c r="Z464" s="11"/>
      <c r="AA464" s="11"/>
      <c r="AB464" s="11"/>
      <c r="AC464" s="11"/>
    </row>
    <row r="465" spans="1:29" hidden="1">
      <c r="A465" s="11"/>
      <c r="B465" s="11"/>
      <c r="C465" s="11"/>
      <c r="D465" s="16"/>
      <c r="E465" s="11"/>
      <c r="F465" s="11"/>
      <c r="G465" s="11"/>
      <c r="H465" s="79"/>
      <c r="I465" s="11"/>
      <c r="J465" s="11"/>
      <c r="K465" s="80"/>
      <c r="L465" s="11"/>
      <c r="M465" s="80"/>
      <c r="N465" s="84"/>
      <c r="O465" s="11"/>
      <c r="P465" s="11"/>
      <c r="Q465" s="11"/>
      <c r="R465" s="11"/>
      <c r="S465" s="11"/>
      <c r="T465" s="11"/>
      <c r="U465" s="11"/>
      <c r="V465" s="11"/>
      <c r="W465" s="11"/>
      <c r="X465" s="11"/>
      <c r="Y465" s="11"/>
      <c r="Z465" s="11"/>
      <c r="AA465" s="11"/>
      <c r="AB465" s="11"/>
      <c r="AC465" s="11"/>
    </row>
    <row r="466" spans="1:29" hidden="1">
      <c r="A466" s="11"/>
      <c r="B466" s="11"/>
      <c r="C466" s="11"/>
      <c r="D466" s="16"/>
      <c r="E466" s="11"/>
      <c r="F466" s="11"/>
      <c r="G466" s="11"/>
      <c r="H466" s="79"/>
      <c r="I466" s="11"/>
      <c r="J466" s="11"/>
      <c r="K466" s="80"/>
      <c r="L466" s="11"/>
      <c r="M466" s="80"/>
      <c r="N466" s="84"/>
      <c r="O466" s="11"/>
      <c r="P466" s="11"/>
      <c r="Q466" s="11"/>
      <c r="R466" s="11"/>
      <c r="S466" s="11"/>
      <c r="T466" s="11"/>
      <c r="U466" s="11"/>
      <c r="V466" s="11"/>
      <c r="W466" s="11"/>
      <c r="X466" s="11"/>
      <c r="Y466" s="11"/>
      <c r="Z466" s="11"/>
      <c r="AA466" s="11"/>
      <c r="AB466" s="11"/>
      <c r="AC466" s="11"/>
    </row>
    <row r="467" spans="1:29" hidden="1">
      <c r="A467" s="11"/>
      <c r="B467" s="11"/>
      <c r="C467" s="11"/>
      <c r="D467" s="16"/>
      <c r="E467" s="11"/>
      <c r="F467" s="11"/>
      <c r="G467" s="11"/>
      <c r="H467" s="79"/>
      <c r="I467" s="11"/>
      <c r="J467" s="11"/>
      <c r="K467" s="80"/>
      <c r="L467" s="11"/>
      <c r="M467" s="80"/>
      <c r="N467" s="84"/>
      <c r="O467" s="11"/>
      <c r="P467" s="11"/>
      <c r="Q467" s="11"/>
      <c r="R467" s="11"/>
      <c r="S467" s="11"/>
      <c r="T467" s="11"/>
      <c r="U467" s="11"/>
      <c r="V467" s="11"/>
      <c r="W467" s="11"/>
      <c r="X467" s="11"/>
      <c r="Y467" s="11"/>
      <c r="Z467" s="11"/>
      <c r="AA467" s="11"/>
      <c r="AB467" s="11"/>
      <c r="AC467" s="11"/>
    </row>
    <row r="468" spans="1:29" hidden="1">
      <c r="A468" s="11"/>
      <c r="B468" s="11"/>
      <c r="C468" s="11"/>
      <c r="D468" s="16"/>
      <c r="E468" s="11"/>
      <c r="F468" s="11"/>
      <c r="G468" s="11"/>
      <c r="H468" s="79"/>
      <c r="I468" s="11"/>
      <c r="J468" s="11"/>
      <c r="K468" s="80"/>
      <c r="L468" s="11"/>
      <c r="M468" s="80"/>
      <c r="N468" s="84"/>
      <c r="O468" s="11"/>
      <c r="P468" s="11"/>
      <c r="Q468" s="11"/>
      <c r="R468" s="11"/>
      <c r="S468" s="11"/>
      <c r="T468" s="11"/>
      <c r="U468" s="11"/>
      <c r="V468" s="11"/>
      <c r="W468" s="11"/>
      <c r="X468" s="11"/>
      <c r="Y468" s="11"/>
      <c r="Z468" s="11"/>
      <c r="AA468" s="11"/>
      <c r="AB468" s="11"/>
      <c r="AC468" s="11"/>
    </row>
    <row r="469" spans="1:29" hidden="1">
      <c r="A469" s="11"/>
      <c r="B469" s="11"/>
      <c r="C469" s="11"/>
      <c r="D469" s="16"/>
      <c r="E469" s="11"/>
      <c r="F469" s="11"/>
      <c r="G469" s="11"/>
      <c r="H469" s="79"/>
      <c r="I469" s="11"/>
      <c r="J469" s="11"/>
      <c r="K469" s="80"/>
      <c r="L469" s="11"/>
      <c r="M469" s="80"/>
      <c r="N469" s="84"/>
      <c r="O469" s="11"/>
      <c r="P469" s="11"/>
      <c r="Q469" s="11"/>
      <c r="R469" s="11"/>
      <c r="S469" s="11"/>
      <c r="T469" s="11"/>
      <c r="U469" s="11"/>
      <c r="V469" s="11"/>
      <c r="W469" s="11"/>
      <c r="X469" s="11"/>
      <c r="Y469" s="11"/>
      <c r="Z469" s="11"/>
      <c r="AA469" s="11"/>
      <c r="AB469" s="11"/>
      <c r="AC469" s="11"/>
    </row>
    <row r="470" spans="1:29" hidden="1">
      <c r="A470" s="11"/>
      <c r="B470" s="11"/>
      <c r="C470" s="11"/>
      <c r="D470" s="16"/>
      <c r="E470" s="11"/>
      <c r="F470" s="11"/>
      <c r="G470" s="11"/>
      <c r="H470" s="79"/>
      <c r="I470" s="11"/>
      <c r="J470" s="11"/>
      <c r="K470" s="80"/>
      <c r="L470" s="11"/>
      <c r="M470" s="80"/>
      <c r="N470" s="84"/>
      <c r="O470" s="11"/>
      <c r="P470" s="11"/>
      <c r="Q470" s="11"/>
      <c r="R470" s="11"/>
      <c r="S470" s="11"/>
      <c r="T470" s="11"/>
      <c r="U470" s="11"/>
      <c r="V470" s="11"/>
      <c r="W470" s="11"/>
      <c r="X470" s="11"/>
      <c r="Y470" s="11"/>
      <c r="Z470" s="11"/>
      <c r="AA470" s="11"/>
      <c r="AB470" s="11"/>
      <c r="AC470" s="11"/>
    </row>
    <row r="471" spans="1:29" hidden="1">
      <c r="A471" s="11"/>
      <c r="B471" s="11"/>
      <c r="C471" s="11"/>
      <c r="D471" s="16"/>
      <c r="E471" s="11"/>
      <c r="F471" s="11"/>
      <c r="G471" s="11"/>
      <c r="H471" s="79"/>
      <c r="I471" s="11"/>
      <c r="J471" s="11"/>
      <c r="K471" s="80"/>
      <c r="L471" s="11"/>
      <c r="M471" s="80"/>
      <c r="N471" s="84"/>
      <c r="O471" s="11"/>
      <c r="P471" s="11"/>
      <c r="Q471" s="11"/>
      <c r="R471" s="11"/>
      <c r="S471" s="11"/>
      <c r="T471" s="11"/>
      <c r="U471" s="11"/>
      <c r="V471" s="11"/>
      <c r="W471" s="11"/>
      <c r="X471" s="11"/>
      <c r="Y471" s="11"/>
      <c r="Z471" s="11"/>
      <c r="AA471" s="11"/>
      <c r="AB471" s="11"/>
      <c r="AC471" s="11"/>
    </row>
    <row r="472" spans="1:29" hidden="1">
      <c r="A472" s="11"/>
      <c r="B472" s="11"/>
      <c r="C472" s="11"/>
      <c r="D472" s="16"/>
      <c r="E472" s="11"/>
      <c r="F472" s="11"/>
      <c r="G472" s="11"/>
      <c r="H472" s="79"/>
      <c r="I472" s="11"/>
      <c r="J472" s="11"/>
      <c r="K472" s="80"/>
      <c r="L472" s="11"/>
      <c r="M472" s="80"/>
      <c r="N472" s="84"/>
      <c r="O472" s="11"/>
      <c r="P472" s="11"/>
      <c r="Q472" s="11"/>
      <c r="R472" s="11"/>
      <c r="S472" s="11"/>
      <c r="T472" s="11"/>
      <c r="U472" s="11"/>
      <c r="V472" s="11"/>
      <c r="W472" s="11"/>
      <c r="X472" s="11"/>
      <c r="Y472" s="11"/>
      <c r="Z472" s="11"/>
      <c r="AA472" s="11"/>
      <c r="AB472" s="11"/>
      <c r="AC472" s="11"/>
    </row>
    <row r="473" spans="1:29" hidden="1">
      <c r="A473" s="11"/>
      <c r="B473" s="11"/>
      <c r="C473" s="11"/>
      <c r="D473" s="16"/>
      <c r="E473" s="11"/>
      <c r="F473" s="11"/>
      <c r="G473" s="11"/>
      <c r="H473" s="79"/>
      <c r="I473" s="11"/>
      <c r="J473" s="11"/>
      <c r="K473" s="80"/>
      <c r="L473" s="11"/>
      <c r="M473" s="80"/>
      <c r="N473" s="84"/>
      <c r="O473" s="11"/>
      <c r="P473" s="11"/>
      <c r="Q473" s="11"/>
      <c r="R473" s="11"/>
      <c r="S473" s="11"/>
      <c r="T473" s="11"/>
      <c r="U473" s="11"/>
      <c r="V473" s="11"/>
      <c r="W473" s="11"/>
      <c r="X473" s="11"/>
      <c r="Y473" s="11"/>
      <c r="Z473" s="11"/>
      <c r="AA473" s="11"/>
      <c r="AB473" s="11"/>
      <c r="AC473" s="11"/>
    </row>
    <row r="474" spans="1:29" hidden="1">
      <c r="A474" s="11"/>
      <c r="B474" s="11"/>
      <c r="C474" s="11"/>
      <c r="D474" s="16"/>
      <c r="E474" s="11"/>
      <c r="F474" s="11"/>
      <c r="G474" s="11"/>
      <c r="H474" s="79"/>
      <c r="I474" s="11"/>
      <c r="J474" s="11"/>
      <c r="K474" s="80"/>
      <c r="L474" s="11"/>
      <c r="M474" s="80"/>
      <c r="N474" s="84"/>
      <c r="O474" s="11"/>
      <c r="P474" s="11"/>
      <c r="Q474" s="11"/>
      <c r="R474" s="11"/>
      <c r="S474" s="11"/>
      <c r="T474" s="11"/>
      <c r="U474" s="11"/>
      <c r="V474" s="11"/>
      <c r="W474" s="11"/>
      <c r="X474" s="11"/>
      <c r="Y474" s="11"/>
      <c r="Z474" s="11"/>
      <c r="AA474" s="11"/>
      <c r="AB474" s="11"/>
      <c r="AC474" s="11"/>
    </row>
    <row r="475" spans="1:29" hidden="1">
      <c r="A475" s="11"/>
      <c r="B475" s="11"/>
      <c r="C475" s="11"/>
      <c r="D475" s="16"/>
      <c r="E475" s="11"/>
      <c r="F475" s="11"/>
      <c r="G475" s="11"/>
      <c r="H475" s="79"/>
      <c r="I475" s="11"/>
      <c r="J475" s="11"/>
      <c r="K475" s="80"/>
      <c r="L475" s="11"/>
      <c r="M475" s="80"/>
      <c r="N475" s="84"/>
      <c r="O475" s="11"/>
      <c r="P475" s="11"/>
      <c r="Q475" s="11"/>
      <c r="R475" s="11"/>
      <c r="S475" s="11"/>
      <c r="T475" s="11"/>
      <c r="U475" s="11"/>
      <c r="V475" s="11"/>
      <c r="W475" s="11"/>
      <c r="X475" s="11"/>
      <c r="Y475" s="11"/>
      <c r="Z475" s="11"/>
      <c r="AA475" s="11"/>
      <c r="AB475" s="11"/>
      <c r="AC475" s="11"/>
    </row>
    <row r="476" spans="1:29" hidden="1">
      <c r="A476" s="11"/>
      <c r="B476" s="11"/>
      <c r="C476" s="11"/>
      <c r="D476" s="16"/>
      <c r="E476" s="11"/>
      <c r="F476" s="11"/>
      <c r="G476" s="11"/>
      <c r="H476" s="79"/>
      <c r="I476" s="11"/>
      <c r="J476" s="11"/>
      <c r="K476" s="80"/>
      <c r="L476" s="11"/>
      <c r="M476" s="80"/>
      <c r="N476" s="84"/>
      <c r="O476" s="11"/>
      <c r="P476" s="11"/>
      <c r="Q476" s="11"/>
      <c r="R476" s="11"/>
      <c r="S476" s="11"/>
      <c r="T476" s="11"/>
      <c r="U476" s="11"/>
      <c r="V476" s="11"/>
      <c r="W476" s="11"/>
      <c r="X476" s="11"/>
      <c r="Y476" s="11"/>
      <c r="Z476" s="11"/>
      <c r="AA476" s="11"/>
      <c r="AB476" s="11"/>
      <c r="AC476" s="11"/>
    </row>
    <row r="477" spans="1:29" hidden="1">
      <c r="A477" s="11"/>
      <c r="B477" s="11"/>
      <c r="C477" s="11"/>
      <c r="D477" s="16"/>
      <c r="E477" s="11"/>
      <c r="F477" s="11"/>
      <c r="G477" s="11"/>
      <c r="H477" s="79"/>
      <c r="I477" s="11"/>
      <c r="J477" s="11"/>
      <c r="K477" s="80"/>
      <c r="L477" s="11"/>
      <c r="M477" s="80"/>
      <c r="N477" s="84"/>
      <c r="O477" s="11"/>
      <c r="P477" s="11"/>
      <c r="Q477" s="11"/>
      <c r="R477" s="11"/>
      <c r="S477" s="11"/>
      <c r="T477" s="11"/>
      <c r="U477" s="11"/>
      <c r="V477" s="11"/>
      <c r="W477" s="11"/>
      <c r="X477" s="11"/>
      <c r="Y477" s="11"/>
      <c r="Z477" s="11"/>
      <c r="AA477" s="11"/>
      <c r="AB477" s="11"/>
      <c r="AC477" s="11"/>
    </row>
    <row r="478" spans="1:29" hidden="1">
      <c r="A478" s="11"/>
      <c r="B478" s="11"/>
      <c r="C478" s="11"/>
      <c r="D478" s="16"/>
      <c r="E478" s="11"/>
      <c r="F478" s="11"/>
      <c r="G478" s="11"/>
      <c r="H478" s="79"/>
      <c r="I478" s="11"/>
      <c r="J478" s="11"/>
      <c r="K478" s="80"/>
      <c r="L478" s="11"/>
      <c r="M478" s="80"/>
      <c r="N478" s="84"/>
      <c r="O478" s="11"/>
      <c r="P478" s="11"/>
      <c r="Q478" s="11"/>
      <c r="R478" s="11"/>
      <c r="S478" s="11"/>
      <c r="T478" s="11"/>
      <c r="U478" s="11"/>
      <c r="V478" s="11"/>
      <c r="W478" s="11"/>
      <c r="X478" s="11"/>
      <c r="Y478" s="11"/>
      <c r="Z478" s="11"/>
      <c r="AA478" s="11"/>
      <c r="AB478" s="11"/>
      <c r="AC478" s="11"/>
    </row>
    <row r="479" spans="1:29" hidden="1">
      <c r="A479" s="11"/>
      <c r="B479" s="11"/>
      <c r="C479" s="11"/>
      <c r="D479" s="16"/>
      <c r="E479" s="11"/>
      <c r="F479" s="11"/>
      <c r="G479" s="11"/>
      <c r="H479" s="79"/>
      <c r="I479" s="11"/>
      <c r="J479" s="11"/>
      <c r="K479" s="80"/>
      <c r="L479" s="11"/>
      <c r="M479" s="80"/>
      <c r="N479" s="84"/>
      <c r="O479" s="11"/>
      <c r="P479" s="11"/>
      <c r="Q479" s="11"/>
      <c r="R479" s="11"/>
      <c r="S479" s="11"/>
      <c r="T479" s="11"/>
      <c r="U479" s="11"/>
      <c r="V479" s="11"/>
      <c r="W479" s="11"/>
      <c r="X479" s="11"/>
      <c r="Y479" s="11"/>
      <c r="Z479" s="11"/>
      <c r="AA479" s="11"/>
      <c r="AB479" s="11"/>
      <c r="AC479" s="11"/>
    </row>
    <row r="480" spans="1:29" hidden="1">
      <c r="A480" s="11"/>
      <c r="B480" s="11"/>
      <c r="C480" s="11"/>
      <c r="D480" s="16"/>
      <c r="E480" s="11"/>
      <c r="F480" s="11"/>
      <c r="G480" s="11"/>
      <c r="H480" s="79"/>
      <c r="I480" s="11"/>
      <c r="J480" s="11"/>
      <c r="K480" s="80"/>
      <c r="L480" s="11"/>
      <c r="M480" s="80"/>
      <c r="N480" s="84"/>
      <c r="O480" s="11"/>
      <c r="P480" s="11"/>
      <c r="Q480" s="11"/>
      <c r="R480" s="11"/>
      <c r="S480" s="11"/>
      <c r="T480" s="11"/>
      <c r="U480" s="11"/>
      <c r="V480" s="11"/>
      <c r="W480" s="11"/>
      <c r="X480" s="11"/>
      <c r="Y480" s="11"/>
      <c r="Z480" s="11"/>
      <c r="AA480" s="11"/>
      <c r="AB480" s="11"/>
      <c r="AC480" s="11"/>
    </row>
    <row r="481" spans="1:29" hidden="1">
      <c r="A481" s="11"/>
      <c r="B481" s="11"/>
      <c r="C481" s="11"/>
      <c r="D481" s="16"/>
      <c r="E481" s="11"/>
      <c r="F481" s="11"/>
      <c r="G481" s="11"/>
      <c r="H481" s="79"/>
      <c r="I481" s="11"/>
      <c r="J481" s="11"/>
      <c r="K481" s="80"/>
      <c r="L481" s="11"/>
      <c r="M481" s="80"/>
      <c r="N481" s="84"/>
      <c r="O481" s="11"/>
      <c r="P481" s="11"/>
      <c r="Q481" s="11"/>
      <c r="R481" s="11"/>
      <c r="S481" s="11"/>
      <c r="T481" s="11"/>
      <c r="U481" s="11"/>
      <c r="V481" s="11"/>
      <c r="W481" s="11"/>
      <c r="X481" s="11"/>
      <c r="Y481" s="11"/>
      <c r="Z481" s="11"/>
      <c r="AA481" s="11"/>
      <c r="AB481" s="11"/>
      <c r="AC481" s="11"/>
    </row>
    <row r="482" spans="1:29" hidden="1">
      <c r="A482" s="11"/>
      <c r="B482" s="11"/>
      <c r="C482" s="11"/>
      <c r="D482" s="16"/>
      <c r="E482" s="11"/>
      <c r="F482" s="11"/>
      <c r="G482" s="11"/>
      <c r="H482" s="79"/>
      <c r="I482" s="11"/>
      <c r="J482" s="11"/>
      <c r="K482" s="80"/>
      <c r="L482" s="11"/>
      <c r="M482" s="80"/>
      <c r="N482" s="84"/>
      <c r="O482" s="11"/>
      <c r="P482" s="11"/>
      <c r="Q482" s="11"/>
      <c r="R482" s="11"/>
      <c r="S482" s="11"/>
      <c r="T482" s="11"/>
      <c r="U482" s="11"/>
      <c r="V482" s="11"/>
      <c r="W482" s="11"/>
      <c r="X482" s="11"/>
      <c r="Y482" s="11"/>
      <c r="Z482" s="11"/>
      <c r="AA482" s="11"/>
      <c r="AB482" s="11"/>
      <c r="AC482" s="11"/>
    </row>
    <row r="483" spans="1:29" hidden="1">
      <c r="A483" s="11"/>
      <c r="B483" s="11"/>
      <c r="C483" s="11"/>
      <c r="D483" s="16"/>
      <c r="E483" s="11"/>
      <c r="F483" s="11"/>
      <c r="G483" s="11"/>
      <c r="H483" s="79"/>
      <c r="I483" s="11"/>
      <c r="J483" s="11"/>
      <c r="K483" s="80"/>
      <c r="L483" s="11"/>
      <c r="M483" s="80"/>
      <c r="N483" s="84"/>
      <c r="O483" s="11"/>
      <c r="P483" s="11"/>
      <c r="Q483" s="11"/>
      <c r="R483" s="11"/>
      <c r="S483" s="11"/>
      <c r="T483" s="11"/>
      <c r="U483" s="11"/>
      <c r="V483" s="11"/>
      <c r="W483" s="11"/>
      <c r="X483" s="11"/>
      <c r="Y483" s="11"/>
      <c r="Z483" s="11"/>
      <c r="AA483" s="11"/>
      <c r="AB483" s="11"/>
      <c r="AC483" s="11"/>
    </row>
    <row r="484" spans="1:29" hidden="1">
      <c r="A484" s="11"/>
      <c r="B484" s="11"/>
      <c r="C484" s="11"/>
      <c r="D484" s="16"/>
      <c r="E484" s="11"/>
      <c r="F484" s="11"/>
      <c r="G484" s="11"/>
      <c r="H484" s="79"/>
      <c r="I484" s="11"/>
      <c r="J484" s="11"/>
      <c r="K484" s="80"/>
      <c r="L484" s="11"/>
      <c r="M484" s="80"/>
      <c r="N484" s="84"/>
      <c r="O484" s="11"/>
      <c r="P484" s="11"/>
      <c r="Q484" s="11"/>
      <c r="R484" s="11"/>
      <c r="S484" s="11"/>
      <c r="T484" s="11"/>
      <c r="U484" s="11"/>
      <c r="V484" s="11"/>
      <c r="W484" s="11"/>
      <c r="X484" s="11"/>
      <c r="Y484" s="11"/>
      <c r="Z484" s="11"/>
      <c r="AA484" s="11"/>
      <c r="AB484" s="11"/>
      <c r="AC484" s="11"/>
    </row>
    <row r="485" spans="1:29" hidden="1">
      <c r="A485" s="11"/>
      <c r="B485" s="11"/>
      <c r="C485" s="11"/>
      <c r="D485" s="16"/>
      <c r="E485" s="11"/>
      <c r="F485" s="11"/>
      <c r="G485" s="11"/>
      <c r="H485" s="79"/>
      <c r="I485" s="11"/>
      <c r="J485" s="11"/>
      <c r="K485" s="80"/>
      <c r="L485" s="11"/>
      <c r="M485" s="80"/>
      <c r="N485" s="84"/>
      <c r="O485" s="11"/>
      <c r="P485" s="11"/>
      <c r="Q485" s="11"/>
      <c r="R485" s="11"/>
      <c r="S485" s="11"/>
      <c r="T485" s="11"/>
      <c r="U485" s="11"/>
      <c r="V485" s="11"/>
      <c r="W485" s="11"/>
      <c r="X485" s="11"/>
      <c r="Y485" s="11"/>
      <c r="Z485" s="11"/>
      <c r="AA485" s="11"/>
      <c r="AB485" s="11"/>
      <c r="AC485" s="11"/>
    </row>
    <row r="486" spans="1:29" hidden="1">
      <c r="A486" s="11"/>
      <c r="B486" s="11"/>
      <c r="C486" s="11"/>
      <c r="D486" s="16"/>
      <c r="E486" s="11"/>
      <c r="F486" s="11"/>
      <c r="G486" s="11"/>
      <c r="H486" s="79"/>
      <c r="I486" s="11"/>
      <c r="J486" s="11"/>
      <c r="K486" s="80"/>
      <c r="L486" s="11"/>
      <c r="M486" s="80"/>
      <c r="N486" s="84"/>
      <c r="O486" s="11"/>
      <c r="P486" s="11"/>
      <c r="Q486" s="11"/>
      <c r="R486" s="11"/>
      <c r="S486" s="11"/>
      <c r="T486" s="11"/>
      <c r="U486" s="11"/>
      <c r="V486" s="11"/>
      <c r="W486" s="11"/>
      <c r="X486" s="11"/>
      <c r="Y486" s="11"/>
      <c r="Z486" s="11"/>
      <c r="AA486" s="11"/>
      <c r="AB486" s="11"/>
      <c r="AC486" s="11"/>
    </row>
    <row r="487" spans="1:29" hidden="1">
      <c r="A487" s="11"/>
      <c r="B487" s="11"/>
      <c r="C487" s="11"/>
      <c r="D487" s="16"/>
      <c r="E487" s="11"/>
      <c r="F487" s="11"/>
      <c r="G487" s="11"/>
      <c r="H487" s="79"/>
      <c r="I487" s="11"/>
      <c r="J487" s="11"/>
      <c r="K487" s="80"/>
      <c r="L487" s="11"/>
      <c r="M487" s="80"/>
      <c r="N487" s="84"/>
      <c r="O487" s="11"/>
      <c r="P487" s="11"/>
      <c r="Q487" s="11"/>
      <c r="R487" s="11"/>
      <c r="S487" s="11"/>
      <c r="T487" s="11"/>
      <c r="U487" s="11"/>
      <c r="V487" s="11"/>
      <c r="W487" s="11"/>
      <c r="X487" s="11"/>
      <c r="Y487" s="11"/>
      <c r="Z487" s="11"/>
      <c r="AA487" s="11"/>
      <c r="AB487" s="11"/>
      <c r="AC487" s="11"/>
    </row>
    <row r="488" spans="1:29" hidden="1">
      <c r="A488" s="11"/>
      <c r="B488" s="11"/>
      <c r="C488" s="11"/>
      <c r="D488" s="16"/>
      <c r="E488" s="11"/>
      <c r="F488" s="11"/>
      <c r="G488" s="11"/>
      <c r="H488" s="79"/>
      <c r="I488" s="11"/>
      <c r="J488" s="11"/>
      <c r="K488" s="80"/>
      <c r="L488" s="11"/>
      <c r="M488" s="80"/>
      <c r="N488" s="84"/>
      <c r="O488" s="11"/>
      <c r="P488" s="11"/>
      <c r="Q488" s="11"/>
      <c r="R488" s="11"/>
      <c r="S488" s="11"/>
      <c r="T488" s="11"/>
      <c r="U488" s="11"/>
      <c r="V488" s="11"/>
      <c r="W488" s="11"/>
      <c r="X488" s="11"/>
      <c r="Y488" s="11"/>
      <c r="Z488" s="11"/>
      <c r="AA488" s="11"/>
      <c r="AB488" s="11"/>
      <c r="AC488" s="11"/>
    </row>
    <row r="489" spans="1:29" hidden="1">
      <c r="A489" s="11"/>
      <c r="B489" s="11"/>
      <c r="C489" s="11"/>
      <c r="D489" s="16"/>
      <c r="E489" s="11"/>
      <c r="F489" s="11"/>
      <c r="G489" s="11"/>
      <c r="H489" s="79"/>
      <c r="I489" s="11"/>
      <c r="J489" s="11"/>
      <c r="K489" s="80"/>
      <c r="L489" s="11"/>
      <c r="M489" s="80"/>
      <c r="N489" s="84"/>
      <c r="O489" s="11"/>
      <c r="P489" s="11"/>
      <c r="Q489" s="11"/>
      <c r="R489" s="11"/>
      <c r="S489" s="11"/>
      <c r="T489" s="11"/>
      <c r="U489" s="11"/>
      <c r="V489" s="11"/>
      <c r="W489" s="11"/>
      <c r="X489" s="11"/>
      <c r="Y489" s="11"/>
      <c r="Z489" s="11"/>
      <c r="AA489" s="11"/>
      <c r="AB489" s="11"/>
      <c r="AC489" s="11"/>
    </row>
    <row r="490" spans="1:29" hidden="1">
      <c r="A490" s="11"/>
      <c r="B490" s="11"/>
      <c r="C490" s="11"/>
      <c r="D490" s="16"/>
      <c r="E490" s="11"/>
      <c r="F490" s="11"/>
      <c r="G490" s="11"/>
      <c r="H490" s="79"/>
      <c r="I490" s="11"/>
      <c r="J490" s="11"/>
      <c r="K490" s="80"/>
      <c r="L490" s="11"/>
      <c r="M490" s="80"/>
      <c r="N490" s="84"/>
      <c r="O490" s="11"/>
      <c r="P490" s="11"/>
      <c r="Q490" s="11"/>
      <c r="R490" s="11"/>
      <c r="S490" s="11"/>
      <c r="T490" s="11"/>
      <c r="U490" s="11"/>
      <c r="V490" s="11"/>
      <c r="W490" s="11"/>
      <c r="X490" s="11"/>
      <c r="Y490" s="11"/>
      <c r="Z490" s="11"/>
      <c r="AA490" s="11"/>
      <c r="AB490" s="11"/>
      <c r="AC490" s="11"/>
    </row>
    <row r="491" spans="1:29" hidden="1">
      <c r="A491" s="11"/>
      <c r="B491" s="11"/>
      <c r="C491" s="11"/>
      <c r="D491" s="16"/>
      <c r="E491" s="11"/>
      <c r="F491" s="11"/>
      <c r="G491" s="11"/>
      <c r="H491" s="79"/>
      <c r="I491" s="11"/>
      <c r="J491" s="11"/>
      <c r="K491" s="80"/>
      <c r="L491" s="11"/>
      <c r="M491" s="80"/>
      <c r="N491" s="84"/>
      <c r="O491" s="11"/>
      <c r="P491" s="11"/>
      <c r="Q491" s="11"/>
      <c r="R491" s="11"/>
      <c r="S491" s="11"/>
      <c r="T491" s="11"/>
      <c r="U491" s="11"/>
      <c r="V491" s="11"/>
      <c r="W491" s="11"/>
      <c r="X491" s="11"/>
      <c r="Y491" s="11"/>
      <c r="Z491" s="11"/>
      <c r="AA491" s="11"/>
      <c r="AB491" s="11"/>
      <c r="AC491" s="11"/>
    </row>
    <row r="492" spans="1:29" hidden="1">
      <c r="A492" s="11"/>
      <c r="B492" s="11"/>
      <c r="C492" s="11"/>
      <c r="D492" s="16"/>
      <c r="E492" s="11"/>
      <c r="F492" s="11"/>
      <c r="G492" s="11"/>
      <c r="H492" s="79"/>
      <c r="I492" s="11"/>
      <c r="J492" s="11"/>
      <c r="K492" s="80"/>
      <c r="L492" s="11"/>
      <c r="M492" s="80"/>
      <c r="N492" s="84"/>
      <c r="O492" s="11"/>
      <c r="P492" s="11"/>
      <c r="Q492" s="11"/>
      <c r="R492" s="11"/>
      <c r="S492" s="11"/>
      <c r="T492" s="11"/>
      <c r="U492" s="11"/>
      <c r="V492" s="11"/>
      <c r="W492" s="11"/>
      <c r="X492" s="11"/>
      <c r="Y492" s="11"/>
      <c r="Z492" s="11"/>
      <c r="AA492" s="11"/>
      <c r="AB492" s="11"/>
      <c r="AC492" s="11"/>
    </row>
    <row r="493" spans="1:29" hidden="1">
      <c r="A493" s="11"/>
      <c r="B493" s="11"/>
      <c r="C493" s="11"/>
      <c r="D493" s="16"/>
      <c r="E493" s="11"/>
      <c r="F493" s="11"/>
      <c r="G493" s="11"/>
      <c r="H493" s="79"/>
      <c r="I493" s="11"/>
      <c r="J493" s="11"/>
      <c r="K493" s="80"/>
      <c r="L493" s="11"/>
      <c r="M493" s="80"/>
      <c r="N493" s="84"/>
      <c r="O493" s="11"/>
      <c r="P493" s="11"/>
      <c r="Q493" s="11"/>
      <c r="R493" s="11"/>
      <c r="S493" s="11"/>
      <c r="T493" s="11"/>
      <c r="U493" s="11"/>
      <c r="V493" s="11"/>
      <c r="W493" s="11"/>
      <c r="X493" s="11"/>
      <c r="Y493" s="11"/>
      <c r="Z493" s="11"/>
      <c r="AA493" s="11"/>
      <c r="AB493" s="11"/>
      <c r="AC493" s="11"/>
    </row>
    <row r="494" spans="1:29" hidden="1">
      <c r="A494" s="11"/>
      <c r="B494" s="11"/>
      <c r="C494" s="11"/>
      <c r="D494" s="16"/>
      <c r="E494" s="11"/>
      <c r="F494" s="11"/>
      <c r="G494" s="11"/>
      <c r="H494" s="79"/>
      <c r="I494" s="11"/>
      <c r="J494" s="11"/>
      <c r="K494" s="80"/>
      <c r="L494" s="11"/>
      <c r="M494" s="80"/>
      <c r="N494" s="84"/>
      <c r="O494" s="11"/>
      <c r="P494" s="11"/>
      <c r="Q494" s="11"/>
      <c r="R494" s="11"/>
      <c r="S494" s="11"/>
      <c r="T494" s="11"/>
      <c r="U494" s="11"/>
      <c r="V494" s="11"/>
      <c r="W494" s="11"/>
      <c r="X494" s="11"/>
      <c r="Y494" s="11"/>
      <c r="Z494" s="11"/>
      <c r="AA494" s="11"/>
      <c r="AB494" s="11"/>
      <c r="AC494" s="11"/>
    </row>
    <row r="495" spans="1:29" hidden="1">
      <c r="A495" s="11"/>
      <c r="B495" s="11"/>
      <c r="C495" s="11"/>
      <c r="D495" s="16"/>
      <c r="E495" s="11"/>
      <c r="F495" s="11"/>
      <c r="G495" s="11"/>
      <c r="H495" s="79"/>
      <c r="I495" s="11"/>
      <c r="J495" s="11"/>
      <c r="K495" s="80"/>
      <c r="L495" s="11"/>
      <c r="M495" s="80"/>
      <c r="N495" s="84"/>
      <c r="O495" s="11"/>
      <c r="P495" s="11"/>
      <c r="Q495" s="11"/>
      <c r="R495" s="11"/>
      <c r="S495" s="11"/>
      <c r="T495" s="11"/>
      <c r="U495" s="11"/>
      <c r="V495" s="11"/>
      <c r="W495" s="11"/>
      <c r="X495" s="11"/>
      <c r="Y495" s="11"/>
      <c r="Z495" s="11"/>
      <c r="AA495" s="11"/>
      <c r="AB495" s="11"/>
      <c r="AC495" s="11"/>
    </row>
    <row r="496" spans="1:29" hidden="1">
      <c r="A496" s="11"/>
      <c r="B496" s="11"/>
      <c r="C496" s="11"/>
      <c r="D496" s="16"/>
      <c r="E496" s="11"/>
      <c r="F496" s="11"/>
      <c r="G496" s="11"/>
      <c r="H496" s="79"/>
      <c r="I496" s="11"/>
      <c r="J496" s="11"/>
      <c r="K496" s="80"/>
      <c r="L496" s="11"/>
      <c r="M496" s="80"/>
      <c r="N496" s="84"/>
      <c r="O496" s="11"/>
      <c r="P496" s="11"/>
      <c r="Q496" s="11"/>
      <c r="R496" s="11"/>
      <c r="S496" s="11"/>
      <c r="T496" s="11"/>
      <c r="U496" s="11"/>
      <c r="V496" s="11"/>
      <c r="W496" s="11"/>
      <c r="X496" s="11"/>
      <c r="Y496" s="11"/>
      <c r="Z496" s="11"/>
      <c r="AA496" s="11"/>
      <c r="AB496" s="11"/>
      <c r="AC496" s="11"/>
    </row>
    <row r="497" spans="1:29" hidden="1">
      <c r="A497" s="11"/>
      <c r="B497" s="11"/>
      <c r="C497" s="11"/>
      <c r="D497" s="16"/>
      <c r="E497" s="11"/>
      <c r="F497" s="11"/>
      <c r="G497" s="11"/>
      <c r="H497" s="79"/>
      <c r="I497" s="11"/>
      <c r="J497" s="11"/>
      <c r="K497" s="80"/>
      <c r="L497" s="11"/>
      <c r="M497" s="80"/>
      <c r="N497" s="84"/>
      <c r="O497" s="11"/>
      <c r="P497" s="11"/>
      <c r="Q497" s="11"/>
      <c r="R497" s="11"/>
      <c r="S497" s="11"/>
      <c r="T497" s="11"/>
      <c r="U497" s="11"/>
      <c r="V497" s="11"/>
      <c r="W497" s="11"/>
      <c r="X497" s="11"/>
      <c r="Y497" s="11"/>
      <c r="Z497" s="11"/>
      <c r="AA497" s="11"/>
      <c r="AB497" s="11"/>
      <c r="AC497" s="11"/>
    </row>
    <row r="498" spans="1:29" hidden="1">
      <c r="A498" s="11"/>
      <c r="B498" s="11"/>
      <c r="C498" s="11"/>
      <c r="D498" s="16"/>
      <c r="E498" s="11"/>
      <c r="F498" s="11"/>
      <c r="G498" s="11"/>
      <c r="H498" s="79"/>
      <c r="I498" s="11"/>
      <c r="J498" s="11"/>
      <c r="K498" s="80"/>
      <c r="L498" s="11"/>
      <c r="M498" s="80"/>
      <c r="N498" s="84"/>
      <c r="O498" s="11"/>
      <c r="P498" s="11"/>
      <c r="Q498" s="11"/>
      <c r="R498" s="11"/>
      <c r="S498" s="11"/>
      <c r="T498" s="11"/>
      <c r="U498" s="11"/>
      <c r="V498" s="11"/>
      <c r="W498" s="11"/>
      <c r="X498" s="11"/>
      <c r="Y498" s="11"/>
      <c r="Z498" s="11"/>
      <c r="AA498" s="11"/>
      <c r="AB498" s="11"/>
      <c r="AC498" s="11"/>
    </row>
    <row r="499" spans="1:29" hidden="1">
      <c r="A499" s="11"/>
      <c r="B499" s="11"/>
      <c r="C499" s="11"/>
      <c r="D499" s="16"/>
      <c r="E499" s="11"/>
      <c r="F499" s="11"/>
      <c r="G499" s="11"/>
      <c r="H499" s="79"/>
      <c r="I499" s="11"/>
      <c r="J499" s="11"/>
      <c r="K499" s="80"/>
      <c r="L499" s="11"/>
      <c r="M499" s="80"/>
      <c r="N499" s="84"/>
      <c r="O499" s="11"/>
      <c r="P499" s="11"/>
      <c r="Q499" s="11"/>
      <c r="R499" s="11"/>
      <c r="S499" s="11"/>
      <c r="T499" s="11"/>
      <c r="U499" s="11"/>
      <c r="V499" s="11"/>
      <c r="W499" s="11"/>
      <c r="X499" s="11"/>
      <c r="Y499" s="11"/>
      <c r="Z499" s="11"/>
      <c r="AA499" s="11"/>
      <c r="AB499" s="11"/>
      <c r="AC499" s="11"/>
    </row>
    <row r="500" spans="1:29" hidden="1">
      <c r="A500" s="11"/>
      <c r="B500" s="11"/>
      <c r="C500" s="11"/>
      <c r="D500" s="16"/>
      <c r="E500" s="11"/>
      <c r="F500" s="11"/>
      <c r="G500" s="11"/>
      <c r="H500" s="79"/>
      <c r="I500" s="11"/>
      <c r="J500" s="11"/>
      <c r="K500" s="80"/>
      <c r="L500" s="11"/>
      <c r="M500" s="80"/>
      <c r="N500" s="84"/>
      <c r="O500" s="11"/>
      <c r="P500" s="11"/>
      <c r="Q500" s="11"/>
      <c r="R500" s="11"/>
      <c r="S500" s="11"/>
      <c r="T500" s="11"/>
      <c r="U500" s="11"/>
      <c r="V500" s="11"/>
      <c r="W500" s="11"/>
      <c r="X500" s="11"/>
      <c r="Y500" s="11"/>
      <c r="Z500" s="11"/>
      <c r="AA500" s="11"/>
      <c r="AB500" s="11"/>
      <c r="AC500" s="11"/>
    </row>
    <row r="501" spans="1:29" hidden="1">
      <c r="A501" s="11"/>
      <c r="B501" s="11"/>
      <c r="C501" s="11"/>
      <c r="D501" s="16"/>
      <c r="E501" s="11"/>
      <c r="F501" s="11"/>
      <c r="G501" s="11"/>
      <c r="H501" s="79"/>
      <c r="I501" s="11"/>
      <c r="J501" s="11"/>
      <c r="K501" s="80"/>
      <c r="L501" s="11"/>
      <c r="M501" s="80"/>
      <c r="N501" s="84"/>
      <c r="O501" s="11"/>
      <c r="P501" s="11"/>
      <c r="Q501" s="11"/>
      <c r="R501" s="11"/>
      <c r="S501" s="11"/>
      <c r="T501" s="11"/>
      <c r="U501" s="11"/>
      <c r="V501" s="11"/>
      <c r="W501" s="11"/>
      <c r="X501" s="11"/>
      <c r="Y501" s="11"/>
      <c r="Z501" s="11"/>
      <c r="AA501" s="11"/>
      <c r="AB501" s="11"/>
      <c r="AC501" s="11"/>
    </row>
    <row r="502" spans="1:29" hidden="1">
      <c r="A502" s="11"/>
      <c r="B502" s="11"/>
      <c r="C502" s="11"/>
      <c r="D502" s="16"/>
      <c r="E502" s="11"/>
      <c r="F502" s="11"/>
      <c r="G502" s="11"/>
      <c r="H502" s="79"/>
      <c r="I502" s="11"/>
      <c r="J502" s="11"/>
      <c r="K502" s="80"/>
      <c r="L502" s="11"/>
      <c r="M502" s="80"/>
      <c r="N502" s="84"/>
      <c r="O502" s="11"/>
      <c r="P502" s="11"/>
      <c r="Q502" s="11"/>
      <c r="R502" s="11"/>
      <c r="S502" s="11"/>
      <c r="T502" s="11"/>
      <c r="U502" s="11"/>
      <c r="V502" s="11"/>
      <c r="W502" s="11"/>
      <c r="X502" s="11"/>
      <c r="Y502" s="11"/>
      <c r="Z502" s="11"/>
      <c r="AA502" s="11"/>
      <c r="AB502" s="11"/>
      <c r="AC502" s="11"/>
    </row>
    <row r="503" spans="1:29" hidden="1">
      <c r="A503" s="11"/>
      <c r="B503" s="11"/>
      <c r="C503" s="11"/>
      <c r="D503" s="16"/>
      <c r="E503" s="11"/>
      <c r="F503" s="11"/>
      <c r="G503" s="11"/>
      <c r="H503" s="79"/>
      <c r="I503" s="11"/>
      <c r="J503" s="11"/>
      <c r="K503" s="80"/>
      <c r="L503" s="11"/>
      <c r="M503" s="80"/>
      <c r="N503" s="84"/>
      <c r="O503" s="11"/>
      <c r="P503" s="11"/>
      <c r="Q503" s="11"/>
      <c r="R503" s="11"/>
      <c r="S503" s="11"/>
      <c r="T503" s="11"/>
      <c r="U503" s="11"/>
      <c r="V503" s="11"/>
      <c r="W503" s="11"/>
      <c r="X503" s="11"/>
      <c r="Y503" s="11"/>
      <c r="Z503" s="11"/>
      <c r="AA503" s="11"/>
      <c r="AB503" s="11"/>
      <c r="AC503" s="11"/>
    </row>
    <row r="504" spans="1:29" hidden="1">
      <c r="A504" s="11"/>
      <c r="B504" s="11"/>
      <c r="C504" s="11"/>
      <c r="D504" s="16"/>
      <c r="E504" s="11"/>
      <c r="F504" s="11"/>
      <c r="G504" s="11"/>
      <c r="H504" s="79"/>
      <c r="I504" s="11"/>
      <c r="J504" s="11"/>
      <c r="K504" s="80"/>
      <c r="L504" s="11"/>
      <c r="M504" s="80"/>
      <c r="N504" s="84"/>
      <c r="O504" s="11"/>
      <c r="P504" s="11"/>
      <c r="Q504" s="11"/>
      <c r="R504" s="11"/>
      <c r="S504" s="11"/>
      <c r="T504" s="11"/>
      <c r="U504" s="11"/>
      <c r="V504" s="11"/>
      <c r="W504" s="11"/>
      <c r="X504" s="11"/>
      <c r="Y504" s="11"/>
      <c r="Z504" s="11"/>
      <c r="AA504" s="11"/>
      <c r="AB504" s="11"/>
      <c r="AC504" s="11"/>
    </row>
    <row r="505" spans="1:29" hidden="1">
      <c r="A505" s="11"/>
      <c r="B505" s="11"/>
      <c r="C505" s="11"/>
      <c r="D505" s="16"/>
      <c r="E505" s="11"/>
      <c r="F505" s="11"/>
      <c r="G505" s="11"/>
      <c r="H505" s="79"/>
      <c r="I505" s="11"/>
      <c r="J505" s="11"/>
      <c r="K505" s="80"/>
      <c r="L505" s="11"/>
      <c r="M505" s="80"/>
      <c r="N505" s="84"/>
      <c r="O505" s="11"/>
      <c r="P505" s="11"/>
      <c r="Q505" s="11"/>
      <c r="R505" s="11"/>
      <c r="S505" s="11"/>
      <c r="T505" s="11"/>
      <c r="U505" s="11"/>
      <c r="V505" s="11"/>
      <c r="W505" s="11"/>
      <c r="X505" s="11"/>
      <c r="Y505" s="11"/>
      <c r="Z505" s="11"/>
      <c r="AA505" s="11"/>
      <c r="AB505" s="11"/>
      <c r="AC505" s="11"/>
    </row>
    <row r="506" spans="1:29" hidden="1">
      <c r="A506" s="11"/>
      <c r="B506" s="11"/>
      <c r="C506" s="11"/>
      <c r="D506" s="16"/>
      <c r="E506" s="11"/>
      <c r="F506" s="11"/>
      <c r="G506" s="11"/>
      <c r="H506" s="79"/>
      <c r="I506" s="11"/>
      <c r="J506" s="11"/>
      <c r="K506" s="80"/>
      <c r="L506" s="11"/>
      <c r="M506" s="80"/>
      <c r="N506" s="84"/>
      <c r="O506" s="11"/>
      <c r="P506" s="11"/>
      <c r="Q506" s="11"/>
      <c r="R506" s="11"/>
      <c r="S506" s="11"/>
      <c r="T506" s="11"/>
      <c r="U506" s="11"/>
      <c r="V506" s="11"/>
      <c r="W506" s="11"/>
      <c r="X506" s="11"/>
      <c r="Y506" s="11"/>
      <c r="Z506" s="11"/>
      <c r="AA506" s="11"/>
      <c r="AB506" s="11"/>
      <c r="AC506" s="11"/>
    </row>
    <row r="507" spans="1:29" hidden="1">
      <c r="A507" s="11"/>
      <c r="B507" s="11"/>
      <c r="C507" s="11"/>
      <c r="D507" s="16"/>
      <c r="E507" s="11"/>
      <c r="F507" s="11"/>
      <c r="G507" s="11"/>
      <c r="H507" s="79"/>
      <c r="I507" s="11"/>
      <c r="J507" s="11"/>
      <c r="K507" s="80"/>
      <c r="L507" s="11"/>
      <c r="M507" s="80"/>
      <c r="N507" s="84"/>
      <c r="O507" s="11"/>
      <c r="P507" s="11"/>
      <c r="Q507" s="11"/>
      <c r="R507" s="11"/>
      <c r="S507" s="11"/>
      <c r="T507" s="11"/>
      <c r="U507" s="11"/>
      <c r="V507" s="11"/>
      <c r="W507" s="11"/>
      <c r="X507" s="11"/>
      <c r="Y507" s="11"/>
      <c r="Z507" s="11"/>
      <c r="AA507" s="11"/>
      <c r="AB507" s="11"/>
      <c r="AC507" s="11"/>
    </row>
    <row r="508" spans="1:29" hidden="1">
      <c r="A508" s="11"/>
      <c r="B508" s="11"/>
      <c r="C508" s="11"/>
      <c r="D508" s="16"/>
      <c r="E508" s="11"/>
      <c r="F508" s="11"/>
      <c r="G508" s="11"/>
      <c r="H508" s="79"/>
      <c r="I508" s="11"/>
      <c r="J508" s="11"/>
      <c r="K508" s="80"/>
      <c r="L508" s="11"/>
      <c r="M508" s="80"/>
      <c r="N508" s="84"/>
      <c r="O508" s="11"/>
      <c r="P508" s="11"/>
      <c r="Q508" s="11"/>
      <c r="R508" s="11"/>
      <c r="S508" s="11"/>
      <c r="T508" s="11"/>
      <c r="U508" s="11"/>
      <c r="V508" s="11"/>
      <c r="W508" s="11"/>
      <c r="X508" s="11"/>
      <c r="Y508" s="11"/>
      <c r="Z508" s="11"/>
      <c r="AA508" s="11"/>
      <c r="AB508" s="11"/>
      <c r="AC508" s="11"/>
    </row>
    <row r="509" spans="1:29" hidden="1">
      <c r="A509" s="11"/>
      <c r="B509" s="11"/>
      <c r="C509" s="11"/>
      <c r="D509" s="16"/>
      <c r="E509" s="11"/>
      <c r="F509" s="11"/>
      <c r="G509" s="11"/>
      <c r="H509" s="79"/>
      <c r="I509" s="11"/>
      <c r="J509" s="11"/>
      <c r="K509" s="80"/>
      <c r="L509" s="11"/>
      <c r="M509" s="80"/>
      <c r="N509" s="84"/>
      <c r="O509" s="11"/>
      <c r="P509" s="11"/>
      <c r="Q509" s="11"/>
      <c r="R509" s="11"/>
      <c r="S509" s="11"/>
      <c r="T509" s="11"/>
      <c r="U509" s="11"/>
      <c r="V509" s="11"/>
      <c r="W509" s="11"/>
      <c r="X509" s="11"/>
      <c r="Y509" s="11"/>
      <c r="Z509" s="11"/>
      <c r="AA509" s="11"/>
      <c r="AB509" s="11"/>
      <c r="AC509" s="11"/>
    </row>
    <row r="510" spans="1:29" hidden="1">
      <c r="A510" s="11"/>
      <c r="B510" s="11"/>
      <c r="C510" s="11"/>
      <c r="D510" s="16"/>
      <c r="E510" s="11"/>
      <c r="F510" s="11"/>
      <c r="G510" s="11"/>
      <c r="H510" s="79"/>
      <c r="I510" s="11"/>
      <c r="J510" s="11"/>
      <c r="K510" s="80"/>
      <c r="L510" s="11"/>
      <c r="M510" s="80"/>
      <c r="N510" s="84"/>
      <c r="O510" s="11"/>
      <c r="P510" s="11"/>
      <c r="Q510" s="11"/>
      <c r="R510" s="11"/>
      <c r="S510" s="11"/>
      <c r="T510" s="11"/>
      <c r="U510" s="11"/>
      <c r="V510" s="11"/>
      <c r="W510" s="11"/>
      <c r="X510" s="11"/>
      <c r="Y510" s="11"/>
      <c r="Z510" s="11"/>
      <c r="AA510" s="11"/>
      <c r="AB510" s="11"/>
      <c r="AC510" s="11"/>
    </row>
    <row r="511" spans="1:29" hidden="1">
      <c r="A511" s="11"/>
      <c r="B511" s="11"/>
      <c r="C511" s="11"/>
      <c r="D511" s="16"/>
      <c r="E511" s="11"/>
      <c r="F511" s="11"/>
      <c r="G511" s="11"/>
      <c r="H511" s="79"/>
      <c r="I511" s="11"/>
      <c r="J511" s="11"/>
      <c r="K511" s="80"/>
      <c r="L511" s="11"/>
      <c r="M511" s="80"/>
      <c r="N511" s="84"/>
      <c r="O511" s="11"/>
      <c r="P511" s="11"/>
      <c r="Q511" s="11"/>
      <c r="R511" s="11"/>
      <c r="S511" s="11"/>
      <c r="T511" s="11"/>
      <c r="U511" s="11"/>
      <c r="V511" s="11"/>
      <c r="W511" s="11"/>
      <c r="X511" s="11"/>
      <c r="Y511" s="11"/>
      <c r="Z511" s="11"/>
      <c r="AA511" s="11"/>
      <c r="AB511" s="11"/>
      <c r="AC511" s="11"/>
    </row>
    <row r="512" spans="1:29" hidden="1">
      <c r="A512" s="11"/>
      <c r="B512" s="11"/>
      <c r="C512" s="11"/>
      <c r="D512" s="16"/>
      <c r="E512" s="11"/>
      <c r="F512" s="11"/>
      <c r="G512" s="11"/>
      <c r="H512" s="79"/>
      <c r="I512" s="11"/>
      <c r="J512" s="11"/>
      <c r="K512" s="80"/>
      <c r="L512" s="11"/>
      <c r="M512" s="80"/>
      <c r="N512" s="84"/>
      <c r="O512" s="11"/>
      <c r="P512" s="11"/>
      <c r="Q512" s="11"/>
      <c r="R512" s="11"/>
      <c r="S512" s="11"/>
      <c r="T512" s="11"/>
      <c r="U512" s="11"/>
      <c r="V512" s="11"/>
      <c r="W512" s="11"/>
      <c r="X512" s="11"/>
      <c r="Y512" s="11"/>
      <c r="Z512" s="11"/>
      <c r="AA512" s="11"/>
      <c r="AB512" s="11"/>
      <c r="AC512" s="11"/>
    </row>
    <row r="513" spans="1:29" hidden="1">
      <c r="A513" s="11"/>
      <c r="B513" s="11"/>
      <c r="C513" s="11"/>
      <c r="D513" s="16"/>
      <c r="E513" s="11"/>
      <c r="F513" s="11"/>
      <c r="G513" s="11"/>
      <c r="H513" s="79"/>
      <c r="I513" s="11"/>
      <c r="J513" s="11"/>
      <c r="K513" s="80"/>
      <c r="L513" s="11"/>
      <c r="M513" s="80"/>
      <c r="N513" s="84"/>
      <c r="O513" s="11"/>
      <c r="P513" s="11"/>
      <c r="Q513" s="11"/>
      <c r="R513" s="11"/>
      <c r="S513" s="11"/>
      <c r="T513" s="11"/>
      <c r="U513" s="11"/>
      <c r="V513" s="11"/>
      <c r="W513" s="11"/>
      <c r="X513" s="11"/>
      <c r="Y513" s="11"/>
      <c r="Z513" s="11"/>
      <c r="AA513" s="11"/>
      <c r="AB513" s="11"/>
      <c r="AC513" s="11"/>
    </row>
    <row r="514" spans="1:29" hidden="1">
      <c r="A514" s="11"/>
      <c r="B514" s="11"/>
      <c r="C514" s="11"/>
      <c r="D514" s="16"/>
      <c r="E514" s="11"/>
      <c r="F514" s="11"/>
      <c r="G514" s="11"/>
      <c r="H514" s="79"/>
      <c r="I514" s="11"/>
      <c r="J514" s="11"/>
      <c r="K514" s="80"/>
      <c r="L514" s="11"/>
      <c r="M514" s="80"/>
      <c r="N514" s="84"/>
      <c r="O514" s="11"/>
      <c r="P514" s="11"/>
      <c r="Q514" s="11"/>
      <c r="R514" s="11"/>
      <c r="S514" s="11"/>
      <c r="T514" s="11"/>
      <c r="U514" s="11"/>
      <c r="V514" s="11"/>
      <c r="W514" s="11"/>
      <c r="X514" s="11"/>
      <c r="Y514" s="11"/>
      <c r="Z514" s="11"/>
      <c r="AA514" s="11"/>
      <c r="AB514" s="11"/>
      <c r="AC514" s="11"/>
    </row>
    <row r="515" spans="1:29" hidden="1">
      <c r="A515" s="11"/>
      <c r="B515" s="11"/>
      <c r="C515" s="11"/>
      <c r="D515" s="16"/>
      <c r="E515" s="11"/>
      <c r="F515" s="11"/>
      <c r="G515" s="11"/>
      <c r="H515" s="79"/>
      <c r="I515" s="11"/>
      <c r="J515" s="11"/>
      <c r="K515" s="80"/>
      <c r="L515" s="11"/>
      <c r="M515" s="80"/>
      <c r="N515" s="84"/>
      <c r="O515" s="11"/>
      <c r="P515" s="11"/>
      <c r="Q515" s="11"/>
      <c r="R515" s="11"/>
      <c r="S515" s="11"/>
      <c r="T515" s="11"/>
      <c r="U515" s="11"/>
      <c r="V515" s="11"/>
      <c r="W515" s="11"/>
      <c r="X515" s="11"/>
      <c r="Y515" s="11"/>
      <c r="Z515" s="11"/>
      <c r="AA515" s="11"/>
      <c r="AB515" s="11"/>
      <c r="AC515" s="11"/>
    </row>
    <row r="516" spans="1:29" hidden="1">
      <c r="A516" s="11"/>
      <c r="B516" s="11"/>
      <c r="C516" s="11"/>
      <c r="D516" s="16"/>
      <c r="E516" s="11"/>
      <c r="F516" s="11"/>
      <c r="G516" s="11"/>
      <c r="H516" s="79"/>
      <c r="I516" s="11"/>
      <c r="J516" s="11"/>
      <c r="K516" s="80"/>
      <c r="L516" s="11"/>
      <c r="M516" s="80"/>
      <c r="N516" s="84"/>
      <c r="O516" s="11"/>
      <c r="P516" s="11"/>
      <c r="Q516" s="11"/>
      <c r="R516" s="11"/>
      <c r="S516" s="11"/>
      <c r="T516" s="11"/>
      <c r="U516" s="11"/>
      <c r="V516" s="11"/>
      <c r="W516" s="11"/>
      <c r="X516" s="11"/>
      <c r="Y516" s="11"/>
      <c r="Z516" s="11"/>
      <c r="AA516" s="11"/>
      <c r="AB516" s="11"/>
      <c r="AC516" s="11"/>
    </row>
    <row r="517" spans="1:29" hidden="1">
      <c r="A517" s="11"/>
      <c r="B517" s="11"/>
      <c r="C517" s="11"/>
      <c r="D517" s="16"/>
      <c r="E517" s="11"/>
      <c r="F517" s="11"/>
      <c r="G517" s="11"/>
      <c r="H517" s="79"/>
      <c r="I517" s="11"/>
      <c r="J517" s="11"/>
      <c r="K517" s="80"/>
      <c r="L517" s="11"/>
      <c r="M517" s="80"/>
      <c r="N517" s="84"/>
      <c r="O517" s="11"/>
      <c r="P517" s="11"/>
      <c r="Q517" s="11"/>
      <c r="R517" s="11"/>
      <c r="S517" s="11"/>
      <c r="T517" s="11"/>
      <c r="U517" s="11"/>
      <c r="V517" s="11"/>
      <c r="W517" s="11"/>
      <c r="X517" s="11"/>
      <c r="Y517" s="11"/>
      <c r="Z517" s="11"/>
      <c r="AA517" s="11"/>
      <c r="AB517" s="11"/>
      <c r="AC517" s="11"/>
    </row>
    <row r="518" spans="1:29" hidden="1">
      <c r="A518" s="11"/>
      <c r="B518" s="11"/>
      <c r="C518" s="11"/>
      <c r="D518" s="16"/>
      <c r="E518" s="11"/>
      <c r="F518" s="11"/>
      <c r="G518" s="11"/>
      <c r="H518" s="79"/>
      <c r="I518" s="11"/>
      <c r="J518" s="11"/>
      <c r="K518" s="80"/>
      <c r="L518" s="11"/>
      <c r="M518" s="80"/>
      <c r="N518" s="84"/>
      <c r="O518" s="11"/>
      <c r="P518" s="11"/>
      <c r="Q518" s="11"/>
      <c r="R518" s="11"/>
      <c r="S518" s="11"/>
      <c r="T518" s="11"/>
      <c r="U518" s="11"/>
      <c r="V518" s="11"/>
      <c r="W518" s="11"/>
      <c r="X518" s="11"/>
      <c r="Y518" s="11"/>
      <c r="Z518" s="11"/>
      <c r="AA518" s="11"/>
      <c r="AB518" s="11"/>
      <c r="AC518" s="11"/>
    </row>
    <row r="519" spans="1:29" hidden="1">
      <c r="A519" s="11"/>
      <c r="B519" s="11"/>
      <c r="C519" s="11"/>
      <c r="D519" s="16"/>
      <c r="E519" s="11"/>
      <c r="F519" s="11"/>
      <c r="G519" s="11"/>
      <c r="H519" s="79"/>
      <c r="I519" s="11"/>
      <c r="J519" s="11"/>
      <c r="K519" s="80"/>
      <c r="L519" s="11"/>
      <c r="M519" s="80"/>
      <c r="N519" s="84"/>
      <c r="O519" s="11"/>
      <c r="P519" s="11"/>
      <c r="Q519" s="11"/>
      <c r="R519" s="11"/>
      <c r="S519" s="11"/>
      <c r="T519" s="11"/>
      <c r="U519" s="11"/>
      <c r="V519" s="11"/>
      <c r="W519" s="11"/>
      <c r="X519" s="11"/>
      <c r="Y519" s="11"/>
      <c r="Z519" s="11"/>
      <c r="AA519" s="11"/>
      <c r="AB519" s="11"/>
      <c r="AC519" s="11"/>
    </row>
    <row r="520" spans="1:29" hidden="1">
      <c r="A520" s="11"/>
      <c r="B520" s="11"/>
      <c r="C520" s="11"/>
      <c r="D520" s="16"/>
      <c r="E520" s="11"/>
      <c r="F520" s="11"/>
      <c r="G520" s="11"/>
      <c r="H520" s="79"/>
      <c r="I520" s="11"/>
      <c r="J520" s="11"/>
      <c r="K520" s="80"/>
      <c r="L520" s="11"/>
      <c r="M520" s="80"/>
      <c r="N520" s="84"/>
      <c r="O520" s="11"/>
      <c r="P520" s="11"/>
      <c r="Q520" s="11"/>
      <c r="R520" s="11"/>
      <c r="S520" s="11"/>
      <c r="T520" s="11"/>
      <c r="U520" s="11"/>
      <c r="V520" s="11"/>
      <c r="W520" s="11"/>
      <c r="X520" s="11"/>
      <c r="Y520" s="11"/>
      <c r="Z520" s="11"/>
      <c r="AA520" s="11"/>
      <c r="AB520" s="11"/>
      <c r="AC520" s="11"/>
    </row>
    <row r="521" spans="1:29" hidden="1">
      <c r="A521" s="11"/>
      <c r="B521" s="11"/>
      <c r="C521" s="11"/>
      <c r="D521" s="16"/>
      <c r="E521" s="11"/>
      <c r="F521" s="11"/>
      <c r="G521" s="11"/>
      <c r="H521" s="79"/>
      <c r="I521" s="11"/>
      <c r="J521" s="11"/>
      <c r="K521" s="80"/>
      <c r="L521" s="11"/>
      <c r="M521" s="80"/>
      <c r="N521" s="84"/>
      <c r="O521" s="11"/>
      <c r="P521" s="11"/>
      <c r="Q521" s="11"/>
      <c r="R521" s="11"/>
      <c r="S521" s="11"/>
      <c r="T521" s="11"/>
      <c r="U521" s="11"/>
      <c r="V521" s="11"/>
      <c r="W521" s="11"/>
      <c r="X521" s="11"/>
      <c r="Y521" s="11"/>
      <c r="Z521" s="11"/>
      <c r="AA521" s="11"/>
      <c r="AB521" s="11"/>
      <c r="AC521" s="11"/>
    </row>
    <row r="522" spans="1:29" hidden="1">
      <c r="A522" s="11"/>
      <c r="B522" s="11"/>
      <c r="C522" s="11"/>
      <c r="D522" s="16"/>
      <c r="E522" s="11"/>
      <c r="F522" s="11"/>
      <c r="G522" s="11"/>
      <c r="H522" s="79"/>
      <c r="I522" s="11"/>
      <c r="J522" s="11"/>
      <c r="K522" s="80"/>
      <c r="L522" s="11"/>
      <c r="M522" s="80"/>
      <c r="N522" s="84"/>
      <c r="O522" s="11"/>
      <c r="P522" s="11"/>
      <c r="Q522" s="11"/>
      <c r="R522" s="11"/>
      <c r="S522" s="11"/>
      <c r="T522" s="11"/>
      <c r="U522" s="11"/>
      <c r="V522" s="11"/>
      <c r="W522" s="11"/>
      <c r="X522" s="11"/>
      <c r="Y522" s="11"/>
      <c r="Z522" s="11"/>
      <c r="AA522" s="11"/>
      <c r="AB522" s="11"/>
      <c r="AC522" s="11"/>
    </row>
    <row r="523" spans="1:29" hidden="1">
      <c r="A523" s="11"/>
      <c r="B523" s="11"/>
      <c r="C523" s="11"/>
      <c r="D523" s="16"/>
      <c r="E523" s="11"/>
      <c r="F523" s="11"/>
      <c r="G523" s="11"/>
      <c r="H523" s="79"/>
      <c r="I523" s="11"/>
      <c r="J523" s="11"/>
      <c r="K523" s="80"/>
      <c r="L523" s="11"/>
      <c r="M523" s="80"/>
      <c r="N523" s="84"/>
      <c r="O523" s="11"/>
      <c r="P523" s="11"/>
      <c r="Q523" s="11"/>
      <c r="R523" s="11"/>
      <c r="S523" s="11"/>
      <c r="T523" s="11"/>
      <c r="U523" s="11"/>
      <c r="V523" s="11"/>
      <c r="W523" s="11"/>
      <c r="X523" s="11"/>
      <c r="Y523" s="11"/>
      <c r="Z523" s="11"/>
      <c r="AA523" s="11"/>
      <c r="AB523" s="11"/>
      <c r="AC523" s="11"/>
    </row>
    <row r="524" spans="1:29" hidden="1">
      <c r="A524" s="11"/>
      <c r="B524" s="11"/>
      <c r="C524" s="11"/>
      <c r="D524" s="16"/>
      <c r="E524" s="11"/>
      <c r="F524" s="11"/>
      <c r="G524" s="11"/>
      <c r="H524" s="79"/>
      <c r="I524" s="11"/>
      <c r="J524" s="11"/>
      <c r="K524" s="80"/>
      <c r="L524" s="11"/>
      <c r="M524" s="80"/>
      <c r="N524" s="84"/>
      <c r="O524" s="11"/>
      <c r="P524" s="11"/>
      <c r="Q524" s="11"/>
      <c r="R524" s="11"/>
      <c r="S524" s="11"/>
      <c r="T524" s="11"/>
      <c r="U524" s="11"/>
      <c r="V524" s="11"/>
      <c r="W524" s="11"/>
      <c r="X524" s="11"/>
      <c r="Y524" s="11"/>
      <c r="Z524" s="11"/>
      <c r="AA524" s="11"/>
      <c r="AB524" s="11"/>
      <c r="AC524" s="11"/>
    </row>
    <row r="525" spans="1:29" hidden="1">
      <c r="A525" s="11"/>
      <c r="B525" s="11"/>
      <c r="C525" s="11"/>
      <c r="D525" s="16"/>
      <c r="E525" s="11"/>
      <c r="F525" s="11"/>
      <c r="G525" s="11"/>
      <c r="H525" s="79"/>
      <c r="I525" s="11"/>
      <c r="J525" s="11"/>
      <c r="K525" s="80"/>
      <c r="L525" s="11"/>
      <c r="M525" s="80"/>
      <c r="N525" s="84"/>
      <c r="O525" s="11"/>
      <c r="P525" s="11"/>
      <c r="Q525" s="11"/>
      <c r="R525" s="11"/>
      <c r="S525" s="11"/>
      <c r="T525" s="11"/>
      <c r="U525" s="11"/>
      <c r="V525" s="11"/>
      <c r="W525" s="11"/>
      <c r="X525" s="11"/>
      <c r="Y525" s="11"/>
      <c r="Z525" s="11"/>
      <c r="AA525" s="11"/>
      <c r="AB525" s="11"/>
      <c r="AC525" s="11"/>
    </row>
    <row r="526" spans="1:29" hidden="1">
      <c r="A526" s="11"/>
      <c r="B526" s="11"/>
      <c r="C526" s="11"/>
      <c r="D526" s="16"/>
      <c r="E526" s="11"/>
      <c r="F526" s="11"/>
      <c r="G526" s="11"/>
      <c r="H526" s="79"/>
      <c r="I526" s="11"/>
      <c r="J526" s="11"/>
      <c r="K526" s="80"/>
      <c r="L526" s="11"/>
      <c r="M526" s="80"/>
      <c r="N526" s="84"/>
      <c r="O526" s="11"/>
      <c r="P526" s="11"/>
      <c r="Q526" s="11"/>
      <c r="R526" s="11"/>
      <c r="S526" s="11"/>
      <c r="T526" s="11"/>
      <c r="U526" s="11"/>
      <c r="V526" s="11"/>
      <c r="W526" s="11"/>
      <c r="X526" s="11"/>
      <c r="Y526" s="11"/>
      <c r="Z526" s="11"/>
      <c r="AA526" s="11"/>
      <c r="AB526" s="11"/>
      <c r="AC526" s="11"/>
    </row>
    <row r="527" spans="1:29" hidden="1">
      <c r="A527" s="11"/>
      <c r="B527" s="11"/>
      <c r="C527" s="11"/>
      <c r="D527" s="16"/>
      <c r="E527" s="11"/>
      <c r="F527" s="11"/>
      <c r="G527" s="11"/>
      <c r="H527" s="79"/>
      <c r="I527" s="11"/>
      <c r="J527" s="11"/>
      <c r="K527" s="80"/>
      <c r="L527" s="11"/>
      <c r="M527" s="80"/>
      <c r="N527" s="84"/>
      <c r="O527" s="11"/>
      <c r="P527" s="11"/>
      <c r="Q527" s="11"/>
      <c r="R527" s="11"/>
      <c r="S527" s="11"/>
      <c r="T527" s="11"/>
      <c r="U527" s="11"/>
      <c r="V527" s="11"/>
      <c r="W527" s="11"/>
      <c r="X527" s="11"/>
      <c r="Y527" s="11"/>
      <c r="Z527" s="11"/>
      <c r="AA527" s="11"/>
      <c r="AB527" s="11"/>
      <c r="AC527" s="11"/>
    </row>
    <row r="528" spans="1:29" hidden="1">
      <c r="A528" s="11"/>
      <c r="B528" s="11"/>
      <c r="C528" s="11"/>
      <c r="D528" s="16"/>
      <c r="E528" s="11"/>
      <c r="F528" s="11"/>
      <c r="G528" s="11"/>
      <c r="H528" s="79"/>
      <c r="I528" s="11"/>
      <c r="J528" s="11"/>
      <c r="K528" s="80"/>
      <c r="L528" s="11"/>
      <c r="M528" s="80"/>
      <c r="N528" s="84"/>
      <c r="O528" s="11"/>
      <c r="P528" s="11"/>
      <c r="Q528" s="11"/>
      <c r="R528" s="11"/>
      <c r="S528" s="11"/>
      <c r="T528" s="11"/>
      <c r="U528" s="11"/>
      <c r="V528" s="11"/>
      <c r="W528" s="11"/>
      <c r="X528" s="11"/>
      <c r="Y528" s="11"/>
      <c r="Z528" s="11"/>
      <c r="AA528" s="11"/>
      <c r="AB528" s="11"/>
      <c r="AC528" s="11"/>
    </row>
    <row r="529" spans="1:29" hidden="1">
      <c r="A529" s="11"/>
      <c r="B529" s="11"/>
      <c r="C529" s="11"/>
      <c r="D529" s="16"/>
      <c r="E529" s="11"/>
      <c r="F529" s="11"/>
      <c r="G529" s="11"/>
      <c r="H529" s="79"/>
      <c r="I529" s="11"/>
      <c r="J529" s="11"/>
      <c r="K529" s="80"/>
      <c r="L529" s="11"/>
      <c r="M529" s="80"/>
      <c r="N529" s="84"/>
      <c r="O529" s="11"/>
      <c r="P529" s="11"/>
      <c r="Q529" s="11"/>
      <c r="R529" s="11"/>
      <c r="S529" s="11"/>
      <c r="T529" s="11"/>
      <c r="U529" s="11"/>
      <c r="V529" s="11"/>
      <c r="W529" s="11"/>
      <c r="X529" s="11"/>
      <c r="Y529" s="11"/>
      <c r="Z529" s="11"/>
      <c r="AA529" s="11"/>
      <c r="AB529" s="11"/>
      <c r="AC529" s="11"/>
    </row>
    <row r="530" spans="1:29" hidden="1">
      <c r="A530" s="11"/>
      <c r="B530" s="11"/>
      <c r="C530" s="11"/>
      <c r="D530" s="16"/>
      <c r="E530" s="11"/>
      <c r="F530" s="11"/>
      <c r="G530" s="11"/>
      <c r="H530" s="79"/>
      <c r="I530" s="11"/>
      <c r="J530" s="11"/>
      <c r="K530" s="80"/>
      <c r="L530" s="11"/>
      <c r="M530" s="80"/>
      <c r="N530" s="84"/>
      <c r="O530" s="11"/>
      <c r="P530" s="11"/>
      <c r="Q530" s="11"/>
      <c r="R530" s="11"/>
      <c r="S530" s="11"/>
      <c r="T530" s="11"/>
      <c r="U530" s="11"/>
      <c r="V530" s="11"/>
      <c r="W530" s="11"/>
      <c r="X530" s="11"/>
      <c r="Y530" s="11"/>
      <c r="Z530" s="11"/>
      <c r="AA530" s="11"/>
      <c r="AB530" s="11"/>
      <c r="AC530" s="11"/>
    </row>
    <row r="531" spans="1:29" hidden="1">
      <c r="A531" s="11"/>
      <c r="B531" s="11"/>
      <c r="C531" s="11"/>
      <c r="D531" s="16"/>
      <c r="E531" s="11"/>
      <c r="F531" s="11"/>
      <c r="G531" s="11"/>
      <c r="H531" s="79"/>
      <c r="I531" s="11"/>
      <c r="J531" s="11"/>
      <c r="K531" s="80"/>
      <c r="L531" s="11"/>
      <c r="M531" s="80"/>
      <c r="N531" s="84"/>
      <c r="O531" s="11"/>
      <c r="P531" s="11"/>
      <c r="Q531" s="11"/>
      <c r="R531" s="11"/>
      <c r="S531" s="11"/>
      <c r="T531" s="11"/>
      <c r="U531" s="11"/>
      <c r="V531" s="11"/>
      <c r="W531" s="11"/>
      <c r="X531" s="11"/>
      <c r="Y531" s="11"/>
      <c r="Z531" s="11"/>
      <c r="AA531" s="11"/>
      <c r="AB531" s="11"/>
      <c r="AC531" s="11"/>
    </row>
    <row r="532" spans="1:29" hidden="1">
      <c r="A532" s="11"/>
      <c r="B532" s="11"/>
      <c r="C532" s="11"/>
      <c r="D532" s="16"/>
      <c r="E532" s="11"/>
      <c r="F532" s="11"/>
      <c r="G532" s="11"/>
      <c r="H532" s="79"/>
      <c r="I532" s="11"/>
      <c r="J532" s="11"/>
      <c r="K532" s="80"/>
      <c r="L532" s="11"/>
      <c r="M532" s="80"/>
      <c r="N532" s="84"/>
      <c r="O532" s="11"/>
      <c r="P532" s="11"/>
      <c r="Q532" s="11"/>
      <c r="R532" s="11"/>
      <c r="S532" s="11"/>
      <c r="T532" s="11"/>
      <c r="U532" s="11"/>
      <c r="V532" s="11"/>
      <c r="W532" s="11"/>
      <c r="X532" s="11"/>
      <c r="Y532" s="11"/>
      <c r="Z532" s="11"/>
      <c r="AA532" s="11"/>
      <c r="AB532" s="11"/>
      <c r="AC532" s="11"/>
    </row>
    <row r="533" spans="1:29" hidden="1">
      <c r="A533" s="11"/>
      <c r="B533" s="11"/>
      <c r="C533" s="11"/>
      <c r="D533" s="16"/>
      <c r="E533" s="11"/>
      <c r="F533" s="11"/>
      <c r="G533" s="11"/>
      <c r="H533" s="79"/>
      <c r="I533" s="11"/>
      <c r="J533" s="11"/>
      <c r="K533" s="80"/>
      <c r="L533" s="11"/>
      <c r="M533" s="80"/>
      <c r="N533" s="84"/>
      <c r="O533" s="11"/>
      <c r="P533" s="11"/>
      <c r="Q533" s="11"/>
      <c r="R533" s="11"/>
      <c r="S533" s="11"/>
      <c r="T533" s="11"/>
      <c r="U533" s="11"/>
      <c r="V533" s="11"/>
      <c r="W533" s="11"/>
      <c r="X533" s="11"/>
      <c r="Y533" s="11"/>
      <c r="Z533" s="11"/>
      <c r="AA533" s="11"/>
      <c r="AB533" s="11"/>
      <c r="AC533" s="11"/>
    </row>
    <row r="534" spans="1:29" hidden="1">
      <c r="A534" s="11"/>
      <c r="B534" s="11"/>
      <c r="C534" s="11"/>
      <c r="D534" s="16"/>
      <c r="E534" s="11"/>
      <c r="F534" s="11"/>
      <c r="G534" s="11"/>
      <c r="H534" s="79"/>
      <c r="I534" s="11"/>
      <c r="J534" s="11"/>
      <c r="K534" s="80"/>
      <c r="L534" s="11"/>
      <c r="M534" s="80"/>
      <c r="N534" s="84"/>
      <c r="O534" s="11"/>
      <c r="P534" s="11"/>
      <c r="Q534" s="11"/>
      <c r="R534" s="11"/>
      <c r="S534" s="11"/>
      <c r="T534" s="11"/>
      <c r="U534" s="11"/>
      <c r="V534" s="11"/>
      <c r="W534" s="11"/>
      <c r="X534" s="11"/>
      <c r="Y534" s="11"/>
      <c r="Z534" s="11"/>
      <c r="AA534" s="11"/>
      <c r="AB534" s="11"/>
      <c r="AC534" s="11"/>
    </row>
    <row r="535" spans="1:29" hidden="1">
      <c r="A535" s="11"/>
      <c r="B535" s="11"/>
      <c r="C535" s="11"/>
      <c r="D535" s="16"/>
      <c r="E535" s="11"/>
      <c r="F535" s="11"/>
      <c r="G535" s="11"/>
      <c r="H535" s="79"/>
      <c r="I535" s="11"/>
      <c r="J535" s="11"/>
      <c r="K535" s="80"/>
      <c r="L535" s="11"/>
      <c r="M535" s="80"/>
      <c r="N535" s="84"/>
      <c r="O535" s="11"/>
      <c r="P535" s="11"/>
      <c r="Q535" s="11"/>
      <c r="R535" s="11"/>
      <c r="S535" s="11"/>
      <c r="T535" s="11"/>
      <c r="U535" s="11"/>
      <c r="V535" s="11"/>
      <c r="W535" s="11"/>
      <c r="X535" s="11"/>
      <c r="Y535" s="11"/>
      <c r="Z535" s="11"/>
      <c r="AA535" s="11"/>
      <c r="AB535" s="11"/>
      <c r="AC535" s="11"/>
    </row>
    <row r="536" spans="1:29" hidden="1">
      <c r="A536" s="11"/>
      <c r="B536" s="11"/>
      <c r="C536" s="11"/>
      <c r="D536" s="16"/>
      <c r="E536" s="11"/>
      <c r="F536" s="11"/>
      <c r="G536" s="11"/>
      <c r="H536" s="79"/>
      <c r="I536" s="11"/>
      <c r="J536" s="11"/>
      <c r="K536" s="80"/>
      <c r="L536" s="11"/>
      <c r="M536" s="80"/>
      <c r="N536" s="84"/>
      <c r="O536" s="11"/>
      <c r="P536" s="11"/>
      <c r="Q536" s="11"/>
      <c r="R536" s="11"/>
      <c r="S536" s="11"/>
      <c r="T536" s="11"/>
      <c r="U536" s="11"/>
      <c r="V536" s="11"/>
      <c r="W536" s="11"/>
      <c r="X536" s="11"/>
      <c r="Y536" s="11"/>
      <c r="Z536" s="11"/>
      <c r="AA536" s="11"/>
      <c r="AB536" s="11"/>
      <c r="AC536" s="11"/>
    </row>
    <row r="537" spans="1:29" hidden="1">
      <c r="A537" s="11"/>
      <c r="B537" s="11"/>
      <c r="C537" s="11"/>
      <c r="D537" s="16"/>
      <c r="E537" s="11"/>
      <c r="F537" s="11"/>
      <c r="G537" s="11"/>
      <c r="H537" s="79"/>
      <c r="I537" s="11"/>
      <c r="J537" s="11"/>
      <c r="K537" s="80"/>
      <c r="L537" s="11"/>
      <c r="M537" s="80"/>
      <c r="N537" s="84"/>
      <c r="O537" s="11"/>
      <c r="P537" s="11"/>
      <c r="Q537" s="11"/>
      <c r="R537" s="11"/>
      <c r="S537" s="11"/>
      <c r="T537" s="11"/>
      <c r="U537" s="11"/>
      <c r="V537" s="11"/>
      <c r="W537" s="11"/>
      <c r="X537" s="11"/>
      <c r="Y537" s="11"/>
      <c r="Z537" s="11"/>
      <c r="AA537" s="11"/>
      <c r="AB537" s="11"/>
      <c r="AC537" s="11"/>
    </row>
    <row r="538" spans="1:29" hidden="1">
      <c r="A538" s="11"/>
      <c r="B538" s="11"/>
      <c r="C538" s="11"/>
      <c r="D538" s="16"/>
      <c r="E538" s="11"/>
      <c r="F538" s="11"/>
      <c r="G538" s="11"/>
      <c r="H538" s="79"/>
      <c r="I538" s="11"/>
      <c r="J538" s="11"/>
      <c r="K538" s="80"/>
      <c r="L538" s="11"/>
      <c r="M538" s="80"/>
      <c r="N538" s="84"/>
      <c r="O538" s="11"/>
      <c r="P538" s="11"/>
      <c r="Q538" s="11"/>
      <c r="R538" s="11"/>
      <c r="S538" s="11"/>
      <c r="T538" s="11"/>
      <c r="U538" s="11"/>
      <c r="V538" s="11"/>
      <c r="W538" s="11"/>
      <c r="X538" s="11"/>
      <c r="Y538" s="11"/>
      <c r="Z538" s="11"/>
      <c r="AA538" s="11"/>
      <c r="AB538" s="11"/>
      <c r="AC538" s="11"/>
    </row>
    <row r="539" spans="1:29" hidden="1">
      <c r="A539" s="11"/>
      <c r="B539" s="11"/>
      <c r="C539" s="11"/>
      <c r="D539" s="16"/>
      <c r="E539" s="11"/>
      <c r="F539" s="11"/>
      <c r="G539" s="11"/>
      <c r="H539" s="79"/>
      <c r="I539" s="11"/>
      <c r="J539" s="11"/>
      <c r="K539" s="80"/>
      <c r="L539" s="11"/>
      <c r="M539" s="80"/>
      <c r="N539" s="84"/>
      <c r="O539" s="11"/>
      <c r="P539" s="11"/>
      <c r="Q539" s="11"/>
      <c r="R539" s="11"/>
      <c r="S539" s="11"/>
      <c r="T539" s="11"/>
      <c r="U539" s="11"/>
      <c r="V539" s="11"/>
      <c r="W539" s="11"/>
      <c r="X539" s="11"/>
      <c r="Y539" s="11"/>
      <c r="Z539" s="11"/>
      <c r="AA539" s="11"/>
      <c r="AB539" s="11"/>
      <c r="AC539" s="11"/>
    </row>
    <row r="540" spans="1:29" hidden="1">
      <c r="A540" s="11"/>
      <c r="B540" s="11"/>
      <c r="C540" s="11"/>
      <c r="D540" s="16"/>
      <c r="E540" s="11"/>
      <c r="F540" s="11"/>
      <c r="G540" s="11"/>
      <c r="H540" s="79"/>
      <c r="I540" s="11"/>
      <c r="J540" s="11"/>
      <c r="K540" s="80"/>
      <c r="L540" s="11"/>
      <c r="M540" s="80"/>
      <c r="N540" s="84"/>
      <c r="O540" s="11"/>
      <c r="P540" s="11"/>
      <c r="Q540" s="11"/>
      <c r="R540" s="11"/>
      <c r="S540" s="11"/>
      <c r="T540" s="11"/>
      <c r="U540" s="11"/>
      <c r="V540" s="11"/>
      <c r="W540" s="11"/>
      <c r="X540" s="11"/>
      <c r="Y540" s="11"/>
      <c r="Z540" s="11"/>
      <c r="AA540" s="11"/>
      <c r="AB540" s="11"/>
      <c r="AC540" s="11"/>
    </row>
    <row r="541" spans="1:29" hidden="1">
      <c r="A541" s="11"/>
      <c r="B541" s="11"/>
      <c r="C541" s="11"/>
      <c r="D541" s="16"/>
      <c r="E541" s="11"/>
      <c r="F541" s="11"/>
      <c r="G541" s="11"/>
      <c r="H541" s="79"/>
      <c r="I541" s="11"/>
      <c r="J541" s="11"/>
      <c r="K541" s="80"/>
      <c r="L541" s="11"/>
      <c r="M541" s="80"/>
      <c r="N541" s="84"/>
      <c r="O541" s="11"/>
      <c r="P541" s="11"/>
      <c r="Q541" s="11"/>
      <c r="R541" s="11"/>
      <c r="S541" s="11"/>
      <c r="T541" s="11"/>
      <c r="U541" s="11"/>
      <c r="V541" s="11"/>
      <c r="W541" s="11"/>
      <c r="X541" s="11"/>
      <c r="Y541" s="11"/>
      <c r="Z541" s="11"/>
      <c r="AA541" s="11"/>
      <c r="AB541" s="11"/>
      <c r="AC541" s="11"/>
    </row>
    <row r="542" spans="1:29" hidden="1">
      <c r="A542" s="11"/>
      <c r="B542" s="11"/>
      <c r="C542" s="11"/>
      <c r="D542" s="16"/>
      <c r="E542" s="11"/>
      <c r="F542" s="11"/>
      <c r="G542" s="11"/>
      <c r="H542" s="79"/>
      <c r="I542" s="11"/>
      <c r="J542" s="11"/>
      <c r="K542" s="80"/>
      <c r="L542" s="11"/>
      <c r="M542" s="80"/>
      <c r="N542" s="84"/>
      <c r="O542" s="11"/>
      <c r="P542" s="11"/>
      <c r="Q542" s="11"/>
      <c r="R542" s="11"/>
      <c r="S542" s="11"/>
      <c r="T542" s="11"/>
      <c r="U542" s="11"/>
      <c r="V542" s="11"/>
      <c r="W542" s="11"/>
      <c r="X542" s="11"/>
      <c r="Y542" s="11"/>
      <c r="Z542" s="11"/>
      <c r="AA542" s="11"/>
      <c r="AB542" s="11"/>
      <c r="AC542" s="11"/>
    </row>
    <row r="543" spans="1:29" hidden="1">
      <c r="A543" s="11"/>
      <c r="B543" s="11"/>
      <c r="C543" s="11"/>
      <c r="D543" s="16"/>
      <c r="E543" s="11"/>
      <c r="F543" s="11"/>
      <c r="G543" s="11"/>
      <c r="H543" s="79"/>
      <c r="I543" s="11"/>
      <c r="J543" s="11"/>
      <c r="K543" s="80"/>
      <c r="L543" s="11"/>
      <c r="M543" s="80"/>
      <c r="N543" s="84"/>
      <c r="O543" s="11"/>
      <c r="P543" s="11"/>
      <c r="Q543" s="11"/>
      <c r="R543" s="11"/>
      <c r="S543" s="11"/>
      <c r="T543" s="11"/>
      <c r="U543" s="11"/>
      <c r="V543" s="11"/>
      <c r="W543" s="11"/>
      <c r="X543" s="11"/>
      <c r="Y543" s="11"/>
      <c r="Z543" s="11"/>
      <c r="AA543" s="11"/>
      <c r="AB543" s="11"/>
      <c r="AC543" s="11"/>
    </row>
    <row r="544" spans="1:29" hidden="1">
      <c r="A544" s="11"/>
      <c r="B544" s="11"/>
      <c r="C544" s="11"/>
      <c r="D544" s="16"/>
      <c r="E544" s="11"/>
      <c r="F544" s="11"/>
      <c r="G544" s="11"/>
      <c r="H544" s="79"/>
      <c r="I544" s="11"/>
      <c r="J544" s="11"/>
      <c r="K544" s="80"/>
      <c r="L544" s="11"/>
      <c r="M544" s="80"/>
      <c r="N544" s="84"/>
      <c r="O544" s="11"/>
      <c r="P544" s="11"/>
      <c r="Q544" s="11"/>
      <c r="R544" s="11"/>
      <c r="S544" s="11"/>
      <c r="T544" s="11"/>
      <c r="U544" s="11"/>
      <c r="V544" s="11"/>
      <c r="W544" s="11"/>
      <c r="X544" s="11"/>
      <c r="Y544" s="11"/>
      <c r="Z544" s="11"/>
      <c r="AA544" s="11"/>
      <c r="AB544" s="11"/>
      <c r="AC544" s="11"/>
    </row>
    <row r="545" spans="1:29" hidden="1">
      <c r="A545" s="11"/>
      <c r="B545" s="11"/>
      <c r="C545" s="11"/>
      <c r="D545" s="16"/>
      <c r="E545" s="11"/>
      <c r="F545" s="11"/>
      <c r="G545" s="11"/>
      <c r="H545" s="79"/>
      <c r="I545" s="11"/>
      <c r="J545" s="11"/>
      <c r="K545" s="80"/>
      <c r="L545" s="11"/>
      <c r="M545" s="80"/>
      <c r="N545" s="84"/>
      <c r="O545" s="11"/>
      <c r="P545" s="11"/>
      <c r="Q545" s="11"/>
      <c r="R545" s="11"/>
      <c r="S545" s="11"/>
      <c r="T545" s="11"/>
      <c r="U545" s="11"/>
      <c r="V545" s="11"/>
      <c r="W545" s="11"/>
      <c r="X545" s="11"/>
      <c r="Y545" s="11"/>
      <c r="Z545" s="11"/>
      <c r="AA545" s="11"/>
      <c r="AB545" s="11"/>
      <c r="AC545" s="11"/>
    </row>
    <row r="546" spans="1:29" hidden="1">
      <c r="A546" s="11"/>
      <c r="B546" s="11"/>
      <c r="C546" s="11"/>
      <c r="D546" s="16"/>
      <c r="E546" s="11"/>
      <c r="F546" s="11"/>
      <c r="G546" s="11"/>
      <c r="H546" s="79"/>
      <c r="I546" s="11"/>
      <c r="J546" s="11"/>
      <c r="K546" s="80"/>
      <c r="L546" s="11"/>
      <c r="M546" s="80"/>
      <c r="N546" s="84"/>
      <c r="O546" s="11"/>
      <c r="P546" s="11"/>
      <c r="Q546" s="11"/>
      <c r="R546" s="11"/>
      <c r="S546" s="11"/>
      <c r="T546" s="11"/>
      <c r="U546" s="11"/>
      <c r="V546" s="11"/>
      <c r="W546" s="11"/>
      <c r="X546" s="11"/>
      <c r="Y546" s="11"/>
      <c r="Z546" s="11"/>
      <c r="AA546" s="11"/>
      <c r="AB546" s="11"/>
      <c r="AC546" s="11"/>
    </row>
    <row r="547" spans="1:29" hidden="1">
      <c r="A547" s="11"/>
      <c r="B547" s="11"/>
      <c r="C547" s="11"/>
      <c r="D547" s="16"/>
      <c r="E547" s="11"/>
      <c r="F547" s="11"/>
      <c r="G547" s="11"/>
      <c r="H547" s="79"/>
      <c r="I547" s="11"/>
      <c r="J547" s="11"/>
      <c r="K547" s="80"/>
      <c r="L547" s="11"/>
      <c r="M547" s="80"/>
      <c r="N547" s="84"/>
      <c r="O547" s="11"/>
      <c r="P547" s="11"/>
      <c r="Q547" s="11"/>
      <c r="R547" s="11"/>
      <c r="S547" s="11"/>
      <c r="T547" s="11"/>
      <c r="U547" s="11"/>
      <c r="V547" s="11"/>
      <c r="W547" s="11"/>
      <c r="X547" s="11"/>
      <c r="Y547" s="11"/>
      <c r="Z547" s="11"/>
      <c r="AA547" s="11"/>
      <c r="AB547" s="11"/>
      <c r="AC547" s="11"/>
    </row>
    <row r="548" spans="1:29" hidden="1">
      <c r="A548" s="11"/>
      <c r="B548" s="11"/>
      <c r="C548" s="11"/>
      <c r="D548" s="16"/>
      <c r="E548" s="11"/>
      <c r="F548" s="11"/>
      <c r="G548" s="11"/>
      <c r="H548" s="79"/>
      <c r="I548" s="11"/>
      <c r="J548" s="11"/>
      <c r="K548" s="80"/>
      <c r="L548" s="11"/>
      <c r="M548" s="80"/>
      <c r="N548" s="84"/>
      <c r="O548" s="11"/>
      <c r="P548" s="11"/>
      <c r="Q548" s="11"/>
      <c r="R548" s="11"/>
      <c r="S548" s="11"/>
      <c r="T548" s="11"/>
      <c r="U548" s="11"/>
      <c r="V548" s="11"/>
      <c r="W548" s="11"/>
      <c r="X548" s="11"/>
      <c r="Y548" s="11"/>
      <c r="Z548" s="11"/>
      <c r="AA548" s="11"/>
      <c r="AB548" s="11"/>
      <c r="AC548" s="11"/>
    </row>
    <row r="549" spans="1:29" hidden="1">
      <c r="A549" s="11"/>
      <c r="B549" s="11"/>
      <c r="C549" s="11"/>
      <c r="D549" s="16"/>
      <c r="E549" s="11"/>
      <c r="F549" s="11"/>
      <c r="G549" s="11"/>
      <c r="H549" s="79"/>
      <c r="I549" s="11"/>
      <c r="J549" s="11"/>
      <c r="K549" s="80"/>
      <c r="L549" s="11"/>
      <c r="M549" s="80"/>
      <c r="N549" s="84"/>
      <c r="O549" s="11"/>
      <c r="P549" s="11"/>
      <c r="Q549" s="11"/>
      <c r="R549" s="11"/>
      <c r="S549" s="11"/>
      <c r="T549" s="11"/>
      <c r="U549" s="11"/>
      <c r="V549" s="11"/>
      <c r="W549" s="11"/>
      <c r="X549" s="11"/>
      <c r="Y549" s="11"/>
      <c r="Z549" s="11"/>
      <c r="AA549" s="11"/>
      <c r="AB549" s="11"/>
      <c r="AC549" s="11"/>
    </row>
    <row r="550" spans="1:29" hidden="1">
      <c r="A550" s="11"/>
      <c r="B550" s="11"/>
      <c r="C550" s="11"/>
      <c r="D550" s="16"/>
      <c r="E550" s="11"/>
      <c r="F550" s="11"/>
      <c r="G550" s="11"/>
      <c r="H550" s="79"/>
      <c r="I550" s="11"/>
      <c r="J550" s="11"/>
      <c r="K550" s="80"/>
      <c r="L550" s="11"/>
      <c r="M550" s="80"/>
      <c r="N550" s="84"/>
      <c r="O550" s="11"/>
      <c r="P550" s="11"/>
      <c r="Q550" s="11"/>
      <c r="R550" s="11"/>
      <c r="S550" s="11"/>
      <c r="T550" s="11"/>
      <c r="U550" s="11"/>
      <c r="V550" s="11"/>
      <c r="W550" s="11"/>
      <c r="X550" s="11"/>
      <c r="Y550" s="11"/>
      <c r="Z550" s="11"/>
      <c r="AA550" s="11"/>
      <c r="AB550" s="11"/>
      <c r="AC550" s="11"/>
    </row>
    <row r="551" spans="1:29" hidden="1">
      <c r="A551" s="11"/>
      <c r="B551" s="11"/>
      <c r="C551" s="11"/>
      <c r="D551" s="16"/>
      <c r="E551" s="11"/>
      <c r="F551" s="11"/>
      <c r="G551" s="11"/>
      <c r="H551" s="79"/>
      <c r="I551" s="11"/>
      <c r="J551" s="11"/>
      <c r="K551" s="80"/>
      <c r="L551" s="11"/>
      <c r="M551" s="80"/>
      <c r="N551" s="84"/>
      <c r="O551" s="11"/>
      <c r="P551" s="11"/>
      <c r="Q551" s="11"/>
      <c r="R551" s="11"/>
      <c r="S551" s="11"/>
      <c r="T551" s="11"/>
      <c r="U551" s="11"/>
      <c r="V551" s="11"/>
      <c r="W551" s="11"/>
      <c r="X551" s="11"/>
      <c r="Y551" s="11"/>
      <c r="Z551" s="11"/>
      <c r="AA551" s="11"/>
      <c r="AB551" s="11"/>
      <c r="AC551" s="11"/>
    </row>
    <row r="552" spans="1:29" hidden="1">
      <c r="A552" s="11"/>
      <c r="B552" s="11"/>
      <c r="C552" s="11"/>
      <c r="D552" s="16"/>
      <c r="E552" s="11"/>
      <c r="F552" s="11"/>
      <c r="G552" s="11"/>
      <c r="H552" s="79"/>
      <c r="I552" s="11"/>
      <c r="J552" s="11"/>
      <c r="K552" s="80"/>
      <c r="L552" s="11"/>
      <c r="M552" s="80"/>
      <c r="N552" s="84"/>
      <c r="O552" s="11"/>
      <c r="P552" s="11"/>
      <c r="Q552" s="11"/>
      <c r="R552" s="11"/>
      <c r="S552" s="11"/>
      <c r="T552" s="11"/>
      <c r="U552" s="11"/>
      <c r="V552" s="11"/>
      <c r="W552" s="11"/>
      <c r="X552" s="11"/>
      <c r="Y552" s="11"/>
      <c r="Z552" s="11"/>
      <c r="AA552" s="11"/>
      <c r="AB552" s="11"/>
      <c r="AC552" s="11"/>
    </row>
    <row r="553" spans="1:29" hidden="1">
      <c r="A553" s="11"/>
      <c r="B553" s="11"/>
      <c r="C553" s="11"/>
      <c r="D553" s="16"/>
      <c r="E553" s="11"/>
      <c r="F553" s="11"/>
      <c r="G553" s="11"/>
      <c r="H553" s="79"/>
      <c r="I553" s="11"/>
      <c r="J553" s="11"/>
      <c r="K553" s="80"/>
      <c r="L553" s="11"/>
      <c r="M553" s="80"/>
      <c r="N553" s="84"/>
      <c r="O553" s="11"/>
      <c r="P553" s="11"/>
      <c r="Q553" s="11"/>
      <c r="R553" s="11"/>
      <c r="S553" s="11"/>
      <c r="T553" s="11"/>
      <c r="U553" s="11"/>
      <c r="V553" s="11"/>
      <c r="W553" s="11"/>
      <c r="X553" s="11"/>
      <c r="Y553" s="11"/>
      <c r="Z553" s="11"/>
      <c r="AA553" s="11"/>
      <c r="AB553" s="11"/>
      <c r="AC553" s="11"/>
    </row>
    <row r="554" spans="1:29" hidden="1">
      <c r="A554" s="11"/>
      <c r="B554" s="11"/>
      <c r="C554" s="11"/>
      <c r="D554" s="16"/>
      <c r="E554" s="11"/>
      <c r="F554" s="11"/>
      <c r="G554" s="11"/>
      <c r="H554" s="79"/>
      <c r="I554" s="11"/>
      <c r="J554" s="11"/>
      <c r="K554" s="80"/>
      <c r="L554" s="11"/>
      <c r="M554" s="80"/>
      <c r="N554" s="84"/>
      <c r="O554" s="11"/>
      <c r="P554" s="11"/>
      <c r="Q554" s="11"/>
      <c r="R554" s="11"/>
      <c r="S554" s="11"/>
      <c r="T554" s="11"/>
      <c r="U554" s="11"/>
      <c r="V554" s="11"/>
      <c r="W554" s="11"/>
      <c r="X554" s="11"/>
      <c r="Y554" s="11"/>
      <c r="Z554" s="11"/>
      <c r="AA554" s="11"/>
      <c r="AB554" s="11"/>
      <c r="AC554" s="11"/>
    </row>
    <row r="555" spans="1:29" hidden="1">
      <c r="A555" s="11"/>
      <c r="B555" s="11"/>
      <c r="C555" s="11"/>
      <c r="D555" s="16"/>
      <c r="E555" s="11"/>
      <c r="F555" s="11"/>
      <c r="G555" s="11"/>
      <c r="H555" s="79"/>
      <c r="I555" s="11"/>
      <c r="J555" s="11"/>
      <c r="K555" s="80"/>
      <c r="L555" s="11"/>
      <c r="M555" s="80"/>
      <c r="N555" s="84"/>
      <c r="O555" s="11"/>
      <c r="P555" s="11"/>
      <c r="Q555" s="11"/>
      <c r="R555" s="11"/>
      <c r="S555" s="11"/>
      <c r="T555" s="11"/>
      <c r="U555" s="11"/>
      <c r="V555" s="11"/>
      <c r="W555" s="11"/>
      <c r="X555" s="11"/>
      <c r="Y555" s="11"/>
      <c r="Z555" s="11"/>
      <c r="AA555" s="11"/>
      <c r="AB555" s="11"/>
      <c r="AC555" s="11"/>
    </row>
    <row r="556" spans="1:29" hidden="1">
      <c r="A556" s="11"/>
      <c r="B556" s="11"/>
      <c r="C556" s="11"/>
      <c r="D556" s="16"/>
      <c r="E556" s="11"/>
      <c r="F556" s="11"/>
      <c r="G556" s="11"/>
      <c r="H556" s="79"/>
      <c r="I556" s="11"/>
      <c r="J556" s="11"/>
      <c r="K556" s="80"/>
      <c r="L556" s="11"/>
      <c r="M556" s="80"/>
      <c r="N556" s="84"/>
      <c r="O556" s="11"/>
      <c r="P556" s="11"/>
      <c r="Q556" s="11"/>
      <c r="R556" s="11"/>
      <c r="S556" s="11"/>
      <c r="T556" s="11"/>
      <c r="U556" s="11"/>
      <c r="V556" s="11"/>
      <c r="W556" s="11"/>
      <c r="X556" s="11"/>
      <c r="Y556" s="11"/>
      <c r="Z556" s="11"/>
      <c r="AA556" s="11"/>
      <c r="AB556" s="11"/>
      <c r="AC556" s="11"/>
    </row>
    <row r="557" spans="1:29" hidden="1">
      <c r="A557" s="11"/>
      <c r="B557" s="11"/>
      <c r="C557" s="11"/>
      <c r="D557" s="16"/>
      <c r="E557" s="11"/>
      <c r="F557" s="11"/>
      <c r="G557" s="11"/>
      <c r="H557" s="79"/>
      <c r="I557" s="11"/>
      <c r="J557" s="11"/>
      <c r="K557" s="80"/>
      <c r="L557" s="11"/>
      <c r="M557" s="80"/>
      <c r="N557" s="84"/>
      <c r="O557" s="11"/>
      <c r="P557" s="11"/>
      <c r="Q557" s="11"/>
      <c r="R557" s="11"/>
      <c r="S557" s="11"/>
      <c r="T557" s="11"/>
      <c r="U557" s="11"/>
      <c r="V557" s="11"/>
      <c r="W557" s="11"/>
      <c r="X557" s="11"/>
      <c r="Y557" s="11"/>
      <c r="Z557" s="11"/>
      <c r="AA557" s="11"/>
      <c r="AB557" s="11"/>
      <c r="AC557" s="11"/>
    </row>
    <row r="558" spans="1:29" hidden="1">
      <c r="A558" s="11"/>
      <c r="B558" s="11"/>
      <c r="C558" s="11"/>
      <c r="D558" s="16"/>
      <c r="E558" s="11"/>
      <c r="F558" s="11"/>
      <c r="G558" s="11"/>
      <c r="H558" s="79"/>
      <c r="I558" s="11"/>
      <c r="J558" s="11"/>
      <c r="K558" s="80"/>
      <c r="L558" s="11"/>
      <c r="M558" s="80"/>
      <c r="N558" s="84"/>
      <c r="O558" s="11"/>
      <c r="P558" s="11"/>
      <c r="Q558" s="11"/>
      <c r="R558" s="11"/>
      <c r="S558" s="11"/>
      <c r="T558" s="11"/>
      <c r="U558" s="11"/>
      <c r="V558" s="11"/>
      <c r="W558" s="11"/>
      <c r="X558" s="11"/>
      <c r="Y558" s="11"/>
      <c r="Z558" s="11"/>
      <c r="AA558" s="11"/>
      <c r="AB558" s="11"/>
      <c r="AC558" s="11"/>
    </row>
    <row r="559" spans="1:29" hidden="1">
      <c r="A559" s="11"/>
      <c r="B559" s="11"/>
      <c r="C559" s="11"/>
      <c r="D559" s="16"/>
      <c r="E559" s="11"/>
      <c r="F559" s="11"/>
      <c r="G559" s="11"/>
      <c r="H559" s="79"/>
      <c r="I559" s="11"/>
      <c r="J559" s="11"/>
      <c r="K559" s="80"/>
      <c r="L559" s="11"/>
      <c r="M559" s="80"/>
      <c r="N559" s="84"/>
      <c r="O559" s="11"/>
      <c r="P559" s="11"/>
      <c r="Q559" s="11"/>
      <c r="R559" s="11"/>
      <c r="S559" s="11"/>
      <c r="T559" s="11"/>
      <c r="U559" s="11"/>
      <c r="V559" s="11"/>
      <c r="W559" s="11"/>
      <c r="X559" s="11"/>
      <c r="Y559" s="11"/>
      <c r="Z559" s="11"/>
      <c r="AA559" s="11"/>
      <c r="AB559" s="11"/>
      <c r="AC559" s="11"/>
    </row>
    <row r="560" spans="1:29" hidden="1">
      <c r="A560" s="11"/>
      <c r="B560" s="11"/>
      <c r="C560" s="11"/>
      <c r="D560" s="16"/>
      <c r="E560" s="11"/>
      <c r="F560" s="11"/>
      <c r="G560" s="11"/>
      <c r="H560" s="79"/>
      <c r="I560" s="11"/>
      <c r="J560" s="11"/>
      <c r="K560" s="80"/>
      <c r="L560" s="11"/>
      <c r="M560" s="80"/>
      <c r="N560" s="84"/>
      <c r="O560" s="11"/>
      <c r="P560" s="11"/>
      <c r="Q560" s="11"/>
      <c r="R560" s="11"/>
      <c r="S560" s="11"/>
      <c r="T560" s="11"/>
      <c r="U560" s="11"/>
      <c r="V560" s="11"/>
      <c r="W560" s="11"/>
      <c r="X560" s="11"/>
      <c r="Y560" s="11"/>
      <c r="Z560" s="11"/>
      <c r="AA560" s="11"/>
      <c r="AB560" s="11"/>
      <c r="AC560" s="11"/>
    </row>
    <row r="561" spans="1:29" hidden="1">
      <c r="A561" s="11"/>
      <c r="B561" s="11"/>
      <c r="C561" s="11"/>
      <c r="D561" s="16"/>
      <c r="E561" s="11"/>
      <c r="F561" s="11"/>
      <c r="G561" s="11"/>
      <c r="H561" s="79"/>
      <c r="I561" s="11"/>
      <c r="J561" s="11"/>
      <c r="K561" s="80"/>
      <c r="L561" s="11"/>
      <c r="M561" s="80"/>
      <c r="N561" s="84"/>
      <c r="O561" s="11"/>
      <c r="P561" s="11"/>
      <c r="Q561" s="11"/>
      <c r="R561" s="11"/>
      <c r="S561" s="11"/>
      <c r="T561" s="11"/>
      <c r="U561" s="11"/>
      <c r="V561" s="11"/>
      <c r="W561" s="11"/>
      <c r="X561" s="11"/>
      <c r="Y561" s="11"/>
      <c r="Z561" s="11"/>
      <c r="AA561" s="11"/>
      <c r="AB561" s="11"/>
      <c r="AC561" s="11"/>
    </row>
    <row r="562" spans="1:29" hidden="1">
      <c r="A562" s="11"/>
      <c r="B562" s="11"/>
      <c r="C562" s="11"/>
      <c r="D562" s="16"/>
      <c r="E562" s="11"/>
      <c r="F562" s="11"/>
      <c r="G562" s="11"/>
      <c r="H562" s="79"/>
      <c r="I562" s="11"/>
      <c r="J562" s="11"/>
      <c r="K562" s="80"/>
      <c r="L562" s="11"/>
      <c r="M562" s="80"/>
      <c r="N562" s="84"/>
      <c r="O562" s="11"/>
      <c r="P562" s="11"/>
      <c r="Q562" s="11"/>
      <c r="R562" s="11"/>
      <c r="S562" s="11"/>
      <c r="T562" s="11"/>
      <c r="U562" s="11"/>
      <c r="V562" s="11"/>
      <c r="W562" s="11"/>
      <c r="X562" s="11"/>
      <c r="Y562" s="11"/>
      <c r="Z562" s="11"/>
      <c r="AA562" s="11"/>
      <c r="AB562" s="11"/>
      <c r="AC562" s="11"/>
    </row>
    <row r="563" spans="1:29" hidden="1">
      <c r="A563" s="11"/>
      <c r="B563" s="11"/>
      <c r="C563" s="11"/>
      <c r="D563" s="16"/>
      <c r="E563" s="11"/>
      <c r="F563" s="11"/>
      <c r="G563" s="11"/>
      <c r="H563" s="79"/>
      <c r="I563" s="11"/>
      <c r="J563" s="11"/>
      <c r="K563" s="80"/>
      <c r="L563" s="11"/>
      <c r="M563" s="80"/>
      <c r="N563" s="84"/>
      <c r="O563" s="11"/>
      <c r="P563" s="11"/>
      <c r="Q563" s="11"/>
      <c r="R563" s="11"/>
      <c r="S563" s="11"/>
      <c r="T563" s="11"/>
      <c r="U563" s="11"/>
      <c r="V563" s="11"/>
      <c r="W563" s="11"/>
      <c r="X563" s="11"/>
      <c r="Y563" s="11"/>
      <c r="Z563" s="11"/>
      <c r="AA563" s="11"/>
      <c r="AB563" s="11"/>
      <c r="AC563" s="11"/>
    </row>
    <row r="564" spans="1:29" hidden="1">
      <c r="A564" s="11"/>
      <c r="B564" s="11"/>
      <c r="C564" s="11"/>
      <c r="D564" s="16"/>
      <c r="E564" s="11"/>
      <c r="F564" s="11"/>
      <c r="G564" s="11"/>
      <c r="H564" s="79"/>
      <c r="I564" s="11"/>
      <c r="J564" s="11"/>
      <c r="K564" s="80"/>
      <c r="L564" s="11"/>
      <c r="M564" s="80"/>
      <c r="N564" s="84"/>
      <c r="O564" s="11"/>
      <c r="P564" s="11"/>
      <c r="Q564" s="11"/>
      <c r="R564" s="11"/>
      <c r="S564" s="11"/>
      <c r="T564" s="11"/>
      <c r="U564" s="11"/>
      <c r="V564" s="11"/>
      <c r="W564" s="11"/>
      <c r="X564" s="11"/>
      <c r="Y564" s="11"/>
      <c r="Z564" s="11"/>
      <c r="AA564" s="11"/>
      <c r="AB564" s="11"/>
      <c r="AC564" s="11"/>
    </row>
    <row r="565" spans="1:29" hidden="1">
      <c r="A565" s="11"/>
      <c r="B565" s="11"/>
      <c r="C565" s="11"/>
      <c r="D565" s="16"/>
      <c r="E565" s="11"/>
      <c r="F565" s="11"/>
      <c r="G565" s="11"/>
      <c r="H565" s="79"/>
      <c r="I565" s="11"/>
      <c r="J565" s="11"/>
      <c r="K565" s="80"/>
      <c r="L565" s="11"/>
      <c r="M565" s="80"/>
      <c r="N565" s="84"/>
      <c r="O565" s="11"/>
      <c r="P565" s="11"/>
      <c r="Q565" s="11"/>
      <c r="R565" s="11"/>
      <c r="S565" s="11"/>
      <c r="T565" s="11"/>
      <c r="U565" s="11"/>
      <c r="V565" s="11"/>
      <c r="W565" s="11"/>
      <c r="X565" s="11"/>
      <c r="Y565" s="11"/>
      <c r="Z565" s="11"/>
      <c r="AA565" s="11"/>
      <c r="AB565" s="11"/>
      <c r="AC565" s="11"/>
    </row>
    <row r="566" spans="1:29" hidden="1">
      <c r="A566" s="11"/>
      <c r="B566" s="11"/>
      <c r="C566" s="11"/>
      <c r="D566" s="16"/>
      <c r="E566" s="11"/>
      <c r="F566" s="11"/>
      <c r="G566" s="11"/>
      <c r="H566" s="79"/>
      <c r="I566" s="11"/>
      <c r="J566" s="11"/>
      <c r="K566" s="80"/>
      <c r="L566" s="11"/>
      <c r="M566" s="80"/>
      <c r="N566" s="84"/>
      <c r="O566" s="11"/>
      <c r="P566" s="11"/>
      <c r="Q566" s="11"/>
      <c r="R566" s="11"/>
      <c r="S566" s="11"/>
      <c r="T566" s="11"/>
      <c r="U566" s="11"/>
      <c r="V566" s="11"/>
      <c r="W566" s="11"/>
      <c r="X566" s="11"/>
      <c r="Y566" s="11"/>
      <c r="Z566" s="11"/>
      <c r="AA566" s="11"/>
      <c r="AB566" s="11"/>
      <c r="AC566" s="11"/>
    </row>
    <row r="567" spans="1:29" hidden="1">
      <c r="A567" s="11"/>
      <c r="B567" s="11"/>
      <c r="C567" s="11"/>
      <c r="D567" s="16"/>
      <c r="E567" s="11"/>
      <c r="F567" s="11"/>
      <c r="G567" s="11"/>
      <c r="H567" s="79"/>
      <c r="I567" s="11"/>
      <c r="J567" s="11"/>
      <c r="K567" s="80"/>
      <c r="L567" s="11"/>
      <c r="M567" s="80"/>
      <c r="N567" s="84"/>
      <c r="O567" s="11"/>
      <c r="P567" s="11"/>
      <c r="Q567" s="11"/>
      <c r="R567" s="11"/>
      <c r="S567" s="11"/>
      <c r="T567" s="11"/>
      <c r="U567" s="11"/>
      <c r="V567" s="11"/>
      <c r="W567" s="11"/>
      <c r="X567" s="11"/>
      <c r="Y567" s="11"/>
      <c r="Z567" s="11"/>
      <c r="AA567" s="11"/>
      <c r="AB567" s="11"/>
      <c r="AC567" s="11"/>
    </row>
    <row r="568" spans="1:29" hidden="1">
      <c r="A568" s="11"/>
      <c r="B568" s="11"/>
      <c r="C568" s="11"/>
      <c r="D568" s="16"/>
      <c r="E568" s="11"/>
      <c r="F568" s="11"/>
      <c r="G568" s="11"/>
      <c r="H568" s="79"/>
      <c r="I568" s="11"/>
      <c r="J568" s="11"/>
      <c r="K568" s="80"/>
      <c r="L568" s="11"/>
      <c r="M568" s="80"/>
      <c r="N568" s="84"/>
      <c r="O568" s="11"/>
      <c r="P568" s="11"/>
      <c r="Q568" s="11"/>
      <c r="R568" s="11"/>
      <c r="S568" s="11"/>
      <c r="T568" s="11"/>
      <c r="U568" s="11"/>
      <c r="V568" s="11"/>
      <c r="W568" s="11"/>
      <c r="X568" s="11"/>
      <c r="Y568" s="11"/>
      <c r="Z568" s="11"/>
      <c r="AA568" s="11"/>
      <c r="AB568" s="11"/>
      <c r="AC568" s="11"/>
    </row>
    <row r="569" spans="1:29" hidden="1">
      <c r="A569" s="11"/>
      <c r="B569" s="11"/>
      <c r="C569" s="11"/>
      <c r="D569" s="16"/>
      <c r="E569" s="11"/>
      <c r="F569" s="11"/>
      <c r="G569" s="11"/>
      <c r="H569" s="79"/>
      <c r="I569" s="11"/>
      <c r="J569" s="11"/>
      <c r="K569" s="80"/>
      <c r="L569" s="11"/>
      <c r="M569" s="80"/>
      <c r="N569" s="84"/>
      <c r="O569" s="11"/>
      <c r="P569" s="11"/>
      <c r="Q569" s="11"/>
      <c r="R569" s="11"/>
      <c r="S569" s="11"/>
      <c r="T569" s="11"/>
      <c r="U569" s="11"/>
      <c r="V569" s="11"/>
      <c r="W569" s="11"/>
      <c r="X569" s="11"/>
      <c r="Y569" s="11"/>
      <c r="Z569" s="11"/>
      <c r="AA569" s="11"/>
      <c r="AB569" s="11"/>
      <c r="AC569" s="11"/>
    </row>
    <row r="570" spans="1:29" hidden="1">
      <c r="A570" s="11"/>
      <c r="B570" s="11"/>
      <c r="C570" s="11"/>
      <c r="D570" s="16"/>
      <c r="E570" s="11"/>
      <c r="F570" s="11"/>
      <c r="G570" s="11"/>
      <c r="H570" s="79"/>
      <c r="I570" s="11"/>
      <c r="J570" s="11"/>
      <c r="K570" s="80"/>
      <c r="L570" s="11"/>
      <c r="M570" s="80"/>
      <c r="N570" s="84"/>
      <c r="O570" s="11"/>
      <c r="P570" s="11"/>
      <c r="Q570" s="11"/>
      <c r="R570" s="11"/>
      <c r="S570" s="11"/>
      <c r="T570" s="11"/>
      <c r="U570" s="11"/>
      <c r="V570" s="11"/>
      <c r="W570" s="11"/>
      <c r="X570" s="11"/>
      <c r="Y570" s="11"/>
      <c r="Z570" s="11"/>
      <c r="AA570" s="11"/>
      <c r="AB570" s="11"/>
      <c r="AC570" s="11"/>
    </row>
    <row r="571" spans="1:29" hidden="1">
      <c r="A571" s="11"/>
      <c r="B571" s="11"/>
      <c r="C571" s="11"/>
      <c r="D571" s="16"/>
      <c r="E571" s="11"/>
      <c r="F571" s="11"/>
      <c r="G571" s="11"/>
      <c r="H571" s="79"/>
      <c r="I571" s="11"/>
      <c r="J571" s="11"/>
      <c r="K571" s="80"/>
      <c r="L571" s="11"/>
      <c r="M571" s="80"/>
      <c r="N571" s="84"/>
      <c r="O571" s="11"/>
      <c r="P571" s="11"/>
      <c r="Q571" s="11"/>
      <c r="R571" s="11"/>
      <c r="S571" s="11"/>
      <c r="T571" s="11"/>
      <c r="U571" s="11"/>
      <c r="V571" s="11"/>
      <c r="W571" s="11"/>
      <c r="X571" s="11"/>
      <c r="Y571" s="11"/>
      <c r="Z571" s="11"/>
      <c r="AA571" s="11"/>
      <c r="AB571" s="11"/>
      <c r="AC571" s="11"/>
    </row>
    <row r="572" spans="1:29" hidden="1">
      <c r="A572" s="11"/>
      <c r="B572" s="11"/>
      <c r="C572" s="11"/>
      <c r="D572" s="16"/>
      <c r="E572" s="11"/>
      <c r="F572" s="11"/>
      <c r="G572" s="11"/>
      <c r="H572" s="79"/>
      <c r="I572" s="11"/>
      <c r="J572" s="11"/>
      <c r="K572" s="80"/>
      <c r="L572" s="11"/>
      <c r="M572" s="80"/>
      <c r="N572" s="84"/>
      <c r="O572" s="11"/>
      <c r="P572" s="11"/>
      <c r="Q572" s="11"/>
      <c r="R572" s="11"/>
      <c r="S572" s="11"/>
      <c r="T572" s="11"/>
      <c r="U572" s="11"/>
      <c r="V572" s="11"/>
      <c r="W572" s="11"/>
      <c r="X572" s="11"/>
      <c r="Y572" s="11"/>
      <c r="Z572" s="11"/>
      <c r="AA572" s="11"/>
      <c r="AB572" s="11"/>
      <c r="AC572" s="11"/>
    </row>
    <row r="573" spans="1:29" hidden="1">
      <c r="A573" s="11"/>
      <c r="B573" s="11"/>
      <c r="C573" s="11"/>
      <c r="D573" s="16"/>
      <c r="E573" s="11"/>
      <c r="F573" s="11"/>
      <c r="G573" s="11"/>
      <c r="H573" s="79"/>
      <c r="I573" s="11"/>
      <c r="J573" s="11"/>
      <c r="K573" s="80"/>
      <c r="L573" s="11"/>
      <c r="M573" s="80"/>
      <c r="N573" s="84"/>
      <c r="O573" s="11"/>
      <c r="P573" s="11"/>
      <c r="Q573" s="11"/>
      <c r="R573" s="11"/>
      <c r="S573" s="11"/>
      <c r="T573" s="11"/>
      <c r="U573" s="11"/>
      <c r="V573" s="11"/>
      <c r="W573" s="11"/>
      <c r="X573" s="11"/>
      <c r="Y573" s="11"/>
      <c r="Z573" s="11"/>
      <c r="AA573" s="11"/>
      <c r="AB573" s="11"/>
      <c r="AC573" s="11"/>
    </row>
    <row r="574" spans="1:29" hidden="1">
      <c r="A574" s="11"/>
      <c r="B574" s="11"/>
      <c r="C574" s="11"/>
      <c r="D574" s="16"/>
      <c r="E574" s="11"/>
      <c r="F574" s="11"/>
      <c r="G574" s="11"/>
      <c r="H574" s="79"/>
      <c r="I574" s="11"/>
      <c r="J574" s="11"/>
      <c r="K574" s="80"/>
      <c r="L574" s="11"/>
      <c r="M574" s="80"/>
      <c r="N574" s="84"/>
      <c r="O574" s="11"/>
      <c r="P574" s="11"/>
      <c r="Q574" s="11"/>
      <c r="R574" s="11"/>
      <c r="S574" s="11"/>
      <c r="T574" s="11"/>
      <c r="U574" s="11"/>
      <c r="V574" s="11"/>
      <c r="W574" s="11"/>
      <c r="X574" s="11"/>
      <c r="Y574" s="11"/>
      <c r="Z574" s="11"/>
      <c r="AA574" s="11"/>
      <c r="AB574" s="11"/>
      <c r="AC574" s="11"/>
    </row>
    <row r="575" spans="1:29" hidden="1">
      <c r="A575" s="11"/>
      <c r="B575" s="11"/>
      <c r="C575" s="11"/>
      <c r="D575" s="16"/>
      <c r="E575" s="11"/>
      <c r="F575" s="11"/>
      <c r="G575" s="11"/>
      <c r="H575" s="79"/>
      <c r="I575" s="11"/>
      <c r="J575" s="11"/>
      <c r="K575" s="80"/>
      <c r="L575" s="11"/>
      <c r="M575" s="80"/>
      <c r="N575" s="84"/>
      <c r="O575" s="11"/>
      <c r="P575" s="11"/>
      <c r="Q575" s="11"/>
      <c r="R575" s="11"/>
      <c r="S575" s="11"/>
      <c r="T575" s="11"/>
      <c r="U575" s="11"/>
      <c r="V575" s="11"/>
      <c r="W575" s="11"/>
      <c r="X575" s="11"/>
      <c r="Y575" s="11"/>
      <c r="Z575" s="11"/>
      <c r="AA575" s="11"/>
      <c r="AB575" s="11"/>
      <c r="AC575" s="11"/>
    </row>
    <row r="576" spans="1:29" hidden="1">
      <c r="A576" s="11"/>
      <c r="B576" s="11"/>
      <c r="C576" s="11"/>
      <c r="D576" s="16"/>
      <c r="E576" s="11"/>
      <c r="F576" s="11"/>
      <c r="G576" s="11"/>
      <c r="H576" s="79"/>
      <c r="I576" s="11"/>
      <c r="J576" s="11"/>
      <c r="K576" s="80"/>
      <c r="L576" s="11"/>
      <c r="M576" s="80"/>
      <c r="N576" s="84"/>
      <c r="O576" s="11"/>
      <c r="P576" s="11"/>
      <c r="Q576" s="11"/>
      <c r="R576" s="11"/>
      <c r="S576" s="11"/>
      <c r="T576" s="11"/>
      <c r="U576" s="11"/>
      <c r="V576" s="11"/>
      <c r="W576" s="11"/>
      <c r="X576" s="11"/>
      <c r="Y576" s="11"/>
      <c r="Z576" s="11"/>
      <c r="AA576" s="11"/>
      <c r="AB576" s="11"/>
      <c r="AC576" s="11"/>
    </row>
    <row r="577" spans="1:29" hidden="1">
      <c r="A577" s="11"/>
      <c r="B577" s="11"/>
      <c r="C577" s="11"/>
      <c r="D577" s="16"/>
      <c r="E577" s="11"/>
      <c r="F577" s="11"/>
      <c r="G577" s="11"/>
      <c r="H577" s="79"/>
      <c r="I577" s="11"/>
      <c r="J577" s="11"/>
      <c r="K577" s="80"/>
      <c r="L577" s="11"/>
      <c r="M577" s="80"/>
      <c r="N577" s="84"/>
      <c r="O577" s="11"/>
      <c r="P577" s="11"/>
      <c r="Q577" s="11"/>
      <c r="R577" s="11"/>
      <c r="S577" s="11"/>
      <c r="T577" s="11"/>
      <c r="U577" s="11"/>
      <c r="V577" s="11"/>
      <c r="W577" s="11"/>
      <c r="X577" s="11"/>
      <c r="Y577" s="11"/>
      <c r="Z577" s="11"/>
      <c r="AA577" s="11"/>
      <c r="AB577" s="11"/>
      <c r="AC577" s="11"/>
    </row>
    <row r="578" spans="1:29" hidden="1">
      <c r="A578" s="11"/>
      <c r="B578" s="11"/>
      <c r="C578" s="11"/>
      <c r="D578" s="16"/>
      <c r="E578" s="11"/>
      <c r="F578" s="11"/>
      <c r="G578" s="11"/>
      <c r="H578" s="79"/>
      <c r="I578" s="11"/>
      <c r="J578" s="11"/>
      <c r="K578" s="80"/>
      <c r="L578" s="11"/>
      <c r="M578" s="80"/>
      <c r="N578" s="84"/>
      <c r="O578" s="11"/>
      <c r="P578" s="11"/>
      <c r="Q578" s="11"/>
      <c r="R578" s="11"/>
      <c r="S578" s="11"/>
      <c r="T578" s="11"/>
      <c r="U578" s="11"/>
      <c r="V578" s="11"/>
      <c r="W578" s="11"/>
      <c r="X578" s="11"/>
      <c r="Y578" s="11"/>
      <c r="Z578" s="11"/>
      <c r="AA578" s="11"/>
      <c r="AB578" s="11"/>
      <c r="AC578" s="11"/>
    </row>
    <row r="579" spans="1:29" hidden="1">
      <c r="A579" s="11"/>
      <c r="B579" s="11"/>
      <c r="C579" s="11"/>
      <c r="D579" s="16"/>
      <c r="E579" s="11"/>
      <c r="F579" s="11"/>
      <c r="G579" s="11"/>
      <c r="H579" s="79"/>
      <c r="I579" s="11"/>
      <c r="J579" s="11"/>
      <c r="K579" s="80"/>
      <c r="L579" s="11"/>
      <c r="M579" s="80"/>
      <c r="N579" s="84"/>
      <c r="O579" s="11"/>
      <c r="P579" s="11"/>
      <c r="Q579" s="11"/>
      <c r="R579" s="11"/>
      <c r="S579" s="11"/>
      <c r="T579" s="11"/>
      <c r="U579" s="11"/>
      <c r="V579" s="11"/>
      <c r="W579" s="11"/>
      <c r="X579" s="11"/>
      <c r="Y579" s="11"/>
      <c r="Z579" s="11"/>
      <c r="AA579" s="11"/>
      <c r="AB579" s="11"/>
      <c r="AC579" s="11"/>
    </row>
    <row r="580" spans="1:29" hidden="1">
      <c r="A580" s="11"/>
      <c r="B580" s="11"/>
      <c r="C580" s="11"/>
      <c r="D580" s="16"/>
      <c r="E580" s="11"/>
      <c r="F580" s="11"/>
      <c r="G580" s="11"/>
      <c r="H580" s="79"/>
      <c r="I580" s="11"/>
      <c r="J580" s="11"/>
      <c r="K580" s="80"/>
      <c r="L580" s="11"/>
      <c r="M580" s="80"/>
      <c r="N580" s="84"/>
      <c r="O580" s="11"/>
      <c r="P580" s="11"/>
      <c r="Q580" s="11"/>
      <c r="R580" s="11"/>
      <c r="S580" s="11"/>
      <c r="T580" s="11"/>
      <c r="U580" s="11"/>
      <c r="V580" s="11"/>
      <c r="W580" s="11"/>
      <c r="X580" s="11"/>
      <c r="Y580" s="11"/>
      <c r="Z580" s="11"/>
      <c r="AA580" s="11"/>
      <c r="AB580" s="11"/>
      <c r="AC580" s="11"/>
    </row>
    <row r="581" spans="1:29" hidden="1">
      <c r="A581" s="11"/>
      <c r="B581" s="11"/>
      <c r="C581" s="11"/>
      <c r="D581" s="16"/>
      <c r="E581" s="11"/>
      <c r="F581" s="11"/>
      <c r="G581" s="11"/>
      <c r="H581" s="79"/>
      <c r="I581" s="11"/>
      <c r="J581" s="11"/>
      <c r="K581" s="80"/>
      <c r="L581" s="11"/>
      <c r="M581" s="80"/>
      <c r="N581" s="84"/>
      <c r="O581" s="11"/>
      <c r="P581" s="11"/>
      <c r="Q581" s="11"/>
      <c r="R581" s="11"/>
      <c r="S581" s="11"/>
      <c r="T581" s="11"/>
      <c r="U581" s="11"/>
      <c r="V581" s="11"/>
      <c r="W581" s="11"/>
      <c r="X581" s="11"/>
      <c r="Y581" s="11"/>
      <c r="Z581" s="11"/>
      <c r="AA581" s="11"/>
      <c r="AB581" s="11"/>
      <c r="AC581" s="11"/>
    </row>
    <row r="582" spans="1:29" hidden="1">
      <c r="A582" s="11"/>
      <c r="B582" s="11"/>
      <c r="C582" s="11"/>
      <c r="D582" s="16"/>
      <c r="E582" s="11"/>
      <c r="F582" s="11"/>
      <c r="G582" s="11"/>
      <c r="H582" s="79"/>
      <c r="I582" s="11"/>
      <c r="J582" s="11"/>
      <c r="K582" s="80"/>
      <c r="L582" s="11"/>
      <c r="M582" s="80"/>
      <c r="N582" s="84"/>
      <c r="O582" s="11"/>
      <c r="P582" s="11"/>
      <c r="Q582" s="11"/>
      <c r="R582" s="11"/>
      <c r="S582" s="11"/>
      <c r="T582" s="11"/>
      <c r="U582" s="11"/>
      <c r="V582" s="11"/>
      <c r="W582" s="11"/>
      <c r="X582" s="11"/>
      <c r="Y582" s="11"/>
      <c r="Z582" s="11"/>
      <c r="AA582" s="11"/>
      <c r="AB582" s="11"/>
      <c r="AC582" s="11"/>
    </row>
    <row r="583" spans="1:29" hidden="1">
      <c r="A583" s="11"/>
      <c r="B583" s="11"/>
      <c r="C583" s="11"/>
      <c r="D583" s="16"/>
      <c r="E583" s="11"/>
      <c r="F583" s="11"/>
      <c r="G583" s="11"/>
      <c r="H583" s="79"/>
      <c r="I583" s="11"/>
      <c r="J583" s="11"/>
      <c r="K583" s="80"/>
      <c r="L583" s="11"/>
      <c r="M583" s="80"/>
      <c r="N583" s="84"/>
      <c r="O583" s="11"/>
      <c r="P583" s="11"/>
      <c r="Q583" s="11"/>
      <c r="R583" s="11"/>
      <c r="S583" s="11"/>
      <c r="T583" s="11"/>
      <c r="U583" s="11"/>
      <c r="V583" s="11"/>
      <c r="W583" s="11"/>
      <c r="X583" s="11"/>
      <c r="Y583" s="11"/>
      <c r="Z583" s="11"/>
      <c r="AA583" s="11"/>
      <c r="AB583" s="11"/>
      <c r="AC583" s="11"/>
    </row>
    <row r="584" spans="1:29" hidden="1">
      <c r="A584" s="11"/>
      <c r="B584" s="11"/>
      <c r="C584" s="11"/>
      <c r="D584" s="16"/>
      <c r="E584" s="11"/>
      <c r="F584" s="11"/>
      <c r="G584" s="11"/>
      <c r="H584" s="79"/>
      <c r="I584" s="11"/>
      <c r="J584" s="11"/>
      <c r="K584" s="80"/>
      <c r="L584" s="11"/>
      <c r="M584" s="80"/>
      <c r="N584" s="84"/>
      <c r="O584" s="11"/>
      <c r="P584" s="11"/>
      <c r="Q584" s="11"/>
      <c r="R584" s="11"/>
      <c r="S584" s="11"/>
      <c r="T584" s="11"/>
      <c r="U584" s="11"/>
      <c r="V584" s="11"/>
      <c r="W584" s="11"/>
      <c r="X584" s="11"/>
      <c r="Y584" s="11"/>
      <c r="Z584" s="11"/>
      <c r="AA584" s="11"/>
      <c r="AB584" s="11"/>
      <c r="AC584" s="11"/>
    </row>
    <row r="585" spans="1:29" hidden="1">
      <c r="A585" s="11"/>
      <c r="B585" s="11"/>
      <c r="C585" s="11"/>
      <c r="D585" s="16"/>
      <c r="E585" s="11"/>
      <c r="F585" s="11"/>
      <c r="G585" s="11"/>
      <c r="H585" s="79"/>
      <c r="I585" s="11"/>
      <c r="J585" s="11"/>
      <c r="K585" s="80"/>
      <c r="L585" s="11"/>
      <c r="M585" s="80"/>
      <c r="N585" s="84"/>
      <c r="O585" s="11"/>
      <c r="P585" s="11"/>
      <c r="Q585" s="11"/>
      <c r="R585" s="11"/>
      <c r="S585" s="11"/>
      <c r="T585" s="11"/>
      <c r="U585" s="11"/>
      <c r="V585" s="11"/>
      <c r="W585" s="11"/>
      <c r="X585" s="11"/>
      <c r="Y585" s="11"/>
      <c r="Z585" s="11"/>
      <c r="AA585" s="11"/>
      <c r="AB585" s="11"/>
      <c r="AC585" s="11"/>
    </row>
    <row r="586" spans="1:29" hidden="1">
      <c r="A586" s="11"/>
      <c r="B586" s="11"/>
      <c r="C586" s="11"/>
      <c r="D586" s="16"/>
      <c r="E586" s="11"/>
      <c r="F586" s="11"/>
      <c r="G586" s="11"/>
      <c r="H586" s="79"/>
      <c r="I586" s="11"/>
      <c r="J586" s="11"/>
      <c r="K586" s="80"/>
      <c r="L586" s="11"/>
      <c r="M586" s="80"/>
      <c r="N586" s="84"/>
      <c r="O586" s="11"/>
      <c r="P586" s="11"/>
      <c r="Q586" s="11"/>
      <c r="R586" s="11"/>
      <c r="S586" s="11"/>
      <c r="T586" s="11"/>
      <c r="U586" s="11"/>
      <c r="V586" s="11"/>
      <c r="W586" s="11"/>
      <c r="X586" s="11"/>
      <c r="Y586" s="11"/>
      <c r="Z586" s="11"/>
      <c r="AA586" s="11"/>
      <c r="AB586" s="11"/>
      <c r="AC586" s="11"/>
    </row>
    <row r="587" spans="1:29" hidden="1">
      <c r="A587" s="11"/>
      <c r="B587" s="11"/>
      <c r="C587" s="11"/>
      <c r="D587" s="16"/>
      <c r="E587" s="11"/>
      <c r="F587" s="11"/>
      <c r="G587" s="11"/>
      <c r="H587" s="79"/>
      <c r="I587" s="11"/>
      <c r="J587" s="11"/>
      <c r="K587" s="80"/>
      <c r="L587" s="11"/>
      <c r="M587" s="80"/>
      <c r="N587" s="84"/>
      <c r="O587" s="11"/>
      <c r="P587" s="11"/>
      <c r="Q587" s="11"/>
      <c r="R587" s="11"/>
      <c r="S587" s="11"/>
      <c r="T587" s="11"/>
      <c r="U587" s="11"/>
      <c r="V587" s="11"/>
      <c r="W587" s="11"/>
      <c r="X587" s="11"/>
      <c r="Y587" s="11"/>
      <c r="Z587" s="11"/>
      <c r="AA587" s="11"/>
      <c r="AB587" s="11"/>
      <c r="AC587" s="11"/>
    </row>
    <row r="588" spans="1:29" hidden="1">
      <c r="A588" s="11"/>
      <c r="B588" s="11"/>
      <c r="C588" s="11"/>
      <c r="D588" s="16"/>
      <c r="E588" s="11"/>
      <c r="F588" s="11"/>
      <c r="G588" s="11"/>
      <c r="H588" s="79"/>
      <c r="I588" s="11"/>
      <c r="J588" s="11"/>
      <c r="K588" s="80"/>
      <c r="L588" s="11"/>
      <c r="M588" s="80"/>
      <c r="N588" s="84"/>
      <c r="O588" s="11"/>
      <c r="P588" s="11"/>
      <c r="Q588" s="11"/>
      <c r="R588" s="11"/>
      <c r="S588" s="11"/>
      <c r="T588" s="11"/>
      <c r="U588" s="11"/>
      <c r="V588" s="11"/>
      <c r="W588" s="11"/>
      <c r="X588" s="11"/>
      <c r="Y588" s="11"/>
      <c r="Z588" s="11"/>
      <c r="AA588" s="11"/>
      <c r="AB588" s="11"/>
      <c r="AC588" s="11"/>
    </row>
    <row r="589" spans="1:29" hidden="1">
      <c r="A589" s="11"/>
      <c r="B589" s="11"/>
      <c r="C589" s="11"/>
      <c r="D589" s="16"/>
      <c r="E589" s="11"/>
      <c r="F589" s="11"/>
      <c r="G589" s="11"/>
      <c r="H589" s="79"/>
      <c r="I589" s="11"/>
      <c r="J589" s="11"/>
      <c r="K589" s="80"/>
      <c r="L589" s="11"/>
      <c r="M589" s="80"/>
      <c r="N589" s="84"/>
      <c r="O589" s="11"/>
      <c r="P589" s="11"/>
      <c r="Q589" s="11"/>
      <c r="R589" s="11"/>
      <c r="S589" s="11"/>
      <c r="T589" s="11"/>
      <c r="U589" s="11"/>
      <c r="V589" s="11"/>
      <c r="W589" s="11"/>
      <c r="X589" s="11"/>
      <c r="Y589" s="11"/>
      <c r="Z589" s="11"/>
      <c r="AA589" s="11"/>
      <c r="AB589" s="11"/>
      <c r="AC589" s="11"/>
    </row>
    <row r="590" spans="1:29" hidden="1">
      <c r="A590" s="11"/>
      <c r="B590" s="11"/>
      <c r="C590" s="11"/>
      <c r="D590" s="16"/>
      <c r="E590" s="11"/>
      <c r="F590" s="11"/>
      <c r="G590" s="11"/>
      <c r="H590" s="79"/>
      <c r="I590" s="11"/>
      <c r="J590" s="11"/>
      <c r="K590" s="80"/>
      <c r="L590" s="11"/>
      <c r="M590" s="80"/>
      <c r="N590" s="84"/>
      <c r="O590" s="11"/>
      <c r="P590" s="11"/>
      <c r="Q590" s="11"/>
      <c r="R590" s="11"/>
      <c r="S590" s="11"/>
      <c r="T590" s="11"/>
      <c r="U590" s="11"/>
      <c r="V590" s="11"/>
      <c r="W590" s="11"/>
      <c r="X590" s="11"/>
      <c r="Y590" s="11"/>
      <c r="Z590" s="11"/>
      <c r="AA590" s="11"/>
      <c r="AB590" s="11"/>
      <c r="AC590" s="11"/>
    </row>
    <row r="591" spans="1:29" hidden="1">
      <c r="A591" s="11"/>
      <c r="B591" s="11"/>
      <c r="C591" s="11"/>
      <c r="D591" s="16"/>
      <c r="E591" s="11"/>
      <c r="F591" s="11"/>
      <c r="G591" s="11"/>
      <c r="H591" s="79"/>
      <c r="I591" s="11"/>
      <c r="J591" s="11"/>
      <c r="K591" s="80"/>
      <c r="L591" s="11"/>
      <c r="M591" s="80"/>
      <c r="N591" s="84"/>
      <c r="O591" s="11"/>
      <c r="P591" s="11"/>
      <c r="Q591" s="11"/>
      <c r="R591" s="11"/>
      <c r="S591" s="11"/>
      <c r="T591" s="11"/>
      <c r="U591" s="11"/>
      <c r="V591" s="11"/>
      <c r="W591" s="11"/>
      <c r="X591" s="11"/>
      <c r="Y591" s="11"/>
      <c r="Z591" s="11"/>
      <c r="AA591" s="11"/>
      <c r="AB591" s="11"/>
      <c r="AC591" s="11"/>
    </row>
    <row r="592" spans="1:29" hidden="1">
      <c r="A592" s="11"/>
      <c r="B592" s="11"/>
      <c r="C592" s="11"/>
      <c r="D592" s="16"/>
      <c r="E592" s="11"/>
      <c r="F592" s="11"/>
      <c r="G592" s="11"/>
      <c r="H592" s="79"/>
      <c r="I592" s="11"/>
      <c r="J592" s="11"/>
      <c r="K592" s="80"/>
      <c r="L592" s="11"/>
      <c r="M592" s="80"/>
      <c r="N592" s="84"/>
      <c r="O592" s="11"/>
      <c r="P592" s="11"/>
      <c r="Q592" s="11"/>
      <c r="R592" s="11"/>
      <c r="S592" s="11"/>
      <c r="T592" s="11"/>
      <c r="U592" s="11"/>
      <c r="V592" s="11"/>
      <c r="W592" s="11"/>
      <c r="X592" s="11"/>
      <c r="Y592" s="11"/>
      <c r="Z592" s="11"/>
      <c r="AA592" s="11"/>
      <c r="AB592" s="11"/>
      <c r="AC592" s="11"/>
    </row>
    <row r="593" spans="1:29" hidden="1">
      <c r="A593" s="11"/>
      <c r="B593" s="11"/>
      <c r="C593" s="11"/>
      <c r="D593" s="16"/>
      <c r="E593" s="11"/>
      <c r="F593" s="11"/>
      <c r="G593" s="11"/>
      <c r="H593" s="79"/>
      <c r="I593" s="11"/>
      <c r="J593" s="11"/>
      <c r="K593" s="80"/>
      <c r="L593" s="11"/>
      <c r="M593" s="80"/>
      <c r="N593" s="84"/>
      <c r="O593" s="11"/>
      <c r="P593" s="11"/>
      <c r="Q593" s="11"/>
      <c r="R593" s="11"/>
      <c r="S593" s="11"/>
      <c r="T593" s="11"/>
      <c r="U593" s="11"/>
      <c r="V593" s="11"/>
      <c r="W593" s="11"/>
      <c r="X593" s="11"/>
      <c r="Y593" s="11"/>
      <c r="Z593" s="11"/>
      <c r="AA593" s="11"/>
      <c r="AB593" s="11"/>
      <c r="AC593" s="11"/>
    </row>
    <row r="594" spans="1:29" hidden="1">
      <c r="A594" s="11"/>
      <c r="B594" s="11"/>
      <c r="C594" s="11"/>
      <c r="D594" s="16"/>
      <c r="E594" s="11"/>
      <c r="F594" s="11"/>
      <c r="G594" s="11"/>
      <c r="H594" s="79"/>
      <c r="I594" s="11"/>
      <c r="J594" s="11"/>
      <c r="K594" s="80"/>
      <c r="L594" s="11"/>
      <c r="M594" s="80"/>
      <c r="N594" s="84"/>
      <c r="O594" s="11"/>
      <c r="P594" s="11"/>
      <c r="Q594" s="11"/>
      <c r="R594" s="11"/>
      <c r="S594" s="11"/>
      <c r="T594" s="11"/>
      <c r="U594" s="11"/>
      <c r="V594" s="11"/>
      <c r="W594" s="11"/>
      <c r="X594" s="11"/>
      <c r="Y594" s="11"/>
      <c r="Z594" s="11"/>
      <c r="AA594" s="11"/>
      <c r="AB594" s="11"/>
      <c r="AC594" s="11"/>
    </row>
    <row r="595" spans="1:29" hidden="1">
      <c r="A595" s="11"/>
      <c r="B595" s="11"/>
      <c r="C595" s="11"/>
      <c r="D595" s="16"/>
      <c r="E595" s="11"/>
      <c r="F595" s="11"/>
      <c r="G595" s="11"/>
      <c r="H595" s="79"/>
      <c r="I595" s="11"/>
      <c r="J595" s="11"/>
      <c r="K595" s="80"/>
      <c r="L595" s="11"/>
      <c r="M595" s="80"/>
      <c r="N595" s="84"/>
      <c r="O595" s="11"/>
      <c r="P595" s="11"/>
      <c r="Q595" s="11"/>
      <c r="R595" s="11"/>
      <c r="S595" s="11"/>
      <c r="T595" s="11"/>
      <c r="U595" s="11"/>
      <c r="V595" s="11"/>
      <c r="W595" s="11"/>
      <c r="X595" s="11"/>
      <c r="Y595" s="11"/>
      <c r="Z595" s="11"/>
      <c r="AA595" s="11"/>
      <c r="AB595" s="11"/>
      <c r="AC595" s="11"/>
    </row>
    <row r="596" spans="1:29" hidden="1">
      <c r="A596" s="11"/>
      <c r="B596" s="11"/>
      <c r="C596" s="11"/>
      <c r="D596" s="16"/>
      <c r="E596" s="11"/>
      <c r="F596" s="11"/>
      <c r="G596" s="11"/>
      <c r="H596" s="79"/>
      <c r="I596" s="11"/>
      <c r="J596" s="11"/>
      <c r="K596" s="80"/>
      <c r="L596" s="11"/>
      <c r="M596" s="80"/>
      <c r="N596" s="84"/>
      <c r="O596" s="11"/>
      <c r="P596" s="11"/>
      <c r="Q596" s="11"/>
      <c r="R596" s="11"/>
      <c r="S596" s="11"/>
      <c r="T596" s="11"/>
      <c r="U596" s="11"/>
      <c r="V596" s="11"/>
      <c r="W596" s="11"/>
      <c r="X596" s="11"/>
      <c r="Y596" s="11"/>
      <c r="Z596" s="11"/>
      <c r="AA596" s="11"/>
      <c r="AB596" s="11"/>
      <c r="AC596" s="11"/>
    </row>
    <row r="597" spans="1:29" hidden="1">
      <c r="A597" s="11"/>
      <c r="B597" s="11"/>
      <c r="C597" s="11"/>
      <c r="D597" s="16"/>
      <c r="E597" s="11"/>
      <c r="F597" s="11"/>
      <c r="G597" s="11"/>
      <c r="H597" s="79"/>
      <c r="I597" s="11"/>
      <c r="J597" s="11"/>
      <c r="K597" s="80"/>
      <c r="L597" s="11"/>
      <c r="M597" s="80"/>
      <c r="N597" s="84"/>
      <c r="O597" s="11"/>
      <c r="P597" s="11"/>
      <c r="Q597" s="11"/>
      <c r="R597" s="11"/>
      <c r="S597" s="11"/>
      <c r="T597" s="11"/>
      <c r="U597" s="11"/>
      <c r="V597" s="11"/>
      <c r="W597" s="11"/>
      <c r="X597" s="11"/>
      <c r="Y597" s="11"/>
      <c r="Z597" s="11"/>
      <c r="AA597" s="11"/>
      <c r="AB597" s="11"/>
      <c r="AC597" s="11"/>
    </row>
    <row r="598" spans="1:29" hidden="1">
      <c r="A598" s="11"/>
      <c r="B598" s="11"/>
      <c r="C598" s="11"/>
      <c r="D598" s="16"/>
      <c r="E598" s="11"/>
      <c r="F598" s="11"/>
      <c r="G598" s="11"/>
      <c r="H598" s="79"/>
      <c r="I598" s="11"/>
      <c r="J598" s="11"/>
      <c r="K598" s="80"/>
      <c r="L598" s="11"/>
      <c r="M598" s="80"/>
      <c r="N598" s="84"/>
      <c r="O598" s="11"/>
      <c r="P598" s="11"/>
      <c r="Q598" s="11"/>
      <c r="R598" s="11"/>
      <c r="S598" s="11"/>
      <c r="T598" s="11"/>
      <c r="U598" s="11"/>
      <c r="V598" s="11"/>
      <c r="W598" s="11"/>
      <c r="X598" s="11"/>
      <c r="Y598" s="11"/>
      <c r="Z598" s="11"/>
      <c r="AA598" s="11"/>
      <c r="AB598" s="11"/>
      <c r="AC598" s="11"/>
    </row>
    <row r="599" spans="1:29" hidden="1">
      <c r="A599" s="11"/>
      <c r="B599" s="11"/>
      <c r="C599" s="11"/>
      <c r="D599" s="16"/>
      <c r="E599" s="11"/>
      <c r="F599" s="11"/>
      <c r="G599" s="11"/>
      <c r="H599" s="79"/>
      <c r="I599" s="11"/>
      <c r="J599" s="11"/>
      <c r="K599" s="80"/>
      <c r="L599" s="11"/>
      <c r="M599" s="80"/>
      <c r="N599" s="84"/>
      <c r="O599" s="11"/>
      <c r="P599" s="11"/>
      <c r="Q599" s="11"/>
      <c r="R599" s="11"/>
      <c r="S599" s="11"/>
      <c r="T599" s="11"/>
      <c r="U599" s="11"/>
      <c r="V599" s="11"/>
      <c r="W599" s="11"/>
      <c r="X599" s="11"/>
      <c r="Y599" s="11"/>
      <c r="Z599" s="11"/>
      <c r="AA599" s="11"/>
      <c r="AB599" s="11"/>
      <c r="AC599" s="11"/>
    </row>
    <row r="600" spans="1:29" hidden="1">
      <c r="A600" s="11"/>
      <c r="B600" s="11"/>
      <c r="C600" s="11"/>
      <c r="D600" s="16"/>
      <c r="E600" s="11"/>
      <c r="F600" s="11"/>
      <c r="G600" s="11"/>
      <c r="H600" s="79"/>
      <c r="I600" s="11"/>
      <c r="J600" s="11"/>
      <c r="K600" s="80"/>
      <c r="L600" s="11"/>
      <c r="M600" s="80"/>
      <c r="N600" s="84"/>
      <c r="O600" s="11"/>
      <c r="P600" s="11"/>
      <c r="Q600" s="11"/>
      <c r="R600" s="11"/>
      <c r="S600" s="11"/>
      <c r="T600" s="11"/>
      <c r="U600" s="11"/>
      <c r="V600" s="11"/>
      <c r="W600" s="11"/>
      <c r="X600" s="11"/>
      <c r="Y600" s="11"/>
      <c r="Z600" s="11"/>
      <c r="AA600" s="11"/>
      <c r="AB600" s="11"/>
      <c r="AC600" s="11"/>
    </row>
    <row r="601" spans="1:29" hidden="1">
      <c r="A601" s="11"/>
      <c r="B601" s="11"/>
      <c r="C601" s="11"/>
      <c r="D601" s="16"/>
      <c r="E601" s="11"/>
      <c r="F601" s="11"/>
      <c r="G601" s="11"/>
      <c r="H601" s="79"/>
      <c r="I601" s="11"/>
      <c r="J601" s="11"/>
      <c r="K601" s="80"/>
      <c r="L601" s="11"/>
      <c r="M601" s="80"/>
      <c r="N601" s="84"/>
      <c r="O601" s="11"/>
      <c r="P601" s="11"/>
      <c r="Q601" s="11"/>
      <c r="R601" s="11"/>
      <c r="S601" s="11"/>
      <c r="T601" s="11"/>
      <c r="U601" s="11"/>
      <c r="V601" s="11"/>
      <c r="W601" s="11"/>
      <c r="X601" s="11"/>
      <c r="Y601" s="11"/>
      <c r="Z601" s="11"/>
      <c r="AA601" s="11"/>
      <c r="AB601" s="11"/>
      <c r="AC601" s="11"/>
    </row>
    <row r="602" spans="1:29" hidden="1">
      <c r="A602" s="11"/>
      <c r="B602" s="11"/>
      <c r="C602" s="11"/>
      <c r="D602" s="16"/>
      <c r="E602" s="11"/>
      <c r="F602" s="11"/>
      <c r="G602" s="11"/>
      <c r="H602" s="79"/>
      <c r="I602" s="11"/>
      <c r="J602" s="11"/>
      <c r="K602" s="80"/>
      <c r="L602" s="11"/>
      <c r="M602" s="80"/>
      <c r="N602" s="84"/>
      <c r="O602" s="11"/>
      <c r="P602" s="11"/>
      <c r="Q602" s="11"/>
      <c r="R602" s="11"/>
      <c r="S602" s="11"/>
      <c r="T602" s="11"/>
      <c r="U602" s="11"/>
      <c r="V602" s="11"/>
      <c r="W602" s="11"/>
      <c r="X602" s="11"/>
      <c r="Y602" s="11"/>
      <c r="Z602" s="11"/>
      <c r="AA602" s="11"/>
      <c r="AB602" s="11"/>
      <c r="AC602" s="11"/>
    </row>
    <row r="603" spans="1:29" hidden="1">
      <c r="A603" s="11"/>
      <c r="B603" s="11"/>
      <c r="C603" s="11"/>
      <c r="D603" s="16"/>
      <c r="E603" s="11"/>
      <c r="F603" s="11"/>
      <c r="G603" s="11"/>
      <c r="H603" s="79"/>
      <c r="I603" s="11"/>
      <c r="J603" s="11"/>
      <c r="K603" s="80"/>
      <c r="L603" s="11"/>
      <c r="M603" s="80"/>
      <c r="N603" s="84"/>
      <c r="O603" s="11"/>
      <c r="P603" s="11"/>
      <c r="Q603" s="11"/>
      <c r="R603" s="11"/>
      <c r="S603" s="11"/>
      <c r="T603" s="11"/>
      <c r="U603" s="11"/>
      <c r="V603" s="11"/>
      <c r="W603" s="11"/>
      <c r="X603" s="11"/>
      <c r="Y603" s="11"/>
      <c r="Z603" s="11"/>
      <c r="AA603" s="11"/>
      <c r="AB603" s="11"/>
      <c r="AC603" s="11"/>
    </row>
    <row r="604" spans="1:29" hidden="1">
      <c r="A604" s="11"/>
      <c r="B604" s="11"/>
      <c r="C604" s="11"/>
      <c r="D604" s="16"/>
      <c r="E604" s="11"/>
      <c r="F604" s="11"/>
      <c r="G604" s="11"/>
      <c r="H604" s="79"/>
      <c r="I604" s="11"/>
      <c r="J604" s="11"/>
      <c r="K604" s="80"/>
      <c r="L604" s="11"/>
      <c r="M604" s="80"/>
      <c r="N604" s="84"/>
      <c r="O604" s="11"/>
      <c r="P604" s="11"/>
      <c r="Q604" s="11"/>
      <c r="R604" s="11"/>
      <c r="S604" s="11"/>
      <c r="T604" s="11"/>
      <c r="U604" s="11"/>
      <c r="V604" s="11"/>
      <c r="W604" s="11"/>
      <c r="X604" s="11"/>
      <c r="Y604" s="11"/>
      <c r="Z604" s="11"/>
      <c r="AA604" s="11"/>
      <c r="AB604" s="11"/>
      <c r="AC604" s="11"/>
    </row>
    <row r="605" spans="1:29" hidden="1">
      <c r="A605" s="11"/>
      <c r="B605" s="11"/>
      <c r="C605" s="11"/>
      <c r="D605" s="16"/>
      <c r="E605" s="11"/>
      <c r="F605" s="11"/>
      <c r="G605" s="11"/>
      <c r="H605" s="79"/>
      <c r="I605" s="11"/>
      <c r="J605" s="11"/>
      <c r="K605" s="80"/>
      <c r="L605" s="11"/>
      <c r="M605" s="80"/>
      <c r="N605" s="84"/>
      <c r="O605" s="11"/>
      <c r="P605" s="11"/>
      <c r="Q605" s="11"/>
      <c r="R605" s="11"/>
      <c r="S605" s="11"/>
      <c r="T605" s="11"/>
      <c r="U605" s="11"/>
      <c r="V605" s="11"/>
      <c r="W605" s="11"/>
      <c r="X605" s="11"/>
      <c r="Y605" s="11"/>
      <c r="Z605" s="11"/>
      <c r="AA605" s="11"/>
      <c r="AB605" s="11"/>
      <c r="AC605" s="11"/>
    </row>
    <row r="606" spans="1:29" hidden="1">
      <c r="A606" s="11"/>
      <c r="B606" s="11"/>
      <c r="C606" s="11"/>
      <c r="D606" s="16"/>
      <c r="E606" s="11"/>
      <c r="F606" s="11"/>
      <c r="G606" s="11"/>
      <c r="H606" s="79"/>
      <c r="I606" s="11"/>
      <c r="J606" s="11"/>
      <c r="K606" s="80"/>
      <c r="L606" s="11"/>
      <c r="M606" s="80"/>
      <c r="N606" s="84"/>
      <c r="O606" s="11"/>
      <c r="P606" s="11"/>
      <c r="Q606" s="11"/>
      <c r="R606" s="11"/>
      <c r="S606" s="11"/>
      <c r="T606" s="11"/>
      <c r="U606" s="11"/>
      <c r="V606" s="11"/>
      <c r="W606" s="11"/>
      <c r="X606" s="11"/>
      <c r="Y606" s="11"/>
      <c r="Z606" s="11"/>
      <c r="AA606" s="11"/>
      <c r="AB606" s="11"/>
      <c r="AC606" s="11"/>
    </row>
    <row r="607" spans="1:29" hidden="1">
      <c r="A607" s="11"/>
      <c r="B607" s="11"/>
      <c r="C607" s="11"/>
      <c r="D607" s="16"/>
      <c r="E607" s="11"/>
      <c r="F607" s="11"/>
      <c r="G607" s="11"/>
      <c r="H607" s="79"/>
      <c r="I607" s="11"/>
      <c r="J607" s="11"/>
      <c r="K607" s="80"/>
      <c r="L607" s="11"/>
      <c r="M607" s="80"/>
      <c r="N607" s="84"/>
      <c r="O607" s="11"/>
      <c r="P607" s="11"/>
      <c r="Q607" s="11"/>
      <c r="R607" s="11"/>
      <c r="S607" s="11"/>
      <c r="T607" s="11"/>
      <c r="U607" s="11"/>
      <c r="V607" s="11"/>
      <c r="W607" s="11"/>
      <c r="X607" s="11"/>
      <c r="Y607" s="11"/>
      <c r="Z607" s="11"/>
      <c r="AA607" s="11"/>
      <c r="AB607" s="11"/>
      <c r="AC607" s="11"/>
    </row>
    <row r="608" spans="1:29" hidden="1">
      <c r="A608" s="11"/>
      <c r="B608" s="11"/>
      <c r="C608" s="11"/>
      <c r="D608" s="16"/>
      <c r="E608" s="11"/>
      <c r="F608" s="11"/>
      <c r="G608" s="11"/>
      <c r="H608" s="79"/>
      <c r="I608" s="11"/>
      <c r="J608" s="11"/>
      <c r="K608" s="80"/>
      <c r="L608" s="11"/>
      <c r="M608" s="80"/>
      <c r="N608" s="84"/>
      <c r="O608" s="11"/>
      <c r="P608" s="11"/>
      <c r="Q608" s="11"/>
      <c r="R608" s="11"/>
      <c r="S608" s="11"/>
      <c r="T608" s="11"/>
      <c r="U608" s="11"/>
      <c r="V608" s="11"/>
      <c r="W608" s="11"/>
      <c r="X608" s="11"/>
      <c r="Y608" s="11"/>
      <c r="Z608" s="11"/>
      <c r="AA608" s="11"/>
      <c r="AB608" s="11"/>
      <c r="AC608" s="11"/>
    </row>
    <row r="609" spans="1:29" hidden="1">
      <c r="A609" s="11"/>
      <c r="B609" s="11"/>
      <c r="C609" s="11"/>
      <c r="D609" s="16"/>
      <c r="E609" s="11"/>
      <c r="F609" s="11"/>
      <c r="G609" s="11"/>
      <c r="H609" s="79"/>
      <c r="I609" s="11"/>
      <c r="J609" s="11"/>
      <c r="K609" s="80"/>
      <c r="L609" s="11"/>
      <c r="M609" s="80"/>
      <c r="N609" s="84"/>
      <c r="O609" s="11"/>
      <c r="P609" s="11"/>
      <c r="Q609" s="11"/>
      <c r="R609" s="11"/>
      <c r="S609" s="11"/>
      <c r="T609" s="11"/>
      <c r="U609" s="11"/>
      <c r="V609" s="11"/>
      <c r="W609" s="11"/>
      <c r="X609" s="11"/>
      <c r="Y609" s="11"/>
      <c r="Z609" s="11"/>
      <c r="AA609" s="11"/>
      <c r="AB609" s="11"/>
      <c r="AC609" s="11"/>
    </row>
    <row r="610" spans="1:29" hidden="1">
      <c r="A610" s="11"/>
      <c r="B610" s="11"/>
      <c r="C610" s="11"/>
      <c r="D610" s="16"/>
      <c r="E610" s="11"/>
      <c r="F610" s="11"/>
      <c r="G610" s="11"/>
      <c r="H610" s="79"/>
      <c r="I610" s="11"/>
      <c r="J610" s="11"/>
      <c r="K610" s="80"/>
      <c r="L610" s="11"/>
      <c r="M610" s="80"/>
      <c r="N610" s="84"/>
      <c r="O610" s="11"/>
      <c r="P610" s="11"/>
      <c r="Q610" s="11"/>
      <c r="R610" s="11"/>
      <c r="S610" s="11"/>
      <c r="T610" s="11"/>
      <c r="U610" s="11"/>
      <c r="V610" s="11"/>
      <c r="W610" s="11"/>
      <c r="X610" s="11"/>
      <c r="Y610" s="11"/>
      <c r="Z610" s="11"/>
      <c r="AA610" s="11"/>
      <c r="AB610" s="11"/>
      <c r="AC610" s="11"/>
    </row>
    <row r="611" spans="1:29" hidden="1">
      <c r="A611" s="11"/>
      <c r="B611" s="11"/>
      <c r="C611" s="11"/>
      <c r="D611" s="16"/>
      <c r="E611" s="11"/>
      <c r="F611" s="11"/>
      <c r="G611" s="11"/>
      <c r="H611" s="79"/>
      <c r="I611" s="11"/>
      <c r="J611" s="11"/>
      <c r="K611" s="80"/>
      <c r="L611" s="11"/>
      <c r="M611" s="80"/>
      <c r="N611" s="84"/>
      <c r="O611" s="11"/>
      <c r="P611" s="11"/>
      <c r="Q611" s="11"/>
      <c r="R611" s="11"/>
      <c r="S611" s="11"/>
      <c r="T611" s="11"/>
      <c r="U611" s="11"/>
      <c r="V611" s="11"/>
      <c r="W611" s="11"/>
      <c r="X611" s="11"/>
      <c r="Y611" s="11"/>
      <c r="Z611" s="11"/>
      <c r="AA611" s="11"/>
      <c r="AB611" s="11"/>
      <c r="AC611" s="11"/>
    </row>
    <row r="612" spans="1:29" hidden="1">
      <c r="A612" s="11"/>
      <c r="B612" s="11"/>
      <c r="C612" s="11"/>
      <c r="D612" s="16"/>
      <c r="E612" s="11"/>
      <c r="F612" s="11"/>
      <c r="G612" s="11"/>
      <c r="H612" s="79"/>
      <c r="I612" s="11"/>
      <c r="J612" s="11"/>
      <c r="K612" s="80"/>
      <c r="L612" s="11"/>
      <c r="M612" s="80"/>
      <c r="N612" s="84"/>
      <c r="O612" s="11"/>
      <c r="P612" s="11"/>
      <c r="Q612" s="11"/>
      <c r="R612" s="11"/>
      <c r="S612" s="11"/>
      <c r="T612" s="11"/>
      <c r="U612" s="11"/>
      <c r="V612" s="11"/>
      <c r="W612" s="11"/>
      <c r="X612" s="11"/>
      <c r="Y612" s="11"/>
      <c r="Z612" s="11"/>
      <c r="AA612" s="11"/>
      <c r="AB612" s="11"/>
      <c r="AC612" s="11"/>
    </row>
    <row r="613" spans="1:29" hidden="1">
      <c r="A613" s="11"/>
      <c r="B613" s="11"/>
      <c r="C613" s="11"/>
      <c r="D613" s="16"/>
      <c r="E613" s="11"/>
      <c r="F613" s="11"/>
      <c r="G613" s="11"/>
      <c r="H613" s="79"/>
      <c r="I613" s="11"/>
      <c r="J613" s="11"/>
      <c r="K613" s="80"/>
      <c r="L613" s="11"/>
      <c r="M613" s="80"/>
      <c r="N613" s="84"/>
      <c r="O613" s="11"/>
      <c r="P613" s="11"/>
      <c r="Q613" s="11"/>
      <c r="R613" s="11"/>
      <c r="S613" s="11"/>
      <c r="T613" s="11"/>
      <c r="U613" s="11"/>
      <c r="V613" s="11"/>
      <c r="W613" s="11"/>
      <c r="X613" s="11"/>
      <c r="Y613" s="11"/>
      <c r="Z613" s="11"/>
      <c r="AA613" s="11"/>
      <c r="AB613" s="11"/>
      <c r="AC613" s="11"/>
    </row>
    <row r="614" spans="1:29" hidden="1">
      <c r="A614" s="11"/>
      <c r="B614" s="11"/>
      <c r="C614" s="11"/>
      <c r="D614" s="16"/>
      <c r="E614" s="11"/>
      <c r="F614" s="11"/>
      <c r="G614" s="11"/>
      <c r="H614" s="79"/>
      <c r="I614" s="11"/>
      <c r="J614" s="11"/>
      <c r="K614" s="80"/>
      <c r="L614" s="11"/>
      <c r="M614" s="80"/>
      <c r="N614" s="84"/>
      <c r="O614" s="11"/>
      <c r="P614" s="11"/>
      <c r="Q614" s="11"/>
      <c r="R614" s="11"/>
      <c r="S614" s="11"/>
      <c r="T614" s="11"/>
      <c r="U614" s="11"/>
      <c r="V614" s="11"/>
      <c r="W614" s="11"/>
      <c r="X614" s="11"/>
      <c r="Y614" s="11"/>
      <c r="Z614" s="11"/>
      <c r="AA614" s="11"/>
      <c r="AB614" s="11"/>
      <c r="AC614" s="11"/>
    </row>
    <row r="615" spans="1:29" hidden="1">
      <c r="A615" s="11"/>
      <c r="B615" s="11"/>
      <c r="C615" s="11"/>
      <c r="D615" s="16"/>
      <c r="E615" s="11"/>
      <c r="F615" s="11"/>
      <c r="G615" s="11"/>
      <c r="H615" s="79"/>
      <c r="I615" s="11"/>
      <c r="J615" s="11"/>
      <c r="K615" s="80"/>
      <c r="L615" s="11"/>
      <c r="M615" s="80"/>
      <c r="N615" s="84"/>
      <c r="O615" s="11"/>
      <c r="P615" s="11"/>
      <c r="Q615" s="11"/>
      <c r="R615" s="11"/>
      <c r="S615" s="11"/>
      <c r="T615" s="11"/>
      <c r="U615" s="11"/>
      <c r="V615" s="11"/>
      <c r="W615" s="11"/>
      <c r="X615" s="11"/>
      <c r="Y615" s="11"/>
      <c r="Z615" s="11"/>
      <c r="AA615" s="11"/>
      <c r="AB615" s="11"/>
      <c r="AC615" s="11"/>
    </row>
    <row r="616" spans="1:29" hidden="1">
      <c r="A616" s="11"/>
      <c r="B616" s="11"/>
      <c r="C616" s="11"/>
      <c r="D616" s="16"/>
      <c r="E616" s="11"/>
      <c r="F616" s="11"/>
      <c r="G616" s="11"/>
      <c r="H616" s="79"/>
      <c r="I616" s="11"/>
      <c r="J616" s="11"/>
      <c r="K616" s="80"/>
      <c r="L616" s="11"/>
      <c r="M616" s="80"/>
      <c r="N616" s="84"/>
      <c r="O616" s="11"/>
      <c r="P616" s="11"/>
      <c r="Q616" s="11"/>
      <c r="R616" s="11"/>
      <c r="S616" s="11"/>
      <c r="T616" s="11"/>
      <c r="U616" s="11"/>
      <c r="V616" s="11"/>
      <c r="W616" s="11"/>
      <c r="X616" s="11"/>
      <c r="Y616" s="11"/>
      <c r="Z616" s="11"/>
      <c r="AA616" s="11"/>
      <c r="AB616" s="11"/>
      <c r="AC616" s="11"/>
    </row>
    <row r="617" spans="1:29" hidden="1">
      <c r="A617" s="11"/>
      <c r="B617" s="11"/>
      <c r="C617" s="11"/>
      <c r="D617" s="16"/>
      <c r="E617" s="11"/>
      <c r="F617" s="11"/>
      <c r="G617" s="11"/>
      <c r="H617" s="79"/>
      <c r="I617" s="11"/>
      <c r="J617" s="11"/>
      <c r="K617" s="80"/>
      <c r="L617" s="11"/>
      <c r="M617" s="80"/>
      <c r="N617" s="84"/>
      <c r="O617" s="11"/>
      <c r="P617" s="11"/>
      <c r="Q617" s="11"/>
      <c r="R617" s="11"/>
      <c r="S617" s="11"/>
      <c r="T617" s="11"/>
      <c r="U617" s="11"/>
      <c r="V617" s="11"/>
      <c r="W617" s="11"/>
      <c r="X617" s="11"/>
      <c r="Y617" s="11"/>
      <c r="Z617" s="11"/>
      <c r="AA617" s="11"/>
      <c r="AB617" s="11"/>
      <c r="AC617" s="11"/>
    </row>
    <row r="618" spans="1:29" hidden="1">
      <c r="A618" s="11"/>
      <c r="B618" s="11"/>
      <c r="C618" s="11"/>
      <c r="D618" s="16"/>
      <c r="E618" s="11"/>
      <c r="F618" s="11"/>
      <c r="G618" s="11"/>
      <c r="H618" s="79"/>
      <c r="I618" s="11"/>
      <c r="J618" s="11"/>
      <c r="K618" s="80"/>
      <c r="L618" s="11"/>
      <c r="M618" s="80"/>
      <c r="N618" s="84"/>
      <c r="O618" s="11"/>
      <c r="P618" s="11"/>
      <c r="Q618" s="11"/>
      <c r="R618" s="11"/>
      <c r="S618" s="11"/>
      <c r="T618" s="11"/>
      <c r="U618" s="11"/>
      <c r="V618" s="11"/>
      <c r="W618" s="11"/>
      <c r="X618" s="11"/>
      <c r="Y618" s="11"/>
      <c r="Z618" s="11"/>
      <c r="AA618" s="11"/>
      <c r="AB618" s="11"/>
      <c r="AC618" s="11"/>
    </row>
    <row r="619" spans="1:29" hidden="1">
      <c r="A619" s="11"/>
      <c r="B619" s="11"/>
      <c r="C619" s="11"/>
      <c r="D619" s="16"/>
      <c r="E619" s="11"/>
      <c r="F619" s="11"/>
      <c r="G619" s="11"/>
      <c r="H619" s="79"/>
      <c r="I619" s="11"/>
      <c r="J619" s="11"/>
      <c r="K619" s="80"/>
      <c r="L619" s="11"/>
      <c r="M619" s="80"/>
      <c r="N619" s="84"/>
      <c r="O619" s="11"/>
      <c r="P619" s="11"/>
      <c r="Q619" s="11"/>
      <c r="R619" s="11"/>
      <c r="S619" s="11"/>
      <c r="T619" s="11"/>
      <c r="U619" s="11"/>
      <c r="V619" s="11"/>
      <c r="W619" s="11"/>
      <c r="X619" s="11"/>
      <c r="Y619" s="11"/>
      <c r="Z619" s="11"/>
      <c r="AA619" s="11"/>
      <c r="AB619" s="11"/>
      <c r="AC619" s="11"/>
    </row>
    <row r="620" spans="1:29" hidden="1">
      <c r="A620" s="11"/>
      <c r="B620" s="11"/>
      <c r="C620" s="11"/>
      <c r="D620" s="16"/>
      <c r="E620" s="11"/>
      <c r="F620" s="11"/>
      <c r="G620" s="11"/>
      <c r="H620" s="79"/>
      <c r="I620" s="11"/>
      <c r="J620" s="11"/>
      <c r="K620" s="80"/>
      <c r="L620" s="11"/>
      <c r="M620" s="80"/>
      <c r="N620" s="84"/>
      <c r="O620" s="11"/>
      <c r="P620" s="11"/>
      <c r="Q620" s="11"/>
      <c r="R620" s="11"/>
      <c r="S620" s="11"/>
      <c r="T620" s="11"/>
      <c r="U620" s="11"/>
      <c r="V620" s="11"/>
      <c r="W620" s="11"/>
      <c r="X620" s="11"/>
      <c r="Y620" s="11"/>
      <c r="Z620" s="11"/>
      <c r="AA620" s="11"/>
      <c r="AB620" s="11"/>
      <c r="AC620" s="11"/>
    </row>
    <row r="621" spans="1:29" hidden="1">
      <c r="A621" s="11"/>
      <c r="B621" s="11"/>
      <c r="C621" s="11"/>
      <c r="D621" s="16"/>
      <c r="E621" s="11"/>
      <c r="F621" s="11"/>
      <c r="G621" s="11"/>
      <c r="H621" s="79"/>
      <c r="I621" s="11"/>
      <c r="J621" s="11"/>
      <c r="K621" s="80"/>
      <c r="L621" s="11"/>
      <c r="M621" s="80"/>
      <c r="N621" s="84"/>
      <c r="O621" s="11"/>
      <c r="P621" s="11"/>
      <c r="Q621" s="11"/>
      <c r="R621" s="11"/>
      <c r="S621" s="11"/>
      <c r="T621" s="11"/>
      <c r="U621" s="11"/>
      <c r="V621" s="11"/>
      <c r="W621" s="11"/>
      <c r="X621" s="11"/>
      <c r="Y621" s="11"/>
      <c r="Z621" s="11"/>
      <c r="AA621" s="11"/>
      <c r="AB621" s="11"/>
      <c r="AC621" s="11"/>
    </row>
    <row r="622" spans="1:29" hidden="1">
      <c r="A622" s="11"/>
      <c r="B622" s="11"/>
      <c r="C622" s="11"/>
      <c r="D622" s="16"/>
      <c r="E622" s="11"/>
      <c r="F622" s="11"/>
      <c r="G622" s="11"/>
      <c r="H622" s="79"/>
      <c r="I622" s="11"/>
      <c r="J622" s="11"/>
      <c r="K622" s="80"/>
      <c r="L622" s="11"/>
      <c r="M622" s="80"/>
      <c r="N622" s="84"/>
      <c r="O622" s="11"/>
      <c r="P622" s="11"/>
      <c r="Q622" s="11"/>
      <c r="R622" s="11"/>
      <c r="S622" s="11"/>
      <c r="T622" s="11"/>
      <c r="U622" s="11"/>
      <c r="V622" s="11"/>
      <c r="W622" s="11"/>
      <c r="X622" s="11"/>
      <c r="Y622" s="11"/>
      <c r="Z622" s="11"/>
      <c r="AA622" s="11"/>
      <c r="AB622" s="11"/>
      <c r="AC622" s="11"/>
    </row>
    <row r="623" spans="1:29" hidden="1">
      <c r="A623" s="11"/>
      <c r="B623" s="11"/>
      <c r="C623" s="11"/>
      <c r="D623" s="16"/>
      <c r="E623" s="11"/>
      <c r="F623" s="11"/>
      <c r="G623" s="11"/>
      <c r="H623" s="79"/>
      <c r="I623" s="11"/>
      <c r="J623" s="11"/>
      <c r="K623" s="80"/>
      <c r="L623" s="11"/>
      <c r="M623" s="80"/>
      <c r="N623" s="84"/>
      <c r="O623" s="11"/>
      <c r="P623" s="11"/>
      <c r="Q623" s="11"/>
      <c r="R623" s="11"/>
      <c r="S623" s="11"/>
      <c r="T623" s="11"/>
      <c r="U623" s="11"/>
      <c r="V623" s="11"/>
      <c r="W623" s="11"/>
      <c r="X623" s="11"/>
      <c r="Y623" s="11"/>
      <c r="Z623" s="11"/>
      <c r="AA623" s="11"/>
      <c r="AB623" s="11"/>
      <c r="AC623" s="11"/>
    </row>
    <row r="624" spans="1:29" hidden="1">
      <c r="A624" s="11"/>
      <c r="B624" s="11"/>
      <c r="C624" s="11"/>
      <c r="D624" s="16"/>
      <c r="E624" s="11"/>
      <c r="F624" s="11"/>
      <c r="G624" s="11"/>
      <c r="H624" s="79"/>
      <c r="I624" s="11"/>
      <c r="J624" s="11"/>
      <c r="K624" s="80"/>
      <c r="L624" s="11"/>
      <c r="M624" s="80"/>
      <c r="N624" s="84"/>
      <c r="O624" s="11"/>
      <c r="P624" s="11"/>
      <c r="Q624" s="11"/>
      <c r="R624" s="11"/>
      <c r="S624" s="11"/>
      <c r="T624" s="11"/>
      <c r="U624" s="11"/>
      <c r="V624" s="11"/>
      <c r="W624" s="11"/>
      <c r="X624" s="11"/>
      <c r="Y624" s="11"/>
      <c r="Z624" s="11"/>
      <c r="AA624" s="11"/>
      <c r="AB624" s="11"/>
      <c r="AC624" s="11"/>
    </row>
    <row r="625" spans="1:29" hidden="1">
      <c r="A625" s="11"/>
      <c r="B625" s="11"/>
      <c r="C625" s="11"/>
      <c r="D625" s="16"/>
      <c r="E625" s="11"/>
      <c r="F625" s="11"/>
      <c r="G625" s="11"/>
      <c r="H625" s="79"/>
      <c r="I625" s="11"/>
      <c r="J625" s="11"/>
      <c r="K625" s="80"/>
      <c r="L625" s="11"/>
      <c r="M625" s="80"/>
      <c r="N625" s="84"/>
      <c r="O625" s="11"/>
      <c r="P625" s="11"/>
      <c r="Q625" s="11"/>
      <c r="R625" s="11"/>
      <c r="S625" s="11"/>
      <c r="T625" s="11"/>
      <c r="U625" s="11"/>
      <c r="V625" s="11"/>
      <c r="W625" s="11"/>
      <c r="X625" s="11"/>
      <c r="Y625" s="11"/>
      <c r="Z625" s="11"/>
      <c r="AA625" s="11"/>
      <c r="AB625" s="11"/>
      <c r="AC625" s="11"/>
    </row>
    <row r="626" spans="1:29" hidden="1">
      <c r="A626" s="11"/>
      <c r="B626" s="11"/>
      <c r="C626" s="11"/>
      <c r="D626" s="16"/>
      <c r="E626" s="11"/>
      <c r="F626" s="11"/>
      <c r="G626" s="11"/>
      <c r="H626" s="79"/>
      <c r="I626" s="11"/>
      <c r="J626" s="11"/>
      <c r="K626" s="80"/>
      <c r="L626" s="11"/>
      <c r="M626" s="80"/>
      <c r="N626" s="84"/>
      <c r="O626" s="11"/>
      <c r="P626" s="11"/>
      <c r="Q626" s="11"/>
      <c r="R626" s="11"/>
      <c r="S626" s="11"/>
      <c r="T626" s="11"/>
      <c r="U626" s="11"/>
      <c r="V626" s="11"/>
      <c r="W626" s="11"/>
      <c r="X626" s="11"/>
      <c r="Y626" s="11"/>
      <c r="Z626" s="11"/>
      <c r="AA626" s="11"/>
      <c r="AB626" s="11"/>
      <c r="AC626" s="11"/>
    </row>
    <row r="627" spans="1:29" hidden="1">
      <c r="A627" s="11"/>
      <c r="B627" s="11"/>
      <c r="C627" s="11"/>
      <c r="D627" s="16"/>
      <c r="E627" s="11"/>
      <c r="F627" s="11"/>
      <c r="G627" s="11"/>
      <c r="H627" s="79"/>
      <c r="I627" s="11"/>
      <c r="J627" s="11"/>
      <c r="K627" s="80"/>
      <c r="L627" s="11"/>
      <c r="M627" s="80"/>
      <c r="N627" s="84"/>
      <c r="O627" s="11"/>
      <c r="P627" s="11"/>
      <c r="Q627" s="11"/>
      <c r="R627" s="11"/>
      <c r="S627" s="11"/>
      <c r="T627" s="11"/>
      <c r="U627" s="11"/>
      <c r="V627" s="11"/>
      <c r="W627" s="11"/>
      <c r="X627" s="11"/>
      <c r="Y627" s="11"/>
      <c r="Z627" s="11"/>
      <c r="AA627" s="11"/>
      <c r="AB627" s="11"/>
      <c r="AC627" s="11"/>
    </row>
    <row r="628" spans="1:29" hidden="1">
      <c r="A628" s="11"/>
      <c r="B628" s="11"/>
      <c r="C628" s="11"/>
      <c r="D628" s="16"/>
      <c r="E628" s="11"/>
      <c r="F628" s="11"/>
      <c r="G628" s="11"/>
      <c r="H628" s="79"/>
      <c r="I628" s="11"/>
      <c r="J628" s="11"/>
      <c r="K628" s="80"/>
      <c r="L628" s="11"/>
      <c r="M628" s="80"/>
      <c r="N628" s="84"/>
      <c r="O628" s="11"/>
      <c r="P628" s="11"/>
      <c r="Q628" s="11"/>
      <c r="R628" s="11"/>
      <c r="S628" s="11"/>
      <c r="T628" s="11"/>
      <c r="U628" s="11"/>
      <c r="V628" s="11"/>
      <c r="W628" s="11"/>
      <c r="X628" s="11"/>
      <c r="Y628" s="11"/>
      <c r="Z628" s="11"/>
      <c r="AA628" s="11"/>
      <c r="AB628" s="11"/>
      <c r="AC628" s="11"/>
    </row>
    <row r="629" spans="1:29" hidden="1">
      <c r="A629" s="11"/>
      <c r="B629" s="11"/>
      <c r="C629" s="11"/>
      <c r="D629" s="16"/>
      <c r="E629" s="11"/>
      <c r="F629" s="11"/>
      <c r="G629" s="11"/>
      <c r="H629" s="79"/>
      <c r="I629" s="11"/>
      <c r="J629" s="11"/>
      <c r="K629" s="80"/>
      <c r="L629" s="11"/>
      <c r="M629" s="80"/>
      <c r="N629" s="84"/>
      <c r="O629" s="11"/>
      <c r="P629" s="11"/>
      <c r="Q629" s="11"/>
      <c r="R629" s="11"/>
      <c r="S629" s="11"/>
      <c r="T629" s="11"/>
      <c r="U629" s="11"/>
      <c r="V629" s="11"/>
      <c r="W629" s="11"/>
      <c r="X629" s="11"/>
      <c r="Y629" s="11"/>
      <c r="Z629" s="11"/>
      <c r="AA629" s="11"/>
      <c r="AB629" s="11"/>
      <c r="AC629" s="11"/>
    </row>
    <row r="630" spans="1:29" hidden="1">
      <c r="A630" s="11"/>
      <c r="B630" s="11"/>
      <c r="C630" s="11"/>
      <c r="D630" s="16"/>
      <c r="E630" s="11"/>
      <c r="F630" s="11"/>
      <c r="G630" s="11"/>
      <c r="H630" s="79"/>
      <c r="I630" s="11"/>
      <c r="J630" s="11"/>
      <c r="K630" s="80"/>
      <c r="L630" s="11"/>
      <c r="M630" s="80"/>
      <c r="N630" s="84"/>
      <c r="O630" s="11"/>
      <c r="P630" s="11"/>
      <c r="Q630" s="11"/>
      <c r="R630" s="11"/>
      <c r="S630" s="11"/>
      <c r="T630" s="11"/>
      <c r="U630" s="11"/>
      <c r="V630" s="11"/>
      <c r="W630" s="11"/>
      <c r="X630" s="11"/>
      <c r="Y630" s="11"/>
      <c r="Z630" s="11"/>
      <c r="AA630" s="11"/>
      <c r="AB630" s="11"/>
      <c r="AC630" s="11"/>
    </row>
    <row r="631" spans="1:29" hidden="1">
      <c r="A631" s="11"/>
      <c r="B631" s="11"/>
      <c r="C631" s="11"/>
      <c r="D631" s="16"/>
      <c r="E631" s="11"/>
      <c r="F631" s="11"/>
      <c r="G631" s="11"/>
      <c r="H631" s="79"/>
      <c r="I631" s="11"/>
      <c r="J631" s="11"/>
      <c r="K631" s="80"/>
      <c r="L631" s="11"/>
      <c r="M631" s="80"/>
      <c r="N631" s="84"/>
      <c r="O631" s="11"/>
      <c r="P631" s="11"/>
      <c r="Q631" s="11"/>
      <c r="R631" s="11"/>
      <c r="S631" s="11"/>
      <c r="T631" s="11"/>
      <c r="U631" s="11"/>
      <c r="V631" s="11"/>
      <c r="W631" s="11"/>
      <c r="X631" s="11"/>
      <c r="Y631" s="11"/>
      <c r="Z631" s="11"/>
      <c r="AA631" s="11"/>
      <c r="AB631" s="11"/>
      <c r="AC631" s="11"/>
    </row>
    <row r="632" spans="1:29" hidden="1">
      <c r="A632" s="11"/>
      <c r="B632" s="11"/>
      <c r="C632" s="11"/>
      <c r="D632" s="16"/>
      <c r="E632" s="11"/>
      <c r="F632" s="11"/>
      <c r="G632" s="11"/>
      <c r="H632" s="79"/>
      <c r="I632" s="11"/>
      <c r="J632" s="11"/>
      <c r="K632" s="80"/>
      <c r="L632" s="11"/>
      <c r="M632" s="80"/>
      <c r="N632" s="84"/>
      <c r="O632" s="11"/>
      <c r="P632" s="11"/>
      <c r="Q632" s="11"/>
      <c r="R632" s="11"/>
      <c r="S632" s="11"/>
      <c r="T632" s="11"/>
      <c r="U632" s="11"/>
      <c r="V632" s="11"/>
      <c r="W632" s="11"/>
      <c r="X632" s="11"/>
      <c r="Y632" s="11"/>
      <c r="Z632" s="11"/>
      <c r="AA632" s="11"/>
      <c r="AB632" s="11"/>
      <c r="AC632" s="11"/>
    </row>
    <row r="633" spans="1:29" hidden="1">
      <c r="A633" s="11"/>
      <c r="B633" s="11"/>
      <c r="C633" s="11"/>
      <c r="D633" s="16"/>
      <c r="E633" s="11"/>
      <c r="F633" s="11"/>
      <c r="G633" s="11"/>
      <c r="H633" s="79"/>
      <c r="I633" s="11"/>
      <c r="J633" s="11"/>
      <c r="K633" s="80"/>
      <c r="L633" s="11"/>
      <c r="M633" s="80"/>
      <c r="N633" s="84"/>
      <c r="O633" s="11"/>
      <c r="P633" s="11"/>
      <c r="Q633" s="11"/>
      <c r="R633" s="11"/>
      <c r="S633" s="11"/>
      <c r="T633" s="11"/>
      <c r="U633" s="11"/>
      <c r="V633" s="11"/>
      <c r="W633" s="11"/>
      <c r="X633" s="11"/>
      <c r="Y633" s="11"/>
      <c r="Z633" s="11"/>
      <c r="AA633" s="11"/>
      <c r="AB633" s="11"/>
      <c r="AC633" s="11"/>
    </row>
    <row r="634" spans="1:29" hidden="1">
      <c r="A634" s="11"/>
      <c r="B634" s="11"/>
      <c r="C634" s="11"/>
      <c r="D634" s="16"/>
      <c r="E634" s="11"/>
      <c r="F634" s="11"/>
      <c r="G634" s="11"/>
      <c r="H634" s="79"/>
      <c r="I634" s="11"/>
      <c r="J634" s="11"/>
      <c r="K634" s="80"/>
      <c r="L634" s="11"/>
      <c r="M634" s="80"/>
      <c r="N634" s="84"/>
      <c r="O634" s="11"/>
      <c r="P634" s="11"/>
      <c r="Q634" s="11"/>
      <c r="R634" s="11"/>
      <c r="S634" s="11"/>
      <c r="T634" s="11"/>
      <c r="U634" s="11"/>
      <c r="V634" s="11"/>
      <c r="W634" s="11"/>
      <c r="X634" s="11"/>
      <c r="Y634" s="11"/>
      <c r="Z634" s="11"/>
      <c r="AA634" s="11"/>
      <c r="AB634" s="11"/>
      <c r="AC634" s="11"/>
    </row>
    <row r="635" spans="1:29" hidden="1">
      <c r="A635" s="11"/>
      <c r="B635" s="11"/>
      <c r="C635" s="11"/>
      <c r="D635" s="16"/>
      <c r="E635" s="11"/>
      <c r="F635" s="11"/>
      <c r="G635" s="11"/>
      <c r="H635" s="79"/>
      <c r="I635" s="11"/>
      <c r="J635" s="11"/>
      <c r="K635" s="80"/>
      <c r="L635" s="11"/>
      <c r="M635" s="80"/>
      <c r="N635" s="84"/>
      <c r="O635" s="11"/>
      <c r="P635" s="11"/>
      <c r="Q635" s="11"/>
      <c r="R635" s="11"/>
      <c r="S635" s="11"/>
      <c r="T635" s="11"/>
      <c r="U635" s="11"/>
      <c r="V635" s="11"/>
      <c r="W635" s="11"/>
      <c r="X635" s="11"/>
      <c r="Y635" s="11"/>
      <c r="Z635" s="11"/>
      <c r="AA635" s="11"/>
      <c r="AB635" s="11"/>
      <c r="AC635" s="11"/>
    </row>
    <row r="636" spans="1:29" hidden="1">
      <c r="A636" s="11"/>
      <c r="B636" s="11"/>
      <c r="C636" s="11"/>
      <c r="D636" s="16"/>
      <c r="E636" s="11"/>
      <c r="F636" s="11"/>
      <c r="G636" s="11"/>
      <c r="H636" s="79"/>
      <c r="I636" s="11"/>
      <c r="J636" s="11"/>
      <c r="K636" s="80"/>
      <c r="L636" s="11"/>
      <c r="M636" s="80"/>
      <c r="N636" s="84"/>
      <c r="O636" s="11"/>
      <c r="P636" s="11"/>
      <c r="Q636" s="11"/>
      <c r="R636" s="11"/>
      <c r="S636" s="11"/>
      <c r="T636" s="11"/>
      <c r="U636" s="11"/>
      <c r="V636" s="11"/>
      <c r="W636" s="11"/>
      <c r="X636" s="11"/>
      <c r="Y636" s="11"/>
      <c r="Z636" s="11"/>
      <c r="AA636" s="11"/>
      <c r="AB636" s="11"/>
      <c r="AC636" s="11"/>
    </row>
    <row r="637" spans="1:29" hidden="1">
      <c r="A637" s="11"/>
      <c r="B637" s="11"/>
      <c r="C637" s="11"/>
      <c r="D637" s="16"/>
      <c r="E637" s="11"/>
      <c r="F637" s="11"/>
      <c r="G637" s="11"/>
      <c r="H637" s="79"/>
      <c r="I637" s="11"/>
      <c r="J637" s="11"/>
      <c r="K637" s="80"/>
      <c r="L637" s="11"/>
      <c r="M637" s="80"/>
      <c r="N637" s="84"/>
      <c r="O637" s="11"/>
      <c r="P637" s="11"/>
      <c r="Q637" s="11"/>
      <c r="R637" s="11"/>
      <c r="S637" s="11"/>
      <c r="T637" s="11"/>
      <c r="U637" s="11"/>
      <c r="V637" s="11"/>
      <c r="W637" s="11"/>
      <c r="X637" s="11"/>
      <c r="Y637" s="11"/>
      <c r="Z637" s="11"/>
      <c r="AA637" s="11"/>
      <c r="AB637" s="11"/>
      <c r="AC637" s="11"/>
    </row>
    <row r="638" spans="1:29" hidden="1">
      <c r="A638" s="11"/>
      <c r="B638" s="11"/>
      <c r="C638" s="11"/>
      <c r="D638" s="16"/>
      <c r="E638" s="11"/>
      <c r="F638" s="11"/>
      <c r="G638" s="11"/>
      <c r="H638" s="79"/>
      <c r="I638" s="11"/>
      <c r="J638" s="11"/>
      <c r="K638" s="80"/>
      <c r="L638" s="11"/>
      <c r="M638" s="80"/>
      <c r="N638" s="84"/>
      <c r="O638" s="11"/>
      <c r="P638" s="11"/>
      <c r="Q638" s="11"/>
      <c r="R638" s="11"/>
      <c r="S638" s="11"/>
      <c r="T638" s="11"/>
      <c r="U638" s="11"/>
      <c r="V638" s="11"/>
      <c r="W638" s="11"/>
      <c r="X638" s="11"/>
      <c r="Y638" s="11"/>
      <c r="Z638" s="11"/>
      <c r="AA638" s="11"/>
      <c r="AB638" s="11"/>
      <c r="AC638" s="11"/>
    </row>
    <row r="639" spans="1:29" hidden="1">
      <c r="A639" s="11"/>
      <c r="B639" s="11"/>
      <c r="C639" s="11"/>
      <c r="D639" s="16"/>
      <c r="E639" s="11"/>
      <c r="F639" s="11"/>
      <c r="G639" s="11"/>
      <c r="H639" s="79"/>
      <c r="I639" s="11"/>
      <c r="J639" s="11"/>
      <c r="K639" s="80"/>
      <c r="L639" s="11"/>
      <c r="M639" s="80"/>
      <c r="N639" s="84"/>
      <c r="O639" s="11"/>
      <c r="P639" s="11"/>
      <c r="Q639" s="11"/>
      <c r="R639" s="11"/>
      <c r="S639" s="11"/>
      <c r="T639" s="11"/>
      <c r="U639" s="11"/>
      <c r="V639" s="11"/>
      <c r="W639" s="11"/>
      <c r="X639" s="11"/>
      <c r="Y639" s="11"/>
      <c r="Z639" s="11"/>
      <c r="AA639" s="11"/>
      <c r="AB639" s="11"/>
      <c r="AC639" s="11"/>
    </row>
    <row r="640" spans="1:29" hidden="1">
      <c r="A640" s="11"/>
      <c r="B640" s="11"/>
      <c r="C640" s="11"/>
      <c r="D640" s="16"/>
      <c r="E640" s="11"/>
      <c r="F640" s="11"/>
      <c r="G640" s="11"/>
      <c r="H640" s="79"/>
      <c r="I640" s="11"/>
      <c r="J640" s="11"/>
      <c r="K640" s="80"/>
      <c r="L640" s="11"/>
      <c r="M640" s="80"/>
      <c r="N640" s="84"/>
      <c r="O640" s="11"/>
      <c r="P640" s="11"/>
      <c r="Q640" s="11"/>
      <c r="R640" s="11"/>
      <c r="S640" s="11"/>
      <c r="T640" s="11"/>
      <c r="U640" s="11"/>
      <c r="V640" s="11"/>
      <c r="W640" s="11"/>
      <c r="X640" s="11"/>
      <c r="Y640" s="11"/>
      <c r="Z640" s="11"/>
      <c r="AA640" s="11"/>
      <c r="AB640" s="11"/>
      <c r="AC640" s="11"/>
    </row>
    <row r="641" spans="1:29" hidden="1">
      <c r="A641" s="11"/>
      <c r="B641" s="11"/>
      <c r="C641" s="11"/>
      <c r="D641" s="16"/>
      <c r="E641" s="11"/>
      <c r="F641" s="11"/>
      <c r="G641" s="11"/>
      <c r="H641" s="79"/>
      <c r="I641" s="11"/>
      <c r="J641" s="11"/>
      <c r="K641" s="80"/>
      <c r="L641" s="11"/>
      <c r="M641" s="80"/>
      <c r="N641" s="84"/>
      <c r="O641" s="11"/>
      <c r="P641" s="11"/>
      <c r="Q641" s="11"/>
      <c r="R641" s="11"/>
      <c r="S641" s="11"/>
      <c r="T641" s="11"/>
      <c r="U641" s="11"/>
      <c r="V641" s="11"/>
      <c r="W641" s="11"/>
      <c r="X641" s="11"/>
      <c r="Y641" s="11"/>
      <c r="Z641" s="11"/>
      <c r="AA641" s="11"/>
      <c r="AB641" s="11"/>
      <c r="AC641" s="11"/>
    </row>
    <row r="642" spans="1:29" hidden="1">
      <c r="A642" s="11"/>
      <c r="B642" s="11"/>
      <c r="C642" s="11"/>
      <c r="D642" s="16"/>
      <c r="E642" s="11"/>
      <c r="F642" s="11"/>
      <c r="G642" s="11"/>
      <c r="H642" s="79"/>
      <c r="I642" s="11"/>
      <c r="J642" s="11"/>
      <c r="K642" s="80"/>
      <c r="L642" s="11"/>
      <c r="M642" s="80"/>
      <c r="N642" s="84"/>
      <c r="O642" s="11"/>
      <c r="P642" s="11"/>
      <c r="Q642" s="11"/>
      <c r="R642" s="11"/>
      <c r="S642" s="11"/>
      <c r="T642" s="11"/>
      <c r="U642" s="11"/>
      <c r="V642" s="11"/>
      <c r="W642" s="11"/>
      <c r="X642" s="11"/>
      <c r="Y642" s="11"/>
      <c r="Z642" s="11"/>
      <c r="AA642" s="11"/>
      <c r="AB642" s="11"/>
      <c r="AC642" s="11"/>
    </row>
    <row r="643" spans="1:29" hidden="1">
      <c r="A643" s="11"/>
      <c r="B643" s="11"/>
      <c r="C643" s="11"/>
      <c r="D643" s="16"/>
      <c r="E643" s="11"/>
      <c r="F643" s="11"/>
      <c r="G643" s="11"/>
      <c r="H643" s="79"/>
      <c r="I643" s="11"/>
      <c r="J643" s="11"/>
      <c r="K643" s="80"/>
      <c r="L643" s="11"/>
      <c r="M643" s="80"/>
      <c r="N643" s="84"/>
      <c r="O643" s="11"/>
      <c r="P643" s="11"/>
      <c r="Q643" s="11"/>
      <c r="R643" s="11"/>
      <c r="S643" s="11"/>
      <c r="T643" s="11"/>
      <c r="U643" s="11"/>
      <c r="V643" s="11"/>
      <c r="W643" s="11"/>
      <c r="X643" s="11"/>
      <c r="Y643" s="11"/>
      <c r="Z643" s="11"/>
      <c r="AA643" s="11"/>
      <c r="AB643" s="11"/>
      <c r="AC643" s="11"/>
    </row>
    <row r="644" spans="1:29" hidden="1">
      <c r="A644" s="11"/>
      <c r="B644" s="11"/>
      <c r="C644" s="11"/>
      <c r="D644" s="16"/>
      <c r="E644" s="11"/>
      <c r="F644" s="11"/>
      <c r="G644" s="11"/>
      <c r="H644" s="79"/>
      <c r="I644" s="11"/>
      <c r="J644" s="11"/>
      <c r="K644" s="80"/>
      <c r="L644" s="11"/>
      <c r="M644" s="80"/>
      <c r="N644" s="84"/>
      <c r="O644" s="11"/>
      <c r="P644" s="11"/>
      <c r="Q644" s="11"/>
      <c r="R644" s="11"/>
      <c r="S644" s="11"/>
      <c r="T644" s="11"/>
      <c r="U644" s="11"/>
      <c r="V644" s="11"/>
      <c r="W644" s="11"/>
      <c r="X644" s="11"/>
      <c r="Y644" s="11"/>
      <c r="Z644" s="11"/>
      <c r="AA644" s="11"/>
      <c r="AB644" s="11"/>
      <c r="AC644" s="11"/>
    </row>
    <row r="645" spans="1:29" hidden="1">
      <c r="A645" s="11"/>
      <c r="B645" s="11"/>
      <c r="C645" s="11"/>
      <c r="D645" s="16"/>
      <c r="E645" s="11"/>
      <c r="F645" s="11"/>
      <c r="G645" s="11"/>
      <c r="H645" s="79"/>
      <c r="I645" s="11"/>
      <c r="J645" s="11"/>
      <c r="K645" s="80"/>
      <c r="L645" s="11"/>
      <c r="M645" s="80"/>
      <c r="N645" s="84"/>
      <c r="O645" s="11"/>
      <c r="P645" s="11"/>
      <c r="Q645" s="11"/>
      <c r="R645" s="11"/>
      <c r="S645" s="11"/>
      <c r="T645" s="11"/>
      <c r="U645" s="11"/>
      <c r="V645" s="11"/>
      <c r="W645" s="11"/>
      <c r="X645" s="11"/>
      <c r="Y645" s="11"/>
      <c r="Z645" s="11"/>
      <c r="AA645" s="11"/>
      <c r="AB645" s="11"/>
      <c r="AC645" s="11"/>
    </row>
    <row r="646" spans="1:29" hidden="1">
      <c r="A646" s="11"/>
      <c r="B646" s="11"/>
      <c r="C646" s="11"/>
      <c r="D646" s="16"/>
      <c r="E646" s="11"/>
      <c r="F646" s="11"/>
      <c r="G646" s="11"/>
      <c r="H646" s="79"/>
      <c r="I646" s="11"/>
      <c r="J646" s="11"/>
      <c r="K646" s="80"/>
      <c r="L646" s="11"/>
      <c r="M646" s="80"/>
      <c r="N646" s="84"/>
      <c r="O646" s="11"/>
      <c r="P646" s="11"/>
      <c r="Q646" s="11"/>
      <c r="R646" s="11"/>
      <c r="S646" s="11"/>
      <c r="T646" s="11"/>
      <c r="U646" s="11"/>
      <c r="V646" s="11"/>
      <c r="W646" s="11"/>
      <c r="X646" s="11"/>
      <c r="Y646" s="11"/>
      <c r="Z646" s="11"/>
      <c r="AA646" s="11"/>
      <c r="AB646" s="11"/>
      <c r="AC646" s="11"/>
    </row>
    <row r="647" spans="1:29" hidden="1">
      <c r="A647" s="11"/>
      <c r="B647" s="11"/>
      <c r="C647" s="11"/>
      <c r="D647" s="16"/>
      <c r="E647" s="11"/>
      <c r="F647" s="11"/>
      <c r="G647" s="11"/>
      <c r="H647" s="79"/>
      <c r="I647" s="11"/>
      <c r="J647" s="11"/>
      <c r="K647" s="80"/>
      <c r="L647" s="11"/>
      <c r="M647" s="80"/>
      <c r="N647" s="84"/>
      <c r="O647" s="11"/>
      <c r="P647" s="11"/>
      <c r="Q647" s="11"/>
      <c r="R647" s="11"/>
      <c r="S647" s="11"/>
      <c r="T647" s="11"/>
      <c r="U647" s="11"/>
      <c r="V647" s="11"/>
      <c r="W647" s="11"/>
      <c r="X647" s="11"/>
      <c r="Y647" s="11"/>
      <c r="Z647" s="11"/>
      <c r="AA647" s="11"/>
      <c r="AB647" s="11"/>
      <c r="AC647" s="11"/>
    </row>
    <row r="648" spans="1:29" hidden="1">
      <c r="A648" s="11"/>
      <c r="B648" s="11"/>
      <c r="C648" s="11"/>
      <c r="D648" s="16"/>
      <c r="E648" s="11"/>
      <c r="F648" s="11"/>
      <c r="G648" s="11"/>
      <c r="H648" s="79"/>
      <c r="I648" s="11"/>
      <c r="J648" s="11"/>
      <c r="K648" s="80"/>
      <c r="L648" s="11"/>
      <c r="M648" s="80"/>
      <c r="N648" s="84"/>
      <c r="O648" s="11"/>
      <c r="P648" s="11"/>
      <c r="Q648" s="11"/>
      <c r="R648" s="11"/>
      <c r="S648" s="11"/>
      <c r="T648" s="11"/>
      <c r="U648" s="11"/>
      <c r="V648" s="11"/>
      <c r="W648" s="11"/>
      <c r="X648" s="11"/>
      <c r="Y648" s="11"/>
      <c r="Z648" s="11"/>
      <c r="AA648" s="11"/>
      <c r="AB648" s="11"/>
      <c r="AC648" s="11"/>
    </row>
    <row r="649" spans="1:29" hidden="1">
      <c r="A649" s="11"/>
      <c r="B649" s="11"/>
      <c r="C649" s="11"/>
      <c r="D649" s="16"/>
      <c r="E649" s="11"/>
      <c r="F649" s="11"/>
      <c r="G649" s="11"/>
      <c r="H649" s="79"/>
      <c r="I649" s="11"/>
      <c r="J649" s="11"/>
      <c r="K649" s="80"/>
      <c r="L649" s="11"/>
      <c r="M649" s="80"/>
      <c r="N649" s="84"/>
      <c r="O649" s="11"/>
      <c r="P649" s="11"/>
      <c r="Q649" s="11"/>
      <c r="R649" s="11"/>
      <c r="S649" s="11"/>
      <c r="T649" s="11"/>
      <c r="U649" s="11"/>
      <c r="V649" s="11"/>
      <c r="W649" s="11"/>
      <c r="X649" s="11"/>
      <c r="Y649" s="11"/>
      <c r="Z649" s="11"/>
      <c r="AA649" s="11"/>
      <c r="AB649" s="11"/>
      <c r="AC649" s="11"/>
    </row>
    <row r="650" spans="1:29" hidden="1">
      <c r="A650" s="11"/>
      <c r="B650" s="11"/>
      <c r="C650" s="11"/>
      <c r="D650" s="16"/>
      <c r="E650" s="11"/>
      <c r="F650" s="11"/>
      <c r="G650" s="11"/>
      <c r="H650" s="79"/>
      <c r="I650" s="11"/>
      <c r="J650" s="11"/>
      <c r="K650" s="80"/>
      <c r="L650" s="11"/>
      <c r="M650" s="80"/>
      <c r="N650" s="84"/>
      <c r="O650" s="11"/>
      <c r="P650" s="11"/>
      <c r="Q650" s="11"/>
      <c r="R650" s="11"/>
      <c r="S650" s="11"/>
      <c r="T650" s="11"/>
      <c r="U650" s="11"/>
      <c r="V650" s="11"/>
      <c r="W650" s="11"/>
      <c r="X650" s="11"/>
      <c r="Y650" s="11"/>
      <c r="Z650" s="11"/>
      <c r="AA650" s="11"/>
      <c r="AB650" s="11"/>
      <c r="AC650" s="11"/>
    </row>
    <row r="651" spans="1:29" hidden="1">
      <c r="A651" s="11"/>
      <c r="B651" s="11"/>
      <c r="C651" s="11"/>
      <c r="D651" s="16"/>
      <c r="E651" s="11"/>
      <c r="F651" s="11"/>
      <c r="G651" s="11"/>
      <c r="H651" s="79"/>
      <c r="I651" s="11"/>
      <c r="J651" s="11"/>
      <c r="K651" s="80"/>
      <c r="L651" s="11"/>
      <c r="M651" s="80"/>
      <c r="N651" s="84"/>
      <c r="O651" s="11"/>
      <c r="P651" s="11"/>
      <c r="Q651" s="11"/>
      <c r="R651" s="11"/>
      <c r="S651" s="11"/>
      <c r="T651" s="11"/>
      <c r="U651" s="11"/>
      <c r="V651" s="11"/>
      <c r="W651" s="11"/>
      <c r="X651" s="11"/>
      <c r="Y651" s="11"/>
      <c r="Z651" s="11"/>
      <c r="AA651" s="11"/>
      <c r="AB651" s="11"/>
      <c r="AC651" s="11"/>
    </row>
    <row r="652" spans="1:29" hidden="1">
      <c r="A652" s="11"/>
      <c r="B652" s="11"/>
      <c r="C652" s="11"/>
      <c r="D652" s="16"/>
      <c r="E652" s="11"/>
      <c r="F652" s="11"/>
      <c r="G652" s="11"/>
      <c r="H652" s="79"/>
      <c r="I652" s="11"/>
      <c r="J652" s="11"/>
      <c r="K652" s="80"/>
      <c r="L652" s="11"/>
      <c r="M652" s="80"/>
      <c r="N652" s="84"/>
      <c r="O652" s="11"/>
      <c r="P652" s="11"/>
      <c r="Q652" s="11"/>
      <c r="R652" s="11"/>
      <c r="S652" s="11"/>
      <c r="T652" s="11"/>
      <c r="U652" s="11"/>
      <c r="V652" s="11"/>
      <c r="W652" s="11"/>
      <c r="X652" s="11"/>
      <c r="Y652" s="11"/>
      <c r="Z652" s="11"/>
      <c r="AA652" s="11"/>
      <c r="AB652" s="11"/>
      <c r="AC652" s="11"/>
    </row>
    <row r="653" spans="1:29" hidden="1">
      <c r="A653" s="11"/>
      <c r="B653" s="11"/>
      <c r="C653" s="11"/>
      <c r="D653" s="16"/>
      <c r="E653" s="11"/>
      <c r="F653" s="11"/>
      <c r="G653" s="11"/>
      <c r="H653" s="79"/>
      <c r="I653" s="11"/>
      <c r="J653" s="11"/>
      <c r="K653" s="80"/>
      <c r="L653" s="11"/>
      <c r="M653" s="80"/>
      <c r="N653" s="84"/>
      <c r="O653" s="11"/>
      <c r="P653" s="11"/>
      <c r="Q653" s="11"/>
      <c r="R653" s="11"/>
      <c r="S653" s="11"/>
      <c r="T653" s="11"/>
      <c r="U653" s="11"/>
      <c r="V653" s="11"/>
      <c r="W653" s="11"/>
      <c r="X653" s="11"/>
      <c r="Y653" s="11"/>
      <c r="Z653" s="11"/>
      <c r="AA653" s="11"/>
      <c r="AB653" s="11"/>
      <c r="AC653" s="11"/>
    </row>
    <row r="654" spans="1:29" hidden="1">
      <c r="A654" s="11"/>
      <c r="B654" s="11"/>
      <c r="C654" s="11"/>
      <c r="D654" s="16"/>
      <c r="E654" s="11"/>
      <c r="F654" s="11"/>
      <c r="G654" s="11"/>
      <c r="H654" s="79"/>
      <c r="I654" s="11"/>
      <c r="J654" s="11"/>
      <c r="K654" s="80"/>
      <c r="L654" s="11"/>
      <c r="M654" s="80"/>
      <c r="N654" s="84"/>
      <c r="O654" s="11"/>
      <c r="P654" s="11"/>
      <c r="Q654" s="11"/>
      <c r="R654" s="11"/>
      <c r="S654" s="11"/>
      <c r="T654" s="11"/>
      <c r="U654" s="11"/>
      <c r="V654" s="11"/>
      <c r="W654" s="11"/>
      <c r="X654" s="11"/>
      <c r="Y654" s="11"/>
      <c r="Z654" s="11"/>
      <c r="AA654" s="11"/>
      <c r="AB654" s="11"/>
      <c r="AC654" s="11"/>
    </row>
    <row r="655" spans="1:29" hidden="1">
      <c r="A655" s="11"/>
      <c r="B655" s="11"/>
      <c r="C655" s="11"/>
      <c r="D655" s="16"/>
      <c r="E655" s="11"/>
      <c r="F655" s="11"/>
      <c r="G655" s="11"/>
      <c r="H655" s="79"/>
      <c r="I655" s="11"/>
      <c r="J655" s="11"/>
      <c r="K655" s="80"/>
      <c r="L655" s="11"/>
      <c r="M655" s="80"/>
      <c r="N655" s="84"/>
      <c r="O655" s="11"/>
      <c r="P655" s="11"/>
      <c r="Q655" s="11"/>
      <c r="R655" s="11"/>
      <c r="S655" s="11"/>
      <c r="T655" s="11"/>
      <c r="U655" s="11"/>
      <c r="V655" s="11"/>
      <c r="W655" s="11"/>
      <c r="X655" s="11"/>
      <c r="Y655" s="11"/>
      <c r="Z655" s="11"/>
      <c r="AA655" s="11"/>
      <c r="AB655" s="11"/>
      <c r="AC655" s="11"/>
    </row>
    <row r="656" spans="1:29" hidden="1">
      <c r="A656" s="11"/>
      <c r="B656" s="11"/>
      <c r="C656" s="11"/>
      <c r="D656" s="16"/>
      <c r="E656" s="11"/>
      <c r="F656" s="11"/>
      <c r="G656" s="11"/>
      <c r="H656" s="79"/>
      <c r="I656" s="11"/>
      <c r="J656" s="11"/>
      <c r="K656" s="80"/>
      <c r="L656" s="11"/>
      <c r="M656" s="80"/>
      <c r="N656" s="84"/>
      <c r="O656" s="11"/>
      <c r="P656" s="11"/>
      <c r="Q656" s="11"/>
      <c r="R656" s="11"/>
      <c r="S656" s="11"/>
      <c r="T656" s="11"/>
      <c r="U656" s="11"/>
      <c r="V656" s="11"/>
      <c r="W656" s="11"/>
      <c r="X656" s="11"/>
      <c r="Y656" s="11"/>
      <c r="Z656" s="11"/>
      <c r="AA656" s="11"/>
      <c r="AB656" s="11"/>
      <c r="AC656" s="11"/>
    </row>
    <row r="657" spans="1:29" hidden="1">
      <c r="A657" s="11"/>
      <c r="B657" s="11"/>
      <c r="C657" s="11"/>
      <c r="D657" s="16"/>
      <c r="E657" s="11"/>
      <c r="F657" s="11"/>
      <c r="G657" s="11"/>
      <c r="H657" s="79"/>
      <c r="I657" s="11"/>
      <c r="J657" s="11"/>
      <c r="K657" s="80"/>
      <c r="L657" s="11"/>
      <c r="M657" s="80"/>
      <c r="N657" s="84"/>
      <c r="O657" s="11"/>
      <c r="P657" s="11"/>
      <c r="Q657" s="11"/>
      <c r="R657" s="11"/>
      <c r="S657" s="11"/>
      <c r="T657" s="11"/>
      <c r="U657" s="11"/>
      <c r="V657" s="11"/>
      <c r="W657" s="11"/>
      <c r="X657" s="11"/>
      <c r="Y657" s="11"/>
      <c r="Z657" s="11"/>
      <c r="AA657" s="11"/>
      <c r="AB657" s="11"/>
      <c r="AC657" s="11"/>
    </row>
    <row r="658" spans="1:29" hidden="1">
      <c r="A658" s="11"/>
      <c r="B658" s="11"/>
      <c r="C658" s="11"/>
      <c r="D658" s="16"/>
      <c r="E658" s="11"/>
      <c r="F658" s="11"/>
      <c r="G658" s="11"/>
      <c r="H658" s="79"/>
      <c r="I658" s="11"/>
      <c r="J658" s="11"/>
      <c r="K658" s="80"/>
      <c r="L658" s="11"/>
      <c r="M658" s="80"/>
      <c r="N658" s="84"/>
      <c r="O658" s="11"/>
      <c r="P658" s="11"/>
      <c r="Q658" s="11"/>
      <c r="R658" s="11"/>
      <c r="S658" s="11"/>
      <c r="T658" s="11"/>
      <c r="U658" s="11"/>
      <c r="V658" s="11"/>
      <c r="W658" s="11"/>
      <c r="X658" s="11"/>
      <c r="Y658" s="11"/>
      <c r="Z658" s="11"/>
      <c r="AA658" s="11"/>
      <c r="AB658" s="11"/>
      <c r="AC658" s="11"/>
    </row>
    <row r="659" spans="1:29" hidden="1">
      <c r="A659" s="11"/>
      <c r="B659" s="11"/>
      <c r="C659" s="11"/>
      <c r="D659" s="16"/>
      <c r="E659" s="11"/>
      <c r="F659" s="11"/>
      <c r="G659" s="11"/>
      <c r="H659" s="79"/>
      <c r="I659" s="11"/>
      <c r="J659" s="11"/>
      <c r="K659" s="80"/>
      <c r="L659" s="11"/>
      <c r="M659" s="80"/>
      <c r="N659" s="84"/>
      <c r="O659" s="11"/>
      <c r="P659" s="11"/>
      <c r="Q659" s="11"/>
      <c r="R659" s="11"/>
      <c r="S659" s="11"/>
      <c r="T659" s="11"/>
      <c r="U659" s="11"/>
      <c r="V659" s="11"/>
      <c r="W659" s="11"/>
      <c r="X659" s="11"/>
      <c r="Y659" s="11"/>
      <c r="Z659" s="11"/>
      <c r="AA659" s="11"/>
      <c r="AB659" s="11"/>
      <c r="AC659" s="11"/>
    </row>
    <row r="660" spans="1:29" hidden="1">
      <c r="A660" s="11"/>
      <c r="B660" s="11"/>
      <c r="C660" s="11"/>
      <c r="D660" s="16"/>
      <c r="E660" s="11"/>
      <c r="F660" s="11"/>
      <c r="G660" s="11"/>
      <c r="H660" s="79"/>
      <c r="I660" s="11"/>
      <c r="J660" s="11"/>
      <c r="K660" s="80"/>
      <c r="L660" s="11"/>
      <c r="M660" s="80"/>
      <c r="N660" s="84"/>
      <c r="O660" s="11"/>
      <c r="P660" s="11"/>
      <c r="Q660" s="11"/>
      <c r="R660" s="11"/>
      <c r="S660" s="11"/>
      <c r="T660" s="11"/>
      <c r="U660" s="11"/>
      <c r="V660" s="11"/>
      <c r="W660" s="11"/>
      <c r="X660" s="11"/>
      <c r="Y660" s="11"/>
      <c r="Z660" s="11"/>
      <c r="AA660" s="11"/>
      <c r="AB660" s="11"/>
      <c r="AC660" s="11"/>
    </row>
    <row r="661" spans="1:29" hidden="1">
      <c r="A661" s="11"/>
      <c r="B661" s="11"/>
      <c r="C661" s="11"/>
      <c r="D661" s="16"/>
      <c r="E661" s="11"/>
      <c r="F661" s="11"/>
      <c r="G661" s="11"/>
      <c r="H661" s="79"/>
      <c r="I661" s="11"/>
      <c r="J661" s="11"/>
      <c r="K661" s="80"/>
      <c r="L661" s="11"/>
      <c r="M661" s="80"/>
      <c r="N661" s="84"/>
      <c r="O661" s="11"/>
      <c r="P661" s="11"/>
      <c r="Q661" s="11"/>
      <c r="R661" s="11"/>
      <c r="S661" s="11"/>
      <c r="T661" s="11"/>
      <c r="U661" s="11"/>
      <c r="V661" s="11"/>
      <c r="W661" s="11"/>
      <c r="X661" s="11"/>
      <c r="Y661" s="11"/>
      <c r="Z661" s="11"/>
      <c r="AA661" s="11"/>
      <c r="AB661" s="11"/>
      <c r="AC661" s="11"/>
    </row>
    <row r="662" spans="1:29" hidden="1">
      <c r="A662" s="11"/>
      <c r="B662" s="11"/>
      <c r="C662" s="11"/>
      <c r="D662" s="16"/>
      <c r="E662" s="11"/>
      <c r="F662" s="11"/>
      <c r="G662" s="11"/>
      <c r="H662" s="79"/>
      <c r="I662" s="11"/>
      <c r="J662" s="11"/>
      <c r="K662" s="80"/>
      <c r="L662" s="11"/>
      <c r="M662" s="80"/>
      <c r="N662" s="84"/>
      <c r="O662" s="11"/>
      <c r="P662" s="11"/>
      <c r="Q662" s="11"/>
      <c r="R662" s="11"/>
      <c r="S662" s="11"/>
      <c r="T662" s="11"/>
      <c r="U662" s="11"/>
      <c r="V662" s="11"/>
      <c r="W662" s="11"/>
      <c r="X662" s="11"/>
      <c r="Y662" s="11"/>
      <c r="Z662" s="11"/>
      <c r="AA662" s="11"/>
      <c r="AB662" s="11"/>
      <c r="AC662" s="11"/>
    </row>
    <row r="663" spans="1:29" hidden="1">
      <c r="A663" s="11"/>
      <c r="B663" s="11"/>
      <c r="C663" s="11"/>
      <c r="D663" s="16"/>
      <c r="E663" s="11"/>
      <c r="F663" s="11"/>
      <c r="G663" s="11"/>
      <c r="H663" s="79"/>
      <c r="I663" s="11"/>
      <c r="J663" s="11"/>
      <c r="K663" s="80"/>
      <c r="L663" s="11"/>
      <c r="M663" s="80"/>
      <c r="N663" s="84"/>
      <c r="O663" s="11"/>
      <c r="P663" s="11"/>
      <c r="Q663" s="11"/>
      <c r="R663" s="11"/>
      <c r="S663" s="11"/>
      <c r="T663" s="11"/>
      <c r="U663" s="11"/>
      <c r="V663" s="11"/>
      <c r="W663" s="11"/>
      <c r="X663" s="11"/>
      <c r="Y663" s="11"/>
      <c r="Z663" s="11"/>
      <c r="AA663" s="11"/>
      <c r="AB663" s="11"/>
      <c r="AC663" s="11"/>
    </row>
    <row r="664" spans="1:29" hidden="1">
      <c r="A664" s="11"/>
      <c r="B664" s="11"/>
      <c r="C664" s="11"/>
      <c r="D664" s="16"/>
      <c r="E664" s="11"/>
      <c r="F664" s="11"/>
      <c r="G664" s="11"/>
      <c r="H664" s="79"/>
      <c r="I664" s="11"/>
      <c r="J664" s="11"/>
      <c r="K664" s="80"/>
      <c r="L664" s="11"/>
      <c r="M664" s="80"/>
      <c r="N664" s="84"/>
      <c r="O664" s="11"/>
      <c r="P664" s="11"/>
      <c r="Q664" s="11"/>
      <c r="R664" s="11"/>
      <c r="S664" s="11"/>
      <c r="T664" s="11"/>
      <c r="U664" s="11"/>
      <c r="V664" s="11"/>
      <c r="W664" s="11"/>
      <c r="X664" s="11"/>
      <c r="Y664" s="11"/>
      <c r="Z664" s="11"/>
      <c r="AA664" s="11"/>
      <c r="AB664" s="11"/>
      <c r="AC664" s="11"/>
    </row>
    <row r="665" spans="1:29" hidden="1">
      <c r="A665" s="11"/>
      <c r="B665" s="11"/>
      <c r="C665" s="11"/>
      <c r="D665" s="16"/>
      <c r="E665" s="11"/>
      <c r="F665" s="11"/>
      <c r="G665" s="11"/>
      <c r="H665" s="79"/>
      <c r="I665" s="11"/>
      <c r="J665" s="11"/>
      <c r="K665" s="80"/>
      <c r="L665" s="11"/>
      <c r="M665" s="80"/>
      <c r="N665" s="84"/>
      <c r="O665" s="11"/>
      <c r="P665" s="11"/>
      <c r="Q665" s="11"/>
      <c r="R665" s="11"/>
      <c r="S665" s="11"/>
      <c r="T665" s="11"/>
      <c r="U665" s="11"/>
      <c r="V665" s="11"/>
      <c r="W665" s="11"/>
      <c r="X665" s="11"/>
      <c r="Y665" s="11"/>
      <c r="Z665" s="11"/>
      <c r="AA665" s="11"/>
      <c r="AB665" s="11"/>
      <c r="AC665" s="11"/>
    </row>
    <row r="666" spans="1:29" hidden="1">
      <c r="A666" s="11"/>
      <c r="B666" s="11"/>
      <c r="C666" s="11"/>
      <c r="D666" s="16"/>
      <c r="E666" s="11"/>
      <c r="F666" s="11"/>
      <c r="G666" s="11"/>
      <c r="H666" s="79"/>
      <c r="I666" s="11"/>
      <c r="J666" s="11"/>
      <c r="K666" s="80"/>
      <c r="L666" s="11"/>
      <c r="M666" s="80"/>
      <c r="N666" s="84"/>
      <c r="O666" s="11"/>
      <c r="P666" s="11"/>
      <c r="Q666" s="11"/>
      <c r="R666" s="11"/>
      <c r="S666" s="11"/>
      <c r="T666" s="11"/>
      <c r="U666" s="11"/>
      <c r="V666" s="11"/>
      <c r="W666" s="11"/>
      <c r="X666" s="11"/>
      <c r="Y666" s="11"/>
      <c r="Z666" s="11"/>
      <c r="AA666" s="11"/>
      <c r="AB666" s="11"/>
      <c r="AC666" s="11"/>
    </row>
    <row r="667" spans="1:29" hidden="1">
      <c r="A667" s="11"/>
      <c r="B667" s="11"/>
      <c r="C667" s="11"/>
      <c r="D667" s="16"/>
      <c r="E667" s="11"/>
      <c r="F667" s="11"/>
      <c r="G667" s="11"/>
      <c r="H667" s="79"/>
      <c r="I667" s="11"/>
      <c r="J667" s="11"/>
      <c r="K667" s="80"/>
      <c r="L667" s="11"/>
      <c r="M667" s="80"/>
      <c r="N667" s="84"/>
      <c r="O667" s="11"/>
      <c r="P667" s="11"/>
      <c r="Q667" s="11"/>
      <c r="R667" s="11"/>
      <c r="S667" s="11"/>
      <c r="T667" s="11"/>
      <c r="U667" s="11"/>
      <c r="V667" s="11"/>
      <c r="W667" s="11"/>
      <c r="X667" s="11"/>
      <c r="Y667" s="11"/>
      <c r="Z667" s="11"/>
      <c r="AA667" s="11"/>
      <c r="AB667" s="11"/>
      <c r="AC667" s="11"/>
    </row>
    <row r="668" spans="1:29" hidden="1">
      <c r="A668" s="11"/>
      <c r="B668" s="11"/>
      <c r="C668" s="11"/>
      <c r="D668" s="16"/>
      <c r="E668" s="11"/>
      <c r="F668" s="11"/>
      <c r="G668" s="11"/>
      <c r="H668" s="79"/>
      <c r="I668" s="11"/>
      <c r="J668" s="11"/>
      <c r="K668" s="80"/>
      <c r="L668" s="11"/>
      <c r="M668" s="80"/>
      <c r="N668" s="84"/>
      <c r="O668" s="11"/>
      <c r="P668" s="11"/>
      <c r="Q668" s="11"/>
      <c r="R668" s="11"/>
      <c r="S668" s="11"/>
      <c r="T668" s="11"/>
      <c r="U668" s="11"/>
      <c r="V668" s="11"/>
      <c r="W668" s="11"/>
      <c r="X668" s="11"/>
      <c r="Y668" s="11"/>
      <c r="Z668" s="11"/>
      <c r="AA668" s="11"/>
      <c r="AB668" s="11"/>
      <c r="AC668" s="11"/>
    </row>
    <row r="669" spans="1:29" hidden="1">
      <c r="A669" s="11"/>
      <c r="B669" s="11"/>
      <c r="C669" s="11"/>
      <c r="D669" s="16"/>
      <c r="E669" s="11"/>
      <c r="F669" s="11"/>
      <c r="G669" s="11"/>
      <c r="H669" s="79"/>
      <c r="I669" s="11"/>
      <c r="J669" s="11"/>
      <c r="K669" s="80"/>
      <c r="L669" s="11"/>
      <c r="M669" s="80"/>
      <c r="N669" s="84"/>
      <c r="O669" s="11"/>
      <c r="P669" s="11"/>
      <c r="Q669" s="11"/>
      <c r="R669" s="11"/>
      <c r="S669" s="11"/>
      <c r="T669" s="11"/>
      <c r="U669" s="11"/>
      <c r="V669" s="11"/>
      <c r="W669" s="11"/>
      <c r="X669" s="11"/>
      <c r="Y669" s="11"/>
      <c r="Z669" s="11"/>
      <c r="AA669" s="11"/>
      <c r="AB669" s="11"/>
      <c r="AC669" s="11"/>
    </row>
    <row r="670" spans="1:29" hidden="1">
      <c r="A670" s="11"/>
      <c r="B670" s="11"/>
      <c r="C670" s="11"/>
      <c r="D670" s="16"/>
      <c r="E670" s="11"/>
      <c r="F670" s="11"/>
      <c r="G670" s="11"/>
      <c r="H670" s="79"/>
      <c r="I670" s="11"/>
      <c r="J670" s="11"/>
      <c r="K670" s="80"/>
      <c r="L670" s="11"/>
      <c r="M670" s="80"/>
      <c r="N670" s="84"/>
      <c r="O670" s="11"/>
      <c r="P670" s="11"/>
      <c r="Q670" s="11"/>
      <c r="R670" s="11"/>
      <c r="S670" s="11"/>
      <c r="T670" s="11"/>
      <c r="U670" s="11"/>
      <c r="V670" s="11"/>
      <c r="W670" s="11"/>
      <c r="X670" s="11"/>
      <c r="Y670" s="11"/>
      <c r="Z670" s="11"/>
      <c r="AA670" s="11"/>
      <c r="AB670" s="11"/>
      <c r="AC670" s="11"/>
    </row>
    <row r="671" spans="1:29" hidden="1">
      <c r="A671" s="11"/>
      <c r="B671" s="11"/>
      <c r="C671" s="11"/>
      <c r="D671" s="16"/>
      <c r="E671" s="11"/>
      <c r="F671" s="11"/>
      <c r="G671" s="11"/>
      <c r="H671" s="79"/>
      <c r="I671" s="11"/>
      <c r="J671" s="11"/>
      <c r="K671" s="80"/>
      <c r="L671" s="11"/>
      <c r="M671" s="80"/>
      <c r="N671" s="84"/>
      <c r="O671" s="11"/>
      <c r="P671" s="11"/>
      <c r="Q671" s="11"/>
      <c r="R671" s="11"/>
      <c r="S671" s="11"/>
      <c r="T671" s="11"/>
      <c r="U671" s="11"/>
      <c r="V671" s="11"/>
      <c r="W671" s="11"/>
      <c r="X671" s="11"/>
      <c r="Y671" s="11"/>
      <c r="Z671" s="11"/>
      <c r="AA671" s="11"/>
      <c r="AB671" s="11"/>
      <c r="AC671" s="11"/>
    </row>
    <row r="672" spans="1:29" hidden="1">
      <c r="A672" s="11"/>
      <c r="B672" s="11"/>
      <c r="C672" s="11"/>
      <c r="D672" s="16"/>
      <c r="E672" s="11"/>
      <c r="F672" s="11"/>
      <c r="G672" s="11"/>
      <c r="H672" s="79"/>
      <c r="I672" s="11"/>
      <c r="J672" s="11"/>
      <c r="K672" s="80"/>
      <c r="L672" s="11"/>
      <c r="M672" s="80"/>
      <c r="N672" s="84"/>
      <c r="O672" s="11"/>
      <c r="P672" s="11"/>
      <c r="Q672" s="11"/>
      <c r="R672" s="11"/>
      <c r="S672" s="11"/>
      <c r="T672" s="11"/>
      <c r="U672" s="11"/>
      <c r="V672" s="11"/>
      <c r="W672" s="11"/>
      <c r="X672" s="11"/>
      <c r="Y672" s="11"/>
      <c r="Z672" s="11"/>
      <c r="AA672" s="11"/>
      <c r="AB672" s="11"/>
      <c r="AC672" s="11"/>
    </row>
    <row r="673" spans="1:29" hidden="1">
      <c r="A673" s="11"/>
      <c r="B673" s="11"/>
      <c r="C673" s="11"/>
      <c r="D673" s="16"/>
      <c r="E673" s="11"/>
      <c r="F673" s="11"/>
      <c r="G673" s="11"/>
      <c r="H673" s="79"/>
      <c r="I673" s="11"/>
      <c r="J673" s="11"/>
      <c r="K673" s="80"/>
      <c r="L673" s="11"/>
      <c r="M673" s="80"/>
      <c r="N673" s="84"/>
      <c r="O673" s="11"/>
      <c r="P673" s="11"/>
      <c r="Q673" s="11"/>
      <c r="R673" s="11"/>
      <c r="S673" s="11"/>
      <c r="T673" s="11"/>
      <c r="U673" s="11"/>
      <c r="V673" s="11"/>
      <c r="W673" s="11"/>
      <c r="X673" s="11"/>
      <c r="Y673" s="11"/>
      <c r="Z673" s="11"/>
      <c r="AA673" s="11"/>
      <c r="AB673" s="11"/>
      <c r="AC673" s="11"/>
    </row>
    <row r="674" spans="1:29" hidden="1">
      <c r="A674" s="11"/>
      <c r="B674" s="11"/>
      <c r="C674" s="11"/>
      <c r="D674" s="16"/>
      <c r="E674" s="11"/>
      <c r="F674" s="11"/>
      <c r="G674" s="11"/>
      <c r="H674" s="79"/>
      <c r="I674" s="11"/>
      <c r="J674" s="11"/>
      <c r="K674" s="80"/>
      <c r="L674" s="11"/>
      <c r="M674" s="80"/>
      <c r="N674" s="84"/>
      <c r="O674" s="11"/>
      <c r="P674" s="11"/>
      <c r="Q674" s="11"/>
      <c r="R674" s="11"/>
      <c r="S674" s="11"/>
      <c r="T674" s="11"/>
      <c r="U674" s="11"/>
      <c r="V674" s="11"/>
      <c r="W674" s="11"/>
      <c r="X674" s="11"/>
      <c r="Y674" s="11"/>
      <c r="Z674" s="11"/>
      <c r="AA674" s="11"/>
      <c r="AB674" s="11"/>
      <c r="AC674" s="11"/>
    </row>
    <row r="675" spans="1:29" hidden="1">
      <c r="A675" s="11"/>
      <c r="B675" s="11"/>
      <c r="C675" s="11"/>
      <c r="D675" s="16"/>
      <c r="E675" s="11"/>
      <c r="F675" s="11"/>
      <c r="G675" s="11"/>
      <c r="H675" s="79"/>
      <c r="I675" s="11"/>
      <c r="J675" s="11"/>
      <c r="K675" s="80"/>
      <c r="L675" s="11"/>
      <c r="M675" s="80"/>
      <c r="N675" s="84"/>
      <c r="O675" s="11"/>
      <c r="P675" s="11"/>
      <c r="Q675" s="11"/>
      <c r="R675" s="11"/>
      <c r="S675" s="11"/>
      <c r="T675" s="11"/>
      <c r="U675" s="11"/>
      <c r="V675" s="11"/>
      <c r="W675" s="11"/>
      <c r="X675" s="11"/>
      <c r="Y675" s="11"/>
      <c r="Z675" s="11"/>
      <c r="AA675" s="11"/>
      <c r="AB675" s="11"/>
      <c r="AC675" s="11"/>
    </row>
    <row r="676" spans="1:29" hidden="1">
      <c r="A676" s="11"/>
      <c r="B676" s="11"/>
      <c r="C676" s="11"/>
      <c r="D676" s="16"/>
      <c r="E676" s="11"/>
      <c r="F676" s="11"/>
      <c r="G676" s="11"/>
      <c r="H676" s="79"/>
      <c r="I676" s="11"/>
      <c r="J676" s="11"/>
      <c r="K676" s="80"/>
      <c r="L676" s="11"/>
      <c r="M676" s="80"/>
      <c r="N676" s="84"/>
      <c r="O676" s="11"/>
      <c r="P676" s="11"/>
      <c r="Q676" s="11"/>
      <c r="R676" s="11"/>
      <c r="S676" s="11"/>
      <c r="T676" s="11"/>
      <c r="U676" s="11"/>
      <c r="V676" s="11"/>
      <c r="W676" s="11"/>
      <c r="X676" s="11"/>
      <c r="Y676" s="11"/>
      <c r="Z676" s="11"/>
      <c r="AA676" s="11"/>
      <c r="AB676" s="11"/>
      <c r="AC676" s="11"/>
    </row>
    <row r="677" spans="1:29" hidden="1">
      <c r="A677" s="11"/>
      <c r="B677" s="11"/>
      <c r="C677" s="11"/>
      <c r="D677" s="16"/>
      <c r="E677" s="11"/>
      <c r="F677" s="11"/>
      <c r="G677" s="11"/>
      <c r="H677" s="79"/>
      <c r="I677" s="11"/>
      <c r="J677" s="11"/>
      <c r="K677" s="80"/>
      <c r="L677" s="11"/>
      <c r="M677" s="80"/>
      <c r="N677" s="84"/>
      <c r="O677" s="11"/>
      <c r="P677" s="11"/>
      <c r="Q677" s="11"/>
      <c r="R677" s="11"/>
      <c r="S677" s="11"/>
      <c r="T677" s="11"/>
      <c r="U677" s="11"/>
      <c r="V677" s="11"/>
      <c r="W677" s="11"/>
      <c r="X677" s="11"/>
      <c r="Y677" s="11"/>
      <c r="Z677" s="11"/>
      <c r="AA677" s="11"/>
      <c r="AB677" s="11"/>
      <c r="AC677" s="11"/>
    </row>
    <row r="678" spans="1:29" hidden="1">
      <c r="A678" s="11"/>
      <c r="B678" s="11"/>
      <c r="C678" s="11"/>
      <c r="D678" s="16"/>
      <c r="E678" s="11"/>
      <c r="F678" s="11"/>
      <c r="G678" s="11"/>
      <c r="H678" s="79"/>
      <c r="I678" s="11"/>
      <c r="J678" s="11"/>
      <c r="K678" s="80"/>
      <c r="L678" s="11"/>
      <c r="M678" s="80"/>
      <c r="N678" s="84"/>
      <c r="O678" s="11"/>
      <c r="P678" s="11"/>
      <c r="Q678" s="11"/>
      <c r="R678" s="11"/>
      <c r="S678" s="11"/>
      <c r="T678" s="11"/>
      <c r="U678" s="11"/>
      <c r="V678" s="11"/>
      <c r="W678" s="11"/>
      <c r="X678" s="11"/>
      <c r="Y678" s="11"/>
      <c r="Z678" s="11"/>
      <c r="AA678" s="11"/>
      <c r="AB678" s="11"/>
      <c r="AC678" s="11"/>
    </row>
    <row r="679" spans="1:29" hidden="1">
      <c r="A679" s="11"/>
      <c r="B679" s="11"/>
      <c r="C679" s="11"/>
      <c r="D679" s="16"/>
      <c r="E679" s="11"/>
      <c r="F679" s="11"/>
      <c r="G679" s="11"/>
      <c r="H679" s="79"/>
      <c r="I679" s="11"/>
      <c r="J679" s="11"/>
      <c r="K679" s="80"/>
      <c r="L679" s="11"/>
      <c r="M679" s="80"/>
      <c r="N679" s="84"/>
      <c r="O679" s="11"/>
      <c r="P679" s="11"/>
      <c r="Q679" s="11"/>
      <c r="R679" s="11"/>
      <c r="S679" s="11"/>
      <c r="T679" s="11"/>
      <c r="U679" s="11"/>
      <c r="V679" s="11"/>
      <c r="W679" s="11"/>
      <c r="X679" s="11"/>
      <c r="Y679" s="11"/>
      <c r="Z679" s="11"/>
      <c r="AA679" s="11"/>
      <c r="AB679" s="11"/>
      <c r="AC679" s="11"/>
    </row>
    <row r="680" spans="1:29" hidden="1">
      <c r="A680" s="11"/>
      <c r="B680" s="11"/>
      <c r="C680" s="11"/>
      <c r="D680" s="16"/>
      <c r="E680" s="11"/>
      <c r="F680" s="11"/>
      <c r="G680" s="11"/>
      <c r="H680" s="79"/>
      <c r="I680" s="11"/>
      <c r="J680" s="11"/>
      <c r="K680" s="80"/>
      <c r="L680" s="11"/>
      <c r="M680" s="80"/>
      <c r="N680" s="84"/>
      <c r="O680" s="11"/>
      <c r="P680" s="11"/>
      <c r="Q680" s="11"/>
      <c r="R680" s="11"/>
      <c r="S680" s="11"/>
      <c r="T680" s="11"/>
      <c r="U680" s="11"/>
      <c r="V680" s="11"/>
      <c r="W680" s="11"/>
      <c r="X680" s="11"/>
      <c r="Y680" s="11"/>
      <c r="Z680" s="11"/>
      <c r="AA680" s="11"/>
      <c r="AB680" s="11"/>
      <c r="AC680" s="11"/>
    </row>
    <row r="681" spans="1:29" hidden="1">
      <c r="A681" s="11"/>
      <c r="B681" s="11"/>
      <c r="C681" s="11"/>
      <c r="D681" s="16"/>
      <c r="E681" s="11"/>
      <c r="F681" s="11"/>
      <c r="G681" s="11"/>
      <c r="H681" s="79"/>
      <c r="I681" s="11"/>
      <c r="J681" s="11"/>
      <c r="K681" s="80"/>
      <c r="L681" s="11"/>
      <c r="M681" s="80"/>
      <c r="N681" s="84"/>
      <c r="O681" s="11"/>
      <c r="P681" s="11"/>
      <c r="Q681" s="11"/>
      <c r="R681" s="11"/>
      <c r="S681" s="11"/>
      <c r="T681" s="11"/>
      <c r="U681" s="11"/>
      <c r="V681" s="11"/>
      <c r="W681" s="11"/>
      <c r="X681" s="11"/>
      <c r="Y681" s="11"/>
      <c r="Z681" s="11"/>
      <c r="AA681" s="11"/>
      <c r="AB681" s="11"/>
      <c r="AC681" s="11"/>
    </row>
    <row r="682" spans="1:29" hidden="1">
      <c r="A682" s="11"/>
      <c r="B682" s="11"/>
      <c r="C682" s="11"/>
      <c r="D682" s="16"/>
      <c r="E682" s="11"/>
      <c r="F682" s="11"/>
      <c r="G682" s="11"/>
      <c r="H682" s="79"/>
      <c r="I682" s="11"/>
      <c r="J682" s="11"/>
      <c r="K682" s="80"/>
      <c r="L682" s="11"/>
      <c r="M682" s="80"/>
      <c r="N682" s="84"/>
      <c r="O682" s="11"/>
      <c r="P682" s="11"/>
      <c r="Q682" s="11"/>
      <c r="R682" s="11"/>
      <c r="S682" s="11"/>
      <c r="T682" s="11"/>
      <c r="U682" s="11"/>
      <c r="V682" s="11"/>
      <c r="W682" s="11"/>
      <c r="X682" s="11"/>
      <c r="Y682" s="11"/>
      <c r="Z682" s="11"/>
      <c r="AA682" s="11"/>
      <c r="AB682" s="11"/>
      <c r="AC682" s="11"/>
    </row>
    <row r="683" spans="1:29" hidden="1">
      <c r="A683" s="11"/>
      <c r="B683" s="11"/>
      <c r="C683" s="11"/>
      <c r="D683" s="16"/>
      <c r="E683" s="11"/>
      <c r="F683" s="11"/>
      <c r="G683" s="11"/>
      <c r="H683" s="79"/>
      <c r="I683" s="11"/>
      <c r="J683" s="11"/>
      <c r="K683" s="80"/>
      <c r="L683" s="11"/>
      <c r="M683" s="80"/>
      <c r="N683" s="84"/>
      <c r="O683" s="11"/>
      <c r="P683" s="11"/>
      <c r="Q683" s="11"/>
      <c r="R683" s="11"/>
      <c r="S683" s="11"/>
      <c r="T683" s="11"/>
      <c r="U683" s="11"/>
      <c r="V683" s="11"/>
      <c r="W683" s="11"/>
      <c r="X683" s="11"/>
      <c r="Y683" s="11"/>
      <c r="Z683" s="11"/>
      <c r="AA683" s="11"/>
      <c r="AB683" s="11"/>
      <c r="AC683" s="11"/>
    </row>
    <row r="684" spans="1:29" hidden="1">
      <c r="A684" s="11"/>
      <c r="B684" s="11"/>
      <c r="C684" s="11"/>
      <c r="D684" s="16"/>
      <c r="E684" s="11"/>
      <c r="F684" s="11"/>
      <c r="G684" s="11"/>
      <c r="H684" s="79"/>
      <c r="I684" s="11"/>
      <c r="J684" s="11"/>
      <c r="K684" s="80"/>
      <c r="L684" s="11"/>
      <c r="M684" s="80"/>
      <c r="N684" s="84"/>
      <c r="O684" s="11"/>
      <c r="P684" s="11"/>
      <c r="Q684" s="11"/>
      <c r="R684" s="11"/>
      <c r="S684" s="11"/>
      <c r="T684" s="11"/>
      <c r="U684" s="11"/>
      <c r="V684" s="11"/>
      <c r="W684" s="11"/>
      <c r="X684" s="11"/>
      <c r="Y684" s="11"/>
      <c r="Z684" s="11"/>
      <c r="AA684" s="11"/>
      <c r="AB684" s="11"/>
      <c r="AC684" s="11"/>
    </row>
    <row r="685" spans="1:29" hidden="1">
      <c r="A685" s="11"/>
      <c r="B685" s="11"/>
      <c r="C685" s="11"/>
      <c r="D685" s="16"/>
      <c r="E685" s="11"/>
      <c r="F685" s="11"/>
      <c r="G685" s="11"/>
      <c r="H685" s="79"/>
      <c r="I685" s="11"/>
      <c r="J685" s="11"/>
      <c r="K685" s="80"/>
      <c r="L685" s="11"/>
      <c r="M685" s="80"/>
      <c r="N685" s="84"/>
      <c r="O685" s="11"/>
      <c r="P685" s="11"/>
      <c r="Q685" s="11"/>
      <c r="R685" s="11"/>
      <c r="S685" s="11"/>
      <c r="T685" s="11"/>
      <c r="U685" s="11"/>
      <c r="V685" s="11"/>
      <c r="W685" s="11"/>
      <c r="X685" s="11"/>
      <c r="Y685" s="11"/>
      <c r="Z685" s="11"/>
      <c r="AA685" s="11"/>
      <c r="AB685" s="11"/>
      <c r="AC685" s="11"/>
    </row>
    <row r="686" spans="1:29" hidden="1">
      <c r="A686" s="11"/>
      <c r="B686" s="11"/>
      <c r="C686" s="11"/>
      <c r="D686" s="16"/>
      <c r="E686" s="11"/>
      <c r="F686" s="11"/>
      <c r="G686" s="11"/>
      <c r="H686" s="79"/>
      <c r="I686" s="11"/>
      <c r="J686" s="11"/>
      <c r="K686" s="80"/>
      <c r="L686" s="11"/>
      <c r="M686" s="80"/>
      <c r="N686" s="84"/>
      <c r="O686" s="11"/>
      <c r="P686" s="11"/>
      <c r="Q686" s="11"/>
      <c r="R686" s="11"/>
      <c r="S686" s="11"/>
      <c r="T686" s="11"/>
      <c r="U686" s="11"/>
      <c r="V686" s="11"/>
      <c r="W686" s="11"/>
      <c r="X686" s="11"/>
      <c r="Y686" s="11"/>
      <c r="Z686" s="11"/>
      <c r="AA686" s="11"/>
      <c r="AB686" s="11"/>
      <c r="AC686" s="11"/>
    </row>
    <row r="687" spans="1:29" hidden="1">
      <c r="A687" s="11"/>
      <c r="B687" s="11"/>
      <c r="C687" s="11"/>
      <c r="D687" s="16"/>
      <c r="E687" s="11"/>
      <c r="F687" s="11"/>
      <c r="G687" s="11"/>
      <c r="H687" s="79"/>
      <c r="I687" s="11"/>
      <c r="J687" s="11"/>
      <c r="K687" s="80"/>
      <c r="L687" s="11"/>
      <c r="M687" s="80"/>
      <c r="N687" s="84"/>
      <c r="O687" s="11"/>
      <c r="P687" s="11"/>
      <c r="Q687" s="11"/>
      <c r="R687" s="11"/>
      <c r="S687" s="11"/>
      <c r="T687" s="11"/>
      <c r="U687" s="11"/>
      <c r="V687" s="11"/>
      <c r="W687" s="11"/>
      <c r="X687" s="11"/>
      <c r="Y687" s="11"/>
      <c r="Z687" s="11"/>
      <c r="AA687" s="11"/>
      <c r="AB687" s="11"/>
      <c r="AC687" s="11"/>
    </row>
    <row r="688" spans="1:29" hidden="1">
      <c r="A688" s="11"/>
      <c r="B688" s="11"/>
      <c r="C688" s="11"/>
      <c r="D688" s="16"/>
      <c r="E688" s="11"/>
      <c r="F688" s="11"/>
      <c r="G688" s="11"/>
      <c r="H688" s="79"/>
      <c r="I688" s="11"/>
      <c r="J688" s="11"/>
      <c r="K688" s="80"/>
      <c r="L688" s="11"/>
      <c r="M688" s="80"/>
      <c r="N688" s="84"/>
      <c r="O688" s="11"/>
      <c r="P688" s="11"/>
      <c r="Q688" s="11"/>
      <c r="R688" s="11"/>
      <c r="S688" s="11"/>
      <c r="T688" s="11"/>
      <c r="U688" s="11"/>
      <c r="V688" s="11"/>
      <c r="W688" s="11"/>
      <c r="X688" s="11"/>
      <c r="Y688" s="11"/>
      <c r="Z688" s="11"/>
      <c r="AA688" s="11"/>
      <c r="AB688" s="11"/>
      <c r="AC688" s="11"/>
    </row>
    <row r="689" spans="1:29" hidden="1">
      <c r="A689" s="11"/>
      <c r="B689" s="11"/>
      <c r="C689" s="11"/>
      <c r="D689" s="16"/>
      <c r="E689" s="11"/>
      <c r="F689" s="11"/>
      <c r="G689" s="11"/>
      <c r="H689" s="79"/>
      <c r="I689" s="11"/>
      <c r="J689" s="11"/>
      <c r="K689" s="80"/>
      <c r="L689" s="11"/>
      <c r="M689" s="80"/>
      <c r="N689" s="84"/>
      <c r="O689" s="11"/>
      <c r="P689" s="11"/>
      <c r="Q689" s="11"/>
      <c r="R689" s="11"/>
      <c r="S689" s="11"/>
      <c r="T689" s="11"/>
      <c r="U689" s="11"/>
      <c r="V689" s="11"/>
      <c r="W689" s="11"/>
      <c r="X689" s="11"/>
      <c r="Y689" s="11"/>
      <c r="Z689" s="11"/>
      <c r="AA689" s="11"/>
      <c r="AB689" s="11"/>
      <c r="AC689" s="11"/>
    </row>
    <row r="690" spans="1:29" hidden="1">
      <c r="A690" s="11"/>
      <c r="B690" s="11"/>
      <c r="C690" s="11"/>
      <c r="D690" s="16"/>
      <c r="E690" s="11"/>
      <c r="F690" s="11"/>
      <c r="G690" s="11"/>
      <c r="H690" s="79"/>
      <c r="I690" s="11"/>
      <c r="J690" s="11"/>
      <c r="K690" s="80"/>
      <c r="L690" s="11"/>
      <c r="M690" s="80"/>
      <c r="N690" s="84"/>
      <c r="O690" s="11"/>
      <c r="P690" s="11"/>
      <c r="Q690" s="11"/>
      <c r="R690" s="11"/>
      <c r="S690" s="11"/>
      <c r="T690" s="11"/>
      <c r="U690" s="11"/>
      <c r="V690" s="11"/>
      <c r="W690" s="11"/>
      <c r="X690" s="11"/>
      <c r="Y690" s="11"/>
      <c r="Z690" s="11"/>
      <c r="AA690" s="11"/>
      <c r="AB690" s="11"/>
      <c r="AC690" s="11"/>
    </row>
    <row r="691" spans="1:29" hidden="1">
      <c r="A691" s="11"/>
      <c r="B691" s="11"/>
      <c r="C691" s="11"/>
      <c r="D691" s="16"/>
      <c r="E691" s="11"/>
      <c r="F691" s="11"/>
      <c r="G691" s="11"/>
      <c r="H691" s="79"/>
      <c r="I691" s="11"/>
      <c r="J691" s="11"/>
      <c r="K691" s="80"/>
      <c r="L691" s="11"/>
      <c r="M691" s="80"/>
      <c r="N691" s="84"/>
      <c r="O691" s="11"/>
      <c r="P691" s="11"/>
      <c r="Q691" s="11"/>
      <c r="R691" s="11"/>
      <c r="S691" s="11"/>
      <c r="T691" s="11"/>
      <c r="U691" s="11"/>
      <c r="V691" s="11"/>
      <c r="W691" s="11"/>
      <c r="X691" s="11"/>
      <c r="Y691" s="11"/>
      <c r="Z691" s="11"/>
      <c r="AA691" s="11"/>
      <c r="AB691" s="11"/>
      <c r="AC691" s="11"/>
    </row>
    <row r="692" spans="1:29" hidden="1">
      <c r="A692" s="11"/>
      <c r="B692" s="11"/>
      <c r="C692" s="11"/>
      <c r="D692" s="16"/>
      <c r="E692" s="11"/>
      <c r="F692" s="11"/>
      <c r="G692" s="11"/>
      <c r="H692" s="79"/>
      <c r="I692" s="11"/>
      <c r="J692" s="11"/>
      <c r="K692" s="80"/>
      <c r="L692" s="11"/>
      <c r="M692" s="80"/>
      <c r="N692" s="84"/>
      <c r="O692" s="11"/>
      <c r="P692" s="11"/>
      <c r="Q692" s="11"/>
      <c r="R692" s="11"/>
      <c r="S692" s="11"/>
      <c r="T692" s="11"/>
      <c r="U692" s="11"/>
      <c r="V692" s="11"/>
      <c r="W692" s="11"/>
      <c r="X692" s="11"/>
      <c r="Y692" s="11"/>
      <c r="Z692" s="11"/>
      <c r="AA692" s="11"/>
      <c r="AB692" s="11"/>
      <c r="AC692" s="11"/>
    </row>
    <row r="693" spans="1:29" hidden="1">
      <c r="A693" s="11"/>
      <c r="B693" s="11"/>
      <c r="C693" s="11"/>
      <c r="D693" s="16"/>
      <c r="E693" s="11"/>
      <c r="F693" s="11"/>
      <c r="G693" s="11"/>
      <c r="H693" s="79"/>
      <c r="I693" s="11"/>
      <c r="J693" s="11"/>
      <c r="K693" s="80"/>
      <c r="L693" s="11"/>
      <c r="M693" s="80"/>
      <c r="N693" s="84"/>
      <c r="O693" s="11"/>
      <c r="P693" s="11"/>
      <c r="Q693" s="11"/>
      <c r="R693" s="11"/>
      <c r="S693" s="11"/>
      <c r="T693" s="11"/>
      <c r="U693" s="11"/>
      <c r="V693" s="11"/>
      <c r="W693" s="11"/>
      <c r="X693" s="11"/>
      <c r="Y693" s="11"/>
      <c r="Z693" s="11"/>
      <c r="AA693" s="11"/>
      <c r="AB693" s="11"/>
      <c r="AC693" s="11"/>
    </row>
    <row r="694" spans="1:29" hidden="1">
      <c r="A694" s="11"/>
      <c r="B694" s="11"/>
      <c r="C694" s="11"/>
      <c r="D694" s="16"/>
      <c r="E694" s="11"/>
      <c r="F694" s="11"/>
      <c r="G694" s="11"/>
      <c r="H694" s="79"/>
      <c r="I694" s="11"/>
      <c r="J694" s="11"/>
      <c r="K694" s="80"/>
      <c r="L694" s="11"/>
      <c r="M694" s="80"/>
      <c r="N694" s="84"/>
      <c r="O694" s="11"/>
      <c r="P694" s="11"/>
      <c r="Q694" s="11"/>
      <c r="R694" s="11"/>
      <c r="S694" s="11"/>
      <c r="T694" s="11"/>
      <c r="U694" s="11"/>
      <c r="V694" s="11"/>
      <c r="W694" s="11"/>
      <c r="X694" s="11"/>
      <c r="Y694" s="11"/>
      <c r="Z694" s="11"/>
      <c r="AA694" s="11"/>
      <c r="AB694" s="11"/>
      <c r="AC694" s="11"/>
    </row>
    <row r="695" spans="1:29" hidden="1">
      <c r="A695" s="11"/>
      <c r="B695" s="11"/>
      <c r="C695" s="11"/>
      <c r="D695" s="16"/>
      <c r="E695" s="11"/>
      <c r="F695" s="11"/>
      <c r="G695" s="11"/>
      <c r="H695" s="79"/>
      <c r="I695" s="11"/>
      <c r="J695" s="11"/>
      <c r="K695" s="80"/>
      <c r="L695" s="11"/>
      <c r="M695" s="80"/>
      <c r="N695" s="84"/>
      <c r="O695" s="11"/>
      <c r="P695" s="11"/>
      <c r="Q695" s="11"/>
      <c r="R695" s="11"/>
      <c r="S695" s="11"/>
      <c r="T695" s="11"/>
      <c r="U695" s="11"/>
      <c r="V695" s="11"/>
      <c r="W695" s="11"/>
      <c r="X695" s="11"/>
      <c r="Y695" s="11"/>
      <c r="Z695" s="11"/>
      <c r="AA695" s="11"/>
      <c r="AB695" s="11"/>
      <c r="AC695" s="11"/>
    </row>
    <row r="696" spans="1:29" hidden="1">
      <c r="A696" s="11"/>
      <c r="B696" s="11"/>
      <c r="C696" s="11"/>
      <c r="D696" s="16"/>
      <c r="E696" s="11"/>
      <c r="F696" s="11"/>
      <c r="G696" s="11"/>
      <c r="H696" s="79"/>
      <c r="I696" s="11"/>
      <c r="J696" s="11"/>
      <c r="K696" s="80"/>
      <c r="L696" s="11"/>
      <c r="M696" s="80"/>
      <c r="N696" s="84"/>
      <c r="O696" s="11"/>
      <c r="P696" s="11"/>
      <c r="Q696" s="11"/>
      <c r="R696" s="11"/>
      <c r="S696" s="11"/>
      <c r="T696" s="11"/>
      <c r="U696" s="11"/>
      <c r="V696" s="11"/>
      <c r="W696" s="11"/>
      <c r="X696" s="11"/>
      <c r="Y696" s="11"/>
      <c r="Z696" s="11"/>
      <c r="AA696" s="11"/>
      <c r="AB696" s="11"/>
      <c r="AC696" s="11"/>
    </row>
    <row r="697" spans="1:29" hidden="1">
      <c r="A697" s="11"/>
      <c r="B697" s="11"/>
      <c r="C697" s="11"/>
      <c r="D697" s="16"/>
      <c r="E697" s="11"/>
      <c r="F697" s="11"/>
      <c r="G697" s="11"/>
      <c r="H697" s="79"/>
      <c r="I697" s="11"/>
      <c r="J697" s="11"/>
      <c r="K697" s="80"/>
      <c r="L697" s="11"/>
      <c r="M697" s="80"/>
      <c r="N697" s="84"/>
      <c r="O697" s="11"/>
      <c r="P697" s="11"/>
      <c r="Q697" s="11"/>
      <c r="R697" s="11"/>
      <c r="S697" s="11"/>
      <c r="T697" s="11"/>
      <c r="U697" s="11"/>
      <c r="V697" s="11"/>
      <c r="W697" s="11"/>
      <c r="X697" s="11"/>
      <c r="Y697" s="11"/>
      <c r="Z697" s="11"/>
      <c r="AA697" s="11"/>
      <c r="AB697" s="11"/>
      <c r="AC697" s="11"/>
    </row>
    <row r="698" spans="1:29" hidden="1">
      <c r="A698" s="11"/>
      <c r="B698" s="11"/>
      <c r="C698" s="11"/>
      <c r="D698" s="16"/>
      <c r="E698" s="11"/>
      <c r="F698" s="11"/>
      <c r="G698" s="11"/>
      <c r="H698" s="79"/>
      <c r="I698" s="11"/>
      <c r="J698" s="11"/>
      <c r="K698" s="80"/>
      <c r="L698" s="11"/>
      <c r="M698" s="80"/>
      <c r="N698" s="84"/>
      <c r="O698" s="11"/>
      <c r="P698" s="11"/>
      <c r="Q698" s="11"/>
      <c r="R698" s="11"/>
      <c r="S698" s="11"/>
      <c r="T698" s="11"/>
      <c r="U698" s="11"/>
      <c r="V698" s="11"/>
      <c r="W698" s="11"/>
      <c r="X698" s="11"/>
      <c r="Y698" s="11"/>
      <c r="Z698" s="11"/>
      <c r="AA698" s="11"/>
      <c r="AB698" s="11"/>
      <c r="AC698" s="11"/>
    </row>
    <row r="699" spans="1:29" hidden="1">
      <c r="A699" s="11"/>
      <c r="B699" s="11"/>
      <c r="C699" s="11"/>
      <c r="D699" s="16"/>
      <c r="E699" s="11"/>
      <c r="F699" s="11"/>
      <c r="G699" s="11"/>
      <c r="H699" s="79"/>
      <c r="I699" s="11"/>
      <c r="J699" s="11"/>
      <c r="K699" s="80"/>
      <c r="L699" s="11"/>
      <c r="M699" s="80"/>
      <c r="N699" s="84"/>
      <c r="O699" s="11"/>
      <c r="P699" s="11"/>
      <c r="Q699" s="11"/>
      <c r="R699" s="11"/>
      <c r="S699" s="11"/>
      <c r="T699" s="11"/>
      <c r="U699" s="11"/>
      <c r="V699" s="11"/>
      <c r="W699" s="11"/>
      <c r="X699" s="11"/>
      <c r="Y699" s="11"/>
      <c r="Z699" s="11"/>
      <c r="AA699" s="11"/>
      <c r="AB699" s="11"/>
      <c r="AC699" s="11"/>
    </row>
    <row r="700" spans="1:29" hidden="1">
      <c r="A700" s="11"/>
      <c r="B700" s="11"/>
      <c r="C700" s="11"/>
      <c r="D700" s="16"/>
      <c r="E700" s="11"/>
      <c r="F700" s="11"/>
      <c r="G700" s="11"/>
      <c r="H700" s="79"/>
      <c r="I700" s="11"/>
      <c r="J700" s="11"/>
      <c r="K700" s="80"/>
      <c r="L700" s="11"/>
      <c r="M700" s="80"/>
      <c r="N700" s="84"/>
      <c r="O700" s="11"/>
      <c r="P700" s="11"/>
      <c r="Q700" s="11"/>
      <c r="R700" s="11"/>
      <c r="S700" s="11"/>
      <c r="T700" s="11"/>
      <c r="U700" s="11"/>
      <c r="V700" s="11"/>
      <c r="W700" s="11"/>
      <c r="X700" s="11"/>
      <c r="Y700" s="11"/>
      <c r="Z700" s="11"/>
      <c r="AA700" s="11"/>
      <c r="AB700" s="11"/>
      <c r="AC700" s="11"/>
    </row>
    <row r="701" spans="1:29" hidden="1">
      <c r="A701" s="11"/>
      <c r="B701" s="11"/>
      <c r="C701" s="11"/>
      <c r="D701" s="16"/>
      <c r="E701" s="11"/>
      <c r="F701" s="11"/>
      <c r="G701" s="11"/>
      <c r="H701" s="79"/>
      <c r="I701" s="11"/>
      <c r="J701" s="11"/>
      <c r="K701" s="80"/>
      <c r="L701" s="11"/>
      <c r="M701" s="80"/>
      <c r="N701" s="84"/>
      <c r="O701" s="11"/>
      <c r="P701" s="11"/>
      <c r="Q701" s="11"/>
      <c r="R701" s="11"/>
      <c r="S701" s="11"/>
      <c r="T701" s="11"/>
      <c r="U701" s="11"/>
      <c r="V701" s="11"/>
      <c r="W701" s="11"/>
      <c r="X701" s="11"/>
      <c r="Y701" s="11"/>
      <c r="Z701" s="11"/>
      <c r="AA701" s="11"/>
      <c r="AB701" s="11"/>
      <c r="AC701" s="11"/>
    </row>
    <row r="702" spans="1:29" hidden="1">
      <c r="A702" s="11"/>
      <c r="B702" s="11"/>
      <c r="C702" s="11"/>
      <c r="D702" s="16"/>
      <c r="E702" s="11"/>
      <c r="F702" s="11"/>
      <c r="G702" s="11"/>
      <c r="H702" s="79"/>
      <c r="I702" s="11"/>
      <c r="J702" s="11"/>
      <c r="K702" s="80"/>
      <c r="L702" s="11"/>
      <c r="M702" s="80"/>
      <c r="N702" s="84"/>
      <c r="O702" s="11"/>
      <c r="P702" s="11"/>
      <c r="Q702" s="11"/>
      <c r="R702" s="11"/>
      <c r="S702" s="11"/>
      <c r="T702" s="11"/>
      <c r="U702" s="11"/>
      <c r="V702" s="11"/>
      <c r="W702" s="11"/>
      <c r="X702" s="11"/>
      <c r="Y702" s="11"/>
      <c r="Z702" s="11"/>
      <c r="AA702" s="11"/>
      <c r="AB702" s="11"/>
      <c r="AC702" s="11"/>
    </row>
    <row r="703" spans="1:29" hidden="1">
      <c r="A703" s="11"/>
      <c r="B703" s="11"/>
      <c r="C703" s="11"/>
      <c r="D703" s="16"/>
      <c r="E703" s="11"/>
      <c r="F703" s="11"/>
      <c r="G703" s="11"/>
      <c r="H703" s="79"/>
      <c r="I703" s="11"/>
      <c r="J703" s="11"/>
      <c r="K703" s="80"/>
      <c r="L703" s="11"/>
      <c r="M703" s="80"/>
      <c r="N703" s="84"/>
      <c r="O703" s="11"/>
      <c r="P703" s="11"/>
      <c r="Q703" s="11"/>
      <c r="R703" s="11"/>
      <c r="S703" s="11"/>
      <c r="T703" s="11"/>
      <c r="U703" s="11"/>
      <c r="V703" s="11"/>
      <c r="W703" s="11"/>
      <c r="X703" s="11"/>
      <c r="Y703" s="11"/>
      <c r="Z703" s="11"/>
      <c r="AA703" s="11"/>
      <c r="AB703" s="11"/>
      <c r="AC703" s="11"/>
    </row>
    <row r="704" spans="1:29" hidden="1">
      <c r="A704" s="11"/>
      <c r="B704" s="11"/>
      <c r="C704" s="11"/>
      <c r="D704" s="16"/>
      <c r="E704" s="11"/>
      <c r="F704" s="11"/>
      <c r="G704" s="11"/>
      <c r="H704" s="79"/>
      <c r="I704" s="11"/>
      <c r="J704" s="11"/>
      <c r="K704" s="80"/>
      <c r="L704" s="11"/>
      <c r="M704" s="80"/>
      <c r="N704" s="84"/>
      <c r="O704" s="11"/>
      <c r="P704" s="11"/>
      <c r="Q704" s="11"/>
      <c r="R704" s="11"/>
      <c r="S704" s="11"/>
      <c r="T704" s="11"/>
      <c r="U704" s="11"/>
      <c r="V704" s="11"/>
      <c r="W704" s="11"/>
      <c r="X704" s="11"/>
      <c r="Y704" s="11"/>
      <c r="Z704" s="11"/>
      <c r="AA704" s="11"/>
      <c r="AB704" s="11"/>
      <c r="AC704" s="11"/>
    </row>
    <row r="705" spans="1:29" hidden="1">
      <c r="A705" s="11"/>
      <c r="B705" s="11"/>
      <c r="C705" s="11"/>
      <c r="D705" s="16"/>
      <c r="E705" s="11"/>
      <c r="F705" s="11"/>
      <c r="G705" s="11"/>
      <c r="H705" s="79"/>
      <c r="I705" s="11"/>
      <c r="J705" s="11"/>
      <c r="K705" s="80"/>
      <c r="L705" s="11"/>
      <c r="M705" s="80"/>
      <c r="N705" s="84"/>
      <c r="O705" s="11"/>
      <c r="P705" s="11"/>
      <c r="Q705" s="11"/>
      <c r="R705" s="11"/>
      <c r="S705" s="11"/>
      <c r="T705" s="11"/>
      <c r="U705" s="11"/>
      <c r="V705" s="11"/>
      <c r="W705" s="11"/>
      <c r="X705" s="11"/>
      <c r="Y705" s="11"/>
      <c r="Z705" s="11"/>
      <c r="AA705" s="11"/>
      <c r="AB705" s="11"/>
      <c r="AC705" s="11"/>
    </row>
    <row r="706" spans="1:29" hidden="1">
      <c r="A706" s="11"/>
      <c r="B706" s="11"/>
      <c r="C706" s="11"/>
      <c r="D706" s="16"/>
      <c r="E706" s="11"/>
      <c r="F706" s="11"/>
      <c r="G706" s="11"/>
      <c r="H706" s="79"/>
      <c r="I706" s="11"/>
      <c r="J706" s="11"/>
      <c r="K706" s="80"/>
      <c r="L706" s="11"/>
      <c r="M706" s="80"/>
      <c r="N706" s="84"/>
      <c r="O706" s="11"/>
      <c r="P706" s="11"/>
      <c r="Q706" s="11"/>
      <c r="R706" s="11"/>
      <c r="S706" s="11"/>
      <c r="T706" s="11"/>
      <c r="U706" s="11"/>
      <c r="V706" s="11"/>
      <c r="W706" s="11"/>
      <c r="X706" s="11"/>
      <c r="Y706" s="11"/>
      <c r="Z706" s="11"/>
      <c r="AA706" s="11"/>
      <c r="AB706" s="11"/>
      <c r="AC706" s="11"/>
    </row>
    <row r="707" spans="1:29" hidden="1">
      <c r="A707" s="11"/>
      <c r="B707" s="11"/>
      <c r="C707" s="11"/>
      <c r="D707" s="16"/>
      <c r="E707" s="11"/>
      <c r="F707" s="11"/>
      <c r="G707" s="11"/>
      <c r="H707" s="79"/>
      <c r="I707" s="11"/>
      <c r="J707" s="11"/>
      <c r="K707" s="80"/>
      <c r="L707" s="11"/>
      <c r="M707" s="80"/>
      <c r="N707" s="84"/>
      <c r="O707" s="11"/>
      <c r="P707" s="11"/>
      <c r="Q707" s="11"/>
      <c r="R707" s="11"/>
      <c r="S707" s="11"/>
      <c r="T707" s="11"/>
      <c r="U707" s="11"/>
      <c r="V707" s="11"/>
      <c r="W707" s="11"/>
      <c r="X707" s="11"/>
      <c r="Y707" s="11"/>
      <c r="Z707" s="11"/>
      <c r="AA707" s="11"/>
      <c r="AB707" s="11"/>
      <c r="AC707" s="11"/>
    </row>
    <row r="708" spans="1:29" hidden="1">
      <c r="A708" s="11"/>
      <c r="B708" s="11"/>
      <c r="C708" s="11"/>
      <c r="D708" s="16"/>
      <c r="E708" s="11"/>
      <c r="F708" s="11"/>
      <c r="G708" s="11"/>
      <c r="H708" s="79"/>
      <c r="I708" s="11"/>
      <c r="J708" s="11"/>
      <c r="K708" s="80"/>
      <c r="L708" s="11"/>
      <c r="M708" s="80"/>
      <c r="N708" s="84"/>
      <c r="O708" s="11"/>
      <c r="P708" s="11"/>
      <c r="Q708" s="11"/>
      <c r="R708" s="11"/>
      <c r="S708" s="11"/>
      <c r="T708" s="11"/>
      <c r="U708" s="11"/>
      <c r="V708" s="11"/>
      <c r="W708" s="11"/>
      <c r="X708" s="11"/>
      <c r="Y708" s="11"/>
      <c r="Z708" s="11"/>
      <c r="AA708" s="11"/>
      <c r="AB708" s="11"/>
      <c r="AC708" s="11"/>
    </row>
    <row r="709" spans="1:29" hidden="1">
      <c r="A709" s="11"/>
      <c r="B709" s="11"/>
      <c r="C709" s="11"/>
      <c r="D709" s="16"/>
      <c r="E709" s="11"/>
      <c r="F709" s="11"/>
      <c r="G709" s="11"/>
      <c r="H709" s="79"/>
      <c r="I709" s="11"/>
      <c r="J709" s="11"/>
      <c r="K709" s="80"/>
      <c r="L709" s="11"/>
      <c r="M709" s="80"/>
      <c r="N709" s="84"/>
      <c r="O709" s="11"/>
      <c r="P709" s="11"/>
      <c r="Q709" s="11"/>
      <c r="R709" s="11"/>
      <c r="S709" s="11"/>
      <c r="T709" s="11"/>
      <c r="U709" s="11"/>
      <c r="V709" s="11"/>
      <c r="W709" s="11"/>
      <c r="X709" s="11"/>
      <c r="Y709" s="11"/>
      <c r="Z709" s="11"/>
      <c r="AA709" s="11"/>
      <c r="AB709" s="11"/>
      <c r="AC709" s="11"/>
    </row>
    <row r="710" spans="1:29" hidden="1">
      <c r="A710" s="11"/>
      <c r="B710" s="11"/>
      <c r="C710" s="11"/>
      <c r="D710" s="16"/>
      <c r="E710" s="11"/>
      <c r="F710" s="11"/>
      <c r="G710" s="11"/>
      <c r="H710" s="79"/>
      <c r="I710" s="11"/>
      <c r="J710" s="11"/>
      <c r="K710" s="80"/>
      <c r="L710" s="11"/>
      <c r="M710" s="80"/>
      <c r="N710" s="84"/>
      <c r="O710" s="11"/>
      <c r="P710" s="11"/>
      <c r="Q710" s="11"/>
      <c r="R710" s="11"/>
      <c r="S710" s="11"/>
      <c r="T710" s="11"/>
      <c r="U710" s="11"/>
      <c r="V710" s="11"/>
      <c r="W710" s="11"/>
      <c r="X710" s="11"/>
      <c r="Y710" s="11"/>
      <c r="Z710" s="11"/>
      <c r="AA710" s="11"/>
      <c r="AB710" s="11"/>
      <c r="AC710" s="11"/>
    </row>
    <row r="711" spans="1:29" hidden="1">
      <c r="A711" s="11"/>
      <c r="B711" s="11"/>
      <c r="C711" s="11"/>
      <c r="D711" s="16"/>
      <c r="E711" s="11"/>
      <c r="F711" s="11"/>
      <c r="G711" s="11"/>
      <c r="H711" s="79"/>
      <c r="I711" s="11"/>
      <c r="J711" s="11"/>
      <c r="K711" s="80"/>
      <c r="L711" s="11"/>
      <c r="M711" s="80"/>
      <c r="N711" s="84"/>
      <c r="O711" s="11"/>
      <c r="P711" s="11"/>
      <c r="Q711" s="11"/>
      <c r="R711" s="11"/>
      <c r="S711" s="11"/>
      <c r="T711" s="11"/>
      <c r="U711" s="11"/>
      <c r="V711" s="11"/>
      <c r="W711" s="11"/>
      <c r="X711" s="11"/>
      <c r="Y711" s="11"/>
      <c r="Z711" s="11"/>
      <c r="AA711" s="11"/>
      <c r="AB711" s="11"/>
      <c r="AC711" s="11"/>
    </row>
    <row r="712" spans="1:29" hidden="1">
      <c r="A712" s="11"/>
      <c r="B712" s="11"/>
      <c r="C712" s="11"/>
      <c r="D712" s="16"/>
      <c r="E712" s="11"/>
      <c r="F712" s="11"/>
      <c r="G712" s="11"/>
      <c r="H712" s="79"/>
      <c r="I712" s="11"/>
      <c r="J712" s="11"/>
      <c r="K712" s="80"/>
      <c r="L712" s="11"/>
      <c r="M712" s="80"/>
      <c r="N712" s="84"/>
      <c r="O712" s="11"/>
      <c r="P712" s="11"/>
      <c r="Q712" s="11"/>
      <c r="R712" s="11"/>
      <c r="S712" s="11"/>
      <c r="T712" s="11"/>
      <c r="U712" s="11"/>
      <c r="V712" s="11"/>
      <c r="W712" s="11"/>
      <c r="X712" s="11"/>
      <c r="Y712" s="11"/>
      <c r="Z712" s="11"/>
      <c r="AA712" s="11"/>
      <c r="AB712" s="11"/>
      <c r="AC712" s="11"/>
    </row>
    <row r="713" spans="1:29" hidden="1">
      <c r="A713" s="11"/>
      <c r="B713" s="11"/>
      <c r="C713" s="11"/>
      <c r="D713" s="16"/>
      <c r="E713" s="11"/>
      <c r="F713" s="11"/>
      <c r="G713" s="11"/>
      <c r="H713" s="79"/>
      <c r="I713" s="11"/>
      <c r="J713" s="11"/>
      <c r="K713" s="80"/>
      <c r="L713" s="11"/>
      <c r="M713" s="80"/>
      <c r="N713" s="84"/>
      <c r="O713" s="11"/>
      <c r="P713" s="11"/>
      <c r="Q713" s="11"/>
      <c r="R713" s="11"/>
      <c r="S713" s="11"/>
      <c r="T713" s="11"/>
      <c r="U713" s="11"/>
      <c r="V713" s="11"/>
      <c r="W713" s="11"/>
      <c r="X713" s="11"/>
      <c r="Y713" s="11"/>
      <c r="Z713" s="11"/>
      <c r="AA713" s="11"/>
      <c r="AB713" s="11"/>
      <c r="AC713" s="11"/>
    </row>
    <row r="714" spans="1:29" hidden="1">
      <c r="A714" s="11"/>
      <c r="B714" s="11"/>
      <c r="C714" s="11"/>
      <c r="D714" s="16"/>
      <c r="E714" s="11"/>
      <c r="F714" s="11"/>
      <c r="G714" s="11"/>
      <c r="H714" s="79"/>
      <c r="I714" s="11"/>
      <c r="J714" s="11"/>
      <c r="K714" s="80"/>
      <c r="L714" s="11"/>
      <c r="M714" s="80"/>
      <c r="N714" s="84"/>
      <c r="O714" s="11"/>
      <c r="P714" s="11"/>
      <c r="Q714" s="11"/>
      <c r="R714" s="11"/>
      <c r="S714" s="11"/>
      <c r="T714" s="11"/>
      <c r="U714" s="11"/>
      <c r="V714" s="11"/>
      <c r="W714" s="11"/>
      <c r="X714" s="11"/>
      <c r="Y714" s="11"/>
      <c r="Z714" s="11"/>
      <c r="AA714" s="11"/>
      <c r="AB714" s="11"/>
      <c r="AC714" s="11"/>
    </row>
    <row r="715" spans="1:29" hidden="1">
      <c r="A715" s="11"/>
      <c r="B715" s="11"/>
      <c r="C715" s="11"/>
      <c r="D715" s="16"/>
      <c r="E715" s="11"/>
      <c r="F715" s="11"/>
      <c r="G715" s="11"/>
      <c r="H715" s="79"/>
      <c r="I715" s="11"/>
      <c r="J715" s="11"/>
      <c r="K715" s="80"/>
      <c r="L715" s="11"/>
      <c r="M715" s="80"/>
      <c r="N715" s="84"/>
      <c r="O715" s="11"/>
      <c r="P715" s="11"/>
      <c r="Q715" s="11"/>
      <c r="R715" s="11"/>
      <c r="S715" s="11"/>
      <c r="T715" s="11"/>
      <c r="U715" s="11"/>
      <c r="V715" s="11"/>
      <c r="W715" s="11"/>
      <c r="X715" s="11"/>
      <c r="Y715" s="11"/>
      <c r="Z715" s="11"/>
      <c r="AA715" s="11"/>
      <c r="AB715" s="11"/>
      <c r="AC715" s="11"/>
    </row>
    <row r="716" spans="1:29" hidden="1">
      <c r="A716" s="11"/>
      <c r="B716" s="11"/>
      <c r="C716" s="11"/>
      <c r="D716" s="16"/>
      <c r="E716" s="11"/>
      <c r="F716" s="11"/>
      <c r="G716" s="11"/>
      <c r="H716" s="79"/>
      <c r="I716" s="11"/>
      <c r="J716" s="11"/>
      <c r="K716" s="80"/>
      <c r="L716" s="11"/>
      <c r="M716" s="80"/>
      <c r="N716" s="84"/>
      <c r="O716" s="11"/>
      <c r="P716" s="11"/>
      <c r="Q716" s="11"/>
      <c r="R716" s="11"/>
      <c r="S716" s="11"/>
      <c r="T716" s="11"/>
      <c r="U716" s="11"/>
      <c r="V716" s="11"/>
      <c r="W716" s="11"/>
      <c r="X716" s="11"/>
      <c r="Y716" s="11"/>
      <c r="Z716" s="11"/>
      <c r="AA716" s="11"/>
      <c r="AB716" s="11"/>
      <c r="AC716" s="11"/>
    </row>
    <row r="717" spans="1:29" hidden="1">
      <c r="A717" s="11"/>
      <c r="B717" s="11"/>
      <c r="C717" s="11"/>
      <c r="D717" s="16"/>
      <c r="E717" s="11"/>
      <c r="F717" s="11"/>
      <c r="G717" s="11"/>
      <c r="H717" s="79"/>
      <c r="I717" s="11"/>
      <c r="J717" s="11"/>
      <c r="K717" s="80"/>
      <c r="L717" s="11"/>
      <c r="M717" s="80"/>
      <c r="N717" s="84"/>
      <c r="O717" s="11"/>
      <c r="P717" s="11"/>
      <c r="Q717" s="11"/>
      <c r="R717" s="11"/>
      <c r="S717" s="11"/>
      <c r="T717" s="11"/>
      <c r="U717" s="11"/>
      <c r="V717" s="11"/>
      <c r="W717" s="11"/>
      <c r="X717" s="11"/>
      <c r="Y717" s="11"/>
      <c r="Z717" s="11"/>
      <c r="AA717" s="11"/>
      <c r="AB717" s="11"/>
      <c r="AC717" s="11"/>
    </row>
    <row r="718" spans="1:29" hidden="1">
      <c r="A718" s="11"/>
      <c r="B718" s="11"/>
      <c r="C718" s="11"/>
      <c r="D718" s="16"/>
      <c r="E718" s="11"/>
      <c r="F718" s="11"/>
      <c r="G718" s="11"/>
      <c r="H718" s="79"/>
      <c r="I718" s="11"/>
      <c r="J718" s="11"/>
      <c r="K718" s="80"/>
      <c r="L718" s="11"/>
      <c r="M718" s="80"/>
      <c r="N718" s="84"/>
      <c r="O718" s="11"/>
      <c r="P718" s="11"/>
      <c r="Q718" s="11"/>
      <c r="R718" s="11"/>
      <c r="S718" s="11"/>
      <c r="T718" s="11"/>
      <c r="U718" s="11"/>
      <c r="V718" s="11"/>
      <c r="W718" s="11"/>
      <c r="X718" s="11"/>
      <c r="Y718" s="11"/>
      <c r="Z718" s="11"/>
      <c r="AA718" s="11"/>
      <c r="AB718" s="11"/>
      <c r="AC718" s="11"/>
    </row>
    <row r="719" spans="1:29" hidden="1">
      <c r="A719" s="11"/>
      <c r="B719" s="11"/>
      <c r="C719" s="11"/>
      <c r="D719" s="16"/>
      <c r="E719" s="11"/>
      <c r="F719" s="11"/>
      <c r="G719" s="11"/>
      <c r="H719" s="79"/>
      <c r="I719" s="11"/>
      <c r="J719" s="11"/>
      <c r="K719" s="80"/>
      <c r="L719" s="11"/>
      <c r="M719" s="80"/>
      <c r="N719" s="84"/>
      <c r="O719" s="11"/>
      <c r="P719" s="11"/>
      <c r="Q719" s="11"/>
      <c r="R719" s="11"/>
      <c r="S719" s="11"/>
      <c r="T719" s="11"/>
      <c r="U719" s="11"/>
      <c r="V719" s="11"/>
      <c r="W719" s="11"/>
      <c r="X719" s="11"/>
      <c r="Y719" s="11"/>
      <c r="Z719" s="11"/>
      <c r="AA719" s="11"/>
      <c r="AB719" s="11"/>
      <c r="AC719" s="11"/>
    </row>
    <row r="720" spans="1:29" hidden="1">
      <c r="A720" s="11"/>
      <c r="B720" s="11"/>
      <c r="C720" s="11"/>
      <c r="D720" s="16"/>
      <c r="E720" s="11"/>
      <c r="F720" s="11"/>
      <c r="G720" s="11"/>
      <c r="H720" s="79"/>
      <c r="I720" s="11"/>
      <c r="J720" s="11"/>
      <c r="K720" s="80"/>
      <c r="L720" s="11"/>
      <c r="M720" s="80"/>
      <c r="N720" s="84"/>
      <c r="O720" s="11"/>
      <c r="P720" s="11"/>
      <c r="Q720" s="11"/>
      <c r="R720" s="11"/>
      <c r="S720" s="11"/>
      <c r="T720" s="11"/>
      <c r="U720" s="11"/>
      <c r="V720" s="11"/>
      <c r="W720" s="11"/>
      <c r="X720" s="11"/>
      <c r="Y720" s="11"/>
      <c r="Z720" s="11"/>
      <c r="AA720" s="11"/>
      <c r="AB720" s="11"/>
      <c r="AC720" s="11"/>
    </row>
    <row r="721" spans="1:29" hidden="1">
      <c r="A721" s="11"/>
      <c r="B721" s="11"/>
      <c r="C721" s="11"/>
      <c r="D721" s="16"/>
      <c r="E721" s="11"/>
      <c r="F721" s="11"/>
      <c r="G721" s="11"/>
      <c r="H721" s="79"/>
      <c r="I721" s="11"/>
      <c r="J721" s="11"/>
      <c r="K721" s="80"/>
      <c r="L721" s="11"/>
      <c r="M721" s="80"/>
      <c r="N721" s="84"/>
      <c r="O721" s="11"/>
      <c r="P721" s="11"/>
      <c r="Q721" s="11"/>
      <c r="R721" s="11"/>
      <c r="S721" s="11"/>
      <c r="T721" s="11"/>
      <c r="U721" s="11"/>
      <c r="V721" s="11"/>
      <c r="W721" s="11"/>
      <c r="X721" s="11"/>
      <c r="Y721" s="11"/>
      <c r="Z721" s="11"/>
      <c r="AA721" s="11"/>
      <c r="AB721" s="11"/>
      <c r="AC721" s="11"/>
    </row>
    <row r="722" spans="1:29" hidden="1">
      <c r="A722" s="11"/>
      <c r="B722" s="11"/>
      <c r="C722" s="11"/>
      <c r="D722" s="16"/>
      <c r="E722" s="11"/>
      <c r="F722" s="11"/>
      <c r="G722" s="11"/>
      <c r="H722" s="79"/>
      <c r="I722" s="11"/>
      <c r="J722" s="11"/>
      <c r="K722" s="80"/>
      <c r="L722" s="11"/>
      <c r="M722" s="80"/>
      <c r="N722" s="84"/>
      <c r="O722" s="11"/>
      <c r="P722" s="11"/>
      <c r="Q722" s="11"/>
      <c r="R722" s="11"/>
      <c r="S722" s="11"/>
      <c r="T722" s="11"/>
      <c r="U722" s="11"/>
      <c r="V722" s="11"/>
      <c r="W722" s="11"/>
      <c r="X722" s="11"/>
      <c r="Y722" s="11"/>
      <c r="Z722" s="11"/>
      <c r="AA722" s="11"/>
      <c r="AB722" s="11"/>
      <c r="AC722" s="11"/>
    </row>
    <row r="723" spans="1:29" hidden="1">
      <c r="A723" s="11"/>
      <c r="B723" s="11"/>
      <c r="C723" s="11"/>
      <c r="D723" s="16"/>
      <c r="E723" s="11"/>
      <c r="F723" s="11"/>
      <c r="G723" s="11"/>
      <c r="H723" s="79"/>
      <c r="I723" s="11"/>
      <c r="J723" s="11"/>
      <c r="K723" s="80"/>
      <c r="L723" s="11"/>
      <c r="M723" s="80"/>
      <c r="N723" s="84"/>
      <c r="O723" s="11"/>
      <c r="P723" s="11"/>
      <c r="Q723" s="11"/>
      <c r="R723" s="11"/>
      <c r="S723" s="11"/>
      <c r="T723" s="11"/>
      <c r="U723" s="11"/>
      <c r="V723" s="11"/>
      <c r="W723" s="11"/>
      <c r="X723" s="11"/>
      <c r="Y723" s="11"/>
      <c r="Z723" s="11"/>
      <c r="AA723" s="11"/>
      <c r="AB723" s="11"/>
      <c r="AC723" s="11"/>
    </row>
    <row r="724" spans="1:29" hidden="1">
      <c r="A724" s="11"/>
      <c r="B724" s="11"/>
      <c r="C724" s="11"/>
      <c r="D724" s="16"/>
      <c r="E724" s="11"/>
      <c r="F724" s="11"/>
      <c r="G724" s="11"/>
      <c r="H724" s="79"/>
      <c r="I724" s="11"/>
      <c r="J724" s="11"/>
      <c r="K724" s="80"/>
      <c r="L724" s="11"/>
      <c r="M724" s="80"/>
      <c r="N724" s="84"/>
      <c r="O724" s="11"/>
      <c r="P724" s="11"/>
      <c r="Q724" s="11"/>
      <c r="R724" s="11"/>
      <c r="S724" s="11"/>
      <c r="T724" s="11"/>
      <c r="U724" s="11"/>
      <c r="V724" s="11"/>
      <c r="W724" s="11"/>
      <c r="X724" s="11"/>
      <c r="Y724" s="11"/>
      <c r="Z724" s="11"/>
      <c r="AA724" s="11"/>
      <c r="AB724" s="11"/>
      <c r="AC724" s="11"/>
    </row>
    <row r="725" spans="1:29" hidden="1">
      <c r="A725" s="11"/>
      <c r="B725" s="11"/>
      <c r="C725" s="11"/>
      <c r="D725" s="16"/>
      <c r="E725" s="11"/>
      <c r="F725" s="11"/>
      <c r="G725" s="11"/>
      <c r="H725" s="79"/>
      <c r="I725" s="11"/>
      <c r="J725" s="11"/>
      <c r="K725" s="80"/>
      <c r="L725" s="11"/>
      <c r="M725" s="80"/>
      <c r="N725" s="84"/>
      <c r="O725" s="11"/>
      <c r="P725" s="11"/>
      <c r="Q725" s="11"/>
      <c r="R725" s="11"/>
      <c r="S725" s="11"/>
      <c r="T725" s="11"/>
      <c r="U725" s="11"/>
      <c r="V725" s="11"/>
      <c r="W725" s="11"/>
      <c r="X725" s="11"/>
      <c r="Y725" s="11"/>
      <c r="Z725" s="11"/>
      <c r="AA725" s="11"/>
      <c r="AB725" s="11"/>
      <c r="AC725" s="11"/>
    </row>
    <row r="726" spans="1:29" hidden="1">
      <c r="A726" s="11"/>
      <c r="B726" s="11"/>
      <c r="C726" s="11"/>
      <c r="D726" s="16"/>
      <c r="E726" s="11"/>
      <c r="F726" s="11"/>
      <c r="G726" s="11"/>
      <c r="H726" s="79"/>
      <c r="I726" s="11"/>
      <c r="J726" s="11"/>
      <c r="K726" s="80"/>
      <c r="L726" s="11"/>
      <c r="M726" s="80"/>
      <c r="N726" s="84"/>
      <c r="O726" s="11"/>
      <c r="P726" s="11"/>
      <c r="Q726" s="11"/>
      <c r="R726" s="11"/>
      <c r="S726" s="11"/>
      <c r="T726" s="11"/>
      <c r="U726" s="11"/>
      <c r="V726" s="11"/>
      <c r="W726" s="11"/>
      <c r="X726" s="11"/>
      <c r="Y726" s="11"/>
      <c r="Z726" s="11"/>
      <c r="AA726" s="11"/>
      <c r="AB726" s="11"/>
      <c r="AC726" s="11"/>
    </row>
    <row r="727" spans="1:29" hidden="1">
      <c r="A727" s="11"/>
      <c r="B727" s="11"/>
      <c r="C727" s="11"/>
      <c r="D727" s="16"/>
      <c r="E727" s="11"/>
      <c r="F727" s="11"/>
      <c r="G727" s="11"/>
      <c r="H727" s="79"/>
      <c r="I727" s="11"/>
      <c r="J727" s="11"/>
      <c r="K727" s="80"/>
      <c r="L727" s="11"/>
      <c r="M727" s="80"/>
      <c r="N727" s="84"/>
      <c r="O727" s="11"/>
      <c r="P727" s="11"/>
      <c r="Q727" s="11"/>
      <c r="R727" s="11"/>
      <c r="S727" s="11"/>
      <c r="T727" s="11"/>
      <c r="U727" s="11"/>
      <c r="V727" s="11"/>
      <c r="W727" s="11"/>
      <c r="X727" s="11"/>
      <c r="Y727" s="11"/>
      <c r="Z727" s="11"/>
      <c r="AA727" s="11"/>
      <c r="AB727" s="11"/>
      <c r="AC727" s="11"/>
    </row>
    <row r="728" spans="1:29" hidden="1">
      <c r="A728" s="11"/>
      <c r="B728" s="11"/>
      <c r="C728" s="11"/>
      <c r="D728" s="16"/>
      <c r="E728" s="11"/>
      <c r="F728" s="11"/>
      <c r="G728" s="11"/>
      <c r="H728" s="79"/>
      <c r="I728" s="11"/>
      <c r="J728" s="11"/>
      <c r="K728" s="80"/>
      <c r="L728" s="11"/>
      <c r="M728" s="80"/>
      <c r="N728" s="84"/>
      <c r="O728" s="11"/>
      <c r="P728" s="11"/>
      <c r="Q728" s="11"/>
      <c r="R728" s="11"/>
      <c r="S728" s="11"/>
      <c r="T728" s="11"/>
      <c r="U728" s="11"/>
      <c r="V728" s="11"/>
      <c r="W728" s="11"/>
      <c r="X728" s="11"/>
      <c r="Y728" s="11"/>
      <c r="Z728" s="11"/>
      <c r="AA728" s="11"/>
      <c r="AB728" s="11"/>
      <c r="AC728" s="11"/>
    </row>
    <row r="729" spans="1:29" hidden="1">
      <c r="A729" s="11"/>
      <c r="B729" s="11"/>
      <c r="C729" s="11"/>
      <c r="D729" s="16"/>
      <c r="E729" s="11"/>
      <c r="F729" s="11"/>
      <c r="G729" s="11"/>
      <c r="H729" s="79"/>
      <c r="I729" s="11"/>
      <c r="J729" s="11"/>
      <c r="K729" s="80"/>
      <c r="L729" s="11"/>
      <c r="M729" s="80"/>
      <c r="N729" s="84"/>
      <c r="O729" s="11"/>
      <c r="P729" s="11"/>
      <c r="Q729" s="11"/>
      <c r="R729" s="11"/>
      <c r="S729" s="11"/>
      <c r="T729" s="11"/>
      <c r="U729" s="11"/>
      <c r="V729" s="11"/>
      <c r="W729" s="11"/>
      <c r="X729" s="11"/>
      <c r="Y729" s="11"/>
      <c r="Z729" s="11"/>
      <c r="AA729" s="11"/>
      <c r="AB729" s="11"/>
      <c r="AC729" s="11"/>
    </row>
    <row r="730" spans="1:29" hidden="1">
      <c r="A730" s="11"/>
      <c r="B730" s="11"/>
      <c r="C730" s="11"/>
      <c r="D730" s="16"/>
      <c r="E730" s="11"/>
      <c r="F730" s="11"/>
      <c r="G730" s="11"/>
      <c r="H730" s="79"/>
      <c r="I730" s="11"/>
      <c r="J730" s="11"/>
      <c r="K730" s="80"/>
      <c r="L730" s="11"/>
      <c r="M730" s="80"/>
      <c r="N730" s="84"/>
      <c r="O730" s="11"/>
      <c r="P730" s="11"/>
      <c r="Q730" s="11"/>
      <c r="R730" s="11"/>
      <c r="S730" s="11"/>
      <c r="T730" s="11"/>
      <c r="U730" s="11"/>
      <c r="V730" s="11"/>
      <c r="W730" s="11"/>
      <c r="X730" s="11"/>
      <c r="Y730" s="11"/>
      <c r="Z730" s="11"/>
      <c r="AA730" s="11"/>
      <c r="AB730" s="11"/>
      <c r="AC730" s="11"/>
    </row>
    <row r="731" spans="1:29" hidden="1">
      <c r="A731" s="11"/>
      <c r="B731" s="11"/>
      <c r="C731" s="11"/>
      <c r="D731" s="16"/>
      <c r="E731" s="11"/>
      <c r="F731" s="11"/>
      <c r="G731" s="11"/>
      <c r="H731" s="79"/>
      <c r="I731" s="11"/>
      <c r="J731" s="11"/>
      <c r="K731" s="80"/>
      <c r="L731" s="11"/>
      <c r="M731" s="80"/>
      <c r="N731" s="84"/>
      <c r="O731" s="11"/>
      <c r="P731" s="11"/>
      <c r="Q731" s="11"/>
      <c r="R731" s="11"/>
      <c r="S731" s="11"/>
      <c r="T731" s="11"/>
      <c r="U731" s="11"/>
      <c r="V731" s="11"/>
      <c r="W731" s="11"/>
      <c r="X731" s="11"/>
      <c r="Y731" s="11"/>
      <c r="Z731" s="11"/>
      <c r="AA731" s="11"/>
      <c r="AB731" s="11"/>
      <c r="AC731" s="11"/>
    </row>
    <row r="732" spans="1:29" hidden="1">
      <c r="A732" s="11"/>
      <c r="B732" s="11"/>
      <c r="C732" s="11"/>
      <c r="D732" s="16"/>
      <c r="E732" s="11"/>
      <c r="F732" s="11"/>
      <c r="G732" s="11"/>
      <c r="H732" s="79"/>
      <c r="I732" s="11"/>
      <c r="J732" s="11"/>
      <c r="K732" s="80"/>
      <c r="L732" s="11"/>
      <c r="M732" s="80"/>
      <c r="N732" s="84"/>
      <c r="O732" s="11"/>
      <c r="P732" s="11"/>
      <c r="Q732" s="11"/>
      <c r="R732" s="11"/>
      <c r="S732" s="11"/>
      <c r="T732" s="11"/>
      <c r="U732" s="11"/>
      <c r="V732" s="11"/>
      <c r="W732" s="11"/>
      <c r="X732" s="11"/>
      <c r="Y732" s="11"/>
      <c r="Z732" s="11"/>
      <c r="AA732" s="11"/>
      <c r="AB732" s="11"/>
      <c r="AC732" s="11"/>
    </row>
    <row r="733" spans="1:29" hidden="1">
      <c r="A733" s="11"/>
      <c r="B733" s="11"/>
      <c r="C733" s="11"/>
      <c r="D733" s="16"/>
      <c r="E733" s="11"/>
      <c r="F733" s="11"/>
      <c r="G733" s="11"/>
      <c r="H733" s="79"/>
      <c r="I733" s="11"/>
      <c r="J733" s="11"/>
      <c r="K733" s="80"/>
      <c r="L733" s="11"/>
      <c r="M733" s="80"/>
      <c r="N733" s="84"/>
      <c r="O733" s="11"/>
      <c r="P733" s="11"/>
      <c r="Q733" s="11"/>
      <c r="R733" s="11"/>
      <c r="S733" s="11"/>
      <c r="T733" s="11"/>
      <c r="U733" s="11"/>
      <c r="V733" s="11"/>
      <c r="W733" s="11"/>
      <c r="X733" s="11"/>
      <c r="Y733" s="11"/>
      <c r="Z733" s="11"/>
      <c r="AA733" s="11"/>
      <c r="AB733" s="11"/>
      <c r="AC733" s="11"/>
    </row>
    <row r="734" spans="1:29" hidden="1">
      <c r="A734" s="11"/>
      <c r="B734" s="11"/>
      <c r="C734" s="11"/>
      <c r="D734" s="16"/>
      <c r="E734" s="11"/>
      <c r="F734" s="11"/>
      <c r="G734" s="11"/>
      <c r="H734" s="79"/>
      <c r="I734" s="11"/>
      <c r="J734" s="11"/>
      <c r="K734" s="80"/>
      <c r="L734" s="11"/>
      <c r="M734" s="80"/>
      <c r="N734" s="84"/>
      <c r="O734" s="11"/>
      <c r="P734" s="11"/>
      <c r="Q734" s="11"/>
      <c r="R734" s="11"/>
      <c r="S734" s="11"/>
      <c r="T734" s="11"/>
      <c r="U734" s="11"/>
      <c r="V734" s="11"/>
      <c r="W734" s="11"/>
      <c r="X734" s="11"/>
      <c r="Y734" s="11"/>
      <c r="Z734" s="11"/>
      <c r="AA734" s="11"/>
      <c r="AB734" s="11"/>
      <c r="AC734" s="11"/>
    </row>
    <row r="735" spans="1:29" hidden="1">
      <c r="A735" s="11"/>
      <c r="B735" s="11"/>
      <c r="C735" s="11"/>
      <c r="D735" s="16"/>
      <c r="E735" s="11"/>
      <c r="F735" s="11"/>
      <c r="G735" s="11"/>
      <c r="H735" s="79"/>
      <c r="I735" s="11"/>
      <c r="J735" s="11"/>
      <c r="K735" s="80"/>
      <c r="L735" s="11"/>
      <c r="M735" s="80"/>
      <c r="N735" s="84"/>
      <c r="O735" s="11"/>
      <c r="P735" s="11"/>
      <c r="Q735" s="11"/>
      <c r="R735" s="11"/>
      <c r="S735" s="11"/>
      <c r="T735" s="11"/>
      <c r="U735" s="11"/>
      <c r="V735" s="11"/>
      <c r="W735" s="11"/>
      <c r="X735" s="11"/>
      <c r="Y735" s="11"/>
      <c r="Z735" s="11"/>
      <c r="AA735" s="11"/>
      <c r="AB735" s="11"/>
      <c r="AC735" s="11"/>
    </row>
    <row r="736" spans="1:29" hidden="1">
      <c r="A736" s="11"/>
      <c r="B736" s="11"/>
      <c r="C736" s="11"/>
      <c r="D736" s="16"/>
      <c r="E736" s="11"/>
      <c r="F736" s="11"/>
      <c r="G736" s="11"/>
      <c r="H736" s="79"/>
      <c r="I736" s="11"/>
      <c r="J736" s="11"/>
      <c r="K736" s="80"/>
      <c r="L736" s="11"/>
      <c r="M736" s="80"/>
      <c r="N736" s="84"/>
      <c r="O736" s="11"/>
      <c r="P736" s="11"/>
      <c r="Q736" s="11"/>
      <c r="R736" s="11"/>
      <c r="S736" s="11"/>
      <c r="T736" s="11"/>
      <c r="U736" s="11"/>
      <c r="V736" s="11"/>
      <c r="W736" s="11"/>
      <c r="X736" s="11"/>
      <c r="Y736" s="11"/>
      <c r="Z736" s="11"/>
      <c r="AA736" s="11"/>
      <c r="AB736" s="11"/>
      <c r="AC736" s="11"/>
    </row>
    <row r="737" spans="1:29" hidden="1">
      <c r="A737" s="11"/>
      <c r="B737" s="11"/>
      <c r="C737" s="11"/>
      <c r="D737" s="16"/>
      <c r="E737" s="11"/>
      <c r="F737" s="11"/>
      <c r="G737" s="11"/>
      <c r="H737" s="79"/>
      <c r="I737" s="11"/>
      <c r="J737" s="11"/>
      <c r="K737" s="80"/>
      <c r="L737" s="11"/>
      <c r="M737" s="80"/>
      <c r="N737" s="84"/>
      <c r="O737" s="11"/>
      <c r="P737" s="11"/>
      <c r="Q737" s="11"/>
      <c r="R737" s="11"/>
      <c r="S737" s="11"/>
      <c r="T737" s="11"/>
      <c r="U737" s="11"/>
      <c r="V737" s="11"/>
      <c r="W737" s="11"/>
      <c r="X737" s="11"/>
      <c r="Y737" s="11"/>
      <c r="Z737" s="11"/>
      <c r="AA737" s="11"/>
      <c r="AB737" s="11"/>
      <c r="AC737" s="11"/>
    </row>
    <row r="738" spans="1:29" hidden="1">
      <c r="A738" s="11"/>
      <c r="B738" s="11"/>
      <c r="C738" s="11"/>
      <c r="D738" s="16"/>
      <c r="E738" s="11"/>
      <c r="F738" s="11"/>
      <c r="G738" s="11"/>
      <c r="H738" s="79"/>
      <c r="I738" s="11"/>
      <c r="J738" s="11"/>
      <c r="K738" s="80"/>
      <c r="L738" s="11"/>
      <c r="M738" s="80"/>
      <c r="N738" s="84"/>
      <c r="O738" s="11"/>
      <c r="P738" s="11"/>
      <c r="Q738" s="11"/>
      <c r="R738" s="11"/>
      <c r="S738" s="11"/>
      <c r="T738" s="11"/>
      <c r="U738" s="11"/>
      <c r="V738" s="11"/>
      <c r="W738" s="11"/>
      <c r="X738" s="11"/>
      <c r="Y738" s="11"/>
      <c r="Z738" s="11"/>
      <c r="AA738" s="11"/>
      <c r="AB738" s="11"/>
      <c r="AC738" s="11"/>
    </row>
    <row r="739" spans="1:29" hidden="1">
      <c r="A739" s="11"/>
      <c r="B739" s="11"/>
      <c r="C739" s="11"/>
      <c r="D739" s="16"/>
      <c r="E739" s="11"/>
      <c r="F739" s="11"/>
      <c r="G739" s="11"/>
      <c r="H739" s="79"/>
      <c r="I739" s="11"/>
      <c r="J739" s="11"/>
      <c r="K739" s="80"/>
      <c r="L739" s="11"/>
      <c r="M739" s="80"/>
      <c r="N739" s="84"/>
      <c r="O739" s="11"/>
      <c r="P739" s="11"/>
      <c r="Q739" s="11"/>
      <c r="R739" s="11"/>
      <c r="S739" s="11"/>
      <c r="T739" s="11"/>
      <c r="U739" s="11"/>
      <c r="V739" s="11"/>
      <c r="W739" s="11"/>
      <c r="X739" s="11"/>
      <c r="Y739" s="11"/>
      <c r="Z739" s="11"/>
      <c r="AA739" s="11"/>
      <c r="AB739" s="11"/>
      <c r="AC739" s="11"/>
    </row>
    <row r="740" spans="1:29" hidden="1">
      <c r="A740" s="11"/>
      <c r="B740" s="11"/>
      <c r="C740" s="11"/>
      <c r="D740" s="16"/>
      <c r="E740" s="11"/>
      <c r="F740" s="11"/>
      <c r="G740" s="11"/>
      <c r="H740" s="79"/>
      <c r="I740" s="11"/>
      <c r="J740" s="11"/>
      <c r="K740" s="80"/>
      <c r="L740" s="11"/>
      <c r="M740" s="80"/>
      <c r="N740" s="84"/>
      <c r="O740" s="11"/>
      <c r="P740" s="11"/>
      <c r="Q740" s="11"/>
      <c r="R740" s="11"/>
      <c r="S740" s="11"/>
      <c r="T740" s="11"/>
      <c r="U740" s="11"/>
      <c r="V740" s="11"/>
      <c r="W740" s="11"/>
      <c r="X740" s="11"/>
      <c r="Y740" s="11"/>
      <c r="Z740" s="11"/>
      <c r="AA740" s="11"/>
      <c r="AB740" s="11"/>
      <c r="AC740" s="11"/>
    </row>
    <row r="741" spans="1:29" hidden="1">
      <c r="A741" s="11"/>
      <c r="B741" s="11"/>
      <c r="C741" s="11"/>
      <c r="D741" s="16"/>
      <c r="E741" s="11"/>
      <c r="F741" s="11"/>
      <c r="G741" s="11"/>
      <c r="H741" s="79"/>
      <c r="I741" s="11"/>
      <c r="J741" s="11"/>
      <c r="K741" s="80"/>
      <c r="L741" s="11"/>
      <c r="M741" s="80"/>
      <c r="N741" s="84"/>
      <c r="O741" s="11"/>
      <c r="P741" s="11"/>
      <c r="Q741" s="11"/>
      <c r="R741" s="11"/>
      <c r="S741" s="11"/>
      <c r="T741" s="11"/>
      <c r="U741" s="11"/>
      <c r="V741" s="11"/>
      <c r="W741" s="11"/>
      <c r="X741" s="11"/>
      <c r="Y741" s="11"/>
      <c r="Z741" s="11"/>
      <c r="AA741" s="11"/>
      <c r="AB741" s="11"/>
      <c r="AC741" s="11"/>
    </row>
    <row r="742" spans="1:29" hidden="1">
      <c r="A742" s="11"/>
      <c r="B742" s="11"/>
      <c r="C742" s="11"/>
      <c r="D742" s="16"/>
      <c r="E742" s="11"/>
      <c r="F742" s="11"/>
      <c r="G742" s="11"/>
      <c r="H742" s="79"/>
      <c r="I742" s="11"/>
      <c r="J742" s="11"/>
      <c r="K742" s="80"/>
      <c r="L742" s="11"/>
      <c r="M742" s="80"/>
      <c r="N742" s="84"/>
      <c r="O742" s="11"/>
      <c r="P742" s="11"/>
      <c r="Q742" s="11"/>
      <c r="R742" s="11"/>
      <c r="S742" s="11"/>
      <c r="T742" s="11"/>
      <c r="U742" s="11"/>
      <c r="V742" s="11"/>
      <c r="W742" s="11"/>
      <c r="X742" s="11"/>
      <c r="Y742" s="11"/>
      <c r="Z742" s="11"/>
      <c r="AA742" s="11"/>
      <c r="AB742" s="11"/>
      <c r="AC742" s="11"/>
    </row>
    <row r="743" spans="1:29" hidden="1">
      <c r="A743" s="11"/>
      <c r="B743" s="11"/>
      <c r="C743" s="11"/>
      <c r="D743" s="16"/>
      <c r="E743" s="11"/>
      <c r="F743" s="11"/>
      <c r="G743" s="11"/>
      <c r="H743" s="79"/>
      <c r="I743" s="11"/>
      <c r="J743" s="11"/>
      <c r="K743" s="80"/>
      <c r="L743" s="11"/>
      <c r="M743" s="80"/>
      <c r="N743" s="84"/>
      <c r="O743" s="11"/>
      <c r="P743" s="11"/>
      <c r="Q743" s="11"/>
      <c r="R743" s="11"/>
      <c r="S743" s="11"/>
      <c r="T743" s="11"/>
      <c r="U743" s="11"/>
      <c r="V743" s="11"/>
      <c r="W743" s="11"/>
      <c r="X743" s="11"/>
      <c r="Y743" s="11"/>
      <c r="Z743" s="11"/>
      <c r="AA743" s="11"/>
      <c r="AB743" s="11"/>
      <c r="AC743" s="11"/>
    </row>
    <row r="744" spans="1:29" hidden="1">
      <c r="A744" s="11"/>
      <c r="B744" s="11"/>
      <c r="C744" s="11"/>
      <c r="D744" s="16"/>
      <c r="E744" s="11"/>
      <c r="F744" s="11"/>
      <c r="G744" s="11"/>
      <c r="H744" s="79"/>
      <c r="I744" s="11"/>
      <c r="J744" s="11"/>
      <c r="K744" s="80"/>
      <c r="L744" s="11"/>
      <c r="M744" s="80"/>
      <c r="N744" s="84"/>
      <c r="O744" s="11"/>
      <c r="P744" s="11"/>
      <c r="Q744" s="11"/>
      <c r="R744" s="11"/>
      <c r="S744" s="11"/>
      <c r="T744" s="11"/>
      <c r="U744" s="11"/>
      <c r="V744" s="11"/>
      <c r="W744" s="11"/>
      <c r="X744" s="11"/>
      <c r="Y744" s="11"/>
      <c r="Z744" s="11"/>
      <c r="AA744" s="11"/>
      <c r="AB744" s="11"/>
      <c r="AC744" s="11"/>
    </row>
    <row r="745" spans="1:29" hidden="1">
      <c r="A745" s="11"/>
      <c r="B745" s="11"/>
      <c r="C745" s="11"/>
      <c r="D745" s="16"/>
      <c r="E745" s="11"/>
      <c r="F745" s="11"/>
      <c r="G745" s="11"/>
      <c r="H745" s="79"/>
      <c r="I745" s="11"/>
      <c r="J745" s="11"/>
      <c r="K745" s="80"/>
      <c r="L745" s="11"/>
      <c r="M745" s="80"/>
      <c r="N745" s="84"/>
      <c r="O745" s="11"/>
      <c r="P745" s="11"/>
      <c r="Q745" s="11"/>
      <c r="R745" s="11"/>
      <c r="S745" s="11"/>
      <c r="T745" s="11"/>
      <c r="U745" s="11"/>
      <c r="V745" s="11"/>
      <c r="W745" s="11"/>
      <c r="X745" s="11"/>
      <c r="Y745" s="11"/>
      <c r="Z745" s="11"/>
      <c r="AA745" s="11"/>
      <c r="AB745" s="11"/>
      <c r="AC745" s="11"/>
    </row>
    <row r="746" spans="1:29" hidden="1">
      <c r="A746" s="11"/>
      <c r="B746" s="11"/>
      <c r="C746" s="11"/>
      <c r="D746" s="16"/>
      <c r="E746" s="11"/>
      <c r="F746" s="11"/>
      <c r="G746" s="11"/>
      <c r="H746" s="79"/>
      <c r="I746" s="11"/>
      <c r="J746" s="11"/>
      <c r="K746" s="80"/>
      <c r="L746" s="11"/>
      <c r="M746" s="80"/>
      <c r="N746" s="84"/>
      <c r="O746" s="11"/>
      <c r="P746" s="11"/>
      <c r="Q746" s="11"/>
      <c r="R746" s="11"/>
      <c r="S746" s="11"/>
      <c r="T746" s="11"/>
      <c r="U746" s="11"/>
      <c r="V746" s="11"/>
      <c r="W746" s="11"/>
      <c r="X746" s="11"/>
      <c r="Y746" s="11"/>
      <c r="Z746" s="11"/>
      <c r="AA746" s="11"/>
      <c r="AB746" s="11"/>
      <c r="AC746" s="11"/>
    </row>
    <row r="747" spans="1:29" hidden="1">
      <c r="A747" s="11"/>
      <c r="B747" s="11"/>
      <c r="C747" s="11"/>
      <c r="D747" s="16"/>
      <c r="E747" s="11"/>
      <c r="F747" s="11"/>
      <c r="G747" s="11"/>
      <c r="H747" s="79"/>
      <c r="I747" s="11"/>
      <c r="J747" s="11"/>
      <c r="K747" s="80"/>
      <c r="L747" s="11"/>
      <c r="M747" s="80"/>
      <c r="N747" s="84"/>
      <c r="O747" s="11"/>
      <c r="P747" s="11"/>
      <c r="Q747" s="11"/>
      <c r="R747" s="11"/>
      <c r="S747" s="11"/>
      <c r="T747" s="11"/>
      <c r="U747" s="11"/>
      <c r="V747" s="11"/>
      <c r="W747" s="11"/>
      <c r="X747" s="11"/>
      <c r="Y747" s="11"/>
      <c r="Z747" s="11"/>
      <c r="AA747" s="11"/>
      <c r="AB747" s="11"/>
      <c r="AC747" s="11"/>
    </row>
    <row r="748" spans="1:29" hidden="1">
      <c r="A748" s="11"/>
      <c r="B748" s="11"/>
      <c r="C748" s="11"/>
      <c r="D748" s="16"/>
      <c r="E748" s="11"/>
      <c r="F748" s="11"/>
      <c r="G748" s="11"/>
      <c r="H748" s="79"/>
      <c r="I748" s="11"/>
      <c r="J748" s="11"/>
      <c r="K748" s="80"/>
      <c r="L748" s="11"/>
      <c r="M748" s="80"/>
      <c r="N748" s="84"/>
      <c r="O748" s="11"/>
      <c r="P748" s="11"/>
      <c r="Q748" s="11"/>
      <c r="R748" s="11"/>
      <c r="S748" s="11"/>
      <c r="T748" s="11"/>
      <c r="U748" s="11"/>
      <c r="V748" s="11"/>
      <c r="W748" s="11"/>
      <c r="X748" s="11"/>
      <c r="Y748" s="11"/>
      <c r="Z748" s="11"/>
      <c r="AA748" s="11"/>
      <c r="AB748" s="11"/>
      <c r="AC748" s="11"/>
    </row>
    <row r="749" spans="1:29" hidden="1">
      <c r="A749" s="11"/>
      <c r="B749" s="11"/>
      <c r="C749" s="11"/>
      <c r="D749" s="16"/>
      <c r="E749" s="11"/>
      <c r="F749" s="11"/>
      <c r="G749" s="11"/>
      <c r="H749" s="79"/>
      <c r="I749" s="11"/>
      <c r="J749" s="11"/>
      <c r="K749" s="80"/>
      <c r="L749" s="11"/>
      <c r="M749" s="80"/>
      <c r="N749" s="84"/>
      <c r="O749" s="11"/>
      <c r="P749" s="11"/>
      <c r="Q749" s="11"/>
      <c r="R749" s="11"/>
      <c r="S749" s="11"/>
      <c r="T749" s="11"/>
      <c r="U749" s="11"/>
      <c r="V749" s="11"/>
      <c r="W749" s="11"/>
      <c r="X749" s="11"/>
      <c r="Y749" s="11"/>
      <c r="Z749" s="11"/>
      <c r="AA749" s="11"/>
      <c r="AB749" s="11"/>
      <c r="AC749" s="11"/>
    </row>
    <row r="750" spans="1:29" hidden="1">
      <c r="A750" s="11"/>
      <c r="B750" s="11"/>
      <c r="C750" s="11"/>
      <c r="D750" s="16"/>
      <c r="E750" s="11"/>
      <c r="F750" s="11"/>
      <c r="G750" s="11"/>
      <c r="H750" s="79"/>
      <c r="I750" s="11"/>
      <c r="J750" s="11"/>
      <c r="K750" s="80"/>
      <c r="L750" s="11"/>
      <c r="M750" s="80"/>
      <c r="N750" s="84"/>
      <c r="O750" s="11"/>
      <c r="P750" s="11"/>
      <c r="Q750" s="11"/>
      <c r="R750" s="11"/>
      <c r="S750" s="11"/>
      <c r="T750" s="11"/>
      <c r="U750" s="11"/>
      <c r="V750" s="11"/>
      <c r="W750" s="11"/>
      <c r="X750" s="11"/>
      <c r="Y750" s="11"/>
      <c r="Z750" s="11"/>
      <c r="AA750" s="11"/>
      <c r="AB750" s="11"/>
      <c r="AC750" s="11"/>
    </row>
    <row r="751" spans="1:29" hidden="1">
      <c r="A751" s="11"/>
      <c r="B751" s="11"/>
      <c r="C751" s="11"/>
      <c r="D751" s="16"/>
      <c r="E751" s="11"/>
      <c r="F751" s="11"/>
      <c r="G751" s="11"/>
      <c r="H751" s="79"/>
      <c r="I751" s="11"/>
      <c r="J751" s="11"/>
      <c r="K751" s="80"/>
      <c r="L751" s="11"/>
      <c r="M751" s="80"/>
      <c r="N751" s="84"/>
      <c r="O751" s="11"/>
      <c r="P751" s="11"/>
      <c r="Q751" s="11"/>
      <c r="R751" s="11"/>
      <c r="S751" s="11"/>
      <c r="T751" s="11"/>
      <c r="U751" s="11"/>
      <c r="V751" s="11"/>
      <c r="W751" s="11"/>
      <c r="X751" s="11"/>
      <c r="Y751" s="11"/>
      <c r="Z751" s="11"/>
      <c r="AA751" s="11"/>
      <c r="AB751" s="11"/>
      <c r="AC751" s="11"/>
    </row>
    <row r="752" spans="1:29" hidden="1">
      <c r="A752" s="11"/>
      <c r="B752" s="11"/>
      <c r="C752" s="11"/>
      <c r="D752" s="16"/>
      <c r="E752" s="11"/>
      <c r="F752" s="11"/>
      <c r="G752" s="11"/>
      <c r="H752" s="79"/>
      <c r="I752" s="11"/>
      <c r="J752" s="11"/>
      <c r="K752" s="80"/>
      <c r="L752" s="11"/>
      <c r="M752" s="80"/>
      <c r="N752" s="84"/>
      <c r="O752" s="11"/>
      <c r="P752" s="11"/>
      <c r="Q752" s="11"/>
      <c r="R752" s="11"/>
      <c r="S752" s="11"/>
      <c r="T752" s="11"/>
      <c r="U752" s="11"/>
      <c r="V752" s="11"/>
      <c r="W752" s="11"/>
      <c r="X752" s="11"/>
      <c r="Y752" s="11"/>
      <c r="Z752" s="11"/>
      <c r="AA752" s="11"/>
      <c r="AB752" s="11"/>
      <c r="AC752" s="11"/>
    </row>
    <row r="753" spans="1:29" hidden="1">
      <c r="A753" s="11"/>
      <c r="B753" s="11"/>
      <c r="C753" s="11"/>
      <c r="D753" s="16"/>
      <c r="E753" s="11"/>
      <c r="F753" s="11"/>
      <c r="G753" s="11"/>
      <c r="H753" s="79"/>
      <c r="I753" s="11"/>
      <c r="J753" s="11"/>
      <c r="K753" s="80"/>
      <c r="L753" s="11"/>
      <c r="M753" s="80"/>
      <c r="N753" s="84"/>
      <c r="O753" s="11"/>
      <c r="P753" s="11"/>
      <c r="Q753" s="11"/>
      <c r="R753" s="11"/>
      <c r="S753" s="11"/>
      <c r="T753" s="11"/>
      <c r="U753" s="11"/>
      <c r="V753" s="11"/>
      <c r="W753" s="11"/>
      <c r="X753" s="11"/>
      <c r="Y753" s="11"/>
      <c r="Z753" s="11"/>
      <c r="AA753" s="11"/>
      <c r="AB753" s="11"/>
      <c r="AC753" s="11"/>
    </row>
    <row r="754" spans="1:29" hidden="1">
      <c r="A754" s="11"/>
      <c r="B754" s="11"/>
      <c r="C754" s="11"/>
      <c r="D754" s="16"/>
      <c r="E754" s="11"/>
      <c r="F754" s="11"/>
      <c r="G754" s="11"/>
      <c r="H754" s="79"/>
      <c r="I754" s="11"/>
      <c r="J754" s="11"/>
      <c r="K754" s="80"/>
      <c r="L754" s="11"/>
      <c r="M754" s="80"/>
      <c r="N754" s="84"/>
      <c r="O754" s="11"/>
      <c r="P754" s="11"/>
      <c r="Q754" s="11"/>
      <c r="R754" s="11"/>
      <c r="S754" s="11"/>
      <c r="T754" s="11"/>
      <c r="U754" s="11"/>
      <c r="V754" s="11"/>
      <c r="W754" s="11"/>
      <c r="X754" s="11"/>
      <c r="Y754" s="11"/>
      <c r="Z754" s="11"/>
      <c r="AA754" s="11"/>
      <c r="AB754" s="11"/>
      <c r="AC754" s="11"/>
    </row>
    <row r="755" spans="1:29" hidden="1">
      <c r="A755" s="11"/>
      <c r="B755" s="11"/>
      <c r="C755" s="11"/>
      <c r="D755" s="16"/>
      <c r="E755" s="11"/>
      <c r="F755" s="11"/>
      <c r="G755" s="11"/>
      <c r="H755" s="79"/>
      <c r="I755" s="11"/>
      <c r="J755" s="11"/>
      <c r="K755" s="80"/>
      <c r="L755" s="11"/>
      <c r="M755" s="80"/>
      <c r="N755" s="84"/>
      <c r="O755" s="11"/>
      <c r="P755" s="11"/>
      <c r="Q755" s="11"/>
      <c r="R755" s="11"/>
      <c r="S755" s="11"/>
      <c r="T755" s="11"/>
      <c r="U755" s="11"/>
      <c r="V755" s="11"/>
      <c r="W755" s="11"/>
      <c r="X755" s="11"/>
      <c r="Y755" s="11"/>
      <c r="Z755" s="11"/>
      <c r="AA755" s="11"/>
      <c r="AB755" s="11"/>
      <c r="AC755" s="11"/>
    </row>
    <row r="756" spans="1:29" hidden="1">
      <c r="A756" s="11"/>
      <c r="B756" s="11"/>
      <c r="C756" s="11"/>
      <c r="D756" s="16"/>
      <c r="E756" s="11"/>
      <c r="F756" s="11"/>
      <c r="G756" s="11"/>
      <c r="H756" s="79"/>
      <c r="I756" s="11"/>
      <c r="J756" s="11"/>
      <c r="K756" s="80"/>
      <c r="L756" s="11"/>
      <c r="M756" s="80"/>
      <c r="N756" s="84"/>
      <c r="O756" s="11"/>
      <c r="P756" s="11"/>
      <c r="Q756" s="11"/>
      <c r="R756" s="11"/>
      <c r="S756" s="11"/>
      <c r="T756" s="11"/>
      <c r="U756" s="11"/>
      <c r="V756" s="11"/>
      <c r="W756" s="11"/>
      <c r="X756" s="11"/>
      <c r="Y756" s="11"/>
      <c r="Z756" s="11"/>
      <c r="AA756" s="11"/>
      <c r="AB756" s="11"/>
      <c r="AC756" s="11"/>
    </row>
    <row r="757" spans="1:29" hidden="1">
      <c r="A757" s="11"/>
      <c r="B757" s="11"/>
      <c r="C757" s="11"/>
      <c r="D757" s="16"/>
      <c r="E757" s="11"/>
      <c r="F757" s="11"/>
      <c r="G757" s="11"/>
      <c r="H757" s="79"/>
      <c r="I757" s="11"/>
      <c r="J757" s="11"/>
      <c r="K757" s="80"/>
      <c r="L757" s="11"/>
      <c r="M757" s="80"/>
      <c r="N757" s="84"/>
      <c r="O757" s="11"/>
      <c r="P757" s="11"/>
      <c r="Q757" s="11"/>
      <c r="R757" s="11"/>
      <c r="S757" s="11"/>
      <c r="T757" s="11"/>
      <c r="U757" s="11"/>
      <c r="V757" s="11"/>
      <c r="W757" s="11"/>
      <c r="X757" s="11"/>
      <c r="Y757" s="11"/>
      <c r="Z757" s="11"/>
      <c r="AA757" s="11"/>
      <c r="AB757" s="11"/>
      <c r="AC757" s="11"/>
    </row>
    <row r="758" spans="1:29" hidden="1">
      <c r="A758" s="11"/>
      <c r="B758" s="11"/>
      <c r="C758" s="11"/>
      <c r="D758" s="16"/>
      <c r="E758" s="11"/>
      <c r="F758" s="11"/>
      <c r="G758" s="11"/>
      <c r="H758" s="79"/>
      <c r="I758" s="11"/>
      <c r="J758" s="11"/>
      <c r="K758" s="80"/>
      <c r="L758" s="11"/>
      <c r="M758" s="80"/>
      <c r="N758" s="84"/>
      <c r="O758" s="11"/>
      <c r="P758" s="11"/>
      <c r="Q758" s="11"/>
      <c r="R758" s="11"/>
      <c r="S758" s="11"/>
      <c r="T758" s="11"/>
      <c r="U758" s="11"/>
      <c r="V758" s="11"/>
      <c r="W758" s="11"/>
      <c r="X758" s="11"/>
      <c r="Y758" s="11"/>
      <c r="Z758" s="11"/>
      <c r="AA758" s="11"/>
      <c r="AB758" s="11"/>
      <c r="AC758" s="11"/>
    </row>
    <row r="759" spans="1:29" hidden="1">
      <c r="A759" s="11"/>
      <c r="B759" s="11"/>
      <c r="C759" s="11"/>
      <c r="D759" s="16"/>
      <c r="E759" s="11"/>
      <c r="F759" s="11"/>
      <c r="G759" s="11"/>
      <c r="H759" s="79"/>
      <c r="I759" s="11"/>
      <c r="J759" s="11"/>
      <c r="K759" s="80"/>
      <c r="L759" s="11"/>
      <c r="M759" s="80"/>
      <c r="N759" s="84"/>
      <c r="O759" s="11"/>
      <c r="P759" s="11"/>
      <c r="Q759" s="11"/>
      <c r="R759" s="11"/>
      <c r="S759" s="11"/>
      <c r="T759" s="11"/>
      <c r="U759" s="11"/>
      <c r="V759" s="11"/>
      <c r="W759" s="11"/>
      <c r="X759" s="11"/>
      <c r="Y759" s="11"/>
      <c r="Z759" s="11"/>
      <c r="AA759" s="11"/>
      <c r="AB759" s="11"/>
      <c r="AC759" s="11"/>
    </row>
    <row r="760" spans="1:29" hidden="1">
      <c r="A760" s="11"/>
      <c r="B760" s="11"/>
      <c r="C760" s="11"/>
      <c r="D760" s="16"/>
      <c r="E760" s="11"/>
      <c r="F760" s="11"/>
      <c r="G760" s="11"/>
      <c r="H760" s="79"/>
      <c r="I760" s="11"/>
      <c r="J760" s="11"/>
      <c r="K760" s="80"/>
      <c r="L760" s="11"/>
      <c r="M760" s="80"/>
      <c r="N760" s="84"/>
      <c r="O760" s="11"/>
      <c r="P760" s="11"/>
      <c r="Q760" s="11"/>
      <c r="R760" s="11"/>
      <c r="S760" s="11"/>
      <c r="T760" s="11"/>
      <c r="U760" s="11"/>
      <c r="V760" s="11"/>
      <c r="W760" s="11"/>
      <c r="X760" s="11"/>
      <c r="Y760" s="11"/>
      <c r="Z760" s="11"/>
      <c r="AA760" s="11"/>
      <c r="AB760" s="11"/>
      <c r="AC760" s="11"/>
    </row>
    <row r="761" spans="1:29" hidden="1">
      <c r="A761" s="11"/>
      <c r="B761" s="11"/>
      <c r="C761" s="11"/>
      <c r="D761" s="16"/>
      <c r="E761" s="11"/>
      <c r="F761" s="11"/>
      <c r="G761" s="11"/>
      <c r="H761" s="79"/>
      <c r="I761" s="11"/>
      <c r="J761" s="11"/>
      <c r="K761" s="80"/>
      <c r="L761" s="11"/>
      <c r="M761" s="80"/>
      <c r="N761" s="84"/>
      <c r="O761" s="11"/>
      <c r="P761" s="11"/>
      <c r="Q761" s="11"/>
      <c r="R761" s="11"/>
      <c r="S761" s="11"/>
      <c r="T761" s="11"/>
      <c r="U761" s="11"/>
      <c r="V761" s="11"/>
      <c r="W761" s="11"/>
      <c r="X761" s="11"/>
      <c r="Y761" s="11"/>
      <c r="Z761" s="11"/>
      <c r="AA761" s="11"/>
      <c r="AB761" s="11"/>
      <c r="AC761" s="11"/>
    </row>
    <row r="762" spans="1:29" hidden="1">
      <c r="A762" s="11"/>
      <c r="B762" s="11"/>
      <c r="C762" s="11"/>
      <c r="D762" s="16"/>
      <c r="E762" s="11"/>
      <c r="F762" s="11"/>
      <c r="G762" s="11"/>
      <c r="H762" s="79"/>
      <c r="I762" s="11"/>
      <c r="J762" s="11"/>
      <c r="K762" s="80"/>
      <c r="L762" s="11"/>
      <c r="M762" s="80"/>
      <c r="N762" s="84"/>
      <c r="O762" s="11"/>
      <c r="P762" s="11"/>
      <c r="Q762" s="11"/>
      <c r="R762" s="11"/>
      <c r="S762" s="11"/>
      <c r="T762" s="11"/>
      <c r="U762" s="11"/>
      <c r="V762" s="11"/>
      <c r="W762" s="11"/>
      <c r="X762" s="11"/>
      <c r="Y762" s="11"/>
      <c r="Z762" s="11"/>
      <c r="AA762" s="11"/>
      <c r="AB762" s="11"/>
      <c r="AC762" s="11"/>
    </row>
    <row r="763" spans="1:29" hidden="1">
      <c r="A763" s="11"/>
      <c r="B763" s="11"/>
      <c r="C763" s="11"/>
      <c r="D763" s="16"/>
      <c r="E763" s="11"/>
      <c r="F763" s="11"/>
      <c r="G763" s="11"/>
      <c r="H763" s="79"/>
      <c r="I763" s="11"/>
      <c r="J763" s="11"/>
      <c r="K763" s="80"/>
      <c r="L763" s="11"/>
      <c r="M763" s="80"/>
      <c r="N763" s="84"/>
      <c r="O763" s="11"/>
      <c r="P763" s="11"/>
      <c r="Q763" s="11"/>
      <c r="R763" s="11"/>
      <c r="S763" s="11"/>
      <c r="T763" s="11"/>
      <c r="U763" s="11"/>
      <c r="V763" s="11"/>
      <c r="W763" s="11"/>
      <c r="X763" s="11"/>
      <c r="Y763" s="11"/>
      <c r="Z763" s="11"/>
      <c r="AA763" s="11"/>
      <c r="AB763" s="11"/>
      <c r="AC763" s="11"/>
    </row>
    <row r="764" spans="1:29" hidden="1">
      <c r="A764" s="11"/>
      <c r="B764" s="11"/>
      <c r="C764" s="11"/>
      <c r="D764" s="16"/>
      <c r="E764" s="11"/>
      <c r="F764" s="11"/>
      <c r="G764" s="11"/>
      <c r="H764" s="79"/>
      <c r="I764" s="11"/>
      <c r="J764" s="11"/>
      <c r="K764" s="80"/>
      <c r="L764" s="11"/>
      <c r="M764" s="80"/>
      <c r="N764" s="84"/>
      <c r="O764" s="11"/>
      <c r="P764" s="11"/>
      <c r="Q764" s="11"/>
      <c r="R764" s="11"/>
      <c r="S764" s="11"/>
      <c r="T764" s="11"/>
      <c r="U764" s="11"/>
      <c r="V764" s="11"/>
      <c r="W764" s="11"/>
      <c r="X764" s="11"/>
      <c r="Y764" s="11"/>
      <c r="Z764" s="11"/>
      <c r="AA764" s="11"/>
      <c r="AB764" s="11"/>
      <c r="AC764" s="11"/>
    </row>
    <row r="765" spans="1:29" hidden="1">
      <c r="A765" s="11"/>
      <c r="B765" s="11"/>
      <c r="C765" s="11"/>
      <c r="D765" s="16"/>
      <c r="E765" s="11"/>
      <c r="F765" s="11"/>
      <c r="G765" s="11"/>
      <c r="H765" s="79"/>
      <c r="I765" s="11"/>
      <c r="J765" s="11"/>
      <c r="K765" s="80"/>
      <c r="L765" s="11"/>
      <c r="M765" s="80"/>
      <c r="N765" s="84"/>
      <c r="O765" s="11"/>
      <c r="P765" s="11"/>
      <c r="Q765" s="11"/>
      <c r="R765" s="11"/>
      <c r="S765" s="11"/>
      <c r="T765" s="11"/>
      <c r="U765" s="11"/>
      <c r="V765" s="11"/>
      <c r="W765" s="11"/>
      <c r="X765" s="11"/>
      <c r="Y765" s="11"/>
      <c r="Z765" s="11"/>
      <c r="AA765" s="11"/>
      <c r="AB765" s="11"/>
      <c r="AC765" s="11"/>
    </row>
    <row r="766" spans="1:29" hidden="1">
      <c r="A766" s="11"/>
      <c r="B766" s="11"/>
      <c r="C766" s="11"/>
      <c r="D766" s="16"/>
      <c r="E766" s="11"/>
      <c r="F766" s="11"/>
      <c r="G766" s="11"/>
      <c r="H766" s="79"/>
      <c r="I766" s="11"/>
      <c r="J766" s="11"/>
      <c r="K766" s="80"/>
      <c r="L766" s="11"/>
      <c r="M766" s="80"/>
      <c r="N766" s="84"/>
      <c r="O766" s="11"/>
      <c r="P766" s="11"/>
      <c r="Q766" s="11"/>
      <c r="R766" s="11"/>
      <c r="S766" s="11"/>
      <c r="T766" s="11"/>
      <c r="U766" s="11"/>
      <c r="V766" s="11"/>
      <c r="W766" s="11"/>
      <c r="X766" s="11"/>
      <c r="Y766" s="11"/>
      <c r="Z766" s="11"/>
      <c r="AA766" s="11"/>
      <c r="AB766" s="11"/>
      <c r="AC766" s="11"/>
    </row>
    <row r="767" spans="1:29" hidden="1">
      <c r="A767" s="11"/>
      <c r="B767" s="11"/>
      <c r="C767" s="11"/>
      <c r="D767" s="16"/>
      <c r="E767" s="11"/>
      <c r="F767" s="11"/>
      <c r="G767" s="11"/>
      <c r="H767" s="79"/>
      <c r="I767" s="11"/>
      <c r="J767" s="11"/>
      <c r="K767" s="80"/>
      <c r="L767" s="11"/>
      <c r="M767" s="80"/>
      <c r="N767" s="84"/>
      <c r="O767" s="11"/>
      <c r="P767" s="11"/>
      <c r="Q767" s="11"/>
      <c r="R767" s="11"/>
      <c r="S767" s="11"/>
      <c r="T767" s="11"/>
      <c r="U767" s="11"/>
      <c r="V767" s="11"/>
      <c r="W767" s="11"/>
      <c r="X767" s="11"/>
      <c r="Y767" s="11"/>
      <c r="Z767" s="11"/>
      <c r="AA767" s="11"/>
      <c r="AB767" s="11"/>
      <c r="AC767" s="11"/>
    </row>
    <row r="768" spans="1:29" hidden="1">
      <c r="A768" s="11"/>
      <c r="B768" s="11"/>
      <c r="C768" s="11"/>
      <c r="D768" s="16"/>
      <c r="E768" s="11"/>
      <c r="F768" s="11"/>
      <c r="G768" s="11"/>
      <c r="H768" s="79"/>
      <c r="I768" s="11"/>
      <c r="J768" s="11"/>
      <c r="K768" s="80"/>
      <c r="L768" s="11"/>
      <c r="M768" s="80"/>
      <c r="N768" s="84"/>
      <c r="O768" s="11"/>
      <c r="P768" s="11"/>
      <c r="Q768" s="11"/>
      <c r="R768" s="11"/>
      <c r="S768" s="11"/>
      <c r="T768" s="11"/>
      <c r="U768" s="11"/>
      <c r="V768" s="11"/>
      <c r="W768" s="11"/>
      <c r="X768" s="11"/>
      <c r="Y768" s="11"/>
      <c r="Z768" s="11"/>
      <c r="AA768" s="11"/>
      <c r="AB768" s="11"/>
      <c r="AC768" s="11"/>
    </row>
    <row r="769" spans="1:29" hidden="1">
      <c r="A769" s="11"/>
      <c r="B769" s="11"/>
      <c r="C769" s="11"/>
      <c r="D769" s="16"/>
      <c r="E769" s="11"/>
      <c r="F769" s="11"/>
      <c r="G769" s="11"/>
      <c r="H769" s="79"/>
      <c r="I769" s="11"/>
      <c r="J769" s="11"/>
      <c r="K769" s="80"/>
      <c r="L769" s="11"/>
      <c r="M769" s="80"/>
      <c r="N769" s="84"/>
      <c r="O769" s="11"/>
      <c r="P769" s="11"/>
      <c r="Q769" s="11"/>
      <c r="R769" s="11"/>
      <c r="S769" s="11"/>
      <c r="T769" s="11"/>
      <c r="U769" s="11"/>
      <c r="V769" s="11"/>
      <c r="W769" s="11"/>
      <c r="X769" s="11"/>
      <c r="Y769" s="11"/>
      <c r="Z769" s="11"/>
      <c r="AA769" s="11"/>
      <c r="AB769" s="11"/>
      <c r="AC769" s="11"/>
    </row>
    <row r="770" spans="1:29" hidden="1">
      <c r="A770" s="11"/>
      <c r="B770" s="11"/>
      <c r="C770" s="11"/>
      <c r="D770" s="16"/>
      <c r="E770" s="11"/>
      <c r="F770" s="11"/>
      <c r="G770" s="11"/>
      <c r="H770" s="79"/>
      <c r="I770" s="11"/>
      <c r="J770" s="11"/>
      <c r="K770" s="80"/>
      <c r="L770" s="11"/>
      <c r="M770" s="80"/>
      <c r="N770" s="84"/>
      <c r="O770" s="11"/>
      <c r="P770" s="11"/>
      <c r="Q770" s="11"/>
      <c r="R770" s="11"/>
      <c r="S770" s="11"/>
      <c r="T770" s="11"/>
      <c r="U770" s="11"/>
      <c r="V770" s="11"/>
      <c r="W770" s="11"/>
      <c r="X770" s="11"/>
      <c r="Y770" s="11"/>
      <c r="Z770" s="11"/>
      <c r="AA770" s="11"/>
      <c r="AB770" s="11"/>
      <c r="AC770" s="11"/>
    </row>
    <row r="771" spans="1:29" hidden="1">
      <c r="A771" s="11"/>
      <c r="B771" s="11"/>
      <c r="C771" s="11"/>
      <c r="D771" s="16"/>
      <c r="E771" s="11"/>
      <c r="F771" s="11"/>
      <c r="G771" s="11"/>
      <c r="H771" s="79"/>
      <c r="I771" s="11"/>
      <c r="J771" s="11"/>
      <c r="K771" s="80"/>
      <c r="L771" s="11"/>
      <c r="M771" s="80"/>
      <c r="N771" s="84"/>
      <c r="O771" s="11"/>
      <c r="P771" s="11"/>
      <c r="Q771" s="11"/>
      <c r="R771" s="11"/>
      <c r="S771" s="11"/>
      <c r="T771" s="11"/>
      <c r="U771" s="11"/>
      <c r="V771" s="11"/>
      <c r="W771" s="11"/>
      <c r="X771" s="11"/>
      <c r="Y771" s="11"/>
      <c r="Z771" s="11"/>
      <c r="AA771" s="11"/>
      <c r="AB771" s="11"/>
      <c r="AC771" s="11"/>
    </row>
    <row r="772" spans="1:29" hidden="1">
      <c r="A772" s="11"/>
      <c r="B772" s="11"/>
      <c r="C772" s="11"/>
      <c r="D772" s="16"/>
      <c r="E772" s="11"/>
      <c r="F772" s="11"/>
      <c r="G772" s="11"/>
      <c r="H772" s="79"/>
      <c r="I772" s="11"/>
      <c r="J772" s="11"/>
      <c r="K772" s="80"/>
      <c r="L772" s="11"/>
      <c r="M772" s="80"/>
      <c r="N772" s="84"/>
      <c r="O772" s="11"/>
      <c r="P772" s="11"/>
      <c r="Q772" s="11"/>
      <c r="R772" s="11"/>
      <c r="S772" s="11"/>
      <c r="T772" s="11"/>
      <c r="U772" s="11"/>
      <c r="V772" s="11"/>
      <c r="W772" s="11"/>
      <c r="X772" s="11"/>
      <c r="Y772" s="11"/>
      <c r="Z772" s="11"/>
      <c r="AA772" s="11"/>
      <c r="AB772" s="11"/>
      <c r="AC772" s="11"/>
    </row>
    <row r="773" spans="1:29" hidden="1">
      <c r="A773" s="11"/>
      <c r="B773" s="11"/>
      <c r="C773" s="11"/>
      <c r="D773" s="16"/>
      <c r="E773" s="11"/>
      <c r="F773" s="11"/>
      <c r="G773" s="11"/>
      <c r="H773" s="79"/>
      <c r="I773" s="11"/>
      <c r="J773" s="11"/>
      <c r="K773" s="80"/>
      <c r="L773" s="11"/>
      <c r="M773" s="80"/>
      <c r="N773" s="84"/>
      <c r="O773" s="11"/>
      <c r="P773" s="11"/>
      <c r="Q773" s="11"/>
      <c r="R773" s="11"/>
      <c r="S773" s="11"/>
      <c r="T773" s="11"/>
      <c r="U773" s="11"/>
      <c r="V773" s="11"/>
      <c r="W773" s="11"/>
      <c r="X773" s="11"/>
      <c r="Y773" s="11"/>
      <c r="Z773" s="11"/>
      <c r="AA773" s="11"/>
      <c r="AB773" s="11"/>
      <c r="AC773" s="11"/>
    </row>
    <row r="774" spans="1:29" hidden="1">
      <c r="A774" s="11"/>
      <c r="B774" s="11"/>
      <c r="C774" s="11"/>
      <c r="D774" s="16"/>
      <c r="E774" s="11"/>
      <c r="F774" s="11"/>
      <c r="G774" s="11"/>
      <c r="H774" s="79"/>
      <c r="I774" s="11"/>
      <c r="J774" s="11"/>
      <c r="K774" s="80"/>
      <c r="L774" s="11"/>
      <c r="M774" s="80"/>
      <c r="N774" s="84"/>
      <c r="O774" s="11"/>
      <c r="P774" s="11"/>
      <c r="Q774" s="11"/>
      <c r="R774" s="11"/>
      <c r="S774" s="11"/>
      <c r="T774" s="11"/>
      <c r="U774" s="11"/>
      <c r="V774" s="11"/>
      <c r="W774" s="11"/>
      <c r="X774" s="11"/>
      <c r="Y774" s="11"/>
      <c r="Z774" s="11"/>
      <c r="AA774" s="11"/>
      <c r="AB774" s="11"/>
      <c r="AC774" s="11"/>
    </row>
    <row r="775" spans="1:29" hidden="1">
      <c r="A775" s="11"/>
      <c r="B775" s="11"/>
      <c r="C775" s="11"/>
      <c r="D775" s="16"/>
      <c r="E775" s="11"/>
      <c r="F775" s="11"/>
      <c r="G775" s="11"/>
      <c r="H775" s="79"/>
      <c r="I775" s="11"/>
      <c r="J775" s="11"/>
      <c r="K775" s="80"/>
      <c r="L775" s="11"/>
      <c r="M775" s="80"/>
      <c r="N775" s="84"/>
      <c r="O775" s="11"/>
      <c r="P775" s="11"/>
      <c r="Q775" s="11"/>
      <c r="R775" s="11"/>
      <c r="S775" s="11"/>
      <c r="T775" s="11"/>
      <c r="U775" s="11"/>
      <c r="V775" s="11"/>
      <c r="W775" s="11"/>
      <c r="X775" s="11"/>
      <c r="Y775" s="11"/>
      <c r="Z775" s="11"/>
      <c r="AA775" s="11"/>
      <c r="AB775" s="11"/>
      <c r="AC775" s="11"/>
    </row>
    <row r="776" spans="1:29" hidden="1">
      <c r="A776" s="11"/>
      <c r="B776" s="11"/>
      <c r="C776" s="11"/>
      <c r="D776" s="16"/>
      <c r="E776" s="11"/>
      <c r="F776" s="11"/>
      <c r="G776" s="11"/>
      <c r="H776" s="79"/>
      <c r="I776" s="11"/>
      <c r="J776" s="11"/>
      <c r="K776" s="80"/>
      <c r="L776" s="11"/>
      <c r="M776" s="80"/>
      <c r="N776" s="84"/>
      <c r="O776" s="11"/>
      <c r="P776" s="11"/>
      <c r="Q776" s="11"/>
      <c r="R776" s="11"/>
      <c r="S776" s="11"/>
      <c r="T776" s="11"/>
      <c r="U776" s="11"/>
      <c r="V776" s="11"/>
      <c r="W776" s="11"/>
      <c r="X776" s="11"/>
      <c r="Y776" s="11"/>
      <c r="Z776" s="11"/>
      <c r="AA776" s="11"/>
      <c r="AB776" s="11"/>
      <c r="AC776" s="11"/>
    </row>
    <row r="777" spans="1:29" hidden="1">
      <c r="A777" s="11"/>
      <c r="B777" s="11"/>
      <c r="C777" s="11"/>
      <c r="D777" s="16"/>
      <c r="E777" s="11"/>
      <c r="F777" s="11"/>
      <c r="G777" s="11"/>
      <c r="H777" s="79"/>
      <c r="I777" s="11"/>
      <c r="J777" s="11"/>
      <c r="K777" s="80"/>
      <c r="L777" s="11"/>
      <c r="M777" s="80"/>
      <c r="N777" s="84"/>
      <c r="O777" s="11"/>
      <c r="P777" s="11"/>
      <c r="Q777" s="11"/>
      <c r="R777" s="11"/>
      <c r="S777" s="11"/>
      <c r="T777" s="11"/>
      <c r="U777" s="11"/>
      <c r="V777" s="11"/>
      <c r="W777" s="11"/>
      <c r="X777" s="11"/>
      <c r="Y777" s="11"/>
      <c r="Z777" s="11"/>
      <c r="AA777" s="11"/>
      <c r="AB777" s="11"/>
      <c r="AC777" s="11"/>
    </row>
    <row r="778" spans="1:29" hidden="1">
      <c r="A778" s="11"/>
      <c r="B778" s="11"/>
      <c r="C778" s="11"/>
      <c r="D778" s="16"/>
      <c r="E778" s="11"/>
      <c r="F778" s="11"/>
      <c r="G778" s="11"/>
      <c r="H778" s="79"/>
      <c r="I778" s="11"/>
      <c r="J778" s="11"/>
      <c r="K778" s="80"/>
      <c r="L778" s="11"/>
      <c r="M778" s="80"/>
      <c r="N778" s="84"/>
      <c r="O778" s="11"/>
      <c r="P778" s="11"/>
      <c r="Q778" s="11"/>
      <c r="R778" s="11"/>
      <c r="S778" s="11"/>
      <c r="T778" s="11"/>
      <c r="U778" s="11"/>
      <c r="V778" s="11"/>
      <c r="W778" s="11"/>
      <c r="X778" s="11"/>
      <c r="Y778" s="11"/>
      <c r="Z778" s="11"/>
      <c r="AA778" s="11"/>
      <c r="AB778" s="11"/>
      <c r="AC778" s="11"/>
    </row>
    <row r="779" spans="1:29" hidden="1">
      <c r="A779" s="11"/>
      <c r="B779" s="11"/>
      <c r="C779" s="11"/>
      <c r="D779" s="16"/>
      <c r="E779" s="11"/>
      <c r="F779" s="11"/>
      <c r="G779" s="11"/>
      <c r="H779" s="79"/>
      <c r="I779" s="11"/>
      <c r="J779" s="11"/>
      <c r="K779" s="80"/>
      <c r="L779" s="11"/>
      <c r="M779" s="80"/>
      <c r="N779" s="84"/>
      <c r="O779" s="11"/>
      <c r="P779" s="11"/>
      <c r="Q779" s="11"/>
      <c r="R779" s="11"/>
      <c r="S779" s="11"/>
      <c r="T779" s="11"/>
      <c r="U779" s="11"/>
      <c r="V779" s="11"/>
      <c r="W779" s="11"/>
      <c r="X779" s="11"/>
      <c r="Y779" s="11"/>
      <c r="Z779" s="11"/>
      <c r="AA779" s="11"/>
      <c r="AB779" s="11"/>
      <c r="AC779" s="11"/>
    </row>
    <row r="780" spans="1:29" hidden="1">
      <c r="A780" s="11"/>
      <c r="B780" s="11"/>
      <c r="C780" s="11"/>
      <c r="D780" s="16"/>
      <c r="E780" s="11"/>
      <c r="F780" s="11"/>
      <c r="G780" s="11"/>
      <c r="H780" s="79"/>
      <c r="I780" s="11"/>
      <c r="J780" s="11"/>
      <c r="K780" s="80"/>
      <c r="L780" s="11"/>
      <c r="M780" s="80"/>
      <c r="N780" s="84"/>
      <c r="O780" s="11"/>
      <c r="P780" s="11"/>
      <c r="Q780" s="11"/>
      <c r="R780" s="11"/>
      <c r="S780" s="11"/>
      <c r="T780" s="11"/>
      <c r="U780" s="11"/>
      <c r="V780" s="11"/>
      <c r="W780" s="11"/>
      <c r="X780" s="11"/>
      <c r="Y780" s="11"/>
      <c r="Z780" s="11"/>
      <c r="AA780" s="11"/>
      <c r="AB780" s="11"/>
      <c r="AC780" s="11"/>
    </row>
    <row r="781" spans="1:29" hidden="1">
      <c r="A781" s="11"/>
      <c r="B781" s="11"/>
      <c r="C781" s="11"/>
      <c r="D781" s="16"/>
      <c r="E781" s="11"/>
      <c r="F781" s="11"/>
      <c r="G781" s="11"/>
      <c r="H781" s="79"/>
      <c r="I781" s="11"/>
      <c r="J781" s="11"/>
      <c r="K781" s="80"/>
      <c r="L781" s="11"/>
      <c r="M781" s="80"/>
      <c r="N781" s="84"/>
      <c r="O781" s="11"/>
      <c r="P781" s="11"/>
      <c r="Q781" s="11"/>
      <c r="R781" s="11"/>
      <c r="S781" s="11"/>
      <c r="T781" s="11"/>
      <c r="U781" s="11"/>
      <c r="V781" s="11"/>
      <c r="W781" s="11"/>
      <c r="X781" s="11"/>
      <c r="Y781" s="11"/>
      <c r="Z781" s="11"/>
      <c r="AA781" s="11"/>
      <c r="AB781" s="11"/>
      <c r="AC781" s="11"/>
    </row>
    <row r="782" spans="1:29" hidden="1">
      <c r="A782" s="11"/>
      <c r="B782" s="11"/>
      <c r="C782" s="11"/>
      <c r="D782" s="16"/>
      <c r="E782" s="11"/>
      <c r="F782" s="11"/>
      <c r="G782" s="11"/>
      <c r="H782" s="79"/>
      <c r="I782" s="11"/>
      <c r="J782" s="11"/>
      <c r="K782" s="80"/>
      <c r="L782" s="11"/>
      <c r="M782" s="80"/>
      <c r="N782" s="84"/>
      <c r="O782" s="11"/>
      <c r="P782" s="11"/>
      <c r="Q782" s="11"/>
      <c r="R782" s="11"/>
      <c r="S782" s="11"/>
      <c r="T782" s="11"/>
      <c r="U782" s="11"/>
      <c r="V782" s="11"/>
      <c r="W782" s="11"/>
      <c r="X782" s="11"/>
      <c r="Y782" s="11"/>
      <c r="Z782" s="11"/>
      <c r="AA782" s="11"/>
      <c r="AB782" s="11"/>
      <c r="AC782" s="11"/>
    </row>
    <row r="783" spans="1:29" hidden="1">
      <c r="A783" s="11"/>
      <c r="B783" s="11"/>
      <c r="C783" s="11"/>
      <c r="D783" s="16"/>
      <c r="E783" s="11"/>
      <c r="F783" s="11"/>
      <c r="G783" s="11"/>
      <c r="H783" s="79"/>
      <c r="I783" s="11"/>
      <c r="J783" s="11"/>
      <c r="K783" s="80"/>
      <c r="L783" s="11"/>
      <c r="M783" s="80"/>
      <c r="N783" s="84"/>
      <c r="O783" s="11"/>
      <c r="P783" s="11"/>
      <c r="Q783" s="11"/>
      <c r="R783" s="11"/>
      <c r="S783" s="11"/>
      <c r="T783" s="11"/>
      <c r="U783" s="11"/>
      <c r="V783" s="11"/>
      <c r="W783" s="11"/>
      <c r="X783" s="11"/>
      <c r="Y783" s="11"/>
      <c r="Z783" s="11"/>
      <c r="AA783" s="11"/>
      <c r="AB783" s="11"/>
      <c r="AC783" s="11"/>
    </row>
    <row r="784" spans="1:29" hidden="1">
      <c r="A784" s="11"/>
      <c r="B784" s="11"/>
      <c r="C784" s="11"/>
      <c r="D784" s="16"/>
      <c r="E784" s="11"/>
      <c r="F784" s="11"/>
      <c r="G784" s="11"/>
      <c r="H784" s="79"/>
      <c r="I784" s="11"/>
      <c r="J784" s="11"/>
      <c r="K784" s="80"/>
      <c r="L784" s="11"/>
      <c r="M784" s="80"/>
      <c r="N784" s="84"/>
      <c r="O784" s="11"/>
      <c r="P784" s="11"/>
      <c r="Q784" s="11"/>
      <c r="R784" s="11"/>
      <c r="S784" s="11"/>
      <c r="T784" s="11"/>
      <c r="U784" s="11"/>
      <c r="V784" s="11"/>
      <c r="W784" s="11"/>
      <c r="X784" s="11"/>
      <c r="Y784" s="11"/>
      <c r="Z784" s="11"/>
      <c r="AA784" s="11"/>
      <c r="AB784" s="11"/>
      <c r="AC784" s="11"/>
    </row>
    <row r="785" spans="1:29" hidden="1">
      <c r="A785" s="11"/>
      <c r="B785" s="11"/>
      <c r="C785" s="11"/>
      <c r="D785" s="16"/>
      <c r="E785" s="11"/>
      <c r="F785" s="11"/>
      <c r="G785" s="11"/>
      <c r="H785" s="79"/>
      <c r="I785" s="11"/>
      <c r="J785" s="11"/>
      <c r="K785" s="80"/>
      <c r="L785" s="11"/>
      <c r="M785" s="80"/>
      <c r="N785" s="84"/>
      <c r="O785" s="11"/>
      <c r="P785" s="11"/>
      <c r="Q785" s="11"/>
      <c r="R785" s="11"/>
      <c r="S785" s="11"/>
      <c r="T785" s="11"/>
      <c r="U785" s="11"/>
      <c r="V785" s="11"/>
      <c r="W785" s="11"/>
      <c r="X785" s="11"/>
      <c r="Y785" s="11"/>
      <c r="Z785" s="11"/>
      <c r="AA785" s="11"/>
      <c r="AB785" s="11"/>
      <c r="AC785" s="11"/>
    </row>
    <row r="786" spans="1:29" hidden="1">
      <c r="A786" s="11"/>
      <c r="B786" s="11"/>
      <c r="C786" s="11"/>
      <c r="D786" s="16"/>
      <c r="E786" s="11"/>
      <c r="F786" s="11"/>
      <c r="G786" s="11"/>
      <c r="H786" s="79"/>
      <c r="I786" s="11"/>
      <c r="J786" s="11"/>
      <c r="K786" s="80"/>
      <c r="L786" s="11"/>
      <c r="M786" s="80"/>
      <c r="N786" s="84"/>
      <c r="O786" s="11"/>
      <c r="P786" s="11"/>
      <c r="Q786" s="11"/>
      <c r="R786" s="11"/>
      <c r="S786" s="11"/>
      <c r="T786" s="11"/>
      <c r="U786" s="11"/>
      <c r="V786" s="11"/>
      <c r="W786" s="11"/>
      <c r="X786" s="11"/>
      <c r="Y786" s="11"/>
      <c r="Z786" s="11"/>
      <c r="AA786" s="11"/>
      <c r="AB786" s="11"/>
      <c r="AC786" s="11"/>
    </row>
    <row r="787" spans="1:29" hidden="1">
      <c r="A787" s="11"/>
      <c r="B787" s="11"/>
      <c r="C787" s="11"/>
      <c r="D787" s="16"/>
      <c r="E787" s="11"/>
      <c r="F787" s="11"/>
      <c r="G787" s="11"/>
      <c r="H787" s="79"/>
      <c r="I787" s="11"/>
      <c r="J787" s="11"/>
      <c r="K787" s="80"/>
      <c r="L787" s="11"/>
      <c r="M787" s="80"/>
      <c r="N787" s="84"/>
      <c r="O787" s="11"/>
      <c r="P787" s="11"/>
      <c r="Q787" s="11"/>
      <c r="R787" s="11"/>
      <c r="S787" s="11"/>
      <c r="T787" s="11"/>
      <c r="U787" s="11"/>
      <c r="V787" s="11"/>
      <c r="W787" s="11"/>
      <c r="X787" s="11"/>
      <c r="Y787" s="11"/>
      <c r="Z787" s="11"/>
      <c r="AA787" s="11"/>
      <c r="AB787" s="11"/>
      <c r="AC787" s="11"/>
    </row>
    <row r="788" spans="1:29" hidden="1">
      <c r="A788" s="11"/>
      <c r="B788" s="11"/>
      <c r="C788" s="11"/>
      <c r="D788" s="16"/>
      <c r="E788" s="11"/>
      <c r="F788" s="11"/>
      <c r="G788" s="11"/>
      <c r="H788" s="79"/>
      <c r="I788" s="11"/>
      <c r="J788" s="11"/>
      <c r="K788" s="80"/>
      <c r="L788" s="11"/>
      <c r="M788" s="80"/>
      <c r="N788" s="84"/>
      <c r="O788" s="11"/>
      <c r="P788" s="11"/>
      <c r="Q788" s="11"/>
      <c r="R788" s="11"/>
      <c r="S788" s="11"/>
      <c r="T788" s="11"/>
      <c r="U788" s="11"/>
      <c r="V788" s="11"/>
      <c r="W788" s="11"/>
      <c r="X788" s="11"/>
      <c r="Y788" s="11"/>
      <c r="Z788" s="11"/>
      <c r="AA788" s="11"/>
      <c r="AB788" s="11"/>
      <c r="AC788" s="11"/>
    </row>
    <row r="789" spans="1:29" hidden="1">
      <c r="A789" s="11"/>
      <c r="B789" s="11"/>
      <c r="C789" s="11"/>
      <c r="D789" s="16"/>
      <c r="E789" s="11"/>
      <c r="F789" s="11"/>
      <c r="G789" s="11"/>
      <c r="H789" s="79"/>
      <c r="I789" s="11"/>
      <c r="J789" s="11"/>
      <c r="K789" s="80"/>
      <c r="L789" s="11"/>
      <c r="M789" s="80"/>
      <c r="N789" s="84"/>
      <c r="O789" s="11"/>
      <c r="P789" s="11"/>
      <c r="Q789" s="11"/>
      <c r="R789" s="11"/>
      <c r="S789" s="11"/>
      <c r="T789" s="11"/>
      <c r="U789" s="11"/>
      <c r="V789" s="11"/>
      <c r="W789" s="11"/>
      <c r="X789" s="11"/>
      <c r="Y789" s="11"/>
      <c r="Z789" s="11"/>
      <c r="AA789" s="11"/>
      <c r="AB789" s="11"/>
      <c r="AC789" s="11"/>
    </row>
    <row r="790" spans="1:29" hidden="1">
      <c r="A790" s="11"/>
      <c r="B790" s="11"/>
      <c r="C790" s="11"/>
      <c r="D790" s="16"/>
      <c r="E790" s="11"/>
      <c r="F790" s="11"/>
      <c r="G790" s="11"/>
      <c r="H790" s="79"/>
      <c r="I790" s="11"/>
      <c r="J790" s="11"/>
      <c r="K790" s="80"/>
      <c r="L790" s="11"/>
      <c r="M790" s="80"/>
      <c r="N790" s="84"/>
      <c r="O790" s="11"/>
      <c r="P790" s="11"/>
      <c r="Q790" s="11"/>
      <c r="R790" s="11"/>
      <c r="S790" s="11"/>
      <c r="T790" s="11"/>
      <c r="U790" s="11"/>
      <c r="V790" s="11"/>
      <c r="W790" s="11"/>
      <c r="X790" s="11"/>
      <c r="Y790" s="11"/>
      <c r="Z790" s="11"/>
      <c r="AA790" s="11"/>
      <c r="AB790" s="11"/>
      <c r="AC790" s="11"/>
    </row>
    <row r="791" spans="1:29" hidden="1">
      <c r="A791" s="11"/>
      <c r="B791" s="11"/>
      <c r="C791" s="11"/>
      <c r="D791" s="16"/>
      <c r="E791" s="11"/>
      <c r="F791" s="11"/>
      <c r="G791" s="11"/>
      <c r="H791" s="79"/>
      <c r="I791" s="11"/>
      <c r="J791" s="11"/>
      <c r="K791" s="80"/>
      <c r="L791" s="11"/>
      <c r="M791" s="80"/>
      <c r="N791" s="84"/>
      <c r="O791" s="11"/>
      <c r="P791" s="11"/>
      <c r="Q791" s="11"/>
      <c r="R791" s="11"/>
      <c r="S791" s="11"/>
      <c r="T791" s="11"/>
      <c r="U791" s="11"/>
      <c r="V791" s="11"/>
      <c r="W791" s="11"/>
      <c r="X791" s="11"/>
      <c r="Y791" s="11"/>
      <c r="Z791" s="11"/>
      <c r="AA791" s="11"/>
      <c r="AB791" s="11"/>
      <c r="AC791" s="11"/>
    </row>
    <row r="792" spans="1:29" hidden="1">
      <c r="A792" s="11"/>
      <c r="B792" s="11"/>
      <c r="C792" s="11"/>
      <c r="D792" s="16"/>
      <c r="E792" s="11"/>
      <c r="F792" s="11"/>
      <c r="G792" s="11"/>
      <c r="H792" s="79"/>
      <c r="I792" s="11"/>
      <c r="J792" s="11"/>
      <c r="K792" s="80"/>
      <c r="L792" s="11"/>
      <c r="M792" s="80"/>
      <c r="N792" s="84"/>
      <c r="O792" s="11"/>
      <c r="P792" s="11"/>
      <c r="Q792" s="11"/>
      <c r="R792" s="11"/>
      <c r="S792" s="11"/>
      <c r="T792" s="11"/>
      <c r="U792" s="11"/>
      <c r="V792" s="11"/>
      <c r="W792" s="11"/>
      <c r="X792" s="11"/>
      <c r="Y792" s="11"/>
      <c r="Z792" s="11"/>
      <c r="AA792" s="11"/>
      <c r="AB792" s="11"/>
      <c r="AC792" s="11"/>
    </row>
    <row r="793" spans="1:29" hidden="1">
      <c r="A793" s="11"/>
      <c r="B793" s="11"/>
      <c r="C793" s="11"/>
      <c r="D793" s="16"/>
      <c r="E793" s="11"/>
      <c r="F793" s="11"/>
      <c r="G793" s="11"/>
      <c r="H793" s="79"/>
      <c r="I793" s="11"/>
      <c r="J793" s="11"/>
      <c r="K793" s="80"/>
      <c r="L793" s="11"/>
      <c r="M793" s="80"/>
      <c r="N793" s="84"/>
      <c r="O793" s="11"/>
      <c r="P793" s="11"/>
      <c r="Q793" s="11"/>
      <c r="R793" s="11"/>
      <c r="S793" s="11"/>
      <c r="T793" s="11"/>
      <c r="U793" s="11"/>
      <c r="V793" s="11"/>
      <c r="W793" s="11"/>
      <c r="X793" s="11"/>
      <c r="Y793" s="11"/>
      <c r="Z793" s="11"/>
      <c r="AA793" s="11"/>
      <c r="AB793" s="11"/>
      <c r="AC793" s="11"/>
    </row>
    <row r="794" spans="1:29" hidden="1">
      <c r="A794" s="11"/>
      <c r="B794" s="11"/>
      <c r="C794" s="11"/>
      <c r="D794" s="16"/>
      <c r="E794" s="11"/>
      <c r="F794" s="11"/>
      <c r="G794" s="11"/>
      <c r="H794" s="79"/>
      <c r="I794" s="11"/>
      <c r="J794" s="11"/>
      <c r="K794" s="80"/>
      <c r="L794" s="11"/>
      <c r="M794" s="80"/>
      <c r="N794" s="84"/>
      <c r="O794" s="11"/>
      <c r="P794" s="11"/>
      <c r="Q794" s="11"/>
      <c r="R794" s="11"/>
      <c r="S794" s="11"/>
      <c r="T794" s="11"/>
      <c r="U794" s="11"/>
      <c r="V794" s="11"/>
      <c r="W794" s="11"/>
      <c r="X794" s="11"/>
      <c r="Y794" s="11"/>
      <c r="Z794" s="11"/>
      <c r="AA794" s="11"/>
      <c r="AB794" s="11"/>
      <c r="AC794" s="11"/>
    </row>
    <row r="795" spans="1:29" hidden="1">
      <c r="A795" s="11"/>
      <c r="B795" s="11"/>
      <c r="C795" s="11"/>
      <c r="D795" s="16"/>
      <c r="E795" s="11"/>
      <c r="F795" s="11"/>
      <c r="G795" s="11"/>
      <c r="H795" s="79"/>
      <c r="I795" s="11"/>
      <c r="J795" s="11"/>
      <c r="K795" s="80"/>
      <c r="L795" s="11"/>
      <c r="M795" s="80"/>
      <c r="N795" s="84"/>
      <c r="O795" s="11"/>
      <c r="P795" s="11"/>
      <c r="Q795" s="11"/>
      <c r="R795" s="11"/>
      <c r="S795" s="11"/>
      <c r="T795" s="11"/>
      <c r="U795" s="11"/>
      <c r="V795" s="11"/>
      <c r="W795" s="11"/>
      <c r="X795" s="11"/>
      <c r="Y795" s="11"/>
      <c r="Z795" s="11"/>
      <c r="AA795" s="11"/>
      <c r="AB795" s="11"/>
      <c r="AC795" s="11"/>
    </row>
    <row r="796" spans="1:29" hidden="1">
      <c r="A796" s="11"/>
      <c r="B796" s="11"/>
      <c r="C796" s="11"/>
      <c r="D796" s="16"/>
      <c r="E796" s="11"/>
      <c r="F796" s="11"/>
      <c r="G796" s="11"/>
      <c r="H796" s="79"/>
      <c r="I796" s="11"/>
      <c r="J796" s="11"/>
      <c r="K796" s="80"/>
      <c r="L796" s="11"/>
      <c r="M796" s="80"/>
      <c r="N796" s="84"/>
      <c r="O796" s="11"/>
      <c r="P796" s="11"/>
      <c r="Q796" s="11"/>
      <c r="R796" s="11"/>
      <c r="S796" s="11"/>
      <c r="T796" s="11"/>
      <c r="U796" s="11"/>
      <c r="V796" s="11"/>
      <c r="W796" s="11"/>
      <c r="X796" s="11"/>
      <c r="Y796" s="11"/>
      <c r="Z796" s="11"/>
      <c r="AA796" s="11"/>
      <c r="AB796" s="11"/>
      <c r="AC796" s="11"/>
    </row>
    <row r="797" spans="1:29" hidden="1">
      <c r="A797" s="11"/>
      <c r="B797" s="11"/>
      <c r="C797" s="11"/>
      <c r="D797" s="16"/>
      <c r="E797" s="11"/>
      <c r="F797" s="11"/>
      <c r="G797" s="11"/>
      <c r="H797" s="79"/>
      <c r="I797" s="11"/>
      <c r="J797" s="11"/>
      <c r="K797" s="80"/>
      <c r="L797" s="11"/>
      <c r="M797" s="80"/>
      <c r="N797" s="84"/>
      <c r="O797" s="11"/>
      <c r="P797" s="11"/>
      <c r="Q797" s="11"/>
      <c r="R797" s="11"/>
      <c r="S797" s="11"/>
      <c r="T797" s="11"/>
      <c r="U797" s="11"/>
      <c r="V797" s="11"/>
      <c r="W797" s="11"/>
      <c r="X797" s="11"/>
      <c r="Y797" s="11"/>
      <c r="Z797" s="11"/>
      <c r="AA797" s="11"/>
      <c r="AB797" s="11"/>
      <c r="AC797" s="11"/>
    </row>
    <row r="798" spans="1:29" hidden="1">
      <c r="A798" s="11"/>
      <c r="B798" s="11"/>
      <c r="C798" s="11"/>
      <c r="D798" s="16"/>
      <c r="E798" s="11"/>
      <c r="F798" s="11"/>
      <c r="G798" s="11"/>
      <c r="H798" s="79"/>
      <c r="I798" s="11"/>
      <c r="J798" s="11"/>
      <c r="K798" s="80"/>
      <c r="L798" s="11"/>
      <c r="M798" s="80"/>
      <c r="N798" s="84"/>
      <c r="O798" s="11"/>
      <c r="P798" s="11"/>
      <c r="Q798" s="11"/>
      <c r="R798" s="11"/>
      <c r="S798" s="11"/>
      <c r="T798" s="11"/>
      <c r="U798" s="11"/>
      <c r="V798" s="11"/>
      <c r="W798" s="11"/>
      <c r="X798" s="11"/>
      <c r="Y798" s="11"/>
      <c r="Z798" s="11"/>
      <c r="AA798" s="11"/>
      <c r="AB798" s="11"/>
      <c r="AC798" s="11"/>
    </row>
    <row r="799" spans="1:29" hidden="1">
      <c r="A799" s="11"/>
      <c r="B799" s="11"/>
      <c r="C799" s="11"/>
      <c r="D799" s="16"/>
      <c r="E799" s="11"/>
      <c r="F799" s="11"/>
      <c r="G799" s="11"/>
      <c r="H799" s="79"/>
      <c r="I799" s="11"/>
      <c r="J799" s="11"/>
      <c r="K799" s="80"/>
      <c r="L799" s="11"/>
      <c r="M799" s="80"/>
      <c r="N799" s="84"/>
      <c r="O799" s="11"/>
      <c r="P799" s="11"/>
      <c r="Q799" s="11"/>
      <c r="R799" s="11"/>
      <c r="S799" s="11"/>
      <c r="T799" s="11"/>
      <c r="U799" s="11"/>
      <c r="V799" s="11"/>
      <c r="W799" s="11"/>
      <c r="X799" s="11"/>
      <c r="Y799" s="11"/>
      <c r="Z799" s="11"/>
      <c r="AA799" s="11"/>
      <c r="AB799" s="11"/>
      <c r="AC799" s="11"/>
    </row>
    <row r="800" spans="1:29" hidden="1">
      <c r="A800" s="11"/>
      <c r="B800" s="11"/>
      <c r="C800" s="11"/>
      <c r="D800" s="16"/>
      <c r="E800" s="11"/>
      <c r="F800" s="11"/>
      <c r="G800" s="11"/>
      <c r="H800" s="79"/>
      <c r="I800" s="11"/>
      <c r="J800" s="11"/>
      <c r="K800" s="80"/>
      <c r="L800" s="11"/>
      <c r="M800" s="80"/>
      <c r="N800" s="84"/>
      <c r="O800" s="11"/>
      <c r="P800" s="11"/>
      <c r="Q800" s="11"/>
      <c r="R800" s="11"/>
      <c r="S800" s="11"/>
      <c r="T800" s="11"/>
      <c r="U800" s="11"/>
      <c r="V800" s="11"/>
      <c r="W800" s="11"/>
      <c r="X800" s="11"/>
      <c r="Y800" s="11"/>
      <c r="Z800" s="11"/>
      <c r="AA800" s="11"/>
      <c r="AB800" s="11"/>
      <c r="AC800" s="11"/>
    </row>
    <row r="801" spans="1:29" hidden="1">
      <c r="A801" s="11"/>
      <c r="B801" s="11"/>
      <c r="C801" s="11"/>
      <c r="D801" s="16"/>
      <c r="E801" s="11"/>
      <c r="F801" s="11"/>
      <c r="G801" s="11"/>
      <c r="H801" s="79"/>
      <c r="I801" s="11"/>
      <c r="J801" s="11"/>
      <c r="K801" s="80"/>
      <c r="L801" s="11"/>
      <c r="M801" s="80"/>
      <c r="N801" s="84"/>
      <c r="O801" s="11"/>
      <c r="P801" s="11"/>
      <c r="Q801" s="11"/>
      <c r="R801" s="11"/>
      <c r="S801" s="11"/>
      <c r="T801" s="11"/>
      <c r="U801" s="11"/>
      <c r="V801" s="11"/>
      <c r="W801" s="11"/>
      <c r="X801" s="11"/>
      <c r="Y801" s="11"/>
      <c r="Z801" s="11"/>
      <c r="AA801" s="11"/>
      <c r="AB801" s="11"/>
      <c r="AC801" s="11"/>
    </row>
    <row r="802" spans="1:29" hidden="1">
      <c r="A802" s="11"/>
      <c r="B802" s="11"/>
      <c r="C802" s="11"/>
      <c r="D802" s="16"/>
      <c r="E802" s="11"/>
      <c r="F802" s="11"/>
      <c r="G802" s="11"/>
      <c r="H802" s="79"/>
      <c r="I802" s="11"/>
      <c r="J802" s="11"/>
      <c r="K802" s="80"/>
      <c r="L802" s="11"/>
      <c r="M802" s="80"/>
      <c r="N802" s="84"/>
      <c r="O802" s="11"/>
      <c r="P802" s="11"/>
      <c r="Q802" s="11"/>
      <c r="R802" s="11"/>
      <c r="S802" s="11"/>
      <c r="T802" s="11"/>
      <c r="U802" s="11"/>
      <c r="V802" s="11"/>
      <c r="W802" s="11"/>
      <c r="X802" s="11"/>
      <c r="Y802" s="11"/>
      <c r="Z802" s="11"/>
      <c r="AA802" s="11"/>
      <c r="AB802" s="11"/>
      <c r="AC802" s="11"/>
    </row>
    <row r="803" spans="1:29" hidden="1">
      <c r="A803" s="11"/>
      <c r="B803" s="11"/>
      <c r="C803" s="11"/>
      <c r="D803" s="16"/>
      <c r="E803" s="11"/>
      <c r="F803" s="11"/>
      <c r="G803" s="11"/>
      <c r="H803" s="79"/>
      <c r="I803" s="11"/>
      <c r="J803" s="11"/>
      <c r="K803" s="80"/>
      <c r="L803" s="11"/>
      <c r="M803" s="80"/>
      <c r="N803" s="84"/>
      <c r="O803" s="11"/>
      <c r="P803" s="11"/>
      <c r="Q803" s="11"/>
      <c r="R803" s="11"/>
      <c r="S803" s="11"/>
      <c r="T803" s="11"/>
      <c r="U803" s="11"/>
      <c r="V803" s="11"/>
      <c r="W803" s="11"/>
      <c r="X803" s="11"/>
      <c r="Y803" s="11"/>
      <c r="Z803" s="11"/>
      <c r="AA803" s="11"/>
      <c r="AB803" s="11"/>
      <c r="AC803" s="11"/>
    </row>
    <row r="804" spans="1:29" hidden="1">
      <c r="A804" s="11"/>
      <c r="B804" s="11"/>
      <c r="C804" s="11"/>
      <c r="D804" s="16"/>
      <c r="E804" s="11"/>
      <c r="F804" s="11"/>
      <c r="G804" s="11"/>
      <c r="H804" s="79"/>
      <c r="I804" s="11"/>
      <c r="J804" s="11"/>
      <c r="K804" s="80"/>
      <c r="L804" s="11"/>
      <c r="M804" s="80"/>
      <c r="N804" s="84"/>
      <c r="O804" s="11"/>
      <c r="P804" s="11"/>
      <c r="Q804" s="11"/>
      <c r="R804" s="11"/>
      <c r="S804" s="11"/>
      <c r="T804" s="11"/>
      <c r="U804" s="11"/>
      <c r="V804" s="11"/>
      <c r="W804" s="11"/>
      <c r="X804" s="11"/>
      <c r="Y804" s="11"/>
      <c r="Z804" s="11"/>
      <c r="AA804" s="11"/>
      <c r="AB804" s="11"/>
      <c r="AC804" s="11"/>
    </row>
    <row r="805" spans="1:29" hidden="1">
      <c r="A805" s="11"/>
      <c r="B805" s="11"/>
      <c r="C805" s="11"/>
      <c r="D805" s="16"/>
      <c r="E805" s="11"/>
      <c r="F805" s="11"/>
      <c r="G805" s="11"/>
      <c r="H805" s="79"/>
      <c r="I805" s="11"/>
      <c r="J805" s="11"/>
      <c r="K805" s="80"/>
      <c r="L805" s="11"/>
      <c r="M805" s="80"/>
      <c r="N805" s="84"/>
      <c r="O805" s="11"/>
      <c r="P805" s="11"/>
      <c r="Q805" s="11"/>
      <c r="R805" s="11"/>
      <c r="S805" s="11"/>
      <c r="T805" s="11"/>
      <c r="U805" s="11"/>
      <c r="V805" s="11"/>
      <c r="W805" s="11"/>
      <c r="X805" s="11"/>
      <c r="Y805" s="11"/>
      <c r="Z805" s="11"/>
      <c r="AA805" s="11"/>
      <c r="AB805" s="11"/>
      <c r="AC805" s="11"/>
    </row>
    <row r="806" spans="1:29" hidden="1">
      <c r="A806" s="11"/>
      <c r="B806" s="11"/>
      <c r="C806" s="11"/>
      <c r="D806" s="16"/>
      <c r="E806" s="11"/>
      <c r="F806" s="11"/>
      <c r="G806" s="11"/>
      <c r="H806" s="79"/>
      <c r="I806" s="11"/>
      <c r="J806" s="11"/>
      <c r="K806" s="80"/>
      <c r="L806" s="11"/>
      <c r="M806" s="80"/>
      <c r="N806" s="84"/>
      <c r="O806" s="11"/>
      <c r="P806" s="11"/>
      <c r="Q806" s="11"/>
      <c r="R806" s="11"/>
      <c r="S806" s="11"/>
      <c r="T806" s="11"/>
      <c r="U806" s="11"/>
      <c r="V806" s="11"/>
      <c r="W806" s="11"/>
      <c r="X806" s="11"/>
      <c r="Y806" s="11"/>
      <c r="Z806" s="11"/>
      <c r="AA806" s="11"/>
      <c r="AB806" s="11"/>
      <c r="AC806" s="11"/>
    </row>
    <row r="807" spans="1:29" hidden="1">
      <c r="A807" s="11"/>
      <c r="B807" s="11"/>
      <c r="C807" s="11"/>
      <c r="D807" s="16"/>
      <c r="E807" s="11"/>
      <c r="F807" s="11"/>
      <c r="G807" s="11"/>
      <c r="H807" s="79"/>
      <c r="I807" s="11"/>
      <c r="J807" s="11"/>
      <c r="K807" s="80"/>
      <c r="L807" s="11"/>
      <c r="M807" s="80"/>
      <c r="N807" s="84"/>
      <c r="O807" s="11"/>
      <c r="P807" s="11"/>
      <c r="Q807" s="11"/>
      <c r="R807" s="11"/>
      <c r="S807" s="11"/>
      <c r="T807" s="11"/>
      <c r="U807" s="11"/>
      <c r="V807" s="11"/>
      <c r="W807" s="11"/>
      <c r="X807" s="11"/>
      <c r="Y807" s="11"/>
      <c r="Z807" s="11"/>
      <c r="AA807" s="11"/>
      <c r="AB807" s="11"/>
      <c r="AC807" s="11"/>
    </row>
    <row r="808" spans="1:29" hidden="1">
      <c r="A808" s="11"/>
      <c r="B808" s="11"/>
      <c r="C808" s="11"/>
      <c r="D808" s="16"/>
      <c r="E808" s="11"/>
      <c r="F808" s="11"/>
      <c r="G808" s="11"/>
      <c r="H808" s="79"/>
      <c r="I808" s="11"/>
      <c r="J808" s="11"/>
      <c r="K808" s="80"/>
      <c r="L808" s="11"/>
      <c r="M808" s="80"/>
      <c r="N808" s="84"/>
      <c r="O808" s="11"/>
      <c r="P808" s="11"/>
      <c r="Q808" s="11"/>
      <c r="R808" s="11"/>
      <c r="S808" s="11"/>
      <c r="T808" s="11"/>
      <c r="U808" s="11"/>
      <c r="V808" s="11"/>
      <c r="W808" s="11"/>
      <c r="X808" s="11"/>
      <c r="Y808" s="11"/>
      <c r="Z808" s="11"/>
      <c r="AA808" s="11"/>
      <c r="AB808" s="11"/>
      <c r="AC808" s="11"/>
    </row>
    <row r="809" spans="1:29" hidden="1">
      <c r="A809" s="11"/>
      <c r="B809" s="11"/>
      <c r="C809" s="11"/>
      <c r="D809" s="16"/>
      <c r="E809" s="11"/>
      <c r="F809" s="11"/>
      <c r="G809" s="11"/>
      <c r="H809" s="79"/>
      <c r="I809" s="11"/>
      <c r="J809" s="11"/>
      <c r="K809" s="80"/>
      <c r="L809" s="11"/>
      <c r="M809" s="80"/>
      <c r="N809" s="84"/>
      <c r="O809" s="11"/>
      <c r="P809" s="11"/>
      <c r="Q809" s="11"/>
      <c r="R809" s="11"/>
      <c r="S809" s="11"/>
      <c r="T809" s="11"/>
      <c r="U809" s="11"/>
      <c r="V809" s="11"/>
      <c r="W809" s="11"/>
      <c r="X809" s="11"/>
      <c r="Y809" s="11"/>
      <c r="Z809" s="11"/>
      <c r="AA809" s="11"/>
      <c r="AB809" s="11"/>
      <c r="AC809" s="11"/>
    </row>
    <row r="810" spans="1:29" hidden="1">
      <c r="A810" s="11"/>
      <c r="B810" s="11"/>
      <c r="C810" s="11"/>
      <c r="D810" s="16"/>
      <c r="E810" s="11"/>
      <c r="F810" s="11"/>
      <c r="G810" s="11"/>
      <c r="H810" s="79"/>
      <c r="I810" s="11"/>
      <c r="J810" s="11"/>
      <c r="K810" s="80"/>
      <c r="L810" s="11"/>
      <c r="M810" s="80"/>
      <c r="N810" s="84"/>
      <c r="O810" s="11"/>
      <c r="P810" s="11"/>
      <c r="Q810" s="11"/>
      <c r="R810" s="11"/>
      <c r="S810" s="11"/>
      <c r="T810" s="11"/>
      <c r="U810" s="11"/>
      <c r="V810" s="11"/>
      <c r="W810" s="11"/>
      <c r="X810" s="11"/>
      <c r="Y810" s="11"/>
      <c r="Z810" s="11"/>
      <c r="AA810" s="11"/>
      <c r="AB810" s="11"/>
      <c r="AC810" s="11"/>
    </row>
    <row r="811" spans="1:29" hidden="1">
      <c r="A811" s="11"/>
      <c r="B811" s="11"/>
      <c r="C811" s="11"/>
      <c r="D811" s="16"/>
      <c r="E811" s="11"/>
      <c r="F811" s="11"/>
      <c r="G811" s="11"/>
      <c r="H811" s="79"/>
      <c r="I811" s="11"/>
      <c r="J811" s="11"/>
      <c r="K811" s="80"/>
      <c r="L811" s="11"/>
      <c r="M811" s="80"/>
      <c r="N811" s="84"/>
      <c r="O811" s="11"/>
      <c r="P811" s="11"/>
      <c r="Q811" s="11"/>
      <c r="R811" s="11"/>
      <c r="S811" s="11"/>
      <c r="T811" s="11"/>
      <c r="U811" s="11"/>
      <c r="V811" s="11"/>
      <c r="W811" s="11"/>
      <c r="X811" s="11"/>
      <c r="Y811" s="11"/>
      <c r="Z811" s="11"/>
      <c r="AA811" s="11"/>
      <c r="AB811" s="11"/>
      <c r="AC811" s="11"/>
    </row>
    <row r="812" spans="1:29" hidden="1">
      <c r="A812" s="11"/>
      <c r="B812" s="11"/>
      <c r="C812" s="11"/>
      <c r="D812" s="16"/>
      <c r="E812" s="11"/>
      <c r="F812" s="11"/>
      <c r="G812" s="11"/>
      <c r="H812" s="79"/>
      <c r="I812" s="11"/>
      <c r="J812" s="11"/>
      <c r="K812" s="80"/>
      <c r="L812" s="11"/>
      <c r="M812" s="80"/>
      <c r="N812" s="84"/>
      <c r="O812" s="11"/>
      <c r="P812" s="11"/>
      <c r="Q812" s="11"/>
      <c r="R812" s="11"/>
      <c r="S812" s="11"/>
      <c r="T812" s="11"/>
      <c r="U812" s="11"/>
      <c r="V812" s="11"/>
      <c r="W812" s="11"/>
      <c r="X812" s="11"/>
      <c r="Y812" s="11"/>
      <c r="Z812" s="11"/>
      <c r="AA812" s="11"/>
      <c r="AB812" s="11"/>
      <c r="AC812" s="11"/>
    </row>
    <row r="813" spans="1:29" hidden="1">
      <c r="A813" s="11"/>
      <c r="B813" s="11"/>
      <c r="C813" s="11"/>
      <c r="D813" s="16"/>
      <c r="E813" s="11"/>
      <c r="F813" s="11"/>
      <c r="G813" s="11"/>
      <c r="H813" s="79"/>
      <c r="I813" s="11"/>
      <c r="J813" s="11"/>
      <c r="K813" s="80"/>
      <c r="L813" s="11"/>
      <c r="M813" s="80"/>
      <c r="N813" s="84"/>
      <c r="O813" s="11"/>
      <c r="P813" s="11"/>
      <c r="Q813" s="11"/>
      <c r="R813" s="11"/>
      <c r="S813" s="11"/>
      <c r="T813" s="11"/>
      <c r="U813" s="11"/>
      <c r="V813" s="11"/>
      <c r="W813" s="11"/>
      <c r="X813" s="11"/>
      <c r="Y813" s="11"/>
      <c r="Z813" s="11"/>
      <c r="AA813" s="11"/>
      <c r="AB813" s="11"/>
      <c r="AC813" s="11"/>
    </row>
    <row r="814" spans="1:29" hidden="1">
      <c r="A814" s="11"/>
      <c r="B814" s="11"/>
      <c r="C814" s="11"/>
      <c r="D814" s="16"/>
      <c r="E814" s="11"/>
      <c r="F814" s="11"/>
      <c r="G814" s="11"/>
      <c r="H814" s="79"/>
      <c r="I814" s="11"/>
      <c r="J814" s="11"/>
      <c r="K814" s="80"/>
      <c r="L814" s="11"/>
      <c r="M814" s="80"/>
      <c r="N814" s="84"/>
      <c r="O814" s="11"/>
      <c r="P814" s="11"/>
      <c r="Q814" s="11"/>
      <c r="R814" s="11"/>
      <c r="S814" s="11"/>
      <c r="T814" s="11"/>
      <c r="U814" s="11"/>
      <c r="V814" s="11"/>
      <c r="W814" s="11"/>
      <c r="X814" s="11"/>
      <c r="Y814" s="11"/>
      <c r="Z814" s="11"/>
      <c r="AA814" s="11"/>
      <c r="AB814" s="11"/>
      <c r="AC814" s="11"/>
    </row>
    <row r="815" spans="1:29" hidden="1">
      <c r="A815" s="11"/>
      <c r="B815" s="11"/>
      <c r="C815" s="11"/>
      <c r="D815" s="16"/>
      <c r="E815" s="11"/>
      <c r="F815" s="11"/>
      <c r="G815" s="11"/>
      <c r="H815" s="79"/>
      <c r="I815" s="11"/>
      <c r="J815" s="11"/>
      <c r="K815" s="80"/>
      <c r="L815" s="11"/>
      <c r="M815" s="80"/>
      <c r="N815" s="84"/>
      <c r="O815" s="11"/>
      <c r="P815" s="11"/>
      <c r="Q815" s="11"/>
      <c r="R815" s="11"/>
      <c r="S815" s="11"/>
      <c r="T815" s="11"/>
      <c r="U815" s="11"/>
      <c r="V815" s="11"/>
      <c r="W815" s="11"/>
      <c r="X815" s="11"/>
      <c r="Y815" s="11"/>
      <c r="Z815" s="11"/>
      <c r="AA815" s="11"/>
      <c r="AB815" s="11"/>
      <c r="AC815" s="11"/>
    </row>
    <row r="816" spans="1:29" hidden="1">
      <c r="A816" s="11"/>
      <c r="B816" s="11"/>
      <c r="C816" s="11"/>
      <c r="D816" s="16"/>
      <c r="E816" s="11"/>
      <c r="F816" s="11"/>
      <c r="G816" s="11"/>
      <c r="H816" s="79"/>
      <c r="I816" s="11"/>
      <c r="J816" s="11"/>
      <c r="K816" s="80"/>
      <c r="L816" s="11"/>
      <c r="M816" s="80"/>
      <c r="N816" s="84"/>
      <c r="O816" s="11"/>
      <c r="P816" s="11"/>
      <c r="Q816" s="11"/>
      <c r="R816" s="11"/>
      <c r="S816" s="11"/>
      <c r="T816" s="11"/>
      <c r="U816" s="11"/>
      <c r="V816" s="11"/>
      <c r="W816" s="11"/>
      <c r="X816" s="11"/>
      <c r="Y816" s="11"/>
      <c r="Z816" s="11"/>
      <c r="AA816" s="11"/>
      <c r="AB816" s="11"/>
      <c r="AC816" s="11"/>
    </row>
    <row r="817" spans="1:29" hidden="1">
      <c r="A817" s="11"/>
      <c r="B817" s="11"/>
      <c r="C817" s="11"/>
      <c r="D817" s="16"/>
      <c r="E817" s="11"/>
      <c r="F817" s="11"/>
      <c r="G817" s="11"/>
      <c r="H817" s="79"/>
      <c r="I817" s="11"/>
      <c r="J817" s="11"/>
      <c r="K817" s="80"/>
      <c r="L817" s="11"/>
      <c r="M817" s="80"/>
      <c r="N817" s="84"/>
      <c r="O817" s="11"/>
      <c r="P817" s="11"/>
      <c r="Q817" s="11"/>
      <c r="R817" s="11"/>
      <c r="S817" s="11"/>
      <c r="T817" s="11"/>
      <c r="U817" s="11"/>
      <c r="V817" s="11"/>
      <c r="W817" s="11"/>
      <c r="X817" s="11"/>
      <c r="Y817" s="11"/>
      <c r="Z817" s="11"/>
      <c r="AA817" s="11"/>
      <c r="AB817" s="11"/>
      <c r="AC817" s="11"/>
    </row>
    <row r="818" spans="1:29" hidden="1">
      <c r="A818" s="11"/>
      <c r="B818" s="11"/>
      <c r="C818" s="11"/>
      <c r="D818" s="16"/>
      <c r="E818" s="11"/>
      <c r="F818" s="11"/>
      <c r="G818" s="11"/>
      <c r="H818" s="79"/>
      <c r="I818" s="11"/>
      <c r="J818" s="11"/>
      <c r="K818" s="80"/>
      <c r="L818" s="11"/>
      <c r="M818" s="80"/>
      <c r="N818" s="84"/>
      <c r="O818" s="11"/>
      <c r="P818" s="11"/>
      <c r="Q818" s="11"/>
      <c r="R818" s="11"/>
      <c r="S818" s="11"/>
      <c r="T818" s="11"/>
      <c r="U818" s="11"/>
      <c r="V818" s="11"/>
      <c r="W818" s="11"/>
      <c r="X818" s="11"/>
      <c r="Y818" s="11"/>
      <c r="Z818" s="11"/>
      <c r="AA818" s="11"/>
      <c r="AB818" s="11"/>
      <c r="AC818" s="11"/>
    </row>
    <row r="819" spans="1:29" hidden="1">
      <c r="A819" s="11"/>
      <c r="B819" s="11"/>
      <c r="C819" s="11"/>
      <c r="D819" s="16"/>
      <c r="E819" s="11"/>
      <c r="F819" s="11"/>
      <c r="G819" s="11"/>
      <c r="H819" s="79"/>
      <c r="I819" s="11"/>
      <c r="J819" s="11"/>
      <c r="K819" s="80"/>
      <c r="L819" s="11"/>
      <c r="M819" s="80"/>
      <c r="N819" s="84"/>
      <c r="O819" s="11"/>
      <c r="P819" s="11"/>
      <c r="Q819" s="11"/>
      <c r="R819" s="11"/>
      <c r="S819" s="11"/>
      <c r="T819" s="11"/>
      <c r="U819" s="11"/>
      <c r="V819" s="11"/>
      <c r="W819" s="11"/>
      <c r="X819" s="11"/>
      <c r="Y819" s="11"/>
      <c r="Z819" s="11"/>
      <c r="AA819" s="11"/>
      <c r="AB819" s="11"/>
      <c r="AC819" s="11"/>
    </row>
    <row r="820" spans="1:29" hidden="1">
      <c r="A820" s="11"/>
      <c r="B820" s="11"/>
      <c r="C820" s="11"/>
      <c r="D820" s="16"/>
      <c r="E820" s="11"/>
      <c r="F820" s="11"/>
      <c r="G820" s="11"/>
      <c r="H820" s="79"/>
      <c r="I820" s="11"/>
      <c r="J820" s="11"/>
      <c r="K820" s="80"/>
      <c r="L820" s="11"/>
      <c r="M820" s="80"/>
      <c r="N820" s="84"/>
      <c r="O820" s="11"/>
      <c r="P820" s="11"/>
      <c r="Q820" s="11"/>
      <c r="R820" s="11"/>
      <c r="S820" s="11"/>
      <c r="T820" s="11"/>
      <c r="U820" s="11"/>
      <c r="V820" s="11"/>
      <c r="W820" s="11"/>
      <c r="X820" s="11"/>
      <c r="Y820" s="11"/>
      <c r="Z820" s="11"/>
      <c r="AA820" s="11"/>
      <c r="AB820" s="11"/>
      <c r="AC820" s="11"/>
    </row>
    <row r="821" spans="1:29" hidden="1">
      <c r="A821" s="11"/>
      <c r="B821" s="11"/>
      <c r="C821" s="11"/>
      <c r="D821" s="16"/>
      <c r="E821" s="11"/>
      <c r="F821" s="11"/>
      <c r="G821" s="11"/>
      <c r="H821" s="79"/>
      <c r="I821" s="11"/>
      <c r="J821" s="11"/>
      <c r="K821" s="80"/>
      <c r="L821" s="11"/>
      <c r="M821" s="80"/>
      <c r="N821" s="84"/>
      <c r="O821" s="11"/>
      <c r="P821" s="11"/>
      <c r="Q821" s="11"/>
      <c r="R821" s="11"/>
      <c r="S821" s="11"/>
      <c r="T821" s="11"/>
      <c r="U821" s="11"/>
      <c r="V821" s="11"/>
      <c r="W821" s="11"/>
      <c r="X821" s="11"/>
      <c r="Y821" s="11"/>
      <c r="Z821" s="11"/>
      <c r="AA821" s="11"/>
      <c r="AB821" s="11"/>
      <c r="AC821" s="11"/>
    </row>
    <row r="822" spans="1:29" hidden="1">
      <c r="A822" s="11"/>
      <c r="B822" s="11"/>
      <c r="C822" s="11"/>
      <c r="D822" s="16"/>
      <c r="E822" s="11"/>
      <c r="F822" s="11"/>
      <c r="G822" s="11"/>
      <c r="H822" s="79"/>
      <c r="I822" s="11"/>
      <c r="J822" s="11"/>
      <c r="K822" s="80"/>
      <c r="L822" s="11"/>
      <c r="M822" s="80"/>
      <c r="N822" s="84"/>
      <c r="O822" s="11"/>
      <c r="P822" s="11"/>
      <c r="Q822" s="11"/>
      <c r="R822" s="11"/>
      <c r="S822" s="11"/>
      <c r="T822" s="11"/>
      <c r="U822" s="11"/>
      <c r="V822" s="11"/>
      <c r="W822" s="11"/>
      <c r="X822" s="11"/>
      <c r="Y822" s="11"/>
      <c r="Z822" s="11"/>
      <c r="AA822" s="11"/>
      <c r="AB822" s="11"/>
      <c r="AC822" s="11"/>
    </row>
    <row r="823" spans="1:29" hidden="1">
      <c r="A823" s="11"/>
      <c r="B823" s="11"/>
      <c r="C823" s="11"/>
      <c r="D823" s="16"/>
      <c r="E823" s="11"/>
      <c r="F823" s="11"/>
      <c r="G823" s="11"/>
      <c r="H823" s="79"/>
      <c r="I823" s="11"/>
      <c r="J823" s="11"/>
      <c r="K823" s="80"/>
      <c r="L823" s="11"/>
      <c r="M823" s="80"/>
      <c r="N823" s="84"/>
      <c r="O823" s="11"/>
      <c r="P823" s="11"/>
      <c r="Q823" s="11"/>
      <c r="R823" s="11"/>
      <c r="S823" s="11"/>
      <c r="T823" s="11"/>
      <c r="U823" s="11"/>
      <c r="V823" s="11"/>
      <c r="W823" s="11"/>
      <c r="X823" s="11"/>
      <c r="Y823" s="11"/>
      <c r="Z823" s="11"/>
      <c r="AA823" s="11"/>
      <c r="AB823" s="11"/>
      <c r="AC823" s="11"/>
    </row>
    <row r="824" spans="1:29" hidden="1">
      <c r="A824" s="11"/>
      <c r="B824" s="11"/>
      <c r="C824" s="11"/>
      <c r="D824" s="16"/>
      <c r="E824" s="11"/>
      <c r="F824" s="11"/>
      <c r="G824" s="11"/>
      <c r="H824" s="79"/>
      <c r="I824" s="11"/>
      <c r="J824" s="11"/>
      <c r="K824" s="80"/>
      <c r="L824" s="11"/>
      <c r="M824" s="80"/>
      <c r="N824" s="84"/>
      <c r="O824" s="11"/>
      <c r="P824" s="11"/>
      <c r="Q824" s="11"/>
      <c r="R824" s="11"/>
      <c r="S824" s="11"/>
      <c r="T824" s="11"/>
      <c r="U824" s="11"/>
      <c r="V824" s="11"/>
      <c r="W824" s="11"/>
      <c r="X824" s="11"/>
      <c r="Y824" s="11"/>
      <c r="Z824" s="11"/>
      <c r="AA824" s="11"/>
      <c r="AB824" s="11"/>
      <c r="AC824" s="11"/>
    </row>
    <row r="825" spans="1:29" hidden="1">
      <c r="A825" s="11"/>
      <c r="B825" s="11"/>
      <c r="C825" s="11"/>
      <c r="D825" s="16"/>
      <c r="E825" s="11"/>
      <c r="F825" s="11"/>
      <c r="G825" s="11"/>
      <c r="H825" s="79"/>
      <c r="I825" s="11"/>
      <c r="J825" s="11"/>
      <c r="K825" s="80"/>
      <c r="L825" s="11"/>
      <c r="M825" s="80"/>
      <c r="N825" s="84"/>
      <c r="O825" s="11"/>
      <c r="P825" s="11"/>
      <c r="Q825" s="11"/>
      <c r="R825" s="11"/>
      <c r="S825" s="11"/>
      <c r="T825" s="11"/>
      <c r="U825" s="11"/>
      <c r="V825" s="11"/>
      <c r="W825" s="11"/>
      <c r="X825" s="11"/>
      <c r="Y825" s="11"/>
      <c r="Z825" s="11"/>
      <c r="AA825" s="11"/>
      <c r="AB825" s="11"/>
      <c r="AC825" s="11"/>
    </row>
    <row r="826" spans="1:29" hidden="1">
      <c r="A826" s="11"/>
      <c r="B826" s="11"/>
      <c r="C826" s="11"/>
      <c r="D826" s="16"/>
      <c r="E826" s="11"/>
      <c r="F826" s="11"/>
      <c r="G826" s="11"/>
      <c r="H826" s="79"/>
      <c r="I826" s="11"/>
      <c r="J826" s="11"/>
      <c r="K826" s="80"/>
      <c r="L826" s="11"/>
      <c r="M826" s="80"/>
      <c r="N826" s="84"/>
      <c r="O826" s="11"/>
      <c r="P826" s="11"/>
      <c r="Q826" s="11"/>
      <c r="R826" s="11"/>
      <c r="S826" s="11"/>
      <c r="T826" s="11"/>
      <c r="U826" s="11"/>
      <c r="V826" s="11"/>
      <c r="W826" s="11"/>
      <c r="X826" s="11"/>
      <c r="Y826" s="11"/>
      <c r="Z826" s="11"/>
      <c r="AA826" s="11"/>
      <c r="AB826" s="11"/>
      <c r="AC826" s="11"/>
    </row>
    <row r="827" spans="1:29" hidden="1">
      <c r="A827" s="11"/>
      <c r="B827" s="11"/>
      <c r="C827" s="11"/>
      <c r="D827" s="16"/>
      <c r="E827" s="11"/>
      <c r="F827" s="11"/>
      <c r="G827" s="11"/>
      <c r="H827" s="79"/>
      <c r="I827" s="11"/>
      <c r="J827" s="11"/>
      <c r="K827" s="80"/>
      <c r="L827" s="11"/>
      <c r="M827" s="80"/>
      <c r="N827" s="84"/>
      <c r="O827" s="11"/>
      <c r="P827" s="11"/>
      <c r="Q827" s="11"/>
      <c r="R827" s="11"/>
      <c r="S827" s="11"/>
      <c r="T827" s="11"/>
      <c r="U827" s="11"/>
      <c r="V827" s="11"/>
      <c r="W827" s="11"/>
      <c r="X827" s="11"/>
      <c r="Y827" s="11"/>
      <c r="Z827" s="11"/>
      <c r="AA827" s="11"/>
      <c r="AB827" s="11"/>
      <c r="AC827" s="11"/>
    </row>
    <row r="828" spans="1:29" hidden="1">
      <c r="A828" s="11"/>
      <c r="B828" s="11"/>
      <c r="C828" s="11"/>
      <c r="D828" s="16"/>
      <c r="E828" s="11"/>
      <c r="F828" s="11"/>
      <c r="G828" s="11"/>
      <c r="H828" s="79"/>
      <c r="I828" s="11"/>
      <c r="J828" s="11"/>
      <c r="K828" s="80"/>
      <c r="L828" s="11"/>
      <c r="M828" s="80"/>
      <c r="N828" s="84"/>
      <c r="O828" s="11"/>
      <c r="P828" s="11"/>
      <c r="Q828" s="11"/>
      <c r="R828" s="11"/>
      <c r="S828" s="11"/>
      <c r="T828" s="11"/>
      <c r="U828" s="11"/>
      <c r="V828" s="11"/>
      <c r="W828" s="11"/>
      <c r="X828" s="11"/>
      <c r="Y828" s="11"/>
      <c r="Z828" s="11"/>
      <c r="AA828" s="11"/>
      <c r="AB828" s="11"/>
      <c r="AC828" s="11"/>
    </row>
    <row r="829" spans="1:29" hidden="1">
      <c r="A829" s="11"/>
      <c r="B829" s="11"/>
      <c r="C829" s="11"/>
      <c r="D829" s="16"/>
      <c r="E829" s="11"/>
      <c r="F829" s="11"/>
      <c r="G829" s="11"/>
      <c r="H829" s="79"/>
      <c r="I829" s="11"/>
      <c r="J829" s="11"/>
      <c r="K829" s="80"/>
      <c r="L829" s="11"/>
      <c r="M829" s="80"/>
      <c r="N829" s="84"/>
      <c r="O829" s="11"/>
      <c r="P829" s="11"/>
      <c r="Q829" s="11"/>
      <c r="R829" s="11"/>
      <c r="S829" s="11"/>
      <c r="T829" s="11"/>
      <c r="U829" s="11"/>
      <c r="V829" s="11"/>
      <c r="W829" s="11"/>
      <c r="X829" s="11"/>
      <c r="Y829" s="11"/>
      <c r="Z829" s="11"/>
      <c r="AA829" s="11"/>
      <c r="AB829" s="11"/>
      <c r="AC829" s="11"/>
    </row>
    <row r="830" spans="1:29" hidden="1">
      <c r="A830" s="11"/>
      <c r="B830" s="11"/>
      <c r="C830" s="11"/>
      <c r="D830" s="16"/>
      <c r="E830" s="11"/>
      <c r="F830" s="11"/>
      <c r="G830" s="11"/>
      <c r="H830" s="79"/>
      <c r="I830" s="11"/>
      <c r="J830" s="11"/>
      <c r="K830" s="80"/>
      <c r="L830" s="11"/>
      <c r="M830" s="80"/>
      <c r="N830" s="84"/>
      <c r="O830" s="11"/>
      <c r="P830" s="11"/>
      <c r="Q830" s="11"/>
      <c r="R830" s="11"/>
      <c r="S830" s="11"/>
      <c r="T830" s="11"/>
      <c r="U830" s="11"/>
      <c r="V830" s="11"/>
      <c r="W830" s="11"/>
      <c r="X830" s="11"/>
      <c r="Y830" s="11"/>
      <c r="Z830" s="11"/>
      <c r="AA830" s="11"/>
      <c r="AB830" s="11"/>
      <c r="AC830" s="11"/>
    </row>
    <row r="831" spans="1:29" hidden="1">
      <c r="A831" s="11"/>
      <c r="B831" s="11"/>
      <c r="C831" s="11"/>
      <c r="D831" s="16"/>
      <c r="E831" s="11"/>
      <c r="F831" s="11"/>
      <c r="G831" s="11"/>
      <c r="H831" s="79"/>
      <c r="I831" s="11"/>
      <c r="J831" s="11"/>
      <c r="K831" s="80"/>
      <c r="L831" s="11"/>
      <c r="M831" s="80"/>
      <c r="N831" s="84"/>
      <c r="O831" s="11"/>
      <c r="P831" s="11"/>
      <c r="Q831" s="11"/>
      <c r="R831" s="11"/>
      <c r="S831" s="11"/>
      <c r="T831" s="11"/>
      <c r="U831" s="11"/>
      <c r="V831" s="11"/>
      <c r="W831" s="11"/>
      <c r="X831" s="11"/>
      <c r="Y831" s="11"/>
      <c r="Z831" s="11"/>
      <c r="AA831" s="11"/>
      <c r="AB831" s="11"/>
      <c r="AC831" s="11"/>
    </row>
    <row r="832" spans="1:29" hidden="1">
      <c r="A832" s="11"/>
      <c r="B832" s="11"/>
      <c r="C832" s="11"/>
      <c r="D832" s="16"/>
      <c r="E832" s="11"/>
      <c r="F832" s="11"/>
      <c r="G832" s="11"/>
      <c r="H832" s="79"/>
      <c r="I832" s="11"/>
      <c r="J832" s="11"/>
      <c r="K832" s="80"/>
      <c r="L832" s="11"/>
      <c r="M832" s="80"/>
      <c r="N832" s="84"/>
      <c r="O832" s="11"/>
      <c r="P832" s="11"/>
      <c r="Q832" s="11"/>
      <c r="R832" s="11"/>
      <c r="S832" s="11"/>
      <c r="T832" s="11"/>
      <c r="U832" s="11"/>
      <c r="V832" s="11"/>
      <c r="W832" s="11"/>
      <c r="X832" s="11"/>
      <c r="Y832" s="11"/>
      <c r="Z832" s="11"/>
      <c r="AA832" s="11"/>
      <c r="AB832" s="11"/>
      <c r="AC832" s="11"/>
    </row>
    <row r="833" spans="1:29" hidden="1">
      <c r="A833" s="11"/>
      <c r="B833" s="11"/>
      <c r="C833" s="11"/>
      <c r="D833" s="16"/>
      <c r="E833" s="11"/>
      <c r="F833" s="11"/>
      <c r="G833" s="11"/>
      <c r="H833" s="79"/>
      <c r="I833" s="11"/>
      <c r="J833" s="11"/>
      <c r="K833" s="80"/>
      <c r="L833" s="11"/>
      <c r="M833" s="80"/>
      <c r="N833" s="84"/>
      <c r="O833" s="11"/>
      <c r="P833" s="11"/>
      <c r="Q833" s="11"/>
      <c r="R833" s="11"/>
      <c r="S833" s="11"/>
      <c r="T833" s="11"/>
      <c r="U833" s="11"/>
      <c r="V833" s="11"/>
      <c r="W833" s="11"/>
      <c r="X833" s="11"/>
      <c r="Y833" s="11"/>
      <c r="Z833" s="11"/>
      <c r="AA833" s="11"/>
      <c r="AB833" s="11"/>
      <c r="AC833" s="11"/>
    </row>
    <row r="834" spans="1:29" hidden="1">
      <c r="A834" s="11"/>
      <c r="B834" s="11"/>
      <c r="C834" s="11"/>
      <c r="D834" s="16"/>
      <c r="E834" s="11"/>
      <c r="F834" s="11"/>
      <c r="G834" s="11"/>
      <c r="H834" s="79"/>
      <c r="I834" s="11"/>
      <c r="J834" s="11"/>
      <c r="K834" s="80"/>
      <c r="L834" s="11"/>
      <c r="M834" s="80"/>
      <c r="N834" s="84"/>
      <c r="O834" s="11"/>
      <c r="P834" s="11"/>
      <c r="Q834" s="11"/>
      <c r="R834" s="11"/>
      <c r="S834" s="11"/>
      <c r="T834" s="11"/>
      <c r="U834" s="11"/>
      <c r="V834" s="11"/>
      <c r="W834" s="11"/>
      <c r="X834" s="11"/>
      <c r="Y834" s="11"/>
      <c r="Z834" s="11"/>
      <c r="AA834" s="11"/>
      <c r="AB834" s="11"/>
      <c r="AC834" s="11"/>
    </row>
    <row r="835" spans="1:29" hidden="1">
      <c r="A835" s="11"/>
      <c r="B835" s="11"/>
      <c r="C835" s="11"/>
      <c r="D835" s="16"/>
      <c r="E835" s="11"/>
      <c r="F835" s="11"/>
      <c r="G835" s="11"/>
      <c r="H835" s="79"/>
      <c r="I835" s="11"/>
      <c r="J835" s="11"/>
      <c r="K835" s="80"/>
      <c r="L835" s="11"/>
      <c r="M835" s="80"/>
      <c r="N835" s="84"/>
      <c r="O835" s="11"/>
      <c r="P835" s="11"/>
      <c r="Q835" s="11"/>
      <c r="R835" s="11"/>
      <c r="S835" s="11"/>
      <c r="T835" s="11"/>
      <c r="U835" s="11"/>
      <c r="V835" s="11"/>
      <c r="W835" s="11"/>
      <c r="X835" s="11"/>
      <c r="Y835" s="11"/>
      <c r="Z835" s="11"/>
      <c r="AA835" s="11"/>
      <c r="AB835" s="11"/>
      <c r="AC835" s="11"/>
    </row>
    <row r="836" spans="1:29" hidden="1">
      <c r="A836" s="11"/>
      <c r="B836" s="11"/>
      <c r="C836" s="11"/>
      <c r="D836" s="16"/>
      <c r="E836" s="11"/>
      <c r="F836" s="11"/>
      <c r="G836" s="11"/>
      <c r="H836" s="79"/>
      <c r="I836" s="11"/>
      <c r="J836" s="11"/>
      <c r="K836" s="80"/>
      <c r="L836" s="11"/>
      <c r="M836" s="80"/>
      <c r="N836" s="84"/>
      <c r="O836" s="11"/>
      <c r="P836" s="11"/>
      <c r="Q836" s="11"/>
      <c r="R836" s="11"/>
      <c r="S836" s="11"/>
      <c r="T836" s="11"/>
      <c r="U836" s="11"/>
      <c r="V836" s="11"/>
      <c r="W836" s="11"/>
      <c r="X836" s="11"/>
      <c r="Y836" s="11"/>
      <c r="Z836" s="11"/>
      <c r="AA836" s="11"/>
      <c r="AB836" s="11"/>
      <c r="AC836" s="11"/>
    </row>
    <row r="837" spans="1:29" hidden="1">
      <c r="A837" s="11"/>
      <c r="B837" s="11"/>
      <c r="C837" s="11"/>
      <c r="D837" s="16"/>
      <c r="E837" s="11"/>
      <c r="F837" s="11"/>
      <c r="G837" s="11"/>
      <c r="H837" s="79"/>
      <c r="I837" s="11"/>
      <c r="J837" s="11"/>
      <c r="K837" s="80"/>
      <c r="L837" s="11"/>
      <c r="M837" s="80"/>
      <c r="N837" s="84"/>
      <c r="O837" s="11"/>
      <c r="P837" s="11"/>
      <c r="Q837" s="11"/>
      <c r="R837" s="11"/>
      <c r="S837" s="11"/>
      <c r="T837" s="11"/>
      <c r="U837" s="11"/>
      <c r="V837" s="11"/>
      <c r="W837" s="11"/>
      <c r="X837" s="11"/>
      <c r="Y837" s="11"/>
      <c r="Z837" s="11"/>
      <c r="AA837" s="11"/>
      <c r="AB837" s="11"/>
      <c r="AC837" s="11"/>
    </row>
    <row r="838" spans="1:29" hidden="1">
      <c r="A838" s="11"/>
      <c r="B838" s="11"/>
      <c r="C838" s="11"/>
      <c r="D838" s="16"/>
      <c r="E838" s="11"/>
      <c r="F838" s="11"/>
      <c r="G838" s="11"/>
      <c r="H838" s="79"/>
      <c r="I838" s="11"/>
      <c r="J838" s="11"/>
      <c r="K838" s="80"/>
      <c r="L838" s="11"/>
      <c r="M838" s="80"/>
      <c r="N838" s="84"/>
      <c r="O838" s="11"/>
      <c r="P838" s="11"/>
      <c r="Q838" s="11"/>
      <c r="R838" s="11"/>
      <c r="S838" s="11"/>
      <c r="T838" s="11"/>
      <c r="U838" s="11"/>
      <c r="V838" s="11"/>
      <c r="W838" s="11"/>
      <c r="X838" s="11"/>
      <c r="Y838" s="11"/>
      <c r="Z838" s="11"/>
      <c r="AA838" s="11"/>
      <c r="AB838" s="11"/>
      <c r="AC838" s="11"/>
    </row>
    <row r="839" spans="1:29" hidden="1">
      <c r="A839" s="11"/>
      <c r="B839" s="11"/>
      <c r="C839" s="11"/>
      <c r="D839" s="16"/>
      <c r="E839" s="11"/>
      <c r="F839" s="11"/>
      <c r="G839" s="11"/>
      <c r="H839" s="79"/>
      <c r="I839" s="11"/>
      <c r="J839" s="11"/>
      <c r="K839" s="80"/>
      <c r="L839" s="11"/>
      <c r="M839" s="80"/>
      <c r="N839" s="84"/>
      <c r="O839" s="11"/>
      <c r="P839" s="11"/>
      <c r="Q839" s="11"/>
      <c r="R839" s="11"/>
      <c r="S839" s="11"/>
      <c r="T839" s="11"/>
      <c r="U839" s="11"/>
      <c r="V839" s="11"/>
      <c r="W839" s="11"/>
      <c r="X839" s="11"/>
      <c r="Y839" s="11"/>
      <c r="Z839" s="11"/>
      <c r="AA839" s="11"/>
      <c r="AB839" s="11"/>
      <c r="AC839" s="11"/>
    </row>
    <row r="840" spans="1:29" hidden="1">
      <c r="A840" s="11"/>
      <c r="B840" s="11"/>
      <c r="C840" s="11"/>
      <c r="D840" s="16"/>
      <c r="E840" s="11"/>
      <c r="F840" s="11"/>
      <c r="G840" s="11"/>
      <c r="H840" s="79"/>
      <c r="I840" s="11"/>
      <c r="J840" s="11"/>
      <c r="K840" s="80"/>
      <c r="L840" s="11"/>
      <c r="M840" s="80"/>
      <c r="N840" s="84"/>
      <c r="O840" s="11"/>
      <c r="P840" s="11"/>
      <c r="Q840" s="11"/>
      <c r="R840" s="11"/>
      <c r="S840" s="11"/>
      <c r="T840" s="11"/>
      <c r="U840" s="11"/>
      <c r="V840" s="11"/>
      <c r="W840" s="11"/>
      <c r="X840" s="11"/>
      <c r="Y840" s="11"/>
      <c r="Z840" s="11"/>
      <c r="AA840" s="11"/>
      <c r="AB840" s="11"/>
      <c r="AC840" s="11"/>
    </row>
    <row r="841" spans="1:29" hidden="1">
      <c r="A841" s="11"/>
      <c r="B841" s="11"/>
      <c r="C841" s="11"/>
      <c r="D841" s="16"/>
      <c r="E841" s="11"/>
      <c r="F841" s="11"/>
      <c r="G841" s="11"/>
      <c r="H841" s="79"/>
      <c r="I841" s="11"/>
      <c r="J841" s="11"/>
      <c r="K841" s="80"/>
      <c r="L841" s="11"/>
      <c r="M841" s="80"/>
      <c r="N841" s="84"/>
      <c r="O841" s="11"/>
      <c r="P841" s="11"/>
      <c r="Q841" s="11"/>
      <c r="R841" s="11"/>
      <c r="S841" s="11"/>
      <c r="T841" s="11"/>
      <c r="U841" s="11"/>
      <c r="V841" s="11"/>
      <c r="W841" s="11"/>
      <c r="X841" s="11"/>
      <c r="Y841" s="11"/>
      <c r="Z841" s="11"/>
      <c r="AA841" s="11"/>
      <c r="AB841" s="11"/>
      <c r="AC841" s="11"/>
    </row>
    <row r="842" spans="1:29" hidden="1">
      <c r="A842" s="11"/>
      <c r="B842" s="11"/>
      <c r="C842" s="11"/>
      <c r="D842" s="16"/>
      <c r="E842" s="11"/>
      <c r="F842" s="11"/>
      <c r="G842" s="11"/>
      <c r="H842" s="79"/>
      <c r="I842" s="11"/>
      <c r="J842" s="11"/>
      <c r="K842" s="80"/>
      <c r="L842" s="11"/>
      <c r="M842" s="80"/>
      <c r="N842" s="84"/>
      <c r="O842" s="11"/>
      <c r="P842" s="11"/>
      <c r="Q842" s="11"/>
      <c r="R842" s="11"/>
      <c r="S842" s="11"/>
      <c r="T842" s="11"/>
      <c r="U842" s="11"/>
      <c r="V842" s="11"/>
      <c r="W842" s="11"/>
      <c r="X842" s="11"/>
      <c r="Y842" s="11"/>
      <c r="Z842" s="11"/>
      <c r="AA842" s="11"/>
      <c r="AB842" s="11"/>
      <c r="AC842" s="11"/>
    </row>
    <row r="843" spans="1:29" hidden="1">
      <c r="A843" s="11"/>
      <c r="B843" s="11"/>
      <c r="C843" s="11"/>
      <c r="D843" s="16"/>
      <c r="E843" s="11"/>
      <c r="F843" s="11"/>
      <c r="G843" s="11"/>
      <c r="H843" s="79"/>
      <c r="I843" s="11"/>
      <c r="J843" s="11"/>
      <c r="K843" s="80"/>
      <c r="L843" s="11"/>
      <c r="M843" s="80"/>
      <c r="N843" s="84"/>
      <c r="O843" s="11"/>
      <c r="P843" s="11"/>
      <c r="Q843" s="11"/>
      <c r="R843" s="11"/>
      <c r="S843" s="11"/>
      <c r="T843" s="11"/>
      <c r="U843" s="11"/>
      <c r="V843" s="11"/>
      <c r="W843" s="11"/>
      <c r="X843" s="11"/>
      <c r="Y843" s="11"/>
      <c r="Z843" s="11"/>
      <c r="AA843" s="11"/>
      <c r="AB843" s="11"/>
      <c r="AC843" s="11"/>
    </row>
    <row r="844" spans="1:29" hidden="1">
      <c r="A844" s="11"/>
      <c r="B844" s="11"/>
      <c r="C844" s="11"/>
      <c r="D844" s="16"/>
      <c r="E844" s="11"/>
      <c r="F844" s="11"/>
      <c r="G844" s="11"/>
      <c r="H844" s="79"/>
      <c r="I844" s="11"/>
      <c r="J844" s="11"/>
      <c r="K844" s="80"/>
      <c r="L844" s="11"/>
      <c r="M844" s="80"/>
      <c r="N844" s="84"/>
      <c r="O844" s="11"/>
      <c r="P844" s="11"/>
      <c r="Q844" s="11"/>
      <c r="R844" s="11"/>
      <c r="S844" s="11"/>
      <c r="T844" s="11"/>
      <c r="U844" s="11"/>
      <c r="V844" s="11"/>
      <c r="W844" s="11"/>
      <c r="X844" s="11"/>
      <c r="Y844" s="11"/>
      <c r="Z844" s="11"/>
      <c r="AA844" s="11"/>
      <c r="AB844" s="11"/>
      <c r="AC844" s="11"/>
    </row>
    <row r="845" spans="1:29" hidden="1">
      <c r="A845" s="11"/>
      <c r="B845" s="11"/>
      <c r="C845" s="11"/>
      <c r="D845" s="16"/>
      <c r="E845" s="11"/>
      <c r="F845" s="11"/>
      <c r="G845" s="11"/>
      <c r="H845" s="79"/>
      <c r="I845" s="11"/>
      <c r="J845" s="11"/>
      <c r="K845" s="80"/>
      <c r="L845" s="11"/>
      <c r="M845" s="80"/>
      <c r="N845" s="84"/>
      <c r="O845" s="11"/>
      <c r="P845" s="11"/>
      <c r="Q845" s="11"/>
      <c r="R845" s="11"/>
      <c r="S845" s="11"/>
      <c r="T845" s="11"/>
      <c r="U845" s="11"/>
      <c r="V845" s="11"/>
      <c r="W845" s="11"/>
      <c r="X845" s="11"/>
      <c r="Y845" s="11"/>
      <c r="Z845" s="11"/>
      <c r="AA845" s="11"/>
      <c r="AB845" s="11"/>
      <c r="AC845" s="11"/>
    </row>
    <row r="846" spans="1:29" hidden="1">
      <c r="A846" s="11"/>
      <c r="B846" s="11"/>
      <c r="C846" s="11"/>
      <c r="D846" s="16"/>
      <c r="E846" s="11"/>
      <c r="F846" s="11"/>
      <c r="G846" s="11"/>
      <c r="H846" s="79"/>
      <c r="I846" s="11"/>
      <c r="J846" s="11"/>
      <c r="K846" s="80"/>
      <c r="L846" s="11"/>
      <c r="M846" s="80"/>
      <c r="N846" s="84"/>
      <c r="O846" s="11"/>
      <c r="P846" s="11"/>
      <c r="Q846" s="11"/>
      <c r="R846" s="11"/>
      <c r="S846" s="11"/>
      <c r="T846" s="11"/>
      <c r="U846" s="11"/>
      <c r="V846" s="11"/>
      <c r="W846" s="11"/>
      <c r="X846" s="11"/>
      <c r="Y846" s="11"/>
      <c r="Z846" s="11"/>
      <c r="AA846" s="11"/>
      <c r="AB846" s="11"/>
      <c r="AC846" s="11"/>
    </row>
    <row r="847" spans="1:29" hidden="1">
      <c r="A847" s="11"/>
      <c r="B847" s="11"/>
      <c r="C847" s="11"/>
      <c r="D847" s="16"/>
      <c r="E847" s="11"/>
      <c r="F847" s="11"/>
      <c r="G847" s="11"/>
      <c r="H847" s="79"/>
      <c r="I847" s="11"/>
      <c r="J847" s="11"/>
      <c r="K847" s="80"/>
      <c r="L847" s="11"/>
      <c r="M847" s="80"/>
      <c r="N847" s="84"/>
      <c r="O847" s="11"/>
      <c r="P847" s="11"/>
      <c r="Q847" s="11"/>
      <c r="R847" s="11"/>
      <c r="S847" s="11"/>
      <c r="T847" s="11"/>
      <c r="U847" s="11"/>
      <c r="V847" s="11"/>
      <c r="W847" s="11"/>
      <c r="X847" s="11"/>
      <c r="Y847" s="11"/>
      <c r="Z847" s="11"/>
      <c r="AA847" s="11"/>
      <c r="AB847" s="11"/>
      <c r="AC847" s="11"/>
    </row>
    <row r="848" spans="1:29" hidden="1">
      <c r="A848" s="11"/>
      <c r="B848" s="11"/>
      <c r="C848" s="11"/>
      <c r="D848" s="16"/>
      <c r="E848" s="11"/>
      <c r="F848" s="11"/>
      <c r="G848" s="11"/>
      <c r="H848" s="79"/>
      <c r="I848" s="11"/>
      <c r="J848" s="11"/>
      <c r="K848" s="80"/>
      <c r="L848" s="11"/>
      <c r="M848" s="80"/>
      <c r="N848" s="84"/>
      <c r="O848" s="11"/>
      <c r="P848" s="11"/>
      <c r="Q848" s="11"/>
      <c r="R848" s="11"/>
      <c r="S848" s="11"/>
      <c r="T848" s="11"/>
      <c r="U848" s="11"/>
      <c r="V848" s="11"/>
      <c r="W848" s="11"/>
      <c r="X848" s="11"/>
      <c r="Y848" s="11"/>
      <c r="Z848" s="11"/>
      <c r="AA848" s="11"/>
      <c r="AB848" s="11"/>
      <c r="AC848" s="11"/>
    </row>
    <row r="849" spans="1:29" hidden="1">
      <c r="A849" s="11"/>
      <c r="B849" s="11"/>
      <c r="C849" s="11"/>
      <c r="D849" s="16"/>
      <c r="E849" s="11"/>
      <c r="F849" s="11"/>
      <c r="G849" s="11"/>
      <c r="H849" s="79"/>
      <c r="I849" s="11"/>
      <c r="J849" s="11"/>
      <c r="K849" s="80"/>
      <c r="L849" s="11"/>
      <c r="M849" s="80"/>
      <c r="N849" s="84"/>
      <c r="O849" s="11"/>
      <c r="P849" s="11"/>
      <c r="Q849" s="11"/>
      <c r="R849" s="11"/>
      <c r="S849" s="11"/>
      <c r="T849" s="11"/>
      <c r="U849" s="11"/>
      <c r="V849" s="11"/>
      <c r="W849" s="11"/>
      <c r="X849" s="11"/>
      <c r="Y849" s="11"/>
      <c r="Z849" s="11"/>
      <c r="AA849" s="11"/>
      <c r="AB849" s="11"/>
      <c r="AC849" s="11"/>
    </row>
    <row r="850" spans="1:29" hidden="1">
      <c r="A850" s="11"/>
      <c r="B850" s="11"/>
      <c r="C850" s="11"/>
      <c r="D850" s="16"/>
      <c r="E850" s="11"/>
      <c r="F850" s="11"/>
      <c r="G850" s="11"/>
      <c r="H850" s="79"/>
      <c r="I850" s="11"/>
      <c r="J850" s="11"/>
      <c r="K850" s="80"/>
      <c r="L850" s="11"/>
      <c r="M850" s="80"/>
      <c r="N850" s="84"/>
      <c r="O850" s="11"/>
      <c r="P850" s="11"/>
      <c r="Q850" s="11"/>
      <c r="R850" s="11"/>
      <c r="S850" s="11"/>
      <c r="T850" s="11"/>
      <c r="U850" s="11"/>
      <c r="V850" s="11"/>
      <c r="W850" s="11"/>
      <c r="X850" s="11"/>
      <c r="Y850" s="11"/>
      <c r="Z850" s="11"/>
      <c r="AA850" s="11"/>
      <c r="AB850" s="11"/>
      <c r="AC850" s="11"/>
    </row>
    <row r="851" spans="1:29" hidden="1">
      <c r="A851" s="11"/>
      <c r="B851" s="11"/>
      <c r="C851" s="11"/>
      <c r="D851" s="16"/>
      <c r="E851" s="11"/>
      <c r="F851" s="11"/>
      <c r="G851" s="11"/>
      <c r="H851" s="79"/>
      <c r="I851" s="11"/>
      <c r="J851" s="11"/>
      <c r="K851" s="80"/>
      <c r="L851" s="11"/>
      <c r="M851" s="80"/>
      <c r="N851" s="84"/>
      <c r="O851" s="11"/>
      <c r="P851" s="11"/>
      <c r="Q851" s="11"/>
      <c r="R851" s="11"/>
      <c r="S851" s="11"/>
      <c r="T851" s="11"/>
      <c r="U851" s="11"/>
      <c r="V851" s="11"/>
      <c r="W851" s="11"/>
      <c r="X851" s="11"/>
      <c r="Y851" s="11"/>
      <c r="Z851" s="11"/>
      <c r="AA851" s="11"/>
      <c r="AB851" s="11"/>
      <c r="AC851" s="11"/>
    </row>
    <row r="852" spans="1:29" hidden="1">
      <c r="A852" s="11"/>
      <c r="B852" s="11"/>
      <c r="C852" s="11"/>
      <c r="D852" s="16"/>
      <c r="E852" s="11"/>
      <c r="F852" s="11"/>
      <c r="G852" s="11"/>
      <c r="H852" s="79"/>
      <c r="I852" s="11"/>
      <c r="J852" s="11"/>
      <c r="K852" s="80"/>
      <c r="L852" s="11"/>
      <c r="M852" s="80"/>
      <c r="N852" s="84"/>
      <c r="O852" s="11"/>
      <c r="P852" s="11"/>
      <c r="Q852" s="11"/>
      <c r="R852" s="11"/>
      <c r="S852" s="11"/>
      <c r="T852" s="11"/>
      <c r="U852" s="11"/>
      <c r="V852" s="11"/>
      <c r="W852" s="11"/>
      <c r="X852" s="11"/>
      <c r="Y852" s="11"/>
      <c r="Z852" s="11"/>
      <c r="AA852" s="11"/>
      <c r="AB852" s="11"/>
      <c r="AC852" s="11"/>
    </row>
    <row r="853" spans="1:29" hidden="1">
      <c r="A853" s="11"/>
      <c r="B853" s="11"/>
      <c r="C853" s="11"/>
      <c r="D853" s="16"/>
      <c r="E853" s="11"/>
      <c r="F853" s="11"/>
      <c r="G853" s="11"/>
      <c r="H853" s="79"/>
      <c r="I853" s="11"/>
      <c r="J853" s="11"/>
      <c r="K853" s="80"/>
      <c r="L853" s="11"/>
      <c r="M853" s="80"/>
      <c r="N853" s="84"/>
      <c r="O853" s="11"/>
      <c r="P853" s="11"/>
      <c r="Q853" s="11"/>
      <c r="R853" s="11"/>
      <c r="S853" s="11"/>
      <c r="T853" s="11"/>
      <c r="U853" s="11"/>
      <c r="V853" s="11"/>
      <c r="W853" s="11"/>
      <c r="X853" s="11"/>
      <c r="Y853" s="11"/>
      <c r="Z853" s="11"/>
      <c r="AA853" s="11"/>
      <c r="AB853" s="11"/>
      <c r="AC853" s="11"/>
    </row>
    <row r="854" spans="1:29" hidden="1">
      <c r="A854" s="11"/>
      <c r="B854" s="11"/>
      <c r="C854" s="11"/>
      <c r="D854" s="16"/>
      <c r="E854" s="11"/>
      <c r="F854" s="11"/>
      <c r="G854" s="11"/>
      <c r="H854" s="79"/>
      <c r="I854" s="11"/>
      <c r="J854" s="11"/>
      <c r="K854" s="80"/>
      <c r="L854" s="11"/>
      <c r="M854" s="80"/>
      <c r="N854" s="84"/>
      <c r="O854" s="11"/>
      <c r="P854" s="11"/>
      <c r="Q854" s="11"/>
      <c r="R854" s="11"/>
      <c r="S854" s="11"/>
      <c r="T854" s="11"/>
      <c r="U854" s="11"/>
      <c r="V854" s="11"/>
      <c r="W854" s="11"/>
      <c r="X854" s="11"/>
      <c r="Y854" s="11"/>
      <c r="Z854" s="11"/>
      <c r="AA854" s="11"/>
      <c r="AB854" s="11"/>
      <c r="AC854" s="11"/>
    </row>
    <row r="855" spans="1:29" hidden="1">
      <c r="A855" s="11"/>
      <c r="B855" s="11"/>
      <c r="C855" s="11"/>
      <c r="D855" s="16"/>
      <c r="E855" s="11"/>
      <c r="F855" s="11"/>
      <c r="G855" s="11"/>
      <c r="H855" s="79"/>
      <c r="I855" s="11"/>
      <c r="J855" s="11"/>
      <c r="K855" s="80"/>
      <c r="L855" s="11"/>
      <c r="M855" s="80"/>
      <c r="N855" s="84"/>
      <c r="O855" s="11"/>
      <c r="P855" s="11"/>
      <c r="Q855" s="11"/>
      <c r="R855" s="11"/>
      <c r="S855" s="11"/>
      <c r="T855" s="11"/>
      <c r="U855" s="11"/>
      <c r="V855" s="11"/>
      <c r="W855" s="11"/>
      <c r="X855" s="11"/>
      <c r="Y855" s="11"/>
      <c r="Z855" s="11"/>
      <c r="AA855" s="11"/>
      <c r="AB855" s="11"/>
      <c r="AC855" s="11"/>
    </row>
    <row r="856" spans="1:29" hidden="1">
      <c r="A856" s="11"/>
      <c r="B856" s="11"/>
      <c r="C856" s="11"/>
      <c r="D856" s="16"/>
      <c r="E856" s="11"/>
      <c r="F856" s="11"/>
      <c r="G856" s="11"/>
      <c r="H856" s="79"/>
      <c r="I856" s="11"/>
      <c r="J856" s="11"/>
      <c r="K856" s="80"/>
      <c r="L856" s="11"/>
      <c r="M856" s="80"/>
      <c r="N856" s="84"/>
      <c r="O856" s="11"/>
      <c r="P856" s="11"/>
      <c r="Q856" s="11"/>
      <c r="R856" s="11"/>
      <c r="S856" s="11"/>
      <c r="T856" s="11"/>
      <c r="U856" s="11"/>
      <c r="V856" s="11"/>
      <c r="W856" s="11"/>
      <c r="X856" s="11"/>
      <c r="Y856" s="11"/>
      <c r="Z856" s="11"/>
      <c r="AA856" s="11"/>
      <c r="AB856" s="11"/>
      <c r="AC856" s="11"/>
    </row>
    <row r="857" spans="1:29" hidden="1">
      <c r="A857" s="11"/>
      <c r="B857" s="11"/>
      <c r="C857" s="11"/>
      <c r="D857" s="16"/>
      <c r="E857" s="11"/>
      <c r="F857" s="11"/>
      <c r="G857" s="11"/>
      <c r="H857" s="79"/>
      <c r="I857" s="11"/>
      <c r="J857" s="11"/>
      <c r="K857" s="80"/>
      <c r="L857" s="11"/>
      <c r="M857" s="80"/>
      <c r="N857" s="84"/>
      <c r="O857" s="11"/>
      <c r="P857" s="11"/>
      <c r="Q857" s="11"/>
      <c r="R857" s="11"/>
      <c r="S857" s="11"/>
      <c r="T857" s="11"/>
      <c r="U857" s="11"/>
      <c r="V857" s="11"/>
      <c r="W857" s="11"/>
      <c r="X857" s="11"/>
      <c r="Y857" s="11"/>
      <c r="Z857" s="11"/>
      <c r="AA857" s="11"/>
      <c r="AB857" s="11"/>
      <c r="AC857" s="11"/>
    </row>
    <row r="858" spans="1:29" hidden="1">
      <c r="A858" s="11"/>
      <c r="B858" s="11"/>
      <c r="C858" s="11"/>
      <c r="D858" s="16"/>
      <c r="E858" s="11"/>
      <c r="F858" s="11"/>
      <c r="G858" s="11"/>
      <c r="H858" s="79"/>
      <c r="I858" s="11"/>
      <c r="J858" s="11"/>
      <c r="K858" s="80"/>
      <c r="L858" s="11"/>
      <c r="M858" s="80"/>
      <c r="N858" s="84"/>
      <c r="O858" s="11"/>
      <c r="P858" s="11"/>
      <c r="Q858" s="11"/>
      <c r="R858" s="11"/>
      <c r="S858" s="11"/>
      <c r="T858" s="11"/>
      <c r="U858" s="11"/>
      <c r="V858" s="11"/>
      <c r="W858" s="11"/>
      <c r="X858" s="11"/>
      <c r="Y858" s="11"/>
      <c r="Z858" s="11"/>
      <c r="AA858" s="11"/>
      <c r="AB858" s="11"/>
      <c r="AC858" s="11"/>
    </row>
    <row r="859" spans="1:29" hidden="1">
      <c r="A859" s="11"/>
      <c r="B859" s="11"/>
      <c r="C859" s="11"/>
      <c r="D859" s="16"/>
      <c r="E859" s="11"/>
      <c r="F859" s="11"/>
      <c r="G859" s="11"/>
      <c r="H859" s="79"/>
      <c r="I859" s="11"/>
      <c r="J859" s="11"/>
      <c r="K859" s="80"/>
      <c r="L859" s="11"/>
      <c r="M859" s="80"/>
      <c r="N859" s="84"/>
      <c r="O859" s="11"/>
      <c r="P859" s="11"/>
      <c r="Q859" s="11"/>
      <c r="R859" s="11"/>
      <c r="S859" s="11"/>
      <c r="T859" s="11"/>
      <c r="U859" s="11"/>
      <c r="V859" s="11"/>
      <c r="W859" s="11"/>
      <c r="X859" s="11"/>
      <c r="Y859" s="11"/>
      <c r="Z859" s="11"/>
      <c r="AA859" s="11"/>
      <c r="AB859" s="11"/>
      <c r="AC859" s="11"/>
    </row>
    <row r="860" spans="1:29" hidden="1">
      <c r="A860" s="11"/>
      <c r="B860" s="11"/>
      <c r="C860" s="11"/>
      <c r="D860" s="16"/>
      <c r="E860" s="11"/>
      <c r="F860" s="11"/>
      <c r="G860" s="11"/>
      <c r="H860" s="79"/>
      <c r="I860" s="11"/>
      <c r="J860" s="11"/>
      <c r="K860" s="80"/>
      <c r="L860" s="11"/>
      <c r="M860" s="80"/>
      <c r="N860" s="84"/>
      <c r="O860" s="11"/>
      <c r="P860" s="11"/>
      <c r="Q860" s="11"/>
      <c r="R860" s="11"/>
      <c r="S860" s="11"/>
      <c r="T860" s="11"/>
      <c r="U860" s="11"/>
      <c r="V860" s="11"/>
      <c r="W860" s="11"/>
      <c r="X860" s="11"/>
      <c r="Y860" s="11"/>
      <c r="Z860" s="11"/>
      <c r="AA860" s="11"/>
      <c r="AB860" s="11"/>
      <c r="AC860" s="11"/>
    </row>
    <row r="861" spans="1:29" hidden="1">
      <c r="A861" s="11"/>
      <c r="B861" s="11"/>
      <c r="C861" s="11"/>
      <c r="D861" s="16"/>
      <c r="E861" s="11"/>
      <c r="F861" s="11"/>
      <c r="G861" s="11"/>
      <c r="H861" s="79"/>
      <c r="I861" s="11"/>
      <c r="J861" s="11"/>
      <c r="K861" s="80"/>
      <c r="L861" s="11"/>
      <c r="M861" s="80"/>
      <c r="N861" s="84"/>
      <c r="O861" s="11"/>
      <c r="P861" s="11"/>
      <c r="Q861" s="11"/>
      <c r="R861" s="11"/>
      <c r="S861" s="11"/>
      <c r="T861" s="11"/>
      <c r="U861" s="11"/>
      <c r="V861" s="11"/>
      <c r="W861" s="11"/>
      <c r="X861" s="11"/>
      <c r="Y861" s="11"/>
      <c r="Z861" s="11"/>
      <c r="AA861" s="11"/>
      <c r="AB861" s="11"/>
      <c r="AC861" s="11"/>
    </row>
    <row r="862" spans="1:29" hidden="1">
      <c r="A862" s="11"/>
      <c r="B862" s="11"/>
      <c r="C862" s="11"/>
      <c r="D862" s="16"/>
      <c r="E862" s="11"/>
      <c r="F862" s="11"/>
      <c r="G862" s="11"/>
      <c r="H862" s="79"/>
      <c r="I862" s="11"/>
      <c r="J862" s="11"/>
      <c r="K862" s="80"/>
      <c r="L862" s="11"/>
      <c r="M862" s="80"/>
      <c r="N862" s="84"/>
      <c r="O862" s="11"/>
      <c r="P862" s="11"/>
      <c r="Q862" s="11"/>
      <c r="R862" s="11"/>
      <c r="S862" s="11"/>
      <c r="T862" s="11"/>
      <c r="U862" s="11"/>
      <c r="V862" s="11"/>
      <c r="W862" s="11"/>
      <c r="X862" s="11"/>
      <c r="Y862" s="11"/>
      <c r="Z862" s="11"/>
      <c r="AA862" s="11"/>
      <c r="AB862" s="11"/>
      <c r="AC862" s="11"/>
    </row>
    <row r="863" spans="1:29" hidden="1">
      <c r="A863" s="11"/>
      <c r="B863" s="11"/>
      <c r="C863" s="11"/>
      <c r="D863" s="16"/>
      <c r="E863" s="11"/>
      <c r="F863" s="11"/>
      <c r="G863" s="11"/>
      <c r="H863" s="79"/>
      <c r="I863" s="11"/>
      <c r="J863" s="11"/>
      <c r="K863" s="80"/>
      <c r="L863" s="11"/>
      <c r="M863" s="80"/>
      <c r="N863" s="84"/>
      <c r="O863" s="11"/>
      <c r="P863" s="11"/>
      <c r="Q863" s="11"/>
      <c r="R863" s="11"/>
      <c r="S863" s="11"/>
      <c r="T863" s="11"/>
      <c r="U863" s="11"/>
      <c r="V863" s="11"/>
      <c r="W863" s="11"/>
      <c r="X863" s="11"/>
      <c r="Y863" s="11"/>
      <c r="Z863" s="11"/>
      <c r="AA863" s="11"/>
      <c r="AB863" s="11"/>
      <c r="AC863" s="11"/>
    </row>
    <row r="864" spans="1:29" hidden="1">
      <c r="A864" s="11"/>
      <c r="B864" s="11"/>
      <c r="C864" s="11"/>
      <c r="D864" s="16"/>
      <c r="E864" s="11"/>
      <c r="F864" s="11"/>
      <c r="G864" s="11"/>
      <c r="H864" s="79"/>
      <c r="I864" s="11"/>
      <c r="J864" s="11"/>
      <c r="K864" s="80"/>
      <c r="L864" s="11"/>
      <c r="M864" s="80"/>
      <c r="N864" s="84"/>
      <c r="O864" s="11"/>
      <c r="P864" s="11"/>
      <c r="Q864" s="11"/>
      <c r="R864" s="11"/>
      <c r="S864" s="11"/>
      <c r="T864" s="11"/>
      <c r="U864" s="11"/>
      <c r="V864" s="11"/>
      <c r="W864" s="11"/>
      <c r="X864" s="11"/>
      <c r="Y864" s="11"/>
      <c r="Z864" s="11"/>
      <c r="AA864" s="11"/>
      <c r="AB864" s="11"/>
      <c r="AC864" s="11"/>
    </row>
    <row r="865" spans="1:29" hidden="1">
      <c r="A865" s="11"/>
      <c r="B865" s="11"/>
      <c r="C865" s="11"/>
      <c r="D865" s="16"/>
      <c r="E865" s="11"/>
      <c r="F865" s="11"/>
      <c r="G865" s="11"/>
      <c r="H865" s="79"/>
      <c r="I865" s="11"/>
      <c r="J865" s="11"/>
      <c r="K865" s="80"/>
      <c r="L865" s="11"/>
      <c r="M865" s="80"/>
      <c r="N865" s="84"/>
      <c r="O865" s="11"/>
      <c r="P865" s="11"/>
      <c r="Q865" s="11"/>
      <c r="R865" s="11"/>
      <c r="S865" s="11"/>
      <c r="T865" s="11"/>
      <c r="U865" s="11"/>
      <c r="V865" s="11"/>
      <c r="W865" s="11"/>
      <c r="X865" s="11"/>
      <c r="Y865" s="11"/>
      <c r="Z865" s="11"/>
      <c r="AA865" s="11"/>
      <c r="AB865" s="11"/>
      <c r="AC865" s="11"/>
    </row>
    <row r="866" spans="1:29" hidden="1">
      <c r="A866" s="11"/>
      <c r="B866" s="11"/>
      <c r="C866" s="11"/>
      <c r="D866" s="16"/>
      <c r="E866" s="11"/>
      <c r="F866" s="11"/>
      <c r="G866" s="11"/>
      <c r="H866" s="79"/>
      <c r="I866" s="11"/>
      <c r="J866" s="11"/>
      <c r="K866" s="80"/>
      <c r="L866" s="11"/>
      <c r="M866" s="80"/>
      <c r="N866" s="84"/>
      <c r="O866" s="11"/>
      <c r="P866" s="11"/>
      <c r="Q866" s="11"/>
      <c r="R866" s="11"/>
      <c r="S866" s="11"/>
      <c r="T866" s="11"/>
      <c r="U866" s="11"/>
      <c r="V866" s="11"/>
      <c r="W866" s="11"/>
      <c r="X866" s="11"/>
      <c r="Y866" s="11"/>
      <c r="Z866" s="11"/>
      <c r="AA866" s="11"/>
      <c r="AB866" s="11"/>
      <c r="AC866" s="11"/>
    </row>
    <row r="867" spans="1:29" hidden="1">
      <c r="A867" s="11"/>
      <c r="B867" s="11"/>
      <c r="C867" s="11"/>
      <c r="D867" s="16"/>
      <c r="E867" s="11"/>
      <c r="F867" s="11"/>
      <c r="G867" s="11"/>
      <c r="H867" s="79"/>
      <c r="I867" s="11"/>
      <c r="J867" s="11"/>
      <c r="K867" s="80"/>
      <c r="L867" s="11"/>
      <c r="M867" s="80"/>
      <c r="N867" s="84"/>
      <c r="O867" s="11"/>
      <c r="P867" s="11"/>
      <c r="Q867" s="11"/>
      <c r="R867" s="11"/>
      <c r="S867" s="11"/>
      <c r="T867" s="11"/>
      <c r="U867" s="11"/>
      <c r="V867" s="11"/>
      <c r="W867" s="11"/>
      <c r="X867" s="11"/>
      <c r="Y867" s="11"/>
      <c r="Z867" s="11"/>
      <c r="AA867" s="11"/>
      <c r="AB867" s="11"/>
      <c r="AC867" s="11"/>
    </row>
    <row r="868" spans="1:29" hidden="1">
      <c r="A868" s="11"/>
      <c r="B868" s="11"/>
      <c r="C868" s="11"/>
      <c r="D868" s="16"/>
      <c r="E868" s="11"/>
      <c r="F868" s="11"/>
      <c r="G868" s="11"/>
      <c r="H868" s="79"/>
      <c r="I868" s="11"/>
      <c r="J868" s="11"/>
      <c r="K868" s="80"/>
      <c r="L868" s="11"/>
      <c r="M868" s="80"/>
      <c r="N868" s="84"/>
      <c r="O868" s="11"/>
      <c r="P868" s="11"/>
      <c r="Q868" s="11"/>
      <c r="R868" s="11"/>
      <c r="S868" s="11"/>
      <c r="T868" s="11"/>
      <c r="U868" s="11"/>
      <c r="V868" s="11"/>
      <c r="W868" s="11"/>
      <c r="X868" s="11"/>
      <c r="Y868" s="11"/>
      <c r="Z868" s="11"/>
      <c r="AA868" s="11"/>
      <c r="AB868" s="11"/>
      <c r="AC868" s="11"/>
    </row>
    <row r="869" spans="1:29" hidden="1">
      <c r="A869" s="11"/>
      <c r="B869" s="11"/>
      <c r="C869" s="11"/>
      <c r="D869" s="16"/>
      <c r="E869" s="11"/>
      <c r="F869" s="11"/>
      <c r="G869" s="11"/>
      <c r="H869" s="79"/>
      <c r="I869" s="11"/>
      <c r="J869" s="11"/>
      <c r="K869" s="80"/>
      <c r="L869" s="11"/>
      <c r="M869" s="80"/>
      <c r="N869" s="84"/>
      <c r="O869" s="11"/>
      <c r="P869" s="11"/>
      <c r="Q869" s="11"/>
      <c r="R869" s="11"/>
      <c r="S869" s="11"/>
      <c r="T869" s="11"/>
      <c r="U869" s="11"/>
      <c r="V869" s="11"/>
      <c r="W869" s="11"/>
      <c r="X869" s="11"/>
      <c r="Y869" s="11"/>
      <c r="Z869" s="11"/>
      <c r="AA869" s="11"/>
      <c r="AB869" s="11"/>
      <c r="AC869" s="11"/>
    </row>
    <row r="870" spans="1:29" hidden="1">
      <c r="A870" s="11"/>
      <c r="B870" s="11"/>
      <c r="C870" s="11"/>
      <c r="D870" s="16"/>
      <c r="E870" s="11"/>
      <c r="F870" s="11"/>
      <c r="G870" s="11"/>
      <c r="H870" s="79"/>
      <c r="I870" s="11"/>
      <c r="J870" s="11"/>
      <c r="K870" s="80"/>
      <c r="L870" s="11"/>
      <c r="M870" s="80"/>
      <c r="N870" s="84"/>
      <c r="O870" s="11"/>
      <c r="P870" s="11"/>
      <c r="Q870" s="11"/>
      <c r="R870" s="11"/>
      <c r="S870" s="11"/>
      <c r="T870" s="11"/>
      <c r="U870" s="11"/>
      <c r="V870" s="11"/>
      <c r="W870" s="11"/>
      <c r="X870" s="11"/>
      <c r="Y870" s="11"/>
      <c r="Z870" s="11"/>
      <c r="AA870" s="11"/>
      <c r="AB870" s="11"/>
      <c r="AC870" s="11"/>
    </row>
    <row r="871" spans="1:29" hidden="1">
      <c r="A871" s="11"/>
      <c r="B871" s="11"/>
      <c r="C871" s="11"/>
      <c r="D871" s="16"/>
      <c r="E871" s="11"/>
      <c r="F871" s="11"/>
      <c r="G871" s="11"/>
      <c r="H871" s="79"/>
      <c r="I871" s="11"/>
      <c r="J871" s="11"/>
      <c r="K871" s="80"/>
      <c r="L871" s="11"/>
      <c r="M871" s="80"/>
      <c r="N871" s="84"/>
      <c r="O871" s="11"/>
      <c r="P871" s="11"/>
      <c r="Q871" s="11"/>
      <c r="R871" s="11"/>
      <c r="S871" s="11"/>
      <c r="T871" s="11"/>
      <c r="U871" s="11"/>
      <c r="V871" s="11"/>
      <c r="W871" s="11"/>
      <c r="X871" s="11"/>
      <c r="Y871" s="11"/>
      <c r="Z871" s="11"/>
      <c r="AA871" s="11"/>
      <c r="AB871" s="11"/>
      <c r="AC871" s="11"/>
    </row>
    <row r="872" spans="1:29" hidden="1">
      <c r="A872" s="11"/>
      <c r="B872" s="11"/>
      <c r="C872" s="11"/>
      <c r="D872" s="16"/>
      <c r="E872" s="11"/>
      <c r="F872" s="11"/>
      <c r="G872" s="11"/>
      <c r="H872" s="79"/>
      <c r="I872" s="11"/>
      <c r="J872" s="11"/>
      <c r="K872" s="80"/>
      <c r="L872" s="11"/>
      <c r="M872" s="80"/>
      <c r="N872" s="84"/>
      <c r="O872" s="11"/>
      <c r="P872" s="11"/>
      <c r="Q872" s="11"/>
      <c r="R872" s="11"/>
      <c r="S872" s="11"/>
      <c r="T872" s="11"/>
      <c r="U872" s="11"/>
      <c r="V872" s="11"/>
      <c r="W872" s="11"/>
      <c r="X872" s="11"/>
      <c r="Y872" s="11"/>
      <c r="Z872" s="11"/>
      <c r="AA872" s="11"/>
      <c r="AB872" s="11"/>
      <c r="AC872" s="11"/>
    </row>
    <row r="873" spans="1:29" hidden="1">
      <c r="A873" s="11"/>
      <c r="B873" s="11"/>
      <c r="C873" s="11"/>
      <c r="D873" s="16"/>
      <c r="E873" s="11"/>
      <c r="F873" s="11"/>
      <c r="G873" s="11"/>
      <c r="H873" s="79"/>
      <c r="I873" s="11"/>
      <c r="J873" s="11"/>
      <c r="K873" s="80"/>
      <c r="L873" s="11"/>
      <c r="M873" s="80"/>
      <c r="N873" s="84"/>
      <c r="O873" s="11"/>
      <c r="P873" s="11"/>
      <c r="Q873" s="11"/>
      <c r="R873" s="11"/>
      <c r="S873" s="11"/>
      <c r="T873" s="11"/>
      <c r="U873" s="11"/>
      <c r="V873" s="11"/>
      <c r="W873" s="11"/>
      <c r="X873" s="11"/>
      <c r="Y873" s="11"/>
      <c r="Z873" s="11"/>
      <c r="AA873" s="11"/>
      <c r="AB873" s="11"/>
      <c r="AC873" s="11"/>
    </row>
    <row r="874" spans="1:29" hidden="1">
      <c r="A874" s="11"/>
      <c r="B874" s="11"/>
      <c r="C874" s="11"/>
      <c r="D874" s="16"/>
      <c r="E874" s="11"/>
      <c r="F874" s="11"/>
      <c r="G874" s="11"/>
      <c r="H874" s="79"/>
      <c r="I874" s="11"/>
      <c r="J874" s="11"/>
      <c r="K874" s="80"/>
      <c r="L874" s="11"/>
      <c r="M874" s="80"/>
      <c r="N874" s="84"/>
      <c r="O874" s="11"/>
      <c r="P874" s="11"/>
      <c r="Q874" s="11"/>
      <c r="R874" s="11"/>
      <c r="S874" s="11"/>
      <c r="T874" s="11"/>
      <c r="U874" s="11"/>
      <c r="V874" s="11"/>
      <c r="W874" s="11"/>
      <c r="X874" s="11"/>
      <c r="Y874" s="11"/>
      <c r="Z874" s="11"/>
      <c r="AA874" s="11"/>
      <c r="AB874" s="11"/>
      <c r="AC874" s="11"/>
    </row>
    <row r="875" spans="1:29" hidden="1">
      <c r="A875" s="11"/>
      <c r="B875" s="11"/>
      <c r="C875" s="11"/>
      <c r="D875" s="16"/>
      <c r="E875" s="11"/>
      <c r="F875" s="11"/>
      <c r="G875" s="11"/>
      <c r="H875" s="79"/>
      <c r="I875" s="11"/>
      <c r="J875" s="11"/>
      <c r="K875" s="80"/>
      <c r="L875" s="11"/>
      <c r="M875" s="80"/>
      <c r="N875" s="84"/>
      <c r="O875" s="11"/>
      <c r="P875" s="11"/>
      <c r="Q875" s="11"/>
      <c r="R875" s="11"/>
      <c r="S875" s="11"/>
      <c r="T875" s="11"/>
      <c r="U875" s="11"/>
      <c r="V875" s="11"/>
      <c r="W875" s="11"/>
      <c r="X875" s="11"/>
      <c r="Y875" s="11"/>
      <c r="Z875" s="11"/>
      <c r="AA875" s="11"/>
      <c r="AB875" s="11"/>
      <c r="AC875" s="11"/>
    </row>
    <row r="876" spans="1:29" hidden="1">
      <c r="A876" s="11"/>
      <c r="B876" s="11"/>
      <c r="C876" s="11"/>
      <c r="D876" s="16"/>
      <c r="E876" s="11"/>
      <c r="F876" s="11"/>
      <c r="G876" s="11"/>
      <c r="H876" s="79"/>
      <c r="I876" s="11"/>
      <c r="J876" s="11"/>
      <c r="K876" s="80"/>
      <c r="L876" s="11"/>
      <c r="M876" s="80"/>
      <c r="N876" s="84"/>
      <c r="O876" s="11"/>
      <c r="P876" s="11"/>
      <c r="Q876" s="11"/>
      <c r="R876" s="11"/>
      <c r="S876" s="11"/>
      <c r="T876" s="11"/>
      <c r="U876" s="11"/>
      <c r="V876" s="11"/>
      <c r="W876" s="11"/>
      <c r="X876" s="11"/>
      <c r="Y876" s="11"/>
      <c r="Z876" s="11"/>
      <c r="AA876" s="11"/>
      <c r="AB876" s="11"/>
      <c r="AC876" s="11"/>
    </row>
    <row r="877" spans="1:29" hidden="1">
      <c r="A877" s="11"/>
      <c r="B877" s="11"/>
      <c r="C877" s="11"/>
      <c r="D877" s="16"/>
      <c r="E877" s="11"/>
      <c r="F877" s="11"/>
      <c r="G877" s="11"/>
      <c r="H877" s="79"/>
      <c r="I877" s="11"/>
      <c r="J877" s="11"/>
      <c r="K877" s="80"/>
      <c r="L877" s="11"/>
      <c r="M877" s="80"/>
      <c r="N877" s="84"/>
      <c r="O877" s="11"/>
      <c r="P877" s="11"/>
      <c r="Q877" s="11"/>
      <c r="R877" s="11"/>
      <c r="S877" s="11"/>
      <c r="T877" s="11"/>
      <c r="U877" s="11"/>
      <c r="V877" s="11"/>
      <c r="W877" s="11"/>
      <c r="X877" s="11"/>
      <c r="Y877" s="11"/>
      <c r="Z877" s="11"/>
      <c r="AA877" s="11"/>
      <c r="AB877" s="11"/>
      <c r="AC877" s="11"/>
    </row>
    <row r="878" spans="1:29" hidden="1">
      <c r="A878" s="11"/>
      <c r="B878" s="11"/>
      <c r="C878" s="11"/>
      <c r="D878" s="16"/>
      <c r="E878" s="11"/>
      <c r="F878" s="11"/>
      <c r="G878" s="11"/>
      <c r="H878" s="79"/>
      <c r="I878" s="11"/>
      <c r="J878" s="11"/>
      <c r="K878" s="80"/>
      <c r="L878" s="11"/>
      <c r="M878" s="80"/>
      <c r="N878" s="84"/>
      <c r="O878" s="11"/>
      <c r="P878" s="11"/>
      <c r="Q878" s="11"/>
      <c r="R878" s="11"/>
      <c r="S878" s="11"/>
      <c r="T878" s="11"/>
      <c r="U878" s="11"/>
      <c r="V878" s="11"/>
      <c r="W878" s="11"/>
      <c r="X878" s="11"/>
      <c r="Y878" s="11"/>
      <c r="Z878" s="11"/>
      <c r="AA878" s="11"/>
      <c r="AB878" s="11"/>
      <c r="AC878" s="11"/>
    </row>
    <row r="879" spans="1:29" hidden="1">
      <c r="A879" s="11"/>
      <c r="B879" s="11"/>
      <c r="C879" s="11"/>
      <c r="D879" s="16"/>
      <c r="E879" s="11"/>
      <c r="F879" s="11"/>
      <c r="G879" s="11"/>
      <c r="H879" s="79"/>
      <c r="I879" s="11"/>
      <c r="J879" s="11"/>
      <c r="K879" s="80"/>
      <c r="L879" s="11"/>
      <c r="M879" s="80"/>
      <c r="N879" s="84"/>
      <c r="O879" s="11"/>
      <c r="P879" s="11"/>
      <c r="Q879" s="11"/>
      <c r="R879" s="11"/>
      <c r="S879" s="11"/>
      <c r="T879" s="11"/>
      <c r="U879" s="11"/>
      <c r="V879" s="11"/>
      <c r="W879" s="11"/>
      <c r="X879" s="11"/>
      <c r="Y879" s="11"/>
      <c r="Z879" s="11"/>
      <c r="AA879" s="11"/>
      <c r="AB879" s="11"/>
      <c r="AC879" s="11"/>
    </row>
    <row r="880" spans="1:29" hidden="1">
      <c r="A880" s="11"/>
      <c r="B880" s="11"/>
      <c r="C880" s="11"/>
      <c r="D880" s="16"/>
      <c r="E880" s="11"/>
      <c r="F880" s="11"/>
      <c r="G880" s="11"/>
      <c r="H880" s="79"/>
      <c r="I880" s="11"/>
      <c r="J880" s="11"/>
      <c r="K880" s="80"/>
      <c r="L880" s="11"/>
      <c r="M880" s="80"/>
      <c r="N880" s="84"/>
      <c r="O880" s="11"/>
      <c r="P880" s="11"/>
      <c r="Q880" s="11"/>
      <c r="R880" s="11"/>
      <c r="S880" s="11"/>
      <c r="T880" s="11"/>
      <c r="U880" s="11"/>
      <c r="V880" s="11"/>
      <c r="W880" s="11"/>
      <c r="X880" s="11"/>
      <c r="Y880" s="11"/>
      <c r="Z880" s="11"/>
      <c r="AA880" s="11"/>
      <c r="AB880" s="11"/>
      <c r="AC880" s="11"/>
    </row>
    <row r="881" spans="1:29" hidden="1">
      <c r="A881" s="11"/>
      <c r="B881" s="11"/>
      <c r="C881" s="11"/>
      <c r="D881" s="16"/>
      <c r="E881" s="11"/>
      <c r="F881" s="11"/>
      <c r="G881" s="11"/>
      <c r="H881" s="79"/>
      <c r="I881" s="11"/>
      <c r="J881" s="11"/>
      <c r="K881" s="80"/>
      <c r="L881" s="11"/>
      <c r="M881" s="80"/>
      <c r="N881" s="84"/>
      <c r="O881" s="11"/>
      <c r="P881" s="11"/>
      <c r="Q881" s="11"/>
      <c r="R881" s="11"/>
      <c r="S881" s="11"/>
      <c r="T881" s="11"/>
      <c r="U881" s="11"/>
      <c r="V881" s="11"/>
      <c r="W881" s="11"/>
      <c r="X881" s="11"/>
      <c r="Y881" s="11"/>
      <c r="Z881" s="11"/>
      <c r="AA881" s="11"/>
      <c r="AB881" s="11"/>
      <c r="AC881" s="11"/>
    </row>
    <row r="882" spans="1:29" hidden="1">
      <c r="A882" s="11"/>
      <c r="B882" s="11"/>
      <c r="C882" s="11"/>
      <c r="D882" s="16"/>
      <c r="E882" s="11"/>
      <c r="F882" s="11"/>
      <c r="G882" s="11"/>
      <c r="H882" s="79"/>
      <c r="I882" s="11"/>
      <c r="J882" s="11"/>
      <c r="K882" s="80"/>
      <c r="L882" s="11"/>
      <c r="M882" s="80"/>
      <c r="N882" s="84"/>
      <c r="O882" s="11"/>
      <c r="P882" s="11"/>
      <c r="Q882" s="11"/>
      <c r="R882" s="11"/>
      <c r="S882" s="11"/>
      <c r="T882" s="11"/>
      <c r="U882" s="11"/>
      <c r="V882" s="11"/>
      <c r="W882" s="11"/>
      <c r="X882" s="11"/>
      <c r="Y882" s="11"/>
      <c r="Z882" s="11"/>
      <c r="AA882" s="11"/>
      <c r="AB882" s="11"/>
      <c r="AC882" s="11"/>
    </row>
    <row r="883" spans="1:29" hidden="1">
      <c r="A883" s="11"/>
      <c r="B883" s="11"/>
      <c r="C883" s="11"/>
      <c r="D883" s="16"/>
      <c r="E883" s="11"/>
      <c r="F883" s="11"/>
      <c r="G883" s="11"/>
      <c r="H883" s="79"/>
      <c r="I883" s="11"/>
      <c r="J883" s="11"/>
      <c r="K883" s="80"/>
      <c r="L883" s="11"/>
      <c r="M883" s="80"/>
      <c r="N883" s="84"/>
      <c r="O883" s="11"/>
      <c r="P883" s="11"/>
      <c r="Q883" s="11"/>
      <c r="R883" s="11"/>
      <c r="S883" s="11"/>
      <c r="T883" s="11"/>
      <c r="U883" s="11"/>
      <c r="V883" s="11"/>
      <c r="W883" s="11"/>
      <c r="X883" s="11"/>
      <c r="Y883" s="11"/>
      <c r="Z883" s="11"/>
      <c r="AA883" s="11"/>
      <c r="AB883" s="11"/>
      <c r="AC883" s="11"/>
    </row>
    <row r="884" spans="1:29" hidden="1">
      <c r="A884" s="11"/>
      <c r="B884" s="11"/>
      <c r="C884" s="11"/>
      <c r="D884" s="16"/>
      <c r="E884" s="11"/>
      <c r="F884" s="11"/>
      <c r="G884" s="11"/>
      <c r="H884" s="79"/>
      <c r="I884" s="11"/>
      <c r="J884" s="11"/>
      <c r="K884" s="80"/>
      <c r="L884" s="11"/>
      <c r="M884" s="80"/>
      <c r="N884" s="84"/>
      <c r="O884" s="11"/>
      <c r="P884" s="11"/>
      <c r="Q884" s="11"/>
      <c r="R884" s="11"/>
      <c r="S884" s="11"/>
      <c r="T884" s="11"/>
      <c r="U884" s="11"/>
      <c r="V884" s="11"/>
      <c r="W884" s="11"/>
      <c r="X884" s="11"/>
      <c r="Y884" s="11"/>
      <c r="Z884" s="11"/>
      <c r="AA884" s="11"/>
      <c r="AB884" s="11"/>
      <c r="AC884" s="11"/>
    </row>
    <row r="885" spans="1:29" hidden="1">
      <c r="A885" s="11"/>
      <c r="B885" s="11"/>
      <c r="C885" s="11"/>
      <c r="D885" s="16"/>
      <c r="E885" s="11"/>
      <c r="F885" s="11"/>
      <c r="G885" s="11"/>
      <c r="H885" s="79"/>
      <c r="I885" s="11"/>
      <c r="J885" s="11"/>
      <c r="K885" s="80"/>
      <c r="L885" s="11"/>
      <c r="M885" s="80"/>
      <c r="N885" s="84"/>
      <c r="O885" s="11"/>
      <c r="P885" s="11"/>
      <c r="Q885" s="11"/>
      <c r="R885" s="11"/>
      <c r="S885" s="11"/>
      <c r="T885" s="11"/>
      <c r="U885" s="11"/>
      <c r="V885" s="11"/>
      <c r="W885" s="11"/>
      <c r="X885" s="11"/>
      <c r="Y885" s="11"/>
      <c r="Z885" s="11"/>
      <c r="AA885" s="11"/>
      <c r="AB885" s="11"/>
      <c r="AC885" s="11"/>
    </row>
    <row r="886" spans="1:29" hidden="1">
      <c r="A886" s="11"/>
      <c r="B886" s="11"/>
      <c r="C886" s="11"/>
      <c r="D886" s="16"/>
      <c r="E886" s="11"/>
      <c r="F886" s="11"/>
      <c r="G886" s="11"/>
      <c r="H886" s="79"/>
      <c r="I886" s="11"/>
      <c r="J886" s="11"/>
      <c r="K886" s="80"/>
      <c r="L886" s="11"/>
      <c r="M886" s="80"/>
      <c r="N886" s="84"/>
      <c r="O886" s="11"/>
      <c r="P886" s="11"/>
      <c r="Q886" s="11"/>
      <c r="R886" s="11"/>
      <c r="S886" s="11"/>
      <c r="T886" s="11"/>
      <c r="U886" s="11"/>
      <c r="V886" s="11"/>
      <c r="W886" s="11"/>
      <c r="X886" s="11"/>
      <c r="Y886" s="11"/>
      <c r="Z886" s="11"/>
      <c r="AA886" s="11"/>
      <c r="AB886" s="11"/>
      <c r="AC886" s="11"/>
    </row>
    <row r="887" spans="1:29" hidden="1">
      <c r="A887" s="11"/>
      <c r="B887" s="11"/>
      <c r="C887" s="11"/>
      <c r="D887" s="16"/>
      <c r="E887" s="11"/>
      <c r="F887" s="11"/>
      <c r="G887" s="11"/>
      <c r="H887" s="79"/>
      <c r="I887" s="11"/>
      <c r="J887" s="11"/>
      <c r="K887" s="80"/>
      <c r="L887" s="11"/>
      <c r="M887" s="80"/>
      <c r="N887" s="84"/>
      <c r="O887" s="11"/>
      <c r="P887" s="11"/>
      <c r="Q887" s="11"/>
      <c r="R887" s="11"/>
      <c r="S887" s="11"/>
      <c r="T887" s="11"/>
      <c r="U887" s="11"/>
      <c r="V887" s="11"/>
      <c r="W887" s="11"/>
      <c r="X887" s="11"/>
      <c r="Y887" s="11"/>
      <c r="Z887" s="11"/>
      <c r="AA887" s="11"/>
      <c r="AB887" s="11"/>
      <c r="AC887" s="11"/>
    </row>
    <row r="888" spans="1:29" hidden="1">
      <c r="A888" s="11"/>
      <c r="B888" s="11"/>
      <c r="C888" s="11"/>
      <c r="D888" s="16"/>
      <c r="E888" s="11"/>
      <c r="F888" s="11"/>
      <c r="G888" s="11"/>
      <c r="H888" s="79"/>
      <c r="I888" s="11"/>
      <c r="J888" s="11"/>
      <c r="K888" s="80"/>
      <c r="L888" s="11"/>
      <c r="M888" s="80"/>
      <c r="N888" s="84"/>
      <c r="O888" s="11"/>
      <c r="P888" s="11"/>
      <c r="Q888" s="11"/>
      <c r="R888" s="11"/>
      <c r="S888" s="11"/>
      <c r="T888" s="11"/>
      <c r="U888" s="11"/>
      <c r="V888" s="11"/>
      <c r="W888" s="11"/>
      <c r="X888" s="11"/>
      <c r="Y888" s="11"/>
      <c r="Z888" s="11"/>
      <c r="AA888" s="11"/>
      <c r="AB888" s="11"/>
      <c r="AC888" s="11"/>
    </row>
    <row r="889" spans="1:29" hidden="1">
      <c r="A889" s="11"/>
      <c r="B889" s="11"/>
      <c r="C889" s="11"/>
      <c r="D889" s="16"/>
      <c r="E889" s="11"/>
      <c r="F889" s="11"/>
      <c r="G889" s="11"/>
      <c r="H889" s="79"/>
      <c r="I889" s="11"/>
      <c r="J889" s="11"/>
      <c r="K889" s="80"/>
      <c r="L889" s="11"/>
      <c r="M889" s="80"/>
      <c r="N889" s="84"/>
      <c r="O889" s="11"/>
      <c r="P889" s="11"/>
      <c r="Q889" s="11"/>
      <c r="R889" s="11"/>
      <c r="S889" s="11"/>
      <c r="T889" s="11"/>
      <c r="U889" s="11"/>
      <c r="V889" s="11"/>
      <c r="W889" s="11"/>
      <c r="X889" s="11"/>
      <c r="Y889" s="11"/>
      <c r="Z889" s="11"/>
      <c r="AA889" s="11"/>
      <c r="AB889" s="11"/>
      <c r="AC889" s="11"/>
    </row>
    <row r="890" spans="1:29" hidden="1">
      <c r="A890" s="11"/>
      <c r="B890" s="11"/>
      <c r="C890" s="11"/>
      <c r="D890" s="16"/>
      <c r="E890" s="11"/>
      <c r="F890" s="11"/>
      <c r="G890" s="11"/>
      <c r="H890" s="79"/>
      <c r="I890" s="11"/>
      <c r="J890" s="11"/>
      <c r="K890" s="80"/>
      <c r="L890" s="11"/>
      <c r="M890" s="80"/>
      <c r="N890" s="84"/>
      <c r="O890" s="11"/>
      <c r="P890" s="11"/>
      <c r="Q890" s="11"/>
      <c r="R890" s="11"/>
      <c r="S890" s="11"/>
      <c r="T890" s="11"/>
      <c r="U890" s="11"/>
      <c r="V890" s="11"/>
      <c r="W890" s="11"/>
      <c r="X890" s="11"/>
      <c r="Y890" s="11"/>
      <c r="Z890" s="11"/>
      <c r="AA890" s="11"/>
      <c r="AB890" s="11"/>
      <c r="AC890" s="11"/>
    </row>
    <row r="891" spans="1:29" hidden="1">
      <c r="A891" s="11"/>
      <c r="B891" s="11"/>
      <c r="C891" s="11"/>
      <c r="D891" s="16"/>
      <c r="E891" s="11"/>
      <c r="F891" s="11"/>
      <c r="G891" s="11"/>
      <c r="H891" s="79"/>
      <c r="I891" s="11"/>
      <c r="J891" s="11"/>
      <c r="K891" s="80"/>
      <c r="L891" s="11"/>
      <c r="M891" s="80"/>
      <c r="N891" s="84"/>
      <c r="O891" s="11"/>
      <c r="P891" s="11"/>
      <c r="Q891" s="11"/>
      <c r="R891" s="11"/>
      <c r="S891" s="11"/>
      <c r="T891" s="11"/>
      <c r="U891" s="11"/>
      <c r="V891" s="11"/>
      <c r="W891" s="11"/>
      <c r="X891" s="11"/>
      <c r="Y891" s="11"/>
      <c r="Z891" s="11"/>
      <c r="AA891" s="11"/>
      <c r="AB891" s="11"/>
      <c r="AC891" s="11"/>
    </row>
    <row r="892" spans="1:29" hidden="1">
      <c r="A892" s="11"/>
      <c r="B892" s="11"/>
      <c r="C892" s="11"/>
      <c r="D892" s="16"/>
      <c r="E892" s="11"/>
      <c r="F892" s="11"/>
      <c r="G892" s="11"/>
      <c r="H892" s="79"/>
      <c r="I892" s="11"/>
      <c r="J892" s="11"/>
      <c r="K892" s="80"/>
      <c r="L892" s="11"/>
      <c r="M892" s="80"/>
      <c r="N892" s="84"/>
      <c r="O892" s="11"/>
      <c r="P892" s="11"/>
      <c r="Q892" s="11"/>
      <c r="R892" s="11"/>
      <c r="S892" s="11"/>
      <c r="T892" s="11"/>
      <c r="U892" s="11"/>
      <c r="V892" s="11"/>
      <c r="W892" s="11"/>
      <c r="X892" s="11"/>
      <c r="Y892" s="11"/>
      <c r="Z892" s="11"/>
      <c r="AA892" s="11"/>
      <c r="AB892" s="11"/>
      <c r="AC892" s="11"/>
    </row>
    <row r="893" spans="1:29" hidden="1">
      <c r="A893" s="11"/>
      <c r="B893" s="11"/>
      <c r="C893" s="11"/>
      <c r="D893" s="16"/>
      <c r="E893" s="11"/>
      <c r="F893" s="11"/>
      <c r="G893" s="11"/>
      <c r="H893" s="79"/>
      <c r="I893" s="11"/>
      <c r="J893" s="11"/>
      <c r="K893" s="80"/>
      <c r="L893" s="11"/>
      <c r="M893" s="80"/>
      <c r="N893" s="84"/>
      <c r="O893" s="11"/>
      <c r="P893" s="11"/>
      <c r="Q893" s="11"/>
      <c r="R893" s="11"/>
      <c r="S893" s="11"/>
      <c r="T893" s="11"/>
      <c r="U893" s="11"/>
      <c r="V893" s="11"/>
      <c r="W893" s="11"/>
      <c r="X893" s="11"/>
      <c r="Y893" s="11"/>
      <c r="Z893" s="11"/>
      <c r="AA893" s="11"/>
      <c r="AB893" s="11"/>
      <c r="AC893" s="11"/>
    </row>
    <row r="894" spans="1:29" hidden="1">
      <c r="A894" s="11"/>
      <c r="B894" s="11"/>
      <c r="C894" s="11"/>
      <c r="D894" s="16"/>
      <c r="E894" s="11"/>
      <c r="F894" s="11"/>
      <c r="G894" s="11"/>
      <c r="H894" s="79"/>
      <c r="I894" s="11"/>
      <c r="J894" s="11"/>
      <c r="K894" s="80"/>
      <c r="L894" s="11"/>
      <c r="M894" s="80"/>
      <c r="N894" s="84"/>
      <c r="O894" s="11"/>
      <c r="P894" s="11"/>
      <c r="Q894" s="11"/>
      <c r="R894" s="11"/>
      <c r="S894" s="11"/>
      <c r="T894" s="11"/>
      <c r="U894" s="11"/>
      <c r="V894" s="11"/>
      <c r="W894" s="11"/>
      <c r="X894" s="11"/>
      <c r="Y894" s="11"/>
      <c r="Z894" s="11"/>
      <c r="AA894" s="11"/>
      <c r="AB894" s="11"/>
      <c r="AC894" s="11"/>
    </row>
    <row r="895" spans="1:29" hidden="1">
      <c r="A895" s="11"/>
      <c r="B895" s="11"/>
      <c r="C895" s="11"/>
      <c r="D895" s="16"/>
      <c r="E895" s="11"/>
      <c r="F895" s="11"/>
      <c r="G895" s="11"/>
      <c r="H895" s="79"/>
      <c r="I895" s="11"/>
      <c r="J895" s="11"/>
      <c r="K895" s="80"/>
      <c r="L895" s="11"/>
      <c r="M895" s="80"/>
      <c r="N895" s="84"/>
      <c r="O895" s="11"/>
      <c r="P895" s="11"/>
      <c r="Q895" s="11"/>
      <c r="R895" s="11"/>
      <c r="S895" s="11"/>
      <c r="T895" s="11"/>
      <c r="U895" s="11"/>
      <c r="V895" s="11"/>
      <c r="W895" s="11"/>
      <c r="X895" s="11"/>
      <c r="Y895" s="11"/>
      <c r="Z895" s="11"/>
      <c r="AA895" s="11"/>
      <c r="AB895" s="11"/>
      <c r="AC895" s="11"/>
    </row>
    <row r="896" spans="1:29" hidden="1">
      <c r="A896" s="11"/>
      <c r="B896" s="11"/>
      <c r="C896" s="11"/>
      <c r="D896" s="16"/>
      <c r="E896" s="11"/>
      <c r="F896" s="11"/>
      <c r="G896" s="11"/>
      <c r="H896" s="79"/>
      <c r="I896" s="11"/>
      <c r="J896" s="11"/>
      <c r="K896" s="80"/>
      <c r="L896" s="11"/>
      <c r="M896" s="80"/>
      <c r="N896" s="84"/>
      <c r="O896" s="11"/>
      <c r="P896" s="11"/>
      <c r="Q896" s="11"/>
      <c r="R896" s="11"/>
      <c r="S896" s="11"/>
      <c r="T896" s="11"/>
      <c r="U896" s="11"/>
      <c r="V896" s="11"/>
      <c r="W896" s="11"/>
      <c r="X896" s="11"/>
      <c r="Y896" s="11"/>
      <c r="Z896" s="11"/>
      <c r="AA896" s="11"/>
      <c r="AB896" s="11"/>
      <c r="AC896" s="11"/>
    </row>
    <row r="897" spans="1:29" hidden="1">
      <c r="A897" s="11"/>
      <c r="B897" s="11"/>
      <c r="C897" s="11"/>
      <c r="D897" s="16"/>
      <c r="E897" s="11"/>
      <c r="F897" s="11"/>
      <c r="G897" s="11"/>
      <c r="H897" s="79"/>
      <c r="I897" s="11"/>
      <c r="J897" s="11"/>
      <c r="K897" s="80"/>
      <c r="L897" s="11"/>
      <c r="M897" s="80"/>
      <c r="N897" s="84"/>
      <c r="O897" s="11"/>
      <c r="P897" s="11"/>
      <c r="Q897" s="11"/>
      <c r="R897" s="11"/>
      <c r="S897" s="11"/>
      <c r="T897" s="11"/>
      <c r="U897" s="11"/>
      <c r="V897" s="11"/>
      <c r="W897" s="11"/>
      <c r="X897" s="11"/>
      <c r="Y897" s="11"/>
      <c r="Z897" s="11"/>
      <c r="AA897" s="11"/>
      <c r="AB897" s="11"/>
      <c r="AC897" s="11"/>
    </row>
    <row r="898" spans="1:29" hidden="1">
      <c r="A898" s="11"/>
      <c r="B898" s="11"/>
      <c r="C898" s="11"/>
      <c r="D898" s="16"/>
      <c r="E898" s="11"/>
      <c r="F898" s="11"/>
      <c r="G898" s="11"/>
      <c r="H898" s="79"/>
      <c r="I898" s="11"/>
      <c r="J898" s="11"/>
      <c r="K898" s="80"/>
      <c r="L898" s="11"/>
      <c r="M898" s="80"/>
      <c r="N898" s="84"/>
      <c r="O898" s="11"/>
      <c r="P898" s="11"/>
      <c r="Q898" s="11"/>
      <c r="R898" s="11"/>
      <c r="S898" s="11"/>
      <c r="T898" s="11"/>
      <c r="U898" s="11"/>
      <c r="V898" s="11"/>
      <c r="W898" s="11"/>
      <c r="X898" s="11"/>
      <c r="Y898" s="11"/>
      <c r="Z898" s="11"/>
      <c r="AA898" s="11"/>
      <c r="AB898" s="11"/>
      <c r="AC898" s="11"/>
    </row>
    <row r="899" spans="1:29" hidden="1">
      <c r="A899" s="11"/>
      <c r="B899" s="11"/>
      <c r="C899" s="11"/>
      <c r="D899" s="16"/>
      <c r="E899" s="11"/>
      <c r="F899" s="11"/>
      <c r="G899" s="11"/>
      <c r="H899" s="79"/>
      <c r="I899" s="11"/>
      <c r="J899" s="11"/>
      <c r="K899" s="80"/>
      <c r="L899" s="11"/>
      <c r="M899" s="80"/>
      <c r="N899" s="84"/>
      <c r="O899" s="11"/>
      <c r="P899" s="11"/>
      <c r="Q899" s="11"/>
      <c r="R899" s="11"/>
      <c r="S899" s="11"/>
      <c r="T899" s="11"/>
      <c r="U899" s="11"/>
      <c r="V899" s="11"/>
      <c r="W899" s="11"/>
      <c r="X899" s="11"/>
      <c r="Y899" s="11"/>
      <c r="Z899" s="11"/>
      <c r="AA899" s="11"/>
      <c r="AB899" s="11"/>
      <c r="AC899" s="11"/>
    </row>
    <row r="900" spans="1:29" hidden="1">
      <c r="A900" s="11"/>
      <c r="B900" s="11"/>
      <c r="C900" s="11"/>
      <c r="D900" s="16"/>
      <c r="E900" s="11"/>
      <c r="F900" s="11"/>
      <c r="G900" s="11"/>
      <c r="H900" s="79"/>
      <c r="I900" s="11"/>
      <c r="J900" s="11"/>
      <c r="K900" s="80"/>
      <c r="L900" s="11"/>
      <c r="M900" s="80"/>
      <c r="N900" s="84"/>
      <c r="O900" s="11"/>
      <c r="P900" s="11"/>
      <c r="Q900" s="11"/>
      <c r="R900" s="11"/>
      <c r="S900" s="11"/>
      <c r="T900" s="11"/>
      <c r="U900" s="11"/>
      <c r="V900" s="11"/>
      <c r="W900" s="11"/>
      <c r="X900" s="11"/>
      <c r="Y900" s="11"/>
      <c r="Z900" s="11"/>
      <c r="AA900" s="11"/>
      <c r="AB900" s="11"/>
      <c r="AC900" s="11"/>
    </row>
    <row r="901" spans="1:29" hidden="1">
      <c r="A901" s="11"/>
      <c r="B901" s="11"/>
      <c r="C901" s="11"/>
      <c r="D901" s="16"/>
      <c r="E901" s="11"/>
      <c r="F901" s="11"/>
      <c r="G901" s="11"/>
      <c r="H901" s="79"/>
      <c r="I901" s="11"/>
      <c r="J901" s="11"/>
      <c r="K901" s="80"/>
      <c r="L901" s="11"/>
      <c r="M901" s="80"/>
      <c r="N901" s="84"/>
      <c r="O901" s="11"/>
      <c r="P901" s="11"/>
      <c r="Q901" s="11"/>
      <c r="R901" s="11"/>
      <c r="S901" s="11"/>
      <c r="T901" s="11"/>
      <c r="U901" s="11"/>
      <c r="V901" s="11"/>
      <c r="W901" s="11"/>
      <c r="X901" s="11"/>
      <c r="Y901" s="11"/>
      <c r="Z901" s="11"/>
      <c r="AA901" s="11"/>
      <c r="AB901" s="11"/>
      <c r="AC901" s="11"/>
    </row>
    <row r="902" spans="1:29" hidden="1">
      <c r="A902" s="11"/>
      <c r="B902" s="11"/>
      <c r="C902" s="11"/>
      <c r="D902" s="16"/>
      <c r="E902" s="11"/>
      <c r="F902" s="11"/>
      <c r="G902" s="11"/>
      <c r="H902" s="79"/>
      <c r="I902" s="11"/>
      <c r="J902" s="11"/>
      <c r="K902" s="80"/>
      <c r="L902" s="11"/>
      <c r="M902" s="80"/>
      <c r="N902" s="84"/>
      <c r="O902" s="11"/>
      <c r="P902" s="11"/>
      <c r="Q902" s="11"/>
      <c r="R902" s="11"/>
      <c r="S902" s="11"/>
      <c r="T902" s="11"/>
      <c r="U902" s="11"/>
      <c r="V902" s="11"/>
      <c r="W902" s="11"/>
      <c r="X902" s="11"/>
      <c r="Y902" s="11"/>
      <c r="Z902" s="11"/>
      <c r="AA902" s="11"/>
      <c r="AB902" s="11"/>
      <c r="AC902" s="11"/>
    </row>
    <row r="903" spans="1:29" hidden="1">
      <c r="A903" s="11"/>
      <c r="B903" s="11"/>
      <c r="C903" s="11"/>
      <c r="D903" s="16"/>
      <c r="E903" s="11"/>
      <c r="F903" s="11"/>
      <c r="G903" s="11"/>
      <c r="H903" s="79"/>
      <c r="I903" s="11"/>
      <c r="J903" s="11"/>
      <c r="K903" s="80"/>
      <c r="L903" s="11"/>
      <c r="M903" s="80"/>
      <c r="N903" s="84"/>
      <c r="O903" s="11"/>
      <c r="P903" s="11"/>
      <c r="Q903" s="11"/>
      <c r="R903" s="11"/>
      <c r="S903" s="11"/>
      <c r="T903" s="11"/>
      <c r="U903" s="11"/>
      <c r="V903" s="11"/>
      <c r="W903" s="11"/>
      <c r="X903" s="11"/>
      <c r="Y903" s="11"/>
      <c r="Z903" s="11"/>
      <c r="AA903" s="11"/>
      <c r="AB903" s="11"/>
      <c r="AC903" s="11"/>
    </row>
    <row r="904" spans="1:29" hidden="1">
      <c r="A904" s="11"/>
      <c r="B904" s="11"/>
      <c r="C904" s="11"/>
      <c r="D904" s="16"/>
      <c r="E904" s="11"/>
      <c r="F904" s="11"/>
      <c r="G904" s="11"/>
      <c r="H904" s="79"/>
      <c r="I904" s="11"/>
      <c r="J904" s="11"/>
      <c r="K904" s="80"/>
      <c r="L904" s="11"/>
      <c r="M904" s="80"/>
      <c r="N904" s="84"/>
      <c r="O904" s="11"/>
      <c r="P904" s="11"/>
      <c r="Q904" s="11"/>
      <c r="R904" s="11"/>
      <c r="S904" s="11"/>
      <c r="T904" s="11"/>
      <c r="U904" s="11"/>
      <c r="V904" s="11"/>
      <c r="W904" s="11"/>
      <c r="X904" s="11"/>
      <c r="Y904" s="11"/>
      <c r="Z904" s="11"/>
      <c r="AA904" s="11"/>
      <c r="AB904" s="11"/>
      <c r="AC904" s="11"/>
    </row>
    <row r="905" spans="1:29" hidden="1">
      <c r="A905" s="11"/>
      <c r="B905" s="11"/>
      <c r="C905" s="11"/>
      <c r="D905" s="16"/>
      <c r="E905" s="11"/>
      <c r="F905" s="11"/>
      <c r="G905" s="11"/>
      <c r="H905" s="79"/>
      <c r="I905" s="11"/>
      <c r="J905" s="11"/>
      <c r="K905" s="80"/>
      <c r="L905" s="11"/>
      <c r="M905" s="80"/>
      <c r="N905" s="84"/>
      <c r="O905" s="11"/>
      <c r="P905" s="11"/>
      <c r="Q905" s="11"/>
      <c r="R905" s="11"/>
      <c r="S905" s="11"/>
      <c r="T905" s="11"/>
      <c r="U905" s="11"/>
      <c r="V905" s="11"/>
      <c r="W905" s="11"/>
      <c r="X905" s="11"/>
      <c r="Y905" s="11"/>
      <c r="Z905" s="11"/>
      <c r="AA905" s="11"/>
      <c r="AB905" s="11"/>
      <c r="AC905" s="11"/>
    </row>
    <row r="906" spans="1:29" hidden="1">
      <c r="A906" s="11"/>
      <c r="B906" s="11"/>
      <c r="C906" s="11"/>
      <c r="D906" s="16"/>
      <c r="E906" s="11"/>
      <c r="F906" s="11"/>
      <c r="G906" s="11"/>
      <c r="H906" s="79"/>
      <c r="I906" s="11"/>
      <c r="J906" s="11"/>
      <c r="K906" s="80"/>
      <c r="L906" s="11"/>
      <c r="M906" s="80"/>
      <c r="N906" s="84"/>
      <c r="O906" s="11"/>
      <c r="P906" s="11"/>
      <c r="Q906" s="11"/>
      <c r="R906" s="11"/>
      <c r="S906" s="11"/>
      <c r="T906" s="11"/>
      <c r="U906" s="11"/>
      <c r="V906" s="11"/>
      <c r="W906" s="11"/>
      <c r="X906" s="11"/>
      <c r="Y906" s="11"/>
      <c r="Z906" s="11"/>
      <c r="AA906" s="11"/>
      <c r="AB906" s="11"/>
      <c r="AC906" s="11"/>
    </row>
    <row r="907" spans="1:29" hidden="1">
      <c r="A907" s="11"/>
      <c r="B907" s="11"/>
      <c r="C907" s="11"/>
      <c r="D907" s="16"/>
      <c r="E907" s="11"/>
      <c r="F907" s="11"/>
      <c r="G907" s="11"/>
      <c r="H907" s="79"/>
      <c r="I907" s="11"/>
      <c r="J907" s="11"/>
      <c r="K907" s="80"/>
      <c r="L907" s="11"/>
      <c r="M907" s="80"/>
      <c r="N907" s="84"/>
      <c r="O907" s="11"/>
      <c r="P907" s="11"/>
      <c r="Q907" s="11"/>
      <c r="R907" s="11"/>
      <c r="S907" s="11"/>
      <c r="T907" s="11"/>
      <c r="U907" s="11"/>
      <c r="V907" s="11"/>
      <c r="W907" s="11"/>
      <c r="X907" s="11"/>
      <c r="Y907" s="11"/>
      <c r="Z907" s="11"/>
      <c r="AA907" s="11"/>
      <c r="AB907" s="11"/>
      <c r="AC907" s="11"/>
    </row>
    <row r="908" spans="1:29" hidden="1">
      <c r="A908" s="11"/>
      <c r="B908" s="11"/>
      <c r="C908" s="11"/>
      <c r="D908" s="16"/>
      <c r="E908" s="11"/>
      <c r="F908" s="11"/>
      <c r="G908" s="11"/>
      <c r="H908" s="79"/>
      <c r="I908" s="11"/>
      <c r="J908" s="11"/>
      <c r="K908" s="80"/>
      <c r="L908" s="11"/>
      <c r="M908" s="80"/>
      <c r="N908" s="84"/>
      <c r="O908" s="11"/>
      <c r="P908" s="11"/>
      <c r="Q908" s="11"/>
      <c r="R908" s="11"/>
      <c r="S908" s="11"/>
      <c r="T908" s="11"/>
      <c r="U908" s="11"/>
      <c r="V908" s="11"/>
      <c r="W908" s="11"/>
      <c r="X908" s="11"/>
      <c r="Y908" s="11"/>
      <c r="Z908" s="11"/>
      <c r="AA908" s="11"/>
      <c r="AB908" s="11"/>
      <c r="AC908" s="11"/>
    </row>
    <row r="909" spans="1:29" hidden="1">
      <c r="A909" s="11"/>
      <c r="B909" s="11"/>
      <c r="C909" s="11"/>
      <c r="D909" s="16"/>
      <c r="E909" s="11"/>
      <c r="F909" s="11"/>
      <c r="G909" s="11"/>
      <c r="H909" s="79"/>
      <c r="I909" s="11"/>
      <c r="J909" s="11"/>
      <c r="K909" s="80"/>
      <c r="L909" s="11"/>
      <c r="M909" s="80"/>
      <c r="N909" s="84"/>
      <c r="O909" s="11"/>
      <c r="P909" s="11"/>
      <c r="Q909" s="11"/>
      <c r="R909" s="11"/>
      <c r="S909" s="11"/>
      <c r="T909" s="11"/>
      <c r="U909" s="11"/>
      <c r="V909" s="11"/>
      <c r="W909" s="11"/>
      <c r="X909" s="11"/>
      <c r="Y909" s="11"/>
      <c r="Z909" s="11"/>
      <c r="AA909" s="11"/>
      <c r="AB909" s="11"/>
      <c r="AC909" s="11"/>
    </row>
    <row r="910" spans="1:29" hidden="1">
      <c r="A910" s="11"/>
      <c r="B910" s="11"/>
      <c r="C910" s="11"/>
      <c r="D910" s="16"/>
      <c r="E910" s="11"/>
      <c r="F910" s="11"/>
      <c r="G910" s="11"/>
      <c r="H910" s="79"/>
      <c r="I910" s="11"/>
      <c r="J910" s="11"/>
      <c r="K910" s="80"/>
      <c r="L910" s="11"/>
      <c r="M910" s="80"/>
      <c r="N910" s="84"/>
      <c r="O910" s="11"/>
      <c r="P910" s="11"/>
      <c r="Q910" s="11"/>
      <c r="R910" s="11"/>
      <c r="S910" s="11"/>
      <c r="T910" s="11"/>
      <c r="U910" s="11"/>
      <c r="V910" s="11"/>
      <c r="W910" s="11"/>
      <c r="X910" s="11"/>
      <c r="Y910" s="11"/>
      <c r="Z910" s="11"/>
      <c r="AA910" s="11"/>
      <c r="AB910" s="11"/>
      <c r="AC910" s="11"/>
    </row>
    <row r="911" spans="1:29" hidden="1">
      <c r="A911" s="11"/>
      <c r="B911" s="11"/>
      <c r="C911" s="11"/>
      <c r="D911" s="16"/>
      <c r="E911" s="11"/>
      <c r="F911" s="11"/>
      <c r="G911" s="11"/>
      <c r="H911" s="79"/>
      <c r="I911" s="11"/>
      <c r="J911" s="11"/>
      <c r="K911" s="80"/>
      <c r="L911" s="11"/>
      <c r="M911" s="80"/>
      <c r="N911" s="84"/>
      <c r="O911" s="11"/>
      <c r="P911" s="11"/>
      <c r="Q911" s="11"/>
      <c r="R911" s="11"/>
      <c r="S911" s="11"/>
      <c r="T911" s="11"/>
      <c r="U911" s="11"/>
      <c r="V911" s="11"/>
      <c r="W911" s="11"/>
      <c r="X911" s="11"/>
      <c r="Y911" s="11"/>
      <c r="Z911" s="11"/>
      <c r="AA911" s="11"/>
      <c r="AB911" s="11"/>
      <c r="AC911" s="11"/>
    </row>
    <row r="912" spans="1:29" hidden="1">
      <c r="A912" s="11"/>
      <c r="B912" s="11"/>
      <c r="C912" s="11"/>
      <c r="D912" s="16"/>
      <c r="E912" s="11"/>
      <c r="F912" s="11"/>
      <c r="G912" s="11"/>
      <c r="H912" s="79"/>
      <c r="I912" s="11"/>
      <c r="J912" s="11"/>
      <c r="K912" s="80"/>
      <c r="L912" s="11"/>
      <c r="M912" s="80"/>
      <c r="N912" s="84"/>
      <c r="O912" s="11"/>
      <c r="P912" s="11"/>
      <c r="Q912" s="11"/>
      <c r="R912" s="11"/>
      <c r="S912" s="11"/>
      <c r="T912" s="11"/>
      <c r="U912" s="11"/>
      <c r="V912" s="11"/>
      <c r="W912" s="11"/>
      <c r="X912" s="11"/>
      <c r="Y912" s="11"/>
      <c r="Z912" s="11"/>
      <c r="AA912" s="11"/>
      <c r="AB912" s="11"/>
      <c r="AC912" s="11"/>
    </row>
    <row r="913" spans="1:29" hidden="1">
      <c r="A913" s="11"/>
      <c r="B913" s="11"/>
      <c r="C913" s="11"/>
      <c r="D913" s="16"/>
      <c r="E913" s="11"/>
      <c r="F913" s="11"/>
      <c r="G913" s="11"/>
      <c r="H913" s="79"/>
      <c r="I913" s="11"/>
      <c r="J913" s="11"/>
      <c r="K913" s="80"/>
      <c r="L913" s="11"/>
      <c r="M913" s="80"/>
      <c r="N913" s="84"/>
      <c r="O913" s="11"/>
      <c r="P913" s="11"/>
      <c r="Q913" s="11"/>
      <c r="R913" s="11"/>
      <c r="S913" s="11"/>
      <c r="T913" s="11"/>
      <c r="U913" s="11"/>
      <c r="V913" s="11"/>
      <c r="W913" s="11"/>
      <c r="X913" s="11"/>
      <c r="Y913" s="11"/>
      <c r="Z913" s="11"/>
      <c r="AA913" s="11"/>
      <c r="AB913" s="11"/>
      <c r="AC913" s="11"/>
    </row>
    <row r="914" spans="1:29" hidden="1">
      <c r="A914" s="11"/>
      <c r="B914" s="11"/>
      <c r="C914" s="11"/>
      <c r="D914" s="16"/>
      <c r="E914" s="11"/>
      <c r="F914" s="11"/>
      <c r="G914" s="11"/>
      <c r="H914" s="79"/>
      <c r="I914" s="11"/>
      <c r="J914" s="11"/>
      <c r="K914" s="80"/>
      <c r="L914" s="11"/>
      <c r="M914" s="80"/>
      <c r="N914" s="84"/>
      <c r="O914" s="11"/>
      <c r="P914" s="11"/>
      <c r="Q914" s="11"/>
      <c r="R914" s="11"/>
      <c r="S914" s="11"/>
      <c r="T914" s="11"/>
      <c r="U914" s="11"/>
      <c r="V914" s="11"/>
      <c r="W914" s="11"/>
      <c r="X914" s="11"/>
      <c r="Y914" s="11"/>
      <c r="Z914" s="11"/>
      <c r="AA914" s="11"/>
      <c r="AB914" s="11"/>
      <c r="AC914" s="11"/>
    </row>
    <row r="915" spans="1:29" hidden="1">
      <c r="A915" s="11"/>
      <c r="B915" s="11"/>
      <c r="C915" s="11"/>
      <c r="D915" s="16"/>
      <c r="E915" s="11"/>
      <c r="F915" s="11"/>
      <c r="G915" s="11"/>
      <c r="H915" s="79"/>
      <c r="I915" s="11"/>
      <c r="J915" s="11"/>
      <c r="K915" s="80"/>
      <c r="L915" s="11"/>
      <c r="M915" s="80"/>
      <c r="N915" s="84"/>
      <c r="O915" s="11"/>
      <c r="P915" s="11"/>
      <c r="Q915" s="11"/>
      <c r="R915" s="11"/>
      <c r="S915" s="11"/>
      <c r="T915" s="11"/>
      <c r="U915" s="11"/>
      <c r="V915" s="11"/>
      <c r="W915" s="11"/>
      <c r="X915" s="11"/>
      <c r="Y915" s="11"/>
      <c r="Z915" s="11"/>
      <c r="AA915" s="11"/>
      <c r="AB915" s="11"/>
      <c r="AC915" s="11"/>
    </row>
    <row r="916" spans="1:29" hidden="1">
      <c r="A916" s="11"/>
      <c r="B916" s="11"/>
      <c r="C916" s="11"/>
      <c r="D916" s="16"/>
      <c r="E916" s="11"/>
      <c r="F916" s="11"/>
      <c r="G916" s="11"/>
      <c r="H916" s="79"/>
      <c r="I916" s="11"/>
      <c r="J916" s="11"/>
      <c r="K916" s="80"/>
      <c r="L916" s="11"/>
      <c r="M916" s="80"/>
      <c r="N916" s="84"/>
      <c r="O916" s="11"/>
      <c r="P916" s="11"/>
      <c r="Q916" s="11"/>
      <c r="R916" s="11"/>
      <c r="S916" s="11"/>
      <c r="T916" s="11"/>
      <c r="U916" s="11"/>
      <c r="V916" s="11"/>
      <c r="W916" s="11"/>
      <c r="X916" s="11"/>
      <c r="Y916" s="11"/>
      <c r="Z916" s="11"/>
      <c r="AA916" s="11"/>
      <c r="AB916" s="11"/>
      <c r="AC916" s="11"/>
    </row>
    <row r="917" spans="1:29" hidden="1">
      <c r="A917" s="11"/>
      <c r="B917" s="11"/>
      <c r="C917" s="11"/>
      <c r="D917" s="16"/>
      <c r="E917" s="11"/>
      <c r="F917" s="11"/>
      <c r="G917" s="11"/>
      <c r="H917" s="79"/>
      <c r="I917" s="11"/>
      <c r="J917" s="11"/>
      <c r="K917" s="80"/>
      <c r="L917" s="11"/>
      <c r="M917" s="80"/>
      <c r="N917" s="84"/>
      <c r="O917" s="11"/>
      <c r="P917" s="11"/>
      <c r="Q917" s="11"/>
      <c r="R917" s="11"/>
      <c r="S917" s="11"/>
      <c r="T917" s="11"/>
      <c r="U917" s="11"/>
      <c r="V917" s="11"/>
      <c r="W917" s="11"/>
      <c r="X917" s="11"/>
      <c r="Y917" s="11"/>
      <c r="Z917" s="11"/>
      <c r="AA917" s="11"/>
      <c r="AB917" s="11"/>
      <c r="AC917" s="11"/>
    </row>
    <row r="918" spans="1:29" hidden="1">
      <c r="A918" s="11"/>
      <c r="B918" s="11"/>
      <c r="C918" s="11"/>
      <c r="D918" s="16"/>
      <c r="E918" s="11"/>
      <c r="F918" s="11"/>
      <c r="G918" s="11"/>
      <c r="H918" s="79"/>
      <c r="I918" s="11"/>
      <c r="J918" s="11"/>
      <c r="K918" s="80"/>
      <c r="L918" s="11"/>
      <c r="M918" s="80"/>
      <c r="N918" s="84"/>
      <c r="O918" s="11"/>
      <c r="P918" s="11"/>
      <c r="Q918" s="11"/>
      <c r="R918" s="11"/>
      <c r="S918" s="11"/>
      <c r="T918" s="11"/>
      <c r="U918" s="11"/>
      <c r="V918" s="11"/>
      <c r="W918" s="11"/>
      <c r="X918" s="11"/>
      <c r="Y918" s="11"/>
      <c r="Z918" s="11"/>
      <c r="AA918" s="11"/>
      <c r="AB918" s="11"/>
      <c r="AC918" s="11"/>
    </row>
    <row r="919" spans="1:29" hidden="1">
      <c r="A919" s="11"/>
      <c r="B919" s="11"/>
      <c r="C919" s="11"/>
      <c r="D919" s="16"/>
      <c r="E919" s="11"/>
      <c r="F919" s="11"/>
      <c r="G919" s="11"/>
      <c r="H919" s="79"/>
      <c r="I919" s="11"/>
      <c r="J919" s="11"/>
      <c r="K919" s="80"/>
      <c r="L919" s="11"/>
      <c r="M919" s="80"/>
      <c r="N919" s="84"/>
      <c r="O919" s="11"/>
      <c r="P919" s="11"/>
      <c r="Q919" s="11"/>
      <c r="R919" s="11"/>
      <c r="S919" s="11"/>
      <c r="T919" s="11"/>
      <c r="U919" s="11"/>
      <c r="V919" s="11"/>
      <c r="W919" s="11"/>
      <c r="X919" s="11"/>
      <c r="Y919" s="11"/>
      <c r="Z919" s="11"/>
      <c r="AA919" s="11"/>
      <c r="AB919" s="11"/>
      <c r="AC919" s="11"/>
    </row>
    <row r="920" spans="1:29" hidden="1">
      <c r="A920" s="11"/>
      <c r="B920" s="11"/>
      <c r="C920" s="11"/>
      <c r="D920" s="16"/>
      <c r="E920" s="11"/>
      <c r="F920" s="11"/>
      <c r="G920" s="11"/>
      <c r="H920" s="79"/>
      <c r="I920" s="11"/>
      <c r="J920" s="11"/>
      <c r="K920" s="80"/>
      <c r="L920" s="11"/>
      <c r="M920" s="80"/>
      <c r="N920" s="84"/>
      <c r="O920" s="11"/>
      <c r="P920" s="11"/>
      <c r="Q920" s="11"/>
      <c r="R920" s="11"/>
      <c r="S920" s="11"/>
      <c r="T920" s="11"/>
      <c r="U920" s="11"/>
      <c r="V920" s="11"/>
      <c r="W920" s="11"/>
      <c r="X920" s="11"/>
      <c r="Y920" s="11"/>
      <c r="Z920" s="11"/>
      <c r="AA920" s="11"/>
      <c r="AB920" s="11"/>
      <c r="AC920" s="11"/>
    </row>
    <row r="921" spans="1:29" hidden="1">
      <c r="A921" s="11"/>
      <c r="B921" s="11"/>
      <c r="C921" s="11"/>
      <c r="D921" s="16"/>
      <c r="E921" s="11"/>
      <c r="F921" s="11"/>
      <c r="G921" s="11"/>
      <c r="H921" s="79"/>
      <c r="I921" s="11"/>
      <c r="J921" s="11"/>
      <c r="K921" s="80"/>
      <c r="L921" s="11"/>
      <c r="M921" s="80"/>
      <c r="N921" s="84"/>
      <c r="O921" s="11"/>
      <c r="P921" s="11"/>
      <c r="Q921" s="11"/>
      <c r="R921" s="11"/>
      <c r="S921" s="11"/>
      <c r="T921" s="11"/>
      <c r="U921" s="11"/>
      <c r="V921" s="11"/>
      <c r="W921" s="11"/>
      <c r="X921" s="11"/>
      <c r="Y921" s="11"/>
      <c r="Z921" s="11"/>
      <c r="AA921" s="11"/>
      <c r="AB921" s="11"/>
      <c r="AC921" s="11"/>
    </row>
    <row r="922" spans="1:29" hidden="1">
      <c r="A922" s="11"/>
      <c r="B922" s="11"/>
      <c r="C922" s="11"/>
      <c r="D922" s="16"/>
      <c r="E922" s="11"/>
      <c r="F922" s="11"/>
      <c r="G922" s="11"/>
      <c r="H922" s="79"/>
      <c r="I922" s="11"/>
      <c r="J922" s="11"/>
      <c r="K922" s="80"/>
      <c r="L922" s="11"/>
      <c r="M922" s="80"/>
      <c r="N922" s="84"/>
      <c r="O922" s="11"/>
      <c r="P922" s="11"/>
      <c r="Q922" s="11"/>
      <c r="R922" s="11"/>
      <c r="S922" s="11"/>
      <c r="T922" s="11"/>
      <c r="U922" s="11"/>
      <c r="V922" s="11"/>
      <c r="W922" s="11"/>
      <c r="X922" s="11"/>
      <c r="Y922" s="11"/>
      <c r="Z922" s="11"/>
      <c r="AA922" s="11"/>
      <c r="AB922" s="11"/>
      <c r="AC922" s="11"/>
    </row>
    <row r="923" spans="1:29" hidden="1">
      <c r="A923" s="11"/>
      <c r="B923" s="11"/>
      <c r="C923" s="11"/>
      <c r="D923" s="16"/>
      <c r="E923" s="11"/>
      <c r="F923" s="11"/>
      <c r="G923" s="11"/>
      <c r="H923" s="79"/>
      <c r="I923" s="11"/>
      <c r="J923" s="11"/>
      <c r="K923" s="80"/>
      <c r="L923" s="11"/>
      <c r="M923" s="80"/>
      <c r="N923" s="84"/>
      <c r="O923" s="11"/>
      <c r="P923" s="11"/>
      <c r="Q923" s="11"/>
      <c r="R923" s="11"/>
      <c r="S923" s="11"/>
      <c r="T923" s="11"/>
      <c r="U923" s="11"/>
      <c r="V923" s="11"/>
      <c r="W923" s="11"/>
      <c r="X923" s="11"/>
      <c r="Y923" s="11"/>
      <c r="Z923" s="11"/>
      <c r="AA923" s="11"/>
      <c r="AB923" s="11"/>
      <c r="AC923" s="11"/>
    </row>
    <row r="924" spans="1:29" hidden="1">
      <c r="A924" s="11"/>
      <c r="B924" s="11"/>
      <c r="C924" s="11"/>
      <c r="D924" s="16"/>
      <c r="E924" s="11"/>
      <c r="F924" s="11"/>
      <c r="G924" s="11"/>
      <c r="H924" s="79"/>
      <c r="I924" s="11"/>
      <c r="J924" s="11"/>
      <c r="K924" s="80"/>
      <c r="L924" s="11"/>
      <c r="M924" s="80"/>
      <c r="N924" s="84"/>
      <c r="O924" s="11"/>
      <c r="P924" s="11"/>
      <c r="Q924" s="11"/>
      <c r="R924" s="11"/>
      <c r="S924" s="11"/>
      <c r="T924" s="11"/>
      <c r="U924" s="11"/>
      <c r="V924" s="11"/>
      <c r="W924" s="11"/>
      <c r="X924" s="11"/>
      <c r="Y924" s="11"/>
      <c r="Z924" s="11"/>
      <c r="AA924" s="11"/>
      <c r="AB924" s="11"/>
      <c r="AC924" s="11"/>
    </row>
    <row r="925" spans="1:29" hidden="1">
      <c r="A925" s="11"/>
      <c r="B925" s="11"/>
      <c r="C925" s="11"/>
      <c r="D925" s="16"/>
      <c r="E925" s="11"/>
      <c r="F925" s="11"/>
      <c r="G925" s="11"/>
      <c r="H925" s="79"/>
      <c r="I925" s="11"/>
      <c r="J925" s="11"/>
      <c r="K925" s="80"/>
      <c r="L925" s="11"/>
      <c r="M925" s="80"/>
      <c r="N925" s="84"/>
      <c r="O925" s="11"/>
      <c r="P925" s="11"/>
      <c r="Q925" s="11"/>
      <c r="R925" s="11"/>
      <c r="S925" s="11"/>
      <c r="T925" s="11"/>
      <c r="U925" s="11"/>
      <c r="V925" s="11"/>
      <c r="W925" s="11"/>
      <c r="X925" s="11"/>
      <c r="Y925" s="11"/>
      <c r="Z925" s="11"/>
      <c r="AA925" s="11"/>
      <c r="AB925" s="11"/>
      <c r="AC925" s="11"/>
    </row>
    <row r="926" spans="1:29" hidden="1">
      <c r="A926" s="11"/>
      <c r="B926" s="11"/>
      <c r="C926" s="11"/>
      <c r="D926" s="16"/>
      <c r="E926" s="11"/>
      <c r="F926" s="11"/>
      <c r="G926" s="11"/>
      <c r="H926" s="79"/>
      <c r="I926" s="11"/>
      <c r="J926" s="11"/>
      <c r="K926" s="80"/>
      <c r="L926" s="11"/>
      <c r="M926" s="80"/>
      <c r="N926" s="84"/>
      <c r="O926" s="11"/>
      <c r="P926" s="11"/>
      <c r="Q926" s="11"/>
      <c r="R926" s="11"/>
      <c r="S926" s="11"/>
      <c r="T926" s="11"/>
      <c r="U926" s="11"/>
      <c r="V926" s="11"/>
      <c r="W926" s="11"/>
      <c r="X926" s="11"/>
      <c r="Y926" s="11"/>
      <c r="Z926" s="11"/>
      <c r="AA926" s="11"/>
      <c r="AB926" s="11"/>
      <c r="AC926" s="11"/>
    </row>
    <row r="927" spans="1:29" hidden="1">
      <c r="A927" s="11"/>
      <c r="B927" s="11"/>
      <c r="C927" s="11"/>
      <c r="D927" s="16"/>
      <c r="E927" s="11"/>
      <c r="F927" s="11"/>
      <c r="G927" s="11"/>
      <c r="H927" s="79"/>
      <c r="I927" s="11"/>
      <c r="J927" s="11"/>
      <c r="K927" s="80"/>
      <c r="L927" s="11"/>
      <c r="M927" s="80"/>
      <c r="N927" s="84"/>
      <c r="O927" s="11"/>
      <c r="P927" s="11"/>
      <c r="Q927" s="11"/>
      <c r="R927" s="11"/>
      <c r="S927" s="11"/>
      <c r="T927" s="11"/>
      <c r="U927" s="11"/>
      <c r="V927" s="11"/>
      <c r="W927" s="11"/>
      <c r="X927" s="11"/>
      <c r="Y927" s="11"/>
      <c r="Z927" s="11"/>
      <c r="AA927" s="11"/>
      <c r="AB927" s="11"/>
      <c r="AC927" s="11"/>
    </row>
    <row r="928" spans="1:29" hidden="1">
      <c r="A928" s="11"/>
      <c r="B928" s="11"/>
      <c r="C928" s="11"/>
      <c r="D928" s="16"/>
      <c r="E928" s="11"/>
      <c r="F928" s="11"/>
      <c r="G928" s="11"/>
      <c r="H928" s="79"/>
      <c r="I928" s="11"/>
      <c r="J928" s="11"/>
      <c r="K928" s="80"/>
      <c r="L928" s="11"/>
      <c r="M928" s="80"/>
      <c r="N928" s="84"/>
      <c r="O928" s="11"/>
      <c r="P928" s="11"/>
      <c r="Q928" s="11"/>
      <c r="R928" s="11"/>
      <c r="S928" s="11"/>
      <c r="T928" s="11"/>
      <c r="U928" s="11"/>
      <c r="V928" s="11"/>
      <c r="W928" s="11"/>
      <c r="X928" s="11"/>
      <c r="Y928" s="11"/>
      <c r="Z928" s="11"/>
      <c r="AA928" s="11"/>
      <c r="AB928" s="11"/>
      <c r="AC928" s="11"/>
    </row>
    <row r="929" spans="1:29" hidden="1">
      <c r="A929" s="11"/>
      <c r="B929" s="11"/>
      <c r="C929" s="11"/>
      <c r="D929" s="16"/>
      <c r="E929" s="11"/>
      <c r="F929" s="11"/>
      <c r="G929" s="11"/>
      <c r="H929" s="79"/>
      <c r="I929" s="11"/>
      <c r="J929" s="11"/>
      <c r="K929" s="80"/>
      <c r="L929" s="11"/>
      <c r="M929" s="80"/>
      <c r="N929" s="84"/>
      <c r="O929" s="11"/>
      <c r="P929" s="11"/>
      <c r="Q929" s="11"/>
      <c r="R929" s="11"/>
      <c r="S929" s="11"/>
      <c r="T929" s="11"/>
      <c r="U929" s="11"/>
      <c r="V929" s="11"/>
      <c r="W929" s="11"/>
      <c r="X929" s="11"/>
      <c r="Y929" s="11"/>
      <c r="Z929" s="11"/>
      <c r="AA929" s="11"/>
      <c r="AB929" s="11"/>
      <c r="AC929" s="11"/>
    </row>
    <row r="930" spans="1:29" hidden="1">
      <c r="A930" s="11"/>
      <c r="B930" s="11"/>
      <c r="C930" s="11"/>
      <c r="D930" s="16"/>
      <c r="E930" s="11"/>
      <c r="F930" s="11"/>
      <c r="G930" s="11"/>
      <c r="H930" s="79"/>
      <c r="I930" s="11"/>
      <c r="J930" s="11"/>
      <c r="K930" s="80"/>
      <c r="L930" s="11"/>
      <c r="M930" s="80"/>
      <c r="N930" s="84"/>
      <c r="O930" s="11"/>
      <c r="P930" s="11"/>
      <c r="Q930" s="11"/>
      <c r="R930" s="11"/>
      <c r="S930" s="11"/>
      <c r="T930" s="11"/>
      <c r="U930" s="11"/>
      <c r="V930" s="11"/>
      <c r="W930" s="11"/>
      <c r="X930" s="11"/>
      <c r="Y930" s="11"/>
      <c r="Z930" s="11"/>
      <c r="AA930" s="11"/>
      <c r="AB930" s="11"/>
      <c r="AC930" s="11"/>
    </row>
    <row r="931" spans="1:29" hidden="1">
      <c r="A931" s="11"/>
      <c r="B931" s="11"/>
      <c r="C931" s="11"/>
      <c r="D931" s="16"/>
      <c r="E931" s="11"/>
      <c r="F931" s="11"/>
      <c r="G931" s="11"/>
      <c r="H931" s="79"/>
      <c r="I931" s="11"/>
      <c r="J931" s="11"/>
      <c r="K931" s="80"/>
      <c r="L931" s="11"/>
      <c r="M931" s="80"/>
      <c r="N931" s="84"/>
      <c r="O931" s="11"/>
      <c r="P931" s="11"/>
      <c r="Q931" s="11"/>
      <c r="R931" s="11"/>
      <c r="S931" s="11"/>
      <c r="T931" s="11"/>
      <c r="U931" s="11"/>
      <c r="V931" s="11"/>
      <c r="W931" s="11"/>
      <c r="X931" s="11"/>
      <c r="Y931" s="11"/>
      <c r="Z931" s="11"/>
      <c r="AA931" s="11"/>
      <c r="AB931" s="11"/>
      <c r="AC931" s="11"/>
    </row>
    <row r="932" spans="1:29" hidden="1">
      <c r="A932" s="11"/>
      <c r="B932" s="11"/>
      <c r="C932" s="11"/>
      <c r="D932" s="16"/>
      <c r="E932" s="11"/>
      <c r="F932" s="11"/>
      <c r="G932" s="11"/>
      <c r="H932" s="79"/>
      <c r="I932" s="11"/>
      <c r="J932" s="11"/>
      <c r="K932" s="80"/>
      <c r="L932" s="11"/>
      <c r="M932" s="80"/>
      <c r="N932" s="84"/>
      <c r="O932" s="11"/>
      <c r="P932" s="11"/>
      <c r="Q932" s="11"/>
      <c r="R932" s="11"/>
      <c r="S932" s="11"/>
      <c r="T932" s="11"/>
      <c r="U932" s="11"/>
      <c r="V932" s="11"/>
      <c r="W932" s="11"/>
      <c r="X932" s="11"/>
      <c r="Y932" s="11"/>
      <c r="Z932" s="11"/>
      <c r="AA932" s="11"/>
      <c r="AB932" s="11"/>
      <c r="AC932" s="11"/>
    </row>
    <row r="933" spans="1:29" hidden="1">
      <c r="A933" s="11"/>
      <c r="B933" s="11"/>
      <c r="C933" s="11"/>
      <c r="D933" s="16"/>
      <c r="E933" s="11"/>
      <c r="F933" s="11"/>
      <c r="G933" s="11"/>
      <c r="H933" s="79"/>
      <c r="I933" s="11"/>
      <c r="J933" s="11"/>
      <c r="K933" s="80"/>
      <c r="L933" s="11"/>
      <c r="M933" s="80"/>
      <c r="N933" s="84"/>
      <c r="O933" s="11"/>
      <c r="P933" s="11"/>
      <c r="Q933" s="11"/>
      <c r="R933" s="11"/>
      <c r="S933" s="11"/>
      <c r="T933" s="11"/>
      <c r="U933" s="11"/>
      <c r="V933" s="11"/>
      <c r="W933" s="11"/>
      <c r="X933" s="11"/>
      <c r="Y933" s="11"/>
      <c r="Z933" s="11"/>
      <c r="AA933" s="11"/>
      <c r="AB933" s="11"/>
      <c r="AC933" s="11"/>
    </row>
    <row r="934" spans="1:29" hidden="1">
      <c r="A934" s="11"/>
      <c r="B934" s="11"/>
      <c r="C934" s="11"/>
      <c r="D934" s="16"/>
      <c r="E934" s="11"/>
      <c r="F934" s="11"/>
      <c r="G934" s="11"/>
      <c r="H934" s="79"/>
      <c r="I934" s="11"/>
      <c r="J934" s="11"/>
      <c r="K934" s="80"/>
      <c r="L934" s="11"/>
      <c r="M934" s="80"/>
      <c r="N934" s="84"/>
      <c r="O934" s="11"/>
      <c r="P934" s="11"/>
      <c r="Q934" s="11"/>
      <c r="R934" s="11"/>
      <c r="S934" s="11"/>
      <c r="T934" s="11"/>
      <c r="U934" s="11"/>
      <c r="V934" s="11"/>
      <c r="W934" s="11"/>
      <c r="X934" s="11"/>
      <c r="Y934" s="11"/>
      <c r="Z934" s="11"/>
      <c r="AA934" s="11"/>
      <c r="AB934" s="11"/>
      <c r="AC934" s="11"/>
    </row>
    <row r="935" spans="1:29" hidden="1">
      <c r="A935" s="11"/>
      <c r="B935" s="11"/>
      <c r="C935" s="11"/>
      <c r="D935" s="16"/>
      <c r="E935" s="11"/>
      <c r="F935" s="11"/>
      <c r="G935" s="11"/>
      <c r="H935" s="79"/>
      <c r="I935" s="11"/>
      <c r="J935" s="11"/>
      <c r="K935" s="80"/>
      <c r="L935" s="11"/>
      <c r="M935" s="80"/>
      <c r="N935" s="84"/>
      <c r="O935" s="11"/>
      <c r="P935" s="11"/>
      <c r="Q935" s="11"/>
      <c r="R935" s="11"/>
      <c r="S935" s="11"/>
      <c r="T935" s="11"/>
      <c r="U935" s="11"/>
      <c r="V935" s="11"/>
      <c r="W935" s="11"/>
      <c r="X935" s="11"/>
      <c r="Y935" s="11"/>
      <c r="Z935" s="11"/>
      <c r="AA935" s="11"/>
      <c r="AB935" s="11"/>
      <c r="AC935" s="11"/>
    </row>
    <row r="936" spans="1:29" hidden="1">
      <c r="A936" s="11"/>
      <c r="B936" s="11"/>
      <c r="C936" s="11"/>
      <c r="D936" s="16"/>
      <c r="E936" s="11"/>
      <c r="F936" s="11"/>
      <c r="G936" s="11"/>
      <c r="H936" s="79"/>
      <c r="I936" s="11"/>
      <c r="J936" s="11"/>
      <c r="K936" s="80"/>
      <c r="L936" s="11"/>
      <c r="M936" s="80"/>
      <c r="N936" s="84"/>
      <c r="O936" s="11"/>
      <c r="P936" s="11"/>
      <c r="Q936" s="11"/>
      <c r="R936" s="11"/>
      <c r="S936" s="11"/>
      <c r="T936" s="11"/>
      <c r="U936" s="11"/>
      <c r="V936" s="11"/>
      <c r="W936" s="11"/>
      <c r="X936" s="11"/>
      <c r="Y936" s="11"/>
      <c r="Z936" s="11"/>
      <c r="AA936" s="11"/>
      <c r="AB936" s="11"/>
      <c r="AC936" s="11"/>
    </row>
    <row r="937" spans="1:29" hidden="1">
      <c r="A937" s="11"/>
      <c r="B937" s="11"/>
      <c r="C937" s="11"/>
      <c r="D937" s="16"/>
      <c r="E937" s="11"/>
      <c r="F937" s="11"/>
      <c r="G937" s="11"/>
      <c r="H937" s="79"/>
      <c r="I937" s="11"/>
      <c r="J937" s="11"/>
      <c r="K937" s="80"/>
      <c r="L937" s="11"/>
      <c r="M937" s="80"/>
      <c r="N937" s="84"/>
      <c r="O937" s="11"/>
      <c r="P937" s="11"/>
      <c r="Q937" s="11"/>
      <c r="R937" s="11"/>
      <c r="S937" s="11"/>
      <c r="T937" s="11"/>
      <c r="U937" s="11"/>
      <c r="V937" s="11"/>
      <c r="W937" s="11"/>
      <c r="X937" s="11"/>
      <c r="Y937" s="11"/>
      <c r="Z937" s="11"/>
      <c r="AA937" s="11"/>
      <c r="AB937" s="11"/>
      <c r="AC937" s="11"/>
    </row>
    <row r="938" spans="1:29" hidden="1">
      <c r="A938" s="11"/>
      <c r="B938" s="11"/>
      <c r="C938" s="11"/>
      <c r="D938" s="16"/>
      <c r="E938" s="11"/>
      <c r="F938" s="11"/>
      <c r="G938" s="11"/>
      <c r="H938" s="79"/>
      <c r="I938" s="11"/>
      <c r="J938" s="11"/>
      <c r="K938" s="80"/>
      <c r="L938" s="11"/>
      <c r="M938" s="80"/>
      <c r="N938" s="84"/>
      <c r="O938" s="11"/>
      <c r="P938" s="11"/>
      <c r="Q938" s="11"/>
      <c r="R938" s="11"/>
      <c r="S938" s="11"/>
      <c r="T938" s="11"/>
      <c r="U938" s="11"/>
      <c r="V938" s="11"/>
      <c r="W938" s="11"/>
      <c r="X938" s="11"/>
      <c r="Y938" s="11"/>
      <c r="Z938" s="11"/>
      <c r="AA938" s="11"/>
      <c r="AB938" s="11"/>
      <c r="AC938" s="11"/>
    </row>
    <row r="939" spans="1:29" hidden="1">
      <c r="A939" s="11"/>
      <c r="B939" s="11"/>
      <c r="C939" s="11"/>
      <c r="D939" s="16"/>
      <c r="E939" s="11"/>
      <c r="F939" s="11"/>
      <c r="G939" s="11"/>
      <c r="H939" s="79"/>
      <c r="I939" s="11"/>
      <c r="J939" s="11"/>
      <c r="K939" s="80"/>
      <c r="L939" s="11"/>
      <c r="M939" s="80"/>
      <c r="N939" s="84"/>
      <c r="O939" s="11"/>
      <c r="P939" s="11"/>
      <c r="Q939" s="11"/>
      <c r="R939" s="11"/>
      <c r="S939" s="11"/>
      <c r="T939" s="11"/>
      <c r="U939" s="11"/>
      <c r="V939" s="11"/>
      <c r="W939" s="11"/>
      <c r="X939" s="11"/>
      <c r="Y939" s="11"/>
      <c r="Z939" s="11"/>
      <c r="AA939" s="11"/>
      <c r="AB939" s="11"/>
      <c r="AC939" s="11"/>
    </row>
    <row r="940" spans="1:29" hidden="1">
      <c r="A940" s="11"/>
      <c r="B940" s="11"/>
      <c r="C940" s="11"/>
      <c r="D940" s="16"/>
      <c r="E940" s="11"/>
      <c r="F940" s="11"/>
      <c r="G940" s="11"/>
      <c r="H940" s="79"/>
      <c r="I940" s="11"/>
      <c r="J940" s="11"/>
      <c r="K940" s="80"/>
      <c r="L940" s="11"/>
      <c r="M940" s="80"/>
      <c r="N940" s="84"/>
      <c r="O940" s="11"/>
      <c r="P940" s="11"/>
      <c r="Q940" s="11"/>
      <c r="R940" s="11"/>
      <c r="S940" s="11"/>
      <c r="T940" s="11"/>
      <c r="U940" s="11"/>
      <c r="V940" s="11"/>
      <c r="W940" s="11"/>
      <c r="X940" s="11"/>
      <c r="Y940" s="11"/>
      <c r="Z940" s="11"/>
      <c r="AA940" s="11"/>
      <c r="AB940" s="11"/>
      <c r="AC940" s="11"/>
    </row>
    <row r="941" spans="1:29" hidden="1">
      <c r="A941" s="11"/>
      <c r="B941" s="11"/>
      <c r="C941" s="11"/>
      <c r="D941" s="16"/>
      <c r="E941" s="11"/>
      <c r="F941" s="11"/>
      <c r="G941" s="11"/>
      <c r="H941" s="79"/>
      <c r="I941" s="11"/>
      <c r="J941" s="11"/>
      <c r="K941" s="80"/>
      <c r="L941" s="11"/>
      <c r="M941" s="80"/>
      <c r="N941" s="84"/>
      <c r="O941" s="11"/>
      <c r="P941" s="11"/>
      <c r="Q941" s="11"/>
      <c r="R941" s="11"/>
      <c r="S941" s="11"/>
      <c r="T941" s="11"/>
      <c r="U941" s="11"/>
      <c r="V941" s="11"/>
      <c r="W941" s="11"/>
      <c r="X941" s="11"/>
      <c r="Y941" s="11"/>
      <c r="Z941" s="11"/>
      <c r="AA941" s="11"/>
      <c r="AB941" s="11"/>
      <c r="AC941" s="11"/>
    </row>
    <row r="942" spans="1:29" hidden="1">
      <c r="A942" s="11"/>
      <c r="B942" s="11"/>
      <c r="C942" s="11"/>
      <c r="D942" s="16"/>
      <c r="E942" s="11"/>
      <c r="F942" s="11"/>
      <c r="G942" s="11"/>
      <c r="H942" s="79"/>
      <c r="I942" s="11"/>
      <c r="J942" s="11"/>
      <c r="K942" s="80"/>
      <c r="L942" s="11"/>
      <c r="M942" s="80"/>
      <c r="N942" s="84"/>
      <c r="O942" s="11"/>
      <c r="P942" s="11"/>
      <c r="Q942" s="11"/>
      <c r="R942" s="11"/>
      <c r="S942" s="11"/>
      <c r="T942" s="11"/>
      <c r="U942" s="11"/>
      <c r="V942" s="11"/>
      <c r="W942" s="11"/>
      <c r="X942" s="11"/>
      <c r="Y942" s="11"/>
      <c r="Z942" s="11"/>
      <c r="AA942" s="11"/>
      <c r="AB942" s="11"/>
      <c r="AC942" s="11"/>
    </row>
    <row r="943" spans="1:29" hidden="1">
      <c r="A943" s="11"/>
      <c r="B943" s="11"/>
      <c r="C943" s="11"/>
      <c r="D943" s="16"/>
      <c r="E943" s="11"/>
      <c r="F943" s="11"/>
      <c r="G943" s="11"/>
      <c r="H943" s="79"/>
      <c r="I943" s="11"/>
      <c r="J943" s="11"/>
      <c r="K943" s="80"/>
      <c r="L943" s="11"/>
      <c r="M943" s="80"/>
      <c r="N943" s="84"/>
      <c r="O943" s="11"/>
      <c r="P943" s="11"/>
      <c r="Q943" s="11"/>
      <c r="R943" s="11"/>
      <c r="S943" s="11"/>
      <c r="T943" s="11"/>
      <c r="U943" s="11"/>
      <c r="V943" s="11"/>
      <c r="W943" s="11"/>
      <c r="X943" s="11"/>
      <c r="Y943" s="11"/>
      <c r="Z943" s="11"/>
      <c r="AA943" s="11"/>
      <c r="AB943" s="11"/>
      <c r="AC943" s="11"/>
    </row>
    <row r="944" spans="1:29" hidden="1">
      <c r="A944" s="11"/>
      <c r="B944" s="11"/>
      <c r="C944" s="11"/>
      <c r="D944" s="16"/>
      <c r="E944" s="11"/>
      <c r="F944" s="11"/>
      <c r="G944" s="11"/>
      <c r="H944" s="79"/>
      <c r="I944" s="11"/>
      <c r="J944" s="11"/>
      <c r="K944" s="80"/>
      <c r="L944" s="11"/>
      <c r="M944" s="80"/>
      <c r="N944" s="84"/>
      <c r="O944" s="11"/>
      <c r="P944" s="11"/>
      <c r="Q944" s="11"/>
      <c r="R944" s="11"/>
      <c r="S944" s="11"/>
      <c r="T944" s="11"/>
      <c r="U944" s="11"/>
      <c r="V944" s="11"/>
      <c r="W944" s="11"/>
      <c r="X944" s="11"/>
      <c r="Y944" s="11"/>
      <c r="Z944" s="11"/>
      <c r="AA944" s="11"/>
      <c r="AB944" s="11"/>
      <c r="AC944" s="11"/>
    </row>
    <row r="945" spans="1:29" hidden="1">
      <c r="A945" s="11"/>
      <c r="B945" s="11"/>
      <c r="C945" s="11"/>
      <c r="D945" s="16"/>
      <c r="E945" s="11"/>
      <c r="F945" s="11"/>
      <c r="G945" s="11"/>
      <c r="H945" s="79"/>
      <c r="I945" s="11"/>
      <c r="J945" s="11"/>
      <c r="K945" s="80"/>
      <c r="L945" s="11"/>
      <c r="M945" s="80"/>
      <c r="N945" s="84"/>
      <c r="O945" s="11"/>
      <c r="P945" s="11"/>
      <c r="Q945" s="11"/>
      <c r="R945" s="11"/>
      <c r="S945" s="11"/>
      <c r="T945" s="11"/>
      <c r="U945" s="11"/>
      <c r="V945" s="11"/>
      <c r="W945" s="11"/>
      <c r="X945" s="11"/>
      <c r="Y945" s="11"/>
      <c r="Z945" s="11"/>
      <c r="AA945" s="11"/>
      <c r="AB945" s="11"/>
      <c r="AC945" s="11"/>
    </row>
    <row r="946" spans="1:29" hidden="1">
      <c r="A946" s="11"/>
      <c r="B946" s="11"/>
      <c r="C946" s="11"/>
      <c r="D946" s="16"/>
      <c r="E946" s="11"/>
      <c r="F946" s="11"/>
      <c r="G946" s="11"/>
      <c r="H946" s="79"/>
      <c r="I946" s="11"/>
      <c r="J946" s="11"/>
      <c r="K946" s="80"/>
      <c r="L946" s="11"/>
      <c r="M946" s="80"/>
      <c r="N946" s="84"/>
      <c r="O946" s="11"/>
      <c r="P946" s="11"/>
      <c r="Q946" s="11"/>
      <c r="R946" s="11"/>
      <c r="S946" s="11"/>
      <c r="T946" s="11"/>
      <c r="U946" s="11"/>
      <c r="V946" s="11"/>
      <c r="W946" s="11"/>
      <c r="X946" s="11"/>
      <c r="Y946" s="11"/>
      <c r="Z946" s="11"/>
      <c r="AA946" s="11"/>
      <c r="AB946" s="11"/>
      <c r="AC946" s="11"/>
    </row>
    <row r="947" spans="1:29" hidden="1">
      <c r="A947" s="11"/>
      <c r="B947" s="11"/>
      <c r="C947" s="11"/>
      <c r="D947" s="16"/>
      <c r="E947" s="11"/>
      <c r="F947" s="11"/>
      <c r="G947" s="11"/>
      <c r="H947" s="79"/>
      <c r="I947" s="11"/>
      <c r="J947" s="11"/>
      <c r="K947" s="80"/>
      <c r="L947" s="11"/>
      <c r="M947" s="80"/>
      <c r="N947" s="84"/>
      <c r="O947" s="11"/>
      <c r="P947" s="11"/>
      <c r="Q947" s="11"/>
      <c r="R947" s="11"/>
      <c r="S947" s="11"/>
      <c r="T947" s="11"/>
      <c r="U947" s="11"/>
      <c r="V947" s="11"/>
      <c r="W947" s="11"/>
      <c r="X947" s="11"/>
      <c r="Y947" s="11"/>
      <c r="Z947" s="11"/>
      <c r="AA947" s="11"/>
      <c r="AB947" s="11"/>
      <c r="AC947" s="11"/>
    </row>
    <row r="948" spans="1:29" hidden="1">
      <c r="A948" s="11"/>
      <c r="B948" s="11"/>
      <c r="C948" s="11"/>
      <c r="D948" s="16"/>
      <c r="E948" s="11"/>
      <c r="F948" s="11"/>
      <c r="G948" s="11"/>
      <c r="H948" s="79"/>
      <c r="I948" s="11"/>
      <c r="J948" s="11"/>
      <c r="K948" s="80"/>
      <c r="L948" s="11"/>
      <c r="M948" s="80"/>
      <c r="N948" s="84"/>
      <c r="O948" s="11"/>
      <c r="P948" s="11"/>
      <c r="Q948" s="11"/>
      <c r="R948" s="11"/>
      <c r="S948" s="11"/>
      <c r="T948" s="11"/>
      <c r="U948" s="11"/>
      <c r="V948" s="11"/>
      <c r="W948" s="11"/>
      <c r="X948" s="11"/>
      <c r="Y948" s="11"/>
      <c r="Z948" s="11"/>
      <c r="AA948" s="11"/>
      <c r="AB948" s="11"/>
      <c r="AC948" s="11"/>
    </row>
    <row r="949" spans="1:29" hidden="1">
      <c r="A949" s="11"/>
      <c r="B949" s="11"/>
      <c r="C949" s="11"/>
      <c r="D949" s="16"/>
      <c r="E949" s="11"/>
      <c r="F949" s="11"/>
      <c r="G949" s="11"/>
      <c r="H949" s="79"/>
      <c r="I949" s="11"/>
      <c r="J949" s="11"/>
      <c r="K949" s="80"/>
      <c r="L949" s="11"/>
      <c r="M949" s="80"/>
      <c r="N949" s="84"/>
      <c r="O949" s="11"/>
      <c r="P949" s="11"/>
      <c r="Q949" s="11"/>
      <c r="R949" s="11"/>
      <c r="S949" s="11"/>
      <c r="T949" s="11"/>
      <c r="U949" s="11"/>
      <c r="V949" s="11"/>
      <c r="W949" s="11"/>
      <c r="X949" s="11"/>
      <c r="Y949" s="11"/>
      <c r="Z949" s="11"/>
      <c r="AA949" s="11"/>
      <c r="AB949" s="11"/>
      <c r="AC949" s="11"/>
    </row>
    <row r="950" spans="1:29" hidden="1">
      <c r="A950" s="11"/>
      <c r="B950" s="11"/>
      <c r="C950" s="11"/>
      <c r="D950" s="16"/>
      <c r="E950" s="11"/>
      <c r="F950" s="11"/>
      <c r="G950" s="11"/>
      <c r="H950" s="79"/>
      <c r="I950" s="11"/>
      <c r="J950" s="11"/>
      <c r="K950" s="80"/>
      <c r="L950" s="11"/>
      <c r="M950" s="80"/>
      <c r="N950" s="84"/>
      <c r="O950" s="11"/>
      <c r="P950" s="11"/>
      <c r="Q950" s="11"/>
      <c r="R950" s="11"/>
      <c r="S950" s="11"/>
      <c r="T950" s="11"/>
      <c r="U950" s="11"/>
      <c r="V950" s="11"/>
      <c r="W950" s="11"/>
      <c r="X950" s="11"/>
      <c r="Y950" s="11"/>
      <c r="Z950" s="11"/>
      <c r="AA950" s="11"/>
      <c r="AB950" s="11"/>
      <c r="AC950" s="11"/>
    </row>
    <row r="951" spans="1:29" hidden="1">
      <c r="A951" s="11"/>
      <c r="B951" s="11"/>
      <c r="C951" s="11"/>
      <c r="D951" s="16"/>
      <c r="E951" s="11"/>
      <c r="F951" s="11"/>
      <c r="G951" s="11"/>
      <c r="H951" s="79"/>
      <c r="I951" s="11"/>
      <c r="J951" s="11"/>
      <c r="K951" s="80"/>
      <c r="L951" s="11"/>
      <c r="M951" s="80"/>
      <c r="N951" s="84"/>
      <c r="O951" s="11"/>
      <c r="P951" s="11"/>
      <c r="Q951" s="11"/>
      <c r="R951" s="11"/>
      <c r="S951" s="11"/>
      <c r="T951" s="11"/>
      <c r="U951" s="11"/>
      <c r="V951" s="11"/>
      <c r="W951" s="11"/>
      <c r="X951" s="11"/>
      <c r="Y951" s="11"/>
      <c r="Z951" s="11"/>
      <c r="AA951" s="11"/>
      <c r="AB951" s="11"/>
      <c r="AC951" s="11"/>
    </row>
    <row r="952" spans="1:29" hidden="1">
      <c r="A952" s="11"/>
      <c r="B952" s="11"/>
      <c r="C952" s="11"/>
      <c r="D952" s="16"/>
      <c r="E952" s="11"/>
      <c r="F952" s="11"/>
      <c r="G952" s="11"/>
      <c r="H952" s="79"/>
      <c r="I952" s="11"/>
      <c r="J952" s="11"/>
      <c r="K952" s="80"/>
      <c r="L952" s="11"/>
      <c r="M952" s="80"/>
      <c r="N952" s="84"/>
      <c r="O952" s="11"/>
      <c r="P952" s="11"/>
      <c r="Q952" s="11"/>
      <c r="R952" s="11"/>
      <c r="S952" s="11"/>
      <c r="T952" s="11"/>
      <c r="U952" s="11"/>
      <c r="V952" s="11"/>
      <c r="W952" s="11"/>
      <c r="X952" s="11"/>
      <c r="Y952" s="11"/>
      <c r="Z952" s="11"/>
      <c r="AA952" s="11"/>
      <c r="AB952" s="11"/>
      <c r="AC952" s="11"/>
    </row>
    <row r="953" spans="1:29" hidden="1">
      <c r="A953" s="11"/>
      <c r="B953" s="11"/>
      <c r="C953" s="11"/>
      <c r="D953" s="16"/>
      <c r="E953" s="11"/>
      <c r="F953" s="11"/>
      <c r="G953" s="11"/>
      <c r="H953" s="79"/>
      <c r="I953" s="11"/>
      <c r="J953" s="11"/>
      <c r="K953" s="80"/>
      <c r="L953" s="11"/>
      <c r="M953" s="80"/>
      <c r="N953" s="84"/>
      <c r="O953" s="11"/>
      <c r="P953" s="11"/>
      <c r="Q953" s="11"/>
      <c r="R953" s="11"/>
      <c r="S953" s="11"/>
      <c r="T953" s="11"/>
      <c r="U953" s="11"/>
      <c r="V953" s="11"/>
      <c r="W953" s="11"/>
      <c r="X953" s="11"/>
      <c r="Y953" s="11"/>
      <c r="Z953" s="11"/>
      <c r="AA953" s="11"/>
      <c r="AB953" s="11"/>
      <c r="AC953" s="11"/>
    </row>
    <row r="954" spans="1:29" hidden="1">
      <c r="A954" s="11"/>
      <c r="B954" s="11"/>
      <c r="C954" s="11"/>
      <c r="D954" s="16"/>
      <c r="E954" s="11"/>
      <c r="F954" s="11"/>
      <c r="G954" s="11"/>
      <c r="H954" s="79"/>
      <c r="I954" s="11"/>
      <c r="J954" s="11"/>
      <c r="K954" s="80"/>
      <c r="L954" s="11"/>
      <c r="M954" s="80"/>
      <c r="N954" s="84"/>
      <c r="O954" s="11"/>
      <c r="P954" s="11"/>
      <c r="Q954" s="11"/>
      <c r="R954" s="11"/>
      <c r="S954" s="11"/>
      <c r="T954" s="11"/>
      <c r="U954" s="11"/>
      <c r="V954" s="11"/>
      <c r="W954" s="11"/>
      <c r="X954" s="11"/>
      <c r="Y954" s="11"/>
      <c r="Z954" s="11"/>
      <c r="AA954" s="11"/>
      <c r="AB954" s="11"/>
      <c r="AC954" s="11"/>
    </row>
    <row r="955" spans="1:29" hidden="1">
      <c r="A955" s="11"/>
      <c r="B955" s="11"/>
      <c r="C955" s="11"/>
      <c r="D955" s="16"/>
      <c r="E955" s="11"/>
      <c r="F955" s="11"/>
      <c r="G955" s="11"/>
      <c r="H955" s="79"/>
      <c r="I955" s="11"/>
      <c r="J955" s="11"/>
      <c r="K955" s="80"/>
      <c r="L955" s="11"/>
      <c r="M955" s="80"/>
      <c r="N955" s="84"/>
      <c r="O955" s="11"/>
      <c r="P955" s="11"/>
      <c r="Q955" s="11"/>
      <c r="R955" s="11"/>
      <c r="S955" s="11"/>
      <c r="T955" s="11"/>
      <c r="U955" s="11"/>
      <c r="V955" s="11"/>
      <c r="W955" s="11"/>
      <c r="X955" s="11"/>
      <c r="Y955" s="11"/>
      <c r="Z955" s="11"/>
      <c r="AA955" s="11"/>
      <c r="AB955" s="11"/>
      <c r="AC955" s="11"/>
    </row>
    <row r="956" spans="1:29" hidden="1">
      <c r="A956" s="11"/>
      <c r="B956" s="11"/>
      <c r="C956" s="11"/>
      <c r="D956" s="16"/>
      <c r="E956" s="11"/>
      <c r="F956" s="11"/>
      <c r="G956" s="11"/>
      <c r="H956" s="79"/>
      <c r="I956" s="11"/>
      <c r="J956" s="11"/>
      <c r="K956" s="80"/>
      <c r="L956" s="11"/>
      <c r="M956" s="80"/>
      <c r="N956" s="84"/>
      <c r="O956" s="11"/>
      <c r="P956" s="11"/>
      <c r="Q956" s="11"/>
      <c r="R956" s="11"/>
      <c r="S956" s="11"/>
      <c r="T956" s="11"/>
      <c r="U956" s="11"/>
      <c r="V956" s="11"/>
      <c r="W956" s="11"/>
      <c r="X956" s="11"/>
      <c r="Y956" s="11"/>
      <c r="Z956" s="11"/>
      <c r="AA956" s="11"/>
      <c r="AB956" s="11"/>
      <c r="AC956" s="11"/>
    </row>
    <row r="957" spans="1:29" hidden="1">
      <c r="A957" s="11"/>
      <c r="B957" s="11"/>
      <c r="C957" s="11"/>
      <c r="D957" s="16"/>
      <c r="E957" s="11"/>
      <c r="F957" s="11"/>
      <c r="G957" s="11"/>
      <c r="H957" s="79"/>
      <c r="I957" s="11"/>
      <c r="J957" s="11"/>
      <c r="K957" s="80"/>
      <c r="L957" s="11"/>
      <c r="M957" s="80"/>
      <c r="N957" s="84"/>
      <c r="O957" s="11"/>
      <c r="P957" s="11"/>
      <c r="Q957" s="11"/>
      <c r="R957" s="11"/>
      <c r="S957" s="11"/>
      <c r="T957" s="11"/>
      <c r="U957" s="11"/>
      <c r="V957" s="11"/>
      <c r="W957" s="11"/>
      <c r="X957" s="11"/>
      <c r="Y957" s="11"/>
      <c r="Z957" s="11"/>
      <c r="AA957" s="11"/>
      <c r="AB957" s="11"/>
      <c r="AC957" s="11"/>
    </row>
    <row r="958" spans="1:29" hidden="1">
      <c r="A958" s="11"/>
      <c r="B958" s="11"/>
      <c r="C958" s="11"/>
      <c r="D958" s="16"/>
      <c r="E958" s="11"/>
      <c r="F958" s="11"/>
      <c r="G958" s="11"/>
      <c r="H958" s="79"/>
      <c r="I958" s="11"/>
      <c r="J958" s="11"/>
      <c r="K958" s="80"/>
      <c r="L958" s="11"/>
      <c r="M958" s="80"/>
      <c r="N958" s="84"/>
      <c r="O958" s="11"/>
      <c r="P958" s="11"/>
      <c r="Q958" s="11"/>
      <c r="R958" s="11"/>
      <c r="S958" s="11"/>
      <c r="T958" s="11"/>
      <c r="U958" s="11"/>
      <c r="V958" s="11"/>
      <c r="W958" s="11"/>
      <c r="X958" s="11"/>
      <c r="Y958" s="11"/>
      <c r="Z958" s="11"/>
      <c r="AA958" s="11"/>
      <c r="AB958" s="11"/>
      <c r="AC958" s="11"/>
    </row>
    <row r="959" spans="1:29" hidden="1">
      <c r="A959" s="11"/>
      <c r="B959" s="11"/>
      <c r="C959" s="11"/>
      <c r="D959" s="16"/>
      <c r="E959" s="11"/>
      <c r="F959" s="11"/>
      <c r="G959" s="11"/>
      <c r="H959" s="79"/>
      <c r="I959" s="11"/>
      <c r="J959" s="11"/>
      <c r="K959" s="80"/>
      <c r="L959" s="11"/>
      <c r="M959" s="80"/>
      <c r="N959" s="84"/>
      <c r="O959" s="11"/>
      <c r="P959" s="11"/>
      <c r="Q959" s="11"/>
      <c r="R959" s="11"/>
      <c r="S959" s="11"/>
      <c r="T959" s="11"/>
      <c r="U959" s="11"/>
      <c r="V959" s="11"/>
      <c r="W959" s="11"/>
      <c r="X959" s="11"/>
      <c r="Y959" s="11"/>
      <c r="Z959" s="11"/>
      <c r="AA959" s="11"/>
      <c r="AB959" s="11"/>
      <c r="AC959" s="11"/>
    </row>
    <row r="960" spans="1:29" hidden="1">
      <c r="A960" s="11"/>
      <c r="B960" s="11"/>
      <c r="C960" s="11"/>
      <c r="D960" s="16"/>
      <c r="E960" s="11"/>
      <c r="F960" s="11"/>
      <c r="G960" s="11"/>
      <c r="H960" s="79"/>
      <c r="I960" s="11"/>
      <c r="J960" s="11"/>
      <c r="K960" s="80"/>
      <c r="L960" s="11"/>
      <c r="M960" s="80"/>
      <c r="N960" s="84"/>
      <c r="O960" s="11"/>
      <c r="P960" s="11"/>
      <c r="Q960" s="11"/>
      <c r="R960" s="11"/>
      <c r="S960" s="11"/>
      <c r="T960" s="11"/>
      <c r="U960" s="11"/>
      <c r="V960" s="11"/>
      <c r="W960" s="11"/>
      <c r="X960" s="11"/>
      <c r="Y960" s="11"/>
      <c r="Z960" s="11"/>
      <c r="AA960" s="11"/>
      <c r="AB960" s="11"/>
      <c r="AC960" s="11"/>
    </row>
    <row r="961" spans="1:29" hidden="1">
      <c r="A961" s="11"/>
      <c r="B961" s="11"/>
      <c r="C961" s="11"/>
      <c r="D961" s="16"/>
      <c r="E961" s="11"/>
      <c r="F961" s="11"/>
      <c r="G961" s="11"/>
      <c r="H961" s="79"/>
      <c r="I961" s="11"/>
      <c r="J961" s="11"/>
      <c r="K961" s="80"/>
      <c r="L961" s="11"/>
      <c r="M961" s="80"/>
      <c r="N961" s="84"/>
      <c r="O961" s="11"/>
      <c r="P961" s="11"/>
      <c r="Q961" s="11"/>
      <c r="R961" s="11"/>
      <c r="S961" s="11"/>
      <c r="T961" s="11"/>
      <c r="U961" s="11"/>
      <c r="V961" s="11"/>
      <c r="W961" s="11"/>
      <c r="X961" s="11"/>
      <c r="Y961" s="11"/>
      <c r="Z961" s="11"/>
      <c r="AA961" s="11"/>
      <c r="AB961" s="11"/>
      <c r="AC961" s="11"/>
    </row>
    <row r="962" spans="1:29" hidden="1">
      <c r="A962" s="11"/>
      <c r="B962" s="11"/>
      <c r="C962" s="11"/>
      <c r="D962" s="16"/>
      <c r="E962" s="11"/>
      <c r="F962" s="11"/>
      <c r="G962" s="11"/>
      <c r="H962" s="79"/>
      <c r="I962" s="11"/>
      <c r="J962" s="11"/>
      <c r="K962" s="80"/>
      <c r="L962" s="11"/>
      <c r="M962" s="80"/>
      <c r="N962" s="84"/>
      <c r="O962" s="11"/>
      <c r="P962" s="11"/>
      <c r="Q962" s="11"/>
      <c r="R962" s="11"/>
      <c r="S962" s="11"/>
      <c r="T962" s="11"/>
      <c r="U962" s="11"/>
      <c r="V962" s="11"/>
      <c r="W962" s="11"/>
      <c r="X962" s="11"/>
      <c r="Y962" s="11"/>
      <c r="Z962" s="11"/>
      <c r="AA962" s="11"/>
      <c r="AB962" s="11"/>
      <c r="AC962" s="11"/>
    </row>
    <row r="963" spans="1:29" hidden="1">
      <c r="A963" s="11"/>
      <c r="B963" s="11"/>
      <c r="C963" s="11"/>
      <c r="D963" s="16"/>
      <c r="E963" s="11"/>
      <c r="F963" s="11"/>
      <c r="G963" s="11"/>
      <c r="H963" s="79"/>
      <c r="I963" s="11"/>
      <c r="J963" s="11"/>
      <c r="K963" s="80"/>
      <c r="L963" s="11"/>
      <c r="M963" s="80"/>
      <c r="N963" s="84"/>
      <c r="O963" s="11"/>
      <c r="P963" s="11"/>
      <c r="Q963" s="11"/>
      <c r="R963" s="11"/>
      <c r="S963" s="11"/>
      <c r="T963" s="11"/>
      <c r="U963" s="11"/>
      <c r="V963" s="11"/>
      <c r="W963" s="11"/>
      <c r="X963" s="11"/>
      <c r="Y963" s="11"/>
      <c r="Z963" s="11"/>
      <c r="AA963" s="11"/>
      <c r="AB963" s="11"/>
      <c r="AC963" s="11"/>
    </row>
    <row r="964" spans="1:29" hidden="1">
      <c r="A964" s="11"/>
      <c r="B964" s="11"/>
      <c r="C964" s="11"/>
      <c r="D964" s="16"/>
      <c r="E964" s="11"/>
      <c r="F964" s="11"/>
      <c r="G964" s="11"/>
      <c r="H964" s="79"/>
      <c r="I964" s="11"/>
      <c r="J964" s="11"/>
      <c r="K964" s="80"/>
      <c r="L964" s="11"/>
      <c r="M964" s="80"/>
      <c r="N964" s="84"/>
      <c r="O964" s="11"/>
      <c r="P964" s="11"/>
      <c r="Q964" s="11"/>
      <c r="R964" s="11"/>
      <c r="S964" s="11"/>
      <c r="T964" s="11"/>
      <c r="U964" s="11"/>
      <c r="V964" s="11"/>
      <c r="W964" s="11"/>
      <c r="X964" s="11"/>
      <c r="Y964" s="11"/>
      <c r="Z964" s="11"/>
      <c r="AA964" s="11"/>
      <c r="AB964" s="11"/>
      <c r="AC964" s="11"/>
    </row>
    <row r="965" spans="1:29" hidden="1">
      <c r="A965" s="11"/>
      <c r="B965" s="11"/>
      <c r="C965" s="11"/>
      <c r="D965" s="16"/>
      <c r="E965" s="11"/>
      <c r="F965" s="11"/>
      <c r="G965" s="11"/>
      <c r="H965" s="79"/>
      <c r="I965" s="11"/>
      <c r="J965" s="11"/>
      <c r="K965" s="80"/>
      <c r="L965" s="11"/>
      <c r="M965" s="80"/>
      <c r="N965" s="84"/>
      <c r="O965" s="11"/>
      <c r="P965" s="11"/>
      <c r="Q965" s="11"/>
      <c r="R965" s="11"/>
      <c r="S965" s="11"/>
      <c r="T965" s="11"/>
      <c r="U965" s="11"/>
      <c r="V965" s="11"/>
      <c r="W965" s="11"/>
      <c r="X965" s="11"/>
      <c r="Y965" s="11"/>
      <c r="Z965" s="11"/>
      <c r="AA965" s="11"/>
      <c r="AB965" s="11"/>
      <c r="AC965" s="11"/>
    </row>
    <row r="966" spans="1:29" hidden="1">
      <c r="A966" s="11"/>
      <c r="B966" s="11"/>
      <c r="C966" s="11"/>
      <c r="D966" s="16"/>
      <c r="E966" s="11"/>
      <c r="F966" s="11"/>
      <c r="G966" s="11"/>
      <c r="H966" s="79"/>
      <c r="I966" s="11"/>
      <c r="J966" s="11"/>
      <c r="K966" s="80"/>
      <c r="L966" s="11"/>
      <c r="M966" s="80"/>
      <c r="N966" s="84"/>
      <c r="O966" s="11"/>
      <c r="P966" s="11"/>
      <c r="Q966" s="11"/>
      <c r="R966" s="11"/>
      <c r="S966" s="11"/>
      <c r="T966" s="11"/>
      <c r="U966" s="11"/>
      <c r="V966" s="11"/>
      <c r="W966" s="11"/>
      <c r="X966" s="11"/>
      <c r="Y966" s="11"/>
      <c r="Z966" s="11"/>
      <c r="AA966" s="11"/>
      <c r="AB966" s="11"/>
      <c r="AC966" s="11"/>
    </row>
    <row r="967" spans="1:29" hidden="1">
      <c r="A967" s="11"/>
      <c r="B967" s="11"/>
      <c r="C967" s="11"/>
      <c r="D967" s="16"/>
      <c r="E967" s="11"/>
      <c r="F967" s="11"/>
      <c r="G967" s="11"/>
      <c r="H967" s="79"/>
      <c r="I967" s="11"/>
      <c r="J967" s="11"/>
      <c r="K967" s="80"/>
      <c r="L967" s="11"/>
      <c r="M967" s="80"/>
      <c r="N967" s="84"/>
      <c r="O967" s="11"/>
      <c r="P967" s="11"/>
      <c r="Q967" s="11"/>
      <c r="R967" s="11"/>
      <c r="S967" s="11"/>
      <c r="T967" s="11"/>
      <c r="U967" s="11"/>
      <c r="V967" s="11"/>
      <c r="W967" s="11"/>
      <c r="X967" s="11"/>
      <c r="Y967" s="11"/>
      <c r="Z967" s="11"/>
      <c r="AA967" s="11"/>
      <c r="AB967" s="11"/>
      <c r="AC967" s="11"/>
    </row>
    <row r="968" spans="1:29" hidden="1">
      <c r="A968" s="11"/>
      <c r="B968" s="11"/>
      <c r="C968" s="11"/>
      <c r="D968" s="16"/>
      <c r="E968" s="11"/>
      <c r="F968" s="11"/>
      <c r="G968" s="11"/>
      <c r="H968" s="79"/>
      <c r="I968" s="11"/>
      <c r="J968" s="11"/>
      <c r="K968" s="80"/>
      <c r="L968" s="11"/>
      <c r="M968" s="80"/>
      <c r="N968" s="84"/>
      <c r="O968" s="11"/>
      <c r="P968" s="11"/>
      <c r="Q968" s="11"/>
      <c r="R968" s="11"/>
      <c r="S968" s="11"/>
      <c r="T968" s="11"/>
      <c r="U968" s="11"/>
      <c r="V968" s="11"/>
      <c r="W968" s="11"/>
      <c r="X968" s="11"/>
      <c r="Y968" s="11"/>
      <c r="Z968" s="11"/>
      <c r="AA968" s="11"/>
      <c r="AB968" s="11"/>
      <c r="AC968" s="11"/>
    </row>
    <row r="969" spans="1:29" hidden="1">
      <c r="A969" s="11"/>
      <c r="B969" s="11"/>
      <c r="C969" s="11"/>
      <c r="D969" s="16"/>
      <c r="E969" s="11"/>
      <c r="F969" s="11"/>
      <c r="G969" s="11"/>
      <c r="H969" s="79"/>
      <c r="I969" s="11"/>
      <c r="J969" s="11"/>
      <c r="K969" s="80"/>
      <c r="L969" s="11"/>
      <c r="M969" s="80"/>
      <c r="N969" s="84"/>
      <c r="O969" s="11"/>
      <c r="P969" s="11"/>
      <c r="Q969" s="11"/>
      <c r="R969" s="11"/>
      <c r="S969" s="11"/>
      <c r="T969" s="11"/>
      <c r="U969" s="11"/>
      <c r="V969" s="11"/>
      <c r="W969" s="11"/>
      <c r="X969" s="11"/>
      <c r="Y969" s="11"/>
      <c r="Z969" s="11"/>
      <c r="AA969" s="11"/>
      <c r="AB969" s="11"/>
      <c r="AC969" s="11"/>
    </row>
    <row r="970" spans="1:29" hidden="1">
      <c r="A970" s="11"/>
      <c r="B970" s="11"/>
      <c r="C970" s="11"/>
      <c r="D970" s="16"/>
      <c r="E970" s="11"/>
      <c r="F970" s="11"/>
      <c r="G970" s="11"/>
      <c r="H970" s="79"/>
      <c r="I970" s="11"/>
      <c r="J970" s="11"/>
      <c r="K970" s="80"/>
      <c r="L970" s="11"/>
      <c r="M970" s="80"/>
      <c r="N970" s="84"/>
      <c r="O970" s="11"/>
      <c r="P970" s="11"/>
      <c r="Q970" s="11"/>
      <c r="R970" s="11"/>
      <c r="S970" s="11"/>
      <c r="T970" s="11"/>
      <c r="U970" s="11"/>
      <c r="V970" s="11"/>
      <c r="W970" s="11"/>
      <c r="X970" s="11"/>
      <c r="Y970" s="11"/>
      <c r="Z970" s="11"/>
      <c r="AA970" s="11"/>
      <c r="AB970" s="11"/>
      <c r="AC970" s="11"/>
    </row>
    <row r="971" spans="1:29" hidden="1">
      <c r="A971" s="11"/>
      <c r="B971" s="11"/>
      <c r="C971" s="11"/>
      <c r="D971" s="16"/>
      <c r="E971" s="11"/>
      <c r="F971" s="11"/>
      <c r="G971" s="11"/>
      <c r="H971" s="79"/>
      <c r="I971" s="11"/>
      <c r="J971" s="11"/>
      <c r="K971" s="80"/>
      <c r="L971" s="11"/>
      <c r="M971" s="80"/>
      <c r="N971" s="84"/>
      <c r="O971" s="11"/>
      <c r="P971" s="11"/>
      <c r="Q971" s="11"/>
      <c r="R971" s="11"/>
      <c r="S971" s="11"/>
      <c r="T971" s="11"/>
      <c r="U971" s="11"/>
      <c r="V971" s="11"/>
      <c r="W971" s="11"/>
      <c r="X971" s="11"/>
      <c r="Y971" s="11"/>
      <c r="Z971" s="11"/>
      <c r="AA971" s="11"/>
      <c r="AB971" s="11"/>
      <c r="AC971" s="11"/>
    </row>
    <row r="972" spans="1:29" hidden="1">
      <c r="A972" s="11"/>
      <c r="B972" s="11"/>
      <c r="C972" s="11"/>
      <c r="D972" s="16"/>
      <c r="E972" s="11"/>
      <c r="F972" s="11"/>
      <c r="G972" s="11"/>
      <c r="H972" s="79"/>
      <c r="I972" s="11"/>
      <c r="J972" s="11"/>
      <c r="K972" s="80"/>
      <c r="L972" s="11"/>
      <c r="M972" s="80"/>
      <c r="N972" s="84"/>
      <c r="O972" s="11"/>
      <c r="P972" s="11"/>
      <c r="Q972" s="11"/>
      <c r="R972" s="11"/>
      <c r="S972" s="11"/>
      <c r="T972" s="11"/>
      <c r="U972" s="11"/>
      <c r="V972" s="11"/>
      <c r="W972" s="11"/>
      <c r="X972" s="11"/>
      <c r="Y972" s="11"/>
      <c r="Z972" s="11"/>
      <c r="AA972" s="11"/>
      <c r="AB972" s="11"/>
      <c r="AC972" s="11"/>
    </row>
    <row r="973" spans="1:29" hidden="1">
      <c r="A973" s="11"/>
      <c r="B973" s="11"/>
      <c r="C973" s="11"/>
      <c r="D973" s="16"/>
      <c r="E973" s="11"/>
      <c r="F973" s="11"/>
      <c r="G973" s="11"/>
      <c r="H973" s="79"/>
      <c r="I973" s="11"/>
      <c r="J973" s="11"/>
      <c r="K973" s="80"/>
      <c r="L973" s="11"/>
      <c r="M973" s="80"/>
      <c r="N973" s="84"/>
      <c r="O973" s="11"/>
      <c r="P973" s="11"/>
      <c r="Q973" s="11"/>
      <c r="R973" s="11"/>
      <c r="S973" s="11"/>
      <c r="T973" s="11"/>
      <c r="U973" s="11"/>
      <c r="V973" s="11"/>
      <c r="W973" s="11"/>
      <c r="X973" s="11"/>
      <c r="Y973" s="11"/>
      <c r="Z973" s="11"/>
      <c r="AA973" s="11"/>
      <c r="AB973" s="11"/>
      <c r="AC973" s="11"/>
    </row>
    <row r="974" spans="1:29" hidden="1">
      <c r="A974" s="11"/>
      <c r="B974" s="11"/>
      <c r="C974" s="11"/>
      <c r="D974" s="16"/>
      <c r="E974" s="11"/>
      <c r="F974" s="11"/>
      <c r="G974" s="11"/>
      <c r="H974" s="79"/>
      <c r="I974" s="11"/>
      <c r="J974" s="11"/>
      <c r="K974" s="80"/>
      <c r="L974" s="11"/>
      <c r="M974" s="80"/>
      <c r="N974" s="84"/>
      <c r="O974" s="11"/>
      <c r="P974" s="11"/>
      <c r="Q974" s="11"/>
      <c r="R974" s="11"/>
      <c r="S974" s="11"/>
      <c r="T974" s="11"/>
      <c r="U974" s="11"/>
      <c r="V974" s="11"/>
      <c r="W974" s="11"/>
      <c r="X974" s="11"/>
      <c r="Y974" s="11"/>
      <c r="Z974" s="11"/>
      <c r="AA974" s="11"/>
      <c r="AB974" s="11"/>
      <c r="AC974" s="11"/>
    </row>
    <row r="975" spans="1:29" hidden="1">
      <c r="A975" s="11"/>
      <c r="B975" s="11"/>
      <c r="C975" s="11"/>
      <c r="D975" s="16"/>
      <c r="E975" s="11"/>
      <c r="F975" s="11"/>
      <c r="G975" s="11"/>
      <c r="H975" s="79"/>
      <c r="I975" s="11"/>
      <c r="J975" s="11"/>
      <c r="K975" s="80"/>
      <c r="L975" s="11"/>
      <c r="M975" s="80"/>
      <c r="N975" s="84"/>
      <c r="O975" s="11"/>
      <c r="P975" s="11"/>
      <c r="Q975" s="11"/>
      <c r="R975" s="11"/>
      <c r="S975" s="11"/>
      <c r="T975" s="11"/>
      <c r="U975" s="11"/>
      <c r="V975" s="11"/>
      <c r="W975" s="11"/>
      <c r="X975" s="11"/>
      <c r="Y975" s="11"/>
      <c r="Z975" s="11"/>
      <c r="AA975" s="11"/>
      <c r="AB975" s="11"/>
      <c r="AC975" s="11"/>
    </row>
    <row r="976" spans="1:29" hidden="1">
      <c r="A976" s="11"/>
      <c r="B976" s="11"/>
      <c r="C976" s="11"/>
      <c r="D976" s="16"/>
      <c r="E976" s="11"/>
      <c r="F976" s="11"/>
      <c r="G976" s="11"/>
      <c r="H976" s="79"/>
      <c r="I976" s="11"/>
      <c r="J976" s="11"/>
      <c r="K976" s="80"/>
      <c r="L976" s="11"/>
      <c r="M976" s="80"/>
      <c r="N976" s="84"/>
      <c r="O976" s="11"/>
      <c r="P976" s="11"/>
      <c r="Q976" s="11"/>
      <c r="R976" s="11"/>
      <c r="S976" s="11"/>
      <c r="T976" s="11"/>
      <c r="U976" s="11"/>
      <c r="V976" s="11"/>
      <c r="W976" s="11"/>
      <c r="X976" s="11"/>
      <c r="Y976" s="11"/>
      <c r="Z976" s="11"/>
      <c r="AA976" s="11"/>
      <c r="AB976" s="11"/>
      <c r="AC976" s="11"/>
    </row>
    <row r="977" spans="1:29" hidden="1">
      <c r="A977" s="11"/>
      <c r="B977" s="11"/>
      <c r="C977" s="11"/>
      <c r="D977" s="16"/>
      <c r="E977" s="11"/>
      <c r="F977" s="11"/>
      <c r="G977" s="11"/>
      <c r="H977" s="79"/>
      <c r="I977" s="11"/>
      <c r="J977" s="11"/>
      <c r="K977" s="80"/>
      <c r="L977" s="11"/>
      <c r="M977" s="80"/>
      <c r="N977" s="84"/>
      <c r="O977" s="11"/>
      <c r="P977" s="11"/>
      <c r="Q977" s="11"/>
      <c r="R977" s="11"/>
      <c r="S977" s="11"/>
      <c r="T977" s="11"/>
      <c r="U977" s="11"/>
      <c r="V977" s="11"/>
      <c r="W977" s="11"/>
      <c r="X977" s="11"/>
      <c r="Y977" s="11"/>
      <c r="Z977" s="11"/>
      <c r="AA977" s="11"/>
      <c r="AB977" s="11"/>
      <c r="AC977" s="11"/>
    </row>
    <row r="978" spans="1:29" hidden="1">
      <c r="A978" s="11"/>
      <c r="B978" s="11"/>
      <c r="C978" s="11"/>
      <c r="D978" s="16"/>
      <c r="E978" s="11"/>
      <c r="F978" s="11"/>
      <c r="G978" s="11"/>
      <c r="H978" s="79"/>
      <c r="I978" s="11"/>
      <c r="J978" s="11"/>
      <c r="K978" s="80"/>
      <c r="L978" s="11"/>
      <c r="M978" s="80"/>
      <c r="N978" s="84"/>
      <c r="O978" s="11"/>
      <c r="P978" s="11"/>
      <c r="Q978" s="11"/>
      <c r="R978" s="11"/>
      <c r="S978" s="11"/>
      <c r="T978" s="11"/>
      <c r="U978" s="11"/>
      <c r="V978" s="11"/>
      <c r="W978" s="11"/>
      <c r="X978" s="11"/>
      <c r="Y978" s="11"/>
      <c r="Z978" s="11"/>
      <c r="AA978" s="11"/>
      <c r="AB978" s="11"/>
      <c r="AC978" s="11"/>
    </row>
    <row r="979" spans="1:29" hidden="1">
      <c r="A979" s="11"/>
      <c r="B979" s="11"/>
      <c r="C979" s="11"/>
      <c r="D979" s="16"/>
      <c r="E979" s="11"/>
      <c r="F979" s="11"/>
      <c r="G979" s="11"/>
      <c r="H979" s="79"/>
      <c r="I979" s="11"/>
      <c r="J979" s="11"/>
      <c r="K979" s="80"/>
      <c r="L979" s="11"/>
      <c r="M979" s="80"/>
      <c r="N979" s="84"/>
      <c r="O979" s="11"/>
      <c r="P979" s="11"/>
      <c r="Q979" s="11"/>
      <c r="R979" s="11"/>
      <c r="S979" s="11"/>
      <c r="T979" s="11"/>
      <c r="U979" s="11"/>
      <c r="V979" s="11"/>
      <c r="W979" s="11"/>
      <c r="X979" s="11"/>
      <c r="Y979" s="11"/>
      <c r="Z979" s="11"/>
      <c r="AA979" s="11"/>
      <c r="AB979" s="11"/>
      <c r="AC979" s="11"/>
    </row>
    <row r="980" spans="1:29" hidden="1">
      <c r="A980" s="11"/>
      <c r="B980" s="11"/>
      <c r="C980" s="11"/>
      <c r="D980" s="16"/>
      <c r="E980" s="11"/>
      <c r="F980" s="11"/>
      <c r="G980" s="11"/>
      <c r="H980" s="79"/>
      <c r="I980" s="11"/>
      <c r="J980" s="11"/>
      <c r="K980" s="80"/>
      <c r="L980" s="11"/>
      <c r="M980" s="80"/>
      <c r="N980" s="84"/>
      <c r="O980" s="11"/>
      <c r="P980" s="11"/>
      <c r="Q980" s="11"/>
      <c r="R980" s="11"/>
      <c r="S980" s="11"/>
      <c r="T980" s="11"/>
      <c r="U980" s="11"/>
      <c r="V980" s="11"/>
      <c r="W980" s="11"/>
      <c r="X980" s="11"/>
      <c r="Y980" s="11"/>
      <c r="Z980" s="11"/>
      <c r="AA980" s="11"/>
      <c r="AB980" s="11"/>
      <c r="AC980" s="11"/>
    </row>
    <row r="981" spans="1:29" hidden="1">
      <c r="A981" s="11"/>
      <c r="B981" s="11"/>
      <c r="C981" s="11"/>
      <c r="D981" s="16"/>
      <c r="E981" s="11"/>
      <c r="F981" s="11"/>
      <c r="G981" s="11"/>
      <c r="H981" s="79"/>
      <c r="I981" s="11"/>
      <c r="J981" s="11"/>
      <c r="K981" s="80"/>
      <c r="L981" s="11"/>
      <c r="M981" s="80"/>
      <c r="N981" s="84"/>
      <c r="O981" s="11"/>
      <c r="P981" s="11"/>
      <c r="Q981" s="11"/>
      <c r="R981" s="11"/>
      <c r="S981" s="11"/>
      <c r="T981" s="11"/>
      <c r="U981" s="11"/>
      <c r="V981" s="11"/>
      <c r="W981" s="11"/>
      <c r="X981" s="11"/>
      <c r="Y981" s="11"/>
      <c r="Z981" s="11"/>
      <c r="AA981" s="11"/>
      <c r="AB981" s="11"/>
      <c r="AC981" s="11"/>
    </row>
    <row r="982" spans="1:29" hidden="1">
      <c r="A982" s="11"/>
      <c r="B982" s="11"/>
      <c r="C982" s="11"/>
      <c r="D982" s="16"/>
      <c r="E982" s="11"/>
      <c r="F982" s="11"/>
      <c r="G982" s="11"/>
      <c r="H982" s="79"/>
      <c r="I982" s="11"/>
      <c r="J982" s="11"/>
      <c r="K982" s="80"/>
      <c r="L982" s="11"/>
      <c r="M982" s="80"/>
      <c r="N982" s="84"/>
      <c r="O982" s="11"/>
      <c r="P982" s="11"/>
      <c r="Q982" s="11"/>
      <c r="R982" s="11"/>
      <c r="S982" s="11"/>
      <c r="T982" s="11"/>
      <c r="U982" s="11"/>
      <c r="V982" s="11"/>
      <c r="W982" s="11"/>
      <c r="X982" s="11"/>
      <c r="Y982" s="11"/>
      <c r="Z982" s="11"/>
      <c r="AA982" s="11"/>
      <c r="AB982" s="11"/>
      <c r="AC982" s="11"/>
    </row>
    <row r="983" spans="1:29" hidden="1">
      <c r="A983" s="11"/>
      <c r="B983" s="11"/>
      <c r="C983" s="11"/>
      <c r="D983" s="16"/>
      <c r="E983" s="11"/>
      <c r="F983" s="11"/>
      <c r="G983" s="11"/>
      <c r="H983" s="79"/>
      <c r="I983" s="11"/>
      <c r="J983" s="11"/>
      <c r="K983" s="80"/>
      <c r="L983" s="11"/>
      <c r="M983" s="80"/>
      <c r="N983" s="84"/>
      <c r="O983" s="11"/>
      <c r="P983" s="11"/>
      <c r="Q983" s="11"/>
      <c r="R983" s="11"/>
      <c r="S983" s="11"/>
      <c r="T983" s="11"/>
      <c r="U983" s="11"/>
      <c r="V983" s="11"/>
      <c r="W983" s="11"/>
      <c r="X983" s="11"/>
      <c r="Y983" s="11"/>
      <c r="Z983" s="11"/>
      <c r="AA983" s="11"/>
      <c r="AB983" s="11"/>
      <c r="AC983" s="11"/>
    </row>
    <row r="984" spans="1:29" hidden="1">
      <c r="A984" s="11"/>
      <c r="B984" s="11"/>
      <c r="C984" s="11"/>
      <c r="D984" s="16"/>
      <c r="E984" s="11"/>
      <c r="F984" s="11"/>
      <c r="G984" s="11"/>
      <c r="H984" s="79"/>
      <c r="I984" s="11"/>
      <c r="J984" s="11"/>
      <c r="K984" s="80"/>
      <c r="L984" s="11"/>
      <c r="M984" s="80"/>
      <c r="N984" s="84"/>
      <c r="O984" s="11"/>
      <c r="P984" s="11"/>
      <c r="Q984" s="11"/>
      <c r="R984" s="11"/>
      <c r="S984" s="11"/>
      <c r="T984" s="11"/>
      <c r="U984" s="11"/>
      <c r="V984" s="11"/>
      <c r="W984" s="11"/>
      <c r="X984" s="11"/>
      <c r="Y984" s="11"/>
      <c r="Z984" s="11"/>
      <c r="AA984" s="11"/>
      <c r="AB984" s="11"/>
      <c r="AC984" s="11"/>
    </row>
    <row r="985" spans="1:29" hidden="1">
      <c r="A985" s="11"/>
      <c r="B985" s="11"/>
      <c r="C985" s="11"/>
      <c r="D985" s="16"/>
      <c r="E985" s="11"/>
      <c r="F985" s="11"/>
      <c r="G985" s="11"/>
      <c r="H985" s="79"/>
      <c r="I985" s="11"/>
      <c r="J985" s="11"/>
      <c r="K985" s="80"/>
      <c r="L985" s="11"/>
      <c r="M985" s="80"/>
      <c r="N985" s="84"/>
      <c r="O985" s="11"/>
      <c r="P985" s="11"/>
      <c r="Q985" s="11"/>
      <c r="R985" s="11"/>
      <c r="S985" s="11"/>
      <c r="T985" s="11"/>
      <c r="U985" s="11"/>
      <c r="V985" s="11"/>
      <c r="W985" s="11"/>
      <c r="X985" s="11"/>
      <c r="Y985" s="11"/>
      <c r="Z985" s="11"/>
      <c r="AA985" s="11"/>
      <c r="AB985" s="11"/>
      <c r="AC985" s="11"/>
    </row>
    <row r="986" spans="1:29" hidden="1">
      <c r="A986" s="11"/>
      <c r="B986" s="11"/>
      <c r="C986" s="11"/>
      <c r="D986" s="16"/>
      <c r="E986" s="11"/>
      <c r="F986" s="11"/>
      <c r="G986" s="11"/>
      <c r="H986" s="79"/>
      <c r="I986" s="11"/>
      <c r="J986" s="11"/>
      <c r="K986" s="80"/>
      <c r="L986" s="11"/>
      <c r="M986" s="80"/>
      <c r="N986" s="84"/>
      <c r="O986" s="11"/>
      <c r="P986" s="11"/>
      <c r="Q986" s="11"/>
      <c r="R986" s="11"/>
      <c r="S986" s="11"/>
      <c r="T986" s="11"/>
      <c r="U986" s="11"/>
      <c r="V986" s="11"/>
      <c r="W986" s="11"/>
      <c r="X986" s="11"/>
      <c r="Y986" s="11"/>
      <c r="Z986" s="11"/>
      <c r="AA986" s="11"/>
      <c r="AB986" s="11"/>
      <c r="AC986" s="11"/>
    </row>
    <row r="987" spans="1:29" hidden="1">
      <c r="A987" s="11"/>
      <c r="B987" s="11"/>
      <c r="C987" s="11"/>
      <c r="D987" s="16"/>
      <c r="E987" s="11"/>
      <c r="F987" s="11"/>
      <c r="G987" s="11"/>
      <c r="H987" s="79"/>
      <c r="I987" s="11"/>
      <c r="J987" s="11"/>
      <c r="K987" s="80"/>
      <c r="L987" s="11"/>
      <c r="M987" s="80"/>
      <c r="N987" s="84"/>
      <c r="O987" s="11"/>
      <c r="P987" s="11"/>
      <c r="Q987" s="11"/>
      <c r="R987" s="11"/>
      <c r="S987" s="11"/>
      <c r="T987" s="11"/>
      <c r="U987" s="11"/>
      <c r="V987" s="11"/>
      <c r="W987" s="11"/>
      <c r="X987" s="11"/>
      <c r="Y987" s="11"/>
      <c r="Z987" s="11"/>
      <c r="AA987" s="11"/>
      <c r="AB987" s="11"/>
      <c r="AC987" s="11"/>
    </row>
    <row r="988" spans="1:29" hidden="1">
      <c r="A988" s="11"/>
      <c r="B988" s="11"/>
      <c r="C988" s="11"/>
      <c r="D988" s="16"/>
      <c r="E988" s="11"/>
      <c r="F988" s="11"/>
      <c r="G988" s="11"/>
      <c r="H988" s="79"/>
      <c r="I988" s="11"/>
      <c r="J988" s="11"/>
      <c r="K988" s="80"/>
      <c r="L988" s="11"/>
      <c r="M988" s="80"/>
      <c r="N988" s="84"/>
      <c r="O988" s="11"/>
      <c r="P988" s="11"/>
      <c r="Q988" s="11"/>
      <c r="R988" s="11"/>
      <c r="S988" s="11"/>
      <c r="T988" s="11"/>
      <c r="U988" s="11"/>
      <c r="V988" s="11"/>
      <c r="W988" s="11"/>
      <c r="X988" s="11"/>
      <c r="Y988" s="11"/>
      <c r="Z988" s="11"/>
      <c r="AA988" s="11"/>
      <c r="AB988" s="11"/>
      <c r="AC988" s="11"/>
    </row>
    <row r="989" spans="1:29" hidden="1">
      <c r="A989" s="11"/>
      <c r="B989" s="11"/>
      <c r="C989" s="11"/>
      <c r="D989" s="16"/>
      <c r="E989" s="11"/>
      <c r="F989" s="11"/>
      <c r="G989" s="11"/>
      <c r="H989" s="79"/>
      <c r="I989" s="11"/>
      <c r="J989" s="11"/>
      <c r="K989" s="80"/>
      <c r="L989" s="11"/>
      <c r="M989" s="80"/>
      <c r="N989" s="84"/>
      <c r="O989" s="11"/>
      <c r="P989" s="11"/>
      <c r="Q989" s="11"/>
      <c r="R989" s="11"/>
      <c r="S989" s="11"/>
      <c r="T989" s="11"/>
      <c r="U989" s="11"/>
      <c r="V989" s="11"/>
      <c r="W989" s="11"/>
      <c r="X989" s="11"/>
      <c r="Y989" s="11"/>
      <c r="Z989" s="11"/>
      <c r="AA989" s="11"/>
      <c r="AB989" s="11"/>
      <c r="AC989" s="11"/>
    </row>
    <row r="990" spans="1:29" hidden="1">
      <c r="A990" s="11"/>
      <c r="B990" s="11"/>
      <c r="C990" s="11"/>
      <c r="D990" s="16"/>
      <c r="E990" s="11"/>
      <c r="F990" s="11"/>
      <c r="G990" s="11"/>
      <c r="H990" s="79"/>
      <c r="I990" s="11"/>
      <c r="J990" s="11"/>
      <c r="K990" s="80"/>
      <c r="L990" s="11"/>
      <c r="M990" s="80"/>
      <c r="N990" s="84"/>
      <c r="O990" s="11"/>
      <c r="P990" s="11"/>
      <c r="Q990" s="11"/>
      <c r="R990" s="11"/>
      <c r="S990" s="11"/>
      <c r="T990" s="11"/>
      <c r="U990" s="11"/>
      <c r="V990" s="11"/>
      <c r="W990" s="11"/>
      <c r="X990" s="11"/>
      <c r="Y990" s="11"/>
      <c r="Z990" s="11"/>
      <c r="AA990" s="11"/>
      <c r="AB990" s="11"/>
      <c r="AC990" s="11"/>
    </row>
    <row r="991" spans="1:29" hidden="1">
      <c r="A991" s="11"/>
      <c r="B991" s="11"/>
      <c r="C991" s="11"/>
      <c r="D991" s="16"/>
      <c r="E991" s="11"/>
      <c r="F991" s="11"/>
      <c r="G991" s="11"/>
      <c r="H991" s="79"/>
      <c r="I991" s="11"/>
      <c r="J991" s="11"/>
      <c r="K991" s="80"/>
      <c r="L991" s="11"/>
      <c r="M991" s="80"/>
      <c r="N991" s="84"/>
      <c r="O991" s="11"/>
      <c r="P991" s="11"/>
      <c r="Q991" s="11"/>
      <c r="R991" s="11"/>
      <c r="S991" s="11"/>
      <c r="T991" s="11"/>
      <c r="U991" s="11"/>
      <c r="V991" s="11"/>
      <c r="W991" s="11"/>
      <c r="X991" s="11"/>
      <c r="Y991" s="11"/>
      <c r="Z991" s="11"/>
      <c r="AA991" s="11"/>
      <c r="AB991" s="11"/>
      <c r="AC991" s="11"/>
    </row>
    <row r="992" spans="1:29" hidden="1">
      <c r="A992" s="11"/>
      <c r="B992" s="11"/>
      <c r="C992" s="11"/>
      <c r="D992" s="16"/>
      <c r="E992" s="11"/>
      <c r="F992" s="11"/>
      <c r="G992" s="11"/>
      <c r="H992" s="79"/>
      <c r="I992" s="11"/>
      <c r="J992" s="11"/>
      <c r="K992" s="80"/>
      <c r="L992" s="11"/>
      <c r="M992" s="80"/>
      <c r="N992" s="84"/>
      <c r="O992" s="11"/>
      <c r="P992" s="11"/>
      <c r="Q992" s="11"/>
      <c r="R992" s="11"/>
      <c r="S992" s="11"/>
      <c r="T992" s="11"/>
      <c r="U992" s="11"/>
      <c r="V992" s="11"/>
      <c r="W992" s="11"/>
      <c r="X992" s="11"/>
      <c r="Y992" s="11"/>
      <c r="Z992" s="11"/>
      <c r="AA992" s="11"/>
      <c r="AB992" s="11"/>
      <c r="AC992" s="11"/>
    </row>
    <row r="993" spans="1:29" hidden="1">
      <c r="A993" s="11"/>
      <c r="B993" s="11"/>
      <c r="C993" s="11"/>
      <c r="D993" s="16"/>
      <c r="E993" s="11"/>
      <c r="F993" s="11"/>
      <c r="G993" s="11"/>
      <c r="H993" s="79"/>
      <c r="I993" s="11"/>
      <c r="J993" s="11"/>
      <c r="K993" s="80"/>
      <c r="L993" s="11"/>
      <c r="M993" s="80"/>
      <c r="N993" s="84"/>
      <c r="O993" s="11"/>
      <c r="P993" s="11"/>
      <c r="Q993" s="11"/>
      <c r="R993" s="11"/>
      <c r="S993" s="11"/>
      <c r="T993" s="11"/>
      <c r="U993" s="11"/>
      <c r="V993" s="11"/>
      <c r="W993" s="11"/>
      <c r="X993" s="11"/>
      <c r="Y993" s="11"/>
      <c r="Z993" s="11"/>
      <c r="AA993" s="11"/>
      <c r="AB993" s="11"/>
      <c r="AC993" s="11"/>
    </row>
    <row r="994" spans="1:29" hidden="1">
      <c r="A994" s="11"/>
      <c r="B994" s="11"/>
      <c r="C994" s="11"/>
      <c r="D994" s="16"/>
      <c r="E994" s="11"/>
      <c r="F994" s="11"/>
      <c r="G994" s="11"/>
      <c r="H994" s="79"/>
      <c r="I994" s="11"/>
      <c r="J994" s="11"/>
      <c r="K994" s="80"/>
      <c r="L994" s="11"/>
      <c r="M994" s="80"/>
      <c r="N994" s="84"/>
      <c r="O994" s="11"/>
      <c r="P994" s="11"/>
      <c r="Q994" s="11"/>
      <c r="R994" s="11"/>
      <c r="S994" s="11"/>
      <c r="T994" s="11"/>
      <c r="U994" s="11"/>
      <c r="V994" s="11"/>
      <c r="W994" s="11"/>
      <c r="X994" s="11"/>
      <c r="Y994" s="11"/>
      <c r="Z994" s="11"/>
      <c r="AA994" s="11"/>
      <c r="AB994" s="11"/>
      <c r="AC994" s="11"/>
    </row>
    <row r="995" spans="1:29" hidden="1">
      <c r="A995" s="11"/>
      <c r="B995" s="11"/>
      <c r="C995" s="11"/>
      <c r="D995" s="16"/>
      <c r="E995" s="11"/>
      <c r="F995" s="11"/>
      <c r="G995" s="11"/>
      <c r="H995" s="79"/>
      <c r="I995" s="11"/>
      <c r="J995" s="11"/>
      <c r="K995" s="80"/>
      <c r="L995" s="11"/>
      <c r="M995" s="80"/>
      <c r="N995" s="84"/>
      <c r="O995" s="11"/>
      <c r="P995" s="11"/>
      <c r="Q995" s="11"/>
      <c r="R995" s="11"/>
      <c r="S995" s="11"/>
      <c r="T995" s="11"/>
      <c r="U995" s="11"/>
      <c r="V995" s="11"/>
      <c r="W995" s="11"/>
      <c r="X995" s="11"/>
      <c r="Y995" s="11"/>
      <c r="Z995" s="11"/>
      <c r="AA995" s="11"/>
      <c r="AB995" s="11"/>
      <c r="AC995" s="11"/>
    </row>
    <row r="996" spans="1:29" hidden="1">
      <c r="A996" s="11"/>
      <c r="B996" s="11"/>
      <c r="C996" s="11"/>
      <c r="D996" s="16"/>
      <c r="E996" s="11"/>
      <c r="F996" s="11"/>
      <c r="G996" s="11"/>
      <c r="H996" s="79"/>
      <c r="I996" s="11"/>
      <c r="J996" s="11"/>
      <c r="K996" s="80"/>
      <c r="L996" s="11"/>
      <c r="M996" s="80"/>
      <c r="N996" s="84"/>
      <c r="O996" s="11"/>
      <c r="P996" s="11"/>
      <c r="Q996" s="11"/>
      <c r="R996" s="11"/>
      <c r="S996" s="11"/>
      <c r="T996" s="11"/>
      <c r="U996" s="11"/>
      <c r="V996" s="11"/>
      <c r="W996" s="11"/>
      <c r="X996" s="11"/>
      <c r="Y996" s="11"/>
      <c r="Z996" s="11"/>
      <c r="AA996" s="11"/>
      <c r="AB996" s="11"/>
      <c r="AC996" s="11"/>
    </row>
    <row r="997" spans="1:29" hidden="1">
      <c r="A997" s="11"/>
      <c r="B997" s="11"/>
      <c r="C997" s="11"/>
      <c r="D997" s="16"/>
      <c r="E997" s="11"/>
      <c r="F997" s="11"/>
      <c r="G997" s="11"/>
      <c r="H997" s="79"/>
      <c r="I997" s="11"/>
      <c r="J997" s="11"/>
      <c r="K997" s="80"/>
      <c r="L997" s="11"/>
      <c r="M997" s="80"/>
      <c r="N997" s="84"/>
      <c r="O997" s="11"/>
      <c r="P997" s="11"/>
      <c r="Q997" s="11"/>
      <c r="R997" s="11"/>
      <c r="S997" s="11"/>
      <c r="T997" s="11"/>
      <c r="U997" s="11"/>
      <c r="V997" s="11"/>
      <c r="W997" s="11"/>
      <c r="X997" s="11"/>
      <c r="Y997" s="11"/>
      <c r="Z997" s="11"/>
      <c r="AA997" s="11"/>
      <c r="AB997" s="11"/>
      <c r="AC997" s="11"/>
    </row>
    <row r="998" spans="1:29" hidden="1">
      <c r="A998" s="11"/>
      <c r="B998" s="11"/>
      <c r="C998" s="11"/>
      <c r="D998" s="16"/>
      <c r="E998" s="11"/>
      <c r="F998" s="11"/>
      <c r="G998" s="11"/>
      <c r="H998" s="79"/>
      <c r="I998" s="11"/>
      <c r="J998" s="11"/>
      <c r="K998" s="80"/>
      <c r="L998" s="11"/>
      <c r="M998" s="80"/>
      <c r="N998" s="84"/>
      <c r="O998" s="11"/>
      <c r="P998" s="11"/>
      <c r="Q998" s="11"/>
      <c r="R998" s="11"/>
      <c r="S998" s="11"/>
      <c r="T998" s="11"/>
      <c r="U998" s="11"/>
      <c r="V998" s="11"/>
      <c r="W998" s="11"/>
      <c r="X998" s="11"/>
      <c r="Y998" s="11"/>
      <c r="Z998" s="11"/>
      <c r="AA998" s="11"/>
      <c r="AB998" s="11"/>
      <c r="AC998" s="11"/>
    </row>
    <row r="999" spans="1:29" hidden="1">
      <c r="A999" s="11"/>
      <c r="B999" s="11"/>
      <c r="C999" s="11"/>
      <c r="D999" s="16"/>
      <c r="E999" s="11"/>
      <c r="F999" s="11"/>
      <c r="G999" s="11"/>
      <c r="H999" s="79"/>
      <c r="I999" s="11"/>
      <c r="J999" s="11"/>
      <c r="K999" s="80"/>
      <c r="L999" s="11"/>
      <c r="M999" s="80"/>
      <c r="N999" s="84"/>
      <c r="O999" s="11"/>
      <c r="P999" s="11"/>
      <c r="Q999" s="11"/>
      <c r="R999" s="11"/>
      <c r="S999" s="11"/>
      <c r="T999" s="11"/>
      <c r="U999" s="11"/>
      <c r="V999" s="11"/>
      <c r="W999" s="11"/>
      <c r="X999" s="11"/>
      <c r="Y999" s="11"/>
      <c r="Z999" s="11"/>
      <c r="AA999" s="11"/>
      <c r="AB999" s="11"/>
      <c r="AC999" s="11"/>
    </row>
    <row r="1000" spans="1:29" hidden="1">
      <c r="A1000" s="11"/>
      <c r="B1000" s="11"/>
      <c r="C1000" s="11"/>
      <c r="D1000" s="16"/>
      <c r="E1000" s="11"/>
      <c r="F1000" s="11"/>
      <c r="G1000" s="11"/>
      <c r="H1000" s="79"/>
      <c r="I1000" s="11"/>
      <c r="J1000" s="11"/>
      <c r="K1000" s="80"/>
      <c r="L1000" s="11"/>
      <c r="M1000" s="80"/>
      <c r="N1000" s="84"/>
      <c r="O1000" s="11"/>
      <c r="P1000" s="11"/>
      <c r="Q1000" s="11"/>
      <c r="R1000" s="11"/>
      <c r="S1000" s="11"/>
      <c r="T1000" s="11"/>
      <c r="U1000" s="11"/>
      <c r="V1000" s="11"/>
      <c r="W1000" s="11"/>
      <c r="X1000" s="11"/>
      <c r="Y1000" s="11"/>
      <c r="Z1000" s="11"/>
      <c r="AA1000" s="11"/>
      <c r="AB1000" s="11"/>
      <c r="AC1000" s="11"/>
    </row>
  </sheetData>
  <autoFilter ref="A2:N1000" xr:uid="{00000000-0009-0000-0000-000006000000}">
    <filterColumn colId="4">
      <filters blank="1">
        <filter val="Công việc"/>
        <filter val="Giao diện"/>
        <filter val="Khám sinh sản_x000a_Phối giống_x000a_Xử lý sinh sản_x000a_Khám thai"/>
        <filter val="Khám sinh sản_x000a_Xử lý sinh sản_x000a_Phối giống_x000a_Khám thai"/>
        <filter val="Khám thai"/>
        <filter val="Khám thú y"/>
        <filter val="Nhập bò"/>
        <filter val="Phiếu công việc"/>
        <filter val="Thông tin đàn"/>
        <filter val="Trang chủ - Tab Quy mô đàn"/>
        <filter val="Xử lý sinh sản"/>
      </filters>
    </filterColumn>
    <filterColumn colId="11">
      <filters>
        <filter val="Open"/>
      </filters>
    </filterColumn>
  </autoFilter>
  <mergeCells count="1">
    <mergeCell ref="E1:G1"/>
  </mergeCells>
  <conditionalFormatting sqref="L1">
    <cfRule type="notContainsBlanks" dxfId="35" priority="1">
      <formula>LEN(TRIM(L1))&gt;0</formula>
    </cfRule>
  </conditionalFormatting>
  <conditionalFormatting sqref="F3:F1000">
    <cfRule type="expression" dxfId="34" priority="2">
      <formula>AND(F3&lt;&gt;"",H3="",I3="",L3="Open")</formula>
    </cfRule>
  </conditionalFormatting>
  <conditionalFormatting sqref="H1">
    <cfRule type="notContainsBlanks" dxfId="33" priority="3">
      <formula>LEN(TRIM(H1))&gt;0</formula>
    </cfRule>
  </conditionalFormatting>
  <conditionalFormatting sqref="H3:H1000">
    <cfRule type="expression" dxfId="32" priority="4">
      <formula>AND(TODAY()&gt;H3,L3="Open")</formula>
    </cfRule>
  </conditionalFormatting>
  <conditionalFormatting sqref="I3:I1000">
    <cfRule type="expression" dxfId="31" priority="5">
      <formula>AND(I3&lt;&gt;"",K3="")</formula>
    </cfRule>
  </conditionalFormatting>
  <conditionalFormatting sqref="D3:D1000">
    <cfRule type="expression" dxfId="30" priority="6">
      <formula>AND(K3&lt;&gt;"Fail",K3&lt;&gt;"")</formula>
    </cfRule>
  </conditionalFormatting>
  <conditionalFormatting sqref="A1:D1">
    <cfRule type="containsBlanks" dxfId="29" priority="7">
      <formula>LEN(TRIM(A1))=0</formula>
    </cfRule>
  </conditionalFormatting>
  <conditionalFormatting sqref="K3:K302">
    <cfRule type="containsText" dxfId="28" priority="8" operator="containsText" text="Pass">
      <formula>NOT(ISERROR(SEARCH(("Pass"),(K3))))</formula>
    </cfRule>
  </conditionalFormatting>
  <conditionalFormatting sqref="K3:K302">
    <cfRule type="containsText" dxfId="27" priority="9" operator="containsText" text="Fail">
      <formula>NOT(ISERROR(SEARCH(("Fail"),(K3))))</formula>
    </cfRule>
  </conditionalFormatting>
  <conditionalFormatting sqref="D3:D1000">
    <cfRule type="expression" dxfId="26" priority="10">
      <formula>AND(I3&lt;&gt;"",$K$3="Pass")</formula>
    </cfRule>
  </conditionalFormatting>
  <conditionalFormatting sqref="D3:D1000">
    <cfRule type="containsText" dxfId="25" priority="11" operator="containsText" text="Cao">
      <formula>NOT(ISERROR(SEARCH(("Cao"),(D3))))</formula>
    </cfRule>
  </conditionalFormatting>
  <conditionalFormatting sqref="D3:D1000">
    <cfRule type="containsText" dxfId="24" priority="12" operator="containsText" text="Trung bình">
      <formula>NOT(ISERROR(SEARCH(("Trung bình"),(D3))))</formula>
    </cfRule>
  </conditionalFormatting>
  <conditionalFormatting sqref="D3:D1000">
    <cfRule type="containsText" dxfId="23" priority="13" operator="containsText" text="Thấp">
      <formula>NOT(ISERROR(SEARCH(("Thấp"),(D3))))</formula>
    </cfRule>
  </conditionalFormatting>
  <conditionalFormatting sqref="I1">
    <cfRule type="notContainsBlanks" dxfId="22" priority="14">
      <formula>LEN(TRIM(I1))&gt;0</formula>
    </cfRule>
  </conditionalFormatting>
  <conditionalFormatting sqref="K1">
    <cfRule type="notContainsBlanks" dxfId="21" priority="15">
      <formula>LEN(TRIM(K1))&gt;0</formula>
    </cfRule>
  </conditionalFormatting>
  <conditionalFormatting sqref="D3:D1000">
    <cfRule type="containsText" dxfId="20" priority="16" operator="containsText" text="Khẩn cấp">
      <formula>NOT(ISERROR(SEARCH(("Khẩn cấp"),(D3))))</formula>
    </cfRule>
  </conditionalFormatting>
  <hyperlinks>
    <hyperlink ref="G3" r:id="rId1" xr:uid="{00000000-0004-0000-0600-000000000000}"/>
    <hyperlink ref="G4" r:id="rId2" xr:uid="{00000000-0004-0000-0600-000001000000}"/>
    <hyperlink ref="G5" r:id="rId3" xr:uid="{00000000-0004-0000-0600-000002000000}"/>
    <hyperlink ref="G6" r:id="rId4" xr:uid="{00000000-0004-0000-0600-000003000000}"/>
    <hyperlink ref="G7" r:id="rId5" xr:uid="{00000000-0004-0000-0600-000004000000}"/>
    <hyperlink ref="G8" r:id="rId6" xr:uid="{00000000-0004-0000-0600-000005000000}"/>
    <hyperlink ref="G9" r:id="rId7" xr:uid="{00000000-0004-0000-0600-000006000000}"/>
    <hyperlink ref="G10" r:id="rId8" xr:uid="{00000000-0004-0000-0600-000007000000}"/>
    <hyperlink ref="G11" r:id="rId9" xr:uid="{00000000-0004-0000-0600-000008000000}"/>
    <hyperlink ref="G12" r:id="rId10" xr:uid="{00000000-0004-0000-0600-000009000000}"/>
    <hyperlink ref="G13" r:id="rId11" xr:uid="{00000000-0004-0000-0600-00000A000000}"/>
    <hyperlink ref="G14" r:id="rId12" xr:uid="{00000000-0004-0000-0600-00000B000000}"/>
    <hyperlink ref="G15" r:id="rId13" xr:uid="{00000000-0004-0000-0600-00000C000000}"/>
    <hyperlink ref="G16" r:id="rId14" xr:uid="{00000000-0004-0000-0600-00000D000000}"/>
    <hyperlink ref="G17" r:id="rId15" xr:uid="{00000000-0004-0000-0600-00000E000000}"/>
    <hyperlink ref="G18" r:id="rId16" xr:uid="{00000000-0004-0000-0600-00000F000000}"/>
    <hyperlink ref="G19" r:id="rId17" xr:uid="{00000000-0004-0000-0600-000010000000}"/>
    <hyperlink ref="G20" r:id="rId18" xr:uid="{00000000-0004-0000-0600-000011000000}"/>
    <hyperlink ref="G21" r:id="rId19" xr:uid="{00000000-0004-0000-0600-000012000000}"/>
    <hyperlink ref="G22" r:id="rId20" xr:uid="{00000000-0004-0000-0600-00001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3">
        <x14:dataValidation type="list" allowBlank="1" xr:uid="{00000000-0002-0000-0600-000000000000}">
          <x14:formula1>
            <xm:f>Sheet2!$D$1:$D$4</xm:f>
          </x14:formula1>
          <xm:sqref>B3:B302</xm:sqref>
        </x14:dataValidation>
        <x14:dataValidation type="list" allowBlank="1" showErrorMessage="1" xr:uid="{00000000-0002-0000-0600-000001000000}">
          <x14:formula1>
            <xm:f>Sheet2!$B$1:$B$6</xm:f>
          </x14:formula1>
          <xm:sqref>K3:K1000</xm:sqref>
        </x14:dataValidation>
        <x14:dataValidation type="list" allowBlank="1" showErrorMessage="1" xr:uid="{00000000-0002-0000-0600-000002000000}">
          <x14:formula1>
            <xm:f>Sheet2!$A$1:$A$4</xm:f>
          </x14:formula1>
          <xm:sqref>D3:D302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D1070"/>
  <sheetViews>
    <sheetView workbookViewId="0">
      <pane xSplit="5" ySplit="2" topLeftCell="F3" activePane="bottomRight" state="frozen"/>
      <selection pane="topRight" activeCell="F1" sqref="F1"/>
      <selection pane="bottomLeft" activeCell="A3" sqref="A3"/>
      <selection pane="bottomRight" activeCell="F3" sqref="F3"/>
    </sheetView>
  </sheetViews>
  <sheetFormatPr defaultColWidth="14.42578125" defaultRowHeight="15" customHeight="1"/>
  <cols>
    <col min="1" max="1" width="21.28515625" customWidth="1"/>
    <col min="2" max="2" width="22.85546875" customWidth="1"/>
    <col min="3" max="3" width="29.140625" customWidth="1"/>
    <col min="4" max="4" width="18.5703125" customWidth="1"/>
    <col min="5" max="5" width="16.85546875" customWidth="1"/>
    <col min="6" max="6" width="15.7109375" customWidth="1"/>
    <col min="8" max="10" width="15.28515625" customWidth="1"/>
  </cols>
  <sheetData>
    <row r="1" spans="1:30">
      <c r="A1" s="85"/>
      <c r="B1" s="85"/>
      <c r="C1" s="85"/>
      <c r="D1" s="85"/>
      <c r="E1" s="85"/>
      <c r="F1" s="135" t="s">
        <v>0</v>
      </c>
      <c r="G1" s="136"/>
      <c r="H1" s="134" t="s">
        <v>2508</v>
      </c>
      <c r="I1" s="134" t="s">
        <v>2509</v>
      </c>
      <c r="J1" s="135" t="s">
        <v>2503</v>
      </c>
      <c r="K1" s="136"/>
      <c r="L1" s="134" t="s">
        <v>2508</v>
      </c>
      <c r="M1" s="134" t="s">
        <v>2510</v>
      </c>
      <c r="N1" s="85"/>
      <c r="O1" s="85"/>
      <c r="P1" s="85"/>
      <c r="Q1" s="85"/>
      <c r="R1" s="85"/>
      <c r="S1" s="85"/>
      <c r="T1" s="85"/>
      <c r="U1" s="85"/>
      <c r="V1" s="85"/>
      <c r="W1" s="85"/>
      <c r="X1" s="85"/>
      <c r="Y1" s="85"/>
      <c r="Z1" s="85"/>
      <c r="AA1" s="85"/>
      <c r="AB1" s="85"/>
      <c r="AC1" s="85"/>
      <c r="AD1" s="85"/>
    </row>
    <row r="2" spans="1:30" ht="30">
      <c r="A2" s="87"/>
      <c r="B2" s="87"/>
      <c r="C2" s="87"/>
      <c r="D2" s="87"/>
      <c r="E2" s="87"/>
      <c r="F2" s="88" t="s">
        <v>11</v>
      </c>
      <c r="G2" s="88" t="s">
        <v>2507</v>
      </c>
      <c r="H2" s="133"/>
      <c r="I2" s="133"/>
      <c r="J2" s="88" t="s">
        <v>11</v>
      </c>
      <c r="K2" s="88" t="s">
        <v>2507</v>
      </c>
      <c r="L2" s="133"/>
      <c r="M2" s="133"/>
      <c r="N2" s="85"/>
      <c r="O2" s="85"/>
      <c r="P2" s="85"/>
      <c r="Q2" s="85"/>
      <c r="R2" s="85"/>
      <c r="S2" s="85"/>
      <c r="T2" s="85"/>
      <c r="U2" s="85"/>
      <c r="V2" s="85"/>
      <c r="W2" s="85"/>
      <c r="X2" s="85"/>
      <c r="Y2" s="85"/>
      <c r="Z2" s="85"/>
      <c r="AA2" s="85"/>
      <c r="AB2" s="85"/>
      <c r="AC2" s="85"/>
      <c r="AD2" s="85"/>
    </row>
    <row r="3" spans="1:30">
      <c r="A3" s="131" t="s">
        <v>2517</v>
      </c>
      <c r="B3" s="131" t="s">
        <v>2542</v>
      </c>
      <c r="C3" s="89" t="s">
        <v>37</v>
      </c>
      <c r="D3" s="89"/>
      <c r="E3" s="89"/>
      <c r="F3" s="90"/>
      <c r="G3" s="90"/>
      <c r="H3" s="91"/>
      <c r="I3" s="90"/>
      <c r="J3" s="90"/>
      <c r="K3" s="90"/>
      <c r="L3" s="92"/>
      <c r="M3" s="90"/>
      <c r="N3" s="85"/>
      <c r="O3" s="85"/>
      <c r="P3" s="85"/>
      <c r="Q3" s="85"/>
      <c r="R3" s="85"/>
      <c r="S3" s="85"/>
      <c r="T3" s="85"/>
      <c r="U3" s="85"/>
      <c r="V3" s="85"/>
      <c r="W3" s="85"/>
      <c r="X3" s="85"/>
      <c r="Y3" s="85"/>
      <c r="Z3" s="85"/>
      <c r="AA3" s="85"/>
      <c r="AB3" s="85"/>
      <c r="AC3" s="85"/>
      <c r="AD3" s="85"/>
    </row>
    <row r="4" spans="1:30">
      <c r="A4" s="132"/>
      <c r="B4" s="132"/>
      <c r="C4" s="89" t="s">
        <v>2708</v>
      </c>
      <c r="D4" s="89"/>
      <c r="E4" s="89"/>
      <c r="F4" s="90"/>
      <c r="G4" s="90"/>
      <c r="H4" s="91"/>
      <c r="I4" s="90"/>
      <c r="J4" s="90"/>
      <c r="K4" s="90"/>
      <c r="L4" s="92"/>
      <c r="M4" s="90"/>
      <c r="N4" s="85"/>
      <c r="O4" s="85"/>
      <c r="P4" s="85"/>
      <c r="Q4" s="85"/>
      <c r="R4" s="85"/>
      <c r="S4" s="85"/>
      <c r="T4" s="85"/>
      <c r="U4" s="85"/>
      <c r="V4" s="85"/>
      <c r="W4" s="85"/>
      <c r="X4" s="85"/>
      <c r="Y4" s="85"/>
      <c r="Z4" s="85"/>
      <c r="AA4" s="85"/>
      <c r="AB4" s="85"/>
      <c r="AC4" s="85"/>
      <c r="AD4" s="85"/>
    </row>
    <row r="5" spans="1:30">
      <c r="A5" s="132"/>
      <c r="B5" s="132"/>
      <c r="C5" s="89" t="s">
        <v>2709</v>
      </c>
      <c r="D5" s="89"/>
      <c r="E5" s="89"/>
      <c r="F5" s="90"/>
      <c r="G5" s="90"/>
      <c r="H5" s="91"/>
      <c r="I5" s="90"/>
      <c r="J5" s="90"/>
      <c r="K5" s="90"/>
      <c r="L5" s="92"/>
      <c r="M5" s="90"/>
      <c r="N5" s="85"/>
      <c r="O5" s="85"/>
      <c r="P5" s="85"/>
      <c r="Q5" s="85"/>
      <c r="R5" s="85"/>
      <c r="S5" s="85"/>
      <c r="T5" s="85"/>
      <c r="U5" s="85"/>
      <c r="V5" s="85"/>
      <c r="W5" s="85"/>
      <c r="X5" s="85"/>
      <c r="Y5" s="85"/>
      <c r="Z5" s="85"/>
      <c r="AA5" s="85"/>
      <c r="AB5" s="85"/>
      <c r="AC5" s="85"/>
      <c r="AD5" s="85"/>
    </row>
    <row r="6" spans="1:30">
      <c r="A6" s="132"/>
      <c r="B6" s="132"/>
      <c r="C6" s="89" t="s">
        <v>2710</v>
      </c>
      <c r="D6" s="89"/>
      <c r="E6" s="89"/>
      <c r="F6" s="90"/>
      <c r="G6" s="90"/>
      <c r="H6" s="91"/>
      <c r="I6" s="90"/>
      <c r="J6" s="90"/>
      <c r="K6" s="90"/>
      <c r="L6" s="92"/>
      <c r="M6" s="90"/>
      <c r="N6" s="85"/>
      <c r="O6" s="85"/>
      <c r="P6" s="85"/>
      <c r="Q6" s="85"/>
      <c r="R6" s="85"/>
      <c r="S6" s="85"/>
      <c r="T6" s="85"/>
      <c r="U6" s="85"/>
      <c r="V6" s="85"/>
      <c r="W6" s="85"/>
      <c r="X6" s="85"/>
      <c r="Y6" s="85"/>
      <c r="Z6" s="85"/>
      <c r="AA6" s="85"/>
      <c r="AB6" s="85"/>
      <c r="AC6" s="85"/>
      <c r="AD6" s="85"/>
    </row>
    <row r="7" spans="1:30">
      <c r="A7" s="132"/>
      <c r="B7" s="132"/>
      <c r="C7" s="89" t="s">
        <v>2711</v>
      </c>
      <c r="D7" s="89"/>
      <c r="E7" s="89"/>
      <c r="F7" s="90"/>
      <c r="G7" s="90"/>
      <c r="H7" s="91"/>
      <c r="I7" s="90"/>
      <c r="J7" s="90"/>
      <c r="K7" s="90"/>
      <c r="L7" s="92"/>
      <c r="M7" s="90"/>
      <c r="N7" s="85"/>
      <c r="O7" s="85"/>
      <c r="P7" s="85"/>
      <c r="Q7" s="85"/>
      <c r="R7" s="85"/>
      <c r="S7" s="85"/>
      <c r="T7" s="85"/>
      <c r="U7" s="85"/>
      <c r="V7" s="85"/>
      <c r="W7" s="85"/>
      <c r="X7" s="85"/>
      <c r="Y7" s="85"/>
      <c r="Z7" s="85"/>
      <c r="AA7" s="85"/>
      <c r="AB7" s="85"/>
      <c r="AC7" s="85"/>
      <c r="AD7" s="85"/>
    </row>
    <row r="8" spans="1:30">
      <c r="A8" s="132"/>
      <c r="B8" s="132"/>
      <c r="C8" s="89"/>
      <c r="D8" s="89"/>
      <c r="E8" s="89"/>
      <c r="F8" s="90"/>
      <c r="G8" s="90"/>
      <c r="H8" s="91"/>
      <c r="I8" s="90"/>
      <c r="J8" s="90"/>
      <c r="K8" s="90"/>
      <c r="L8" s="92"/>
      <c r="M8" s="90"/>
      <c r="N8" s="85"/>
      <c r="O8" s="85"/>
      <c r="P8" s="85"/>
      <c r="Q8" s="85"/>
      <c r="R8" s="85"/>
      <c r="S8" s="85"/>
      <c r="T8" s="85"/>
      <c r="U8" s="85"/>
      <c r="V8" s="85"/>
      <c r="W8" s="85"/>
      <c r="X8" s="85"/>
      <c r="Y8" s="85"/>
      <c r="Z8" s="85"/>
      <c r="AA8" s="85"/>
      <c r="AB8" s="85"/>
      <c r="AC8" s="85"/>
      <c r="AD8" s="85"/>
    </row>
    <row r="9" spans="1:30">
      <c r="A9" s="132"/>
      <c r="B9" s="132"/>
      <c r="C9" s="89" t="s">
        <v>2712</v>
      </c>
      <c r="D9" s="89"/>
      <c r="E9" s="89"/>
      <c r="F9" s="90"/>
      <c r="G9" s="90"/>
      <c r="H9" s="91"/>
      <c r="I9" s="90"/>
      <c r="J9" s="90"/>
      <c r="K9" s="90"/>
      <c r="L9" s="92"/>
      <c r="M9" s="90"/>
      <c r="N9" s="85"/>
      <c r="O9" s="85"/>
      <c r="P9" s="85"/>
      <c r="Q9" s="85"/>
      <c r="R9" s="85"/>
      <c r="S9" s="85"/>
      <c r="T9" s="85"/>
      <c r="U9" s="85"/>
      <c r="V9" s="85"/>
      <c r="W9" s="85"/>
      <c r="X9" s="85"/>
      <c r="Y9" s="85"/>
      <c r="Z9" s="85"/>
      <c r="AA9" s="85"/>
      <c r="AB9" s="85"/>
      <c r="AC9" s="85"/>
      <c r="AD9" s="85"/>
    </row>
    <row r="10" spans="1:30">
      <c r="A10" s="132"/>
      <c r="B10" s="132"/>
      <c r="C10" s="89"/>
      <c r="D10" s="89"/>
      <c r="E10" s="89"/>
      <c r="F10" s="90"/>
      <c r="G10" s="90"/>
      <c r="H10" s="91"/>
      <c r="I10" s="90"/>
      <c r="J10" s="90"/>
      <c r="K10" s="90"/>
      <c r="L10" s="92"/>
      <c r="M10" s="90"/>
      <c r="N10" s="85"/>
      <c r="O10" s="85"/>
      <c r="P10" s="85"/>
      <c r="Q10" s="85"/>
      <c r="R10" s="85"/>
      <c r="S10" s="85"/>
      <c r="T10" s="85"/>
      <c r="U10" s="85"/>
      <c r="V10" s="85"/>
      <c r="W10" s="85"/>
      <c r="X10" s="85"/>
      <c r="Y10" s="85"/>
      <c r="Z10" s="85"/>
      <c r="AA10" s="85"/>
      <c r="AB10" s="85"/>
      <c r="AC10" s="85"/>
      <c r="AD10" s="85"/>
    </row>
    <row r="11" spans="1:30">
      <c r="A11" s="132"/>
      <c r="B11" s="132"/>
      <c r="C11" s="89" t="s">
        <v>2713</v>
      </c>
      <c r="D11" s="89"/>
      <c r="E11" s="89"/>
      <c r="F11" s="90"/>
      <c r="G11" s="90"/>
      <c r="H11" s="91"/>
      <c r="I11" s="90"/>
      <c r="J11" s="90"/>
      <c r="K11" s="90"/>
      <c r="L11" s="92"/>
      <c r="M11" s="90"/>
      <c r="N11" s="85"/>
      <c r="O11" s="85"/>
      <c r="P11" s="85"/>
      <c r="Q11" s="85"/>
      <c r="R11" s="85"/>
      <c r="S11" s="85"/>
      <c r="T11" s="85"/>
      <c r="U11" s="85"/>
      <c r="V11" s="85"/>
      <c r="W11" s="85"/>
      <c r="X11" s="85"/>
      <c r="Y11" s="85"/>
      <c r="Z11" s="85"/>
      <c r="AA11" s="85"/>
      <c r="AB11" s="85"/>
      <c r="AC11" s="85"/>
      <c r="AD11" s="85"/>
    </row>
    <row r="12" spans="1:30">
      <c r="A12" s="132"/>
      <c r="B12" s="132"/>
      <c r="C12" s="89"/>
      <c r="D12" s="89"/>
      <c r="E12" s="89"/>
      <c r="F12" s="90"/>
      <c r="G12" s="90"/>
      <c r="H12" s="91"/>
      <c r="I12" s="90"/>
      <c r="J12" s="90"/>
      <c r="K12" s="90"/>
      <c r="L12" s="92"/>
      <c r="M12" s="90"/>
      <c r="N12" s="85"/>
      <c r="O12" s="85"/>
      <c r="P12" s="85"/>
      <c r="Q12" s="85"/>
      <c r="R12" s="85"/>
      <c r="S12" s="85"/>
      <c r="T12" s="85"/>
      <c r="U12" s="85"/>
      <c r="V12" s="85"/>
      <c r="W12" s="85"/>
      <c r="X12" s="85"/>
      <c r="Y12" s="85"/>
      <c r="Z12" s="85"/>
      <c r="AA12" s="85"/>
      <c r="AB12" s="85"/>
      <c r="AC12" s="85"/>
      <c r="AD12" s="85"/>
    </row>
    <row r="13" spans="1:30">
      <c r="A13" s="132"/>
      <c r="B13" s="132"/>
      <c r="C13" s="89" t="s">
        <v>2714</v>
      </c>
      <c r="D13" s="89"/>
      <c r="E13" s="89"/>
      <c r="F13" s="90"/>
      <c r="G13" s="90"/>
      <c r="H13" s="91"/>
      <c r="I13" s="90"/>
      <c r="J13" s="90"/>
      <c r="K13" s="90"/>
      <c r="L13" s="92"/>
      <c r="M13" s="90"/>
      <c r="N13" s="85"/>
      <c r="O13" s="85"/>
      <c r="P13" s="85"/>
      <c r="Q13" s="85"/>
      <c r="R13" s="85"/>
      <c r="S13" s="85"/>
      <c r="T13" s="85"/>
      <c r="U13" s="85"/>
      <c r="V13" s="85"/>
      <c r="W13" s="85"/>
      <c r="X13" s="85"/>
      <c r="Y13" s="85"/>
      <c r="Z13" s="85"/>
      <c r="AA13" s="85"/>
      <c r="AB13" s="85"/>
      <c r="AC13" s="85"/>
      <c r="AD13" s="85"/>
    </row>
    <row r="14" spans="1:30">
      <c r="A14" s="132"/>
      <c r="B14" s="132"/>
      <c r="C14" s="89"/>
      <c r="D14" s="89"/>
      <c r="E14" s="89"/>
      <c r="F14" s="90"/>
      <c r="G14" s="90"/>
      <c r="H14" s="91"/>
      <c r="I14" s="90"/>
      <c r="J14" s="90"/>
      <c r="K14" s="90"/>
      <c r="L14" s="92"/>
      <c r="M14" s="90"/>
      <c r="N14" s="85"/>
      <c r="O14" s="85"/>
      <c r="P14" s="85"/>
      <c r="Q14" s="85"/>
      <c r="R14" s="85"/>
      <c r="S14" s="85"/>
      <c r="T14" s="85"/>
      <c r="U14" s="85"/>
      <c r="V14" s="85"/>
      <c r="W14" s="85"/>
      <c r="X14" s="85"/>
      <c r="Y14" s="85"/>
      <c r="Z14" s="85"/>
      <c r="AA14" s="85"/>
      <c r="AB14" s="85"/>
      <c r="AC14" s="85"/>
      <c r="AD14" s="85"/>
    </row>
    <row r="15" spans="1:30">
      <c r="A15" s="132"/>
      <c r="B15" s="132"/>
      <c r="C15" s="89" t="s">
        <v>2715</v>
      </c>
      <c r="D15" s="89"/>
      <c r="E15" s="89"/>
      <c r="F15" s="90"/>
      <c r="G15" s="90"/>
      <c r="H15" s="91"/>
      <c r="I15" s="90"/>
      <c r="J15" s="90"/>
      <c r="K15" s="90"/>
      <c r="L15" s="92"/>
      <c r="M15" s="90"/>
      <c r="N15" s="85"/>
      <c r="O15" s="85"/>
      <c r="P15" s="85"/>
      <c r="Q15" s="85"/>
      <c r="R15" s="85"/>
      <c r="S15" s="85"/>
      <c r="T15" s="85"/>
      <c r="U15" s="85"/>
      <c r="V15" s="85"/>
      <c r="W15" s="85"/>
      <c r="X15" s="85"/>
      <c r="Y15" s="85"/>
      <c r="Z15" s="85"/>
      <c r="AA15" s="85"/>
      <c r="AB15" s="85"/>
      <c r="AC15" s="85"/>
      <c r="AD15" s="85"/>
    </row>
    <row r="16" spans="1:30">
      <c r="A16" s="132"/>
      <c r="B16" s="132"/>
      <c r="C16" s="89"/>
      <c r="D16" s="89"/>
      <c r="E16" s="89"/>
      <c r="F16" s="90"/>
      <c r="G16" s="90"/>
      <c r="H16" s="91"/>
      <c r="I16" s="90"/>
      <c r="J16" s="90"/>
      <c r="K16" s="90"/>
      <c r="L16" s="92"/>
      <c r="M16" s="90"/>
      <c r="N16" s="85"/>
      <c r="O16" s="85"/>
      <c r="P16" s="85"/>
      <c r="Q16" s="85"/>
      <c r="R16" s="85"/>
      <c r="S16" s="85"/>
      <c r="T16" s="85"/>
      <c r="U16" s="85"/>
      <c r="V16" s="85"/>
      <c r="W16" s="85"/>
      <c r="X16" s="85"/>
      <c r="Y16" s="85"/>
      <c r="Z16" s="85"/>
      <c r="AA16" s="85"/>
      <c r="AB16" s="85"/>
      <c r="AC16" s="85"/>
      <c r="AD16" s="85"/>
    </row>
    <row r="17" spans="1:30">
      <c r="A17" s="132"/>
      <c r="B17" s="132"/>
      <c r="C17" s="89" t="s">
        <v>2716</v>
      </c>
      <c r="D17" s="89"/>
      <c r="E17" s="89"/>
      <c r="F17" s="90"/>
      <c r="G17" s="90"/>
      <c r="H17" s="91"/>
      <c r="I17" s="90"/>
      <c r="J17" s="90"/>
      <c r="K17" s="90"/>
      <c r="L17" s="92"/>
      <c r="M17" s="90"/>
      <c r="N17" s="85"/>
      <c r="O17" s="85"/>
      <c r="P17" s="85"/>
      <c r="Q17" s="85"/>
      <c r="R17" s="85"/>
      <c r="S17" s="85"/>
      <c r="T17" s="85"/>
      <c r="U17" s="85"/>
      <c r="V17" s="85"/>
      <c r="W17" s="85"/>
      <c r="X17" s="85"/>
      <c r="Y17" s="85"/>
      <c r="Z17" s="85"/>
      <c r="AA17" s="85"/>
      <c r="AB17" s="85"/>
      <c r="AC17" s="85"/>
      <c r="AD17" s="85"/>
    </row>
    <row r="18" spans="1:30">
      <c r="A18" s="132"/>
      <c r="B18" s="132"/>
      <c r="C18" s="89"/>
      <c r="D18" s="89"/>
      <c r="E18" s="89"/>
      <c r="F18" s="90"/>
      <c r="G18" s="90"/>
      <c r="H18" s="91"/>
      <c r="I18" s="90"/>
      <c r="J18" s="90"/>
      <c r="K18" s="90"/>
      <c r="L18" s="92"/>
      <c r="M18" s="90"/>
      <c r="N18" s="85"/>
      <c r="O18" s="85"/>
      <c r="P18" s="85"/>
      <c r="Q18" s="85"/>
      <c r="R18" s="85"/>
      <c r="S18" s="85"/>
      <c r="T18" s="85"/>
      <c r="U18" s="85"/>
      <c r="V18" s="85"/>
      <c r="W18" s="85"/>
      <c r="X18" s="85"/>
      <c r="Y18" s="85"/>
      <c r="Z18" s="85"/>
      <c r="AA18" s="85"/>
      <c r="AB18" s="85"/>
      <c r="AC18" s="85"/>
      <c r="AD18" s="85"/>
    </row>
    <row r="19" spans="1:30" ht="30">
      <c r="A19" s="132"/>
      <c r="B19" s="132"/>
      <c r="C19" s="89" t="s">
        <v>2717</v>
      </c>
      <c r="D19" s="89" t="s">
        <v>2718</v>
      </c>
      <c r="E19" s="89" t="s">
        <v>2719</v>
      </c>
      <c r="F19" s="90"/>
      <c r="G19" s="90"/>
      <c r="H19" s="91"/>
      <c r="I19" s="90"/>
      <c r="J19" s="90"/>
      <c r="K19" s="90"/>
      <c r="L19" s="92"/>
      <c r="M19" s="90"/>
      <c r="N19" s="85"/>
      <c r="O19" s="85"/>
      <c r="P19" s="85"/>
      <c r="Q19" s="85"/>
      <c r="R19" s="85"/>
      <c r="S19" s="85"/>
      <c r="T19" s="85"/>
      <c r="U19" s="85"/>
      <c r="V19" s="85"/>
      <c r="W19" s="85"/>
      <c r="X19" s="85"/>
      <c r="Y19" s="85"/>
      <c r="Z19" s="85"/>
      <c r="AA19" s="85"/>
      <c r="AB19" s="85"/>
      <c r="AC19" s="85"/>
      <c r="AD19" s="85"/>
    </row>
    <row r="20" spans="1:30">
      <c r="A20" s="132"/>
      <c r="B20" s="132"/>
      <c r="C20" s="89"/>
      <c r="D20" s="89"/>
      <c r="E20" s="89" t="s">
        <v>2720</v>
      </c>
      <c r="F20" s="90"/>
      <c r="G20" s="90"/>
      <c r="H20" s="91"/>
      <c r="I20" s="90"/>
      <c r="J20" s="90"/>
      <c r="K20" s="90"/>
      <c r="L20" s="92"/>
      <c r="M20" s="90"/>
      <c r="N20" s="85"/>
      <c r="O20" s="85"/>
      <c r="P20" s="85"/>
      <c r="Q20" s="85"/>
      <c r="R20" s="85"/>
      <c r="S20" s="85"/>
      <c r="T20" s="85"/>
      <c r="U20" s="85"/>
      <c r="V20" s="85"/>
      <c r="W20" s="85"/>
      <c r="X20" s="85"/>
      <c r="Y20" s="85"/>
      <c r="Z20" s="85"/>
      <c r="AA20" s="85"/>
      <c r="AB20" s="85"/>
      <c r="AC20" s="85"/>
      <c r="AD20" s="85"/>
    </row>
    <row r="21" spans="1:30">
      <c r="A21" s="132"/>
      <c r="B21" s="132"/>
      <c r="C21" s="89"/>
      <c r="D21" s="89"/>
      <c r="E21" s="89" t="s">
        <v>2721</v>
      </c>
      <c r="F21" s="90"/>
      <c r="G21" s="90"/>
      <c r="H21" s="91"/>
      <c r="I21" s="90"/>
      <c r="J21" s="90"/>
      <c r="K21" s="90"/>
      <c r="L21" s="92"/>
      <c r="M21" s="90"/>
      <c r="N21" s="85"/>
      <c r="O21" s="85"/>
      <c r="P21" s="85"/>
      <c r="Q21" s="85"/>
      <c r="R21" s="85"/>
      <c r="S21" s="85"/>
      <c r="T21" s="85"/>
      <c r="U21" s="85"/>
      <c r="V21" s="85"/>
      <c r="W21" s="85"/>
      <c r="X21" s="85"/>
      <c r="Y21" s="85"/>
      <c r="Z21" s="85"/>
      <c r="AA21" s="85"/>
      <c r="AB21" s="85"/>
      <c r="AC21" s="85"/>
      <c r="AD21" s="85"/>
    </row>
    <row r="22" spans="1:30">
      <c r="A22" s="132"/>
      <c r="B22" s="132"/>
      <c r="C22" s="89"/>
      <c r="D22" s="89" t="s">
        <v>2722</v>
      </c>
      <c r="E22" s="89" t="s">
        <v>2719</v>
      </c>
      <c r="F22" s="90"/>
      <c r="G22" s="90"/>
      <c r="H22" s="91"/>
      <c r="I22" s="90"/>
      <c r="J22" s="90"/>
      <c r="K22" s="90"/>
      <c r="L22" s="92"/>
      <c r="M22" s="90"/>
      <c r="N22" s="85"/>
      <c r="O22" s="85"/>
      <c r="P22" s="85"/>
      <c r="Q22" s="85"/>
      <c r="R22" s="85"/>
      <c r="S22" s="85"/>
      <c r="T22" s="85"/>
      <c r="U22" s="85"/>
      <c r="V22" s="85"/>
      <c r="W22" s="85"/>
      <c r="X22" s="85"/>
      <c r="Y22" s="85"/>
      <c r="Z22" s="85"/>
      <c r="AA22" s="85"/>
      <c r="AB22" s="85"/>
      <c r="AC22" s="85"/>
      <c r="AD22" s="85"/>
    </row>
    <row r="23" spans="1:30">
      <c r="A23" s="132"/>
      <c r="B23" s="132"/>
      <c r="C23" s="89"/>
      <c r="D23" s="89"/>
      <c r="E23" s="89" t="s">
        <v>2720</v>
      </c>
      <c r="F23" s="90"/>
      <c r="G23" s="90"/>
      <c r="H23" s="91"/>
      <c r="I23" s="90"/>
      <c r="J23" s="90"/>
      <c r="K23" s="90"/>
      <c r="L23" s="92"/>
      <c r="M23" s="90"/>
      <c r="N23" s="85"/>
      <c r="O23" s="85"/>
      <c r="P23" s="85"/>
      <c r="Q23" s="85"/>
      <c r="R23" s="85"/>
      <c r="S23" s="85"/>
      <c r="T23" s="85"/>
      <c r="U23" s="85"/>
      <c r="V23" s="85"/>
      <c r="W23" s="85"/>
      <c r="X23" s="85"/>
      <c r="Y23" s="85"/>
      <c r="Z23" s="85"/>
      <c r="AA23" s="85"/>
      <c r="AB23" s="85"/>
      <c r="AC23" s="85"/>
      <c r="AD23" s="85"/>
    </row>
    <row r="24" spans="1:30">
      <c r="A24" s="132"/>
      <c r="B24" s="132"/>
      <c r="C24" s="89"/>
      <c r="D24" s="89"/>
      <c r="E24" s="89" t="s">
        <v>2721</v>
      </c>
      <c r="F24" s="90"/>
      <c r="G24" s="90"/>
      <c r="H24" s="91"/>
      <c r="I24" s="90"/>
      <c r="J24" s="90"/>
      <c r="K24" s="90"/>
      <c r="L24" s="92"/>
      <c r="M24" s="90"/>
      <c r="N24" s="85"/>
      <c r="O24" s="85"/>
      <c r="P24" s="85"/>
      <c r="Q24" s="85"/>
      <c r="R24" s="85"/>
      <c r="S24" s="85"/>
      <c r="T24" s="85"/>
      <c r="U24" s="85"/>
      <c r="V24" s="85"/>
      <c r="W24" s="85"/>
      <c r="X24" s="85"/>
      <c r="Y24" s="85"/>
      <c r="Z24" s="85"/>
      <c r="AA24" s="85"/>
      <c r="AB24" s="85"/>
      <c r="AC24" s="85"/>
      <c r="AD24" s="85"/>
    </row>
    <row r="25" spans="1:30">
      <c r="A25" s="132"/>
      <c r="B25" s="132"/>
      <c r="C25" s="89"/>
      <c r="D25" s="89" t="s">
        <v>2723</v>
      </c>
      <c r="E25" s="89" t="s">
        <v>2719</v>
      </c>
      <c r="F25" s="90"/>
      <c r="G25" s="90"/>
      <c r="H25" s="91"/>
      <c r="I25" s="90"/>
      <c r="J25" s="90"/>
      <c r="K25" s="90"/>
      <c r="L25" s="92"/>
      <c r="M25" s="90"/>
      <c r="N25" s="85"/>
      <c r="O25" s="85"/>
      <c r="P25" s="85"/>
      <c r="Q25" s="85"/>
      <c r="R25" s="85"/>
      <c r="S25" s="85"/>
      <c r="T25" s="85"/>
      <c r="U25" s="85"/>
      <c r="V25" s="85"/>
      <c r="W25" s="85"/>
      <c r="X25" s="85"/>
      <c r="Y25" s="85"/>
      <c r="Z25" s="85"/>
      <c r="AA25" s="85"/>
      <c r="AB25" s="85"/>
      <c r="AC25" s="85"/>
      <c r="AD25" s="85"/>
    </row>
    <row r="26" spans="1:30">
      <c r="A26" s="132"/>
      <c r="B26" s="132"/>
      <c r="C26" s="89"/>
      <c r="D26" s="89"/>
      <c r="E26" s="89" t="s">
        <v>2720</v>
      </c>
      <c r="F26" s="90"/>
      <c r="G26" s="90"/>
      <c r="H26" s="91"/>
      <c r="I26" s="90"/>
      <c r="J26" s="90"/>
      <c r="K26" s="90"/>
      <c r="L26" s="92"/>
      <c r="M26" s="90"/>
      <c r="N26" s="85"/>
      <c r="O26" s="85"/>
      <c r="P26" s="85"/>
      <c r="Q26" s="85"/>
      <c r="R26" s="85"/>
      <c r="S26" s="85"/>
      <c r="T26" s="85"/>
      <c r="U26" s="85"/>
      <c r="V26" s="85"/>
      <c r="W26" s="85"/>
      <c r="X26" s="85"/>
      <c r="Y26" s="85"/>
      <c r="Z26" s="85"/>
      <c r="AA26" s="85"/>
      <c r="AB26" s="85"/>
      <c r="AC26" s="85"/>
      <c r="AD26" s="85"/>
    </row>
    <row r="27" spans="1:30">
      <c r="A27" s="132"/>
      <c r="B27" s="132"/>
      <c r="C27" s="89"/>
      <c r="D27" s="89"/>
      <c r="E27" s="89" t="s">
        <v>2721</v>
      </c>
      <c r="F27" s="90"/>
      <c r="G27" s="90"/>
      <c r="H27" s="91"/>
      <c r="I27" s="90"/>
      <c r="J27" s="90"/>
      <c r="K27" s="90"/>
      <c r="L27" s="92"/>
      <c r="M27" s="90"/>
      <c r="N27" s="85"/>
      <c r="O27" s="85"/>
      <c r="P27" s="85"/>
      <c r="Q27" s="85"/>
      <c r="R27" s="85"/>
      <c r="S27" s="85"/>
      <c r="T27" s="85"/>
      <c r="U27" s="85"/>
      <c r="V27" s="85"/>
      <c r="W27" s="85"/>
      <c r="X27" s="85"/>
      <c r="Y27" s="85"/>
      <c r="Z27" s="85"/>
      <c r="AA27" s="85"/>
      <c r="AB27" s="85"/>
      <c r="AC27" s="85"/>
      <c r="AD27" s="85"/>
    </row>
    <row r="28" spans="1:30">
      <c r="A28" s="132"/>
      <c r="B28" s="132"/>
      <c r="C28" s="89"/>
      <c r="D28" s="89" t="s">
        <v>2724</v>
      </c>
      <c r="E28" s="89"/>
      <c r="F28" s="90"/>
      <c r="G28" s="90"/>
      <c r="H28" s="91"/>
      <c r="I28" s="90"/>
      <c r="J28" s="90"/>
      <c r="K28" s="90"/>
      <c r="L28" s="92"/>
      <c r="M28" s="90"/>
      <c r="N28" s="85"/>
      <c r="O28" s="85"/>
      <c r="P28" s="85"/>
      <c r="Q28" s="85"/>
      <c r="R28" s="85"/>
      <c r="S28" s="85"/>
      <c r="T28" s="85"/>
      <c r="U28" s="85"/>
      <c r="V28" s="85"/>
      <c r="W28" s="85"/>
      <c r="X28" s="85"/>
      <c r="Y28" s="85"/>
      <c r="Z28" s="85"/>
      <c r="AA28" s="85"/>
      <c r="AB28" s="85"/>
      <c r="AC28" s="85"/>
      <c r="AD28" s="85"/>
    </row>
    <row r="29" spans="1:30">
      <c r="A29" s="132"/>
      <c r="B29" s="132"/>
      <c r="C29" s="89" t="s">
        <v>2725</v>
      </c>
      <c r="D29" s="89" t="s">
        <v>2726</v>
      </c>
      <c r="E29" s="89"/>
      <c r="F29" s="90"/>
      <c r="G29" s="90"/>
      <c r="H29" s="91"/>
      <c r="I29" s="90"/>
      <c r="J29" s="90"/>
      <c r="K29" s="90"/>
      <c r="L29" s="92"/>
      <c r="M29" s="90"/>
      <c r="N29" s="85"/>
      <c r="O29" s="85"/>
      <c r="P29" s="85"/>
      <c r="Q29" s="85"/>
      <c r="R29" s="85"/>
      <c r="S29" s="85"/>
      <c r="T29" s="85"/>
      <c r="U29" s="85"/>
      <c r="V29" s="85"/>
      <c r="W29" s="85"/>
      <c r="X29" s="85"/>
      <c r="Y29" s="85"/>
      <c r="Z29" s="85"/>
      <c r="AA29" s="85"/>
      <c r="AB29" s="85"/>
      <c r="AC29" s="85"/>
      <c r="AD29" s="85"/>
    </row>
    <row r="30" spans="1:30">
      <c r="A30" s="132"/>
      <c r="B30" s="132"/>
      <c r="C30" s="89"/>
      <c r="D30" s="89" t="s">
        <v>2727</v>
      </c>
      <c r="E30" s="89"/>
      <c r="F30" s="90"/>
      <c r="G30" s="90"/>
      <c r="H30" s="91"/>
      <c r="I30" s="90"/>
      <c r="J30" s="90"/>
      <c r="K30" s="90"/>
      <c r="L30" s="92"/>
      <c r="M30" s="90"/>
      <c r="N30" s="85"/>
      <c r="O30" s="85"/>
      <c r="P30" s="85"/>
      <c r="Q30" s="85"/>
      <c r="R30" s="85"/>
      <c r="S30" s="85"/>
      <c r="T30" s="85"/>
      <c r="U30" s="85"/>
      <c r="V30" s="85"/>
      <c r="W30" s="85"/>
      <c r="X30" s="85"/>
      <c r="Y30" s="85"/>
      <c r="Z30" s="85"/>
      <c r="AA30" s="85"/>
      <c r="AB30" s="85"/>
      <c r="AC30" s="85"/>
      <c r="AD30" s="85"/>
    </row>
    <row r="31" spans="1:30" ht="30">
      <c r="A31" s="132"/>
      <c r="B31" s="132"/>
      <c r="C31" s="89"/>
      <c r="D31" s="89" t="s">
        <v>2728</v>
      </c>
      <c r="E31" s="89"/>
      <c r="F31" s="90"/>
      <c r="G31" s="90"/>
      <c r="H31" s="91"/>
      <c r="I31" s="90"/>
      <c r="J31" s="90"/>
      <c r="K31" s="90"/>
      <c r="L31" s="92"/>
      <c r="M31" s="90"/>
      <c r="N31" s="85"/>
      <c r="O31" s="85"/>
      <c r="P31" s="85"/>
      <c r="Q31" s="85"/>
      <c r="R31" s="85"/>
      <c r="S31" s="85"/>
      <c r="T31" s="85"/>
      <c r="U31" s="85"/>
      <c r="V31" s="85"/>
      <c r="W31" s="85"/>
      <c r="X31" s="85"/>
      <c r="Y31" s="85"/>
      <c r="Z31" s="85"/>
      <c r="AA31" s="85"/>
      <c r="AB31" s="85"/>
      <c r="AC31" s="85"/>
      <c r="AD31" s="85"/>
    </row>
    <row r="32" spans="1:30">
      <c r="A32" s="132"/>
      <c r="B32" s="132"/>
      <c r="C32" s="89" t="s">
        <v>2156</v>
      </c>
      <c r="D32" s="89"/>
      <c r="E32" s="89"/>
      <c r="F32" s="90"/>
      <c r="G32" s="90"/>
      <c r="H32" s="91"/>
      <c r="I32" s="90"/>
      <c r="J32" s="90"/>
      <c r="K32" s="90"/>
      <c r="L32" s="92"/>
      <c r="M32" s="90"/>
      <c r="N32" s="85"/>
      <c r="O32" s="85"/>
      <c r="P32" s="85"/>
      <c r="Q32" s="85"/>
      <c r="R32" s="85"/>
      <c r="S32" s="85"/>
      <c r="T32" s="85"/>
      <c r="U32" s="85"/>
      <c r="V32" s="85"/>
      <c r="W32" s="85"/>
      <c r="X32" s="85"/>
      <c r="Y32" s="85"/>
      <c r="Z32" s="85"/>
      <c r="AA32" s="85"/>
      <c r="AB32" s="85"/>
      <c r="AC32" s="85"/>
      <c r="AD32" s="85"/>
    </row>
    <row r="33" spans="1:30">
      <c r="A33" s="132"/>
      <c r="B33" s="132"/>
      <c r="C33" s="89" t="s">
        <v>2159</v>
      </c>
      <c r="D33" s="89" t="s">
        <v>2729</v>
      </c>
      <c r="E33" s="89" t="s">
        <v>2719</v>
      </c>
      <c r="F33" s="90"/>
      <c r="G33" s="90"/>
      <c r="H33" s="90"/>
      <c r="I33" s="90"/>
      <c r="J33" s="90"/>
      <c r="K33" s="90"/>
      <c r="L33" s="92"/>
      <c r="M33" s="90"/>
      <c r="N33" s="85"/>
      <c r="O33" s="85"/>
      <c r="P33" s="85"/>
      <c r="Q33" s="85"/>
      <c r="R33" s="85"/>
      <c r="S33" s="85"/>
      <c r="T33" s="85"/>
      <c r="U33" s="85"/>
      <c r="V33" s="85"/>
      <c r="W33" s="85"/>
      <c r="X33" s="85"/>
      <c r="Y33" s="85"/>
      <c r="Z33" s="85"/>
      <c r="AA33" s="85"/>
      <c r="AB33" s="85"/>
      <c r="AC33" s="85"/>
      <c r="AD33" s="85"/>
    </row>
    <row r="34" spans="1:30">
      <c r="A34" s="132"/>
      <c r="B34" s="132"/>
      <c r="C34" s="89"/>
      <c r="D34" s="89"/>
      <c r="E34" s="89" t="s">
        <v>2720</v>
      </c>
      <c r="F34" s="90"/>
      <c r="G34" s="90"/>
      <c r="H34" s="90"/>
      <c r="I34" s="90"/>
      <c r="J34" s="90"/>
      <c r="K34" s="90"/>
      <c r="L34" s="92"/>
      <c r="M34" s="90"/>
      <c r="N34" s="85"/>
      <c r="O34" s="85"/>
      <c r="P34" s="85"/>
      <c r="Q34" s="85"/>
      <c r="R34" s="85"/>
      <c r="S34" s="85"/>
      <c r="T34" s="85"/>
      <c r="U34" s="85"/>
      <c r="V34" s="85"/>
      <c r="W34" s="85"/>
      <c r="X34" s="85"/>
      <c r="Y34" s="85"/>
      <c r="Z34" s="85"/>
      <c r="AA34" s="85"/>
      <c r="AB34" s="85"/>
      <c r="AC34" s="85"/>
      <c r="AD34" s="85"/>
    </row>
    <row r="35" spans="1:30">
      <c r="A35" s="132"/>
      <c r="B35" s="132"/>
      <c r="C35" s="89"/>
      <c r="D35" s="89"/>
      <c r="E35" s="89" t="s">
        <v>2721</v>
      </c>
      <c r="F35" s="90"/>
      <c r="G35" s="90"/>
      <c r="H35" s="90"/>
      <c r="I35" s="90"/>
      <c r="J35" s="90"/>
      <c r="K35" s="90"/>
      <c r="L35" s="92"/>
      <c r="M35" s="90"/>
      <c r="N35" s="85"/>
      <c r="O35" s="85"/>
      <c r="P35" s="85"/>
      <c r="Q35" s="85"/>
      <c r="R35" s="85"/>
      <c r="S35" s="85"/>
      <c r="T35" s="85"/>
      <c r="U35" s="85"/>
      <c r="V35" s="85"/>
      <c r="W35" s="85"/>
      <c r="X35" s="85"/>
      <c r="Y35" s="85"/>
      <c r="Z35" s="85"/>
      <c r="AA35" s="85"/>
      <c r="AB35" s="85"/>
      <c r="AC35" s="85"/>
      <c r="AD35" s="85"/>
    </row>
    <row r="36" spans="1:30">
      <c r="A36" s="132"/>
      <c r="B36" s="132"/>
      <c r="C36" s="89"/>
      <c r="D36" s="89" t="s">
        <v>2730</v>
      </c>
      <c r="E36" s="89" t="s">
        <v>2719</v>
      </c>
      <c r="F36" s="90"/>
      <c r="G36" s="90"/>
      <c r="H36" s="90"/>
      <c r="I36" s="90"/>
      <c r="J36" s="90"/>
      <c r="K36" s="90"/>
      <c r="L36" s="92"/>
      <c r="M36" s="90"/>
      <c r="N36" s="85"/>
      <c r="O36" s="85"/>
      <c r="P36" s="85"/>
      <c r="Q36" s="85"/>
      <c r="R36" s="85"/>
      <c r="S36" s="85"/>
      <c r="T36" s="85"/>
      <c r="U36" s="85"/>
      <c r="V36" s="85"/>
      <c r="W36" s="85"/>
      <c r="X36" s="85"/>
      <c r="Y36" s="85"/>
      <c r="Z36" s="85"/>
      <c r="AA36" s="85"/>
      <c r="AB36" s="85"/>
      <c r="AC36" s="85"/>
      <c r="AD36" s="85"/>
    </row>
    <row r="37" spans="1:30">
      <c r="A37" s="132"/>
      <c r="B37" s="132"/>
      <c r="C37" s="89"/>
      <c r="D37" s="89"/>
      <c r="E37" s="89" t="s">
        <v>2720</v>
      </c>
      <c r="F37" s="90"/>
      <c r="G37" s="90"/>
      <c r="H37" s="90"/>
      <c r="I37" s="90"/>
      <c r="J37" s="90"/>
      <c r="K37" s="90"/>
      <c r="L37" s="92"/>
      <c r="M37" s="90"/>
      <c r="N37" s="85"/>
      <c r="O37" s="85"/>
      <c r="P37" s="85"/>
      <c r="Q37" s="85"/>
      <c r="R37" s="85"/>
      <c r="S37" s="85"/>
      <c r="T37" s="85"/>
      <c r="U37" s="85"/>
      <c r="V37" s="85"/>
      <c r="W37" s="85"/>
      <c r="X37" s="85"/>
      <c r="Y37" s="85"/>
      <c r="Z37" s="85"/>
      <c r="AA37" s="85"/>
      <c r="AB37" s="85"/>
      <c r="AC37" s="85"/>
      <c r="AD37" s="85"/>
    </row>
    <row r="38" spans="1:30">
      <c r="A38" s="132"/>
      <c r="B38" s="133"/>
      <c r="C38" s="89"/>
      <c r="D38" s="89"/>
      <c r="E38" s="89" t="s">
        <v>2721</v>
      </c>
      <c r="F38" s="90"/>
      <c r="G38" s="90"/>
      <c r="H38" s="90"/>
      <c r="I38" s="90"/>
      <c r="J38" s="90"/>
      <c r="K38" s="90"/>
      <c r="L38" s="92"/>
      <c r="M38" s="90"/>
      <c r="N38" s="85"/>
      <c r="O38" s="85"/>
      <c r="P38" s="85"/>
      <c r="Q38" s="85"/>
      <c r="R38" s="85"/>
      <c r="S38" s="85"/>
      <c r="T38" s="85"/>
      <c r="U38" s="85"/>
      <c r="V38" s="85"/>
      <c r="W38" s="85"/>
      <c r="X38" s="85"/>
      <c r="Y38" s="85"/>
      <c r="Z38" s="85"/>
      <c r="AA38" s="85"/>
      <c r="AB38" s="85"/>
      <c r="AC38" s="85"/>
      <c r="AD38" s="85"/>
    </row>
    <row r="39" spans="1:30">
      <c r="A39" s="132"/>
      <c r="B39" s="131" t="s">
        <v>2101</v>
      </c>
      <c r="C39" s="89"/>
      <c r="D39" s="89"/>
      <c r="E39" s="89"/>
      <c r="F39" s="90"/>
      <c r="G39" s="90"/>
      <c r="H39" s="91"/>
      <c r="I39" s="90"/>
      <c r="J39" s="90"/>
      <c r="K39" s="90"/>
      <c r="L39" s="92"/>
      <c r="M39" s="90"/>
      <c r="N39" s="85"/>
      <c r="O39" s="85"/>
      <c r="P39" s="85"/>
      <c r="Q39" s="85"/>
      <c r="R39" s="85"/>
      <c r="S39" s="85"/>
      <c r="T39" s="85"/>
      <c r="U39" s="85"/>
      <c r="V39" s="85"/>
      <c r="W39" s="85"/>
      <c r="X39" s="85"/>
      <c r="Y39" s="85"/>
      <c r="Z39" s="85"/>
      <c r="AA39" s="85"/>
      <c r="AB39" s="85"/>
      <c r="AC39" s="85"/>
      <c r="AD39" s="85"/>
    </row>
    <row r="40" spans="1:30">
      <c r="A40" s="132"/>
      <c r="B40" s="132"/>
      <c r="C40" s="89"/>
      <c r="D40" s="89"/>
      <c r="E40" s="89"/>
      <c r="F40" s="90"/>
      <c r="G40" s="90"/>
      <c r="H40" s="91"/>
      <c r="I40" s="90"/>
      <c r="J40" s="90"/>
      <c r="K40" s="90"/>
      <c r="L40" s="92"/>
      <c r="M40" s="90"/>
      <c r="N40" s="85"/>
      <c r="O40" s="85"/>
      <c r="P40" s="85"/>
      <c r="Q40" s="85"/>
      <c r="R40" s="85"/>
      <c r="S40" s="85"/>
      <c r="T40" s="85"/>
      <c r="U40" s="85"/>
      <c r="V40" s="85"/>
      <c r="W40" s="85"/>
      <c r="X40" s="85"/>
      <c r="Y40" s="85"/>
      <c r="Z40" s="85"/>
      <c r="AA40" s="85"/>
      <c r="AB40" s="85"/>
      <c r="AC40" s="85"/>
      <c r="AD40" s="85"/>
    </row>
    <row r="41" spans="1:30">
      <c r="A41" s="132"/>
      <c r="B41" s="132"/>
      <c r="C41" s="89"/>
      <c r="D41" s="89"/>
      <c r="E41" s="89"/>
      <c r="F41" s="90"/>
      <c r="G41" s="90"/>
      <c r="H41" s="91"/>
      <c r="I41" s="90"/>
      <c r="J41" s="90"/>
      <c r="K41" s="90"/>
      <c r="L41" s="92"/>
      <c r="M41" s="90"/>
      <c r="N41" s="85"/>
      <c r="O41" s="85"/>
      <c r="P41" s="85"/>
      <c r="Q41" s="85"/>
      <c r="R41" s="85"/>
      <c r="S41" s="85"/>
      <c r="T41" s="85"/>
      <c r="U41" s="85"/>
      <c r="V41" s="85"/>
      <c r="W41" s="85"/>
      <c r="X41" s="85"/>
      <c r="Y41" s="85"/>
      <c r="Z41" s="85"/>
      <c r="AA41" s="85"/>
      <c r="AB41" s="85"/>
      <c r="AC41" s="85"/>
      <c r="AD41" s="85"/>
    </row>
    <row r="42" spans="1:30">
      <c r="A42" s="132"/>
      <c r="B42" s="133"/>
      <c r="C42" s="89"/>
      <c r="D42" s="89"/>
      <c r="E42" s="89"/>
      <c r="F42" s="90"/>
      <c r="G42" s="90"/>
      <c r="H42" s="90"/>
      <c r="I42" s="90"/>
      <c r="J42" s="90"/>
      <c r="K42" s="90"/>
      <c r="L42" s="92"/>
      <c r="M42" s="90"/>
      <c r="N42" s="85"/>
      <c r="O42" s="85"/>
      <c r="P42" s="85"/>
      <c r="Q42" s="85"/>
      <c r="R42" s="85"/>
      <c r="S42" s="85"/>
      <c r="T42" s="85"/>
      <c r="U42" s="85"/>
      <c r="V42" s="85"/>
      <c r="W42" s="85"/>
      <c r="X42" s="85"/>
      <c r="Y42" s="85"/>
      <c r="Z42" s="85"/>
      <c r="AA42" s="85"/>
      <c r="AB42" s="85"/>
      <c r="AC42" s="85"/>
      <c r="AD42" s="85"/>
    </row>
    <row r="43" spans="1:30">
      <c r="A43" s="132"/>
      <c r="B43" s="131" t="s">
        <v>2104</v>
      </c>
      <c r="C43" s="89"/>
      <c r="D43" s="89"/>
      <c r="E43" s="89"/>
      <c r="F43" s="90"/>
      <c r="G43" s="90"/>
      <c r="H43" s="91"/>
      <c r="I43" s="90"/>
      <c r="J43" s="90"/>
      <c r="K43" s="90"/>
      <c r="L43" s="92"/>
      <c r="M43" s="90"/>
      <c r="N43" s="85"/>
      <c r="O43" s="85"/>
      <c r="P43" s="85"/>
      <c r="Q43" s="85"/>
      <c r="R43" s="85"/>
      <c r="S43" s="85"/>
      <c r="T43" s="85"/>
      <c r="U43" s="85"/>
      <c r="V43" s="85"/>
      <c r="W43" s="85"/>
      <c r="X43" s="85"/>
      <c r="Y43" s="85"/>
      <c r="Z43" s="85"/>
      <c r="AA43" s="85"/>
      <c r="AB43" s="85"/>
      <c r="AC43" s="85"/>
      <c r="AD43" s="85"/>
    </row>
    <row r="44" spans="1:30">
      <c r="A44" s="132"/>
      <c r="B44" s="132"/>
      <c r="C44" s="89"/>
      <c r="D44" s="89"/>
      <c r="E44" s="89"/>
      <c r="F44" s="90"/>
      <c r="G44" s="90"/>
      <c r="H44" s="91"/>
      <c r="I44" s="90"/>
      <c r="J44" s="90"/>
      <c r="K44" s="90"/>
      <c r="L44" s="92"/>
      <c r="M44" s="90"/>
      <c r="N44" s="85"/>
      <c r="O44" s="85"/>
      <c r="P44" s="85"/>
      <c r="Q44" s="85"/>
      <c r="R44" s="85"/>
      <c r="S44" s="85"/>
      <c r="T44" s="85"/>
      <c r="U44" s="85"/>
      <c r="V44" s="85"/>
      <c r="W44" s="85"/>
      <c r="X44" s="85"/>
      <c r="Y44" s="85"/>
      <c r="Z44" s="85"/>
      <c r="AA44" s="85"/>
      <c r="AB44" s="85"/>
      <c r="AC44" s="85"/>
      <c r="AD44" s="85"/>
    </row>
    <row r="45" spans="1:30">
      <c r="A45" s="132"/>
      <c r="B45" s="133"/>
      <c r="C45" s="89"/>
      <c r="D45" s="89"/>
      <c r="E45" s="89"/>
      <c r="F45" s="90"/>
      <c r="G45" s="90"/>
      <c r="H45" s="90"/>
      <c r="I45" s="90"/>
      <c r="J45" s="90"/>
      <c r="K45" s="90"/>
      <c r="L45" s="92"/>
      <c r="M45" s="90"/>
      <c r="N45" s="85"/>
      <c r="O45" s="85"/>
      <c r="P45" s="85"/>
      <c r="Q45" s="85"/>
      <c r="R45" s="85"/>
      <c r="S45" s="85"/>
      <c r="T45" s="85"/>
      <c r="U45" s="85"/>
      <c r="V45" s="85"/>
      <c r="W45" s="85"/>
      <c r="X45" s="85"/>
      <c r="Y45" s="85"/>
      <c r="Z45" s="85"/>
      <c r="AA45" s="85"/>
      <c r="AB45" s="85"/>
      <c r="AC45" s="85"/>
      <c r="AD45" s="85"/>
    </row>
    <row r="46" spans="1:30">
      <c r="A46" s="132"/>
      <c r="B46" s="131" t="s">
        <v>2119</v>
      </c>
      <c r="C46" s="89"/>
      <c r="D46" s="89"/>
      <c r="E46" s="89"/>
      <c r="F46" s="90"/>
      <c r="G46" s="90"/>
      <c r="H46" s="91"/>
      <c r="I46" s="90"/>
      <c r="J46" s="90"/>
      <c r="K46" s="90"/>
      <c r="L46" s="92"/>
      <c r="M46" s="90"/>
      <c r="N46" s="85"/>
      <c r="O46" s="85"/>
      <c r="P46" s="85"/>
      <c r="Q46" s="85"/>
      <c r="R46" s="85"/>
      <c r="S46" s="85"/>
      <c r="T46" s="85"/>
      <c r="U46" s="85"/>
      <c r="V46" s="85"/>
      <c r="W46" s="85"/>
      <c r="X46" s="85"/>
      <c r="Y46" s="85"/>
      <c r="Z46" s="85"/>
      <c r="AA46" s="85"/>
      <c r="AB46" s="85"/>
      <c r="AC46" s="85"/>
      <c r="AD46" s="85"/>
    </row>
    <row r="47" spans="1:30">
      <c r="A47" s="132"/>
      <c r="B47" s="132"/>
      <c r="C47" s="89"/>
      <c r="D47" s="89"/>
      <c r="E47" s="89"/>
      <c r="F47" s="90"/>
      <c r="G47" s="90"/>
      <c r="H47" s="90"/>
      <c r="I47" s="90"/>
      <c r="J47" s="90"/>
      <c r="K47" s="90"/>
      <c r="L47" s="92"/>
      <c r="M47" s="90"/>
      <c r="N47" s="85"/>
      <c r="O47" s="85"/>
      <c r="P47" s="85"/>
      <c r="Q47" s="85"/>
      <c r="R47" s="85"/>
      <c r="S47" s="85"/>
      <c r="T47" s="85"/>
      <c r="U47" s="85"/>
      <c r="V47" s="85"/>
      <c r="W47" s="85"/>
      <c r="X47" s="85"/>
      <c r="Y47" s="85"/>
      <c r="Z47" s="85"/>
      <c r="AA47" s="85"/>
      <c r="AB47" s="85"/>
      <c r="AC47" s="85"/>
      <c r="AD47" s="85"/>
    </row>
    <row r="48" spans="1:30">
      <c r="A48" s="132"/>
      <c r="B48" s="132"/>
      <c r="C48" s="89"/>
      <c r="D48" s="89"/>
      <c r="E48" s="89"/>
      <c r="F48" s="90"/>
      <c r="G48" s="90"/>
      <c r="H48" s="90"/>
      <c r="I48" s="90"/>
      <c r="J48" s="90"/>
      <c r="K48" s="90"/>
      <c r="L48" s="92"/>
      <c r="M48" s="90"/>
      <c r="N48" s="85"/>
      <c r="O48" s="85"/>
      <c r="P48" s="85"/>
      <c r="Q48" s="85"/>
      <c r="R48" s="85"/>
      <c r="S48" s="85"/>
      <c r="T48" s="85"/>
      <c r="U48" s="85"/>
      <c r="V48" s="85"/>
      <c r="W48" s="85"/>
      <c r="X48" s="85"/>
      <c r="Y48" s="85"/>
      <c r="Z48" s="85"/>
      <c r="AA48" s="85"/>
      <c r="AB48" s="85"/>
      <c r="AC48" s="85"/>
      <c r="AD48" s="85"/>
    </row>
    <row r="49" spans="1:30">
      <c r="A49" s="132"/>
      <c r="B49" s="132"/>
      <c r="C49" s="89"/>
      <c r="D49" s="89"/>
      <c r="E49" s="89"/>
      <c r="F49" s="90"/>
      <c r="G49" s="90"/>
      <c r="H49" s="90"/>
      <c r="I49" s="90"/>
      <c r="J49" s="90"/>
      <c r="K49" s="90"/>
      <c r="L49" s="92"/>
      <c r="M49" s="90"/>
      <c r="N49" s="85"/>
      <c r="O49" s="85"/>
      <c r="P49" s="85"/>
      <c r="Q49" s="85"/>
      <c r="R49" s="85"/>
      <c r="S49" s="85"/>
      <c r="T49" s="85"/>
      <c r="U49" s="85"/>
      <c r="V49" s="85"/>
      <c r="W49" s="85"/>
      <c r="X49" s="85"/>
      <c r="Y49" s="85"/>
      <c r="Z49" s="85"/>
      <c r="AA49" s="85"/>
      <c r="AB49" s="85"/>
      <c r="AC49" s="85"/>
      <c r="AD49" s="85"/>
    </row>
    <row r="50" spans="1:30">
      <c r="A50" s="132"/>
      <c r="B50" s="133"/>
      <c r="C50" s="89"/>
      <c r="D50" s="89"/>
      <c r="E50" s="89"/>
      <c r="F50" s="90"/>
      <c r="G50" s="90"/>
      <c r="H50" s="90"/>
      <c r="I50" s="90"/>
      <c r="J50" s="90"/>
      <c r="K50" s="90"/>
      <c r="L50" s="92"/>
      <c r="M50" s="90"/>
      <c r="N50" s="85"/>
      <c r="O50" s="85"/>
      <c r="P50" s="85"/>
      <c r="Q50" s="85"/>
      <c r="R50" s="85"/>
      <c r="S50" s="85"/>
      <c r="T50" s="85"/>
      <c r="U50" s="85"/>
      <c r="V50" s="85"/>
      <c r="W50" s="85"/>
      <c r="X50" s="85"/>
      <c r="Y50" s="85"/>
      <c r="Z50" s="85"/>
      <c r="AA50" s="85"/>
      <c r="AB50" s="85"/>
      <c r="AC50" s="85"/>
      <c r="AD50" s="85"/>
    </row>
    <row r="51" spans="1:30">
      <c r="A51" s="132"/>
      <c r="B51" s="131" t="s">
        <v>740</v>
      </c>
      <c r="C51" s="89"/>
      <c r="D51" s="89"/>
      <c r="E51" s="89"/>
      <c r="F51" s="90"/>
      <c r="G51" s="90"/>
      <c r="H51" s="90"/>
      <c r="I51" s="90"/>
      <c r="J51" s="90"/>
      <c r="K51" s="90"/>
      <c r="L51" s="92"/>
      <c r="M51" s="90"/>
      <c r="N51" s="85"/>
      <c r="O51" s="85"/>
      <c r="P51" s="85"/>
      <c r="Q51" s="85"/>
      <c r="R51" s="85"/>
      <c r="S51" s="85"/>
      <c r="T51" s="85"/>
      <c r="U51" s="85"/>
      <c r="V51" s="85"/>
      <c r="W51" s="85"/>
      <c r="X51" s="85"/>
      <c r="Y51" s="85"/>
      <c r="Z51" s="85"/>
      <c r="AA51" s="85"/>
      <c r="AB51" s="85"/>
      <c r="AC51" s="85"/>
      <c r="AD51" s="85"/>
    </row>
    <row r="52" spans="1:30">
      <c r="A52" s="132"/>
      <c r="B52" s="132"/>
      <c r="C52" s="89"/>
      <c r="D52" s="89"/>
      <c r="E52" s="89"/>
      <c r="F52" s="90"/>
      <c r="G52" s="90"/>
      <c r="H52" s="90"/>
      <c r="I52" s="90"/>
      <c r="J52" s="90"/>
      <c r="K52" s="90"/>
      <c r="L52" s="92"/>
      <c r="M52" s="90"/>
      <c r="N52" s="85"/>
      <c r="O52" s="85"/>
      <c r="P52" s="85"/>
      <c r="Q52" s="85"/>
      <c r="R52" s="85"/>
      <c r="S52" s="85"/>
      <c r="T52" s="85"/>
      <c r="U52" s="85"/>
      <c r="V52" s="85"/>
      <c r="W52" s="85"/>
      <c r="X52" s="85"/>
      <c r="Y52" s="85"/>
      <c r="Z52" s="85"/>
      <c r="AA52" s="85"/>
      <c r="AB52" s="85"/>
      <c r="AC52" s="85"/>
      <c r="AD52" s="85"/>
    </row>
    <row r="53" spans="1:30">
      <c r="A53" s="132"/>
      <c r="B53" s="132"/>
      <c r="C53" s="89"/>
      <c r="D53" s="89"/>
      <c r="E53" s="89"/>
      <c r="F53" s="90"/>
      <c r="G53" s="90"/>
      <c r="H53" s="90"/>
      <c r="I53" s="90"/>
      <c r="J53" s="90"/>
      <c r="K53" s="90"/>
      <c r="L53" s="92"/>
      <c r="M53" s="90"/>
      <c r="N53" s="85"/>
      <c r="O53" s="85"/>
      <c r="P53" s="85"/>
      <c r="Q53" s="85"/>
      <c r="R53" s="85"/>
      <c r="S53" s="85"/>
      <c r="T53" s="85"/>
      <c r="U53" s="85"/>
      <c r="V53" s="85"/>
      <c r="W53" s="85"/>
      <c r="X53" s="85"/>
      <c r="Y53" s="85"/>
      <c r="Z53" s="85"/>
      <c r="AA53" s="85"/>
      <c r="AB53" s="85"/>
      <c r="AC53" s="85"/>
      <c r="AD53" s="85"/>
    </row>
    <row r="54" spans="1:30">
      <c r="A54" s="132"/>
      <c r="B54" s="133"/>
      <c r="C54" s="89"/>
      <c r="D54" s="89"/>
      <c r="E54" s="89"/>
      <c r="F54" s="90"/>
      <c r="G54" s="90"/>
      <c r="H54" s="90"/>
      <c r="I54" s="90"/>
      <c r="J54" s="90"/>
      <c r="K54" s="90"/>
      <c r="L54" s="92"/>
      <c r="M54" s="90"/>
      <c r="N54" s="85"/>
      <c r="O54" s="85"/>
      <c r="P54" s="85"/>
      <c r="Q54" s="85"/>
      <c r="R54" s="85"/>
      <c r="S54" s="85"/>
      <c r="T54" s="85"/>
      <c r="U54" s="85"/>
      <c r="V54" s="85"/>
      <c r="W54" s="85"/>
      <c r="X54" s="85"/>
      <c r="Y54" s="85"/>
      <c r="Z54" s="85"/>
      <c r="AA54" s="85"/>
      <c r="AB54" s="85"/>
      <c r="AC54" s="85"/>
      <c r="AD54" s="85"/>
    </row>
    <row r="55" spans="1:30">
      <c r="A55" s="132"/>
      <c r="B55" s="131" t="s">
        <v>759</v>
      </c>
      <c r="C55" s="89"/>
      <c r="D55" s="89"/>
      <c r="E55" s="89"/>
      <c r="F55" s="90"/>
      <c r="G55" s="90"/>
      <c r="H55" s="90"/>
      <c r="I55" s="90"/>
      <c r="J55" s="90"/>
      <c r="K55" s="90"/>
      <c r="L55" s="92"/>
      <c r="M55" s="90"/>
      <c r="N55" s="85"/>
      <c r="O55" s="85"/>
      <c r="P55" s="85"/>
      <c r="Q55" s="85"/>
      <c r="R55" s="85"/>
      <c r="S55" s="85"/>
      <c r="T55" s="85"/>
      <c r="U55" s="85"/>
      <c r="V55" s="85"/>
      <c r="W55" s="85"/>
      <c r="X55" s="85"/>
      <c r="Y55" s="85"/>
      <c r="Z55" s="85"/>
      <c r="AA55" s="85"/>
      <c r="AB55" s="85"/>
      <c r="AC55" s="85"/>
      <c r="AD55" s="85"/>
    </row>
    <row r="56" spans="1:30">
      <c r="A56" s="132"/>
      <c r="B56" s="132"/>
      <c r="C56" s="89"/>
      <c r="D56" s="89"/>
      <c r="E56" s="89"/>
      <c r="F56" s="90"/>
      <c r="G56" s="90"/>
      <c r="H56" s="90"/>
      <c r="I56" s="90"/>
      <c r="J56" s="90"/>
      <c r="K56" s="90"/>
      <c r="L56" s="92"/>
      <c r="M56" s="90"/>
      <c r="N56" s="85"/>
      <c r="O56" s="85"/>
      <c r="P56" s="85"/>
      <c r="Q56" s="85"/>
      <c r="R56" s="85"/>
      <c r="S56" s="85"/>
      <c r="T56" s="85"/>
      <c r="U56" s="85"/>
      <c r="V56" s="85"/>
      <c r="W56" s="85"/>
      <c r="X56" s="85"/>
      <c r="Y56" s="85"/>
      <c r="Z56" s="85"/>
      <c r="AA56" s="85"/>
      <c r="AB56" s="85"/>
      <c r="AC56" s="85"/>
      <c r="AD56" s="85"/>
    </row>
    <row r="57" spans="1:30">
      <c r="A57" s="132"/>
      <c r="B57" s="133"/>
      <c r="C57" s="89"/>
      <c r="D57" s="89"/>
      <c r="E57" s="89"/>
      <c r="F57" s="90"/>
      <c r="G57" s="90"/>
      <c r="H57" s="90"/>
      <c r="I57" s="90"/>
      <c r="J57" s="90"/>
      <c r="K57" s="90"/>
      <c r="L57" s="92"/>
      <c r="M57" s="90"/>
      <c r="N57" s="85"/>
      <c r="O57" s="85"/>
      <c r="P57" s="85"/>
      <c r="Q57" s="85"/>
      <c r="R57" s="85"/>
      <c r="S57" s="85"/>
      <c r="T57" s="85"/>
      <c r="U57" s="85"/>
      <c r="V57" s="85"/>
      <c r="W57" s="85"/>
      <c r="X57" s="85"/>
      <c r="Y57" s="85"/>
      <c r="Z57" s="85"/>
      <c r="AA57" s="85"/>
      <c r="AB57" s="85"/>
      <c r="AC57" s="85"/>
      <c r="AD57" s="85"/>
    </row>
    <row r="58" spans="1:30">
      <c r="A58" s="132"/>
      <c r="B58" s="131" t="s">
        <v>2543</v>
      </c>
      <c r="C58" s="89"/>
      <c r="D58" s="89"/>
      <c r="E58" s="89"/>
      <c r="F58" s="90"/>
      <c r="G58" s="90"/>
      <c r="H58" s="90"/>
      <c r="I58" s="90"/>
      <c r="J58" s="90"/>
      <c r="K58" s="90"/>
      <c r="L58" s="92"/>
      <c r="M58" s="90"/>
      <c r="N58" s="85"/>
      <c r="O58" s="85"/>
      <c r="P58" s="85"/>
      <c r="Q58" s="85"/>
      <c r="R58" s="85"/>
      <c r="S58" s="85"/>
      <c r="T58" s="85"/>
      <c r="U58" s="85"/>
      <c r="V58" s="85"/>
      <c r="W58" s="85"/>
      <c r="X58" s="85"/>
      <c r="Y58" s="85"/>
      <c r="Z58" s="85"/>
      <c r="AA58" s="85"/>
      <c r="AB58" s="85"/>
      <c r="AC58" s="85"/>
      <c r="AD58" s="85"/>
    </row>
    <row r="59" spans="1:30">
      <c r="A59" s="132"/>
      <c r="B59" s="132"/>
      <c r="C59" s="89"/>
      <c r="D59" s="89"/>
      <c r="E59" s="89"/>
      <c r="F59" s="90"/>
      <c r="G59" s="90"/>
      <c r="H59" s="90"/>
      <c r="I59" s="90"/>
      <c r="J59" s="90"/>
      <c r="K59" s="90"/>
      <c r="L59" s="92"/>
      <c r="M59" s="90"/>
      <c r="N59" s="85"/>
      <c r="O59" s="85"/>
      <c r="P59" s="85"/>
      <c r="Q59" s="85"/>
      <c r="R59" s="85"/>
      <c r="S59" s="85"/>
      <c r="T59" s="85"/>
      <c r="U59" s="85"/>
      <c r="V59" s="85"/>
      <c r="W59" s="85"/>
      <c r="X59" s="85"/>
      <c r="Y59" s="85"/>
      <c r="Z59" s="85"/>
      <c r="AA59" s="85"/>
      <c r="AB59" s="85"/>
      <c r="AC59" s="85"/>
      <c r="AD59" s="85"/>
    </row>
    <row r="60" spans="1:30">
      <c r="A60" s="132"/>
      <c r="B60" s="133"/>
      <c r="C60" s="89"/>
      <c r="D60" s="89"/>
      <c r="E60" s="89"/>
      <c r="F60" s="90"/>
      <c r="G60" s="90"/>
      <c r="H60" s="90"/>
      <c r="I60" s="90"/>
      <c r="J60" s="90"/>
      <c r="K60" s="90"/>
      <c r="L60" s="92"/>
      <c r="M60" s="90"/>
      <c r="N60" s="85"/>
      <c r="O60" s="85"/>
      <c r="P60" s="85"/>
      <c r="Q60" s="85"/>
      <c r="R60" s="85"/>
      <c r="S60" s="85"/>
      <c r="T60" s="85"/>
      <c r="U60" s="85"/>
      <c r="V60" s="85"/>
      <c r="W60" s="85"/>
      <c r="X60" s="85"/>
      <c r="Y60" s="85"/>
      <c r="Z60" s="85"/>
      <c r="AA60" s="85"/>
      <c r="AB60" s="85"/>
      <c r="AC60" s="85"/>
      <c r="AD60" s="85"/>
    </row>
    <row r="61" spans="1:30">
      <c r="A61" s="132"/>
      <c r="B61" s="131" t="s">
        <v>2544</v>
      </c>
      <c r="C61" s="89"/>
      <c r="D61" s="89"/>
      <c r="E61" s="89"/>
      <c r="F61" s="90"/>
      <c r="G61" s="90"/>
      <c r="H61" s="90"/>
      <c r="I61" s="90"/>
      <c r="J61" s="90"/>
      <c r="K61" s="90"/>
      <c r="L61" s="92"/>
      <c r="M61" s="90"/>
      <c r="N61" s="85"/>
      <c r="O61" s="85"/>
      <c r="P61" s="85"/>
      <c r="Q61" s="85"/>
      <c r="R61" s="85"/>
      <c r="S61" s="85"/>
      <c r="T61" s="85"/>
      <c r="U61" s="85"/>
      <c r="V61" s="85"/>
      <c r="W61" s="85"/>
      <c r="X61" s="85"/>
      <c r="Y61" s="85"/>
      <c r="Z61" s="85"/>
      <c r="AA61" s="85"/>
      <c r="AB61" s="85"/>
      <c r="AC61" s="85"/>
      <c r="AD61" s="85"/>
    </row>
    <row r="62" spans="1:30">
      <c r="A62" s="132"/>
      <c r="B62" s="132"/>
      <c r="C62" s="89"/>
      <c r="D62" s="89"/>
      <c r="E62" s="89"/>
      <c r="F62" s="90"/>
      <c r="G62" s="90"/>
      <c r="H62" s="90"/>
      <c r="I62" s="90"/>
      <c r="J62" s="90"/>
      <c r="K62" s="90"/>
      <c r="L62" s="92"/>
      <c r="M62" s="90"/>
      <c r="N62" s="85"/>
      <c r="O62" s="85"/>
      <c r="P62" s="85"/>
      <c r="Q62" s="85"/>
      <c r="R62" s="85"/>
      <c r="S62" s="85"/>
      <c r="T62" s="85"/>
      <c r="U62" s="85"/>
      <c r="V62" s="85"/>
      <c r="W62" s="85"/>
      <c r="X62" s="85"/>
      <c r="Y62" s="85"/>
      <c r="Z62" s="85"/>
      <c r="AA62" s="85"/>
      <c r="AB62" s="85"/>
      <c r="AC62" s="85"/>
      <c r="AD62" s="85"/>
    </row>
    <row r="63" spans="1:30">
      <c r="A63" s="132"/>
      <c r="B63" s="133"/>
      <c r="C63" s="89"/>
      <c r="D63" s="89"/>
      <c r="E63" s="89"/>
      <c r="F63" s="90"/>
      <c r="G63" s="90"/>
      <c r="H63" s="90"/>
      <c r="I63" s="90"/>
      <c r="J63" s="90"/>
      <c r="K63" s="90"/>
      <c r="L63" s="92"/>
      <c r="M63" s="90"/>
      <c r="N63" s="85"/>
      <c r="O63" s="85"/>
      <c r="P63" s="85"/>
      <c r="Q63" s="85"/>
      <c r="R63" s="85"/>
      <c r="S63" s="85"/>
      <c r="T63" s="85"/>
      <c r="U63" s="85"/>
      <c r="V63" s="85"/>
      <c r="W63" s="85"/>
      <c r="X63" s="85"/>
      <c r="Y63" s="85"/>
      <c r="Z63" s="85"/>
      <c r="AA63" s="85"/>
      <c r="AB63" s="85"/>
      <c r="AC63" s="85"/>
      <c r="AD63" s="85"/>
    </row>
    <row r="64" spans="1:30">
      <c r="A64" s="132"/>
      <c r="B64" s="131" t="s">
        <v>2731</v>
      </c>
      <c r="C64" s="89"/>
      <c r="D64" s="89"/>
      <c r="E64" s="89"/>
      <c r="F64" s="90"/>
      <c r="G64" s="90"/>
      <c r="H64" s="90"/>
      <c r="I64" s="90"/>
      <c r="J64" s="90"/>
      <c r="K64" s="90"/>
      <c r="L64" s="92"/>
      <c r="M64" s="90"/>
      <c r="N64" s="85"/>
      <c r="O64" s="85"/>
      <c r="P64" s="85"/>
      <c r="Q64" s="85"/>
      <c r="R64" s="85"/>
      <c r="S64" s="85"/>
      <c r="T64" s="85"/>
      <c r="U64" s="85"/>
      <c r="V64" s="85"/>
      <c r="W64" s="85"/>
      <c r="X64" s="85"/>
      <c r="Y64" s="85"/>
      <c r="Z64" s="85"/>
      <c r="AA64" s="85"/>
      <c r="AB64" s="85"/>
      <c r="AC64" s="85"/>
      <c r="AD64" s="85"/>
    </row>
    <row r="65" spans="1:30">
      <c r="A65" s="132"/>
      <c r="B65" s="132"/>
      <c r="C65" s="89"/>
      <c r="D65" s="89"/>
      <c r="E65" s="89"/>
      <c r="F65" s="90"/>
      <c r="G65" s="90"/>
      <c r="H65" s="90"/>
      <c r="I65" s="90"/>
      <c r="J65" s="90"/>
      <c r="K65" s="90"/>
      <c r="L65" s="92"/>
      <c r="M65" s="90"/>
      <c r="N65" s="85"/>
      <c r="O65" s="85"/>
      <c r="P65" s="85"/>
      <c r="Q65" s="85"/>
      <c r="R65" s="85"/>
      <c r="S65" s="85"/>
      <c r="T65" s="85"/>
      <c r="U65" s="85"/>
      <c r="V65" s="85"/>
      <c r="W65" s="85"/>
      <c r="X65" s="85"/>
      <c r="Y65" s="85"/>
      <c r="Z65" s="85"/>
      <c r="AA65" s="85"/>
      <c r="AB65" s="85"/>
      <c r="AC65" s="85"/>
      <c r="AD65" s="85"/>
    </row>
    <row r="66" spans="1:30">
      <c r="A66" s="132"/>
      <c r="B66" s="133"/>
      <c r="C66" s="89"/>
      <c r="D66" s="89"/>
      <c r="E66" s="89"/>
      <c r="F66" s="90"/>
      <c r="G66" s="90"/>
      <c r="H66" s="90"/>
      <c r="I66" s="90"/>
      <c r="J66" s="90"/>
      <c r="K66" s="90"/>
      <c r="L66" s="92"/>
      <c r="M66" s="90"/>
      <c r="N66" s="85"/>
      <c r="O66" s="85"/>
      <c r="P66" s="85"/>
      <c r="Q66" s="85"/>
      <c r="R66" s="85"/>
      <c r="S66" s="85"/>
      <c r="T66" s="85"/>
      <c r="U66" s="85"/>
      <c r="V66" s="85"/>
      <c r="W66" s="85"/>
      <c r="X66" s="85"/>
      <c r="Y66" s="85"/>
      <c r="Z66" s="85"/>
      <c r="AA66" s="85"/>
      <c r="AB66" s="85"/>
      <c r="AC66" s="85"/>
      <c r="AD66" s="85"/>
    </row>
    <row r="67" spans="1:30">
      <c r="A67" s="132"/>
      <c r="B67" s="131" t="s">
        <v>1922</v>
      </c>
      <c r="C67" s="89"/>
      <c r="D67" s="89"/>
      <c r="E67" s="89"/>
      <c r="F67" s="90"/>
      <c r="G67" s="90"/>
      <c r="H67" s="90"/>
      <c r="I67" s="90"/>
      <c r="J67" s="90"/>
      <c r="K67" s="90"/>
      <c r="L67" s="92"/>
      <c r="M67" s="90"/>
      <c r="N67" s="85"/>
      <c r="O67" s="85"/>
      <c r="P67" s="85"/>
      <c r="Q67" s="85"/>
      <c r="R67" s="85"/>
      <c r="S67" s="85"/>
      <c r="T67" s="85"/>
      <c r="U67" s="85"/>
      <c r="V67" s="85"/>
      <c r="W67" s="85"/>
      <c r="X67" s="85"/>
      <c r="Y67" s="85"/>
      <c r="Z67" s="85"/>
      <c r="AA67" s="85"/>
      <c r="AB67" s="85"/>
      <c r="AC67" s="85"/>
      <c r="AD67" s="85"/>
    </row>
    <row r="68" spans="1:30">
      <c r="A68" s="132"/>
      <c r="B68" s="132"/>
      <c r="C68" s="89"/>
      <c r="D68" s="89"/>
      <c r="E68" s="89"/>
      <c r="F68" s="90"/>
      <c r="G68" s="90"/>
      <c r="H68" s="90"/>
      <c r="I68" s="90"/>
      <c r="J68" s="90"/>
      <c r="K68" s="90"/>
      <c r="L68" s="92"/>
      <c r="M68" s="90"/>
      <c r="N68" s="85"/>
      <c r="O68" s="85"/>
      <c r="P68" s="85"/>
      <c r="Q68" s="85"/>
      <c r="R68" s="85"/>
      <c r="S68" s="85"/>
      <c r="T68" s="85"/>
      <c r="U68" s="85"/>
      <c r="V68" s="85"/>
      <c r="W68" s="85"/>
      <c r="X68" s="85"/>
      <c r="Y68" s="85"/>
      <c r="Z68" s="85"/>
      <c r="AA68" s="85"/>
      <c r="AB68" s="85"/>
      <c r="AC68" s="85"/>
      <c r="AD68" s="85"/>
    </row>
    <row r="69" spans="1:30">
      <c r="A69" s="133"/>
      <c r="B69" s="133"/>
      <c r="C69" s="89"/>
      <c r="D69" s="89"/>
      <c r="E69" s="89"/>
      <c r="F69" s="90"/>
      <c r="G69" s="90"/>
      <c r="H69" s="90"/>
      <c r="I69" s="90"/>
      <c r="J69" s="90"/>
      <c r="K69" s="90"/>
      <c r="L69" s="92"/>
      <c r="M69" s="90"/>
      <c r="N69" s="85"/>
      <c r="O69" s="85"/>
      <c r="P69" s="85"/>
      <c r="Q69" s="85"/>
      <c r="R69" s="85"/>
      <c r="S69" s="85"/>
      <c r="T69" s="85"/>
      <c r="U69" s="85"/>
      <c r="V69" s="85"/>
      <c r="W69" s="85"/>
      <c r="X69" s="85"/>
      <c r="Y69" s="85"/>
      <c r="Z69" s="85"/>
      <c r="AA69" s="85"/>
      <c r="AB69" s="85"/>
      <c r="AC69" s="85"/>
      <c r="AD69" s="85"/>
    </row>
    <row r="70" spans="1:30">
      <c r="A70" s="131" t="s">
        <v>1210</v>
      </c>
      <c r="B70" s="131"/>
      <c r="C70" s="89" t="s">
        <v>2732</v>
      </c>
      <c r="D70" s="89"/>
      <c r="E70" s="89"/>
      <c r="F70" s="90"/>
      <c r="G70" s="90"/>
      <c r="H70" s="90"/>
      <c r="I70" s="90"/>
      <c r="J70" s="90"/>
      <c r="K70" s="90"/>
      <c r="L70" s="92"/>
      <c r="M70" s="90"/>
      <c r="N70" s="85"/>
      <c r="O70" s="85"/>
      <c r="P70" s="85"/>
      <c r="Q70" s="85"/>
      <c r="R70" s="85"/>
      <c r="S70" s="85"/>
      <c r="T70" s="85"/>
      <c r="U70" s="85"/>
      <c r="V70" s="85"/>
      <c r="W70" s="85"/>
      <c r="X70" s="85"/>
      <c r="Y70" s="85"/>
      <c r="Z70" s="85"/>
      <c r="AA70" s="85"/>
      <c r="AB70" s="85"/>
      <c r="AC70" s="85"/>
      <c r="AD70" s="85"/>
    </row>
    <row r="71" spans="1:30">
      <c r="A71" s="132"/>
      <c r="B71" s="133"/>
      <c r="C71" s="89" t="s">
        <v>404</v>
      </c>
      <c r="D71" s="89"/>
      <c r="E71" s="89"/>
      <c r="F71" s="90"/>
      <c r="G71" s="90"/>
      <c r="H71" s="90"/>
      <c r="I71" s="90"/>
      <c r="J71" s="90"/>
      <c r="K71" s="90"/>
      <c r="L71" s="92"/>
      <c r="M71" s="90"/>
      <c r="N71" s="85"/>
      <c r="O71" s="85"/>
      <c r="P71" s="85"/>
      <c r="Q71" s="85"/>
      <c r="R71" s="85"/>
      <c r="S71" s="85"/>
      <c r="T71" s="85"/>
      <c r="U71" s="85"/>
      <c r="V71" s="85"/>
      <c r="W71" s="85"/>
      <c r="X71" s="85"/>
      <c r="Y71" s="85"/>
      <c r="Z71" s="85"/>
      <c r="AA71" s="85"/>
      <c r="AB71" s="85"/>
      <c r="AC71" s="85"/>
      <c r="AD71" s="85"/>
    </row>
    <row r="72" spans="1:30">
      <c r="A72" s="132"/>
      <c r="B72" s="131"/>
      <c r="C72" s="89" t="s">
        <v>2732</v>
      </c>
      <c r="D72" s="89"/>
      <c r="E72" s="89"/>
      <c r="F72" s="90"/>
      <c r="G72" s="90"/>
      <c r="H72" s="90"/>
      <c r="I72" s="90"/>
      <c r="J72" s="90"/>
      <c r="K72" s="90"/>
      <c r="L72" s="92"/>
      <c r="M72" s="90"/>
      <c r="N72" s="85"/>
      <c r="O72" s="85"/>
      <c r="P72" s="85"/>
      <c r="Q72" s="85"/>
      <c r="R72" s="85"/>
      <c r="S72" s="85"/>
      <c r="T72" s="85"/>
      <c r="U72" s="85"/>
      <c r="V72" s="85"/>
      <c r="W72" s="85"/>
      <c r="X72" s="85"/>
      <c r="Y72" s="85"/>
      <c r="Z72" s="85"/>
      <c r="AA72" s="85"/>
      <c r="AB72" s="85"/>
      <c r="AC72" s="85"/>
      <c r="AD72" s="85"/>
    </row>
    <row r="73" spans="1:30">
      <c r="A73" s="132"/>
      <c r="B73" s="133"/>
      <c r="C73" s="89" t="s">
        <v>404</v>
      </c>
      <c r="D73" s="89"/>
      <c r="E73" s="89"/>
      <c r="F73" s="90"/>
      <c r="G73" s="90"/>
      <c r="H73" s="90"/>
      <c r="I73" s="90"/>
      <c r="J73" s="90"/>
      <c r="K73" s="90"/>
      <c r="L73" s="92"/>
      <c r="M73" s="90"/>
      <c r="N73" s="85"/>
      <c r="O73" s="85"/>
      <c r="P73" s="85"/>
      <c r="Q73" s="85"/>
      <c r="R73" s="85"/>
      <c r="S73" s="85"/>
      <c r="T73" s="85"/>
      <c r="U73" s="85"/>
      <c r="V73" s="85"/>
      <c r="W73" s="85"/>
      <c r="X73" s="85"/>
      <c r="Y73" s="85"/>
      <c r="Z73" s="85"/>
      <c r="AA73" s="85"/>
      <c r="AB73" s="85"/>
      <c r="AC73" s="85"/>
      <c r="AD73" s="85"/>
    </row>
    <row r="74" spans="1:30">
      <c r="A74" s="132"/>
      <c r="B74" s="131"/>
      <c r="C74" s="89" t="s">
        <v>2732</v>
      </c>
      <c r="D74" s="89"/>
      <c r="E74" s="89"/>
      <c r="F74" s="90"/>
      <c r="G74" s="90"/>
      <c r="H74" s="90"/>
      <c r="I74" s="90"/>
      <c r="J74" s="90"/>
      <c r="K74" s="90"/>
      <c r="L74" s="92"/>
      <c r="M74" s="90"/>
      <c r="N74" s="85"/>
      <c r="O74" s="85"/>
      <c r="P74" s="85"/>
      <c r="Q74" s="85"/>
      <c r="R74" s="85"/>
      <c r="S74" s="85"/>
      <c r="T74" s="85"/>
      <c r="U74" s="85"/>
      <c r="V74" s="85"/>
      <c r="W74" s="85"/>
      <c r="X74" s="85"/>
      <c r="Y74" s="85"/>
      <c r="Z74" s="85"/>
      <c r="AA74" s="85"/>
      <c r="AB74" s="85"/>
      <c r="AC74" s="85"/>
      <c r="AD74" s="85"/>
    </row>
    <row r="75" spans="1:30">
      <c r="A75" s="132"/>
      <c r="B75" s="133"/>
      <c r="C75" s="89" t="s">
        <v>404</v>
      </c>
      <c r="D75" s="89"/>
      <c r="E75" s="89"/>
      <c r="F75" s="90"/>
      <c r="G75" s="90"/>
      <c r="H75" s="90"/>
      <c r="I75" s="90"/>
      <c r="J75" s="90"/>
      <c r="K75" s="90"/>
      <c r="L75" s="92"/>
      <c r="M75" s="90"/>
      <c r="N75" s="85"/>
      <c r="O75" s="85"/>
      <c r="P75" s="85"/>
      <c r="Q75" s="85"/>
      <c r="R75" s="85"/>
      <c r="S75" s="85"/>
      <c r="T75" s="85"/>
      <c r="U75" s="85"/>
      <c r="V75" s="85"/>
      <c r="W75" s="85"/>
      <c r="X75" s="85"/>
      <c r="Y75" s="85"/>
      <c r="Z75" s="85"/>
      <c r="AA75" s="85"/>
      <c r="AB75" s="85"/>
      <c r="AC75" s="85"/>
      <c r="AD75" s="85"/>
    </row>
    <row r="76" spans="1:30">
      <c r="A76" s="132"/>
      <c r="B76" s="131"/>
      <c r="C76" s="89" t="s">
        <v>2732</v>
      </c>
      <c r="D76" s="89"/>
      <c r="E76" s="89"/>
      <c r="F76" s="90"/>
      <c r="G76" s="90"/>
      <c r="H76" s="90"/>
      <c r="I76" s="90"/>
      <c r="J76" s="90"/>
      <c r="K76" s="90"/>
      <c r="L76" s="92"/>
      <c r="M76" s="90"/>
      <c r="N76" s="85"/>
      <c r="O76" s="85"/>
      <c r="P76" s="85"/>
      <c r="Q76" s="85"/>
      <c r="R76" s="85"/>
      <c r="S76" s="85"/>
      <c r="T76" s="85"/>
      <c r="U76" s="85"/>
      <c r="V76" s="85"/>
      <c r="W76" s="85"/>
      <c r="X76" s="85"/>
      <c r="Y76" s="85"/>
      <c r="Z76" s="85"/>
      <c r="AA76" s="85"/>
      <c r="AB76" s="85"/>
      <c r="AC76" s="85"/>
      <c r="AD76" s="85"/>
    </row>
    <row r="77" spans="1:30">
      <c r="A77" s="132"/>
      <c r="B77" s="133"/>
      <c r="C77" s="89" t="s">
        <v>404</v>
      </c>
      <c r="D77" s="89"/>
      <c r="E77" s="89"/>
      <c r="F77" s="90"/>
      <c r="G77" s="90"/>
      <c r="H77" s="90"/>
      <c r="I77" s="90"/>
      <c r="J77" s="90"/>
      <c r="K77" s="90"/>
      <c r="L77" s="92"/>
      <c r="M77" s="90"/>
      <c r="N77" s="85"/>
      <c r="O77" s="85"/>
      <c r="P77" s="85"/>
      <c r="Q77" s="85"/>
      <c r="R77" s="85"/>
      <c r="S77" s="85"/>
      <c r="T77" s="85"/>
      <c r="U77" s="85"/>
      <c r="V77" s="85"/>
      <c r="W77" s="85"/>
      <c r="X77" s="85"/>
      <c r="Y77" s="85"/>
      <c r="Z77" s="85"/>
      <c r="AA77" s="85"/>
      <c r="AB77" s="85"/>
      <c r="AC77" s="85"/>
      <c r="AD77" s="85"/>
    </row>
    <row r="78" spans="1:30">
      <c r="A78" s="132"/>
      <c r="B78" s="131"/>
      <c r="C78" s="89" t="s">
        <v>2732</v>
      </c>
      <c r="D78" s="89"/>
      <c r="E78" s="89"/>
      <c r="F78" s="90"/>
      <c r="G78" s="90"/>
      <c r="H78" s="90"/>
      <c r="I78" s="90"/>
      <c r="J78" s="90"/>
      <c r="K78" s="90"/>
      <c r="L78" s="92"/>
      <c r="M78" s="90"/>
      <c r="N78" s="85"/>
      <c r="O78" s="85"/>
      <c r="P78" s="85"/>
      <c r="Q78" s="85"/>
      <c r="R78" s="85"/>
      <c r="S78" s="85"/>
      <c r="T78" s="85"/>
      <c r="U78" s="85"/>
      <c r="V78" s="85"/>
      <c r="W78" s="85"/>
      <c r="X78" s="85"/>
      <c r="Y78" s="85"/>
      <c r="Z78" s="85"/>
      <c r="AA78" s="85"/>
      <c r="AB78" s="85"/>
      <c r="AC78" s="85"/>
      <c r="AD78" s="85"/>
    </row>
    <row r="79" spans="1:30">
      <c r="A79" s="132"/>
      <c r="B79" s="133"/>
      <c r="C79" s="89" t="s">
        <v>404</v>
      </c>
      <c r="D79" s="89"/>
      <c r="E79" s="89"/>
      <c r="F79" s="90"/>
      <c r="G79" s="90"/>
      <c r="H79" s="90"/>
      <c r="I79" s="90"/>
      <c r="J79" s="90"/>
      <c r="K79" s="90"/>
      <c r="L79" s="92"/>
      <c r="M79" s="90"/>
      <c r="N79" s="85"/>
      <c r="O79" s="85"/>
      <c r="P79" s="85"/>
      <c r="Q79" s="85"/>
      <c r="R79" s="85"/>
      <c r="S79" s="85"/>
      <c r="T79" s="85"/>
      <c r="U79" s="85"/>
      <c r="V79" s="85"/>
      <c r="W79" s="85"/>
      <c r="X79" s="85"/>
      <c r="Y79" s="85"/>
      <c r="Z79" s="85"/>
      <c r="AA79" s="85"/>
      <c r="AB79" s="85"/>
      <c r="AC79" s="85"/>
      <c r="AD79" s="85"/>
    </row>
    <row r="80" spans="1:30">
      <c r="A80" s="132"/>
      <c r="B80" s="131"/>
      <c r="C80" s="89" t="s">
        <v>2732</v>
      </c>
      <c r="D80" s="89"/>
      <c r="E80" s="89"/>
      <c r="F80" s="90"/>
      <c r="G80" s="90"/>
      <c r="H80" s="90"/>
      <c r="I80" s="90"/>
      <c r="J80" s="90"/>
      <c r="K80" s="90"/>
      <c r="L80" s="92"/>
      <c r="M80" s="90"/>
      <c r="N80" s="85"/>
      <c r="O80" s="85"/>
      <c r="P80" s="85"/>
      <c r="Q80" s="85"/>
      <c r="R80" s="85"/>
      <c r="S80" s="85"/>
      <c r="T80" s="85"/>
      <c r="U80" s="85"/>
      <c r="V80" s="85"/>
      <c r="W80" s="85"/>
      <c r="X80" s="85"/>
      <c r="Y80" s="85"/>
      <c r="Z80" s="85"/>
      <c r="AA80" s="85"/>
      <c r="AB80" s="85"/>
      <c r="AC80" s="85"/>
      <c r="AD80" s="85"/>
    </row>
    <row r="81" spans="1:30">
      <c r="A81" s="132"/>
      <c r="B81" s="133"/>
      <c r="C81" s="89" t="s">
        <v>404</v>
      </c>
      <c r="D81" s="89"/>
      <c r="E81" s="89"/>
      <c r="F81" s="90"/>
      <c r="G81" s="90"/>
      <c r="H81" s="90"/>
      <c r="I81" s="90"/>
      <c r="J81" s="90"/>
      <c r="K81" s="90"/>
      <c r="L81" s="92"/>
      <c r="M81" s="90"/>
      <c r="N81" s="85"/>
      <c r="O81" s="85"/>
      <c r="P81" s="85"/>
      <c r="Q81" s="85"/>
      <c r="R81" s="85"/>
      <c r="S81" s="85"/>
      <c r="T81" s="85"/>
      <c r="U81" s="85"/>
      <c r="V81" s="85"/>
      <c r="W81" s="85"/>
      <c r="X81" s="85"/>
      <c r="Y81" s="85"/>
      <c r="Z81" s="85"/>
      <c r="AA81" s="85"/>
      <c r="AB81" s="85"/>
      <c r="AC81" s="85"/>
      <c r="AD81" s="85"/>
    </row>
    <row r="82" spans="1:30">
      <c r="A82" s="132"/>
      <c r="B82" s="131"/>
      <c r="C82" s="89" t="s">
        <v>2732</v>
      </c>
      <c r="D82" s="89"/>
      <c r="E82" s="89"/>
      <c r="F82" s="90"/>
      <c r="G82" s="90"/>
      <c r="H82" s="90"/>
      <c r="I82" s="90"/>
      <c r="J82" s="90"/>
      <c r="K82" s="90"/>
      <c r="L82" s="92"/>
      <c r="M82" s="90"/>
      <c r="N82" s="85"/>
      <c r="O82" s="85"/>
      <c r="P82" s="85"/>
      <c r="Q82" s="85"/>
      <c r="R82" s="85"/>
      <c r="S82" s="85"/>
      <c r="T82" s="85"/>
      <c r="U82" s="85"/>
      <c r="V82" s="85"/>
      <c r="W82" s="85"/>
      <c r="X82" s="85"/>
      <c r="Y82" s="85"/>
      <c r="Z82" s="85"/>
      <c r="AA82" s="85"/>
      <c r="AB82" s="85"/>
      <c r="AC82" s="85"/>
      <c r="AD82" s="85"/>
    </row>
    <row r="83" spans="1:30">
      <c r="A83" s="132"/>
      <c r="B83" s="133"/>
      <c r="C83" s="89" t="s">
        <v>404</v>
      </c>
      <c r="D83" s="89"/>
      <c r="E83" s="89"/>
      <c r="F83" s="90"/>
      <c r="G83" s="90"/>
      <c r="H83" s="90"/>
      <c r="I83" s="90"/>
      <c r="J83" s="90"/>
      <c r="K83" s="90"/>
      <c r="L83" s="92"/>
      <c r="M83" s="90"/>
      <c r="N83" s="85"/>
      <c r="O83" s="85"/>
      <c r="P83" s="85"/>
      <c r="Q83" s="85"/>
      <c r="R83" s="85"/>
      <c r="S83" s="85"/>
      <c r="T83" s="85"/>
      <c r="U83" s="85"/>
      <c r="V83" s="85"/>
      <c r="W83" s="85"/>
      <c r="X83" s="85"/>
      <c r="Y83" s="85"/>
      <c r="Z83" s="85"/>
      <c r="AA83" s="85"/>
      <c r="AB83" s="85"/>
      <c r="AC83" s="85"/>
      <c r="AD83" s="85"/>
    </row>
    <row r="84" spans="1:30">
      <c r="A84" s="132"/>
      <c r="B84" s="131"/>
      <c r="C84" s="89" t="s">
        <v>2732</v>
      </c>
      <c r="D84" s="89"/>
      <c r="E84" s="89"/>
      <c r="F84" s="90"/>
      <c r="G84" s="90"/>
      <c r="H84" s="90"/>
      <c r="I84" s="90"/>
      <c r="J84" s="90"/>
      <c r="K84" s="90"/>
      <c r="L84" s="92"/>
      <c r="M84" s="90"/>
      <c r="N84" s="85"/>
      <c r="O84" s="85"/>
      <c r="P84" s="85"/>
      <c r="Q84" s="85"/>
      <c r="R84" s="85"/>
      <c r="S84" s="85"/>
      <c r="T84" s="85"/>
      <c r="U84" s="85"/>
      <c r="V84" s="85"/>
      <c r="W84" s="85"/>
      <c r="X84" s="85"/>
      <c r="Y84" s="85"/>
      <c r="Z84" s="85"/>
      <c r="AA84" s="85"/>
      <c r="AB84" s="85"/>
      <c r="AC84" s="85"/>
      <c r="AD84" s="85"/>
    </row>
    <row r="85" spans="1:30">
      <c r="A85" s="132"/>
      <c r="B85" s="133"/>
      <c r="C85" s="89" t="s">
        <v>404</v>
      </c>
      <c r="D85" s="89"/>
      <c r="E85" s="89"/>
      <c r="F85" s="90"/>
      <c r="G85" s="90"/>
      <c r="H85" s="90"/>
      <c r="I85" s="90"/>
      <c r="J85" s="90"/>
      <c r="K85" s="90"/>
      <c r="L85" s="92"/>
      <c r="M85" s="90"/>
      <c r="N85" s="85"/>
      <c r="O85" s="85"/>
      <c r="P85" s="85"/>
      <c r="Q85" s="85"/>
      <c r="R85" s="85"/>
      <c r="S85" s="85"/>
      <c r="T85" s="85"/>
      <c r="U85" s="85"/>
      <c r="V85" s="85"/>
      <c r="W85" s="85"/>
      <c r="X85" s="85"/>
      <c r="Y85" s="85"/>
      <c r="Z85" s="85"/>
      <c r="AA85" s="85"/>
      <c r="AB85" s="85"/>
      <c r="AC85" s="85"/>
      <c r="AD85" s="85"/>
    </row>
    <row r="86" spans="1:30">
      <c r="A86" s="132"/>
      <c r="B86" s="131"/>
      <c r="C86" s="89" t="s">
        <v>2732</v>
      </c>
      <c r="D86" s="89"/>
      <c r="E86" s="89"/>
      <c r="F86" s="90"/>
      <c r="G86" s="90"/>
      <c r="H86" s="90"/>
      <c r="I86" s="90"/>
      <c r="J86" s="90"/>
      <c r="K86" s="90"/>
      <c r="L86" s="92"/>
      <c r="M86" s="90"/>
      <c r="N86" s="85"/>
      <c r="O86" s="85"/>
      <c r="P86" s="85"/>
      <c r="Q86" s="85"/>
      <c r="R86" s="85"/>
      <c r="S86" s="85"/>
      <c r="T86" s="85"/>
      <c r="U86" s="85"/>
      <c r="V86" s="85"/>
      <c r="W86" s="85"/>
      <c r="X86" s="85"/>
      <c r="Y86" s="85"/>
      <c r="Z86" s="85"/>
      <c r="AA86" s="85"/>
      <c r="AB86" s="85"/>
      <c r="AC86" s="85"/>
      <c r="AD86" s="85"/>
    </row>
    <row r="87" spans="1:30">
      <c r="A87" s="132"/>
      <c r="B87" s="133"/>
      <c r="C87" s="89" t="s">
        <v>404</v>
      </c>
      <c r="D87" s="89"/>
      <c r="E87" s="89"/>
      <c r="F87" s="90"/>
      <c r="G87" s="90"/>
      <c r="H87" s="90"/>
      <c r="I87" s="90"/>
      <c r="J87" s="90"/>
      <c r="K87" s="90"/>
      <c r="L87" s="92"/>
      <c r="M87" s="90"/>
      <c r="N87" s="85"/>
      <c r="O87" s="85"/>
      <c r="P87" s="85"/>
      <c r="Q87" s="85"/>
      <c r="R87" s="85"/>
      <c r="S87" s="85"/>
      <c r="T87" s="85"/>
      <c r="U87" s="85"/>
      <c r="V87" s="85"/>
      <c r="W87" s="85"/>
      <c r="X87" s="85"/>
      <c r="Y87" s="85"/>
      <c r="Z87" s="85"/>
      <c r="AA87" s="85"/>
      <c r="AB87" s="85"/>
      <c r="AC87" s="85"/>
      <c r="AD87" s="85"/>
    </row>
    <row r="88" spans="1:30">
      <c r="A88" s="132"/>
      <c r="B88" s="131"/>
      <c r="C88" s="89" t="s">
        <v>2732</v>
      </c>
      <c r="D88" s="89"/>
      <c r="E88" s="89"/>
      <c r="F88" s="90"/>
      <c r="G88" s="90"/>
      <c r="H88" s="90"/>
      <c r="I88" s="90"/>
      <c r="J88" s="90"/>
      <c r="K88" s="90"/>
      <c r="L88" s="92"/>
      <c r="M88" s="90"/>
      <c r="N88" s="85"/>
      <c r="O88" s="85"/>
      <c r="P88" s="85"/>
      <c r="Q88" s="85"/>
      <c r="R88" s="85"/>
      <c r="S88" s="85"/>
      <c r="T88" s="85"/>
      <c r="U88" s="85"/>
      <c r="V88" s="85"/>
      <c r="W88" s="85"/>
      <c r="X88" s="85"/>
      <c r="Y88" s="85"/>
      <c r="Z88" s="85"/>
      <c r="AA88" s="85"/>
      <c r="AB88" s="85"/>
      <c r="AC88" s="85"/>
      <c r="AD88" s="85"/>
    </row>
    <row r="89" spans="1:30">
      <c r="A89" s="132"/>
      <c r="B89" s="133"/>
      <c r="C89" s="89" t="s">
        <v>404</v>
      </c>
      <c r="D89" s="89"/>
      <c r="E89" s="89"/>
      <c r="F89" s="90"/>
      <c r="G89" s="90"/>
      <c r="H89" s="90"/>
      <c r="I89" s="90"/>
      <c r="J89" s="90"/>
      <c r="K89" s="90"/>
      <c r="L89" s="92"/>
      <c r="M89" s="90"/>
      <c r="N89" s="85"/>
      <c r="O89" s="85"/>
      <c r="P89" s="85"/>
      <c r="Q89" s="85"/>
      <c r="R89" s="85"/>
      <c r="S89" s="85"/>
      <c r="T89" s="85"/>
      <c r="U89" s="85"/>
      <c r="V89" s="85"/>
      <c r="W89" s="85"/>
      <c r="X89" s="85"/>
      <c r="Y89" s="85"/>
      <c r="Z89" s="85"/>
      <c r="AA89" s="85"/>
      <c r="AB89" s="85"/>
      <c r="AC89" s="85"/>
      <c r="AD89" s="85"/>
    </row>
    <row r="90" spans="1:30">
      <c r="A90" s="132"/>
      <c r="B90" s="131"/>
      <c r="C90" s="89" t="s">
        <v>2732</v>
      </c>
      <c r="D90" s="89"/>
      <c r="E90" s="89"/>
      <c r="F90" s="90"/>
      <c r="G90" s="90"/>
      <c r="H90" s="90"/>
      <c r="I90" s="90"/>
      <c r="J90" s="90"/>
      <c r="K90" s="90"/>
      <c r="L90" s="92"/>
      <c r="M90" s="90"/>
      <c r="N90" s="85"/>
      <c r="O90" s="85"/>
      <c r="P90" s="85"/>
      <c r="Q90" s="85"/>
      <c r="R90" s="85"/>
      <c r="S90" s="85"/>
      <c r="T90" s="85"/>
      <c r="U90" s="85"/>
      <c r="V90" s="85"/>
      <c r="W90" s="85"/>
      <c r="X90" s="85"/>
      <c r="Y90" s="85"/>
      <c r="Z90" s="85"/>
      <c r="AA90" s="85"/>
      <c r="AB90" s="85"/>
      <c r="AC90" s="85"/>
      <c r="AD90" s="85"/>
    </row>
    <row r="91" spans="1:30">
      <c r="A91" s="132"/>
      <c r="B91" s="133"/>
      <c r="C91" s="89" t="s">
        <v>404</v>
      </c>
      <c r="D91" s="89"/>
      <c r="E91" s="89"/>
      <c r="F91" s="90"/>
      <c r="G91" s="90"/>
      <c r="H91" s="90"/>
      <c r="I91" s="90"/>
      <c r="J91" s="90"/>
      <c r="K91" s="90"/>
      <c r="L91" s="92"/>
      <c r="M91" s="90"/>
      <c r="N91" s="85"/>
      <c r="O91" s="85"/>
      <c r="P91" s="85"/>
      <c r="Q91" s="85"/>
      <c r="R91" s="85"/>
      <c r="S91" s="85"/>
      <c r="T91" s="85"/>
      <c r="U91" s="85"/>
      <c r="V91" s="85"/>
      <c r="W91" s="85"/>
      <c r="X91" s="85"/>
      <c r="Y91" s="85"/>
      <c r="Z91" s="85"/>
      <c r="AA91" s="85"/>
      <c r="AB91" s="85"/>
      <c r="AC91" s="85"/>
      <c r="AD91" s="85"/>
    </row>
    <row r="92" spans="1:30">
      <c r="A92" s="132"/>
      <c r="B92" s="131"/>
      <c r="C92" s="89" t="s">
        <v>2732</v>
      </c>
      <c r="D92" s="89"/>
      <c r="E92" s="89"/>
      <c r="F92" s="90"/>
      <c r="G92" s="90"/>
      <c r="H92" s="90"/>
      <c r="I92" s="90"/>
      <c r="J92" s="90"/>
      <c r="K92" s="90"/>
      <c r="L92" s="92"/>
      <c r="M92" s="90"/>
      <c r="N92" s="85"/>
      <c r="O92" s="85"/>
      <c r="P92" s="85"/>
      <c r="Q92" s="85"/>
      <c r="R92" s="85"/>
      <c r="S92" s="85"/>
      <c r="T92" s="85"/>
      <c r="U92" s="85"/>
      <c r="V92" s="85"/>
      <c r="W92" s="85"/>
      <c r="X92" s="85"/>
      <c r="Y92" s="85"/>
      <c r="Z92" s="85"/>
      <c r="AA92" s="85"/>
      <c r="AB92" s="85"/>
      <c r="AC92" s="85"/>
      <c r="AD92" s="85"/>
    </row>
    <row r="93" spans="1:30">
      <c r="A93" s="132"/>
      <c r="B93" s="133"/>
      <c r="C93" s="89" t="s">
        <v>404</v>
      </c>
      <c r="D93" s="89"/>
      <c r="E93" s="89"/>
      <c r="F93" s="90"/>
      <c r="G93" s="90"/>
      <c r="H93" s="90"/>
      <c r="I93" s="90"/>
      <c r="J93" s="90"/>
      <c r="K93" s="90"/>
      <c r="L93" s="92"/>
      <c r="M93" s="90"/>
      <c r="N93" s="85"/>
      <c r="O93" s="85"/>
      <c r="P93" s="85"/>
      <c r="Q93" s="85"/>
      <c r="R93" s="85"/>
      <c r="S93" s="85"/>
      <c r="T93" s="85"/>
      <c r="U93" s="85"/>
      <c r="V93" s="85"/>
      <c r="W93" s="85"/>
      <c r="X93" s="85"/>
      <c r="Y93" s="85"/>
      <c r="Z93" s="85"/>
      <c r="AA93" s="85"/>
      <c r="AB93" s="85"/>
      <c r="AC93" s="85"/>
      <c r="AD93" s="85"/>
    </row>
    <row r="94" spans="1:30">
      <c r="A94" s="132"/>
      <c r="B94" s="131"/>
      <c r="C94" s="89" t="s">
        <v>2732</v>
      </c>
      <c r="D94" s="89"/>
      <c r="E94" s="89"/>
      <c r="F94" s="90"/>
      <c r="G94" s="90"/>
      <c r="H94" s="90"/>
      <c r="I94" s="90"/>
      <c r="J94" s="90"/>
      <c r="K94" s="90"/>
      <c r="L94" s="92"/>
      <c r="M94" s="90"/>
      <c r="N94" s="85"/>
      <c r="O94" s="85"/>
      <c r="P94" s="85"/>
      <c r="Q94" s="85"/>
      <c r="R94" s="85"/>
      <c r="S94" s="85"/>
      <c r="T94" s="85"/>
      <c r="U94" s="85"/>
      <c r="V94" s="85"/>
      <c r="W94" s="85"/>
      <c r="X94" s="85"/>
      <c r="Y94" s="85"/>
      <c r="Z94" s="85"/>
      <c r="AA94" s="85"/>
      <c r="AB94" s="85"/>
      <c r="AC94" s="85"/>
      <c r="AD94" s="85"/>
    </row>
    <row r="95" spans="1:30">
      <c r="A95" s="132"/>
      <c r="B95" s="133"/>
      <c r="C95" s="89" t="s">
        <v>404</v>
      </c>
      <c r="D95" s="89"/>
      <c r="E95" s="89"/>
      <c r="F95" s="90"/>
      <c r="G95" s="90"/>
      <c r="H95" s="90"/>
      <c r="I95" s="90"/>
      <c r="J95" s="90"/>
      <c r="K95" s="90"/>
      <c r="L95" s="92"/>
      <c r="M95" s="90"/>
      <c r="N95" s="85"/>
      <c r="O95" s="85"/>
      <c r="P95" s="85"/>
      <c r="Q95" s="85"/>
      <c r="R95" s="85"/>
      <c r="S95" s="85"/>
      <c r="T95" s="85"/>
      <c r="U95" s="85"/>
      <c r="V95" s="85"/>
      <c r="W95" s="85"/>
      <c r="X95" s="85"/>
      <c r="Y95" s="85"/>
      <c r="Z95" s="85"/>
      <c r="AA95" s="85"/>
      <c r="AB95" s="85"/>
      <c r="AC95" s="85"/>
      <c r="AD95" s="85"/>
    </row>
    <row r="96" spans="1:30">
      <c r="A96" s="132"/>
      <c r="B96" s="131"/>
      <c r="C96" s="89" t="s">
        <v>2732</v>
      </c>
      <c r="D96" s="89"/>
      <c r="E96" s="89"/>
      <c r="F96" s="90"/>
      <c r="G96" s="90"/>
      <c r="H96" s="90"/>
      <c r="I96" s="90"/>
      <c r="J96" s="90"/>
      <c r="K96" s="90"/>
      <c r="L96" s="92"/>
      <c r="M96" s="90"/>
      <c r="N96" s="85"/>
      <c r="O96" s="85"/>
      <c r="P96" s="85"/>
      <c r="Q96" s="85"/>
      <c r="R96" s="85"/>
      <c r="S96" s="85"/>
      <c r="T96" s="85"/>
      <c r="U96" s="85"/>
      <c r="V96" s="85"/>
      <c r="W96" s="85"/>
      <c r="X96" s="85"/>
      <c r="Y96" s="85"/>
      <c r="Z96" s="85"/>
      <c r="AA96" s="85"/>
      <c r="AB96" s="85"/>
      <c r="AC96" s="85"/>
      <c r="AD96" s="85"/>
    </row>
    <row r="97" spans="1:30">
      <c r="A97" s="132"/>
      <c r="B97" s="133"/>
      <c r="C97" s="89" t="s">
        <v>404</v>
      </c>
      <c r="D97" s="89"/>
      <c r="E97" s="89"/>
      <c r="F97" s="90"/>
      <c r="G97" s="90"/>
      <c r="H97" s="90"/>
      <c r="I97" s="90"/>
      <c r="J97" s="90"/>
      <c r="K97" s="90"/>
      <c r="L97" s="92"/>
      <c r="M97" s="90"/>
      <c r="N97" s="85"/>
      <c r="O97" s="85"/>
      <c r="P97" s="85"/>
      <c r="Q97" s="85"/>
      <c r="R97" s="85"/>
      <c r="S97" s="85"/>
      <c r="T97" s="85"/>
      <c r="U97" s="85"/>
      <c r="V97" s="85"/>
      <c r="W97" s="85"/>
      <c r="X97" s="85"/>
      <c r="Y97" s="85"/>
      <c r="Z97" s="85"/>
      <c r="AA97" s="85"/>
      <c r="AB97" s="85"/>
      <c r="AC97" s="85"/>
      <c r="AD97" s="85"/>
    </row>
    <row r="98" spans="1:30">
      <c r="A98" s="132"/>
      <c r="B98" s="131"/>
      <c r="C98" s="89" t="s">
        <v>2732</v>
      </c>
      <c r="D98" s="89"/>
      <c r="E98" s="89"/>
      <c r="F98" s="90"/>
      <c r="G98" s="90"/>
      <c r="H98" s="90"/>
      <c r="I98" s="90"/>
      <c r="J98" s="90"/>
      <c r="K98" s="90"/>
      <c r="L98" s="92"/>
      <c r="M98" s="90"/>
      <c r="N98" s="85"/>
      <c r="O98" s="85"/>
      <c r="P98" s="85"/>
      <c r="Q98" s="85"/>
      <c r="R98" s="85"/>
      <c r="S98" s="85"/>
      <c r="T98" s="85"/>
      <c r="U98" s="85"/>
      <c r="V98" s="85"/>
      <c r="W98" s="85"/>
      <c r="X98" s="85"/>
      <c r="Y98" s="85"/>
      <c r="Z98" s="85"/>
      <c r="AA98" s="85"/>
      <c r="AB98" s="85"/>
      <c r="AC98" s="85"/>
      <c r="AD98" s="85"/>
    </row>
    <row r="99" spans="1:30">
      <c r="A99" s="132"/>
      <c r="B99" s="133"/>
      <c r="C99" s="89" t="s">
        <v>404</v>
      </c>
      <c r="D99" s="89"/>
      <c r="E99" s="89"/>
      <c r="F99" s="90"/>
      <c r="G99" s="90"/>
      <c r="H99" s="90"/>
      <c r="I99" s="90"/>
      <c r="J99" s="90"/>
      <c r="K99" s="90"/>
      <c r="L99" s="92"/>
      <c r="M99" s="90"/>
      <c r="N99" s="85"/>
      <c r="O99" s="85"/>
      <c r="P99" s="85"/>
      <c r="Q99" s="85"/>
      <c r="R99" s="85"/>
      <c r="S99" s="85"/>
      <c r="T99" s="85"/>
      <c r="U99" s="85"/>
      <c r="V99" s="85"/>
      <c r="W99" s="85"/>
      <c r="X99" s="85"/>
      <c r="Y99" s="85"/>
      <c r="Z99" s="85"/>
      <c r="AA99" s="85"/>
      <c r="AB99" s="85"/>
      <c r="AC99" s="85"/>
      <c r="AD99" s="85"/>
    </row>
    <row r="100" spans="1:30">
      <c r="A100" s="132"/>
      <c r="B100" s="131"/>
      <c r="C100" s="89" t="s">
        <v>2732</v>
      </c>
      <c r="D100" s="89"/>
      <c r="E100" s="89"/>
      <c r="F100" s="90"/>
      <c r="G100" s="90"/>
      <c r="H100" s="90"/>
      <c r="I100" s="90"/>
      <c r="J100" s="90"/>
      <c r="K100" s="90"/>
      <c r="L100" s="92"/>
      <c r="M100" s="90"/>
      <c r="N100" s="85"/>
      <c r="O100" s="85"/>
      <c r="P100" s="85"/>
      <c r="Q100" s="85"/>
      <c r="R100" s="85"/>
      <c r="S100" s="85"/>
      <c r="T100" s="85"/>
      <c r="U100" s="85"/>
      <c r="V100" s="85"/>
      <c r="W100" s="85"/>
      <c r="X100" s="85"/>
      <c r="Y100" s="85"/>
      <c r="Z100" s="85"/>
      <c r="AA100" s="85"/>
      <c r="AB100" s="85"/>
      <c r="AC100" s="85"/>
      <c r="AD100" s="85"/>
    </row>
    <row r="101" spans="1:30" ht="14.25" customHeight="1">
      <c r="A101" s="133"/>
      <c r="B101" s="133"/>
      <c r="C101" s="89" t="s">
        <v>404</v>
      </c>
      <c r="D101" s="89"/>
      <c r="E101" s="89"/>
      <c r="F101" s="90"/>
      <c r="G101" s="90"/>
      <c r="H101" s="90"/>
      <c r="I101" s="90"/>
      <c r="J101" s="90"/>
      <c r="K101" s="90"/>
      <c r="L101" s="92"/>
      <c r="M101" s="90"/>
      <c r="N101" s="85"/>
      <c r="O101" s="85"/>
      <c r="P101" s="85"/>
      <c r="Q101" s="85"/>
      <c r="R101" s="85"/>
      <c r="S101" s="85"/>
      <c r="T101" s="85"/>
      <c r="U101" s="85"/>
      <c r="V101" s="85"/>
      <c r="W101" s="85"/>
      <c r="X101" s="85"/>
      <c r="Y101" s="85"/>
      <c r="Z101" s="85"/>
      <c r="AA101" s="85"/>
      <c r="AB101" s="85"/>
      <c r="AC101" s="85"/>
      <c r="AD101" s="85"/>
    </row>
    <row r="102" spans="1:30">
      <c r="A102" s="131" t="s">
        <v>1476</v>
      </c>
      <c r="B102" s="131" t="s">
        <v>652</v>
      </c>
      <c r="C102" s="131" t="s">
        <v>2587</v>
      </c>
      <c r="D102" s="93" t="s">
        <v>2532</v>
      </c>
      <c r="E102" s="89"/>
      <c r="F102" s="90"/>
      <c r="G102" s="90"/>
      <c r="H102" s="90"/>
      <c r="I102" s="90"/>
      <c r="J102" s="90"/>
      <c r="K102" s="90"/>
      <c r="L102" s="92"/>
      <c r="M102" s="90"/>
      <c r="N102" s="85"/>
      <c r="O102" s="85"/>
      <c r="P102" s="85"/>
      <c r="Q102" s="85"/>
      <c r="R102" s="85"/>
      <c r="S102" s="85"/>
      <c r="T102" s="85"/>
      <c r="U102" s="85"/>
      <c r="V102" s="85"/>
      <c r="W102" s="85"/>
      <c r="X102" s="85"/>
      <c r="Y102" s="85"/>
      <c r="Z102" s="85"/>
      <c r="AA102" s="85"/>
      <c r="AB102" s="85"/>
      <c r="AC102" s="85"/>
      <c r="AD102" s="85"/>
    </row>
    <row r="103" spans="1:30">
      <c r="A103" s="132"/>
      <c r="B103" s="132"/>
      <c r="C103" s="133"/>
      <c r="D103" s="89" t="s">
        <v>2570</v>
      </c>
      <c r="E103" s="89"/>
      <c r="F103" s="90"/>
      <c r="G103" s="90"/>
      <c r="H103" s="90"/>
      <c r="I103" s="90"/>
      <c r="J103" s="90"/>
      <c r="K103" s="90"/>
      <c r="L103" s="92"/>
      <c r="M103" s="90"/>
      <c r="N103" s="85"/>
      <c r="O103" s="85"/>
      <c r="P103" s="85"/>
      <c r="Q103" s="85"/>
      <c r="R103" s="85"/>
      <c r="S103" s="85"/>
      <c r="T103" s="85"/>
      <c r="U103" s="85"/>
      <c r="V103" s="85"/>
      <c r="W103" s="85"/>
      <c r="X103" s="85"/>
      <c r="Y103" s="85"/>
      <c r="Z103" s="85"/>
      <c r="AA103" s="85"/>
      <c r="AB103" s="85"/>
      <c r="AC103" s="85"/>
      <c r="AD103" s="85"/>
    </row>
    <row r="104" spans="1:30">
      <c r="A104" s="132"/>
      <c r="B104" s="132"/>
      <c r="C104" s="131" t="s">
        <v>2588</v>
      </c>
      <c r="D104" s="93" t="s">
        <v>2532</v>
      </c>
      <c r="E104" s="89"/>
      <c r="F104" s="90"/>
      <c r="G104" s="90"/>
      <c r="H104" s="90"/>
      <c r="I104" s="90"/>
      <c r="J104" s="90"/>
      <c r="K104" s="90"/>
      <c r="L104" s="92"/>
      <c r="M104" s="90"/>
      <c r="N104" s="85"/>
      <c r="O104" s="85"/>
      <c r="P104" s="85"/>
      <c r="Q104" s="85"/>
      <c r="R104" s="85"/>
      <c r="S104" s="85"/>
      <c r="T104" s="85"/>
      <c r="U104" s="85"/>
      <c r="V104" s="85"/>
      <c r="W104" s="85"/>
      <c r="X104" s="85"/>
      <c r="Y104" s="85"/>
      <c r="Z104" s="85"/>
      <c r="AA104" s="85"/>
      <c r="AB104" s="85"/>
      <c r="AC104" s="85"/>
      <c r="AD104" s="85"/>
    </row>
    <row r="105" spans="1:30">
      <c r="A105" s="133"/>
      <c r="B105" s="133"/>
      <c r="C105" s="133"/>
      <c r="D105" s="89" t="s">
        <v>2570</v>
      </c>
      <c r="E105" s="89"/>
      <c r="F105" s="90"/>
      <c r="G105" s="90"/>
      <c r="H105" s="90"/>
      <c r="I105" s="90"/>
      <c r="J105" s="90"/>
      <c r="K105" s="90"/>
      <c r="L105" s="92"/>
      <c r="M105" s="90"/>
      <c r="N105" s="85"/>
      <c r="O105" s="85"/>
      <c r="P105" s="85"/>
      <c r="Q105" s="85"/>
      <c r="R105" s="85"/>
      <c r="S105" s="85"/>
      <c r="T105" s="85"/>
      <c r="U105" s="85"/>
      <c r="V105" s="85"/>
      <c r="W105" s="85"/>
      <c r="X105" s="85"/>
      <c r="Y105" s="85"/>
      <c r="Z105" s="85"/>
      <c r="AA105" s="85"/>
      <c r="AB105" s="85"/>
      <c r="AC105" s="85"/>
      <c r="AD105" s="85"/>
    </row>
    <row r="106" spans="1:30">
      <c r="A106" s="85"/>
      <c r="B106" s="85"/>
      <c r="C106" s="85"/>
      <c r="D106" s="85"/>
      <c r="E106" s="85"/>
      <c r="F106" s="85"/>
      <c r="G106" s="85"/>
      <c r="H106" s="85"/>
      <c r="I106" s="85"/>
      <c r="J106" s="85"/>
      <c r="K106" s="85"/>
      <c r="L106" s="94"/>
      <c r="M106" s="85"/>
      <c r="N106" s="85"/>
      <c r="O106" s="85"/>
      <c r="P106" s="85"/>
      <c r="Q106" s="85"/>
      <c r="R106" s="85"/>
      <c r="S106" s="85"/>
      <c r="T106" s="85"/>
      <c r="U106" s="85"/>
      <c r="V106" s="85"/>
      <c r="W106" s="85"/>
      <c r="X106" s="85"/>
      <c r="Y106" s="85"/>
      <c r="Z106" s="85"/>
      <c r="AA106" s="85"/>
      <c r="AB106" s="85"/>
      <c r="AC106" s="85"/>
      <c r="AD106" s="85"/>
    </row>
    <row r="107" spans="1:30">
      <c r="A107" s="85"/>
      <c r="B107" s="85"/>
      <c r="C107" s="85"/>
      <c r="D107" s="85"/>
      <c r="E107" s="85"/>
      <c r="F107" s="85"/>
      <c r="G107" s="85"/>
      <c r="H107" s="85"/>
      <c r="I107" s="85"/>
      <c r="J107" s="85"/>
      <c r="K107" s="85"/>
      <c r="L107" s="94"/>
      <c r="M107" s="85"/>
      <c r="N107" s="85"/>
      <c r="O107" s="85"/>
      <c r="P107" s="85"/>
      <c r="Q107" s="85"/>
      <c r="R107" s="85"/>
      <c r="S107" s="85"/>
      <c r="T107" s="85"/>
      <c r="U107" s="85"/>
      <c r="V107" s="85"/>
      <c r="W107" s="85"/>
      <c r="X107" s="85"/>
      <c r="Y107" s="85"/>
      <c r="Z107" s="85"/>
      <c r="AA107" s="85"/>
      <c r="AB107" s="85"/>
      <c r="AC107" s="85"/>
      <c r="AD107" s="85"/>
    </row>
    <row r="108" spans="1:30">
      <c r="A108" s="85"/>
      <c r="B108" s="85"/>
      <c r="C108" s="85"/>
      <c r="D108" s="85"/>
      <c r="E108" s="85"/>
      <c r="F108" s="85"/>
      <c r="G108" s="85"/>
      <c r="H108" s="85"/>
      <c r="I108" s="85"/>
      <c r="J108" s="85"/>
      <c r="K108" s="85"/>
      <c r="L108" s="94"/>
      <c r="M108" s="85"/>
      <c r="N108" s="85"/>
      <c r="O108" s="85"/>
      <c r="P108" s="85"/>
      <c r="Q108" s="85"/>
      <c r="R108" s="85"/>
      <c r="S108" s="85"/>
      <c r="T108" s="85"/>
      <c r="U108" s="85"/>
      <c r="V108" s="85"/>
      <c r="W108" s="85"/>
      <c r="X108" s="85"/>
      <c r="Y108" s="85"/>
      <c r="Z108" s="85"/>
      <c r="AA108" s="85"/>
      <c r="AB108" s="85"/>
      <c r="AC108" s="85"/>
      <c r="AD108" s="85"/>
    </row>
    <row r="109" spans="1:30">
      <c r="A109" s="85"/>
      <c r="B109" s="85"/>
      <c r="C109" s="85"/>
      <c r="D109" s="85"/>
      <c r="E109" s="85"/>
      <c r="F109" s="85"/>
      <c r="G109" s="85"/>
      <c r="H109" s="85"/>
      <c r="I109" s="85"/>
      <c r="J109" s="85"/>
      <c r="K109" s="85"/>
      <c r="L109" s="94"/>
      <c r="M109" s="85"/>
      <c r="N109" s="85"/>
      <c r="O109" s="85"/>
      <c r="P109" s="85"/>
      <c r="Q109" s="85"/>
      <c r="R109" s="85"/>
      <c r="S109" s="85"/>
      <c r="T109" s="85"/>
      <c r="U109" s="85"/>
      <c r="V109" s="85"/>
      <c r="W109" s="85"/>
      <c r="X109" s="85"/>
      <c r="Y109" s="85"/>
      <c r="Z109" s="85"/>
      <c r="AA109" s="85"/>
      <c r="AB109" s="85"/>
      <c r="AC109" s="85"/>
      <c r="AD109" s="85"/>
    </row>
    <row r="110" spans="1:30">
      <c r="A110" s="85"/>
      <c r="B110" s="85"/>
      <c r="C110" s="85"/>
      <c r="D110" s="85"/>
      <c r="E110" s="85"/>
      <c r="F110" s="85"/>
      <c r="G110" s="85"/>
      <c r="H110" s="85"/>
      <c r="I110" s="85"/>
      <c r="J110" s="85"/>
      <c r="K110" s="85"/>
      <c r="L110" s="94"/>
      <c r="M110" s="85"/>
      <c r="N110" s="85"/>
      <c r="O110" s="85"/>
      <c r="P110" s="85"/>
      <c r="Q110" s="85"/>
      <c r="R110" s="85"/>
      <c r="S110" s="85"/>
      <c r="T110" s="85"/>
      <c r="U110" s="85"/>
      <c r="V110" s="85"/>
      <c r="W110" s="85"/>
      <c r="X110" s="85"/>
      <c r="Y110" s="85"/>
      <c r="Z110" s="85"/>
      <c r="AA110" s="85"/>
      <c r="AB110" s="85"/>
      <c r="AC110" s="85"/>
      <c r="AD110" s="85"/>
    </row>
    <row r="111" spans="1:30">
      <c r="A111" s="85"/>
      <c r="B111" s="85"/>
      <c r="C111" s="85"/>
      <c r="D111" s="85"/>
      <c r="E111" s="85"/>
      <c r="F111" s="85"/>
      <c r="G111" s="85"/>
      <c r="H111" s="85"/>
      <c r="I111" s="85"/>
      <c r="J111" s="85"/>
      <c r="K111" s="85"/>
      <c r="L111" s="94"/>
      <c r="M111" s="85"/>
      <c r="N111" s="85"/>
      <c r="O111" s="85"/>
      <c r="P111" s="85"/>
      <c r="Q111" s="85"/>
      <c r="R111" s="85"/>
      <c r="S111" s="85"/>
      <c r="T111" s="85"/>
      <c r="U111" s="85"/>
      <c r="V111" s="85"/>
      <c r="W111" s="85"/>
      <c r="X111" s="85"/>
      <c r="Y111" s="85"/>
      <c r="Z111" s="85"/>
      <c r="AA111" s="85"/>
      <c r="AB111" s="85"/>
      <c r="AC111" s="85"/>
      <c r="AD111" s="85"/>
    </row>
    <row r="112" spans="1:30">
      <c r="A112" s="85"/>
      <c r="B112" s="85"/>
      <c r="C112" s="85"/>
      <c r="D112" s="85"/>
      <c r="E112" s="85"/>
      <c r="F112" s="85"/>
      <c r="G112" s="85"/>
      <c r="H112" s="85"/>
      <c r="I112" s="85"/>
      <c r="J112" s="85"/>
      <c r="K112" s="85"/>
      <c r="L112" s="94"/>
      <c r="M112" s="85"/>
      <c r="N112" s="85"/>
      <c r="O112" s="85"/>
      <c r="P112" s="85"/>
      <c r="Q112" s="85"/>
      <c r="R112" s="85"/>
      <c r="S112" s="85"/>
      <c r="T112" s="85"/>
      <c r="U112" s="85"/>
      <c r="V112" s="85"/>
      <c r="W112" s="85"/>
      <c r="X112" s="85"/>
      <c r="Y112" s="85"/>
      <c r="Z112" s="85"/>
      <c r="AA112" s="85"/>
      <c r="AB112" s="85"/>
      <c r="AC112" s="85"/>
      <c r="AD112" s="85"/>
    </row>
    <row r="113" spans="1:30">
      <c r="A113" s="85"/>
      <c r="B113" s="85"/>
      <c r="C113" s="85"/>
      <c r="D113" s="85"/>
      <c r="E113" s="85"/>
      <c r="F113" s="85"/>
      <c r="G113" s="85"/>
      <c r="H113" s="85"/>
      <c r="I113" s="85"/>
      <c r="J113" s="85"/>
      <c r="K113" s="85"/>
      <c r="L113" s="94"/>
      <c r="M113" s="85"/>
      <c r="N113" s="85"/>
      <c r="O113" s="85"/>
      <c r="P113" s="85"/>
      <c r="Q113" s="85"/>
      <c r="R113" s="85"/>
      <c r="S113" s="85"/>
      <c r="T113" s="85"/>
      <c r="U113" s="85"/>
      <c r="V113" s="85"/>
      <c r="W113" s="85"/>
      <c r="X113" s="85"/>
      <c r="Y113" s="85"/>
      <c r="Z113" s="85"/>
      <c r="AA113" s="85"/>
      <c r="AB113" s="85"/>
      <c r="AC113" s="85"/>
      <c r="AD113" s="85"/>
    </row>
    <row r="114" spans="1:30">
      <c r="A114" s="85"/>
      <c r="B114" s="85"/>
      <c r="C114" s="85"/>
      <c r="D114" s="85"/>
      <c r="E114" s="85"/>
      <c r="F114" s="85"/>
      <c r="G114" s="85"/>
      <c r="H114" s="85"/>
      <c r="I114" s="85"/>
      <c r="J114" s="85"/>
      <c r="K114" s="85"/>
      <c r="L114" s="94"/>
      <c r="M114" s="85"/>
      <c r="N114" s="85"/>
      <c r="O114" s="85"/>
      <c r="P114" s="85"/>
      <c r="Q114" s="85"/>
      <c r="R114" s="85"/>
      <c r="S114" s="85"/>
      <c r="T114" s="85"/>
      <c r="U114" s="85"/>
      <c r="V114" s="85"/>
      <c r="W114" s="85"/>
      <c r="X114" s="85"/>
      <c r="Y114" s="85"/>
      <c r="Z114" s="85"/>
      <c r="AA114" s="85"/>
      <c r="AB114" s="85"/>
      <c r="AC114" s="85"/>
      <c r="AD114" s="85"/>
    </row>
    <row r="115" spans="1:30">
      <c r="A115" s="85"/>
      <c r="B115" s="85"/>
      <c r="C115" s="85"/>
      <c r="D115" s="85"/>
      <c r="E115" s="85"/>
      <c r="F115" s="85"/>
      <c r="G115" s="85"/>
      <c r="H115" s="85"/>
      <c r="I115" s="85"/>
      <c r="J115" s="85"/>
      <c r="K115" s="85"/>
      <c r="L115" s="94"/>
      <c r="M115" s="85"/>
      <c r="N115" s="85"/>
      <c r="O115" s="85"/>
      <c r="P115" s="85"/>
      <c r="Q115" s="85"/>
      <c r="R115" s="85"/>
      <c r="S115" s="85"/>
      <c r="T115" s="85"/>
      <c r="U115" s="85"/>
      <c r="V115" s="85"/>
      <c r="W115" s="85"/>
      <c r="X115" s="85"/>
      <c r="Y115" s="85"/>
      <c r="Z115" s="85"/>
      <c r="AA115" s="85"/>
      <c r="AB115" s="85"/>
      <c r="AC115" s="85"/>
      <c r="AD115" s="85"/>
    </row>
    <row r="116" spans="1:30">
      <c r="A116" s="85"/>
      <c r="B116" s="85"/>
      <c r="C116" s="85"/>
      <c r="D116" s="85"/>
      <c r="E116" s="85"/>
      <c r="F116" s="85"/>
      <c r="G116" s="85"/>
      <c r="H116" s="85"/>
      <c r="I116" s="85"/>
      <c r="J116" s="85"/>
      <c r="K116" s="85"/>
      <c r="L116" s="94"/>
      <c r="M116" s="85"/>
      <c r="N116" s="85"/>
      <c r="O116" s="85"/>
      <c r="P116" s="85"/>
      <c r="Q116" s="85"/>
      <c r="R116" s="85"/>
      <c r="S116" s="85"/>
      <c r="T116" s="85"/>
      <c r="U116" s="85"/>
      <c r="V116" s="85"/>
      <c r="W116" s="85"/>
      <c r="X116" s="85"/>
      <c r="Y116" s="85"/>
      <c r="Z116" s="85"/>
      <c r="AA116" s="85"/>
      <c r="AB116" s="85"/>
      <c r="AC116" s="85"/>
      <c r="AD116" s="85"/>
    </row>
    <row r="117" spans="1:30">
      <c r="A117" s="85"/>
      <c r="B117" s="85"/>
      <c r="C117" s="85"/>
      <c r="D117" s="85"/>
      <c r="E117" s="85"/>
      <c r="F117" s="85"/>
      <c r="G117" s="85"/>
      <c r="H117" s="85"/>
      <c r="I117" s="85"/>
      <c r="J117" s="85"/>
      <c r="K117" s="85"/>
      <c r="L117" s="94"/>
      <c r="M117" s="85"/>
      <c r="N117" s="85"/>
      <c r="O117" s="85"/>
      <c r="P117" s="85"/>
      <c r="Q117" s="85"/>
      <c r="R117" s="85"/>
      <c r="S117" s="85"/>
      <c r="T117" s="85"/>
      <c r="U117" s="85"/>
      <c r="V117" s="85"/>
      <c r="W117" s="85"/>
      <c r="X117" s="85"/>
      <c r="Y117" s="85"/>
      <c r="Z117" s="85"/>
      <c r="AA117" s="85"/>
      <c r="AB117" s="85"/>
      <c r="AC117" s="85"/>
      <c r="AD117" s="85"/>
    </row>
    <row r="118" spans="1:30">
      <c r="A118" s="85"/>
      <c r="B118" s="85"/>
      <c r="C118" s="85"/>
      <c r="D118" s="85"/>
      <c r="E118" s="85"/>
      <c r="F118" s="85"/>
      <c r="G118" s="85"/>
      <c r="H118" s="85"/>
      <c r="I118" s="85"/>
      <c r="J118" s="85"/>
      <c r="K118" s="85"/>
      <c r="L118" s="94"/>
      <c r="M118" s="85"/>
      <c r="N118" s="85"/>
      <c r="O118" s="85"/>
      <c r="P118" s="85"/>
      <c r="Q118" s="85"/>
      <c r="R118" s="85"/>
      <c r="S118" s="85"/>
      <c r="T118" s="85"/>
      <c r="U118" s="85"/>
      <c r="V118" s="85"/>
      <c r="W118" s="85"/>
      <c r="X118" s="85"/>
      <c r="Y118" s="85"/>
      <c r="Z118" s="85"/>
      <c r="AA118" s="85"/>
      <c r="AB118" s="85"/>
      <c r="AC118" s="85"/>
      <c r="AD118" s="85"/>
    </row>
    <row r="119" spans="1:30">
      <c r="A119" s="85"/>
      <c r="B119" s="85"/>
      <c r="C119" s="85"/>
      <c r="D119" s="85"/>
      <c r="E119" s="85"/>
      <c r="F119" s="85"/>
      <c r="G119" s="85"/>
      <c r="H119" s="85"/>
      <c r="I119" s="85"/>
      <c r="J119" s="85"/>
      <c r="K119" s="85"/>
      <c r="L119" s="94"/>
      <c r="M119" s="85"/>
      <c r="N119" s="85"/>
      <c r="O119" s="85"/>
      <c r="P119" s="85"/>
      <c r="Q119" s="85"/>
      <c r="R119" s="85"/>
      <c r="S119" s="85"/>
      <c r="T119" s="85"/>
      <c r="U119" s="85"/>
      <c r="V119" s="85"/>
      <c r="W119" s="85"/>
      <c r="X119" s="85"/>
      <c r="Y119" s="85"/>
      <c r="Z119" s="85"/>
      <c r="AA119" s="85"/>
      <c r="AB119" s="85"/>
      <c r="AC119" s="85"/>
      <c r="AD119" s="85"/>
    </row>
    <row r="120" spans="1:30">
      <c r="A120" s="85"/>
      <c r="B120" s="85"/>
      <c r="C120" s="85"/>
      <c r="D120" s="85"/>
      <c r="E120" s="85"/>
      <c r="F120" s="85"/>
      <c r="G120" s="85"/>
      <c r="H120" s="85"/>
      <c r="I120" s="85"/>
      <c r="J120" s="85"/>
      <c r="K120" s="85"/>
      <c r="L120" s="94"/>
      <c r="M120" s="85"/>
      <c r="N120" s="85"/>
      <c r="O120" s="85"/>
      <c r="P120" s="85"/>
      <c r="Q120" s="85"/>
      <c r="R120" s="85"/>
      <c r="S120" s="85"/>
      <c r="T120" s="85"/>
      <c r="U120" s="85"/>
      <c r="V120" s="85"/>
      <c r="W120" s="85"/>
      <c r="X120" s="85"/>
      <c r="Y120" s="85"/>
      <c r="Z120" s="85"/>
      <c r="AA120" s="85"/>
      <c r="AB120" s="85"/>
      <c r="AC120" s="85"/>
      <c r="AD120" s="85"/>
    </row>
    <row r="121" spans="1:30">
      <c r="A121" s="85"/>
      <c r="B121" s="85"/>
      <c r="C121" s="85"/>
      <c r="D121" s="85"/>
      <c r="E121" s="85"/>
      <c r="F121" s="85"/>
      <c r="G121" s="85"/>
      <c r="H121" s="85"/>
      <c r="I121" s="85"/>
      <c r="J121" s="85"/>
      <c r="K121" s="85"/>
      <c r="L121" s="94"/>
      <c r="M121" s="85"/>
      <c r="N121" s="85"/>
      <c r="O121" s="85"/>
      <c r="P121" s="85"/>
      <c r="Q121" s="85"/>
      <c r="R121" s="85"/>
      <c r="S121" s="85"/>
      <c r="T121" s="85"/>
      <c r="U121" s="85"/>
      <c r="V121" s="85"/>
      <c r="W121" s="85"/>
      <c r="X121" s="85"/>
      <c r="Y121" s="85"/>
      <c r="Z121" s="85"/>
      <c r="AA121" s="85"/>
      <c r="AB121" s="85"/>
      <c r="AC121" s="85"/>
      <c r="AD121" s="85"/>
    </row>
    <row r="122" spans="1:30">
      <c r="A122" s="85"/>
      <c r="B122" s="85"/>
      <c r="C122" s="85"/>
      <c r="D122" s="85"/>
      <c r="E122" s="85"/>
      <c r="F122" s="85"/>
      <c r="G122" s="85"/>
      <c r="H122" s="85"/>
      <c r="I122" s="85"/>
      <c r="J122" s="85"/>
      <c r="K122" s="85"/>
      <c r="L122" s="94"/>
      <c r="M122" s="85"/>
      <c r="N122" s="85"/>
      <c r="O122" s="85"/>
      <c r="P122" s="85"/>
      <c r="Q122" s="85"/>
      <c r="R122" s="85"/>
      <c r="S122" s="85"/>
      <c r="T122" s="85"/>
      <c r="U122" s="85"/>
      <c r="V122" s="85"/>
      <c r="W122" s="85"/>
      <c r="X122" s="85"/>
      <c r="Y122" s="85"/>
      <c r="Z122" s="85"/>
      <c r="AA122" s="85"/>
      <c r="AB122" s="85"/>
      <c r="AC122" s="85"/>
      <c r="AD122" s="85"/>
    </row>
    <row r="123" spans="1:30">
      <c r="A123" s="85"/>
      <c r="B123" s="85"/>
      <c r="C123" s="85"/>
      <c r="D123" s="85"/>
      <c r="E123" s="85"/>
      <c r="F123" s="85"/>
      <c r="G123" s="85"/>
      <c r="H123" s="85"/>
      <c r="I123" s="85"/>
      <c r="J123" s="85"/>
      <c r="K123" s="85"/>
      <c r="L123" s="94"/>
      <c r="M123" s="85"/>
      <c r="N123" s="85"/>
      <c r="O123" s="85"/>
      <c r="P123" s="85"/>
      <c r="Q123" s="85"/>
      <c r="R123" s="85"/>
      <c r="S123" s="85"/>
      <c r="T123" s="85"/>
      <c r="U123" s="85"/>
      <c r="V123" s="85"/>
      <c r="W123" s="85"/>
      <c r="X123" s="85"/>
      <c r="Y123" s="85"/>
      <c r="Z123" s="85"/>
      <c r="AA123" s="85"/>
      <c r="AB123" s="85"/>
      <c r="AC123" s="85"/>
      <c r="AD123" s="85"/>
    </row>
    <row r="124" spans="1:30">
      <c r="A124" s="85"/>
      <c r="B124" s="85"/>
      <c r="C124" s="85"/>
      <c r="D124" s="85"/>
      <c r="E124" s="85"/>
      <c r="F124" s="85"/>
      <c r="G124" s="85"/>
      <c r="H124" s="85"/>
      <c r="I124" s="85"/>
      <c r="J124" s="85"/>
      <c r="K124" s="85"/>
      <c r="L124" s="94"/>
      <c r="M124" s="85"/>
      <c r="N124" s="85"/>
      <c r="O124" s="85"/>
      <c r="P124" s="85"/>
      <c r="Q124" s="85"/>
      <c r="R124" s="85"/>
      <c r="S124" s="85"/>
      <c r="T124" s="85"/>
      <c r="U124" s="85"/>
      <c r="V124" s="85"/>
      <c r="W124" s="85"/>
      <c r="X124" s="85"/>
      <c r="Y124" s="85"/>
      <c r="Z124" s="85"/>
      <c r="AA124" s="85"/>
      <c r="AB124" s="85"/>
      <c r="AC124" s="85"/>
      <c r="AD124" s="85"/>
    </row>
    <row r="125" spans="1:30">
      <c r="A125" s="85"/>
      <c r="B125" s="85"/>
      <c r="C125" s="85"/>
      <c r="D125" s="85"/>
      <c r="E125" s="85"/>
      <c r="F125" s="85"/>
      <c r="G125" s="85"/>
      <c r="H125" s="85"/>
      <c r="I125" s="85"/>
      <c r="J125" s="85"/>
      <c r="K125" s="85"/>
      <c r="L125" s="94"/>
      <c r="M125" s="85"/>
      <c r="N125" s="85"/>
      <c r="O125" s="85"/>
      <c r="P125" s="85"/>
      <c r="Q125" s="85"/>
      <c r="R125" s="85"/>
      <c r="S125" s="85"/>
      <c r="T125" s="85"/>
      <c r="U125" s="85"/>
      <c r="V125" s="85"/>
      <c r="W125" s="85"/>
      <c r="X125" s="85"/>
      <c r="Y125" s="85"/>
      <c r="Z125" s="85"/>
      <c r="AA125" s="85"/>
      <c r="AB125" s="85"/>
      <c r="AC125" s="85"/>
      <c r="AD125" s="85"/>
    </row>
    <row r="126" spans="1:30">
      <c r="A126" s="85"/>
      <c r="B126" s="85"/>
      <c r="C126" s="85"/>
      <c r="D126" s="85"/>
      <c r="E126" s="85"/>
      <c r="F126" s="85"/>
      <c r="G126" s="85"/>
      <c r="H126" s="85"/>
      <c r="I126" s="85"/>
      <c r="J126" s="85"/>
      <c r="K126" s="85"/>
      <c r="L126" s="94"/>
      <c r="M126" s="85"/>
      <c r="N126" s="85"/>
      <c r="O126" s="85"/>
      <c r="P126" s="85"/>
      <c r="Q126" s="85"/>
      <c r="R126" s="85"/>
      <c r="S126" s="85"/>
      <c r="T126" s="85"/>
      <c r="U126" s="85"/>
      <c r="V126" s="85"/>
      <c r="W126" s="85"/>
      <c r="X126" s="85"/>
      <c r="Y126" s="85"/>
      <c r="Z126" s="85"/>
      <c r="AA126" s="85"/>
      <c r="AB126" s="85"/>
      <c r="AC126" s="85"/>
      <c r="AD126" s="85"/>
    </row>
    <row r="127" spans="1:30">
      <c r="A127" s="85"/>
      <c r="B127" s="85"/>
      <c r="C127" s="85"/>
      <c r="D127" s="85"/>
      <c r="E127" s="85"/>
      <c r="F127" s="85"/>
      <c r="G127" s="85"/>
      <c r="H127" s="85"/>
      <c r="I127" s="85"/>
      <c r="J127" s="85"/>
      <c r="K127" s="85"/>
      <c r="L127" s="94"/>
      <c r="M127" s="85"/>
      <c r="N127" s="85"/>
      <c r="O127" s="85"/>
      <c r="P127" s="85"/>
      <c r="Q127" s="85"/>
      <c r="R127" s="85"/>
      <c r="S127" s="85"/>
      <c r="T127" s="85"/>
      <c r="U127" s="85"/>
      <c r="V127" s="85"/>
      <c r="W127" s="85"/>
      <c r="X127" s="85"/>
      <c r="Y127" s="85"/>
      <c r="Z127" s="85"/>
      <c r="AA127" s="85"/>
      <c r="AB127" s="85"/>
      <c r="AC127" s="85"/>
      <c r="AD127" s="85"/>
    </row>
    <row r="128" spans="1:30">
      <c r="A128" s="85"/>
      <c r="B128" s="85"/>
      <c r="C128" s="85"/>
      <c r="D128" s="85"/>
      <c r="E128" s="85"/>
      <c r="F128" s="85"/>
      <c r="G128" s="85"/>
      <c r="H128" s="85"/>
      <c r="I128" s="85"/>
      <c r="J128" s="85"/>
      <c r="K128" s="85"/>
      <c r="L128" s="94"/>
      <c r="M128" s="85"/>
      <c r="N128" s="85"/>
      <c r="O128" s="85"/>
      <c r="P128" s="85"/>
      <c r="Q128" s="85"/>
      <c r="R128" s="85"/>
      <c r="S128" s="85"/>
      <c r="T128" s="85"/>
      <c r="U128" s="85"/>
      <c r="V128" s="85"/>
      <c r="W128" s="85"/>
      <c r="X128" s="85"/>
      <c r="Y128" s="85"/>
      <c r="Z128" s="85"/>
      <c r="AA128" s="85"/>
      <c r="AB128" s="85"/>
      <c r="AC128" s="85"/>
      <c r="AD128" s="85"/>
    </row>
    <row r="129" spans="1:30">
      <c r="A129" s="85"/>
      <c r="B129" s="85"/>
      <c r="C129" s="85"/>
      <c r="D129" s="85"/>
      <c r="E129" s="85"/>
      <c r="F129" s="85"/>
      <c r="G129" s="85"/>
      <c r="H129" s="85"/>
      <c r="I129" s="85"/>
      <c r="J129" s="85"/>
      <c r="K129" s="85"/>
      <c r="L129" s="94"/>
      <c r="M129" s="85"/>
      <c r="N129" s="85"/>
      <c r="O129" s="85"/>
      <c r="P129" s="85"/>
      <c r="Q129" s="85"/>
      <c r="R129" s="85"/>
      <c r="S129" s="85"/>
      <c r="T129" s="85"/>
      <c r="U129" s="85"/>
      <c r="V129" s="85"/>
      <c r="W129" s="85"/>
      <c r="X129" s="85"/>
      <c r="Y129" s="85"/>
      <c r="Z129" s="85"/>
      <c r="AA129" s="85"/>
      <c r="AB129" s="85"/>
      <c r="AC129" s="85"/>
      <c r="AD129" s="85"/>
    </row>
    <row r="130" spans="1:30">
      <c r="A130" s="85"/>
      <c r="B130" s="85"/>
      <c r="C130" s="85"/>
      <c r="D130" s="85"/>
      <c r="E130" s="85"/>
      <c r="F130" s="85"/>
      <c r="G130" s="85"/>
      <c r="H130" s="85"/>
      <c r="I130" s="85"/>
      <c r="J130" s="85"/>
      <c r="K130" s="85"/>
      <c r="L130" s="94"/>
      <c r="M130" s="85"/>
      <c r="N130" s="85"/>
      <c r="O130" s="85"/>
      <c r="P130" s="85"/>
      <c r="Q130" s="85"/>
      <c r="R130" s="85"/>
      <c r="S130" s="85"/>
      <c r="T130" s="85"/>
      <c r="U130" s="85"/>
      <c r="V130" s="85"/>
      <c r="W130" s="85"/>
      <c r="X130" s="85"/>
      <c r="Y130" s="85"/>
      <c r="Z130" s="85"/>
      <c r="AA130" s="85"/>
      <c r="AB130" s="85"/>
      <c r="AC130" s="85"/>
      <c r="AD130" s="85"/>
    </row>
    <row r="131" spans="1:30">
      <c r="A131" s="85"/>
      <c r="B131" s="85"/>
      <c r="C131" s="85"/>
      <c r="D131" s="85"/>
      <c r="E131" s="85"/>
      <c r="F131" s="85"/>
      <c r="G131" s="85"/>
      <c r="H131" s="85"/>
      <c r="I131" s="85"/>
      <c r="J131" s="85"/>
      <c r="K131" s="85"/>
      <c r="L131" s="94"/>
      <c r="M131" s="85"/>
      <c r="N131" s="85"/>
      <c r="O131" s="85"/>
      <c r="P131" s="85"/>
      <c r="Q131" s="85"/>
      <c r="R131" s="85"/>
      <c r="S131" s="85"/>
      <c r="T131" s="85"/>
      <c r="U131" s="85"/>
      <c r="V131" s="85"/>
      <c r="W131" s="85"/>
      <c r="X131" s="85"/>
      <c r="Y131" s="85"/>
      <c r="Z131" s="85"/>
      <c r="AA131" s="85"/>
      <c r="AB131" s="85"/>
      <c r="AC131" s="85"/>
      <c r="AD131" s="85"/>
    </row>
    <row r="132" spans="1:30">
      <c r="A132" s="85"/>
      <c r="B132" s="85"/>
      <c r="C132" s="85"/>
      <c r="D132" s="85"/>
      <c r="E132" s="85"/>
      <c r="F132" s="85"/>
      <c r="G132" s="85"/>
      <c r="H132" s="85"/>
      <c r="I132" s="85"/>
      <c r="J132" s="85"/>
      <c r="K132" s="85"/>
      <c r="L132" s="94"/>
      <c r="M132" s="85"/>
      <c r="N132" s="85"/>
      <c r="O132" s="85"/>
      <c r="P132" s="85"/>
      <c r="Q132" s="85"/>
      <c r="R132" s="85"/>
      <c r="S132" s="85"/>
      <c r="T132" s="85"/>
      <c r="U132" s="85"/>
      <c r="V132" s="85"/>
      <c r="W132" s="85"/>
      <c r="X132" s="85"/>
      <c r="Y132" s="85"/>
      <c r="Z132" s="85"/>
      <c r="AA132" s="85"/>
      <c r="AB132" s="85"/>
      <c r="AC132" s="85"/>
      <c r="AD132" s="85"/>
    </row>
    <row r="133" spans="1:30">
      <c r="A133" s="85"/>
      <c r="B133" s="85"/>
      <c r="C133" s="85"/>
      <c r="D133" s="85"/>
      <c r="E133" s="85"/>
      <c r="F133" s="85"/>
      <c r="G133" s="85"/>
      <c r="H133" s="85"/>
      <c r="I133" s="85"/>
      <c r="J133" s="85"/>
      <c r="K133" s="85"/>
      <c r="L133" s="94"/>
      <c r="M133" s="85"/>
      <c r="N133" s="85"/>
      <c r="O133" s="85"/>
      <c r="P133" s="85"/>
      <c r="Q133" s="85"/>
      <c r="R133" s="85"/>
      <c r="S133" s="85"/>
      <c r="T133" s="85"/>
      <c r="U133" s="85"/>
      <c r="V133" s="85"/>
      <c r="W133" s="85"/>
      <c r="X133" s="85"/>
      <c r="Y133" s="85"/>
      <c r="Z133" s="85"/>
      <c r="AA133" s="85"/>
      <c r="AB133" s="85"/>
      <c r="AC133" s="85"/>
      <c r="AD133" s="85"/>
    </row>
    <row r="134" spans="1:30">
      <c r="A134" s="85"/>
      <c r="B134" s="85"/>
      <c r="C134" s="85"/>
      <c r="D134" s="85"/>
      <c r="E134" s="85"/>
      <c r="F134" s="85"/>
      <c r="G134" s="85"/>
      <c r="H134" s="85"/>
      <c r="I134" s="85"/>
      <c r="J134" s="85"/>
      <c r="K134" s="85"/>
      <c r="L134" s="94"/>
      <c r="M134" s="85"/>
      <c r="N134" s="85"/>
      <c r="O134" s="85"/>
      <c r="P134" s="85"/>
      <c r="Q134" s="85"/>
      <c r="R134" s="85"/>
      <c r="S134" s="85"/>
      <c r="T134" s="85"/>
      <c r="U134" s="85"/>
      <c r="V134" s="85"/>
      <c r="W134" s="85"/>
      <c r="X134" s="85"/>
      <c r="Y134" s="85"/>
      <c r="Z134" s="85"/>
      <c r="AA134" s="85"/>
      <c r="AB134" s="85"/>
      <c r="AC134" s="85"/>
      <c r="AD134" s="85"/>
    </row>
    <row r="135" spans="1:30">
      <c r="A135" s="85"/>
      <c r="B135" s="85"/>
      <c r="C135" s="85"/>
      <c r="D135" s="85"/>
      <c r="E135" s="85"/>
      <c r="F135" s="85"/>
      <c r="G135" s="85"/>
      <c r="H135" s="85"/>
      <c r="I135" s="85"/>
      <c r="J135" s="85"/>
      <c r="K135" s="85"/>
      <c r="L135" s="94"/>
      <c r="M135" s="85"/>
      <c r="N135" s="85"/>
      <c r="O135" s="85"/>
      <c r="P135" s="85"/>
      <c r="Q135" s="85"/>
      <c r="R135" s="85"/>
      <c r="S135" s="85"/>
      <c r="T135" s="85"/>
      <c r="U135" s="85"/>
      <c r="V135" s="85"/>
      <c r="W135" s="85"/>
      <c r="X135" s="85"/>
      <c r="Y135" s="85"/>
      <c r="Z135" s="85"/>
      <c r="AA135" s="85"/>
      <c r="AB135" s="85"/>
      <c r="AC135" s="85"/>
      <c r="AD135" s="85"/>
    </row>
    <row r="136" spans="1:30">
      <c r="A136" s="85"/>
      <c r="B136" s="85"/>
      <c r="C136" s="85"/>
      <c r="D136" s="85"/>
      <c r="E136" s="85"/>
      <c r="F136" s="85"/>
      <c r="G136" s="85"/>
      <c r="H136" s="85"/>
      <c r="I136" s="85"/>
      <c r="J136" s="85"/>
      <c r="K136" s="85"/>
      <c r="L136" s="94"/>
      <c r="M136" s="85"/>
      <c r="N136" s="85"/>
      <c r="O136" s="85"/>
      <c r="P136" s="85"/>
      <c r="Q136" s="85"/>
      <c r="R136" s="85"/>
      <c r="S136" s="85"/>
      <c r="T136" s="85"/>
      <c r="U136" s="85"/>
      <c r="V136" s="85"/>
      <c r="W136" s="85"/>
      <c r="X136" s="85"/>
      <c r="Y136" s="85"/>
      <c r="Z136" s="85"/>
      <c r="AA136" s="85"/>
      <c r="AB136" s="85"/>
      <c r="AC136" s="85"/>
      <c r="AD136" s="85"/>
    </row>
    <row r="137" spans="1:30">
      <c r="A137" s="85"/>
      <c r="B137" s="85"/>
      <c r="C137" s="85"/>
      <c r="D137" s="85"/>
      <c r="E137" s="85"/>
      <c r="F137" s="85"/>
      <c r="G137" s="85"/>
      <c r="H137" s="85"/>
      <c r="I137" s="85"/>
      <c r="J137" s="85"/>
      <c r="K137" s="85"/>
      <c r="L137" s="94"/>
      <c r="M137" s="85"/>
      <c r="N137" s="85"/>
      <c r="O137" s="85"/>
      <c r="P137" s="85"/>
      <c r="Q137" s="85"/>
      <c r="R137" s="85"/>
      <c r="S137" s="85"/>
      <c r="T137" s="85"/>
      <c r="U137" s="85"/>
      <c r="V137" s="85"/>
      <c r="W137" s="85"/>
      <c r="X137" s="85"/>
      <c r="Y137" s="85"/>
      <c r="Z137" s="85"/>
      <c r="AA137" s="85"/>
      <c r="AB137" s="85"/>
      <c r="AC137" s="85"/>
      <c r="AD137" s="85"/>
    </row>
    <row r="138" spans="1:30">
      <c r="A138" s="85"/>
      <c r="B138" s="85"/>
      <c r="C138" s="85"/>
      <c r="D138" s="85"/>
      <c r="E138" s="85"/>
      <c r="F138" s="85"/>
      <c r="G138" s="85"/>
      <c r="H138" s="85"/>
      <c r="I138" s="85"/>
      <c r="J138" s="85"/>
      <c r="K138" s="85"/>
      <c r="L138" s="94"/>
      <c r="M138" s="85"/>
      <c r="N138" s="85"/>
      <c r="O138" s="85"/>
      <c r="P138" s="85"/>
      <c r="Q138" s="85"/>
      <c r="R138" s="85"/>
      <c r="S138" s="85"/>
      <c r="T138" s="85"/>
      <c r="U138" s="85"/>
      <c r="V138" s="85"/>
      <c r="W138" s="85"/>
      <c r="X138" s="85"/>
      <c r="Y138" s="85"/>
      <c r="Z138" s="85"/>
      <c r="AA138" s="85"/>
      <c r="AB138" s="85"/>
      <c r="AC138" s="85"/>
      <c r="AD138" s="85"/>
    </row>
    <row r="139" spans="1:30">
      <c r="A139" s="85"/>
      <c r="B139" s="85"/>
      <c r="C139" s="85"/>
      <c r="D139" s="85"/>
      <c r="E139" s="85"/>
      <c r="F139" s="85"/>
      <c r="G139" s="85"/>
      <c r="H139" s="85"/>
      <c r="I139" s="85"/>
      <c r="J139" s="85"/>
      <c r="K139" s="85"/>
      <c r="L139" s="94"/>
      <c r="M139" s="85"/>
      <c r="N139" s="85"/>
      <c r="O139" s="85"/>
      <c r="P139" s="85"/>
      <c r="Q139" s="85"/>
      <c r="R139" s="85"/>
      <c r="S139" s="85"/>
      <c r="T139" s="85"/>
      <c r="U139" s="85"/>
      <c r="V139" s="85"/>
      <c r="W139" s="85"/>
      <c r="X139" s="85"/>
      <c r="Y139" s="85"/>
      <c r="Z139" s="85"/>
      <c r="AA139" s="85"/>
      <c r="AB139" s="85"/>
      <c r="AC139" s="85"/>
      <c r="AD139" s="85"/>
    </row>
    <row r="140" spans="1:30">
      <c r="A140" s="85"/>
      <c r="B140" s="85"/>
      <c r="C140" s="85"/>
      <c r="D140" s="85"/>
      <c r="E140" s="85"/>
      <c r="F140" s="85"/>
      <c r="G140" s="85"/>
      <c r="H140" s="85"/>
      <c r="I140" s="85"/>
      <c r="J140" s="85"/>
      <c r="K140" s="85"/>
      <c r="L140" s="94"/>
      <c r="M140" s="85"/>
      <c r="N140" s="85"/>
      <c r="O140" s="85"/>
      <c r="P140" s="85"/>
      <c r="Q140" s="85"/>
      <c r="R140" s="85"/>
      <c r="S140" s="85"/>
      <c r="T140" s="85"/>
      <c r="U140" s="85"/>
      <c r="V140" s="85"/>
      <c r="W140" s="85"/>
      <c r="X140" s="85"/>
      <c r="Y140" s="85"/>
      <c r="Z140" s="85"/>
      <c r="AA140" s="85"/>
      <c r="AB140" s="85"/>
      <c r="AC140" s="85"/>
      <c r="AD140" s="85"/>
    </row>
    <row r="141" spans="1:30">
      <c r="A141" s="85"/>
      <c r="B141" s="85"/>
      <c r="C141" s="85"/>
      <c r="D141" s="85"/>
      <c r="E141" s="85"/>
      <c r="F141" s="85"/>
      <c r="G141" s="85"/>
      <c r="H141" s="85"/>
      <c r="I141" s="85"/>
      <c r="J141" s="85"/>
      <c r="K141" s="85"/>
      <c r="L141" s="94"/>
      <c r="M141" s="85"/>
      <c r="N141" s="85"/>
      <c r="O141" s="85"/>
      <c r="P141" s="85"/>
      <c r="Q141" s="85"/>
      <c r="R141" s="85"/>
      <c r="S141" s="85"/>
      <c r="T141" s="85"/>
      <c r="U141" s="85"/>
      <c r="V141" s="85"/>
      <c r="W141" s="85"/>
      <c r="X141" s="85"/>
      <c r="Y141" s="85"/>
      <c r="Z141" s="85"/>
      <c r="AA141" s="85"/>
      <c r="AB141" s="85"/>
      <c r="AC141" s="85"/>
      <c r="AD141" s="85"/>
    </row>
    <row r="142" spans="1:30">
      <c r="A142" s="85"/>
      <c r="B142" s="85"/>
      <c r="C142" s="85"/>
      <c r="D142" s="85"/>
      <c r="E142" s="85"/>
      <c r="F142" s="85"/>
      <c r="G142" s="85"/>
      <c r="H142" s="85"/>
      <c r="I142" s="85"/>
      <c r="J142" s="85"/>
      <c r="K142" s="85"/>
      <c r="L142" s="94"/>
      <c r="M142" s="85"/>
      <c r="N142" s="85"/>
      <c r="O142" s="85"/>
      <c r="P142" s="85"/>
      <c r="Q142" s="85"/>
      <c r="R142" s="85"/>
      <c r="S142" s="85"/>
      <c r="T142" s="85"/>
      <c r="U142" s="85"/>
      <c r="V142" s="85"/>
      <c r="W142" s="85"/>
      <c r="X142" s="85"/>
      <c r="Y142" s="85"/>
      <c r="Z142" s="85"/>
      <c r="AA142" s="85"/>
      <c r="AB142" s="85"/>
      <c r="AC142" s="85"/>
      <c r="AD142" s="85"/>
    </row>
    <row r="143" spans="1:30">
      <c r="A143" s="85"/>
      <c r="B143" s="85"/>
      <c r="C143" s="85"/>
      <c r="D143" s="85"/>
      <c r="E143" s="85"/>
      <c r="F143" s="85"/>
      <c r="G143" s="85"/>
      <c r="H143" s="85"/>
      <c r="I143" s="85"/>
      <c r="J143" s="85"/>
      <c r="K143" s="85"/>
      <c r="L143" s="94"/>
      <c r="M143" s="85"/>
      <c r="N143" s="85"/>
      <c r="O143" s="85"/>
      <c r="P143" s="85"/>
      <c r="Q143" s="85"/>
      <c r="R143" s="85"/>
      <c r="S143" s="85"/>
      <c r="T143" s="85"/>
      <c r="U143" s="85"/>
      <c r="V143" s="85"/>
      <c r="W143" s="85"/>
      <c r="X143" s="85"/>
      <c r="Y143" s="85"/>
      <c r="Z143" s="85"/>
      <c r="AA143" s="85"/>
      <c r="AB143" s="85"/>
      <c r="AC143" s="85"/>
      <c r="AD143" s="85"/>
    </row>
    <row r="144" spans="1:30">
      <c r="A144" s="85"/>
      <c r="B144" s="85"/>
      <c r="C144" s="85"/>
      <c r="D144" s="85"/>
      <c r="E144" s="85"/>
      <c r="F144" s="85"/>
      <c r="G144" s="85"/>
      <c r="H144" s="85"/>
      <c r="I144" s="85"/>
      <c r="J144" s="85"/>
      <c r="K144" s="85"/>
      <c r="L144" s="94"/>
      <c r="M144" s="85"/>
      <c r="N144" s="85"/>
      <c r="O144" s="85"/>
      <c r="P144" s="85"/>
      <c r="Q144" s="85"/>
      <c r="R144" s="85"/>
      <c r="S144" s="85"/>
      <c r="T144" s="85"/>
      <c r="U144" s="85"/>
      <c r="V144" s="85"/>
      <c r="W144" s="85"/>
      <c r="X144" s="85"/>
      <c r="Y144" s="85"/>
      <c r="Z144" s="85"/>
      <c r="AA144" s="85"/>
      <c r="AB144" s="85"/>
      <c r="AC144" s="85"/>
      <c r="AD144" s="85"/>
    </row>
    <row r="145" spans="1:30">
      <c r="A145" s="85"/>
      <c r="B145" s="85"/>
      <c r="C145" s="85"/>
      <c r="D145" s="85"/>
      <c r="E145" s="85"/>
      <c r="F145" s="85"/>
      <c r="G145" s="85"/>
      <c r="H145" s="85"/>
      <c r="I145" s="85"/>
      <c r="J145" s="85"/>
      <c r="K145" s="85"/>
      <c r="L145" s="94"/>
      <c r="M145" s="85"/>
      <c r="N145" s="85"/>
      <c r="O145" s="85"/>
      <c r="P145" s="85"/>
      <c r="Q145" s="85"/>
      <c r="R145" s="85"/>
      <c r="S145" s="85"/>
      <c r="T145" s="85"/>
      <c r="U145" s="85"/>
      <c r="V145" s="85"/>
      <c r="W145" s="85"/>
      <c r="X145" s="85"/>
      <c r="Y145" s="85"/>
      <c r="Z145" s="85"/>
      <c r="AA145" s="85"/>
      <c r="AB145" s="85"/>
      <c r="AC145" s="85"/>
      <c r="AD145" s="85"/>
    </row>
    <row r="146" spans="1:30">
      <c r="A146" s="85"/>
      <c r="B146" s="85"/>
      <c r="C146" s="85"/>
      <c r="D146" s="85"/>
      <c r="E146" s="85"/>
      <c r="F146" s="85"/>
      <c r="G146" s="85"/>
      <c r="H146" s="85"/>
      <c r="I146" s="85"/>
      <c r="J146" s="85"/>
      <c r="K146" s="85"/>
      <c r="L146" s="94"/>
      <c r="M146" s="85"/>
      <c r="N146" s="85"/>
      <c r="O146" s="85"/>
      <c r="P146" s="85"/>
      <c r="Q146" s="85"/>
      <c r="R146" s="85"/>
      <c r="S146" s="85"/>
      <c r="T146" s="85"/>
      <c r="U146" s="85"/>
      <c r="V146" s="85"/>
      <c r="W146" s="85"/>
      <c r="X146" s="85"/>
      <c r="Y146" s="85"/>
      <c r="Z146" s="85"/>
      <c r="AA146" s="85"/>
      <c r="AB146" s="85"/>
      <c r="AC146" s="85"/>
      <c r="AD146" s="85"/>
    </row>
    <row r="147" spans="1:30">
      <c r="A147" s="85"/>
      <c r="B147" s="85"/>
      <c r="C147" s="85"/>
      <c r="D147" s="85"/>
      <c r="E147" s="85"/>
      <c r="F147" s="85"/>
      <c r="G147" s="85"/>
      <c r="H147" s="85"/>
      <c r="I147" s="85"/>
      <c r="J147" s="85"/>
      <c r="K147" s="85"/>
      <c r="L147" s="94"/>
      <c r="M147" s="85"/>
      <c r="N147" s="85"/>
      <c r="O147" s="85"/>
      <c r="P147" s="85"/>
      <c r="Q147" s="85"/>
      <c r="R147" s="85"/>
      <c r="S147" s="85"/>
      <c r="T147" s="85"/>
      <c r="U147" s="85"/>
      <c r="V147" s="85"/>
      <c r="W147" s="85"/>
      <c r="X147" s="85"/>
      <c r="Y147" s="85"/>
      <c r="Z147" s="85"/>
      <c r="AA147" s="85"/>
      <c r="AB147" s="85"/>
      <c r="AC147" s="85"/>
      <c r="AD147" s="85"/>
    </row>
    <row r="148" spans="1:30">
      <c r="A148" s="85"/>
      <c r="B148" s="85"/>
      <c r="C148" s="85"/>
      <c r="D148" s="85"/>
      <c r="E148" s="85"/>
      <c r="F148" s="85"/>
      <c r="G148" s="85"/>
      <c r="H148" s="85"/>
      <c r="I148" s="85"/>
      <c r="J148" s="85"/>
      <c r="K148" s="85"/>
      <c r="L148" s="94"/>
      <c r="M148" s="85"/>
      <c r="N148" s="85"/>
      <c r="O148" s="85"/>
      <c r="P148" s="85"/>
      <c r="Q148" s="85"/>
      <c r="R148" s="85"/>
      <c r="S148" s="85"/>
      <c r="T148" s="85"/>
      <c r="U148" s="85"/>
      <c r="V148" s="85"/>
      <c r="W148" s="85"/>
      <c r="X148" s="85"/>
      <c r="Y148" s="85"/>
      <c r="Z148" s="85"/>
      <c r="AA148" s="85"/>
      <c r="AB148" s="85"/>
      <c r="AC148" s="85"/>
      <c r="AD148" s="85"/>
    </row>
    <row r="149" spans="1:30">
      <c r="A149" s="85"/>
      <c r="B149" s="85"/>
      <c r="C149" s="85"/>
      <c r="D149" s="85"/>
      <c r="E149" s="85"/>
      <c r="F149" s="85"/>
      <c r="G149" s="85"/>
      <c r="H149" s="85"/>
      <c r="I149" s="85"/>
      <c r="J149" s="85"/>
      <c r="K149" s="85"/>
      <c r="L149" s="94"/>
      <c r="M149" s="85"/>
      <c r="N149" s="85"/>
      <c r="O149" s="85"/>
      <c r="P149" s="85"/>
      <c r="Q149" s="85"/>
      <c r="R149" s="85"/>
      <c r="S149" s="85"/>
      <c r="T149" s="85"/>
      <c r="U149" s="85"/>
      <c r="V149" s="85"/>
      <c r="W149" s="85"/>
      <c r="X149" s="85"/>
      <c r="Y149" s="85"/>
      <c r="Z149" s="85"/>
      <c r="AA149" s="85"/>
      <c r="AB149" s="85"/>
      <c r="AC149" s="85"/>
      <c r="AD149" s="85"/>
    </row>
    <row r="150" spans="1:30">
      <c r="A150" s="85"/>
      <c r="B150" s="85"/>
      <c r="C150" s="85"/>
      <c r="D150" s="85"/>
      <c r="E150" s="85"/>
      <c r="F150" s="85"/>
      <c r="G150" s="85"/>
      <c r="H150" s="85"/>
      <c r="I150" s="85"/>
      <c r="J150" s="85"/>
      <c r="K150" s="85"/>
      <c r="L150" s="94"/>
      <c r="M150" s="85"/>
      <c r="N150" s="85"/>
      <c r="O150" s="85"/>
      <c r="P150" s="85"/>
      <c r="Q150" s="85"/>
      <c r="R150" s="85"/>
      <c r="S150" s="85"/>
      <c r="T150" s="85"/>
      <c r="U150" s="85"/>
      <c r="V150" s="85"/>
      <c r="W150" s="85"/>
      <c r="X150" s="85"/>
      <c r="Y150" s="85"/>
      <c r="Z150" s="85"/>
      <c r="AA150" s="85"/>
      <c r="AB150" s="85"/>
      <c r="AC150" s="85"/>
      <c r="AD150" s="85"/>
    </row>
    <row r="151" spans="1:30">
      <c r="A151" s="85"/>
      <c r="B151" s="85"/>
      <c r="C151" s="85"/>
      <c r="D151" s="85"/>
      <c r="E151" s="85"/>
      <c r="F151" s="85"/>
      <c r="G151" s="85"/>
      <c r="H151" s="85"/>
      <c r="I151" s="85"/>
      <c r="J151" s="85"/>
      <c r="K151" s="85"/>
      <c r="L151" s="94"/>
      <c r="M151" s="85"/>
      <c r="N151" s="85"/>
      <c r="O151" s="85"/>
      <c r="P151" s="85"/>
      <c r="Q151" s="85"/>
      <c r="R151" s="85"/>
      <c r="S151" s="85"/>
      <c r="T151" s="85"/>
      <c r="U151" s="85"/>
      <c r="V151" s="85"/>
      <c r="W151" s="85"/>
      <c r="X151" s="85"/>
      <c r="Y151" s="85"/>
      <c r="Z151" s="85"/>
      <c r="AA151" s="85"/>
      <c r="AB151" s="85"/>
      <c r="AC151" s="85"/>
      <c r="AD151" s="85"/>
    </row>
    <row r="152" spans="1:30">
      <c r="A152" s="85"/>
      <c r="B152" s="85"/>
      <c r="C152" s="85"/>
      <c r="D152" s="85"/>
      <c r="E152" s="85"/>
      <c r="F152" s="85"/>
      <c r="G152" s="85"/>
      <c r="H152" s="85"/>
      <c r="I152" s="85"/>
      <c r="J152" s="85"/>
      <c r="K152" s="85"/>
      <c r="L152" s="94"/>
      <c r="M152" s="85"/>
      <c r="N152" s="85"/>
      <c r="O152" s="85"/>
      <c r="P152" s="85"/>
      <c r="Q152" s="85"/>
      <c r="R152" s="85"/>
      <c r="S152" s="85"/>
      <c r="T152" s="85"/>
      <c r="U152" s="85"/>
      <c r="V152" s="85"/>
      <c r="W152" s="85"/>
      <c r="X152" s="85"/>
      <c r="Y152" s="85"/>
      <c r="Z152" s="85"/>
      <c r="AA152" s="85"/>
      <c r="AB152" s="85"/>
      <c r="AC152" s="85"/>
      <c r="AD152" s="85"/>
    </row>
    <row r="153" spans="1:30">
      <c r="A153" s="85"/>
      <c r="B153" s="85"/>
      <c r="C153" s="85"/>
      <c r="D153" s="85"/>
      <c r="E153" s="85"/>
      <c r="F153" s="85"/>
      <c r="G153" s="85"/>
      <c r="H153" s="85"/>
      <c r="I153" s="85"/>
      <c r="J153" s="85"/>
      <c r="K153" s="85"/>
      <c r="L153" s="94"/>
      <c r="M153" s="85"/>
      <c r="N153" s="85"/>
      <c r="O153" s="85"/>
      <c r="P153" s="85"/>
      <c r="Q153" s="85"/>
      <c r="R153" s="85"/>
      <c r="S153" s="85"/>
      <c r="T153" s="85"/>
      <c r="U153" s="85"/>
      <c r="V153" s="85"/>
      <c r="W153" s="85"/>
      <c r="X153" s="85"/>
      <c r="Y153" s="85"/>
      <c r="Z153" s="85"/>
      <c r="AA153" s="85"/>
      <c r="AB153" s="85"/>
      <c r="AC153" s="85"/>
      <c r="AD153" s="85"/>
    </row>
    <row r="154" spans="1:30">
      <c r="A154" s="85"/>
      <c r="B154" s="85"/>
      <c r="C154" s="85"/>
      <c r="D154" s="85"/>
      <c r="E154" s="85"/>
      <c r="F154" s="85"/>
      <c r="G154" s="85"/>
      <c r="H154" s="85"/>
      <c r="I154" s="85"/>
      <c r="J154" s="85"/>
      <c r="K154" s="85"/>
      <c r="L154" s="94"/>
      <c r="M154" s="85"/>
      <c r="N154" s="85"/>
      <c r="O154" s="85"/>
      <c r="P154" s="85"/>
      <c r="Q154" s="85"/>
      <c r="R154" s="85"/>
      <c r="S154" s="85"/>
      <c r="T154" s="85"/>
      <c r="U154" s="85"/>
      <c r="V154" s="85"/>
      <c r="W154" s="85"/>
      <c r="X154" s="85"/>
      <c r="Y154" s="85"/>
      <c r="Z154" s="85"/>
      <c r="AA154" s="85"/>
      <c r="AB154" s="85"/>
      <c r="AC154" s="85"/>
      <c r="AD154" s="85"/>
    </row>
    <row r="155" spans="1:30">
      <c r="A155" s="85"/>
      <c r="B155" s="85"/>
      <c r="C155" s="85"/>
      <c r="D155" s="85"/>
      <c r="E155" s="85"/>
      <c r="F155" s="85"/>
      <c r="G155" s="85"/>
      <c r="H155" s="85"/>
      <c r="I155" s="85"/>
      <c r="J155" s="85"/>
      <c r="K155" s="85"/>
      <c r="L155" s="94"/>
      <c r="M155" s="85"/>
      <c r="N155" s="85"/>
      <c r="O155" s="85"/>
      <c r="P155" s="85"/>
      <c r="Q155" s="85"/>
      <c r="R155" s="85"/>
      <c r="S155" s="85"/>
      <c r="T155" s="85"/>
      <c r="U155" s="85"/>
      <c r="V155" s="85"/>
      <c r="W155" s="85"/>
      <c r="X155" s="85"/>
      <c r="Y155" s="85"/>
      <c r="Z155" s="85"/>
      <c r="AA155" s="85"/>
      <c r="AB155" s="85"/>
      <c r="AC155" s="85"/>
      <c r="AD155" s="85"/>
    </row>
    <row r="156" spans="1:30">
      <c r="A156" s="85"/>
      <c r="B156" s="85"/>
      <c r="C156" s="85"/>
      <c r="D156" s="85"/>
      <c r="E156" s="85"/>
      <c r="F156" s="85"/>
      <c r="G156" s="85"/>
      <c r="H156" s="85"/>
      <c r="I156" s="85"/>
      <c r="J156" s="85"/>
      <c r="K156" s="85"/>
      <c r="L156" s="94"/>
      <c r="M156" s="85"/>
      <c r="N156" s="85"/>
      <c r="O156" s="85"/>
      <c r="P156" s="85"/>
      <c r="Q156" s="85"/>
      <c r="R156" s="85"/>
      <c r="S156" s="85"/>
      <c r="T156" s="85"/>
      <c r="U156" s="85"/>
      <c r="V156" s="85"/>
      <c r="W156" s="85"/>
      <c r="X156" s="85"/>
      <c r="Y156" s="85"/>
      <c r="Z156" s="85"/>
      <c r="AA156" s="85"/>
      <c r="AB156" s="85"/>
      <c r="AC156" s="85"/>
      <c r="AD156" s="85"/>
    </row>
    <row r="157" spans="1:30">
      <c r="A157" s="85"/>
      <c r="B157" s="85"/>
      <c r="C157" s="85"/>
      <c r="D157" s="85"/>
      <c r="E157" s="85"/>
      <c r="F157" s="85"/>
      <c r="G157" s="85"/>
      <c r="H157" s="85"/>
      <c r="I157" s="85"/>
      <c r="J157" s="85"/>
      <c r="K157" s="85"/>
      <c r="L157" s="94"/>
      <c r="M157" s="85"/>
      <c r="N157" s="85"/>
      <c r="O157" s="85"/>
      <c r="P157" s="85"/>
      <c r="Q157" s="85"/>
      <c r="R157" s="85"/>
      <c r="S157" s="85"/>
      <c r="T157" s="85"/>
      <c r="U157" s="85"/>
      <c r="V157" s="85"/>
      <c r="W157" s="85"/>
      <c r="X157" s="85"/>
      <c r="Y157" s="85"/>
      <c r="Z157" s="85"/>
      <c r="AA157" s="85"/>
      <c r="AB157" s="85"/>
      <c r="AC157" s="85"/>
      <c r="AD157" s="85"/>
    </row>
    <row r="158" spans="1:30">
      <c r="A158" s="85"/>
      <c r="B158" s="85"/>
      <c r="C158" s="85"/>
      <c r="D158" s="85"/>
      <c r="E158" s="85"/>
      <c r="F158" s="85"/>
      <c r="G158" s="85"/>
      <c r="H158" s="85"/>
      <c r="I158" s="85"/>
      <c r="J158" s="85"/>
      <c r="K158" s="85"/>
      <c r="L158" s="94"/>
      <c r="M158" s="85"/>
      <c r="N158" s="85"/>
      <c r="O158" s="85"/>
      <c r="P158" s="85"/>
      <c r="Q158" s="85"/>
      <c r="R158" s="85"/>
      <c r="S158" s="85"/>
      <c r="T158" s="85"/>
      <c r="U158" s="85"/>
      <c r="V158" s="85"/>
      <c r="W158" s="85"/>
      <c r="X158" s="85"/>
      <c r="Y158" s="85"/>
      <c r="Z158" s="85"/>
      <c r="AA158" s="85"/>
      <c r="AB158" s="85"/>
      <c r="AC158" s="85"/>
      <c r="AD158" s="85"/>
    </row>
    <row r="159" spans="1:30">
      <c r="A159" s="85"/>
      <c r="B159" s="85"/>
      <c r="C159" s="85"/>
      <c r="D159" s="85"/>
      <c r="E159" s="85"/>
      <c r="F159" s="85"/>
      <c r="G159" s="85"/>
      <c r="H159" s="85"/>
      <c r="I159" s="85"/>
      <c r="J159" s="85"/>
      <c r="K159" s="85"/>
      <c r="L159" s="94"/>
      <c r="M159" s="85"/>
      <c r="N159" s="85"/>
      <c r="O159" s="85"/>
      <c r="P159" s="85"/>
      <c r="Q159" s="85"/>
      <c r="R159" s="85"/>
      <c r="S159" s="85"/>
      <c r="T159" s="85"/>
      <c r="U159" s="85"/>
      <c r="V159" s="85"/>
      <c r="W159" s="85"/>
      <c r="X159" s="85"/>
      <c r="Y159" s="85"/>
      <c r="Z159" s="85"/>
      <c r="AA159" s="85"/>
      <c r="AB159" s="85"/>
      <c r="AC159" s="85"/>
      <c r="AD159" s="85"/>
    </row>
    <row r="160" spans="1:30">
      <c r="A160" s="85"/>
      <c r="B160" s="85"/>
      <c r="C160" s="85"/>
      <c r="D160" s="85"/>
      <c r="E160" s="85"/>
      <c r="F160" s="85"/>
      <c r="G160" s="85"/>
      <c r="H160" s="85"/>
      <c r="I160" s="85"/>
      <c r="J160" s="85"/>
      <c r="K160" s="85"/>
      <c r="L160" s="94"/>
      <c r="M160" s="85"/>
      <c r="N160" s="85"/>
      <c r="O160" s="85"/>
      <c r="P160" s="85"/>
      <c r="Q160" s="85"/>
      <c r="R160" s="85"/>
      <c r="S160" s="85"/>
      <c r="T160" s="85"/>
      <c r="U160" s="85"/>
      <c r="V160" s="85"/>
      <c r="W160" s="85"/>
      <c r="X160" s="85"/>
      <c r="Y160" s="85"/>
      <c r="Z160" s="85"/>
      <c r="AA160" s="85"/>
      <c r="AB160" s="85"/>
      <c r="AC160" s="85"/>
      <c r="AD160" s="85"/>
    </row>
    <row r="161" spans="1:30">
      <c r="A161" s="85"/>
      <c r="B161" s="85"/>
      <c r="C161" s="85"/>
      <c r="D161" s="85"/>
      <c r="E161" s="85"/>
      <c r="F161" s="85"/>
      <c r="G161" s="85"/>
      <c r="H161" s="85"/>
      <c r="I161" s="85"/>
      <c r="J161" s="85"/>
      <c r="K161" s="85"/>
      <c r="L161" s="94"/>
      <c r="M161" s="85"/>
      <c r="N161" s="85"/>
      <c r="O161" s="85"/>
      <c r="P161" s="85"/>
      <c r="Q161" s="85"/>
      <c r="R161" s="85"/>
      <c r="S161" s="85"/>
      <c r="T161" s="85"/>
      <c r="U161" s="85"/>
      <c r="V161" s="85"/>
      <c r="W161" s="85"/>
      <c r="X161" s="85"/>
      <c r="Y161" s="85"/>
      <c r="Z161" s="85"/>
      <c r="AA161" s="85"/>
      <c r="AB161" s="85"/>
      <c r="AC161" s="85"/>
      <c r="AD161" s="85"/>
    </row>
    <row r="162" spans="1:30">
      <c r="A162" s="85"/>
      <c r="B162" s="85"/>
      <c r="C162" s="85"/>
      <c r="D162" s="85"/>
      <c r="E162" s="85"/>
      <c r="F162" s="85"/>
      <c r="G162" s="85"/>
      <c r="H162" s="85"/>
      <c r="I162" s="85"/>
      <c r="J162" s="85"/>
      <c r="K162" s="85"/>
      <c r="L162" s="94"/>
      <c r="M162" s="85"/>
      <c r="N162" s="85"/>
      <c r="O162" s="85"/>
      <c r="P162" s="85"/>
      <c r="Q162" s="85"/>
      <c r="R162" s="85"/>
      <c r="S162" s="85"/>
      <c r="T162" s="85"/>
      <c r="U162" s="85"/>
      <c r="V162" s="85"/>
      <c r="W162" s="85"/>
      <c r="X162" s="85"/>
      <c r="Y162" s="85"/>
      <c r="Z162" s="85"/>
      <c r="AA162" s="85"/>
      <c r="AB162" s="85"/>
      <c r="AC162" s="85"/>
      <c r="AD162" s="85"/>
    </row>
    <row r="163" spans="1:30">
      <c r="A163" s="85"/>
      <c r="B163" s="85"/>
      <c r="C163" s="85"/>
      <c r="D163" s="85"/>
      <c r="E163" s="85"/>
      <c r="F163" s="85"/>
      <c r="G163" s="85"/>
      <c r="H163" s="85"/>
      <c r="I163" s="85"/>
      <c r="J163" s="85"/>
      <c r="K163" s="85"/>
      <c r="L163" s="94"/>
      <c r="M163" s="85"/>
      <c r="N163" s="85"/>
      <c r="O163" s="85"/>
      <c r="P163" s="85"/>
      <c r="Q163" s="85"/>
      <c r="R163" s="85"/>
      <c r="S163" s="85"/>
      <c r="T163" s="85"/>
      <c r="U163" s="85"/>
      <c r="V163" s="85"/>
      <c r="W163" s="85"/>
      <c r="X163" s="85"/>
      <c r="Y163" s="85"/>
      <c r="Z163" s="85"/>
      <c r="AA163" s="85"/>
      <c r="AB163" s="85"/>
      <c r="AC163" s="85"/>
      <c r="AD163" s="85"/>
    </row>
    <row r="164" spans="1:30">
      <c r="A164" s="85"/>
      <c r="B164" s="85"/>
      <c r="C164" s="85"/>
      <c r="D164" s="85"/>
      <c r="E164" s="85"/>
      <c r="F164" s="85"/>
      <c r="G164" s="85"/>
      <c r="H164" s="85"/>
      <c r="I164" s="85"/>
      <c r="J164" s="85"/>
      <c r="K164" s="85"/>
      <c r="L164" s="94"/>
      <c r="M164" s="85"/>
      <c r="N164" s="85"/>
      <c r="O164" s="85"/>
      <c r="P164" s="85"/>
      <c r="Q164" s="85"/>
      <c r="R164" s="85"/>
      <c r="S164" s="85"/>
      <c r="T164" s="85"/>
      <c r="U164" s="85"/>
      <c r="V164" s="85"/>
      <c r="W164" s="85"/>
      <c r="X164" s="85"/>
      <c r="Y164" s="85"/>
      <c r="Z164" s="85"/>
      <c r="AA164" s="85"/>
      <c r="AB164" s="85"/>
      <c r="AC164" s="85"/>
      <c r="AD164" s="85"/>
    </row>
    <row r="165" spans="1:30">
      <c r="A165" s="85"/>
      <c r="B165" s="85"/>
      <c r="C165" s="85"/>
      <c r="D165" s="85"/>
      <c r="E165" s="85"/>
      <c r="F165" s="85"/>
      <c r="G165" s="85"/>
      <c r="H165" s="85"/>
      <c r="I165" s="85"/>
      <c r="J165" s="85"/>
      <c r="K165" s="85"/>
      <c r="L165" s="94"/>
      <c r="M165" s="85"/>
      <c r="N165" s="85"/>
      <c r="O165" s="85"/>
      <c r="P165" s="85"/>
      <c r="Q165" s="85"/>
      <c r="R165" s="85"/>
      <c r="S165" s="85"/>
      <c r="T165" s="85"/>
      <c r="U165" s="85"/>
      <c r="V165" s="85"/>
      <c r="W165" s="85"/>
      <c r="X165" s="85"/>
      <c r="Y165" s="85"/>
      <c r="Z165" s="85"/>
      <c r="AA165" s="85"/>
      <c r="AB165" s="85"/>
      <c r="AC165" s="85"/>
      <c r="AD165" s="85"/>
    </row>
    <row r="166" spans="1:30">
      <c r="A166" s="85"/>
      <c r="B166" s="85"/>
      <c r="C166" s="85"/>
      <c r="D166" s="85"/>
      <c r="E166" s="85"/>
      <c r="F166" s="85"/>
      <c r="G166" s="85"/>
      <c r="H166" s="85"/>
      <c r="I166" s="85"/>
      <c r="J166" s="85"/>
      <c r="K166" s="85"/>
      <c r="L166" s="94"/>
      <c r="M166" s="85"/>
      <c r="N166" s="85"/>
      <c r="O166" s="85"/>
      <c r="P166" s="85"/>
      <c r="Q166" s="85"/>
      <c r="R166" s="85"/>
      <c r="S166" s="85"/>
      <c r="T166" s="85"/>
      <c r="U166" s="85"/>
      <c r="V166" s="85"/>
      <c r="W166" s="85"/>
      <c r="X166" s="85"/>
      <c r="Y166" s="85"/>
      <c r="Z166" s="85"/>
      <c r="AA166" s="85"/>
      <c r="AB166" s="85"/>
      <c r="AC166" s="85"/>
      <c r="AD166" s="85"/>
    </row>
    <row r="167" spans="1:30">
      <c r="A167" s="85"/>
      <c r="B167" s="85"/>
      <c r="C167" s="85"/>
      <c r="D167" s="85"/>
      <c r="E167" s="85"/>
      <c r="F167" s="85"/>
      <c r="G167" s="85"/>
      <c r="H167" s="85"/>
      <c r="I167" s="85"/>
      <c r="J167" s="85"/>
      <c r="K167" s="85"/>
      <c r="L167" s="94"/>
      <c r="M167" s="85"/>
      <c r="N167" s="85"/>
      <c r="O167" s="85"/>
      <c r="P167" s="85"/>
      <c r="Q167" s="85"/>
      <c r="R167" s="85"/>
      <c r="S167" s="85"/>
      <c r="T167" s="85"/>
      <c r="U167" s="85"/>
      <c r="V167" s="85"/>
      <c r="W167" s="85"/>
      <c r="X167" s="85"/>
      <c r="Y167" s="85"/>
      <c r="Z167" s="85"/>
      <c r="AA167" s="85"/>
      <c r="AB167" s="85"/>
      <c r="AC167" s="85"/>
      <c r="AD167" s="85"/>
    </row>
    <row r="168" spans="1:30">
      <c r="A168" s="85"/>
      <c r="B168" s="85"/>
      <c r="C168" s="85"/>
      <c r="D168" s="85"/>
      <c r="E168" s="85"/>
      <c r="F168" s="85"/>
      <c r="G168" s="85"/>
      <c r="H168" s="85"/>
      <c r="I168" s="85"/>
      <c r="J168" s="85"/>
      <c r="K168" s="85"/>
      <c r="L168" s="94"/>
      <c r="M168" s="85"/>
      <c r="N168" s="85"/>
      <c r="O168" s="85"/>
      <c r="P168" s="85"/>
      <c r="Q168" s="85"/>
      <c r="R168" s="85"/>
      <c r="S168" s="85"/>
      <c r="T168" s="85"/>
      <c r="U168" s="85"/>
      <c r="V168" s="85"/>
      <c r="W168" s="85"/>
      <c r="X168" s="85"/>
      <c r="Y168" s="85"/>
      <c r="Z168" s="85"/>
      <c r="AA168" s="85"/>
      <c r="AB168" s="85"/>
      <c r="AC168" s="85"/>
      <c r="AD168" s="85"/>
    </row>
    <row r="169" spans="1:30">
      <c r="A169" s="85"/>
      <c r="B169" s="85"/>
      <c r="C169" s="85"/>
      <c r="D169" s="85"/>
      <c r="E169" s="85"/>
      <c r="F169" s="85"/>
      <c r="G169" s="85"/>
      <c r="H169" s="85"/>
      <c r="I169" s="85"/>
      <c r="J169" s="85"/>
      <c r="K169" s="85"/>
      <c r="L169" s="94"/>
      <c r="M169" s="85"/>
      <c r="N169" s="85"/>
      <c r="O169" s="85"/>
      <c r="P169" s="85"/>
      <c r="Q169" s="85"/>
      <c r="R169" s="85"/>
      <c r="S169" s="85"/>
      <c r="T169" s="85"/>
      <c r="U169" s="85"/>
      <c r="V169" s="85"/>
      <c r="W169" s="85"/>
      <c r="X169" s="85"/>
      <c r="Y169" s="85"/>
      <c r="Z169" s="85"/>
      <c r="AA169" s="85"/>
      <c r="AB169" s="85"/>
      <c r="AC169" s="85"/>
      <c r="AD169" s="85"/>
    </row>
    <row r="170" spans="1:30">
      <c r="A170" s="85"/>
      <c r="B170" s="85"/>
      <c r="C170" s="85"/>
      <c r="D170" s="85"/>
      <c r="E170" s="85"/>
      <c r="F170" s="85"/>
      <c r="G170" s="85"/>
      <c r="H170" s="85"/>
      <c r="I170" s="85"/>
      <c r="J170" s="85"/>
      <c r="K170" s="85"/>
      <c r="L170" s="94"/>
      <c r="M170" s="85"/>
      <c r="N170" s="85"/>
      <c r="O170" s="85"/>
      <c r="P170" s="85"/>
      <c r="Q170" s="85"/>
      <c r="R170" s="85"/>
      <c r="S170" s="85"/>
      <c r="T170" s="85"/>
      <c r="U170" s="85"/>
      <c r="V170" s="85"/>
      <c r="W170" s="85"/>
      <c r="X170" s="85"/>
      <c r="Y170" s="85"/>
      <c r="Z170" s="85"/>
      <c r="AA170" s="85"/>
      <c r="AB170" s="85"/>
      <c r="AC170" s="85"/>
      <c r="AD170" s="85"/>
    </row>
    <row r="171" spans="1:30">
      <c r="A171" s="85"/>
      <c r="B171" s="85"/>
      <c r="C171" s="85"/>
      <c r="D171" s="85"/>
      <c r="E171" s="85"/>
      <c r="F171" s="85"/>
      <c r="G171" s="85"/>
      <c r="H171" s="85"/>
      <c r="I171" s="85"/>
      <c r="J171" s="85"/>
      <c r="K171" s="85"/>
      <c r="L171" s="94"/>
      <c r="M171" s="85"/>
      <c r="N171" s="85"/>
      <c r="O171" s="85"/>
      <c r="P171" s="85"/>
      <c r="Q171" s="85"/>
      <c r="R171" s="85"/>
      <c r="S171" s="85"/>
      <c r="T171" s="85"/>
      <c r="U171" s="85"/>
      <c r="V171" s="85"/>
      <c r="W171" s="85"/>
      <c r="X171" s="85"/>
      <c r="Y171" s="85"/>
      <c r="Z171" s="85"/>
      <c r="AA171" s="85"/>
      <c r="AB171" s="85"/>
      <c r="AC171" s="85"/>
      <c r="AD171" s="85"/>
    </row>
    <row r="172" spans="1:30">
      <c r="A172" s="85"/>
      <c r="B172" s="85"/>
      <c r="C172" s="85"/>
      <c r="D172" s="85"/>
      <c r="E172" s="85"/>
      <c r="F172" s="85"/>
      <c r="G172" s="85"/>
      <c r="H172" s="85"/>
      <c r="I172" s="85"/>
      <c r="J172" s="85"/>
      <c r="K172" s="85"/>
      <c r="L172" s="94"/>
      <c r="M172" s="85"/>
      <c r="N172" s="85"/>
      <c r="O172" s="85"/>
      <c r="P172" s="85"/>
      <c r="Q172" s="85"/>
      <c r="R172" s="85"/>
      <c r="S172" s="85"/>
      <c r="T172" s="85"/>
      <c r="U172" s="85"/>
      <c r="V172" s="85"/>
      <c r="W172" s="85"/>
      <c r="X172" s="85"/>
      <c r="Y172" s="85"/>
      <c r="Z172" s="85"/>
      <c r="AA172" s="85"/>
      <c r="AB172" s="85"/>
      <c r="AC172" s="85"/>
      <c r="AD172" s="85"/>
    </row>
    <row r="173" spans="1:30">
      <c r="A173" s="85"/>
      <c r="B173" s="85"/>
      <c r="C173" s="85"/>
      <c r="D173" s="85"/>
      <c r="E173" s="85"/>
      <c r="F173" s="85"/>
      <c r="G173" s="85"/>
      <c r="H173" s="85"/>
      <c r="I173" s="85"/>
      <c r="J173" s="85"/>
      <c r="K173" s="85"/>
      <c r="L173" s="94"/>
      <c r="M173" s="85"/>
      <c r="N173" s="85"/>
      <c r="O173" s="85"/>
      <c r="P173" s="85"/>
      <c r="Q173" s="85"/>
      <c r="R173" s="85"/>
      <c r="S173" s="85"/>
      <c r="T173" s="85"/>
      <c r="U173" s="85"/>
      <c r="V173" s="85"/>
      <c r="W173" s="85"/>
      <c r="X173" s="85"/>
      <c r="Y173" s="85"/>
      <c r="Z173" s="85"/>
      <c r="AA173" s="85"/>
      <c r="AB173" s="85"/>
      <c r="AC173" s="85"/>
      <c r="AD173" s="85"/>
    </row>
    <row r="174" spans="1:30">
      <c r="A174" s="85"/>
      <c r="B174" s="85"/>
      <c r="C174" s="85"/>
      <c r="D174" s="85"/>
      <c r="E174" s="85"/>
      <c r="F174" s="85"/>
      <c r="G174" s="85"/>
      <c r="H174" s="85"/>
      <c r="I174" s="85"/>
      <c r="J174" s="85"/>
      <c r="K174" s="85"/>
      <c r="L174" s="94"/>
      <c r="M174" s="85"/>
      <c r="N174" s="85"/>
      <c r="O174" s="85"/>
      <c r="P174" s="85"/>
      <c r="Q174" s="85"/>
      <c r="R174" s="85"/>
      <c r="S174" s="85"/>
      <c r="T174" s="85"/>
      <c r="U174" s="85"/>
      <c r="V174" s="85"/>
      <c r="W174" s="85"/>
      <c r="X174" s="85"/>
      <c r="Y174" s="85"/>
      <c r="Z174" s="85"/>
      <c r="AA174" s="85"/>
      <c r="AB174" s="85"/>
      <c r="AC174" s="85"/>
      <c r="AD174" s="85"/>
    </row>
    <row r="175" spans="1:30">
      <c r="A175" s="85"/>
      <c r="B175" s="85"/>
      <c r="C175" s="85"/>
      <c r="D175" s="85"/>
      <c r="E175" s="85"/>
      <c r="F175" s="85"/>
      <c r="G175" s="85"/>
      <c r="H175" s="85"/>
      <c r="I175" s="85"/>
      <c r="J175" s="85"/>
      <c r="K175" s="85"/>
      <c r="L175" s="94"/>
      <c r="M175" s="85"/>
      <c r="N175" s="85"/>
      <c r="O175" s="85"/>
      <c r="P175" s="85"/>
      <c r="Q175" s="85"/>
      <c r="R175" s="85"/>
      <c r="S175" s="85"/>
      <c r="T175" s="85"/>
      <c r="U175" s="85"/>
      <c r="V175" s="85"/>
      <c r="W175" s="85"/>
      <c r="X175" s="85"/>
      <c r="Y175" s="85"/>
      <c r="Z175" s="85"/>
      <c r="AA175" s="85"/>
      <c r="AB175" s="85"/>
      <c r="AC175" s="85"/>
      <c r="AD175" s="85"/>
    </row>
    <row r="176" spans="1:30">
      <c r="A176" s="85"/>
      <c r="B176" s="85"/>
      <c r="C176" s="85"/>
      <c r="D176" s="85"/>
      <c r="E176" s="85"/>
      <c r="F176" s="85"/>
      <c r="G176" s="85"/>
      <c r="H176" s="85"/>
      <c r="I176" s="85"/>
      <c r="J176" s="85"/>
      <c r="K176" s="85"/>
      <c r="L176" s="94"/>
      <c r="M176" s="85"/>
      <c r="N176" s="85"/>
      <c r="O176" s="85"/>
      <c r="P176" s="85"/>
      <c r="Q176" s="85"/>
      <c r="R176" s="85"/>
      <c r="S176" s="85"/>
      <c r="T176" s="85"/>
      <c r="U176" s="85"/>
      <c r="V176" s="85"/>
      <c r="W176" s="85"/>
      <c r="X176" s="85"/>
      <c r="Y176" s="85"/>
      <c r="Z176" s="85"/>
      <c r="AA176" s="85"/>
      <c r="AB176" s="85"/>
      <c r="AC176" s="85"/>
      <c r="AD176" s="85"/>
    </row>
    <row r="177" spans="1:30">
      <c r="A177" s="85"/>
      <c r="B177" s="85"/>
      <c r="C177" s="85"/>
      <c r="D177" s="85"/>
      <c r="E177" s="85"/>
      <c r="F177" s="85"/>
      <c r="G177" s="85"/>
      <c r="H177" s="85"/>
      <c r="I177" s="85"/>
      <c r="J177" s="85"/>
      <c r="K177" s="85"/>
      <c r="L177" s="94"/>
      <c r="M177" s="85"/>
      <c r="N177" s="85"/>
      <c r="O177" s="85"/>
      <c r="P177" s="85"/>
      <c r="Q177" s="85"/>
      <c r="R177" s="85"/>
      <c r="S177" s="85"/>
      <c r="T177" s="85"/>
      <c r="U177" s="85"/>
      <c r="V177" s="85"/>
      <c r="W177" s="85"/>
      <c r="X177" s="85"/>
      <c r="Y177" s="85"/>
      <c r="Z177" s="85"/>
      <c r="AA177" s="85"/>
      <c r="AB177" s="85"/>
      <c r="AC177" s="85"/>
      <c r="AD177" s="85"/>
    </row>
    <row r="178" spans="1:30">
      <c r="A178" s="85"/>
      <c r="B178" s="85"/>
      <c r="C178" s="85"/>
      <c r="D178" s="85"/>
      <c r="E178" s="85"/>
      <c r="F178" s="85"/>
      <c r="G178" s="85"/>
      <c r="H178" s="85"/>
      <c r="I178" s="85"/>
      <c r="J178" s="85"/>
      <c r="K178" s="85"/>
      <c r="L178" s="94"/>
      <c r="M178" s="85"/>
      <c r="N178" s="85"/>
      <c r="O178" s="85"/>
      <c r="P178" s="85"/>
      <c r="Q178" s="85"/>
      <c r="R178" s="85"/>
      <c r="S178" s="85"/>
      <c r="T178" s="85"/>
      <c r="U178" s="85"/>
      <c r="V178" s="85"/>
      <c r="W178" s="85"/>
      <c r="X178" s="85"/>
      <c r="Y178" s="85"/>
      <c r="Z178" s="85"/>
      <c r="AA178" s="85"/>
      <c r="AB178" s="85"/>
      <c r="AC178" s="85"/>
      <c r="AD178" s="85"/>
    </row>
    <row r="179" spans="1:30">
      <c r="A179" s="85"/>
      <c r="B179" s="85"/>
      <c r="C179" s="85"/>
      <c r="D179" s="85"/>
      <c r="E179" s="85"/>
      <c r="F179" s="85"/>
      <c r="G179" s="85"/>
      <c r="H179" s="85"/>
      <c r="I179" s="85"/>
      <c r="J179" s="85"/>
      <c r="K179" s="85"/>
      <c r="L179" s="94"/>
      <c r="M179" s="85"/>
      <c r="N179" s="85"/>
      <c r="O179" s="85"/>
      <c r="P179" s="85"/>
      <c r="Q179" s="85"/>
      <c r="R179" s="85"/>
      <c r="S179" s="85"/>
      <c r="T179" s="85"/>
      <c r="U179" s="85"/>
      <c r="V179" s="85"/>
      <c r="W179" s="85"/>
      <c r="X179" s="85"/>
      <c r="Y179" s="85"/>
      <c r="Z179" s="85"/>
      <c r="AA179" s="85"/>
      <c r="AB179" s="85"/>
      <c r="AC179" s="85"/>
      <c r="AD179" s="85"/>
    </row>
    <row r="180" spans="1:30">
      <c r="A180" s="85"/>
      <c r="B180" s="85"/>
      <c r="C180" s="85"/>
      <c r="D180" s="85"/>
      <c r="E180" s="85"/>
      <c r="F180" s="85"/>
      <c r="G180" s="85"/>
      <c r="H180" s="85"/>
      <c r="I180" s="85"/>
      <c r="J180" s="85"/>
      <c r="K180" s="85"/>
      <c r="L180" s="94"/>
      <c r="M180" s="85"/>
      <c r="N180" s="85"/>
      <c r="O180" s="85"/>
      <c r="P180" s="85"/>
      <c r="Q180" s="85"/>
      <c r="R180" s="85"/>
      <c r="S180" s="85"/>
      <c r="T180" s="85"/>
      <c r="U180" s="85"/>
      <c r="V180" s="85"/>
      <c r="W180" s="85"/>
      <c r="X180" s="85"/>
      <c r="Y180" s="85"/>
      <c r="Z180" s="85"/>
      <c r="AA180" s="85"/>
      <c r="AB180" s="85"/>
      <c r="AC180" s="85"/>
      <c r="AD180" s="85"/>
    </row>
    <row r="181" spans="1:30">
      <c r="A181" s="85"/>
      <c r="B181" s="85"/>
      <c r="C181" s="85"/>
      <c r="D181" s="85"/>
      <c r="E181" s="85"/>
      <c r="F181" s="85"/>
      <c r="G181" s="85"/>
      <c r="H181" s="85"/>
      <c r="I181" s="85"/>
      <c r="J181" s="85"/>
      <c r="K181" s="85"/>
      <c r="L181" s="94"/>
      <c r="M181" s="85"/>
      <c r="N181" s="85"/>
      <c r="O181" s="85"/>
      <c r="P181" s="85"/>
      <c r="Q181" s="85"/>
      <c r="R181" s="85"/>
      <c r="S181" s="85"/>
      <c r="T181" s="85"/>
      <c r="U181" s="85"/>
      <c r="V181" s="85"/>
      <c r="W181" s="85"/>
      <c r="X181" s="85"/>
      <c r="Y181" s="85"/>
      <c r="Z181" s="85"/>
      <c r="AA181" s="85"/>
      <c r="AB181" s="85"/>
      <c r="AC181" s="85"/>
      <c r="AD181" s="85"/>
    </row>
    <row r="182" spans="1:30">
      <c r="A182" s="85"/>
      <c r="B182" s="85"/>
      <c r="C182" s="85"/>
      <c r="D182" s="85"/>
      <c r="E182" s="85"/>
      <c r="F182" s="85"/>
      <c r="G182" s="85"/>
      <c r="H182" s="85"/>
      <c r="I182" s="85"/>
      <c r="J182" s="85"/>
      <c r="K182" s="85"/>
      <c r="L182" s="94"/>
      <c r="M182" s="85"/>
      <c r="N182" s="85"/>
      <c r="O182" s="85"/>
      <c r="P182" s="85"/>
      <c r="Q182" s="85"/>
      <c r="R182" s="85"/>
      <c r="S182" s="85"/>
      <c r="T182" s="85"/>
      <c r="U182" s="85"/>
      <c r="V182" s="85"/>
      <c r="W182" s="85"/>
      <c r="X182" s="85"/>
      <c r="Y182" s="85"/>
      <c r="Z182" s="85"/>
      <c r="AA182" s="85"/>
      <c r="AB182" s="85"/>
      <c r="AC182" s="85"/>
      <c r="AD182" s="85"/>
    </row>
    <row r="183" spans="1:30">
      <c r="A183" s="85"/>
      <c r="B183" s="85"/>
      <c r="C183" s="85"/>
      <c r="D183" s="85"/>
      <c r="E183" s="85"/>
      <c r="F183" s="85"/>
      <c r="G183" s="85"/>
      <c r="H183" s="85"/>
      <c r="I183" s="85"/>
      <c r="J183" s="85"/>
      <c r="K183" s="85"/>
      <c r="L183" s="94"/>
      <c r="M183" s="85"/>
      <c r="N183" s="85"/>
      <c r="O183" s="85"/>
      <c r="P183" s="85"/>
      <c r="Q183" s="85"/>
      <c r="R183" s="85"/>
      <c r="S183" s="85"/>
      <c r="T183" s="85"/>
      <c r="U183" s="85"/>
      <c r="V183" s="85"/>
      <c r="W183" s="85"/>
      <c r="X183" s="85"/>
      <c r="Y183" s="85"/>
      <c r="Z183" s="85"/>
      <c r="AA183" s="85"/>
      <c r="AB183" s="85"/>
      <c r="AC183" s="85"/>
      <c r="AD183" s="85"/>
    </row>
    <row r="184" spans="1:30">
      <c r="A184" s="85"/>
      <c r="B184" s="85"/>
      <c r="C184" s="85"/>
      <c r="D184" s="85"/>
      <c r="E184" s="85"/>
      <c r="F184" s="85"/>
      <c r="G184" s="85"/>
      <c r="H184" s="85"/>
      <c r="I184" s="85"/>
      <c r="J184" s="85"/>
      <c r="K184" s="85"/>
      <c r="L184" s="94"/>
      <c r="M184" s="85"/>
      <c r="N184" s="85"/>
      <c r="O184" s="85"/>
      <c r="P184" s="85"/>
      <c r="Q184" s="85"/>
      <c r="R184" s="85"/>
      <c r="S184" s="85"/>
      <c r="T184" s="85"/>
      <c r="U184" s="85"/>
      <c r="V184" s="85"/>
      <c r="W184" s="85"/>
      <c r="X184" s="85"/>
      <c r="Y184" s="85"/>
      <c r="Z184" s="85"/>
      <c r="AA184" s="85"/>
      <c r="AB184" s="85"/>
      <c r="AC184" s="85"/>
      <c r="AD184" s="85"/>
    </row>
    <row r="185" spans="1:30">
      <c r="A185" s="85"/>
      <c r="B185" s="85"/>
      <c r="C185" s="85"/>
      <c r="D185" s="85"/>
      <c r="E185" s="85"/>
      <c r="F185" s="85"/>
      <c r="G185" s="85"/>
      <c r="H185" s="85"/>
      <c r="I185" s="85"/>
      <c r="J185" s="85"/>
      <c r="K185" s="85"/>
      <c r="L185" s="94"/>
      <c r="M185" s="85"/>
      <c r="N185" s="85"/>
      <c r="O185" s="85"/>
      <c r="P185" s="85"/>
      <c r="Q185" s="85"/>
      <c r="R185" s="85"/>
      <c r="S185" s="85"/>
      <c r="T185" s="85"/>
      <c r="U185" s="85"/>
      <c r="V185" s="85"/>
      <c r="W185" s="85"/>
      <c r="X185" s="85"/>
      <c r="Y185" s="85"/>
      <c r="Z185" s="85"/>
      <c r="AA185" s="85"/>
      <c r="AB185" s="85"/>
      <c r="AC185" s="85"/>
      <c r="AD185" s="85"/>
    </row>
    <row r="186" spans="1:30">
      <c r="A186" s="85"/>
      <c r="B186" s="85"/>
      <c r="C186" s="85"/>
      <c r="D186" s="85"/>
      <c r="E186" s="85"/>
      <c r="F186" s="85"/>
      <c r="G186" s="85"/>
      <c r="H186" s="85"/>
      <c r="I186" s="85"/>
      <c r="J186" s="85"/>
      <c r="K186" s="85"/>
      <c r="L186" s="94"/>
      <c r="M186" s="85"/>
      <c r="N186" s="85"/>
      <c r="O186" s="85"/>
      <c r="P186" s="85"/>
      <c r="Q186" s="85"/>
      <c r="R186" s="85"/>
      <c r="S186" s="85"/>
      <c r="T186" s="85"/>
      <c r="U186" s="85"/>
      <c r="V186" s="85"/>
      <c r="W186" s="85"/>
      <c r="X186" s="85"/>
      <c r="Y186" s="85"/>
      <c r="Z186" s="85"/>
      <c r="AA186" s="85"/>
      <c r="AB186" s="85"/>
      <c r="AC186" s="85"/>
      <c r="AD186" s="85"/>
    </row>
    <row r="187" spans="1:30">
      <c r="A187" s="85"/>
      <c r="B187" s="85"/>
      <c r="C187" s="85"/>
      <c r="D187" s="85"/>
      <c r="E187" s="85"/>
      <c r="F187" s="85"/>
      <c r="G187" s="85"/>
      <c r="H187" s="85"/>
      <c r="I187" s="85"/>
      <c r="J187" s="85"/>
      <c r="K187" s="85"/>
      <c r="L187" s="94"/>
      <c r="M187" s="85"/>
      <c r="N187" s="85"/>
      <c r="O187" s="85"/>
      <c r="P187" s="85"/>
      <c r="Q187" s="85"/>
      <c r="R187" s="85"/>
      <c r="S187" s="85"/>
      <c r="T187" s="85"/>
      <c r="U187" s="85"/>
      <c r="V187" s="85"/>
      <c r="W187" s="85"/>
      <c r="X187" s="85"/>
      <c r="Y187" s="85"/>
      <c r="Z187" s="85"/>
      <c r="AA187" s="85"/>
      <c r="AB187" s="85"/>
      <c r="AC187" s="85"/>
      <c r="AD187" s="85"/>
    </row>
    <row r="188" spans="1:30">
      <c r="A188" s="85"/>
      <c r="B188" s="85"/>
      <c r="C188" s="85"/>
      <c r="D188" s="85"/>
      <c r="E188" s="85"/>
      <c r="F188" s="85"/>
      <c r="G188" s="85"/>
      <c r="H188" s="85"/>
      <c r="I188" s="85"/>
      <c r="J188" s="85"/>
      <c r="K188" s="85"/>
      <c r="L188" s="94"/>
      <c r="M188" s="85"/>
      <c r="N188" s="85"/>
      <c r="O188" s="85"/>
      <c r="P188" s="85"/>
      <c r="Q188" s="85"/>
      <c r="R188" s="85"/>
      <c r="S188" s="85"/>
      <c r="T188" s="85"/>
      <c r="U188" s="85"/>
      <c r="V188" s="85"/>
      <c r="W188" s="85"/>
      <c r="X188" s="85"/>
      <c r="Y188" s="85"/>
      <c r="Z188" s="85"/>
      <c r="AA188" s="85"/>
      <c r="AB188" s="85"/>
      <c r="AC188" s="85"/>
      <c r="AD188" s="85"/>
    </row>
    <row r="189" spans="1:30">
      <c r="A189" s="85"/>
      <c r="B189" s="85"/>
      <c r="C189" s="85"/>
      <c r="D189" s="85"/>
      <c r="E189" s="85"/>
      <c r="F189" s="85"/>
      <c r="G189" s="85"/>
      <c r="H189" s="85"/>
      <c r="I189" s="85"/>
      <c r="J189" s="85"/>
      <c r="K189" s="85"/>
      <c r="L189" s="94"/>
      <c r="M189" s="85"/>
      <c r="N189" s="85"/>
      <c r="O189" s="85"/>
      <c r="P189" s="85"/>
      <c r="Q189" s="85"/>
      <c r="R189" s="85"/>
      <c r="S189" s="85"/>
      <c r="T189" s="85"/>
      <c r="U189" s="85"/>
      <c r="V189" s="85"/>
      <c r="W189" s="85"/>
      <c r="X189" s="85"/>
      <c r="Y189" s="85"/>
      <c r="Z189" s="85"/>
      <c r="AA189" s="85"/>
      <c r="AB189" s="85"/>
      <c r="AC189" s="85"/>
      <c r="AD189" s="85"/>
    </row>
    <row r="190" spans="1:30">
      <c r="A190" s="85"/>
      <c r="B190" s="85"/>
      <c r="C190" s="85"/>
      <c r="D190" s="85"/>
      <c r="E190" s="85"/>
      <c r="F190" s="85"/>
      <c r="G190" s="85"/>
      <c r="H190" s="85"/>
      <c r="I190" s="85"/>
      <c r="J190" s="85"/>
      <c r="K190" s="85"/>
      <c r="L190" s="94"/>
      <c r="M190" s="85"/>
      <c r="N190" s="85"/>
      <c r="O190" s="85"/>
      <c r="P190" s="85"/>
      <c r="Q190" s="85"/>
      <c r="R190" s="85"/>
      <c r="S190" s="85"/>
      <c r="T190" s="85"/>
      <c r="U190" s="85"/>
      <c r="V190" s="85"/>
      <c r="W190" s="85"/>
      <c r="X190" s="85"/>
      <c r="Y190" s="85"/>
      <c r="Z190" s="85"/>
      <c r="AA190" s="85"/>
      <c r="AB190" s="85"/>
      <c r="AC190" s="85"/>
      <c r="AD190" s="85"/>
    </row>
    <row r="191" spans="1:30">
      <c r="A191" s="85"/>
      <c r="B191" s="85"/>
      <c r="C191" s="85"/>
      <c r="D191" s="85"/>
      <c r="E191" s="85"/>
      <c r="F191" s="85"/>
      <c r="G191" s="85"/>
      <c r="H191" s="85"/>
      <c r="I191" s="85"/>
      <c r="J191" s="85"/>
      <c r="K191" s="85"/>
      <c r="L191" s="94"/>
      <c r="M191" s="85"/>
      <c r="N191" s="85"/>
      <c r="O191" s="85"/>
      <c r="P191" s="85"/>
      <c r="Q191" s="85"/>
      <c r="R191" s="85"/>
      <c r="S191" s="85"/>
      <c r="T191" s="85"/>
      <c r="U191" s="85"/>
      <c r="V191" s="85"/>
      <c r="W191" s="85"/>
      <c r="X191" s="85"/>
      <c r="Y191" s="85"/>
      <c r="Z191" s="85"/>
      <c r="AA191" s="85"/>
      <c r="AB191" s="85"/>
      <c r="AC191" s="85"/>
      <c r="AD191" s="85"/>
    </row>
    <row r="192" spans="1:30">
      <c r="A192" s="85"/>
      <c r="B192" s="85"/>
      <c r="C192" s="85"/>
      <c r="D192" s="85"/>
      <c r="E192" s="85"/>
      <c r="F192" s="85"/>
      <c r="G192" s="85"/>
      <c r="H192" s="85"/>
      <c r="I192" s="85"/>
      <c r="J192" s="85"/>
      <c r="K192" s="85"/>
      <c r="L192" s="94"/>
      <c r="M192" s="85"/>
      <c r="N192" s="85"/>
      <c r="O192" s="85"/>
      <c r="P192" s="85"/>
      <c r="Q192" s="85"/>
      <c r="R192" s="85"/>
      <c r="S192" s="85"/>
      <c r="T192" s="85"/>
      <c r="U192" s="85"/>
      <c r="V192" s="85"/>
      <c r="W192" s="85"/>
      <c r="X192" s="85"/>
      <c r="Y192" s="85"/>
      <c r="Z192" s="85"/>
      <c r="AA192" s="85"/>
      <c r="AB192" s="85"/>
      <c r="AC192" s="85"/>
      <c r="AD192" s="85"/>
    </row>
    <row r="193" spans="1:30">
      <c r="A193" s="85"/>
      <c r="B193" s="85"/>
      <c r="C193" s="85"/>
      <c r="D193" s="85"/>
      <c r="E193" s="85"/>
      <c r="F193" s="85"/>
      <c r="G193" s="85"/>
      <c r="H193" s="85"/>
      <c r="I193" s="85"/>
      <c r="J193" s="85"/>
      <c r="K193" s="85"/>
      <c r="L193" s="94"/>
      <c r="M193" s="85"/>
      <c r="N193" s="85"/>
      <c r="O193" s="85"/>
      <c r="P193" s="85"/>
      <c r="Q193" s="85"/>
      <c r="R193" s="85"/>
      <c r="S193" s="85"/>
      <c r="T193" s="85"/>
      <c r="U193" s="85"/>
      <c r="V193" s="85"/>
      <c r="W193" s="85"/>
      <c r="X193" s="85"/>
      <c r="Y193" s="85"/>
      <c r="Z193" s="85"/>
      <c r="AA193" s="85"/>
      <c r="AB193" s="85"/>
      <c r="AC193" s="85"/>
      <c r="AD193" s="85"/>
    </row>
    <row r="194" spans="1:30">
      <c r="A194" s="85"/>
      <c r="B194" s="85"/>
      <c r="C194" s="85"/>
      <c r="D194" s="85"/>
      <c r="E194" s="85"/>
      <c r="F194" s="85"/>
      <c r="G194" s="85"/>
      <c r="H194" s="85"/>
      <c r="I194" s="85"/>
      <c r="J194" s="85"/>
      <c r="K194" s="85"/>
      <c r="L194" s="94"/>
      <c r="M194" s="85"/>
      <c r="N194" s="85"/>
      <c r="O194" s="85"/>
      <c r="P194" s="85"/>
      <c r="Q194" s="85"/>
      <c r="R194" s="85"/>
      <c r="S194" s="85"/>
      <c r="T194" s="85"/>
      <c r="U194" s="85"/>
      <c r="V194" s="85"/>
      <c r="W194" s="85"/>
      <c r="X194" s="85"/>
      <c r="Y194" s="85"/>
      <c r="Z194" s="85"/>
      <c r="AA194" s="85"/>
      <c r="AB194" s="85"/>
      <c r="AC194" s="85"/>
      <c r="AD194" s="85"/>
    </row>
    <row r="195" spans="1:30">
      <c r="A195" s="85"/>
      <c r="B195" s="85"/>
      <c r="C195" s="85"/>
      <c r="D195" s="85"/>
      <c r="E195" s="85"/>
      <c r="F195" s="85"/>
      <c r="G195" s="85"/>
      <c r="H195" s="85"/>
      <c r="I195" s="85"/>
      <c r="J195" s="85"/>
      <c r="K195" s="85"/>
      <c r="L195" s="94"/>
      <c r="M195" s="85"/>
      <c r="N195" s="85"/>
      <c r="O195" s="85"/>
      <c r="P195" s="85"/>
      <c r="Q195" s="85"/>
      <c r="R195" s="85"/>
      <c r="S195" s="85"/>
      <c r="T195" s="85"/>
      <c r="U195" s="85"/>
      <c r="V195" s="85"/>
      <c r="W195" s="85"/>
      <c r="X195" s="85"/>
      <c r="Y195" s="85"/>
      <c r="Z195" s="85"/>
      <c r="AA195" s="85"/>
      <c r="AB195" s="85"/>
      <c r="AC195" s="85"/>
      <c r="AD195" s="85"/>
    </row>
    <row r="196" spans="1:30">
      <c r="A196" s="85"/>
      <c r="B196" s="85"/>
      <c r="C196" s="85"/>
      <c r="D196" s="85"/>
      <c r="E196" s="85"/>
      <c r="F196" s="85"/>
      <c r="G196" s="85"/>
      <c r="H196" s="85"/>
      <c r="I196" s="85"/>
      <c r="J196" s="85"/>
      <c r="K196" s="85"/>
      <c r="L196" s="94"/>
      <c r="M196" s="85"/>
      <c r="N196" s="85"/>
      <c r="O196" s="85"/>
      <c r="P196" s="85"/>
      <c r="Q196" s="85"/>
      <c r="R196" s="85"/>
      <c r="S196" s="85"/>
      <c r="T196" s="85"/>
      <c r="U196" s="85"/>
      <c r="V196" s="85"/>
      <c r="W196" s="85"/>
      <c r="X196" s="85"/>
      <c r="Y196" s="85"/>
      <c r="Z196" s="85"/>
      <c r="AA196" s="85"/>
      <c r="AB196" s="85"/>
      <c r="AC196" s="85"/>
      <c r="AD196" s="85"/>
    </row>
    <row r="197" spans="1:30">
      <c r="A197" s="85"/>
      <c r="B197" s="85"/>
      <c r="C197" s="85"/>
      <c r="D197" s="85"/>
      <c r="E197" s="85"/>
      <c r="F197" s="85"/>
      <c r="G197" s="85"/>
      <c r="H197" s="85"/>
      <c r="I197" s="85"/>
      <c r="J197" s="85"/>
      <c r="K197" s="85"/>
      <c r="L197" s="94"/>
      <c r="M197" s="85"/>
      <c r="N197" s="85"/>
      <c r="O197" s="85"/>
      <c r="P197" s="85"/>
      <c r="Q197" s="85"/>
      <c r="R197" s="85"/>
      <c r="S197" s="85"/>
      <c r="T197" s="85"/>
      <c r="U197" s="85"/>
      <c r="V197" s="85"/>
      <c r="W197" s="85"/>
      <c r="X197" s="85"/>
      <c r="Y197" s="85"/>
      <c r="Z197" s="85"/>
      <c r="AA197" s="85"/>
      <c r="AB197" s="85"/>
      <c r="AC197" s="85"/>
      <c r="AD197" s="85"/>
    </row>
    <row r="198" spans="1:30">
      <c r="A198" s="85"/>
      <c r="B198" s="85"/>
      <c r="C198" s="85"/>
      <c r="D198" s="85"/>
      <c r="E198" s="85"/>
      <c r="F198" s="85"/>
      <c r="G198" s="85"/>
      <c r="H198" s="85"/>
      <c r="I198" s="85"/>
      <c r="J198" s="85"/>
      <c r="K198" s="85"/>
      <c r="L198" s="94"/>
      <c r="M198" s="85"/>
      <c r="N198" s="85"/>
      <c r="O198" s="85"/>
      <c r="P198" s="85"/>
      <c r="Q198" s="85"/>
      <c r="R198" s="85"/>
      <c r="S198" s="85"/>
      <c r="T198" s="85"/>
      <c r="U198" s="85"/>
      <c r="V198" s="85"/>
      <c r="W198" s="85"/>
      <c r="X198" s="85"/>
      <c r="Y198" s="85"/>
      <c r="Z198" s="85"/>
      <c r="AA198" s="85"/>
      <c r="AB198" s="85"/>
      <c r="AC198" s="85"/>
      <c r="AD198" s="85"/>
    </row>
    <row r="199" spans="1:30">
      <c r="A199" s="85"/>
      <c r="B199" s="85"/>
      <c r="C199" s="85"/>
      <c r="D199" s="85"/>
      <c r="E199" s="85"/>
      <c r="F199" s="85"/>
      <c r="G199" s="85"/>
      <c r="H199" s="85"/>
      <c r="I199" s="85"/>
      <c r="J199" s="85"/>
      <c r="K199" s="85"/>
      <c r="L199" s="94"/>
      <c r="M199" s="85"/>
      <c r="N199" s="85"/>
      <c r="O199" s="85"/>
      <c r="P199" s="85"/>
      <c r="Q199" s="85"/>
      <c r="R199" s="85"/>
      <c r="S199" s="85"/>
      <c r="T199" s="85"/>
      <c r="U199" s="85"/>
      <c r="V199" s="85"/>
      <c r="W199" s="85"/>
      <c r="X199" s="85"/>
      <c r="Y199" s="85"/>
      <c r="Z199" s="85"/>
      <c r="AA199" s="85"/>
      <c r="AB199" s="85"/>
      <c r="AC199" s="85"/>
      <c r="AD199" s="85"/>
    </row>
    <row r="200" spans="1:30">
      <c r="A200" s="85"/>
      <c r="B200" s="85"/>
      <c r="C200" s="85"/>
      <c r="D200" s="85"/>
      <c r="E200" s="85"/>
      <c r="F200" s="85"/>
      <c r="G200" s="85"/>
      <c r="H200" s="85"/>
      <c r="I200" s="85"/>
      <c r="J200" s="85"/>
      <c r="K200" s="85"/>
      <c r="L200" s="94"/>
      <c r="M200" s="85"/>
      <c r="N200" s="85"/>
      <c r="O200" s="85"/>
      <c r="P200" s="85"/>
      <c r="Q200" s="85"/>
      <c r="R200" s="85"/>
      <c r="S200" s="85"/>
      <c r="T200" s="85"/>
      <c r="U200" s="85"/>
      <c r="V200" s="85"/>
      <c r="W200" s="85"/>
      <c r="X200" s="85"/>
      <c r="Y200" s="85"/>
      <c r="Z200" s="85"/>
      <c r="AA200" s="85"/>
      <c r="AB200" s="85"/>
      <c r="AC200" s="85"/>
      <c r="AD200" s="85"/>
    </row>
    <row r="201" spans="1:30">
      <c r="A201" s="85"/>
      <c r="B201" s="85"/>
      <c r="C201" s="85"/>
      <c r="D201" s="85"/>
      <c r="E201" s="85"/>
      <c r="F201" s="85"/>
      <c r="G201" s="85"/>
      <c r="H201" s="85"/>
      <c r="I201" s="85"/>
      <c r="J201" s="85"/>
      <c r="K201" s="85"/>
      <c r="L201" s="94"/>
      <c r="M201" s="85"/>
      <c r="N201" s="85"/>
      <c r="O201" s="85"/>
      <c r="P201" s="85"/>
      <c r="Q201" s="85"/>
      <c r="R201" s="85"/>
      <c r="S201" s="85"/>
      <c r="T201" s="85"/>
      <c r="U201" s="85"/>
      <c r="V201" s="85"/>
      <c r="W201" s="85"/>
      <c r="X201" s="85"/>
      <c r="Y201" s="85"/>
      <c r="Z201" s="85"/>
      <c r="AA201" s="85"/>
      <c r="AB201" s="85"/>
      <c r="AC201" s="85"/>
      <c r="AD201" s="85"/>
    </row>
    <row r="202" spans="1:30">
      <c r="A202" s="85"/>
      <c r="B202" s="85"/>
      <c r="C202" s="85"/>
      <c r="D202" s="85"/>
      <c r="E202" s="85"/>
      <c r="F202" s="85"/>
      <c r="G202" s="85"/>
      <c r="H202" s="85"/>
      <c r="I202" s="85"/>
      <c r="J202" s="85"/>
      <c r="K202" s="85"/>
      <c r="L202" s="94"/>
      <c r="M202" s="85"/>
      <c r="N202" s="85"/>
      <c r="O202" s="85"/>
      <c r="P202" s="85"/>
      <c r="Q202" s="85"/>
      <c r="R202" s="85"/>
      <c r="S202" s="85"/>
      <c r="T202" s="85"/>
      <c r="U202" s="85"/>
      <c r="V202" s="85"/>
      <c r="W202" s="85"/>
      <c r="X202" s="85"/>
      <c r="Y202" s="85"/>
      <c r="Z202" s="85"/>
      <c r="AA202" s="85"/>
      <c r="AB202" s="85"/>
      <c r="AC202" s="85"/>
      <c r="AD202" s="85"/>
    </row>
    <row r="203" spans="1:30">
      <c r="A203" s="85"/>
      <c r="B203" s="85"/>
      <c r="C203" s="85"/>
      <c r="D203" s="85"/>
      <c r="E203" s="85"/>
      <c r="F203" s="85"/>
      <c r="G203" s="85"/>
      <c r="H203" s="85"/>
      <c r="I203" s="85"/>
      <c r="J203" s="85"/>
      <c r="K203" s="85"/>
      <c r="L203" s="94"/>
      <c r="M203" s="85"/>
      <c r="N203" s="85"/>
      <c r="O203" s="85"/>
      <c r="P203" s="85"/>
      <c r="Q203" s="85"/>
      <c r="R203" s="85"/>
      <c r="S203" s="85"/>
      <c r="T203" s="85"/>
      <c r="U203" s="85"/>
      <c r="V203" s="85"/>
      <c r="W203" s="85"/>
      <c r="X203" s="85"/>
      <c r="Y203" s="85"/>
      <c r="Z203" s="85"/>
      <c r="AA203" s="85"/>
      <c r="AB203" s="85"/>
      <c r="AC203" s="85"/>
      <c r="AD203" s="85"/>
    </row>
    <row r="204" spans="1:30">
      <c r="A204" s="85"/>
      <c r="B204" s="85"/>
      <c r="C204" s="85"/>
      <c r="D204" s="85"/>
      <c r="E204" s="85"/>
      <c r="F204" s="85"/>
      <c r="G204" s="85"/>
      <c r="H204" s="85"/>
      <c r="I204" s="85"/>
      <c r="J204" s="85"/>
      <c r="K204" s="85"/>
      <c r="L204" s="94"/>
      <c r="M204" s="85"/>
      <c r="N204" s="85"/>
      <c r="O204" s="85"/>
      <c r="P204" s="85"/>
      <c r="Q204" s="85"/>
      <c r="R204" s="85"/>
      <c r="S204" s="85"/>
      <c r="T204" s="85"/>
      <c r="U204" s="85"/>
      <c r="V204" s="85"/>
      <c r="W204" s="85"/>
      <c r="X204" s="85"/>
      <c r="Y204" s="85"/>
      <c r="Z204" s="85"/>
      <c r="AA204" s="85"/>
      <c r="AB204" s="85"/>
      <c r="AC204" s="85"/>
      <c r="AD204" s="85"/>
    </row>
    <row r="205" spans="1:30">
      <c r="A205" s="85"/>
      <c r="B205" s="85"/>
      <c r="C205" s="85"/>
      <c r="D205" s="85"/>
      <c r="E205" s="85"/>
      <c r="F205" s="85"/>
      <c r="G205" s="85"/>
      <c r="H205" s="85"/>
      <c r="I205" s="85"/>
      <c r="J205" s="85"/>
      <c r="K205" s="85"/>
      <c r="L205" s="94"/>
      <c r="M205" s="85"/>
      <c r="N205" s="85"/>
      <c r="O205" s="85"/>
      <c r="P205" s="85"/>
      <c r="Q205" s="85"/>
      <c r="R205" s="85"/>
      <c r="S205" s="85"/>
      <c r="T205" s="85"/>
      <c r="U205" s="85"/>
      <c r="V205" s="85"/>
      <c r="W205" s="85"/>
      <c r="X205" s="85"/>
      <c r="Y205" s="85"/>
      <c r="Z205" s="85"/>
      <c r="AA205" s="85"/>
      <c r="AB205" s="85"/>
      <c r="AC205" s="85"/>
      <c r="AD205" s="85"/>
    </row>
    <row r="206" spans="1:30">
      <c r="A206" s="85"/>
      <c r="B206" s="85"/>
      <c r="C206" s="85"/>
      <c r="D206" s="85"/>
      <c r="E206" s="85"/>
      <c r="F206" s="85"/>
      <c r="G206" s="85"/>
      <c r="H206" s="85"/>
      <c r="I206" s="85"/>
      <c r="J206" s="85"/>
      <c r="K206" s="85"/>
      <c r="L206" s="94"/>
      <c r="M206" s="85"/>
      <c r="N206" s="85"/>
      <c r="O206" s="85"/>
      <c r="P206" s="85"/>
      <c r="Q206" s="85"/>
      <c r="R206" s="85"/>
      <c r="S206" s="85"/>
      <c r="T206" s="85"/>
      <c r="U206" s="85"/>
      <c r="V206" s="85"/>
      <c r="W206" s="85"/>
      <c r="X206" s="85"/>
      <c r="Y206" s="85"/>
      <c r="Z206" s="85"/>
      <c r="AA206" s="85"/>
      <c r="AB206" s="85"/>
      <c r="AC206" s="85"/>
      <c r="AD206" s="85"/>
    </row>
    <row r="207" spans="1:30">
      <c r="A207" s="85"/>
      <c r="B207" s="85"/>
      <c r="C207" s="85"/>
      <c r="D207" s="85"/>
      <c r="E207" s="85"/>
      <c r="F207" s="85"/>
      <c r="G207" s="85"/>
      <c r="H207" s="85"/>
      <c r="I207" s="85"/>
      <c r="J207" s="85"/>
      <c r="K207" s="85"/>
      <c r="L207" s="94"/>
      <c r="M207" s="85"/>
      <c r="N207" s="85"/>
      <c r="O207" s="85"/>
      <c r="P207" s="85"/>
      <c r="Q207" s="85"/>
      <c r="R207" s="85"/>
      <c r="S207" s="85"/>
      <c r="T207" s="85"/>
      <c r="U207" s="85"/>
      <c r="V207" s="85"/>
      <c r="W207" s="85"/>
      <c r="X207" s="85"/>
      <c r="Y207" s="85"/>
      <c r="Z207" s="85"/>
      <c r="AA207" s="85"/>
      <c r="AB207" s="85"/>
      <c r="AC207" s="85"/>
      <c r="AD207" s="85"/>
    </row>
    <row r="208" spans="1:30">
      <c r="A208" s="85"/>
      <c r="B208" s="85"/>
      <c r="C208" s="85"/>
      <c r="D208" s="85"/>
      <c r="E208" s="85"/>
      <c r="F208" s="85"/>
      <c r="G208" s="85"/>
      <c r="H208" s="85"/>
      <c r="I208" s="85"/>
      <c r="J208" s="85"/>
      <c r="K208" s="85"/>
      <c r="L208" s="94"/>
      <c r="M208" s="85"/>
      <c r="N208" s="85"/>
      <c r="O208" s="85"/>
      <c r="P208" s="85"/>
      <c r="Q208" s="85"/>
      <c r="R208" s="85"/>
      <c r="S208" s="85"/>
      <c r="T208" s="85"/>
      <c r="U208" s="85"/>
      <c r="V208" s="85"/>
      <c r="W208" s="85"/>
      <c r="X208" s="85"/>
      <c r="Y208" s="85"/>
      <c r="Z208" s="85"/>
      <c r="AA208" s="85"/>
      <c r="AB208" s="85"/>
      <c r="AC208" s="85"/>
      <c r="AD208" s="85"/>
    </row>
    <row r="209" spans="1:30">
      <c r="A209" s="85"/>
      <c r="B209" s="85"/>
      <c r="C209" s="85"/>
      <c r="D209" s="85"/>
      <c r="E209" s="85"/>
      <c r="F209" s="85"/>
      <c r="G209" s="85"/>
      <c r="H209" s="85"/>
      <c r="I209" s="85"/>
      <c r="J209" s="85"/>
      <c r="K209" s="85"/>
      <c r="L209" s="94"/>
      <c r="M209" s="85"/>
      <c r="N209" s="85"/>
      <c r="O209" s="85"/>
      <c r="P209" s="85"/>
      <c r="Q209" s="85"/>
      <c r="R209" s="85"/>
      <c r="S209" s="85"/>
      <c r="T209" s="85"/>
      <c r="U209" s="85"/>
      <c r="V209" s="85"/>
      <c r="W209" s="85"/>
      <c r="X209" s="85"/>
      <c r="Y209" s="85"/>
      <c r="Z209" s="85"/>
      <c r="AA209" s="85"/>
      <c r="AB209" s="85"/>
      <c r="AC209" s="85"/>
      <c r="AD209" s="85"/>
    </row>
    <row r="210" spans="1:30">
      <c r="A210" s="85"/>
      <c r="B210" s="85"/>
      <c r="C210" s="85"/>
      <c r="D210" s="85"/>
      <c r="E210" s="85"/>
      <c r="F210" s="85"/>
      <c r="G210" s="85"/>
      <c r="H210" s="85"/>
      <c r="I210" s="85"/>
      <c r="J210" s="85"/>
      <c r="K210" s="85"/>
      <c r="L210" s="94"/>
      <c r="M210" s="85"/>
      <c r="N210" s="85"/>
      <c r="O210" s="85"/>
      <c r="P210" s="85"/>
      <c r="Q210" s="85"/>
      <c r="R210" s="85"/>
      <c r="S210" s="85"/>
      <c r="T210" s="85"/>
      <c r="U210" s="85"/>
      <c r="V210" s="85"/>
      <c r="W210" s="85"/>
      <c r="X210" s="85"/>
      <c r="Y210" s="85"/>
      <c r="Z210" s="85"/>
      <c r="AA210" s="85"/>
      <c r="AB210" s="85"/>
      <c r="AC210" s="85"/>
      <c r="AD210" s="85"/>
    </row>
    <row r="211" spans="1:30">
      <c r="A211" s="85"/>
      <c r="B211" s="85"/>
      <c r="C211" s="85"/>
      <c r="D211" s="85"/>
      <c r="E211" s="85"/>
      <c r="F211" s="85"/>
      <c r="G211" s="85"/>
      <c r="H211" s="85"/>
      <c r="I211" s="85"/>
      <c r="J211" s="85"/>
      <c r="K211" s="85"/>
      <c r="L211" s="94"/>
      <c r="M211" s="85"/>
      <c r="N211" s="85"/>
      <c r="O211" s="85"/>
      <c r="P211" s="85"/>
      <c r="Q211" s="85"/>
      <c r="R211" s="85"/>
      <c r="S211" s="85"/>
      <c r="T211" s="85"/>
      <c r="U211" s="85"/>
      <c r="V211" s="85"/>
      <c r="W211" s="85"/>
      <c r="X211" s="85"/>
      <c r="Y211" s="85"/>
      <c r="Z211" s="85"/>
      <c r="AA211" s="85"/>
      <c r="AB211" s="85"/>
      <c r="AC211" s="85"/>
      <c r="AD211" s="85"/>
    </row>
    <row r="212" spans="1:30">
      <c r="A212" s="85"/>
      <c r="B212" s="85"/>
      <c r="C212" s="85"/>
      <c r="D212" s="85"/>
      <c r="E212" s="85"/>
      <c r="F212" s="85"/>
      <c r="G212" s="85"/>
      <c r="H212" s="85"/>
      <c r="I212" s="85"/>
      <c r="J212" s="85"/>
      <c r="K212" s="85"/>
      <c r="L212" s="94"/>
      <c r="M212" s="85"/>
      <c r="N212" s="85"/>
      <c r="O212" s="85"/>
      <c r="P212" s="85"/>
      <c r="Q212" s="85"/>
      <c r="R212" s="85"/>
      <c r="S212" s="85"/>
      <c r="T212" s="85"/>
      <c r="U212" s="85"/>
      <c r="V212" s="85"/>
      <c r="W212" s="85"/>
      <c r="X212" s="85"/>
      <c r="Y212" s="85"/>
      <c r="Z212" s="85"/>
      <c r="AA212" s="85"/>
      <c r="AB212" s="85"/>
      <c r="AC212" s="85"/>
      <c r="AD212" s="85"/>
    </row>
    <row r="213" spans="1:30">
      <c r="A213" s="85"/>
      <c r="B213" s="85"/>
      <c r="C213" s="85"/>
      <c r="D213" s="85"/>
      <c r="E213" s="85"/>
      <c r="F213" s="85"/>
      <c r="G213" s="85"/>
      <c r="H213" s="85"/>
      <c r="I213" s="85"/>
      <c r="J213" s="85"/>
      <c r="K213" s="85"/>
      <c r="L213" s="94"/>
      <c r="M213" s="85"/>
      <c r="N213" s="85"/>
      <c r="O213" s="85"/>
      <c r="P213" s="85"/>
      <c r="Q213" s="85"/>
      <c r="R213" s="85"/>
      <c r="S213" s="85"/>
      <c r="T213" s="85"/>
      <c r="U213" s="85"/>
      <c r="V213" s="85"/>
      <c r="W213" s="85"/>
      <c r="X213" s="85"/>
      <c r="Y213" s="85"/>
      <c r="Z213" s="85"/>
      <c r="AA213" s="85"/>
      <c r="AB213" s="85"/>
      <c r="AC213" s="85"/>
      <c r="AD213" s="85"/>
    </row>
    <row r="214" spans="1:30">
      <c r="A214" s="85"/>
      <c r="B214" s="85"/>
      <c r="C214" s="85"/>
      <c r="D214" s="85"/>
      <c r="E214" s="85"/>
      <c r="F214" s="85"/>
      <c r="G214" s="85"/>
      <c r="H214" s="85"/>
      <c r="I214" s="85"/>
      <c r="J214" s="85"/>
      <c r="K214" s="85"/>
      <c r="L214" s="94"/>
      <c r="M214" s="85"/>
      <c r="N214" s="85"/>
      <c r="O214" s="85"/>
      <c r="P214" s="85"/>
      <c r="Q214" s="85"/>
      <c r="R214" s="85"/>
      <c r="S214" s="85"/>
      <c r="T214" s="85"/>
      <c r="U214" s="85"/>
      <c r="V214" s="85"/>
      <c r="W214" s="85"/>
      <c r="X214" s="85"/>
      <c r="Y214" s="85"/>
      <c r="Z214" s="85"/>
      <c r="AA214" s="85"/>
      <c r="AB214" s="85"/>
      <c r="AC214" s="85"/>
      <c r="AD214" s="85"/>
    </row>
    <row r="215" spans="1:30">
      <c r="A215" s="85"/>
      <c r="B215" s="85"/>
      <c r="C215" s="85"/>
      <c r="D215" s="85"/>
      <c r="E215" s="85"/>
      <c r="F215" s="85"/>
      <c r="G215" s="85"/>
      <c r="H215" s="85"/>
      <c r="I215" s="85"/>
      <c r="J215" s="85"/>
      <c r="K215" s="85"/>
      <c r="L215" s="94"/>
      <c r="M215" s="85"/>
      <c r="N215" s="85"/>
      <c r="O215" s="85"/>
      <c r="P215" s="85"/>
      <c r="Q215" s="85"/>
      <c r="R215" s="85"/>
      <c r="S215" s="85"/>
      <c r="T215" s="85"/>
      <c r="U215" s="85"/>
      <c r="V215" s="85"/>
      <c r="W215" s="85"/>
      <c r="X215" s="85"/>
      <c r="Y215" s="85"/>
      <c r="Z215" s="85"/>
      <c r="AA215" s="85"/>
      <c r="AB215" s="85"/>
      <c r="AC215" s="85"/>
      <c r="AD215" s="85"/>
    </row>
    <row r="216" spans="1:30">
      <c r="A216" s="85"/>
      <c r="B216" s="85"/>
      <c r="C216" s="85"/>
      <c r="D216" s="85"/>
      <c r="E216" s="85"/>
      <c r="F216" s="85"/>
      <c r="G216" s="85"/>
      <c r="H216" s="85"/>
      <c r="I216" s="85"/>
      <c r="J216" s="85"/>
      <c r="K216" s="85"/>
      <c r="L216" s="94"/>
      <c r="M216" s="85"/>
      <c r="N216" s="85"/>
      <c r="O216" s="85"/>
      <c r="P216" s="85"/>
      <c r="Q216" s="85"/>
      <c r="R216" s="85"/>
      <c r="S216" s="85"/>
      <c r="T216" s="85"/>
      <c r="U216" s="85"/>
      <c r="V216" s="85"/>
      <c r="W216" s="85"/>
      <c r="X216" s="85"/>
      <c r="Y216" s="85"/>
      <c r="Z216" s="85"/>
      <c r="AA216" s="85"/>
      <c r="AB216" s="85"/>
      <c r="AC216" s="85"/>
      <c r="AD216" s="85"/>
    </row>
    <row r="217" spans="1:30">
      <c r="A217" s="85"/>
      <c r="B217" s="85"/>
      <c r="C217" s="85"/>
      <c r="D217" s="85"/>
      <c r="E217" s="85"/>
      <c r="F217" s="85"/>
      <c r="G217" s="85"/>
      <c r="H217" s="85"/>
      <c r="I217" s="85"/>
      <c r="J217" s="85"/>
      <c r="K217" s="85"/>
      <c r="L217" s="94"/>
      <c r="M217" s="85"/>
      <c r="N217" s="85"/>
      <c r="O217" s="85"/>
      <c r="P217" s="85"/>
      <c r="Q217" s="85"/>
      <c r="R217" s="85"/>
      <c r="S217" s="85"/>
      <c r="T217" s="85"/>
      <c r="U217" s="85"/>
      <c r="V217" s="85"/>
      <c r="W217" s="85"/>
      <c r="X217" s="85"/>
      <c r="Y217" s="85"/>
      <c r="Z217" s="85"/>
      <c r="AA217" s="85"/>
      <c r="AB217" s="85"/>
      <c r="AC217" s="85"/>
      <c r="AD217" s="85"/>
    </row>
    <row r="218" spans="1:30">
      <c r="A218" s="85"/>
      <c r="B218" s="85"/>
      <c r="C218" s="85"/>
      <c r="D218" s="85"/>
      <c r="E218" s="85"/>
      <c r="F218" s="85"/>
      <c r="G218" s="85"/>
      <c r="H218" s="85"/>
      <c r="I218" s="85"/>
      <c r="J218" s="85"/>
      <c r="K218" s="85"/>
      <c r="L218" s="94"/>
      <c r="M218" s="85"/>
      <c r="N218" s="85"/>
      <c r="O218" s="85"/>
      <c r="P218" s="85"/>
      <c r="Q218" s="85"/>
      <c r="R218" s="85"/>
      <c r="S218" s="85"/>
      <c r="T218" s="85"/>
      <c r="U218" s="85"/>
      <c r="V218" s="85"/>
      <c r="W218" s="85"/>
      <c r="X218" s="85"/>
      <c r="Y218" s="85"/>
      <c r="Z218" s="85"/>
      <c r="AA218" s="85"/>
      <c r="AB218" s="85"/>
      <c r="AC218" s="85"/>
      <c r="AD218" s="85"/>
    </row>
    <row r="219" spans="1:30">
      <c r="A219" s="85"/>
      <c r="B219" s="85"/>
      <c r="C219" s="85"/>
      <c r="D219" s="85"/>
      <c r="E219" s="85"/>
      <c r="F219" s="85"/>
      <c r="G219" s="85"/>
      <c r="H219" s="85"/>
      <c r="I219" s="85"/>
      <c r="J219" s="85"/>
      <c r="K219" s="85"/>
      <c r="L219" s="94"/>
      <c r="M219" s="85"/>
      <c r="N219" s="85"/>
      <c r="O219" s="85"/>
      <c r="P219" s="85"/>
      <c r="Q219" s="85"/>
      <c r="R219" s="85"/>
      <c r="S219" s="85"/>
      <c r="T219" s="85"/>
      <c r="U219" s="85"/>
      <c r="V219" s="85"/>
      <c r="W219" s="85"/>
      <c r="X219" s="85"/>
      <c r="Y219" s="85"/>
      <c r="Z219" s="85"/>
      <c r="AA219" s="85"/>
      <c r="AB219" s="85"/>
      <c r="AC219" s="85"/>
      <c r="AD219" s="85"/>
    </row>
    <row r="220" spans="1:30">
      <c r="A220" s="85"/>
      <c r="B220" s="85"/>
      <c r="C220" s="85"/>
      <c r="D220" s="85"/>
      <c r="E220" s="85"/>
      <c r="F220" s="85"/>
      <c r="G220" s="85"/>
      <c r="H220" s="85"/>
      <c r="I220" s="85"/>
      <c r="J220" s="85"/>
      <c r="K220" s="85"/>
      <c r="L220" s="94"/>
      <c r="M220" s="85"/>
      <c r="N220" s="85"/>
      <c r="O220" s="85"/>
      <c r="P220" s="85"/>
      <c r="Q220" s="85"/>
      <c r="R220" s="85"/>
      <c r="S220" s="85"/>
      <c r="T220" s="85"/>
      <c r="U220" s="85"/>
      <c r="V220" s="85"/>
      <c r="W220" s="85"/>
      <c r="X220" s="85"/>
      <c r="Y220" s="85"/>
      <c r="Z220" s="85"/>
      <c r="AA220" s="85"/>
      <c r="AB220" s="85"/>
      <c r="AC220" s="85"/>
      <c r="AD220" s="85"/>
    </row>
    <row r="221" spans="1:30">
      <c r="A221" s="85"/>
      <c r="B221" s="85"/>
      <c r="C221" s="85"/>
      <c r="D221" s="85"/>
      <c r="E221" s="85"/>
      <c r="F221" s="85"/>
      <c r="G221" s="85"/>
      <c r="H221" s="85"/>
      <c r="I221" s="85"/>
      <c r="J221" s="85"/>
      <c r="K221" s="85"/>
      <c r="L221" s="94"/>
      <c r="M221" s="85"/>
      <c r="N221" s="85"/>
      <c r="O221" s="85"/>
      <c r="P221" s="85"/>
      <c r="Q221" s="85"/>
      <c r="R221" s="85"/>
      <c r="S221" s="85"/>
      <c r="T221" s="85"/>
      <c r="U221" s="85"/>
      <c r="V221" s="85"/>
      <c r="W221" s="85"/>
      <c r="X221" s="85"/>
      <c r="Y221" s="85"/>
      <c r="Z221" s="85"/>
      <c r="AA221" s="85"/>
      <c r="AB221" s="85"/>
      <c r="AC221" s="85"/>
      <c r="AD221" s="85"/>
    </row>
    <row r="222" spans="1:30">
      <c r="A222" s="85"/>
      <c r="B222" s="85"/>
      <c r="C222" s="85"/>
      <c r="D222" s="85"/>
      <c r="E222" s="85"/>
      <c r="F222" s="85"/>
      <c r="G222" s="85"/>
      <c r="H222" s="85"/>
      <c r="I222" s="85"/>
      <c r="J222" s="85"/>
      <c r="K222" s="85"/>
      <c r="L222" s="94"/>
      <c r="M222" s="85"/>
      <c r="N222" s="85"/>
      <c r="O222" s="85"/>
      <c r="P222" s="85"/>
      <c r="Q222" s="85"/>
      <c r="R222" s="85"/>
      <c r="S222" s="85"/>
      <c r="T222" s="85"/>
      <c r="U222" s="85"/>
      <c r="V222" s="85"/>
      <c r="W222" s="85"/>
      <c r="X222" s="85"/>
      <c r="Y222" s="85"/>
      <c r="Z222" s="85"/>
      <c r="AA222" s="85"/>
      <c r="AB222" s="85"/>
      <c r="AC222" s="85"/>
      <c r="AD222" s="85"/>
    </row>
    <row r="223" spans="1:30">
      <c r="A223" s="85"/>
      <c r="B223" s="85"/>
      <c r="C223" s="85"/>
      <c r="D223" s="85"/>
      <c r="E223" s="85"/>
      <c r="F223" s="85"/>
      <c r="G223" s="85"/>
      <c r="H223" s="85"/>
      <c r="I223" s="85"/>
      <c r="J223" s="85"/>
      <c r="K223" s="85"/>
      <c r="L223" s="94"/>
      <c r="M223" s="85"/>
      <c r="N223" s="85"/>
      <c r="O223" s="85"/>
      <c r="P223" s="85"/>
      <c r="Q223" s="85"/>
      <c r="R223" s="85"/>
      <c r="S223" s="85"/>
      <c r="T223" s="85"/>
      <c r="U223" s="85"/>
      <c r="V223" s="85"/>
      <c r="W223" s="85"/>
      <c r="X223" s="85"/>
      <c r="Y223" s="85"/>
      <c r="Z223" s="85"/>
      <c r="AA223" s="85"/>
      <c r="AB223" s="85"/>
      <c r="AC223" s="85"/>
      <c r="AD223" s="85"/>
    </row>
    <row r="224" spans="1:30">
      <c r="A224" s="85"/>
      <c r="B224" s="85"/>
      <c r="C224" s="85"/>
      <c r="D224" s="85"/>
      <c r="E224" s="85"/>
      <c r="F224" s="85"/>
      <c r="G224" s="85"/>
      <c r="H224" s="85"/>
      <c r="I224" s="85"/>
      <c r="J224" s="85"/>
      <c r="K224" s="85"/>
      <c r="L224" s="94"/>
      <c r="M224" s="85"/>
      <c r="N224" s="85"/>
      <c r="O224" s="85"/>
      <c r="P224" s="85"/>
      <c r="Q224" s="85"/>
      <c r="R224" s="85"/>
      <c r="S224" s="85"/>
      <c r="T224" s="85"/>
      <c r="U224" s="85"/>
      <c r="V224" s="85"/>
      <c r="W224" s="85"/>
      <c r="X224" s="85"/>
      <c r="Y224" s="85"/>
      <c r="Z224" s="85"/>
      <c r="AA224" s="85"/>
      <c r="AB224" s="85"/>
      <c r="AC224" s="85"/>
      <c r="AD224" s="85"/>
    </row>
    <row r="225" spans="1:30">
      <c r="A225" s="85"/>
      <c r="B225" s="85"/>
      <c r="C225" s="85"/>
      <c r="D225" s="85"/>
      <c r="E225" s="85"/>
      <c r="F225" s="85"/>
      <c r="G225" s="85"/>
      <c r="H225" s="85"/>
      <c r="I225" s="85"/>
      <c r="J225" s="85"/>
      <c r="K225" s="85"/>
      <c r="L225" s="94"/>
      <c r="M225" s="85"/>
      <c r="N225" s="85"/>
      <c r="O225" s="85"/>
      <c r="P225" s="85"/>
      <c r="Q225" s="85"/>
      <c r="R225" s="85"/>
      <c r="S225" s="85"/>
      <c r="T225" s="85"/>
      <c r="U225" s="85"/>
      <c r="V225" s="85"/>
      <c r="W225" s="85"/>
      <c r="X225" s="85"/>
      <c r="Y225" s="85"/>
      <c r="Z225" s="85"/>
      <c r="AA225" s="85"/>
      <c r="AB225" s="85"/>
      <c r="AC225" s="85"/>
      <c r="AD225" s="85"/>
    </row>
    <row r="226" spans="1:30">
      <c r="A226" s="85"/>
      <c r="B226" s="85"/>
      <c r="C226" s="85"/>
      <c r="D226" s="85"/>
      <c r="E226" s="85"/>
      <c r="F226" s="85"/>
      <c r="G226" s="85"/>
      <c r="H226" s="85"/>
      <c r="I226" s="85"/>
      <c r="J226" s="85"/>
      <c r="K226" s="85"/>
      <c r="L226" s="94"/>
      <c r="M226" s="85"/>
      <c r="N226" s="85"/>
      <c r="O226" s="85"/>
      <c r="P226" s="85"/>
      <c r="Q226" s="85"/>
      <c r="R226" s="85"/>
      <c r="S226" s="85"/>
      <c r="T226" s="85"/>
      <c r="U226" s="85"/>
      <c r="V226" s="85"/>
      <c r="W226" s="85"/>
      <c r="X226" s="85"/>
      <c r="Y226" s="85"/>
      <c r="Z226" s="85"/>
      <c r="AA226" s="85"/>
      <c r="AB226" s="85"/>
      <c r="AC226" s="85"/>
      <c r="AD226" s="85"/>
    </row>
    <row r="227" spans="1:30">
      <c r="A227" s="85"/>
      <c r="B227" s="85"/>
      <c r="C227" s="85"/>
      <c r="D227" s="85"/>
      <c r="E227" s="85"/>
      <c r="F227" s="85"/>
      <c r="G227" s="85"/>
      <c r="H227" s="85"/>
      <c r="I227" s="85"/>
      <c r="J227" s="85"/>
      <c r="K227" s="85"/>
      <c r="L227" s="94"/>
      <c r="M227" s="85"/>
      <c r="N227" s="85"/>
      <c r="O227" s="85"/>
      <c r="P227" s="85"/>
      <c r="Q227" s="85"/>
      <c r="R227" s="85"/>
      <c r="S227" s="85"/>
      <c r="T227" s="85"/>
      <c r="U227" s="85"/>
      <c r="V227" s="85"/>
      <c r="W227" s="85"/>
      <c r="X227" s="85"/>
      <c r="Y227" s="85"/>
      <c r="Z227" s="85"/>
      <c r="AA227" s="85"/>
      <c r="AB227" s="85"/>
      <c r="AC227" s="85"/>
      <c r="AD227" s="85"/>
    </row>
    <row r="228" spans="1:30">
      <c r="A228" s="85"/>
      <c r="B228" s="85"/>
      <c r="C228" s="85"/>
      <c r="D228" s="85"/>
      <c r="E228" s="85"/>
      <c r="F228" s="85"/>
      <c r="G228" s="85"/>
      <c r="H228" s="85"/>
      <c r="I228" s="85"/>
      <c r="J228" s="85"/>
      <c r="K228" s="85"/>
      <c r="L228" s="94"/>
      <c r="M228" s="85"/>
      <c r="N228" s="85"/>
      <c r="O228" s="85"/>
      <c r="P228" s="85"/>
      <c r="Q228" s="85"/>
      <c r="R228" s="85"/>
      <c r="S228" s="85"/>
      <c r="T228" s="85"/>
      <c r="U228" s="85"/>
      <c r="V228" s="85"/>
      <c r="W228" s="85"/>
      <c r="X228" s="85"/>
      <c r="Y228" s="85"/>
      <c r="Z228" s="85"/>
      <c r="AA228" s="85"/>
      <c r="AB228" s="85"/>
      <c r="AC228" s="85"/>
      <c r="AD228" s="85"/>
    </row>
    <row r="229" spans="1:30">
      <c r="A229" s="85"/>
      <c r="B229" s="85"/>
      <c r="C229" s="85"/>
      <c r="D229" s="85"/>
      <c r="E229" s="85"/>
      <c r="F229" s="85"/>
      <c r="G229" s="85"/>
      <c r="H229" s="85"/>
      <c r="I229" s="85"/>
      <c r="J229" s="85"/>
      <c r="K229" s="85"/>
      <c r="L229" s="94"/>
      <c r="M229" s="85"/>
      <c r="N229" s="85"/>
      <c r="O229" s="85"/>
      <c r="P229" s="85"/>
      <c r="Q229" s="85"/>
      <c r="R229" s="85"/>
      <c r="S229" s="85"/>
      <c r="T229" s="85"/>
      <c r="U229" s="85"/>
      <c r="V229" s="85"/>
      <c r="W229" s="85"/>
      <c r="X229" s="85"/>
      <c r="Y229" s="85"/>
      <c r="Z229" s="85"/>
      <c r="AA229" s="85"/>
      <c r="AB229" s="85"/>
      <c r="AC229" s="85"/>
      <c r="AD229" s="85"/>
    </row>
    <row r="230" spans="1:30">
      <c r="A230" s="85"/>
      <c r="B230" s="85"/>
      <c r="C230" s="85"/>
      <c r="D230" s="85"/>
      <c r="E230" s="85"/>
      <c r="F230" s="85"/>
      <c r="G230" s="85"/>
      <c r="H230" s="85"/>
      <c r="I230" s="85"/>
      <c r="J230" s="85"/>
      <c r="K230" s="85"/>
      <c r="L230" s="94"/>
      <c r="M230" s="85"/>
      <c r="N230" s="85"/>
      <c r="O230" s="85"/>
      <c r="P230" s="85"/>
      <c r="Q230" s="85"/>
      <c r="R230" s="85"/>
      <c r="S230" s="85"/>
      <c r="T230" s="85"/>
      <c r="U230" s="85"/>
      <c r="V230" s="85"/>
      <c r="W230" s="85"/>
      <c r="X230" s="85"/>
      <c r="Y230" s="85"/>
      <c r="Z230" s="85"/>
      <c r="AA230" s="85"/>
      <c r="AB230" s="85"/>
      <c r="AC230" s="85"/>
      <c r="AD230" s="85"/>
    </row>
    <row r="231" spans="1:30">
      <c r="A231" s="85"/>
      <c r="B231" s="85"/>
      <c r="C231" s="85"/>
      <c r="D231" s="85"/>
      <c r="E231" s="85"/>
      <c r="F231" s="85"/>
      <c r="G231" s="85"/>
      <c r="H231" s="85"/>
      <c r="I231" s="85"/>
      <c r="J231" s="85"/>
      <c r="K231" s="85"/>
      <c r="L231" s="94"/>
      <c r="M231" s="85"/>
      <c r="N231" s="85"/>
      <c r="O231" s="85"/>
      <c r="P231" s="85"/>
      <c r="Q231" s="85"/>
      <c r="R231" s="85"/>
      <c r="S231" s="85"/>
      <c r="T231" s="85"/>
      <c r="U231" s="85"/>
      <c r="V231" s="85"/>
      <c r="W231" s="85"/>
      <c r="X231" s="85"/>
      <c r="Y231" s="85"/>
      <c r="Z231" s="85"/>
      <c r="AA231" s="85"/>
      <c r="AB231" s="85"/>
      <c r="AC231" s="85"/>
      <c r="AD231" s="85"/>
    </row>
    <row r="232" spans="1:30">
      <c r="A232" s="85"/>
      <c r="B232" s="85"/>
      <c r="C232" s="85"/>
      <c r="D232" s="85"/>
      <c r="E232" s="85"/>
      <c r="F232" s="85"/>
      <c r="G232" s="85"/>
      <c r="H232" s="85"/>
      <c r="I232" s="85"/>
      <c r="J232" s="85"/>
      <c r="K232" s="85"/>
      <c r="L232" s="94"/>
      <c r="M232" s="85"/>
      <c r="N232" s="85"/>
      <c r="O232" s="85"/>
      <c r="P232" s="85"/>
      <c r="Q232" s="85"/>
      <c r="R232" s="85"/>
      <c r="S232" s="85"/>
      <c r="T232" s="85"/>
      <c r="U232" s="85"/>
      <c r="V232" s="85"/>
      <c r="W232" s="85"/>
      <c r="X232" s="85"/>
      <c r="Y232" s="85"/>
      <c r="Z232" s="85"/>
      <c r="AA232" s="85"/>
      <c r="AB232" s="85"/>
      <c r="AC232" s="85"/>
      <c r="AD232" s="85"/>
    </row>
    <row r="233" spans="1:30">
      <c r="A233" s="85"/>
      <c r="B233" s="85"/>
      <c r="C233" s="85"/>
      <c r="D233" s="85"/>
      <c r="E233" s="85"/>
      <c r="F233" s="85"/>
      <c r="G233" s="85"/>
      <c r="H233" s="85"/>
      <c r="I233" s="85"/>
      <c r="J233" s="85"/>
      <c r="K233" s="85"/>
      <c r="L233" s="94"/>
      <c r="M233" s="85"/>
      <c r="N233" s="85"/>
      <c r="O233" s="85"/>
      <c r="P233" s="85"/>
      <c r="Q233" s="85"/>
      <c r="R233" s="85"/>
      <c r="S233" s="85"/>
      <c r="T233" s="85"/>
      <c r="U233" s="85"/>
      <c r="V233" s="85"/>
      <c r="W233" s="85"/>
      <c r="X233" s="85"/>
      <c r="Y233" s="85"/>
      <c r="Z233" s="85"/>
      <c r="AA233" s="85"/>
      <c r="AB233" s="85"/>
      <c r="AC233" s="85"/>
      <c r="AD233" s="85"/>
    </row>
    <row r="234" spans="1:30">
      <c r="A234" s="85"/>
      <c r="B234" s="85"/>
      <c r="C234" s="85"/>
      <c r="D234" s="85"/>
      <c r="E234" s="85"/>
      <c r="F234" s="85"/>
      <c r="G234" s="85"/>
      <c r="H234" s="85"/>
      <c r="I234" s="85"/>
      <c r="J234" s="85"/>
      <c r="K234" s="85"/>
      <c r="L234" s="94"/>
      <c r="M234" s="85"/>
      <c r="N234" s="85"/>
      <c r="O234" s="85"/>
      <c r="P234" s="85"/>
      <c r="Q234" s="85"/>
      <c r="R234" s="85"/>
      <c r="S234" s="85"/>
      <c r="T234" s="85"/>
      <c r="U234" s="85"/>
      <c r="V234" s="85"/>
      <c r="W234" s="85"/>
      <c r="X234" s="85"/>
      <c r="Y234" s="85"/>
      <c r="Z234" s="85"/>
      <c r="AA234" s="85"/>
      <c r="AB234" s="85"/>
      <c r="AC234" s="85"/>
      <c r="AD234" s="85"/>
    </row>
    <row r="235" spans="1:30">
      <c r="A235" s="85"/>
      <c r="B235" s="85"/>
      <c r="C235" s="85"/>
      <c r="D235" s="85"/>
      <c r="E235" s="85"/>
      <c r="F235" s="85"/>
      <c r="G235" s="85"/>
      <c r="H235" s="85"/>
      <c r="I235" s="85"/>
      <c r="J235" s="85"/>
      <c r="K235" s="85"/>
      <c r="L235" s="94"/>
      <c r="M235" s="85"/>
      <c r="N235" s="85"/>
      <c r="O235" s="85"/>
      <c r="P235" s="85"/>
      <c r="Q235" s="85"/>
      <c r="R235" s="85"/>
      <c r="S235" s="85"/>
      <c r="T235" s="85"/>
      <c r="U235" s="85"/>
      <c r="V235" s="85"/>
      <c r="W235" s="85"/>
      <c r="X235" s="85"/>
      <c r="Y235" s="85"/>
      <c r="Z235" s="85"/>
      <c r="AA235" s="85"/>
      <c r="AB235" s="85"/>
      <c r="AC235" s="85"/>
      <c r="AD235" s="85"/>
    </row>
    <row r="236" spans="1:30">
      <c r="A236" s="85"/>
      <c r="B236" s="85"/>
      <c r="C236" s="85"/>
      <c r="D236" s="85"/>
      <c r="E236" s="85"/>
      <c r="F236" s="85"/>
      <c r="G236" s="85"/>
      <c r="H236" s="85"/>
      <c r="I236" s="85"/>
      <c r="J236" s="85"/>
      <c r="K236" s="85"/>
      <c r="L236" s="94"/>
      <c r="M236" s="85"/>
      <c r="N236" s="85"/>
      <c r="O236" s="85"/>
      <c r="P236" s="85"/>
      <c r="Q236" s="85"/>
      <c r="R236" s="85"/>
      <c r="S236" s="85"/>
      <c r="T236" s="85"/>
      <c r="U236" s="85"/>
      <c r="V236" s="85"/>
      <c r="W236" s="85"/>
      <c r="X236" s="85"/>
      <c r="Y236" s="85"/>
      <c r="Z236" s="85"/>
      <c r="AA236" s="85"/>
      <c r="AB236" s="85"/>
      <c r="AC236" s="85"/>
      <c r="AD236" s="85"/>
    </row>
    <row r="237" spans="1:30">
      <c r="A237" s="85"/>
      <c r="B237" s="85"/>
      <c r="C237" s="85"/>
      <c r="D237" s="85"/>
      <c r="E237" s="85"/>
      <c r="F237" s="85"/>
      <c r="G237" s="85"/>
      <c r="H237" s="85"/>
      <c r="I237" s="85"/>
      <c r="J237" s="85"/>
      <c r="K237" s="85"/>
      <c r="L237" s="94"/>
      <c r="M237" s="85"/>
      <c r="N237" s="85"/>
      <c r="O237" s="85"/>
      <c r="P237" s="85"/>
      <c r="Q237" s="85"/>
      <c r="R237" s="85"/>
      <c r="S237" s="85"/>
      <c r="T237" s="85"/>
      <c r="U237" s="85"/>
      <c r="V237" s="85"/>
      <c r="W237" s="85"/>
      <c r="X237" s="85"/>
      <c r="Y237" s="85"/>
      <c r="Z237" s="85"/>
      <c r="AA237" s="85"/>
      <c r="AB237" s="85"/>
      <c r="AC237" s="85"/>
      <c r="AD237" s="85"/>
    </row>
    <row r="238" spans="1:30">
      <c r="A238" s="85"/>
      <c r="B238" s="85"/>
      <c r="C238" s="85"/>
      <c r="D238" s="85"/>
      <c r="E238" s="85"/>
      <c r="F238" s="85"/>
      <c r="G238" s="85"/>
      <c r="H238" s="85"/>
      <c r="I238" s="85"/>
      <c r="J238" s="85"/>
      <c r="K238" s="85"/>
      <c r="L238" s="94"/>
      <c r="M238" s="85"/>
      <c r="N238" s="85"/>
      <c r="O238" s="85"/>
      <c r="P238" s="85"/>
      <c r="Q238" s="85"/>
      <c r="R238" s="85"/>
      <c r="S238" s="85"/>
      <c r="T238" s="85"/>
      <c r="U238" s="85"/>
      <c r="V238" s="85"/>
      <c r="W238" s="85"/>
      <c r="X238" s="85"/>
      <c r="Y238" s="85"/>
      <c r="Z238" s="85"/>
      <c r="AA238" s="85"/>
      <c r="AB238" s="85"/>
      <c r="AC238" s="85"/>
      <c r="AD238" s="85"/>
    </row>
    <row r="239" spans="1:30">
      <c r="A239" s="85"/>
      <c r="B239" s="85"/>
      <c r="C239" s="85"/>
      <c r="D239" s="85"/>
      <c r="E239" s="85"/>
      <c r="F239" s="85"/>
      <c r="G239" s="85"/>
      <c r="H239" s="85"/>
      <c r="I239" s="85"/>
      <c r="J239" s="85"/>
      <c r="K239" s="85"/>
      <c r="L239" s="94"/>
      <c r="M239" s="85"/>
      <c r="N239" s="85"/>
      <c r="O239" s="85"/>
      <c r="P239" s="85"/>
      <c r="Q239" s="85"/>
      <c r="R239" s="85"/>
      <c r="S239" s="85"/>
      <c r="T239" s="85"/>
      <c r="U239" s="85"/>
      <c r="V239" s="85"/>
      <c r="W239" s="85"/>
      <c r="X239" s="85"/>
      <c r="Y239" s="85"/>
      <c r="Z239" s="85"/>
      <c r="AA239" s="85"/>
      <c r="AB239" s="85"/>
      <c r="AC239" s="85"/>
      <c r="AD239" s="85"/>
    </row>
    <row r="240" spans="1:30">
      <c r="A240" s="85"/>
      <c r="B240" s="85"/>
      <c r="C240" s="85"/>
      <c r="D240" s="85"/>
      <c r="E240" s="85"/>
      <c r="F240" s="85"/>
      <c r="G240" s="85"/>
      <c r="H240" s="85"/>
      <c r="I240" s="85"/>
      <c r="J240" s="85"/>
      <c r="K240" s="85"/>
      <c r="L240" s="94"/>
      <c r="M240" s="85"/>
      <c r="N240" s="85"/>
      <c r="O240" s="85"/>
      <c r="P240" s="85"/>
      <c r="Q240" s="85"/>
      <c r="R240" s="85"/>
      <c r="S240" s="85"/>
      <c r="T240" s="85"/>
      <c r="U240" s="85"/>
      <c r="V240" s="85"/>
      <c r="W240" s="85"/>
      <c r="X240" s="85"/>
      <c r="Y240" s="85"/>
      <c r="Z240" s="85"/>
      <c r="AA240" s="85"/>
      <c r="AB240" s="85"/>
      <c r="AC240" s="85"/>
      <c r="AD240" s="85"/>
    </row>
    <row r="241" spans="1:30">
      <c r="A241" s="85"/>
      <c r="B241" s="85"/>
      <c r="C241" s="85"/>
      <c r="D241" s="85"/>
      <c r="E241" s="85"/>
      <c r="F241" s="85"/>
      <c r="G241" s="85"/>
      <c r="H241" s="85"/>
      <c r="I241" s="85"/>
      <c r="J241" s="85"/>
      <c r="K241" s="85"/>
      <c r="L241" s="94"/>
      <c r="M241" s="85"/>
      <c r="N241" s="85"/>
      <c r="O241" s="85"/>
      <c r="P241" s="85"/>
      <c r="Q241" s="85"/>
      <c r="R241" s="85"/>
      <c r="S241" s="85"/>
      <c r="T241" s="85"/>
      <c r="U241" s="85"/>
      <c r="V241" s="85"/>
      <c r="W241" s="85"/>
      <c r="X241" s="85"/>
      <c r="Y241" s="85"/>
      <c r="Z241" s="85"/>
      <c r="AA241" s="85"/>
      <c r="AB241" s="85"/>
      <c r="AC241" s="85"/>
      <c r="AD241" s="85"/>
    </row>
    <row r="242" spans="1:30">
      <c r="A242" s="85"/>
      <c r="B242" s="85"/>
      <c r="C242" s="85"/>
      <c r="D242" s="85"/>
      <c r="E242" s="85"/>
      <c r="F242" s="85"/>
      <c r="G242" s="85"/>
      <c r="H242" s="85"/>
      <c r="I242" s="85"/>
      <c r="J242" s="85"/>
      <c r="K242" s="85"/>
      <c r="L242" s="94"/>
      <c r="M242" s="85"/>
      <c r="N242" s="85"/>
      <c r="O242" s="85"/>
      <c r="P242" s="85"/>
      <c r="Q242" s="85"/>
      <c r="R242" s="85"/>
      <c r="S242" s="85"/>
      <c r="T242" s="85"/>
      <c r="U242" s="85"/>
      <c r="V242" s="85"/>
      <c r="W242" s="85"/>
      <c r="X242" s="85"/>
      <c r="Y242" s="85"/>
      <c r="Z242" s="85"/>
      <c r="AA242" s="85"/>
      <c r="AB242" s="85"/>
      <c r="AC242" s="85"/>
      <c r="AD242" s="85"/>
    </row>
    <row r="243" spans="1:30">
      <c r="A243" s="85"/>
      <c r="B243" s="85"/>
      <c r="C243" s="85"/>
      <c r="D243" s="85"/>
      <c r="E243" s="85"/>
      <c r="F243" s="85"/>
      <c r="G243" s="85"/>
      <c r="H243" s="85"/>
      <c r="I243" s="85"/>
      <c r="J243" s="85"/>
      <c r="K243" s="85"/>
      <c r="L243" s="94"/>
      <c r="M243" s="85"/>
      <c r="N243" s="85"/>
      <c r="O243" s="85"/>
      <c r="P243" s="85"/>
      <c r="Q243" s="85"/>
      <c r="R243" s="85"/>
      <c r="S243" s="85"/>
      <c r="T243" s="85"/>
      <c r="U243" s="85"/>
      <c r="V243" s="85"/>
      <c r="W243" s="85"/>
      <c r="X243" s="85"/>
      <c r="Y243" s="85"/>
      <c r="Z243" s="85"/>
      <c r="AA243" s="85"/>
      <c r="AB243" s="85"/>
      <c r="AC243" s="85"/>
      <c r="AD243" s="85"/>
    </row>
    <row r="244" spans="1:30">
      <c r="A244" s="85"/>
      <c r="B244" s="85"/>
      <c r="C244" s="85"/>
      <c r="D244" s="85"/>
      <c r="E244" s="85"/>
      <c r="F244" s="85"/>
      <c r="G244" s="85"/>
      <c r="H244" s="85"/>
      <c r="I244" s="85"/>
      <c r="J244" s="85"/>
      <c r="K244" s="85"/>
      <c r="L244" s="94"/>
      <c r="M244" s="85"/>
      <c r="N244" s="85"/>
      <c r="O244" s="85"/>
      <c r="P244" s="85"/>
      <c r="Q244" s="85"/>
      <c r="R244" s="85"/>
      <c r="S244" s="85"/>
      <c r="T244" s="85"/>
      <c r="U244" s="85"/>
      <c r="V244" s="85"/>
      <c r="W244" s="85"/>
      <c r="X244" s="85"/>
      <c r="Y244" s="85"/>
      <c r="Z244" s="85"/>
      <c r="AA244" s="85"/>
      <c r="AB244" s="85"/>
      <c r="AC244" s="85"/>
      <c r="AD244" s="85"/>
    </row>
    <row r="245" spans="1:30">
      <c r="A245" s="85"/>
      <c r="B245" s="85"/>
      <c r="C245" s="85"/>
      <c r="D245" s="85"/>
      <c r="E245" s="85"/>
      <c r="F245" s="85"/>
      <c r="G245" s="85"/>
      <c r="H245" s="85"/>
      <c r="I245" s="85"/>
      <c r="J245" s="85"/>
      <c r="K245" s="85"/>
      <c r="L245" s="94"/>
      <c r="M245" s="85"/>
      <c r="N245" s="85"/>
      <c r="O245" s="85"/>
      <c r="P245" s="85"/>
      <c r="Q245" s="85"/>
      <c r="R245" s="85"/>
      <c r="S245" s="85"/>
      <c r="T245" s="85"/>
      <c r="U245" s="85"/>
      <c r="V245" s="85"/>
      <c r="W245" s="85"/>
      <c r="X245" s="85"/>
      <c r="Y245" s="85"/>
      <c r="Z245" s="85"/>
      <c r="AA245" s="85"/>
      <c r="AB245" s="85"/>
      <c r="AC245" s="85"/>
      <c r="AD245" s="85"/>
    </row>
    <row r="246" spans="1:30">
      <c r="A246" s="85"/>
      <c r="B246" s="85"/>
      <c r="C246" s="85"/>
      <c r="D246" s="85"/>
      <c r="E246" s="85"/>
      <c r="F246" s="85"/>
      <c r="G246" s="85"/>
      <c r="H246" s="85"/>
      <c r="I246" s="85"/>
      <c r="J246" s="85"/>
      <c r="K246" s="85"/>
      <c r="L246" s="94"/>
      <c r="M246" s="85"/>
      <c r="N246" s="85"/>
      <c r="O246" s="85"/>
      <c r="P246" s="85"/>
      <c r="Q246" s="85"/>
      <c r="R246" s="85"/>
      <c r="S246" s="85"/>
      <c r="T246" s="85"/>
      <c r="U246" s="85"/>
      <c r="V246" s="85"/>
      <c r="W246" s="85"/>
      <c r="X246" s="85"/>
      <c r="Y246" s="85"/>
      <c r="Z246" s="85"/>
      <c r="AA246" s="85"/>
      <c r="AB246" s="85"/>
      <c r="AC246" s="85"/>
      <c r="AD246" s="85"/>
    </row>
    <row r="247" spans="1:30">
      <c r="A247" s="85"/>
      <c r="B247" s="85"/>
      <c r="C247" s="85"/>
      <c r="D247" s="85"/>
      <c r="E247" s="85"/>
      <c r="F247" s="85"/>
      <c r="G247" s="85"/>
      <c r="H247" s="85"/>
      <c r="I247" s="85"/>
      <c r="J247" s="85"/>
      <c r="K247" s="85"/>
      <c r="L247" s="94"/>
      <c r="M247" s="85"/>
      <c r="N247" s="85"/>
      <c r="O247" s="85"/>
      <c r="P247" s="85"/>
      <c r="Q247" s="85"/>
      <c r="R247" s="85"/>
      <c r="S247" s="85"/>
      <c r="T247" s="85"/>
      <c r="U247" s="85"/>
      <c r="V247" s="85"/>
      <c r="W247" s="85"/>
      <c r="X247" s="85"/>
      <c r="Y247" s="85"/>
      <c r="Z247" s="85"/>
      <c r="AA247" s="85"/>
      <c r="AB247" s="85"/>
      <c r="AC247" s="85"/>
      <c r="AD247" s="85"/>
    </row>
    <row r="248" spans="1:30">
      <c r="A248" s="85"/>
      <c r="B248" s="85"/>
      <c r="C248" s="85"/>
      <c r="D248" s="85"/>
      <c r="E248" s="85"/>
      <c r="F248" s="85"/>
      <c r="G248" s="85"/>
      <c r="H248" s="85"/>
      <c r="I248" s="85"/>
      <c r="J248" s="85"/>
      <c r="K248" s="85"/>
      <c r="L248" s="94"/>
      <c r="M248" s="85"/>
      <c r="N248" s="85"/>
      <c r="O248" s="85"/>
      <c r="P248" s="85"/>
      <c r="Q248" s="85"/>
      <c r="R248" s="85"/>
      <c r="S248" s="85"/>
      <c r="T248" s="85"/>
      <c r="U248" s="85"/>
      <c r="V248" s="85"/>
      <c r="W248" s="85"/>
      <c r="X248" s="85"/>
      <c r="Y248" s="85"/>
      <c r="Z248" s="85"/>
      <c r="AA248" s="85"/>
      <c r="AB248" s="85"/>
      <c r="AC248" s="85"/>
      <c r="AD248" s="85"/>
    </row>
    <row r="249" spans="1:30">
      <c r="A249" s="85"/>
      <c r="B249" s="85"/>
      <c r="C249" s="85"/>
      <c r="D249" s="85"/>
      <c r="E249" s="85"/>
      <c r="F249" s="85"/>
      <c r="G249" s="85"/>
      <c r="H249" s="85"/>
      <c r="I249" s="85"/>
      <c r="J249" s="85"/>
      <c r="K249" s="85"/>
      <c r="L249" s="94"/>
      <c r="M249" s="85"/>
      <c r="N249" s="85"/>
      <c r="O249" s="85"/>
      <c r="P249" s="85"/>
      <c r="Q249" s="85"/>
      <c r="R249" s="85"/>
      <c r="S249" s="85"/>
      <c r="T249" s="85"/>
      <c r="U249" s="85"/>
      <c r="V249" s="85"/>
      <c r="W249" s="85"/>
      <c r="X249" s="85"/>
      <c r="Y249" s="85"/>
      <c r="Z249" s="85"/>
      <c r="AA249" s="85"/>
      <c r="AB249" s="85"/>
      <c r="AC249" s="85"/>
      <c r="AD249" s="85"/>
    </row>
    <row r="250" spans="1:30">
      <c r="A250" s="85"/>
      <c r="B250" s="85"/>
      <c r="C250" s="85"/>
      <c r="D250" s="85"/>
      <c r="E250" s="85"/>
      <c r="F250" s="85"/>
      <c r="G250" s="85"/>
      <c r="H250" s="85"/>
      <c r="I250" s="85"/>
      <c r="J250" s="85"/>
      <c r="K250" s="85"/>
      <c r="L250" s="94"/>
      <c r="M250" s="85"/>
      <c r="N250" s="85"/>
      <c r="O250" s="85"/>
      <c r="P250" s="85"/>
      <c r="Q250" s="85"/>
      <c r="R250" s="85"/>
      <c r="S250" s="85"/>
      <c r="T250" s="85"/>
      <c r="U250" s="85"/>
      <c r="V250" s="85"/>
      <c r="W250" s="85"/>
      <c r="X250" s="85"/>
      <c r="Y250" s="85"/>
      <c r="Z250" s="85"/>
      <c r="AA250" s="85"/>
      <c r="AB250" s="85"/>
      <c r="AC250" s="85"/>
      <c r="AD250" s="85"/>
    </row>
    <row r="251" spans="1:30">
      <c r="A251" s="85"/>
      <c r="B251" s="85"/>
      <c r="C251" s="85"/>
      <c r="D251" s="85"/>
      <c r="E251" s="85"/>
      <c r="F251" s="85"/>
      <c r="G251" s="85"/>
      <c r="H251" s="85"/>
      <c r="I251" s="85"/>
      <c r="J251" s="85"/>
      <c r="K251" s="85"/>
      <c r="L251" s="94"/>
      <c r="M251" s="85"/>
      <c r="N251" s="85"/>
      <c r="O251" s="85"/>
      <c r="P251" s="85"/>
      <c r="Q251" s="85"/>
      <c r="R251" s="85"/>
      <c r="S251" s="85"/>
      <c r="T251" s="85"/>
      <c r="U251" s="85"/>
      <c r="V251" s="85"/>
      <c r="W251" s="85"/>
      <c r="X251" s="85"/>
      <c r="Y251" s="85"/>
      <c r="Z251" s="85"/>
      <c r="AA251" s="85"/>
      <c r="AB251" s="85"/>
      <c r="AC251" s="85"/>
      <c r="AD251" s="85"/>
    </row>
    <row r="252" spans="1:30">
      <c r="A252" s="85"/>
      <c r="B252" s="85"/>
      <c r="C252" s="85"/>
      <c r="D252" s="85"/>
      <c r="E252" s="85"/>
      <c r="F252" s="85"/>
      <c r="G252" s="85"/>
      <c r="H252" s="85"/>
      <c r="I252" s="85"/>
      <c r="J252" s="85"/>
      <c r="K252" s="85"/>
      <c r="L252" s="94"/>
      <c r="M252" s="85"/>
      <c r="N252" s="85"/>
      <c r="O252" s="85"/>
      <c r="P252" s="85"/>
      <c r="Q252" s="85"/>
      <c r="R252" s="85"/>
      <c r="S252" s="85"/>
      <c r="T252" s="85"/>
      <c r="U252" s="85"/>
      <c r="V252" s="85"/>
      <c r="W252" s="85"/>
      <c r="X252" s="85"/>
      <c r="Y252" s="85"/>
      <c r="Z252" s="85"/>
      <c r="AA252" s="85"/>
      <c r="AB252" s="85"/>
      <c r="AC252" s="85"/>
      <c r="AD252" s="85"/>
    </row>
    <row r="253" spans="1:30">
      <c r="A253" s="85"/>
      <c r="B253" s="85"/>
      <c r="C253" s="85"/>
      <c r="D253" s="85"/>
      <c r="E253" s="85"/>
      <c r="F253" s="85"/>
      <c r="G253" s="85"/>
      <c r="H253" s="85"/>
      <c r="I253" s="85"/>
      <c r="J253" s="85"/>
      <c r="K253" s="85"/>
      <c r="L253" s="94"/>
      <c r="M253" s="85"/>
      <c r="N253" s="85"/>
      <c r="O253" s="85"/>
      <c r="P253" s="85"/>
      <c r="Q253" s="85"/>
      <c r="R253" s="85"/>
      <c r="S253" s="85"/>
      <c r="T253" s="85"/>
      <c r="U253" s="85"/>
      <c r="V253" s="85"/>
      <c r="W253" s="85"/>
      <c r="X253" s="85"/>
      <c r="Y253" s="85"/>
      <c r="Z253" s="85"/>
      <c r="AA253" s="85"/>
      <c r="AB253" s="85"/>
      <c r="AC253" s="85"/>
      <c r="AD253" s="85"/>
    </row>
    <row r="254" spans="1:30">
      <c r="A254" s="85"/>
      <c r="B254" s="85"/>
      <c r="C254" s="85"/>
      <c r="D254" s="85"/>
      <c r="E254" s="85"/>
      <c r="F254" s="85"/>
      <c r="G254" s="85"/>
      <c r="H254" s="85"/>
      <c r="I254" s="85"/>
      <c r="J254" s="85"/>
      <c r="K254" s="85"/>
      <c r="L254" s="94"/>
      <c r="M254" s="85"/>
      <c r="N254" s="85"/>
      <c r="O254" s="85"/>
      <c r="P254" s="85"/>
      <c r="Q254" s="85"/>
      <c r="R254" s="85"/>
      <c r="S254" s="85"/>
      <c r="T254" s="85"/>
      <c r="U254" s="85"/>
      <c r="V254" s="85"/>
      <c r="W254" s="85"/>
      <c r="X254" s="85"/>
      <c r="Y254" s="85"/>
      <c r="Z254" s="85"/>
      <c r="AA254" s="85"/>
      <c r="AB254" s="85"/>
      <c r="AC254" s="85"/>
      <c r="AD254" s="85"/>
    </row>
    <row r="255" spans="1:30">
      <c r="A255" s="85"/>
      <c r="B255" s="85"/>
      <c r="C255" s="85"/>
      <c r="D255" s="85"/>
      <c r="E255" s="85"/>
      <c r="F255" s="85"/>
      <c r="G255" s="85"/>
      <c r="H255" s="85"/>
      <c r="I255" s="85"/>
      <c r="J255" s="85"/>
      <c r="K255" s="85"/>
      <c r="L255" s="94"/>
      <c r="M255" s="85"/>
      <c r="N255" s="85"/>
      <c r="O255" s="85"/>
      <c r="P255" s="85"/>
      <c r="Q255" s="85"/>
      <c r="R255" s="85"/>
      <c r="S255" s="85"/>
      <c r="T255" s="85"/>
      <c r="U255" s="85"/>
      <c r="V255" s="85"/>
      <c r="W255" s="85"/>
      <c r="X255" s="85"/>
      <c r="Y255" s="85"/>
      <c r="Z255" s="85"/>
      <c r="AA255" s="85"/>
      <c r="AB255" s="85"/>
      <c r="AC255" s="85"/>
      <c r="AD255" s="85"/>
    </row>
    <row r="256" spans="1:30">
      <c r="A256" s="85"/>
      <c r="B256" s="85"/>
      <c r="C256" s="85"/>
      <c r="D256" s="85"/>
      <c r="E256" s="85"/>
      <c r="F256" s="85"/>
      <c r="G256" s="85"/>
      <c r="H256" s="85"/>
      <c r="I256" s="85"/>
      <c r="J256" s="85"/>
      <c r="K256" s="85"/>
      <c r="L256" s="94"/>
      <c r="M256" s="85"/>
      <c r="N256" s="85"/>
      <c r="O256" s="85"/>
      <c r="P256" s="85"/>
      <c r="Q256" s="85"/>
      <c r="R256" s="85"/>
      <c r="S256" s="85"/>
      <c r="T256" s="85"/>
      <c r="U256" s="85"/>
      <c r="V256" s="85"/>
      <c r="W256" s="85"/>
      <c r="X256" s="85"/>
      <c r="Y256" s="85"/>
      <c r="Z256" s="85"/>
      <c r="AA256" s="85"/>
      <c r="AB256" s="85"/>
      <c r="AC256" s="85"/>
      <c r="AD256" s="85"/>
    </row>
    <row r="257" spans="1:30">
      <c r="A257" s="85"/>
      <c r="B257" s="85"/>
      <c r="C257" s="85"/>
      <c r="D257" s="85"/>
      <c r="E257" s="85"/>
      <c r="F257" s="85"/>
      <c r="G257" s="85"/>
      <c r="H257" s="85"/>
      <c r="I257" s="85"/>
      <c r="J257" s="85"/>
      <c r="K257" s="85"/>
      <c r="L257" s="94"/>
      <c r="M257" s="85"/>
      <c r="N257" s="85"/>
      <c r="O257" s="85"/>
      <c r="P257" s="85"/>
      <c r="Q257" s="85"/>
      <c r="R257" s="85"/>
      <c r="S257" s="85"/>
      <c r="T257" s="85"/>
      <c r="U257" s="85"/>
      <c r="V257" s="85"/>
      <c r="W257" s="85"/>
      <c r="X257" s="85"/>
      <c r="Y257" s="85"/>
      <c r="Z257" s="85"/>
      <c r="AA257" s="85"/>
      <c r="AB257" s="85"/>
      <c r="AC257" s="85"/>
      <c r="AD257" s="85"/>
    </row>
    <row r="258" spans="1:30">
      <c r="A258" s="85"/>
      <c r="B258" s="85"/>
      <c r="C258" s="85"/>
      <c r="D258" s="85"/>
      <c r="E258" s="85"/>
      <c r="F258" s="85"/>
      <c r="G258" s="85"/>
      <c r="H258" s="85"/>
      <c r="I258" s="85"/>
      <c r="J258" s="85"/>
      <c r="K258" s="85"/>
      <c r="L258" s="94"/>
      <c r="M258" s="85"/>
      <c r="N258" s="85"/>
      <c r="O258" s="85"/>
      <c r="P258" s="85"/>
      <c r="Q258" s="85"/>
      <c r="R258" s="85"/>
      <c r="S258" s="85"/>
      <c r="T258" s="85"/>
      <c r="U258" s="85"/>
      <c r="V258" s="85"/>
      <c r="W258" s="85"/>
      <c r="X258" s="85"/>
      <c r="Y258" s="85"/>
      <c r="Z258" s="85"/>
      <c r="AA258" s="85"/>
      <c r="AB258" s="85"/>
      <c r="AC258" s="85"/>
      <c r="AD258" s="85"/>
    </row>
    <row r="259" spans="1:30">
      <c r="A259" s="85"/>
      <c r="B259" s="85"/>
      <c r="C259" s="85"/>
      <c r="D259" s="85"/>
      <c r="E259" s="85"/>
      <c r="F259" s="85"/>
      <c r="G259" s="85"/>
      <c r="H259" s="85"/>
      <c r="I259" s="85"/>
      <c r="J259" s="85"/>
      <c r="K259" s="85"/>
      <c r="L259" s="94"/>
      <c r="M259" s="85"/>
      <c r="N259" s="85"/>
      <c r="O259" s="85"/>
      <c r="P259" s="85"/>
      <c r="Q259" s="85"/>
      <c r="R259" s="85"/>
      <c r="S259" s="85"/>
      <c r="T259" s="85"/>
      <c r="U259" s="85"/>
      <c r="V259" s="85"/>
      <c r="W259" s="85"/>
      <c r="X259" s="85"/>
      <c r="Y259" s="85"/>
      <c r="Z259" s="85"/>
      <c r="AA259" s="85"/>
      <c r="AB259" s="85"/>
      <c r="AC259" s="85"/>
      <c r="AD259" s="85"/>
    </row>
    <row r="260" spans="1:30">
      <c r="A260" s="85"/>
      <c r="B260" s="85"/>
      <c r="C260" s="85"/>
      <c r="D260" s="85"/>
      <c r="E260" s="85"/>
      <c r="F260" s="85"/>
      <c r="G260" s="85"/>
      <c r="H260" s="85"/>
      <c r="I260" s="85"/>
      <c r="J260" s="85"/>
      <c r="K260" s="85"/>
      <c r="L260" s="94"/>
      <c r="M260" s="85"/>
      <c r="N260" s="85"/>
      <c r="O260" s="85"/>
      <c r="P260" s="85"/>
      <c r="Q260" s="85"/>
      <c r="R260" s="85"/>
      <c r="S260" s="85"/>
      <c r="T260" s="85"/>
      <c r="U260" s="85"/>
      <c r="V260" s="85"/>
      <c r="W260" s="85"/>
      <c r="X260" s="85"/>
      <c r="Y260" s="85"/>
      <c r="Z260" s="85"/>
      <c r="AA260" s="85"/>
      <c r="AB260" s="85"/>
      <c r="AC260" s="85"/>
      <c r="AD260" s="85"/>
    </row>
    <row r="261" spans="1:30">
      <c r="A261" s="85"/>
      <c r="B261" s="85"/>
      <c r="C261" s="85"/>
      <c r="D261" s="85"/>
      <c r="E261" s="85"/>
      <c r="F261" s="85"/>
      <c r="G261" s="85"/>
      <c r="H261" s="85"/>
      <c r="I261" s="85"/>
      <c r="J261" s="85"/>
      <c r="K261" s="85"/>
      <c r="L261" s="94"/>
      <c r="M261" s="85"/>
      <c r="N261" s="85"/>
      <c r="O261" s="85"/>
      <c r="P261" s="85"/>
      <c r="Q261" s="85"/>
      <c r="R261" s="85"/>
      <c r="S261" s="85"/>
      <c r="T261" s="85"/>
      <c r="U261" s="85"/>
      <c r="V261" s="85"/>
      <c r="W261" s="85"/>
      <c r="X261" s="85"/>
      <c r="Y261" s="85"/>
      <c r="Z261" s="85"/>
      <c r="AA261" s="85"/>
      <c r="AB261" s="85"/>
      <c r="AC261" s="85"/>
      <c r="AD261" s="85"/>
    </row>
    <row r="262" spans="1:30">
      <c r="A262" s="85"/>
      <c r="B262" s="85"/>
      <c r="C262" s="85"/>
      <c r="D262" s="85"/>
      <c r="E262" s="85"/>
      <c r="F262" s="85"/>
      <c r="G262" s="85"/>
      <c r="H262" s="85"/>
      <c r="I262" s="85"/>
      <c r="J262" s="85"/>
      <c r="K262" s="85"/>
      <c r="L262" s="94"/>
      <c r="M262" s="85"/>
      <c r="N262" s="85"/>
      <c r="O262" s="85"/>
      <c r="P262" s="85"/>
      <c r="Q262" s="85"/>
      <c r="R262" s="85"/>
      <c r="S262" s="85"/>
      <c r="T262" s="85"/>
      <c r="U262" s="85"/>
      <c r="V262" s="85"/>
      <c r="W262" s="85"/>
      <c r="X262" s="85"/>
      <c r="Y262" s="85"/>
      <c r="Z262" s="85"/>
      <c r="AA262" s="85"/>
      <c r="AB262" s="85"/>
      <c r="AC262" s="85"/>
      <c r="AD262" s="85"/>
    </row>
    <row r="263" spans="1:30">
      <c r="A263" s="85"/>
      <c r="B263" s="85"/>
      <c r="C263" s="85"/>
      <c r="D263" s="85"/>
      <c r="E263" s="85"/>
      <c r="F263" s="85"/>
      <c r="G263" s="85"/>
      <c r="H263" s="85"/>
      <c r="I263" s="85"/>
      <c r="J263" s="85"/>
      <c r="K263" s="85"/>
      <c r="L263" s="94"/>
      <c r="M263" s="85"/>
      <c r="N263" s="85"/>
      <c r="O263" s="85"/>
      <c r="P263" s="85"/>
      <c r="Q263" s="85"/>
      <c r="R263" s="85"/>
      <c r="S263" s="85"/>
      <c r="T263" s="85"/>
      <c r="U263" s="85"/>
      <c r="V263" s="85"/>
      <c r="W263" s="85"/>
      <c r="X263" s="85"/>
      <c r="Y263" s="85"/>
      <c r="Z263" s="85"/>
      <c r="AA263" s="85"/>
      <c r="AB263" s="85"/>
      <c r="AC263" s="85"/>
      <c r="AD263" s="85"/>
    </row>
    <row r="264" spans="1:30">
      <c r="A264" s="85"/>
      <c r="B264" s="85"/>
      <c r="C264" s="85"/>
      <c r="D264" s="85"/>
      <c r="E264" s="85"/>
      <c r="F264" s="85"/>
      <c r="G264" s="85"/>
      <c r="H264" s="85"/>
      <c r="I264" s="85"/>
      <c r="J264" s="85"/>
      <c r="K264" s="85"/>
      <c r="L264" s="94"/>
      <c r="M264" s="85"/>
      <c r="N264" s="85"/>
      <c r="O264" s="85"/>
      <c r="P264" s="85"/>
      <c r="Q264" s="85"/>
      <c r="R264" s="85"/>
      <c r="S264" s="85"/>
      <c r="T264" s="85"/>
      <c r="U264" s="85"/>
      <c r="V264" s="85"/>
      <c r="W264" s="85"/>
      <c r="X264" s="85"/>
      <c r="Y264" s="85"/>
      <c r="Z264" s="85"/>
      <c r="AA264" s="85"/>
      <c r="AB264" s="85"/>
      <c r="AC264" s="85"/>
      <c r="AD264" s="85"/>
    </row>
    <row r="265" spans="1:30">
      <c r="A265" s="85"/>
      <c r="B265" s="85"/>
      <c r="C265" s="85"/>
      <c r="D265" s="85"/>
      <c r="E265" s="85"/>
      <c r="F265" s="85"/>
      <c r="G265" s="85"/>
      <c r="H265" s="85"/>
      <c r="I265" s="85"/>
      <c r="J265" s="85"/>
      <c r="K265" s="85"/>
      <c r="L265" s="94"/>
      <c r="M265" s="85"/>
      <c r="N265" s="85"/>
      <c r="O265" s="85"/>
      <c r="P265" s="85"/>
      <c r="Q265" s="85"/>
      <c r="R265" s="85"/>
      <c r="S265" s="85"/>
      <c r="T265" s="85"/>
      <c r="U265" s="85"/>
      <c r="V265" s="85"/>
      <c r="W265" s="85"/>
      <c r="X265" s="85"/>
      <c r="Y265" s="85"/>
      <c r="Z265" s="85"/>
      <c r="AA265" s="85"/>
      <c r="AB265" s="85"/>
      <c r="AC265" s="85"/>
      <c r="AD265" s="85"/>
    </row>
    <row r="266" spans="1:30">
      <c r="A266" s="85"/>
      <c r="B266" s="85"/>
      <c r="C266" s="85"/>
      <c r="D266" s="85"/>
      <c r="E266" s="85"/>
      <c r="F266" s="85"/>
      <c r="G266" s="85"/>
      <c r="H266" s="85"/>
      <c r="I266" s="85"/>
      <c r="J266" s="85"/>
      <c r="K266" s="85"/>
      <c r="L266" s="94"/>
      <c r="M266" s="85"/>
      <c r="N266" s="85"/>
      <c r="O266" s="85"/>
      <c r="P266" s="85"/>
      <c r="Q266" s="85"/>
      <c r="R266" s="85"/>
      <c r="S266" s="85"/>
      <c r="T266" s="85"/>
      <c r="U266" s="85"/>
      <c r="V266" s="85"/>
      <c r="W266" s="85"/>
      <c r="X266" s="85"/>
      <c r="Y266" s="85"/>
      <c r="Z266" s="85"/>
      <c r="AA266" s="85"/>
      <c r="AB266" s="85"/>
      <c r="AC266" s="85"/>
      <c r="AD266" s="85"/>
    </row>
    <row r="267" spans="1:30">
      <c r="A267" s="85"/>
      <c r="B267" s="85"/>
      <c r="C267" s="85"/>
      <c r="D267" s="85"/>
      <c r="E267" s="85"/>
      <c r="F267" s="85"/>
      <c r="G267" s="85"/>
      <c r="H267" s="85"/>
      <c r="I267" s="85"/>
      <c r="J267" s="85"/>
      <c r="K267" s="85"/>
      <c r="L267" s="94"/>
      <c r="M267" s="85"/>
      <c r="N267" s="85"/>
      <c r="O267" s="85"/>
      <c r="P267" s="85"/>
      <c r="Q267" s="85"/>
      <c r="R267" s="85"/>
      <c r="S267" s="85"/>
      <c r="T267" s="85"/>
      <c r="U267" s="85"/>
      <c r="V267" s="85"/>
      <c r="W267" s="85"/>
      <c r="X267" s="85"/>
      <c r="Y267" s="85"/>
      <c r="Z267" s="85"/>
      <c r="AA267" s="85"/>
      <c r="AB267" s="85"/>
      <c r="AC267" s="85"/>
      <c r="AD267" s="85"/>
    </row>
    <row r="268" spans="1:30">
      <c r="A268" s="85"/>
      <c r="B268" s="85"/>
      <c r="C268" s="85"/>
      <c r="D268" s="85"/>
      <c r="E268" s="85"/>
      <c r="F268" s="85"/>
      <c r="G268" s="85"/>
      <c r="H268" s="85"/>
      <c r="I268" s="85"/>
      <c r="J268" s="85"/>
      <c r="K268" s="85"/>
      <c r="L268" s="94"/>
      <c r="M268" s="85"/>
      <c r="N268" s="85"/>
      <c r="O268" s="85"/>
      <c r="P268" s="85"/>
      <c r="Q268" s="85"/>
      <c r="R268" s="85"/>
      <c r="S268" s="85"/>
      <c r="T268" s="85"/>
      <c r="U268" s="85"/>
      <c r="V268" s="85"/>
      <c r="W268" s="85"/>
      <c r="X268" s="85"/>
      <c r="Y268" s="85"/>
      <c r="Z268" s="85"/>
      <c r="AA268" s="85"/>
      <c r="AB268" s="85"/>
      <c r="AC268" s="85"/>
      <c r="AD268" s="85"/>
    </row>
    <row r="269" spans="1:30">
      <c r="A269" s="85"/>
      <c r="B269" s="85"/>
      <c r="C269" s="85"/>
      <c r="D269" s="85"/>
      <c r="E269" s="85"/>
      <c r="F269" s="85"/>
      <c r="G269" s="85"/>
      <c r="H269" s="85"/>
      <c r="I269" s="85"/>
      <c r="J269" s="85"/>
      <c r="K269" s="85"/>
      <c r="L269" s="94"/>
      <c r="M269" s="85"/>
      <c r="N269" s="85"/>
      <c r="O269" s="85"/>
      <c r="P269" s="85"/>
      <c r="Q269" s="85"/>
      <c r="R269" s="85"/>
      <c r="S269" s="85"/>
      <c r="T269" s="85"/>
      <c r="U269" s="85"/>
      <c r="V269" s="85"/>
      <c r="W269" s="85"/>
      <c r="X269" s="85"/>
      <c r="Y269" s="85"/>
      <c r="Z269" s="85"/>
      <c r="AA269" s="85"/>
      <c r="AB269" s="85"/>
      <c r="AC269" s="85"/>
      <c r="AD269" s="85"/>
    </row>
    <row r="270" spans="1:30">
      <c r="A270" s="85"/>
      <c r="B270" s="85"/>
      <c r="C270" s="85"/>
      <c r="D270" s="85"/>
      <c r="E270" s="85"/>
      <c r="F270" s="85"/>
      <c r="G270" s="85"/>
      <c r="H270" s="85"/>
      <c r="I270" s="85"/>
      <c r="J270" s="85"/>
      <c r="K270" s="85"/>
      <c r="L270" s="94"/>
      <c r="M270" s="85"/>
      <c r="N270" s="85"/>
      <c r="O270" s="85"/>
      <c r="P270" s="85"/>
      <c r="Q270" s="85"/>
      <c r="R270" s="85"/>
      <c r="S270" s="85"/>
      <c r="T270" s="85"/>
      <c r="U270" s="85"/>
      <c r="V270" s="85"/>
      <c r="W270" s="85"/>
      <c r="X270" s="85"/>
      <c r="Y270" s="85"/>
      <c r="Z270" s="85"/>
      <c r="AA270" s="85"/>
      <c r="AB270" s="85"/>
      <c r="AC270" s="85"/>
      <c r="AD270" s="85"/>
    </row>
    <row r="271" spans="1:30">
      <c r="A271" s="85"/>
      <c r="B271" s="85"/>
      <c r="C271" s="85"/>
      <c r="D271" s="85"/>
      <c r="E271" s="85"/>
      <c r="F271" s="85"/>
      <c r="G271" s="85"/>
      <c r="H271" s="85"/>
      <c r="I271" s="85"/>
      <c r="J271" s="85"/>
      <c r="K271" s="85"/>
      <c r="L271" s="94"/>
      <c r="M271" s="85"/>
      <c r="N271" s="85"/>
      <c r="O271" s="85"/>
      <c r="P271" s="85"/>
      <c r="Q271" s="85"/>
      <c r="R271" s="85"/>
      <c r="S271" s="85"/>
      <c r="T271" s="85"/>
      <c r="U271" s="85"/>
      <c r="V271" s="85"/>
      <c r="W271" s="85"/>
      <c r="X271" s="85"/>
      <c r="Y271" s="85"/>
      <c r="Z271" s="85"/>
      <c r="AA271" s="85"/>
      <c r="AB271" s="85"/>
      <c r="AC271" s="85"/>
      <c r="AD271" s="85"/>
    </row>
    <row r="272" spans="1:30">
      <c r="A272" s="85"/>
      <c r="B272" s="85"/>
      <c r="C272" s="85"/>
      <c r="D272" s="85"/>
      <c r="E272" s="85"/>
      <c r="F272" s="85"/>
      <c r="G272" s="85"/>
      <c r="H272" s="85"/>
      <c r="I272" s="85"/>
      <c r="J272" s="85"/>
      <c r="K272" s="85"/>
      <c r="L272" s="94"/>
      <c r="M272" s="85"/>
      <c r="N272" s="85"/>
      <c r="O272" s="85"/>
      <c r="P272" s="85"/>
      <c r="Q272" s="85"/>
      <c r="R272" s="85"/>
      <c r="S272" s="85"/>
      <c r="T272" s="85"/>
      <c r="U272" s="85"/>
      <c r="V272" s="85"/>
      <c r="W272" s="85"/>
      <c r="X272" s="85"/>
      <c r="Y272" s="85"/>
      <c r="Z272" s="85"/>
      <c r="AA272" s="85"/>
      <c r="AB272" s="85"/>
      <c r="AC272" s="85"/>
      <c r="AD272" s="85"/>
    </row>
    <row r="273" spans="1:30">
      <c r="A273" s="85"/>
      <c r="B273" s="85"/>
      <c r="C273" s="85"/>
      <c r="D273" s="85"/>
      <c r="E273" s="85"/>
      <c r="F273" s="85"/>
      <c r="G273" s="85"/>
      <c r="H273" s="85"/>
      <c r="I273" s="85"/>
      <c r="J273" s="85"/>
      <c r="K273" s="85"/>
      <c r="L273" s="94"/>
      <c r="M273" s="85"/>
      <c r="N273" s="85"/>
      <c r="O273" s="85"/>
      <c r="P273" s="85"/>
      <c r="Q273" s="85"/>
      <c r="R273" s="85"/>
      <c r="S273" s="85"/>
      <c r="T273" s="85"/>
      <c r="U273" s="85"/>
      <c r="V273" s="85"/>
      <c r="W273" s="85"/>
      <c r="X273" s="85"/>
      <c r="Y273" s="85"/>
      <c r="Z273" s="85"/>
      <c r="AA273" s="85"/>
      <c r="AB273" s="85"/>
      <c r="AC273" s="85"/>
      <c r="AD273" s="85"/>
    </row>
    <row r="274" spans="1:30">
      <c r="A274" s="85"/>
      <c r="B274" s="85"/>
      <c r="C274" s="85"/>
      <c r="D274" s="85"/>
      <c r="E274" s="85"/>
      <c r="F274" s="85"/>
      <c r="G274" s="85"/>
      <c r="H274" s="85"/>
      <c r="I274" s="85"/>
      <c r="J274" s="85"/>
      <c r="K274" s="85"/>
      <c r="L274" s="94"/>
      <c r="M274" s="85"/>
      <c r="N274" s="85"/>
      <c r="O274" s="85"/>
      <c r="P274" s="85"/>
      <c r="Q274" s="85"/>
      <c r="R274" s="85"/>
      <c r="S274" s="85"/>
      <c r="T274" s="85"/>
      <c r="U274" s="85"/>
      <c r="V274" s="85"/>
      <c r="W274" s="85"/>
      <c r="X274" s="85"/>
      <c r="Y274" s="85"/>
      <c r="Z274" s="85"/>
      <c r="AA274" s="85"/>
      <c r="AB274" s="85"/>
      <c r="AC274" s="85"/>
      <c r="AD274" s="85"/>
    </row>
    <row r="275" spans="1:30">
      <c r="A275" s="85"/>
      <c r="B275" s="85"/>
      <c r="C275" s="85"/>
      <c r="D275" s="85"/>
      <c r="E275" s="85"/>
      <c r="F275" s="85"/>
      <c r="G275" s="85"/>
      <c r="H275" s="85"/>
      <c r="I275" s="85"/>
      <c r="J275" s="85"/>
      <c r="K275" s="85"/>
      <c r="L275" s="94"/>
      <c r="M275" s="85"/>
      <c r="N275" s="85"/>
      <c r="O275" s="85"/>
      <c r="P275" s="85"/>
      <c r="Q275" s="85"/>
      <c r="R275" s="85"/>
      <c r="S275" s="85"/>
      <c r="T275" s="85"/>
      <c r="U275" s="85"/>
      <c r="V275" s="85"/>
      <c r="W275" s="85"/>
      <c r="X275" s="85"/>
      <c r="Y275" s="85"/>
      <c r="Z275" s="85"/>
      <c r="AA275" s="85"/>
      <c r="AB275" s="85"/>
      <c r="AC275" s="85"/>
      <c r="AD275" s="85"/>
    </row>
    <row r="276" spans="1:30">
      <c r="A276" s="85"/>
      <c r="B276" s="85"/>
      <c r="C276" s="85"/>
      <c r="D276" s="85"/>
      <c r="E276" s="85"/>
      <c r="F276" s="85"/>
      <c r="G276" s="85"/>
      <c r="H276" s="85"/>
      <c r="I276" s="85"/>
      <c r="J276" s="85"/>
      <c r="K276" s="85"/>
      <c r="L276" s="94"/>
      <c r="M276" s="85"/>
      <c r="N276" s="85"/>
      <c r="O276" s="85"/>
      <c r="P276" s="85"/>
      <c r="Q276" s="85"/>
      <c r="R276" s="85"/>
      <c r="S276" s="85"/>
      <c r="T276" s="85"/>
      <c r="U276" s="85"/>
      <c r="V276" s="85"/>
      <c r="W276" s="85"/>
      <c r="X276" s="85"/>
      <c r="Y276" s="85"/>
      <c r="Z276" s="85"/>
      <c r="AA276" s="85"/>
      <c r="AB276" s="85"/>
      <c r="AC276" s="85"/>
      <c r="AD276" s="85"/>
    </row>
    <row r="277" spans="1:30">
      <c r="A277" s="85"/>
      <c r="B277" s="85"/>
      <c r="C277" s="85"/>
      <c r="D277" s="85"/>
      <c r="E277" s="85"/>
      <c r="F277" s="85"/>
      <c r="G277" s="85"/>
      <c r="H277" s="85"/>
      <c r="I277" s="85"/>
      <c r="J277" s="85"/>
      <c r="K277" s="85"/>
      <c r="L277" s="94"/>
      <c r="M277" s="85"/>
      <c r="N277" s="85"/>
      <c r="O277" s="85"/>
      <c r="P277" s="85"/>
      <c r="Q277" s="85"/>
      <c r="R277" s="85"/>
      <c r="S277" s="85"/>
      <c r="T277" s="85"/>
      <c r="U277" s="85"/>
      <c r="V277" s="85"/>
      <c r="W277" s="85"/>
      <c r="X277" s="85"/>
      <c r="Y277" s="85"/>
      <c r="Z277" s="85"/>
      <c r="AA277" s="85"/>
      <c r="AB277" s="85"/>
      <c r="AC277" s="85"/>
      <c r="AD277" s="85"/>
    </row>
    <row r="278" spans="1:30">
      <c r="A278" s="85"/>
      <c r="B278" s="85"/>
      <c r="C278" s="85"/>
      <c r="D278" s="85"/>
      <c r="E278" s="85"/>
      <c r="F278" s="85"/>
      <c r="G278" s="85"/>
      <c r="H278" s="85"/>
      <c r="I278" s="85"/>
      <c r="J278" s="85"/>
      <c r="K278" s="85"/>
      <c r="L278" s="94"/>
      <c r="M278" s="85"/>
      <c r="N278" s="85"/>
      <c r="O278" s="85"/>
      <c r="P278" s="85"/>
      <c r="Q278" s="85"/>
      <c r="R278" s="85"/>
      <c r="S278" s="85"/>
      <c r="T278" s="85"/>
      <c r="U278" s="85"/>
      <c r="V278" s="85"/>
      <c r="W278" s="85"/>
      <c r="X278" s="85"/>
      <c r="Y278" s="85"/>
      <c r="Z278" s="85"/>
      <c r="AA278" s="85"/>
      <c r="AB278" s="85"/>
      <c r="AC278" s="85"/>
      <c r="AD278" s="85"/>
    </row>
    <row r="279" spans="1:30">
      <c r="A279" s="85"/>
      <c r="B279" s="85"/>
      <c r="C279" s="85"/>
      <c r="D279" s="85"/>
      <c r="E279" s="85"/>
      <c r="F279" s="85"/>
      <c r="G279" s="85"/>
      <c r="H279" s="85"/>
      <c r="I279" s="85"/>
      <c r="J279" s="85"/>
      <c r="K279" s="85"/>
      <c r="L279" s="94"/>
      <c r="M279" s="85"/>
      <c r="N279" s="85"/>
      <c r="O279" s="85"/>
      <c r="P279" s="85"/>
      <c r="Q279" s="85"/>
      <c r="R279" s="85"/>
      <c r="S279" s="85"/>
      <c r="T279" s="85"/>
      <c r="U279" s="85"/>
      <c r="V279" s="85"/>
      <c r="W279" s="85"/>
      <c r="X279" s="85"/>
      <c r="Y279" s="85"/>
      <c r="Z279" s="85"/>
      <c r="AA279" s="85"/>
      <c r="AB279" s="85"/>
      <c r="AC279" s="85"/>
      <c r="AD279" s="85"/>
    </row>
    <row r="280" spans="1:30">
      <c r="A280" s="85"/>
      <c r="B280" s="85"/>
      <c r="C280" s="85"/>
      <c r="D280" s="85"/>
      <c r="E280" s="85"/>
      <c r="F280" s="85"/>
      <c r="G280" s="85"/>
      <c r="H280" s="85"/>
      <c r="I280" s="85"/>
      <c r="J280" s="85"/>
      <c r="K280" s="85"/>
      <c r="L280" s="94"/>
      <c r="M280" s="85"/>
      <c r="N280" s="85"/>
      <c r="O280" s="85"/>
      <c r="P280" s="85"/>
      <c r="Q280" s="85"/>
      <c r="R280" s="85"/>
      <c r="S280" s="85"/>
      <c r="T280" s="85"/>
      <c r="U280" s="85"/>
      <c r="V280" s="85"/>
      <c r="W280" s="85"/>
      <c r="X280" s="85"/>
      <c r="Y280" s="85"/>
      <c r="Z280" s="85"/>
      <c r="AA280" s="85"/>
      <c r="AB280" s="85"/>
      <c r="AC280" s="85"/>
      <c r="AD280" s="85"/>
    </row>
    <row r="281" spans="1:30">
      <c r="A281" s="85"/>
      <c r="B281" s="85"/>
      <c r="C281" s="85"/>
      <c r="D281" s="85"/>
      <c r="E281" s="85"/>
      <c r="F281" s="85"/>
      <c r="G281" s="85"/>
      <c r="H281" s="85"/>
      <c r="I281" s="85"/>
      <c r="J281" s="85"/>
      <c r="K281" s="85"/>
      <c r="L281" s="94"/>
      <c r="M281" s="85"/>
      <c r="N281" s="85"/>
      <c r="O281" s="85"/>
      <c r="P281" s="85"/>
      <c r="Q281" s="85"/>
      <c r="R281" s="85"/>
      <c r="S281" s="85"/>
      <c r="T281" s="85"/>
      <c r="U281" s="85"/>
      <c r="V281" s="85"/>
      <c r="W281" s="85"/>
      <c r="X281" s="85"/>
      <c r="Y281" s="85"/>
      <c r="Z281" s="85"/>
      <c r="AA281" s="85"/>
      <c r="AB281" s="85"/>
      <c r="AC281" s="85"/>
      <c r="AD281" s="85"/>
    </row>
    <row r="282" spans="1:30">
      <c r="A282" s="85"/>
      <c r="B282" s="85"/>
      <c r="C282" s="85"/>
      <c r="D282" s="85"/>
      <c r="E282" s="85"/>
      <c r="F282" s="85"/>
      <c r="G282" s="85"/>
      <c r="H282" s="85"/>
      <c r="I282" s="85"/>
      <c r="J282" s="85"/>
      <c r="K282" s="85"/>
      <c r="L282" s="94"/>
      <c r="M282" s="85"/>
      <c r="N282" s="85"/>
      <c r="O282" s="85"/>
      <c r="P282" s="85"/>
      <c r="Q282" s="85"/>
      <c r="R282" s="85"/>
      <c r="S282" s="85"/>
      <c r="T282" s="85"/>
      <c r="U282" s="85"/>
      <c r="V282" s="85"/>
      <c r="W282" s="85"/>
      <c r="X282" s="85"/>
      <c r="Y282" s="85"/>
      <c r="Z282" s="85"/>
      <c r="AA282" s="85"/>
      <c r="AB282" s="85"/>
      <c r="AC282" s="85"/>
      <c r="AD282" s="85"/>
    </row>
    <row r="283" spans="1:30">
      <c r="A283" s="85"/>
      <c r="B283" s="85"/>
      <c r="C283" s="85"/>
      <c r="D283" s="85"/>
      <c r="E283" s="85"/>
      <c r="F283" s="85"/>
      <c r="G283" s="85"/>
      <c r="H283" s="85"/>
      <c r="I283" s="85"/>
      <c r="J283" s="85"/>
      <c r="K283" s="85"/>
      <c r="L283" s="94"/>
      <c r="M283" s="85"/>
      <c r="N283" s="85"/>
      <c r="O283" s="85"/>
      <c r="P283" s="85"/>
      <c r="Q283" s="85"/>
      <c r="R283" s="85"/>
      <c r="S283" s="85"/>
      <c r="T283" s="85"/>
      <c r="U283" s="85"/>
      <c r="V283" s="85"/>
      <c r="W283" s="85"/>
      <c r="X283" s="85"/>
      <c r="Y283" s="85"/>
      <c r="Z283" s="85"/>
      <c r="AA283" s="85"/>
      <c r="AB283" s="85"/>
      <c r="AC283" s="85"/>
      <c r="AD283" s="85"/>
    </row>
    <row r="284" spans="1:30">
      <c r="A284" s="85"/>
      <c r="B284" s="85"/>
      <c r="C284" s="85"/>
      <c r="D284" s="85"/>
      <c r="E284" s="85"/>
      <c r="F284" s="85"/>
      <c r="G284" s="85"/>
      <c r="H284" s="85"/>
      <c r="I284" s="85"/>
      <c r="J284" s="85"/>
      <c r="K284" s="85"/>
      <c r="L284" s="94"/>
      <c r="M284" s="85"/>
      <c r="N284" s="85"/>
      <c r="O284" s="85"/>
      <c r="P284" s="85"/>
      <c r="Q284" s="85"/>
      <c r="R284" s="85"/>
      <c r="S284" s="85"/>
      <c r="T284" s="85"/>
      <c r="U284" s="85"/>
      <c r="V284" s="85"/>
      <c r="W284" s="85"/>
      <c r="X284" s="85"/>
      <c r="Y284" s="85"/>
      <c r="Z284" s="85"/>
      <c r="AA284" s="85"/>
      <c r="AB284" s="85"/>
      <c r="AC284" s="85"/>
      <c r="AD284" s="85"/>
    </row>
    <row r="285" spans="1:30">
      <c r="A285" s="85"/>
      <c r="B285" s="85"/>
      <c r="C285" s="85"/>
      <c r="D285" s="85"/>
      <c r="E285" s="85"/>
      <c r="F285" s="85"/>
      <c r="G285" s="85"/>
      <c r="H285" s="85"/>
      <c r="I285" s="85"/>
      <c r="J285" s="85"/>
      <c r="K285" s="85"/>
      <c r="L285" s="94"/>
      <c r="M285" s="85"/>
      <c r="N285" s="85"/>
      <c r="O285" s="85"/>
      <c r="P285" s="85"/>
      <c r="Q285" s="85"/>
      <c r="R285" s="85"/>
      <c r="S285" s="85"/>
      <c r="T285" s="85"/>
      <c r="U285" s="85"/>
      <c r="V285" s="85"/>
      <c r="W285" s="85"/>
      <c r="X285" s="85"/>
      <c r="Y285" s="85"/>
      <c r="Z285" s="85"/>
      <c r="AA285" s="85"/>
      <c r="AB285" s="85"/>
      <c r="AC285" s="85"/>
      <c r="AD285" s="85"/>
    </row>
    <row r="286" spans="1:30">
      <c r="A286" s="85"/>
      <c r="B286" s="85"/>
      <c r="C286" s="85"/>
      <c r="D286" s="85"/>
      <c r="E286" s="85"/>
      <c r="F286" s="85"/>
      <c r="G286" s="85"/>
      <c r="H286" s="85"/>
      <c r="I286" s="85"/>
      <c r="J286" s="85"/>
      <c r="K286" s="85"/>
      <c r="L286" s="94"/>
      <c r="M286" s="85"/>
      <c r="N286" s="85"/>
      <c r="O286" s="85"/>
      <c r="P286" s="85"/>
      <c r="Q286" s="85"/>
      <c r="R286" s="85"/>
      <c r="S286" s="85"/>
      <c r="T286" s="85"/>
      <c r="U286" s="85"/>
      <c r="V286" s="85"/>
      <c r="W286" s="85"/>
      <c r="X286" s="85"/>
      <c r="Y286" s="85"/>
      <c r="Z286" s="85"/>
      <c r="AA286" s="85"/>
      <c r="AB286" s="85"/>
      <c r="AC286" s="85"/>
      <c r="AD286" s="85"/>
    </row>
    <row r="287" spans="1:30">
      <c r="A287" s="85"/>
      <c r="B287" s="85"/>
      <c r="C287" s="85"/>
      <c r="D287" s="85"/>
      <c r="E287" s="85"/>
      <c r="F287" s="85"/>
      <c r="G287" s="85"/>
      <c r="H287" s="85"/>
      <c r="I287" s="85"/>
      <c r="J287" s="85"/>
      <c r="K287" s="85"/>
      <c r="L287" s="94"/>
      <c r="M287" s="85"/>
      <c r="N287" s="85"/>
      <c r="O287" s="85"/>
      <c r="P287" s="85"/>
      <c r="Q287" s="85"/>
      <c r="R287" s="85"/>
      <c r="S287" s="85"/>
      <c r="T287" s="85"/>
      <c r="U287" s="85"/>
      <c r="V287" s="85"/>
      <c r="W287" s="85"/>
      <c r="X287" s="85"/>
      <c r="Y287" s="85"/>
      <c r="Z287" s="85"/>
      <c r="AA287" s="85"/>
      <c r="AB287" s="85"/>
      <c r="AC287" s="85"/>
      <c r="AD287" s="85"/>
    </row>
    <row r="288" spans="1:30">
      <c r="A288" s="85"/>
      <c r="B288" s="85"/>
      <c r="C288" s="85"/>
      <c r="D288" s="85"/>
      <c r="E288" s="85"/>
      <c r="F288" s="85"/>
      <c r="G288" s="85"/>
      <c r="H288" s="85"/>
      <c r="I288" s="85"/>
      <c r="J288" s="85"/>
      <c r="K288" s="85"/>
      <c r="L288" s="94"/>
      <c r="M288" s="85"/>
      <c r="N288" s="85"/>
      <c r="O288" s="85"/>
      <c r="P288" s="85"/>
      <c r="Q288" s="85"/>
      <c r="R288" s="85"/>
      <c r="S288" s="85"/>
      <c r="T288" s="85"/>
      <c r="U288" s="85"/>
      <c r="V288" s="85"/>
      <c r="W288" s="85"/>
      <c r="X288" s="85"/>
      <c r="Y288" s="85"/>
      <c r="Z288" s="85"/>
      <c r="AA288" s="85"/>
      <c r="AB288" s="85"/>
      <c r="AC288" s="85"/>
      <c r="AD288" s="85"/>
    </row>
    <row r="289" spans="1:30">
      <c r="A289" s="85"/>
      <c r="B289" s="85"/>
      <c r="C289" s="85"/>
      <c r="D289" s="85"/>
      <c r="E289" s="85"/>
      <c r="F289" s="85"/>
      <c r="G289" s="85"/>
      <c r="H289" s="85"/>
      <c r="I289" s="85"/>
      <c r="J289" s="85"/>
      <c r="K289" s="85"/>
      <c r="L289" s="94"/>
      <c r="M289" s="85"/>
      <c r="N289" s="85"/>
      <c r="O289" s="85"/>
      <c r="P289" s="85"/>
      <c r="Q289" s="85"/>
      <c r="R289" s="85"/>
      <c r="S289" s="85"/>
      <c r="T289" s="85"/>
      <c r="U289" s="85"/>
      <c r="V289" s="85"/>
      <c r="W289" s="85"/>
      <c r="X289" s="85"/>
      <c r="Y289" s="85"/>
      <c r="Z289" s="85"/>
      <c r="AA289" s="85"/>
      <c r="AB289" s="85"/>
      <c r="AC289" s="85"/>
      <c r="AD289" s="85"/>
    </row>
    <row r="290" spans="1:30">
      <c r="A290" s="85"/>
      <c r="B290" s="85"/>
      <c r="C290" s="85"/>
      <c r="D290" s="85"/>
      <c r="E290" s="85"/>
      <c r="F290" s="85"/>
      <c r="G290" s="85"/>
      <c r="H290" s="85"/>
      <c r="I290" s="85"/>
      <c r="J290" s="85"/>
      <c r="K290" s="85"/>
      <c r="L290" s="94"/>
      <c r="M290" s="85"/>
      <c r="N290" s="85"/>
      <c r="O290" s="85"/>
      <c r="P290" s="85"/>
      <c r="Q290" s="85"/>
      <c r="R290" s="85"/>
      <c r="S290" s="85"/>
      <c r="T290" s="85"/>
      <c r="U290" s="85"/>
      <c r="V290" s="85"/>
      <c r="W290" s="85"/>
      <c r="X290" s="85"/>
      <c r="Y290" s="85"/>
      <c r="Z290" s="85"/>
      <c r="AA290" s="85"/>
      <c r="AB290" s="85"/>
      <c r="AC290" s="85"/>
      <c r="AD290" s="85"/>
    </row>
    <row r="291" spans="1:30">
      <c r="A291" s="85"/>
      <c r="B291" s="85"/>
      <c r="C291" s="85"/>
      <c r="D291" s="85"/>
      <c r="E291" s="85"/>
      <c r="F291" s="85"/>
      <c r="G291" s="85"/>
      <c r="H291" s="85"/>
      <c r="I291" s="85"/>
      <c r="J291" s="85"/>
      <c r="K291" s="85"/>
      <c r="L291" s="94"/>
      <c r="M291" s="85"/>
      <c r="N291" s="85"/>
      <c r="O291" s="85"/>
      <c r="P291" s="85"/>
      <c r="Q291" s="85"/>
      <c r="R291" s="85"/>
      <c r="S291" s="85"/>
      <c r="T291" s="85"/>
      <c r="U291" s="85"/>
      <c r="V291" s="85"/>
      <c r="W291" s="85"/>
      <c r="X291" s="85"/>
      <c r="Y291" s="85"/>
      <c r="Z291" s="85"/>
      <c r="AA291" s="85"/>
      <c r="AB291" s="85"/>
      <c r="AC291" s="85"/>
      <c r="AD291" s="85"/>
    </row>
    <row r="292" spans="1:30">
      <c r="A292" s="85"/>
      <c r="B292" s="85"/>
      <c r="C292" s="85"/>
      <c r="D292" s="85"/>
      <c r="E292" s="85"/>
      <c r="F292" s="85"/>
      <c r="G292" s="85"/>
      <c r="H292" s="85"/>
      <c r="I292" s="85"/>
      <c r="J292" s="85"/>
      <c r="K292" s="85"/>
      <c r="L292" s="94"/>
      <c r="M292" s="85"/>
      <c r="N292" s="85"/>
      <c r="O292" s="85"/>
      <c r="P292" s="85"/>
      <c r="Q292" s="85"/>
      <c r="R292" s="85"/>
      <c r="S292" s="85"/>
      <c r="T292" s="85"/>
      <c r="U292" s="85"/>
      <c r="V292" s="85"/>
      <c r="W292" s="85"/>
      <c r="X292" s="85"/>
      <c r="Y292" s="85"/>
      <c r="Z292" s="85"/>
      <c r="AA292" s="85"/>
      <c r="AB292" s="85"/>
      <c r="AC292" s="85"/>
      <c r="AD292" s="85"/>
    </row>
    <row r="293" spans="1:30">
      <c r="A293" s="85"/>
      <c r="B293" s="85"/>
      <c r="C293" s="85"/>
      <c r="D293" s="85"/>
      <c r="E293" s="85"/>
      <c r="F293" s="85"/>
      <c r="G293" s="85"/>
      <c r="H293" s="85"/>
      <c r="I293" s="85"/>
      <c r="J293" s="85"/>
      <c r="K293" s="85"/>
      <c r="L293" s="94"/>
      <c r="M293" s="85"/>
      <c r="N293" s="85"/>
      <c r="O293" s="85"/>
      <c r="P293" s="85"/>
      <c r="Q293" s="85"/>
      <c r="R293" s="85"/>
      <c r="S293" s="85"/>
      <c r="T293" s="85"/>
      <c r="U293" s="85"/>
      <c r="V293" s="85"/>
      <c r="W293" s="85"/>
      <c r="X293" s="85"/>
      <c r="Y293" s="85"/>
      <c r="Z293" s="85"/>
      <c r="AA293" s="85"/>
      <c r="AB293" s="85"/>
      <c r="AC293" s="85"/>
      <c r="AD293" s="85"/>
    </row>
    <row r="294" spans="1:30">
      <c r="A294" s="85"/>
      <c r="B294" s="85"/>
      <c r="C294" s="85"/>
      <c r="D294" s="85"/>
      <c r="E294" s="85"/>
      <c r="F294" s="85"/>
      <c r="G294" s="85"/>
      <c r="H294" s="85"/>
      <c r="I294" s="85"/>
      <c r="J294" s="85"/>
      <c r="K294" s="85"/>
      <c r="L294" s="94"/>
      <c r="M294" s="85"/>
      <c r="N294" s="85"/>
      <c r="O294" s="85"/>
      <c r="P294" s="85"/>
      <c r="Q294" s="85"/>
      <c r="R294" s="85"/>
      <c r="S294" s="85"/>
      <c r="T294" s="85"/>
      <c r="U294" s="85"/>
      <c r="V294" s="85"/>
      <c r="W294" s="85"/>
      <c r="X294" s="85"/>
      <c r="Y294" s="85"/>
      <c r="Z294" s="85"/>
      <c r="AA294" s="85"/>
      <c r="AB294" s="85"/>
      <c r="AC294" s="85"/>
      <c r="AD294" s="85"/>
    </row>
    <row r="295" spans="1:30">
      <c r="A295" s="85"/>
      <c r="B295" s="85"/>
      <c r="C295" s="85"/>
      <c r="D295" s="85"/>
      <c r="E295" s="85"/>
      <c r="F295" s="85"/>
      <c r="G295" s="85"/>
      <c r="H295" s="85"/>
      <c r="I295" s="85"/>
      <c r="J295" s="85"/>
      <c r="K295" s="85"/>
      <c r="L295" s="94"/>
      <c r="M295" s="85"/>
      <c r="N295" s="85"/>
      <c r="O295" s="85"/>
      <c r="P295" s="85"/>
      <c r="Q295" s="85"/>
      <c r="R295" s="85"/>
      <c r="S295" s="85"/>
      <c r="T295" s="85"/>
      <c r="U295" s="85"/>
      <c r="V295" s="85"/>
      <c r="W295" s="85"/>
      <c r="X295" s="85"/>
      <c r="Y295" s="85"/>
      <c r="Z295" s="85"/>
      <c r="AA295" s="85"/>
      <c r="AB295" s="85"/>
      <c r="AC295" s="85"/>
      <c r="AD295" s="85"/>
    </row>
    <row r="296" spans="1:30">
      <c r="A296" s="85"/>
      <c r="B296" s="85"/>
      <c r="C296" s="85"/>
      <c r="D296" s="85"/>
      <c r="E296" s="85"/>
      <c r="F296" s="85"/>
      <c r="G296" s="85"/>
      <c r="H296" s="85"/>
      <c r="I296" s="85"/>
      <c r="J296" s="85"/>
      <c r="K296" s="85"/>
      <c r="L296" s="94"/>
      <c r="M296" s="85"/>
      <c r="N296" s="85"/>
      <c r="O296" s="85"/>
      <c r="P296" s="85"/>
      <c r="Q296" s="85"/>
      <c r="R296" s="85"/>
      <c r="S296" s="85"/>
      <c r="T296" s="85"/>
      <c r="U296" s="85"/>
      <c r="V296" s="85"/>
      <c r="W296" s="85"/>
      <c r="X296" s="85"/>
      <c r="Y296" s="85"/>
      <c r="Z296" s="85"/>
      <c r="AA296" s="85"/>
      <c r="AB296" s="85"/>
      <c r="AC296" s="85"/>
      <c r="AD296" s="85"/>
    </row>
    <row r="297" spans="1:30">
      <c r="A297" s="85"/>
      <c r="B297" s="85"/>
      <c r="C297" s="85"/>
      <c r="D297" s="85"/>
      <c r="E297" s="85"/>
      <c r="F297" s="85"/>
      <c r="G297" s="85"/>
      <c r="H297" s="85"/>
      <c r="I297" s="85"/>
      <c r="J297" s="85"/>
      <c r="K297" s="85"/>
      <c r="L297" s="94"/>
      <c r="M297" s="85"/>
      <c r="N297" s="85"/>
      <c r="O297" s="85"/>
      <c r="P297" s="85"/>
      <c r="Q297" s="85"/>
      <c r="R297" s="85"/>
      <c r="S297" s="85"/>
      <c r="T297" s="85"/>
      <c r="U297" s="85"/>
      <c r="V297" s="85"/>
      <c r="W297" s="85"/>
      <c r="X297" s="85"/>
      <c r="Y297" s="85"/>
      <c r="Z297" s="85"/>
      <c r="AA297" s="85"/>
      <c r="AB297" s="85"/>
      <c r="AC297" s="85"/>
      <c r="AD297" s="85"/>
    </row>
    <row r="298" spans="1:30">
      <c r="A298" s="85"/>
      <c r="B298" s="85"/>
      <c r="C298" s="85"/>
      <c r="D298" s="85"/>
      <c r="E298" s="85"/>
      <c r="F298" s="85"/>
      <c r="G298" s="85"/>
      <c r="H298" s="85"/>
      <c r="I298" s="85"/>
      <c r="J298" s="85"/>
      <c r="K298" s="85"/>
      <c r="L298" s="94"/>
      <c r="M298" s="85"/>
      <c r="N298" s="85"/>
      <c r="O298" s="85"/>
      <c r="P298" s="85"/>
      <c r="Q298" s="85"/>
      <c r="R298" s="85"/>
      <c r="S298" s="85"/>
      <c r="T298" s="85"/>
      <c r="U298" s="85"/>
      <c r="V298" s="85"/>
      <c r="W298" s="85"/>
      <c r="X298" s="85"/>
      <c r="Y298" s="85"/>
      <c r="Z298" s="85"/>
      <c r="AA298" s="85"/>
      <c r="AB298" s="85"/>
      <c r="AC298" s="85"/>
      <c r="AD298" s="85"/>
    </row>
    <row r="299" spans="1:30">
      <c r="A299" s="85"/>
      <c r="B299" s="85"/>
      <c r="C299" s="85"/>
      <c r="D299" s="85"/>
      <c r="E299" s="85"/>
      <c r="F299" s="85"/>
      <c r="G299" s="85"/>
      <c r="H299" s="85"/>
      <c r="I299" s="85"/>
      <c r="J299" s="85"/>
      <c r="K299" s="85"/>
      <c r="L299" s="94"/>
      <c r="M299" s="85"/>
      <c r="N299" s="85"/>
      <c r="O299" s="85"/>
      <c r="P299" s="85"/>
      <c r="Q299" s="85"/>
      <c r="R299" s="85"/>
      <c r="S299" s="85"/>
      <c r="T299" s="85"/>
      <c r="U299" s="85"/>
      <c r="V299" s="85"/>
      <c r="W299" s="85"/>
      <c r="X299" s="85"/>
      <c r="Y299" s="85"/>
      <c r="Z299" s="85"/>
      <c r="AA299" s="85"/>
      <c r="AB299" s="85"/>
      <c r="AC299" s="85"/>
      <c r="AD299" s="85"/>
    </row>
    <row r="300" spans="1:30">
      <c r="A300" s="85"/>
      <c r="B300" s="85"/>
      <c r="C300" s="85"/>
      <c r="D300" s="85"/>
      <c r="E300" s="85"/>
      <c r="F300" s="85"/>
      <c r="G300" s="85"/>
      <c r="H300" s="85"/>
      <c r="I300" s="85"/>
      <c r="J300" s="85"/>
      <c r="K300" s="85"/>
      <c r="L300" s="94"/>
      <c r="M300" s="85"/>
      <c r="N300" s="85"/>
      <c r="O300" s="85"/>
      <c r="P300" s="85"/>
      <c r="Q300" s="85"/>
      <c r="R300" s="85"/>
      <c r="S300" s="85"/>
      <c r="T300" s="85"/>
      <c r="U300" s="85"/>
      <c r="V300" s="85"/>
      <c r="W300" s="85"/>
      <c r="X300" s="85"/>
      <c r="Y300" s="85"/>
      <c r="Z300" s="85"/>
      <c r="AA300" s="85"/>
      <c r="AB300" s="85"/>
      <c r="AC300" s="85"/>
      <c r="AD300" s="85"/>
    </row>
    <row r="301" spans="1:30">
      <c r="A301" s="85"/>
      <c r="B301" s="85"/>
      <c r="C301" s="85"/>
      <c r="D301" s="85"/>
      <c r="E301" s="85"/>
      <c r="F301" s="85"/>
      <c r="G301" s="85"/>
      <c r="H301" s="85"/>
      <c r="I301" s="85"/>
      <c r="J301" s="85"/>
      <c r="K301" s="85"/>
      <c r="L301" s="94"/>
      <c r="M301" s="85"/>
      <c r="N301" s="85"/>
      <c r="O301" s="85"/>
      <c r="P301" s="85"/>
      <c r="Q301" s="85"/>
      <c r="R301" s="85"/>
      <c r="S301" s="85"/>
      <c r="T301" s="85"/>
      <c r="U301" s="85"/>
      <c r="V301" s="85"/>
      <c r="W301" s="85"/>
      <c r="X301" s="85"/>
      <c r="Y301" s="85"/>
      <c r="Z301" s="85"/>
      <c r="AA301" s="85"/>
      <c r="AB301" s="85"/>
      <c r="AC301" s="85"/>
      <c r="AD301" s="85"/>
    </row>
    <row r="302" spans="1:30">
      <c r="A302" s="85"/>
      <c r="B302" s="85"/>
      <c r="C302" s="85"/>
      <c r="D302" s="85"/>
      <c r="E302" s="85"/>
      <c r="F302" s="85"/>
      <c r="G302" s="85"/>
      <c r="H302" s="85"/>
      <c r="I302" s="85"/>
      <c r="J302" s="85"/>
      <c r="K302" s="85"/>
      <c r="L302" s="94"/>
      <c r="M302" s="85"/>
      <c r="N302" s="85"/>
      <c r="O302" s="85"/>
      <c r="P302" s="85"/>
      <c r="Q302" s="85"/>
      <c r="R302" s="85"/>
      <c r="S302" s="85"/>
      <c r="T302" s="85"/>
      <c r="U302" s="85"/>
      <c r="V302" s="85"/>
      <c r="W302" s="85"/>
      <c r="X302" s="85"/>
      <c r="Y302" s="85"/>
      <c r="Z302" s="85"/>
      <c r="AA302" s="85"/>
      <c r="AB302" s="85"/>
      <c r="AC302" s="85"/>
      <c r="AD302" s="85"/>
    </row>
    <row r="303" spans="1:30">
      <c r="A303" s="85"/>
      <c r="B303" s="85"/>
      <c r="C303" s="85"/>
      <c r="D303" s="85"/>
      <c r="E303" s="85"/>
      <c r="F303" s="85"/>
      <c r="G303" s="85"/>
      <c r="H303" s="85"/>
      <c r="I303" s="85"/>
      <c r="J303" s="85"/>
      <c r="K303" s="85"/>
      <c r="L303" s="94"/>
      <c r="M303" s="85"/>
      <c r="N303" s="85"/>
      <c r="O303" s="85"/>
      <c r="P303" s="85"/>
      <c r="Q303" s="85"/>
      <c r="R303" s="85"/>
      <c r="S303" s="85"/>
      <c r="T303" s="85"/>
      <c r="U303" s="85"/>
      <c r="V303" s="85"/>
      <c r="W303" s="85"/>
      <c r="X303" s="85"/>
      <c r="Y303" s="85"/>
      <c r="Z303" s="85"/>
      <c r="AA303" s="85"/>
      <c r="AB303" s="85"/>
      <c r="AC303" s="85"/>
      <c r="AD303" s="85"/>
    </row>
    <row r="304" spans="1:30">
      <c r="A304" s="85"/>
      <c r="B304" s="85"/>
      <c r="C304" s="85"/>
      <c r="D304" s="85"/>
      <c r="E304" s="85"/>
      <c r="F304" s="85"/>
      <c r="G304" s="85"/>
      <c r="H304" s="85"/>
      <c r="I304" s="85"/>
      <c r="J304" s="85"/>
      <c r="K304" s="85"/>
      <c r="L304" s="94"/>
      <c r="M304" s="85"/>
      <c r="N304" s="85"/>
      <c r="O304" s="85"/>
      <c r="P304" s="85"/>
      <c r="Q304" s="85"/>
      <c r="R304" s="85"/>
      <c r="S304" s="85"/>
      <c r="T304" s="85"/>
      <c r="U304" s="85"/>
      <c r="V304" s="85"/>
      <c r="W304" s="85"/>
      <c r="X304" s="85"/>
      <c r="Y304" s="85"/>
      <c r="Z304" s="85"/>
      <c r="AA304" s="85"/>
      <c r="AB304" s="85"/>
      <c r="AC304" s="85"/>
      <c r="AD304" s="85"/>
    </row>
    <row r="305" spans="1:30">
      <c r="A305" s="85"/>
      <c r="B305" s="85"/>
      <c r="C305" s="85"/>
      <c r="D305" s="85"/>
      <c r="E305" s="85"/>
      <c r="F305" s="85"/>
      <c r="G305" s="85"/>
      <c r="H305" s="85"/>
      <c r="I305" s="85"/>
      <c r="J305" s="85"/>
      <c r="K305" s="85"/>
      <c r="L305" s="94"/>
      <c r="M305" s="85"/>
      <c r="N305" s="85"/>
      <c r="O305" s="85"/>
      <c r="P305" s="85"/>
      <c r="Q305" s="85"/>
      <c r="R305" s="85"/>
      <c r="S305" s="85"/>
      <c r="T305" s="85"/>
      <c r="U305" s="85"/>
      <c r="V305" s="85"/>
      <c r="W305" s="85"/>
      <c r="X305" s="85"/>
      <c r="Y305" s="85"/>
      <c r="Z305" s="85"/>
      <c r="AA305" s="85"/>
      <c r="AB305" s="85"/>
      <c r="AC305" s="85"/>
      <c r="AD305" s="85"/>
    </row>
    <row r="306" spans="1:30">
      <c r="A306" s="85"/>
      <c r="B306" s="85"/>
      <c r="C306" s="85"/>
      <c r="D306" s="85"/>
      <c r="E306" s="85"/>
      <c r="F306" s="85"/>
      <c r="G306" s="85"/>
      <c r="H306" s="85"/>
      <c r="I306" s="85"/>
      <c r="J306" s="85"/>
      <c r="K306" s="85"/>
      <c r="L306" s="94"/>
      <c r="M306" s="85"/>
      <c r="N306" s="85"/>
      <c r="O306" s="85"/>
      <c r="P306" s="85"/>
      <c r="Q306" s="85"/>
      <c r="R306" s="85"/>
      <c r="S306" s="85"/>
      <c r="T306" s="85"/>
      <c r="U306" s="85"/>
      <c r="V306" s="85"/>
      <c r="W306" s="85"/>
      <c r="X306" s="85"/>
      <c r="Y306" s="85"/>
      <c r="Z306" s="85"/>
      <c r="AA306" s="85"/>
      <c r="AB306" s="85"/>
      <c r="AC306" s="85"/>
      <c r="AD306" s="85"/>
    </row>
    <row r="307" spans="1:30">
      <c r="A307" s="85"/>
      <c r="B307" s="85"/>
      <c r="C307" s="85"/>
      <c r="D307" s="85"/>
      <c r="E307" s="85"/>
      <c r="F307" s="85"/>
      <c r="G307" s="85"/>
      <c r="H307" s="85"/>
      <c r="I307" s="85"/>
      <c r="J307" s="85"/>
      <c r="K307" s="85"/>
      <c r="L307" s="94"/>
      <c r="M307" s="85"/>
      <c r="N307" s="85"/>
      <c r="O307" s="85"/>
      <c r="P307" s="85"/>
      <c r="Q307" s="85"/>
      <c r="R307" s="85"/>
      <c r="S307" s="85"/>
      <c r="T307" s="85"/>
      <c r="U307" s="85"/>
      <c r="V307" s="85"/>
      <c r="W307" s="85"/>
      <c r="X307" s="85"/>
      <c r="Y307" s="85"/>
      <c r="Z307" s="85"/>
      <c r="AA307" s="85"/>
      <c r="AB307" s="85"/>
      <c r="AC307" s="85"/>
      <c r="AD307" s="85"/>
    </row>
    <row r="308" spans="1:30">
      <c r="A308" s="85"/>
      <c r="B308" s="85"/>
      <c r="C308" s="85"/>
      <c r="D308" s="85"/>
      <c r="E308" s="85"/>
      <c r="F308" s="85"/>
      <c r="G308" s="85"/>
      <c r="H308" s="85"/>
      <c r="I308" s="85"/>
      <c r="J308" s="85"/>
      <c r="K308" s="85"/>
      <c r="L308" s="94"/>
      <c r="M308" s="85"/>
      <c r="N308" s="85"/>
      <c r="O308" s="85"/>
      <c r="P308" s="85"/>
      <c r="Q308" s="85"/>
      <c r="R308" s="85"/>
      <c r="S308" s="85"/>
      <c r="T308" s="85"/>
      <c r="U308" s="85"/>
      <c r="V308" s="85"/>
      <c r="W308" s="85"/>
      <c r="X308" s="85"/>
      <c r="Y308" s="85"/>
      <c r="Z308" s="85"/>
      <c r="AA308" s="85"/>
      <c r="AB308" s="85"/>
      <c r="AC308" s="85"/>
      <c r="AD308" s="85"/>
    </row>
    <row r="309" spans="1:30">
      <c r="A309" s="85"/>
      <c r="B309" s="85"/>
      <c r="C309" s="85"/>
      <c r="D309" s="85"/>
      <c r="E309" s="85"/>
      <c r="F309" s="85"/>
      <c r="G309" s="85"/>
      <c r="H309" s="85"/>
      <c r="I309" s="85"/>
      <c r="J309" s="85"/>
      <c r="K309" s="85"/>
      <c r="L309" s="94"/>
      <c r="M309" s="85"/>
      <c r="N309" s="85"/>
      <c r="O309" s="85"/>
      <c r="P309" s="85"/>
      <c r="Q309" s="85"/>
      <c r="R309" s="85"/>
      <c r="S309" s="85"/>
      <c r="T309" s="85"/>
      <c r="U309" s="85"/>
      <c r="V309" s="85"/>
      <c r="W309" s="85"/>
      <c r="X309" s="85"/>
      <c r="Y309" s="85"/>
      <c r="Z309" s="85"/>
      <c r="AA309" s="85"/>
      <c r="AB309" s="85"/>
      <c r="AC309" s="85"/>
      <c r="AD309" s="85"/>
    </row>
    <row r="310" spans="1:30">
      <c r="A310" s="85"/>
      <c r="B310" s="85"/>
      <c r="C310" s="85"/>
      <c r="D310" s="85"/>
      <c r="E310" s="85"/>
      <c r="F310" s="85"/>
      <c r="G310" s="85"/>
      <c r="H310" s="85"/>
      <c r="I310" s="85"/>
      <c r="J310" s="85"/>
      <c r="K310" s="85"/>
      <c r="L310" s="94"/>
      <c r="M310" s="85"/>
      <c r="N310" s="85"/>
      <c r="O310" s="85"/>
      <c r="P310" s="85"/>
      <c r="Q310" s="85"/>
      <c r="R310" s="85"/>
      <c r="S310" s="85"/>
      <c r="T310" s="85"/>
      <c r="U310" s="85"/>
      <c r="V310" s="85"/>
      <c r="W310" s="85"/>
      <c r="X310" s="85"/>
      <c r="Y310" s="85"/>
      <c r="Z310" s="85"/>
      <c r="AA310" s="85"/>
      <c r="AB310" s="85"/>
      <c r="AC310" s="85"/>
      <c r="AD310" s="85"/>
    </row>
    <row r="311" spans="1:30">
      <c r="A311" s="85"/>
      <c r="B311" s="85"/>
      <c r="C311" s="85"/>
      <c r="D311" s="85"/>
      <c r="E311" s="85"/>
      <c r="F311" s="85"/>
      <c r="G311" s="85"/>
      <c r="H311" s="85"/>
      <c r="I311" s="85"/>
      <c r="J311" s="85"/>
      <c r="K311" s="85"/>
      <c r="L311" s="94"/>
      <c r="M311" s="85"/>
      <c r="N311" s="85"/>
      <c r="O311" s="85"/>
      <c r="P311" s="85"/>
      <c r="Q311" s="85"/>
      <c r="R311" s="85"/>
      <c r="S311" s="85"/>
      <c r="T311" s="85"/>
      <c r="U311" s="85"/>
      <c r="V311" s="85"/>
      <c r="W311" s="85"/>
      <c r="X311" s="85"/>
      <c r="Y311" s="85"/>
      <c r="Z311" s="85"/>
      <c r="AA311" s="85"/>
      <c r="AB311" s="85"/>
      <c r="AC311" s="85"/>
      <c r="AD311" s="85"/>
    </row>
    <row r="312" spans="1:30">
      <c r="A312" s="85"/>
      <c r="B312" s="85"/>
      <c r="C312" s="85"/>
      <c r="D312" s="85"/>
      <c r="E312" s="85"/>
      <c r="F312" s="85"/>
      <c r="G312" s="85"/>
      <c r="H312" s="85"/>
      <c r="I312" s="85"/>
      <c r="J312" s="85"/>
      <c r="K312" s="85"/>
      <c r="L312" s="94"/>
      <c r="M312" s="85"/>
      <c r="N312" s="85"/>
      <c r="O312" s="85"/>
      <c r="P312" s="85"/>
      <c r="Q312" s="85"/>
      <c r="R312" s="85"/>
      <c r="S312" s="85"/>
      <c r="T312" s="85"/>
      <c r="U312" s="85"/>
      <c r="V312" s="85"/>
      <c r="W312" s="85"/>
      <c r="X312" s="85"/>
      <c r="Y312" s="85"/>
      <c r="Z312" s="85"/>
      <c r="AA312" s="85"/>
      <c r="AB312" s="85"/>
      <c r="AC312" s="85"/>
      <c r="AD312" s="85"/>
    </row>
    <row r="313" spans="1:30">
      <c r="A313" s="85"/>
      <c r="B313" s="85"/>
      <c r="C313" s="85"/>
      <c r="D313" s="85"/>
      <c r="E313" s="85"/>
      <c r="F313" s="85"/>
      <c r="G313" s="85"/>
      <c r="H313" s="85"/>
      <c r="I313" s="85"/>
      <c r="J313" s="85"/>
      <c r="K313" s="85"/>
      <c r="L313" s="94"/>
      <c r="M313" s="85"/>
      <c r="N313" s="85"/>
      <c r="O313" s="85"/>
      <c r="P313" s="85"/>
      <c r="Q313" s="85"/>
      <c r="R313" s="85"/>
      <c r="S313" s="85"/>
      <c r="T313" s="85"/>
      <c r="U313" s="85"/>
      <c r="V313" s="85"/>
      <c r="W313" s="85"/>
      <c r="X313" s="85"/>
      <c r="Y313" s="85"/>
      <c r="Z313" s="85"/>
      <c r="AA313" s="85"/>
      <c r="AB313" s="85"/>
      <c r="AC313" s="85"/>
      <c r="AD313" s="85"/>
    </row>
    <row r="314" spans="1:30">
      <c r="A314" s="85"/>
      <c r="B314" s="85"/>
      <c r="C314" s="85"/>
      <c r="D314" s="85"/>
      <c r="E314" s="85"/>
      <c r="F314" s="85"/>
      <c r="G314" s="85"/>
      <c r="H314" s="85"/>
      <c r="I314" s="85"/>
      <c r="J314" s="85"/>
      <c r="K314" s="85"/>
      <c r="L314" s="94"/>
      <c r="M314" s="85"/>
      <c r="N314" s="85"/>
      <c r="O314" s="85"/>
      <c r="P314" s="85"/>
      <c r="Q314" s="85"/>
      <c r="R314" s="85"/>
      <c r="S314" s="85"/>
      <c r="T314" s="85"/>
      <c r="U314" s="85"/>
      <c r="V314" s="85"/>
      <c r="W314" s="85"/>
      <c r="X314" s="85"/>
      <c r="Y314" s="85"/>
      <c r="Z314" s="85"/>
      <c r="AA314" s="85"/>
      <c r="AB314" s="85"/>
      <c r="AC314" s="85"/>
      <c r="AD314" s="85"/>
    </row>
    <row r="315" spans="1:30">
      <c r="A315" s="85"/>
      <c r="B315" s="85"/>
      <c r="C315" s="85"/>
      <c r="D315" s="85"/>
      <c r="E315" s="85"/>
      <c r="F315" s="85"/>
      <c r="G315" s="85"/>
      <c r="H315" s="85"/>
      <c r="I315" s="85"/>
      <c r="J315" s="85"/>
      <c r="K315" s="85"/>
      <c r="L315" s="94"/>
      <c r="M315" s="85"/>
      <c r="N315" s="85"/>
      <c r="O315" s="85"/>
      <c r="P315" s="85"/>
      <c r="Q315" s="85"/>
      <c r="R315" s="85"/>
      <c r="S315" s="85"/>
      <c r="T315" s="85"/>
      <c r="U315" s="85"/>
      <c r="V315" s="85"/>
      <c r="W315" s="85"/>
      <c r="X315" s="85"/>
      <c r="Y315" s="85"/>
      <c r="Z315" s="85"/>
      <c r="AA315" s="85"/>
      <c r="AB315" s="85"/>
      <c r="AC315" s="85"/>
      <c r="AD315" s="85"/>
    </row>
    <row r="316" spans="1:30">
      <c r="A316" s="85"/>
      <c r="B316" s="85"/>
      <c r="C316" s="85"/>
      <c r="D316" s="85"/>
      <c r="E316" s="85"/>
      <c r="F316" s="85"/>
      <c r="G316" s="85"/>
      <c r="H316" s="85"/>
      <c r="I316" s="85"/>
      <c r="J316" s="85"/>
      <c r="K316" s="85"/>
      <c r="L316" s="94"/>
      <c r="M316" s="85"/>
      <c r="N316" s="85"/>
      <c r="O316" s="85"/>
      <c r="P316" s="85"/>
      <c r="Q316" s="85"/>
      <c r="R316" s="85"/>
      <c r="S316" s="85"/>
      <c r="T316" s="85"/>
      <c r="U316" s="85"/>
      <c r="V316" s="85"/>
      <c r="W316" s="85"/>
      <c r="X316" s="85"/>
      <c r="Y316" s="85"/>
      <c r="Z316" s="85"/>
      <c r="AA316" s="85"/>
      <c r="AB316" s="85"/>
      <c r="AC316" s="85"/>
      <c r="AD316" s="85"/>
    </row>
    <row r="317" spans="1:30">
      <c r="A317" s="85"/>
      <c r="B317" s="85"/>
      <c r="C317" s="85"/>
      <c r="D317" s="85"/>
      <c r="E317" s="85"/>
      <c r="F317" s="85"/>
      <c r="G317" s="85"/>
      <c r="H317" s="85"/>
      <c r="I317" s="85"/>
      <c r="J317" s="85"/>
      <c r="K317" s="85"/>
      <c r="L317" s="94"/>
      <c r="M317" s="85"/>
      <c r="N317" s="85"/>
      <c r="O317" s="85"/>
      <c r="P317" s="85"/>
      <c r="Q317" s="85"/>
      <c r="R317" s="85"/>
      <c r="S317" s="85"/>
      <c r="T317" s="85"/>
      <c r="U317" s="85"/>
      <c r="V317" s="85"/>
      <c r="W317" s="85"/>
      <c r="X317" s="85"/>
      <c r="Y317" s="85"/>
      <c r="Z317" s="85"/>
      <c r="AA317" s="85"/>
      <c r="AB317" s="85"/>
      <c r="AC317" s="85"/>
      <c r="AD317" s="85"/>
    </row>
    <row r="318" spans="1:30">
      <c r="A318" s="85"/>
      <c r="B318" s="85"/>
      <c r="C318" s="85"/>
      <c r="D318" s="85"/>
      <c r="E318" s="85"/>
      <c r="F318" s="85"/>
      <c r="G318" s="85"/>
      <c r="H318" s="85"/>
      <c r="I318" s="85"/>
      <c r="J318" s="85"/>
      <c r="K318" s="85"/>
      <c r="L318" s="94"/>
      <c r="M318" s="85"/>
      <c r="N318" s="85"/>
      <c r="O318" s="85"/>
      <c r="P318" s="85"/>
      <c r="Q318" s="85"/>
      <c r="R318" s="85"/>
      <c r="S318" s="85"/>
      <c r="T318" s="85"/>
      <c r="U318" s="85"/>
      <c r="V318" s="85"/>
      <c r="W318" s="85"/>
      <c r="X318" s="85"/>
      <c r="Y318" s="85"/>
      <c r="Z318" s="85"/>
      <c r="AA318" s="85"/>
      <c r="AB318" s="85"/>
      <c r="AC318" s="85"/>
      <c r="AD318" s="85"/>
    </row>
    <row r="319" spans="1:30">
      <c r="A319" s="85"/>
      <c r="B319" s="85"/>
      <c r="C319" s="85"/>
      <c r="D319" s="85"/>
      <c r="E319" s="85"/>
      <c r="F319" s="85"/>
      <c r="G319" s="85"/>
      <c r="H319" s="85"/>
      <c r="I319" s="85"/>
      <c r="J319" s="85"/>
      <c r="K319" s="85"/>
      <c r="L319" s="94"/>
      <c r="M319" s="85"/>
      <c r="N319" s="85"/>
      <c r="O319" s="85"/>
      <c r="P319" s="85"/>
      <c r="Q319" s="85"/>
      <c r="R319" s="85"/>
      <c r="S319" s="85"/>
      <c r="T319" s="85"/>
      <c r="U319" s="85"/>
      <c r="V319" s="85"/>
      <c r="W319" s="85"/>
      <c r="X319" s="85"/>
      <c r="Y319" s="85"/>
      <c r="Z319" s="85"/>
      <c r="AA319" s="85"/>
      <c r="AB319" s="85"/>
      <c r="AC319" s="85"/>
      <c r="AD319" s="85"/>
    </row>
    <row r="320" spans="1:30">
      <c r="A320" s="85"/>
      <c r="B320" s="85"/>
      <c r="C320" s="85"/>
      <c r="D320" s="85"/>
      <c r="E320" s="85"/>
      <c r="F320" s="85"/>
      <c r="G320" s="85"/>
      <c r="H320" s="85"/>
      <c r="I320" s="85"/>
      <c r="J320" s="85"/>
      <c r="K320" s="85"/>
      <c r="L320" s="94"/>
      <c r="M320" s="85"/>
      <c r="N320" s="85"/>
      <c r="O320" s="85"/>
      <c r="P320" s="85"/>
      <c r="Q320" s="85"/>
      <c r="R320" s="85"/>
      <c r="S320" s="85"/>
      <c r="T320" s="85"/>
      <c r="U320" s="85"/>
      <c r="V320" s="85"/>
      <c r="W320" s="85"/>
      <c r="X320" s="85"/>
      <c r="Y320" s="85"/>
      <c r="Z320" s="85"/>
      <c r="AA320" s="85"/>
      <c r="AB320" s="85"/>
      <c r="AC320" s="85"/>
      <c r="AD320" s="85"/>
    </row>
    <row r="321" spans="1:30">
      <c r="A321" s="85"/>
      <c r="B321" s="85"/>
      <c r="C321" s="85"/>
      <c r="D321" s="85"/>
      <c r="E321" s="85"/>
      <c r="F321" s="85"/>
      <c r="G321" s="85"/>
      <c r="H321" s="85"/>
      <c r="I321" s="85"/>
      <c r="J321" s="85"/>
      <c r="K321" s="85"/>
      <c r="L321" s="94"/>
      <c r="M321" s="85"/>
      <c r="N321" s="85"/>
      <c r="O321" s="85"/>
      <c r="P321" s="85"/>
      <c r="Q321" s="85"/>
      <c r="R321" s="85"/>
      <c r="S321" s="85"/>
      <c r="T321" s="85"/>
      <c r="U321" s="85"/>
      <c r="V321" s="85"/>
      <c r="W321" s="85"/>
      <c r="X321" s="85"/>
      <c r="Y321" s="85"/>
      <c r="Z321" s="85"/>
      <c r="AA321" s="85"/>
      <c r="AB321" s="85"/>
      <c r="AC321" s="85"/>
      <c r="AD321" s="85"/>
    </row>
    <row r="322" spans="1:30">
      <c r="A322" s="85"/>
      <c r="B322" s="85"/>
      <c r="C322" s="85"/>
      <c r="D322" s="85"/>
      <c r="E322" s="85"/>
      <c r="F322" s="85"/>
      <c r="G322" s="85"/>
      <c r="H322" s="85"/>
      <c r="I322" s="85"/>
      <c r="J322" s="85"/>
      <c r="K322" s="85"/>
      <c r="L322" s="94"/>
      <c r="M322" s="85"/>
      <c r="N322" s="85"/>
      <c r="O322" s="85"/>
      <c r="P322" s="85"/>
      <c r="Q322" s="85"/>
      <c r="R322" s="85"/>
      <c r="S322" s="85"/>
      <c r="T322" s="85"/>
      <c r="U322" s="85"/>
      <c r="V322" s="85"/>
      <c r="W322" s="85"/>
      <c r="X322" s="85"/>
      <c r="Y322" s="85"/>
      <c r="Z322" s="85"/>
      <c r="AA322" s="85"/>
      <c r="AB322" s="85"/>
      <c r="AC322" s="85"/>
      <c r="AD322" s="85"/>
    </row>
    <row r="323" spans="1:30">
      <c r="A323" s="85"/>
      <c r="B323" s="85"/>
      <c r="C323" s="85"/>
      <c r="D323" s="85"/>
      <c r="E323" s="85"/>
      <c r="F323" s="85"/>
      <c r="G323" s="85"/>
      <c r="H323" s="85"/>
      <c r="I323" s="85"/>
      <c r="J323" s="85"/>
      <c r="K323" s="85"/>
      <c r="L323" s="94"/>
      <c r="M323" s="85"/>
      <c r="N323" s="85"/>
      <c r="O323" s="85"/>
      <c r="P323" s="85"/>
      <c r="Q323" s="85"/>
      <c r="R323" s="85"/>
      <c r="S323" s="85"/>
      <c r="T323" s="85"/>
      <c r="U323" s="85"/>
      <c r="V323" s="85"/>
      <c r="W323" s="85"/>
      <c r="X323" s="85"/>
      <c r="Y323" s="85"/>
      <c r="Z323" s="85"/>
      <c r="AA323" s="85"/>
      <c r="AB323" s="85"/>
      <c r="AC323" s="85"/>
      <c r="AD323" s="85"/>
    </row>
    <row r="324" spans="1:30">
      <c r="A324" s="85"/>
      <c r="B324" s="85"/>
      <c r="C324" s="85"/>
      <c r="D324" s="85"/>
      <c r="E324" s="85"/>
      <c r="F324" s="85"/>
      <c r="G324" s="85"/>
      <c r="H324" s="85"/>
      <c r="I324" s="85"/>
      <c r="J324" s="85"/>
      <c r="K324" s="85"/>
      <c r="L324" s="94"/>
      <c r="M324" s="85"/>
      <c r="N324" s="85"/>
      <c r="O324" s="85"/>
      <c r="P324" s="85"/>
      <c r="Q324" s="85"/>
      <c r="R324" s="85"/>
      <c r="S324" s="85"/>
      <c r="T324" s="85"/>
      <c r="U324" s="85"/>
      <c r="V324" s="85"/>
      <c r="W324" s="85"/>
      <c r="X324" s="85"/>
      <c r="Y324" s="85"/>
      <c r="Z324" s="85"/>
      <c r="AA324" s="85"/>
      <c r="AB324" s="85"/>
      <c r="AC324" s="85"/>
      <c r="AD324" s="85"/>
    </row>
    <row r="325" spans="1:30">
      <c r="A325" s="85"/>
      <c r="B325" s="85"/>
      <c r="C325" s="85"/>
      <c r="D325" s="85"/>
      <c r="E325" s="85"/>
      <c r="F325" s="85"/>
      <c r="G325" s="85"/>
      <c r="H325" s="85"/>
      <c r="I325" s="85"/>
      <c r="J325" s="85"/>
      <c r="K325" s="85"/>
      <c r="L325" s="94"/>
      <c r="M325" s="85"/>
      <c r="N325" s="85"/>
      <c r="O325" s="85"/>
      <c r="P325" s="85"/>
      <c r="Q325" s="85"/>
      <c r="R325" s="85"/>
      <c r="S325" s="85"/>
      <c r="T325" s="85"/>
      <c r="U325" s="85"/>
      <c r="V325" s="85"/>
      <c r="W325" s="85"/>
      <c r="X325" s="85"/>
      <c r="Y325" s="85"/>
      <c r="Z325" s="85"/>
      <c r="AA325" s="85"/>
      <c r="AB325" s="85"/>
      <c r="AC325" s="85"/>
      <c r="AD325" s="85"/>
    </row>
    <row r="326" spans="1:30">
      <c r="A326" s="85"/>
      <c r="B326" s="85"/>
      <c r="C326" s="85"/>
      <c r="D326" s="85"/>
      <c r="E326" s="85"/>
      <c r="F326" s="85"/>
      <c r="G326" s="85"/>
      <c r="H326" s="85"/>
      <c r="I326" s="85"/>
      <c r="J326" s="85"/>
      <c r="K326" s="85"/>
      <c r="L326" s="94"/>
      <c r="M326" s="85"/>
      <c r="N326" s="85"/>
      <c r="O326" s="85"/>
      <c r="P326" s="85"/>
      <c r="Q326" s="85"/>
      <c r="R326" s="85"/>
      <c r="S326" s="85"/>
      <c r="T326" s="85"/>
      <c r="U326" s="85"/>
      <c r="V326" s="85"/>
      <c r="W326" s="85"/>
      <c r="X326" s="85"/>
      <c r="Y326" s="85"/>
      <c r="Z326" s="85"/>
      <c r="AA326" s="85"/>
      <c r="AB326" s="85"/>
      <c r="AC326" s="85"/>
      <c r="AD326" s="85"/>
    </row>
    <row r="327" spans="1:30">
      <c r="A327" s="85"/>
      <c r="B327" s="85"/>
      <c r="C327" s="85"/>
      <c r="D327" s="85"/>
      <c r="E327" s="85"/>
      <c r="F327" s="85"/>
      <c r="G327" s="85"/>
      <c r="H327" s="85"/>
      <c r="I327" s="85"/>
      <c r="J327" s="85"/>
      <c r="K327" s="85"/>
      <c r="L327" s="94"/>
      <c r="M327" s="85"/>
      <c r="N327" s="85"/>
      <c r="O327" s="85"/>
      <c r="P327" s="85"/>
      <c r="Q327" s="85"/>
      <c r="R327" s="85"/>
      <c r="S327" s="85"/>
      <c r="T327" s="85"/>
      <c r="U327" s="85"/>
      <c r="V327" s="85"/>
      <c r="W327" s="85"/>
      <c r="X327" s="85"/>
      <c r="Y327" s="85"/>
      <c r="Z327" s="85"/>
      <c r="AA327" s="85"/>
      <c r="AB327" s="85"/>
      <c r="AC327" s="85"/>
      <c r="AD327" s="85"/>
    </row>
    <row r="328" spans="1:30">
      <c r="A328" s="85"/>
      <c r="B328" s="85"/>
      <c r="C328" s="85"/>
      <c r="D328" s="85"/>
      <c r="E328" s="85"/>
      <c r="F328" s="85"/>
      <c r="G328" s="85"/>
      <c r="H328" s="85"/>
      <c r="I328" s="85"/>
      <c r="J328" s="85"/>
      <c r="K328" s="85"/>
      <c r="L328" s="94"/>
      <c r="M328" s="85"/>
      <c r="N328" s="85"/>
      <c r="O328" s="85"/>
      <c r="P328" s="85"/>
      <c r="Q328" s="85"/>
      <c r="R328" s="85"/>
      <c r="S328" s="85"/>
      <c r="T328" s="85"/>
      <c r="U328" s="85"/>
      <c r="V328" s="85"/>
      <c r="W328" s="85"/>
      <c r="X328" s="85"/>
      <c r="Y328" s="85"/>
      <c r="Z328" s="85"/>
      <c r="AA328" s="85"/>
      <c r="AB328" s="85"/>
      <c r="AC328" s="85"/>
      <c r="AD328" s="85"/>
    </row>
    <row r="329" spans="1:30">
      <c r="A329" s="85"/>
      <c r="B329" s="85"/>
      <c r="C329" s="85"/>
      <c r="D329" s="85"/>
      <c r="E329" s="85"/>
      <c r="F329" s="85"/>
      <c r="G329" s="85"/>
      <c r="H329" s="85"/>
      <c r="I329" s="85"/>
      <c r="J329" s="85"/>
      <c r="K329" s="85"/>
      <c r="L329" s="94"/>
      <c r="M329" s="85"/>
      <c r="N329" s="85"/>
      <c r="O329" s="85"/>
      <c r="P329" s="85"/>
      <c r="Q329" s="85"/>
      <c r="R329" s="85"/>
      <c r="S329" s="85"/>
      <c r="T329" s="85"/>
      <c r="U329" s="85"/>
      <c r="V329" s="85"/>
      <c r="W329" s="85"/>
      <c r="X329" s="85"/>
      <c r="Y329" s="85"/>
      <c r="Z329" s="85"/>
      <c r="AA329" s="85"/>
      <c r="AB329" s="85"/>
      <c r="AC329" s="85"/>
      <c r="AD329" s="85"/>
    </row>
    <row r="330" spans="1:30">
      <c r="A330" s="85"/>
      <c r="B330" s="85"/>
      <c r="C330" s="85"/>
      <c r="D330" s="85"/>
      <c r="E330" s="85"/>
      <c r="F330" s="85"/>
      <c r="G330" s="85"/>
      <c r="H330" s="85"/>
      <c r="I330" s="85"/>
      <c r="J330" s="85"/>
      <c r="K330" s="85"/>
      <c r="L330" s="94"/>
      <c r="M330" s="85"/>
      <c r="N330" s="85"/>
      <c r="O330" s="85"/>
      <c r="P330" s="85"/>
      <c r="Q330" s="85"/>
      <c r="R330" s="85"/>
      <c r="S330" s="85"/>
      <c r="T330" s="85"/>
      <c r="U330" s="85"/>
      <c r="V330" s="85"/>
      <c r="W330" s="85"/>
      <c r="X330" s="85"/>
      <c r="Y330" s="85"/>
      <c r="Z330" s="85"/>
      <c r="AA330" s="85"/>
      <c r="AB330" s="85"/>
      <c r="AC330" s="85"/>
      <c r="AD330" s="85"/>
    </row>
    <row r="331" spans="1:30">
      <c r="A331" s="85"/>
      <c r="B331" s="85"/>
      <c r="C331" s="85"/>
      <c r="D331" s="85"/>
      <c r="E331" s="85"/>
      <c r="F331" s="85"/>
      <c r="G331" s="85"/>
      <c r="H331" s="85"/>
      <c r="I331" s="85"/>
      <c r="J331" s="85"/>
      <c r="K331" s="85"/>
      <c r="L331" s="94"/>
      <c r="M331" s="85"/>
      <c r="N331" s="85"/>
      <c r="O331" s="85"/>
      <c r="P331" s="85"/>
      <c r="Q331" s="85"/>
      <c r="R331" s="85"/>
      <c r="S331" s="85"/>
      <c r="T331" s="85"/>
      <c r="U331" s="85"/>
      <c r="V331" s="85"/>
      <c r="W331" s="85"/>
      <c r="X331" s="85"/>
      <c r="Y331" s="85"/>
      <c r="Z331" s="85"/>
      <c r="AA331" s="85"/>
      <c r="AB331" s="85"/>
      <c r="AC331" s="85"/>
      <c r="AD331" s="85"/>
    </row>
    <row r="332" spans="1:30">
      <c r="A332" s="85"/>
      <c r="B332" s="85"/>
      <c r="C332" s="85"/>
      <c r="D332" s="85"/>
      <c r="E332" s="85"/>
      <c r="F332" s="85"/>
      <c r="G332" s="85"/>
      <c r="H332" s="85"/>
      <c r="I332" s="85"/>
      <c r="J332" s="85"/>
      <c r="K332" s="85"/>
      <c r="L332" s="94"/>
      <c r="M332" s="85"/>
      <c r="N332" s="85"/>
      <c r="O332" s="85"/>
      <c r="P332" s="85"/>
      <c r="Q332" s="85"/>
      <c r="R332" s="85"/>
      <c r="S332" s="85"/>
      <c r="T332" s="85"/>
      <c r="U332" s="85"/>
      <c r="V332" s="85"/>
      <c r="W332" s="85"/>
      <c r="X332" s="85"/>
      <c r="Y332" s="85"/>
      <c r="Z332" s="85"/>
      <c r="AA332" s="85"/>
      <c r="AB332" s="85"/>
      <c r="AC332" s="85"/>
      <c r="AD332" s="85"/>
    </row>
    <row r="333" spans="1:30">
      <c r="A333" s="85"/>
      <c r="B333" s="85"/>
      <c r="C333" s="85"/>
      <c r="D333" s="85"/>
      <c r="E333" s="85"/>
      <c r="F333" s="85"/>
      <c r="G333" s="85"/>
      <c r="H333" s="85"/>
      <c r="I333" s="85"/>
      <c r="J333" s="85"/>
      <c r="K333" s="85"/>
      <c r="L333" s="94"/>
      <c r="M333" s="85"/>
      <c r="N333" s="85"/>
      <c r="O333" s="85"/>
      <c r="P333" s="85"/>
      <c r="Q333" s="85"/>
      <c r="R333" s="85"/>
      <c r="S333" s="85"/>
      <c r="T333" s="85"/>
      <c r="U333" s="85"/>
      <c r="V333" s="85"/>
      <c r="W333" s="85"/>
      <c r="X333" s="85"/>
      <c r="Y333" s="85"/>
      <c r="Z333" s="85"/>
      <c r="AA333" s="85"/>
      <c r="AB333" s="85"/>
      <c r="AC333" s="85"/>
      <c r="AD333" s="85"/>
    </row>
    <row r="334" spans="1:30">
      <c r="A334" s="85"/>
      <c r="B334" s="85"/>
      <c r="C334" s="85"/>
      <c r="D334" s="85"/>
      <c r="E334" s="85"/>
      <c r="F334" s="85"/>
      <c r="G334" s="85"/>
      <c r="H334" s="85"/>
      <c r="I334" s="85"/>
      <c r="J334" s="85"/>
      <c r="K334" s="85"/>
      <c r="L334" s="94"/>
      <c r="M334" s="85"/>
      <c r="N334" s="85"/>
      <c r="O334" s="85"/>
      <c r="P334" s="85"/>
      <c r="Q334" s="85"/>
      <c r="R334" s="85"/>
      <c r="S334" s="85"/>
      <c r="T334" s="85"/>
      <c r="U334" s="85"/>
      <c r="V334" s="85"/>
      <c r="W334" s="85"/>
      <c r="X334" s="85"/>
      <c r="Y334" s="85"/>
      <c r="Z334" s="85"/>
      <c r="AA334" s="85"/>
      <c r="AB334" s="85"/>
      <c r="AC334" s="85"/>
      <c r="AD334" s="85"/>
    </row>
    <row r="335" spans="1:30">
      <c r="A335" s="85"/>
      <c r="B335" s="85"/>
      <c r="C335" s="85"/>
      <c r="D335" s="85"/>
      <c r="E335" s="85"/>
      <c r="F335" s="85"/>
      <c r="G335" s="85"/>
      <c r="H335" s="85"/>
      <c r="I335" s="85"/>
      <c r="J335" s="85"/>
      <c r="K335" s="85"/>
      <c r="L335" s="94"/>
      <c r="M335" s="85"/>
      <c r="N335" s="85"/>
      <c r="O335" s="85"/>
      <c r="P335" s="85"/>
      <c r="Q335" s="85"/>
      <c r="R335" s="85"/>
      <c r="S335" s="85"/>
      <c r="T335" s="85"/>
      <c r="U335" s="85"/>
      <c r="V335" s="85"/>
      <c r="W335" s="85"/>
      <c r="X335" s="85"/>
      <c r="Y335" s="85"/>
      <c r="Z335" s="85"/>
      <c r="AA335" s="85"/>
      <c r="AB335" s="85"/>
      <c r="AC335" s="85"/>
      <c r="AD335" s="85"/>
    </row>
    <row r="336" spans="1:30">
      <c r="A336" s="85"/>
      <c r="B336" s="85"/>
      <c r="C336" s="85"/>
      <c r="D336" s="85"/>
      <c r="E336" s="85"/>
      <c r="F336" s="85"/>
      <c r="G336" s="85"/>
      <c r="H336" s="85"/>
      <c r="I336" s="85"/>
      <c r="J336" s="85"/>
      <c r="K336" s="85"/>
      <c r="L336" s="94"/>
      <c r="M336" s="85"/>
      <c r="N336" s="85"/>
      <c r="O336" s="85"/>
      <c r="P336" s="85"/>
      <c r="Q336" s="85"/>
      <c r="R336" s="85"/>
      <c r="S336" s="85"/>
      <c r="T336" s="85"/>
      <c r="U336" s="85"/>
      <c r="V336" s="85"/>
      <c r="W336" s="85"/>
      <c r="X336" s="85"/>
      <c r="Y336" s="85"/>
      <c r="Z336" s="85"/>
      <c r="AA336" s="85"/>
      <c r="AB336" s="85"/>
      <c r="AC336" s="85"/>
      <c r="AD336" s="85"/>
    </row>
    <row r="337" spans="1:30">
      <c r="A337" s="85"/>
      <c r="B337" s="85"/>
      <c r="C337" s="85"/>
      <c r="D337" s="85"/>
      <c r="E337" s="85"/>
      <c r="F337" s="85"/>
      <c r="G337" s="85"/>
      <c r="H337" s="85"/>
      <c r="I337" s="85"/>
      <c r="J337" s="85"/>
      <c r="K337" s="85"/>
      <c r="L337" s="94"/>
      <c r="M337" s="85"/>
      <c r="N337" s="85"/>
      <c r="O337" s="85"/>
      <c r="P337" s="85"/>
      <c r="Q337" s="85"/>
      <c r="R337" s="85"/>
      <c r="S337" s="85"/>
      <c r="T337" s="85"/>
      <c r="U337" s="85"/>
      <c r="V337" s="85"/>
      <c r="W337" s="85"/>
      <c r="X337" s="85"/>
      <c r="Y337" s="85"/>
      <c r="Z337" s="85"/>
      <c r="AA337" s="85"/>
      <c r="AB337" s="85"/>
      <c r="AC337" s="85"/>
      <c r="AD337" s="85"/>
    </row>
    <row r="338" spans="1:30">
      <c r="A338" s="85"/>
      <c r="B338" s="85"/>
      <c r="C338" s="85"/>
      <c r="D338" s="85"/>
      <c r="E338" s="85"/>
      <c r="F338" s="85"/>
      <c r="G338" s="85"/>
      <c r="H338" s="85"/>
      <c r="I338" s="85"/>
      <c r="J338" s="85"/>
      <c r="K338" s="85"/>
      <c r="L338" s="94"/>
      <c r="M338" s="85"/>
      <c r="N338" s="85"/>
      <c r="O338" s="85"/>
      <c r="P338" s="85"/>
      <c r="Q338" s="85"/>
      <c r="R338" s="85"/>
      <c r="S338" s="85"/>
      <c r="T338" s="85"/>
      <c r="U338" s="85"/>
      <c r="V338" s="85"/>
      <c r="W338" s="85"/>
      <c r="X338" s="85"/>
      <c r="Y338" s="85"/>
      <c r="Z338" s="85"/>
      <c r="AA338" s="85"/>
      <c r="AB338" s="85"/>
      <c r="AC338" s="85"/>
      <c r="AD338" s="85"/>
    </row>
    <row r="339" spans="1:30">
      <c r="A339" s="85"/>
      <c r="B339" s="85"/>
      <c r="C339" s="85"/>
      <c r="D339" s="85"/>
      <c r="E339" s="85"/>
      <c r="F339" s="85"/>
      <c r="G339" s="85"/>
      <c r="H339" s="85"/>
      <c r="I339" s="85"/>
      <c r="J339" s="85"/>
      <c r="K339" s="85"/>
      <c r="L339" s="94"/>
      <c r="M339" s="85"/>
      <c r="N339" s="85"/>
      <c r="O339" s="85"/>
      <c r="P339" s="85"/>
      <c r="Q339" s="85"/>
      <c r="R339" s="85"/>
      <c r="S339" s="85"/>
      <c r="T339" s="85"/>
      <c r="U339" s="85"/>
      <c r="V339" s="85"/>
      <c r="W339" s="85"/>
      <c r="X339" s="85"/>
      <c r="Y339" s="85"/>
      <c r="Z339" s="85"/>
      <c r="AA339" s="85"/>
      <c r="AB339" s="85"/>
      <c r="AC339" s="85"/>
      <c r="AD339" s="85"/>
    </row>
    <row r="340" spans="1:30">
      <c r="A340" s="85"/>
      <c r="B340" s="85"/>
      <c r="C340" s="85"/>
      <c r="D340" s="85"/>
      <c r="E340" s="85"/>
      <c r="F340" s="85"/>
      <c r="G340" s="85"/>
      <c r="H340" s="85"/>
      <c r="I340" s="85"/>
      <c r="J340" s="85"/>
      <c r="K340" s="85"/>
      <c r="L340" s="94"/>
      <c r="M340" s="85"/>
      <c r="N340" s="85"/>
      <c r="O340" s="85"/>
      <c r="P340" s="85"/>
      <c r="Q340" s="85"/>
      <c r="R340" s="85"/>
      <c r="S340" s="85"/>
      <c r="T340" s="85"/>
      <c r="U340" s="85"/>
      <c r="V340" s="85"/>
      <c r="W340" s="85"/>
      <c r="X340" s="85"/>
      <c r="Y340" s="85"/>
      <c r="Z340" s="85"/>
      <c r="AA340" s="85"/>
      <c r="AB340" s="85"/>
      <c r="AC340" s="85"/>
      <c r="AD340" s="85"/>
    </row>
    <row r="341" spans="1:30">
      <c r="A341" s="85"/>
      <c r="B341" s="85"/>
      <c r="C341" s="85"/>
      <c r="D341" s="85"/>
      <c r="E341" s="85"/>
      <c r="F341" s="85"/>
      <c r="G341" s="85"/>
      <c r="H341" s="85"/>
      <c r="I341" s="85"/>
      <c r="J341" s="85"/>
      <c r="K341" s="85"/>
      <c r="L341" s="94"/>
      <c r="M341" s="85"/>
      <c r="N341" s="85"/>
      <c r="O341" s="85"/>
      <c r="P341" s="85"/>
      <c r="Q341" s="85"/>
      <c r="R341" s="85"/>
      <c r="S341" s="85"/>
      <c r="T341" s="85"/>
      <c r="U341" s="85"/>
      <c r="V341" s="85"/>
      <c r="W341" s="85"/>
      <c r="X341" s="85"/>
      <c r="Y341" s="85"/>
      <c r="Z341" s="85"/>
      <c r="AA341" s="85"/>
      <c r="AB341" s="85"/>
      <c r="AC341" s="85"/>
      <c r="AD341" s="85"/>
    </row>
    <row r="342" spans="1:30">
      <c r="A342" s="85"/>
      <c r="B342" s="85"/>
      <c r="C342" s="85"/>
      <c r="D342" s="85"/>
      <c r="E342" s="85"/>
      <c r="F342" s="85"/>
      <c r="G342" s="85"/>
      <c r="H342" s="85"/>
      <c r="I342" s="85"/>
      <c r="J342" s="85"/>
      <c r="K342" s="85"/>
      <c r="L342" s="94"/>
      <c r="M342" s="85"/>
      <c r="N342" s="85"/>
      <c r="O342" s="85"/>
      <c r="P342" s="85"/>
      <c r="Q342" s="85"/>
      <c r="R342" s="85"/>
      <c r="S342" s="85"/>
      <c r="T342" s="85"/>
      <c r="U342" s="85"/>
      <c r="V342" s="85"/>
      <c r="W342" s="85"/>
      <c r="X342" s="85"/>
      <c r="Y342" s="85"/>
      <c r="Z342" s="85"/>
      <c r="AA342" s="85"/>
      <c r="AB342" s="85"/>
      <c r="AC342" s="85"/>
      <c r="AD342" s="85"/>
    </row>
    <row r="343" spans="1:30">
      <c r="A343" s="85"/>
      <c r="B343" s="85"/>
      <c r="C343" s="85"/>
      <c r="D343" s="85"/>
      <c r="E343" s="85"/>
      <c r="F343" s="85"/>
      <c r="G343" s="85"/>
      <c r="H343" s="85"/>
      <c r="I343" s="85"/>
      <c r="J343" s="85"/>
      <c r="K343" s="85"/>
      <c r="L343" s="94"/>
      <c r="M343" s="85"/>
      <c r="N343" s="85"/>
      <c r="O343" s="85"/>
      <c r="P343" s="85"/>
      <c r="Q343" s="85"/>
      <c r="R343" s="85"/>
      <c r="S343" s="85"/>
      <c r="T343" s="85"/>
      <c r="U343" s="85"/>
      <c r="V343" s="85"/>
      <c r="W343" s="85"/>
      <c r="X343" s="85"/>
      <c r="Y343" s="85"/>
      <c r="Z343" s="85"/>
      <c r="AA343" s="85"/>
      <c r="AB343" s="85"/>
      <c r="AC343" s="85"/>
      <c r="AD343" s="85"/>
    </row>
    <row r="344" spans="1:30">
      <c r="A344" s="85"/>
      <c r="B344" s="85"/>
      <c r="C344" s="85"/>
      <c r="D344" s="85"/>
      <c r="E344" s="85"/>
      <c r="F344" s="85"/>
      <c r="G344" s="85"/>
      <c r="H344" s="85"/>
      <c r="I344" s="85"/>
      <c r="J344" s="85"/>
      <c r="K344" s="85"/>
      <c r="L344" s="94"/>
      <c r="M344" s="85"/>
      <c r="N344" s="85"/>
      <c r="O344" s="85"/>
      <c r="P344" s="85"/>
      <c r="Q344" s="85"/>
      <c r="R344" s="85"/>
      <c r="S344" s="85"/>
      <c r="T344" s="85"/>
      <c r="U344" s="85"/>
      <c r="V344" s="85"/>
      <c r="W344" s="85"/>
      <c r="X344" s="85"/>
      <c r="Y344" s="85"/>
      <c r="Z344" s="85"/>
      <c r="AA344" s="85"/>
      <c r="AB344" s="85"/>
      <c r="AC344" s="85"/>
      <c r="AD344" s="85"/>
    </row>
    <row r="345" spans="1:30">
      <c r="A345" s="85"/>
      <c r="B345" s="85"/>
      <c r="C345" s="85"/>
      <c r="D345" s="85"/>
      <c r="E345" s="85"/>
      <c r="F345" s="85"/>
      <c r="G345" s="85"/>
      <c r="H345" s="85"/>
      <c r="I345" s="85"/>
      <c r="J345" s="85"/>
      <c r="K345" s="85"/>
      <c r="L345" s="94"/>
      <c r="M345" s="85"/>
      <c r="N345" s="85"/>
      <c r="O345" s="85"/>
      <c r="P345" s="85"/>
      <c r="Q345" s="85"/>
      <c r="R345" s="85"/>
      <c r="S345" s="85"/>
      <c r="T345" s="85"/>
      <c r="U345" s="85"/>
      <c r="V345" s="85"/>
      <c r="W345" s="85"/>
      <c r="X345" s="85"/>
      <c r="Y345" s="85"/>
      <c r="Z345" s="85"/>
      <c r="AA345" s="85"/>
      <c r="AB345" s="85"/>
      <c r="AC345" s="85"/>
      <c r="AD345" s="85"/>
    </row>
    <row r="346" spans="1:30">
      <c r="A346" s="85"/>
      <c r="B346" s="85"/>
      <c r="C346" s="85"/>
      <c r="D346" s="85"/>
      <c r="E346" s="85"/>
      <c r="F346" s="85"/>
      <c r="G346" s="85"/>
      <c r="H346" s="85"/>
      <c r="I346" s="85"/>
      <c r="J346" s="85"/>
      <c r="K346" s="85"/>
      <c r="L346" s="94"/>
      <c r="M346" s="85"/>
      <c r="N346" s="85"/>
      <c r="O346" s="85"/>
      <c r="P346" s="85"/>
      <c r="Q346" s="85"/>
      <c r="R346" s="85"/>
      <c r="S346" s="85"/>
      <c r="T346" s="85"/>
      <c r="U346" s="85"/>
      <c r="V346" s="85"/>
      <c r="W346" s="85"/>
      <c r="X346" s="85"/>
      <c r="Y346" s="85"/>
      <c r="Z346" s="85"/>
      <c r="AA346" s="85"/>
      <c r="AB346" s="85"/>
      <c r="AC346" s="85"/>
      <c r="AD346" s="85"/>
    </row>
    <row r="347" spans="1:30">
      <c r="A347" s="85"/>
      <c r="B347" s="85"/>
      <c r="C347" s="85"/>
      <c r="D347" s="85"/>
      <c r="E347" s="85"/>
      <c r="F347" s="85"/>
      <c r="G347" s="85"/>
      <c r="H347" s="85"/>
      <c r="I347" s="85"/>
      <c r="J347" s="85"/>
      <c r="K347" s="85"/>
      <c r="L347" s="94"/>
      <c r="M347" s="85"/>
      <c r="N347" s="85"/>
      <c r="O347" s="85"/>
      <c r="P347" s="85"/>
      <c r="Q347" s="85"/>
      <c r="R347" s="85"/>
      <c r="S347" s="85"/>
      <c r="T347" s="85"/>
      <c r="U347" s="85"/>
      <c r="V347" s="85"/>
      <c r="W347" s="85"/>
      <c r="X347" s="85"/>
      <c r="Y347" s="85"/>
      <c r="Z347" s="85"/>
      <c r="AA347" s="85"/>
      <c r="AB347" s="85"/>
      <c r="AC347" s="85"/>
      <c r="AD347" s="85"/>
    </row>
    <row r="348" spans="1:30">
      <c r="A348" s="85"/>
      <c r="B348" s="85"/>
      <c r="C348" s="85"/>
      <c r="D348" s="85"/>
      <c r="E348" s="85"/>
      <c r="F348" s="85"/>
      <c r="G348" s="85"/>
      <c r="H348" s="85"/>
      <c r="I348" s="85"/>
      <c r="J348" s="85"/>
      <c r="K348" s="85"/>
      <c r="L348" s="94"/>
      <c r="M348" s="85"/>
      <c r="N348" s="85"/>
      <c r="O348" s="85"/>
      <c r="P348" s="85"/>
      <c r="Q348" s="85"/>
      <c r="R348" s="85"/>
      <c r="S348" s="85"/>
      <c r="T348" s="85"/>
      <c r="U348" s="85"/>
      <c r="V348" s="85"/>
      <c r="W348" s="85"/>
      <c r="X348" s="85"/>
      <c r="Y348" s="85"/>
      <c r="Z348" s="85"/>
      <c r="AA348" s="85"/>
      <c r="AB348" s="85"/>
      <c r="AC348" s="85"/>
      <c r="AD348" s="85"/>
    </row>
    <row r="349" spans="1:30">
      <c r="A349" s="85"/>
      <c r="B349" s="85"/>
      <c r="C349" s="85"/>
      <c r="D349" s="85"/>
      <c r="E349" s="85"/>
      <c r="F349" s="85"/>
      <c r="G349" s="85"/>
      <c r="H349" s="85"/>
      <c r="I349" s="85"/>
      <c r="J349" s="85"/>
      <c r="K349" s="85"/>
      <c r="L349" s="94"/>
      <c r="M349" s="85"/>
      <c r="N349" s="85"/>
      <c r="O349" s="85"/>
      <c r="P349" s="85"/>
      <c r="Q349" s="85"/>
      <c r="R349" s="85"/>
      <c r="S349" s="85"/>
      <c r="T349" s="85"/>
      <c r="U349" s="85"/>
      <c r="V349" s="85"/>
      <c r="W349" s="85"/>
      <c r="X349" s="85"/>
      <c r="Y349" s="85"/>
      <c r="Z349" s="85"/>
      <c r="AA349" s="85"/>
      <c r="AB349" s="85"/>
      <c r="AC349" s="85"/>
      <c r="AD349" s="85"/>
    </row>
    <row r="350" spans="1:30">
      <c r="A350" s="85"/>
      <c r="B350" s="85"/>
      <c r="C350" s="85"/>
      <c r="D350" s="85"/>
      <c r="E350" s="85"/>
      <c r="F350" s="85"/>
      <c r="G350" s="85"/>
      <c r="H350" s="85"/>
      <c r="I350" s="85"/>
      <c r="J350" s="85"/>
      <c r="K350" s="85"/>
      <c r="L350" s="94"/>
      <c r="M350" s="85"/>
      <c r="N350" s="85"/>
      <c r="O350" s="85"/>
      <c r="P350" s="85"/>
      <c r="Q350" s="85"/>
      <c r="R350" s="85"/>
      <c r="S350" s="85"/>
      <c r="T350" s="85"/>
      <c r="U350" s="85"/>
      <c r="V350" s="85"/>
      <c r="W350" s="85"/>
      <c r="X350" s="85"/>
      <c r="Y350" s="85"/>
      <c r="Z350" s="85"/>
      <c r="AA350" s="85"/>
      <c r="AB350" s="85"/>
      <c r="AC350" s="85"/>
      <c r="AD350" s="85"/>
    </row>
    <row r="351" spans="1:30">
      <c r="A351" s="85"/>
      <c r="B351" s="85"/>
      <c r="C351" s="85"/>
      <c r="D351" s="85"/>
      <c r="E351" s="85"/>
      <c r="F351" s="85"/>
      <c r="G351" s="85"/>
      <c r="H351" s="85"/>
      <c r="I351" s="85"/>
      <c r="J351" s="85"/>
      <c r="K351" s="85"/>
      <c r="L351" s="94"/>
      <c r="M351" s="85"/>
      <c r="N351" s="85"/>
      <c r="O351" s="85"/>
      <c r="P351" s="85"/>
      <c r="Q351" s="85"/>
      <c r="R351" s="85"/>
      <c r="S351" s="85"/>
      <c r="T351" s="85"/>
      <c r="U351" s="85"/>
      <c r="V351" s="85"/>
      <c r="W351" s="85"/>
      <c r="X351" s="85"/>
      <c r="Y351" s="85"/>
      <c r="Z351" s="85"/>
      <c r="AA351" s="85"/>
      <c r="AB351" s="85"/>
      <c r="AC351" s="85"/>
      <c r="AD351" s="85"/>
    </row>
    <row r="352" spans="1:30">
      <c r="A352" s="85"/>
      <c r="B352" s="85"/>
      <c r="C352" s="85"/>
      <c r="D352" s="85"/>
      <c r="E352" s="85"/>
      <c r="F352" s="85"/>
      <c r="G352" s="85"/>
      <c r="H352" s="85"/>
      <c r="I352" s="85"/>
      <c r="J352" s="85"/>
      <c r="K352" s="85"/>
      <c r="L352" s="94"/>
      <c r="M352" s="85"/>
      <c r="N352" s="85"/>
      <c r="O352" s="85"/>
      <c r="P352" s="85"/>
      <c r="Q352" s="85"/>
      <c r="R352" s="85"/>
      <c r="S352" s="85"/>
      <c r="T352" s="85"/>
      <c r="U352" s="85"/>
      <c r="V352" s="85"/>
      <c r="W352" s="85"/>
      <c r="X352" s="85"/>
      <c r="Y352" s="85"/>
      <c r="Z352" s="85"/>
      <c r="AA352" s="85"/>
      <c r="AB352" s="85"/>
      <c r="AC352" s="85"/>
      <c r="AD352" s="85"/>
    </row>
    <row r="353" spans="1:30">
      <c r="A353" s="85"/>
      <c r="B353" s="85"/>
      <c r="C353" s="85"/>
      <c r="D353" s="85"/>
      <c r="E353" s="85"/>
      <c r="F353" s="85"/>
      <c r="G353" s="85"/>
      <c r="H353" s="85"/>
      <c r="I353" s="85"/>
      <c r="J353" s="85"/>
      <c r="K353" s="85"/>
      <c r="L353" s="94"/>
      <c r="M353" s="85"/>
      <c r="N353" s="85"/>
      <c r="O353" s="85"/>
      <c r="P353" s="85"/>
      <c r="Q353" s="85"/>
      <c r="R353" s="85"/>
      <c r="S353" s="85"/>
      <c r="T353" s="85"/>
      <c r="U353" s="85"/>
      <c r="V353" s="85"/>
      <c r="W353" s="85"/>
      <c r="X353" s="85"/>
      <c r="Y353" s="85"/>
      <c r="Z353" s="85"/>
      <c r="AA353" s="85"/>
      <c r="AB353" s="85"/>
      <c r="AC353" s="85"/>
      <c r="AD353" s="85"/>
    </row>
    <row r="354" spans="1:30">
      <c r="A354" s="85"/>
      <c r="B354" s="85"/>
      <c r="C354" s="85"/>
      <c r="D354" s="85"/>
      <c r="E354" s="85"/>
      <c r="F354" s="85"/>
      <c r="G354" s="85"/>
      <c r="H354" s="85"/>
      <c r="I354" s="85"/>
      <c r="J354" s="85"/>
      <c r="K354" s="85"/>
      <c r="L354" s="94"/>
      <c r="M354" s="85"/>
      <c r="N354" s="85"/>
      <c r="O354" s="85"/>
      <c r="P354" s="85"/>
      <c r="Q354" s="85"/>
      <c r="R354" s="85"/>
      <c r="S354" s="85"/>
      <c r="T354" s="85"/>
      <c r="U354" s="85"/>
      <c r="V354" s="85"/>
      <c r="W354" s="85"/>
      <c r="X354" s="85"/>
      <c r="Y354" s="85"/>
      <c r="Z354" s="85"/>
      <c r="AA354" s="85"/>
      <c r="AB354" s="85"/>
      <c r="AC354" s="85"/>
      <c r="AD354" s="85"/>
    </row>
    <row r="355" spans="1:30">
      <c r="A355" s="85"/>
      <c r="B355" s="85"/>
      <c r="C355" s="85"/>
      <c r="D355" s="85"/>
      <c r="E355" s="85"/>
      <c r="F355" s="85"/>
      <c r="G355" s="85"/>
      <c r="H355" s="85"/>
      <c r="I355" s="85"/>
      <c r="J355" s="85"/>
      <c r="K355" s="85"/>
      <c r="L355" s="94"/>
      <c r="M355" s="85"/>
      <c r="N355" s="85"/>
      <c r="O355" s="85"/>
      <c r="P355" s="85"/>
      <c r="Q355" s="85"/>
      <c r="R355" s="85"/>
      <c r="S355" s="85"/>
      <c r="T355" s="85"/>
      <c r="U355" s="85"/>
      <c r="V355" s="85"/>
      <c r="W355" s="85"/>
      <c r="X355" s="85"/>
      <c r="Y355" s="85"/>
      <c r="Z355" s="85"/>
      <c r="AA355" s="85"/>
      <c r="AB355" s="85"/>
      <c r="AC355" s="85"/>
      <c r="AD355" s="85"/>
    </row>
    <row r="356" spans="1:30">
      <c r="A356" s="85"/>
      <c r="B356" s="85"/>
      <c r="C356" s="85"/>
      <c r="D356" s="85"/>
      <c r="E356" s="85"/>
      <c r="F356" s="85"/>
      <c r="G356" s="85"/>
      <c r="H356" s="85"/>
      <c r="I356" s="85"/>
      <c r="J356" s="85"/>
      <c r="K356" s="85"/>
      <c r="L356" s="94"/>
      <c r="M356" s="85"/>
      <c r="N356" s="85"/>
      <c r="O356" s="85"/>
      <c r="P356" s="85"/>
      <c r="Q356" s="85"/>
      <c r="R356" s="85"/>
      <c r="S356" s="85"/>
      <c r="T356" s="85"/>
      <c r="U356" s="85"/>
      <c r="V356" s="85"/>
      <c r="W356" s="85"/>
      <c r="X356" s="85"/>
      <c r="Y356" s="85"/>
      <c r="Z356" s="85"/>
      <c r="AA356" s="85"/>
      <c r="AB356" s="85"/>
      <c r="AC356" s="85"/>
      <c r="AD356" s="85"/>
    </row>
    <row r="357" spans="1:30">
      <c r="A357" s="85"/>
      <c r="B357" s="85"/>
      <c r="C357" s="85"/>
      <c r="D357" s="85"/>
      <c r="E357" s="85"/>
      <c r="F357" s="85"/>
      <c r="G357" s="85"/>
      <c r="H357" s="85"/>
      <c r="I357" s="85"/>
      <c r="J357" s="85"/>
      <c r="K357" s="85"/>
      <c r="L357" s="94"/>
      <c r="M357" s="85"/>
      <c r="N357" s="85"/>
      <c r="O357" s="85"/>
      <c r="P357" s="85"/>
      <c r="Q357" s="85"/>
      <c r="R357" s="85"/>
      <c r="S357" s="85"/>
      <c r="T357" s="85"/>
      <c r="U357" s="85"/>
      <c r="V357" s="85"/>
      <c r="W357" s="85"/>
      <c r="X357" s="85"/>
      <c r="Y357" s="85"/>
      <c r="Z357" s="85"/>
      <c r="AA357" s="85"/>
      <c r="AB357" s="85"/>
      <c r="AC357" s="85"/>
      <c r="AD357" s="85"/>
    </row>
    <row r="358" spans="1:30">
      <c r="A358" s="85"/>
      <c r="B358" s="85"/>
      <c r="C358" s="85"/>
      <c r="D358" s="85"/>
      <c r="E358" s="85"/>
      <c r="F358" s="85"/>
      <c r="G358" s="85"/>
      <c r="H358" s="85"/>
      <c r="I358" s="85"/>
      <c r="J358" s="85"/>
      <c r="K358" s="85"/>
      <c r="L358" s="94"/>
      <c r="M358" s="85"/>
      <c r="N358" s="85"/>
      <c r="O358" s="85"/>
      <c r="P358" s="85"/>
      <c r="Q358" s="85"/>
      <c r="R358" s="85"/>
      <c r="S358" s="85"/>
      <c r="T358" s="85"/>
      <c r="U358" s="85"/>
      <c r="V358" s="85"/>
      <c r="W358" s="85"/>
      <c r="X358" s="85"/>
      <c r="Y358" s="85"/>
      <c r="Z358" s="85"/>
      <c r="AA358" s="85"/>
      <c r="AB358" s="85"/>
      <c r="AC358" s="85"/>
      <c r="AD358" s="85"/>
    </row>
    <row r="359" spans="1:30">
      <c r="A359" s="85"/>
      <c r="B359" s="85"/>
      <c r="C359" s="85"/>
      <c r="D359" s="85"/>
      <c r="E359" s="85"/>
      <c r="F359" s="85"/>
      <c r="G359" s="85"/>
      <c r="H359" s="85"/>
      <c r="I359" s="85"/>
      <c r="J359" s="85"/>
      <c r="K359" s="85"/>
      <c r="L359" s="94"/>
      <c r="M359" s="85"/>
      <c r="N359" s="85"/>
      <c r="O359" s="85"/>
      <c r="P359" s="85"/>
      <c r="Q359" s="85"/>
      <c r="R359" s="85"/>
      <c r="S359" s="85"/>
      <c r="T359" s="85"/>
      <c r="U359" s="85"/>
      <c r="V359" s="85"/>
      <c r="W359" s="85"/>
      <c r="X359" s="85"/>
      <c r="Y359" s="85"/>
      <c r="Z359" s="85"/>
      <c r="AA359" s="85"/>
      <c r="AB359" s="85"/>
      <c r="AC359" s="85"/>
      <c r="AD359" s="85"/>
    </row>
    <row r="360" spans="1:30">
      <c r="A360" s="85"/>
      <c r="B360" s="85"/>
      <c r="C360" s="85"/>
      <c r="D360" s="85"/>
      <c r="E360" s="85"/>
      <c r="F360" s="85"/>
      <c r="G360" s="85"/>
      <c r="H360" s="85"/>
      <c r="I360" s="85"/>
      <c r="J360" s="85"/>
      <c r="K360" s="85"/>
      <c r="L360" s="94"/>
      <c r="M360" s="85"/>
      <c r="N360" s="85"/>
      <c r="O360" s="85"/>
      <c r="P360" s="85"/>
      <c r="Q360" s="85"/>
      <c r="R360" s="85"/>
      <c r="S360" s="85"/>
      <c r="T360" s="85"/>
      <c r="U360" s="85"/>
      <c r="V360" s="85"/>
      <c r="W360" s="85"/>
      <c r="X360" s="85"/>
      <c r="Y360" s="85"/>
      <c r="Z360" s="85"/>
      <c r="AA360" s="85"/>
      <c r="AB360" s="85"/>
      <c r="AC360" s="85"/>
      <c r="AD360" s="85"/>
    </row>
    <row r="361" spans="1:30">
      <c r="A361" s="85"/>
      <c r="B361" s="85"/>
      <c r="C361" s="85"/>
      <c r="D361" s="85"/>
      <c r="E361" s="85"/>
      <c r="F361" s="85"/>
      <c r="G361" s="85"/>
      <c r="H361" s="85"/>
      <c r="I361" s="85"/>
      <c r="J361" s="85"/>
      <c r="K361" s="85"/>
      <c r="L361" s="94"/>
      <c r="M361" s="85"/>
      <c r="N361" s="85"/>
      <c r="O361" s="85"/>
      <c r="P361" s="85"/>
      <c r="Q361" s="85"/>
      <c r="R361" s="85"/>
      <c r="S361" s="85"/>
      <c r="T361" s="85"/>
      <c r="U361" s="85"/>
      <c r="V361" s="85"/>
      <c r="W361" s="85"/>
      <c r="X361" s="85"/>
      <c r="Y361" s="85"/>
      <c r="Z361" s="85"/>
      <c r="AA361" s="85"/>
      <c r="AB361" s="85"/>
      <c r="AC361" s="85"/>
      <c r="AD361" s="85"/>
    </row>
    <row r="362" spans="1:30">
      <c r="A362" s="85"/>
      <c r="B362" s="85"/>
      <c r="C362" s="85"/>
      <c r="D362" s="85"/>
      <c r="E362" s="85"/>
      <c r="F362" s="85"/>
      <c r="G362" s="85"/>
      <c r="H362" s="85"/>
      <c r="I362" s="85"/>
      <c r="J362" s="85"/>
      <c r="K362" s="85"/>
      <c r="L362" s="94"/>
      <c r="M362" s="85"/>
      <c r="N362" s="85"/>
      <c r="O362" s="85"/>
      <c r="P362" s="85"/>
      <c r="Q362" s="85"/>
      <c r="R362" s="85"/>
      <c r="S362" s="85"/>
      <c r="T362" s="85"/>
      <c r="U362" s="85"/>
      <c r="V362" s="85"/>
      <c r="W362" s="85"/>
      <c r="X362" s="85"/>
      <c r="Y362" s="85"/>
      <c r="Z362" s="85"/>
      <c r="AA362" s="85"/>
      <c r="AB362" s="85"/>
      <c r="AC362" s="85"/>
      <c r="AD362" s="85"/>
    </row>
    <row r="363" spans="1:30">
      <c r="A363" s="85"/>
      <c r="B363" s="85"/>
      <c r="C363" s="85"/>
      <c r="D363" s="85"/>
      <c r="E363" s="85"/>
      <c r="F363" s="85"/>
      <c r="G363" s="85"/>
      <c r="H363" s="85"/>
      <c r="I363" s="85"/>
      <c r="J363" s="85"/>
      <c r="K363" s="85"/>
      <c r="L363" s="94"/>
      <c r="M363" s="85"/>
      <c r="N363" s="85"/>
      <c r="O363" s="85"/>
      <c r="P363" s="85"/>
      <c r="Q363" s="85"/>
      <c r="R363" s="85"/>
      <c r="S363" s="85"/>
      <c r="T363" s="85"/>
      <c r="U363" s="85"/>
      <c r="V363" s="85"/>
      <c r="W363" s="85"/>
      <c r="X363" s="85"/>
      <c r="Y363" s="85"/>
      <c r="Z363" s="85"/>
      <c r="AA363" s="85"/>
      <c r="AB363" s="85"/>
      <c r="AC363" s="85"/>
      <c r="AD363" s="85"/>
    </row>
    <row r="364" spans="1:30">
      <c r="A364" s="85"/>
      <c r="B364" s="85"/>
      <c r="C364" s="85"/>
      <c r="D364" s="85"/>
      <c r="E364" s="85"/>
      <c r="F364" s="85"/>
      <c r="G364" s="85"/>
      <c r="H364" s="85"/>
      <c r="I364" s="85"/>
      <c r="J364" s="85"/>
      <c r="K364" s="85"/>
      <c r="L364" s="94"/>
      <c r="M364" s="85"/>
      <c r="N364" s="85"/>
      <c r="O364" s="85"/>
      <c r="P364" s="85"/>
      <c r="Q364" s="85"/>
      <c r="R364" s="85"/>
      <c r="S364" s="85"/>
      <c r="T364" s="85"/>
      <c r="U364" s="85"/>
      <c r="V364" s="85"/>
      <c r="W364" s="85"/>
      <c r="X364" s="85"/>
      <c r="Y364" s="85"/>
      <c r="Z364" s="85"/>
      <c r="AA364" s="85"/>
      <c r="AB364" s="85"/>
      <c r="AC364" s="85"/>
      <c r="AD364" s="85"/>
    </row>
    <row r="365" spans="1:30">
      <c r="A365" s="85"/>
      <c r="B365" s="85"/>
      <c r="C365" s="85"/>
      <c r="D365" s="85"/>
      <c r="E365" s="85"/>
      <c r="F365" s="85"/>
      <c r="G365" s="85"/>
      <c r="H365" s="85"/>
      <c r="I365" s="85"/>
      <c r="J365" s="85"/>
      <c r="K365" s="85"/>
      <c r="L365" s="94"/>
      <c r="M365" s="85"/>
      <c r="N365" s="85"/>
      <c r="O365" s="85"/>
      <c r="P365" s="85"/>
      <c r="Q365" s="85"/>
      <c r="R365" s="85"/>
      <c r="S365" s="85"/>
      <c r="T365" s="85"/>
      <c r="U365" s="85"/>
      <c r="V365" s="85"/>
      <c r="W365" s="85"/>
      <c r="X365" s="85"/>
      <c r="Y365" s="85"/>
      <c r="Z365" s="85"/>
      <c r="AA365" s="85"/>
      <c r="AB365" s="85"/>
      <c r="AC365" s="85"/>
      <c r="AD365" s="85"/>
    </row>
    <row r="366" spans="1:30">
      <c r="A366" s="85"/>
      <c r="B366" s="85"/>
      <c r="C366" s="85"/>
      <c r="D366" s="85"/>
      <c r="E366" s="85"/>
      <c r="F366" s="85"/>
      <c r="G366" s="85"/>
      <c r="H366" s="85"/>
      <c r="I366" s="85"/>
      <c r="J366" s="85"/>
      <c r="K366" s="85"/>
      <c r="L366" s="94"/>
      <c r="M366" s="85"/>
      <c r="N366" s="85"/>
      <c r="O366" s="85"/>
      <c r="P366" s="85"/>
      <c r="Q366" s="85"/>
      <c r="R366" s="85"/>
      <c r="S366" s="85"/>
      <c r="T366" s="85"/>
      <c r="U366" s="85"/>
      <c r="V366" s="85"/>
      <c r="W366" s="85"/>
      <c r="X366" s="85"/>
      <c r="Y366" s="85"/>
      <c r="Z366" s="85"/>
      <c r="AA366" s="85"/>
      <c r="AB366" s="85"/>
      <c r="AC366" s="85"/>
      <c r="AD366" s="85"/>
    </row>
    <row r="367" spans="1:30">
      <c r="A367" s="85"/>
      <c r="B367" s="85"/>
      <c r="C367" s="85"/>
      <c r="D367" s="85"/>
      <c r="E367" s="85"/>
      <c r="F367" s="85"/>
      <c r="G367" s="85"/>
      <c r="H367" s="85"/>
      <c r="I367" s="85"/>
      <c r="J367" s="85"/>
      <c r="K367" s="85"/>
      <c r="L367" s="94"/>
      <c r="M367" s="85"/>
      <c r="N367" s="85"/>
      <c r="O367" s="85"/>
      <c r="P367" s="85"/>
      <c r="Q367" s="85"/>
      <c r="R367" s="85"/>
      <c r="S367" s="85"/>
      <c r="T367" s="85"/>
      <c r="U367" s="85"/>
      <c r="V367" s="85"/>
      <c r="W367" s="85"/>
      <c r="X367" s="85"/>
      <c r="Y367" s="85"/>
      <c r="Z367" s="85"/>
      <c r="AA367" s="85"/>
      <c r="AB367" s="85"/>
      <c r="AC367" s="85"/>
      <c r="AD367" s="85"/>
    </row>
    <row r="368" spans="1:30">
      <c r="A368" s="85"/>
      <c r="B368" s="85"/>
      <c r="C368" s="85"/>
      <c r="D368" s="85"/>
      <c r="E368" s="85"/>
      <c r="F368" s="85"/>
      <c r="G368" s="85"/>
      <c r="H368" s="85"/>
      <c r="I368" s="85"/>
      <c r="J368" s="85"/>
      <c r="K368" s="85"/>
      <c r="L368" s="94"/>
      <c r="M368" s="85"/>
      <c r="N368" s="85"/>
      <c r="O368" s="85"/>
      <c r="P368" s="85"/>
      <c r="Q368" s="85"/>
      <c r="R368" s="85"/>
      <c r="S368" s="85"/>
      <c r="T368" s="85"/>
      <c r="U368" s="85"/>
      <c r="V368" s="85"/>
      <c r="W368" s="85"/>
      <c r="X368" s="85"/>
      <c r="Y368" s="85"/>
      <c r="Z368" s="85"/>
      <c r="AA368" s="85"/>
      <c r="AB368" s="85"/>
      <c r="AC368" s="85"/>
      <c r="AD368" s="85"/>
    </row>
    <row r="369" spans="1:30">
      <c r="A369" s="85"/>
      <c r="B369" s="85"/>
      <c r="C369" s="85"/>
      <c r="D369" s="85"/>
      <c r="E369" s="85"/>
      <c r="F369" s="85"/>
      <c r="G369" s="85"/>
      <c r="H369" s="85"/>
      <c r="I369" s="85"/>
      <c r="J369" s="85"/>
      <c r="K369" s="85"/>
      <c r="L369" s="94"/>
      <c r="M369" s="85"/>
      <c r="N369" s="85"/>
      <c r="O369" s="85"/>
      <c r="P369" s="85"/>
      <c r="Q369" s="85"/>
      <c r="R369" s="85"/>
      <c r="S369" s="85"/>
      <c r="T369" s="85"/>
      <c r="U369" s="85"/>
      <c r="V369" s="85"/>
      <c r="W369" s="85"/>
      <c r="X369" s="85"/>
      <c r="Y369" s="85"/>
      <c r="Z369" s="85"/>
      <c r="AA369" s="85"/>
      <c r="AB369" s="85"/>
      <c r="AC369" s="85"/>
      <c r="AD369" s="85"/>
    </row>
    <row r="370" spans="1:30">
      <c r="A370" s="85"/>
      <c r="B370" s="85"/>
      <c r="C370" s="85"/>
      <c r="D370" s="85"/>
      <c r="E370" s="85"/>
      <c r="F370" s="85"/>
      <c r="G370" s="85"/>
      <c r="H370" s="85"/>
      <c r="I370" s="85"/>
      <c r="J370" s="85"/>
      <c r="K370" s="85"/>
      <c r="L370" s="94"/>
      <c r="M370" s="85"/>
      <c r="N370" s="85"/>
      <c r="O370" s="85"/>
      <c r="P370" s="85"/>
      <c r="Q370" s="85"/>
      <c r="R370" s="85"/>
      <c r="S370" s="85"/>
      <c r="T370" s="85"/>
      <c r="U370" s="85"/>
      <c r="V370" s="85"/>
      <c r="W370" s="85"/>
      <c r="X370" s="85"/>
      <c r="Y370" s="85"/>
      <c r="Z370" s="85"/>
      <c r="AA370" s="85"/>
      <c r="AB370" s="85"/>
      <c r="AC370" s="85"/>
      <c r="AD370" s="85"/>
    </row>
    <row r="371" spans="1:30">
      <c r="A371" s="85"/>
      <c r="B371" s="85"/>
      <c r="C371" s="85"/>
      <c r="D371" s="85"/>
      <c r="E371" s="85"/>
      <c r="F371" s="85"/>
      <c r="G371" s="85"/>
      <c r="H371" s="85"/>
      <c r="I371" s="85"/>
      <c r="J371" s="85"/>
      <c r="K371" s="85"/>
      <c r="L371" s="94"/>
      <c r="M371" s="85"/>
      <c r="N371" s="85"/>
      <c r="O371" s="85"/>
      <c r="P371" s="85"/>
      <c r="Q371" s="85"/>
      <c r="R371" s="85"/>
      <c r="S371" s="85"/>
      <c r="T371" s="85"/>
      <c r="U371" s="85"/>
      <c r="V371" s="85"/>
      <c r="W371" s="85"/>
      <c r="X371" s="85"/>
      <c r="Y371" s="85"/>
      <c r="Z371" s="85"/>
      <c r="AA371" s="85"/>
      <c r="AB371" s="85"/>
      <c r="AC371" s="85"/>
      <c r="AD371" s="85"/>
    </row>
    <row r="372" spans="1:30">
      <c r="A372" s="85"/>
      <c r="B372" s="85"/>
      <c r="C372" s="85"/>
      <c r="D372" s="85"/>
      <c r="E372" s="85"/>
      <c r="F372" s="85"/>
      <c r="G372" s="85"/>
      <c r="H372" s="85"/>
      <c r="I372" s="85"/>
      <c r="J372" s="85"/>
      <c r="K372" s="85"/>
      <c r="L372" s="94"/>
      <c r="M372" s="85"/>
      <c r="N372" s="85"/>
      <c r="O372" s="85"/>
      <c r="P372" s="85"/>
      <c r="Q372" s="85"/>
      <c r="R372" s="85"/>
      <c r="S372" s="85"/>
      <c r="T372" s="85"/>
      <c r="U372" s="85"/>
      <c r="V372" s="85"/>
      <c r="W372" s="85"/>
      <c r="X372" s="85"/>
      <c r="Y372" s="85"/>
      <c r="Z372" s="85"/>
      <c r="AA372" s="85"/>
      <c r="AB372" s="85"/>
      <c r="AC372" s="85"/>
      <c r="AD372" s="85"/>
    </row>
    <row r="373" spans="1:30">
      <c r="A373" s="85"/>
      <c r="B373" s="85"/>
      <c r="C373" s="85"/>
      <c r="D373" s="85"/>
      <c r="E373" s="85"/>
      <c r="F373" s="85"/>
      <c r="G373" s="85"/>
      <c r="H373" s="85"/>
      <c r="I373" s="85"/>
      <c r="J373" s="85"/>
      <c r="K373" s="85"/>
      <c r="L373" s="94"/>
      <c r="M373" s="85"/>
      <c r="N373" s="85"/>
      <c r="O373" s="85"/>
      <c r="P373" s="85"/>
      <c r="Q373" s="85"/>
      <c r="R373" s="85"/>
      <c r="S373" s="85"/>
      <c r="T373" s="85"/>
      <c r="U373" s="85"/>
      <c r="V373" s="85"/>
      <c r="W373" s="85"/>
      <c r="X373" s="85"/>
      <c r="Y373" s="85"/>
      <c r="Z373" s="85"/>
      <c r="AA373" s="85"/>
      <c r="AB373" s="85"/>
      <c r="AC373" s="85"/>
      <c r="AD373" s="85"/>
    </row>
    <row r="374" spans="1:30">
      <c r="A374" s="85"/>
      <c r="B374" s="85"/>
      <c r="C374" s="85"/>
      <c r="D374" s="85"/>
      <c r="E374" s="85"/>
      <c r="F374" s="85"/>
      <c r="G374" s="85"/>
      <c r="H374" s="85"/>
      <c r="I374" s="85"/>
      <c r="J374" s="85"/>
      <c r="K374" s="85"/>
      <c r="L374" s="94"/>
      <c r="M374" s="85"/>
      <c r="N374" s="85"/>
      <c r="O374" s="85"/>
      <c r="P374" s="85"/>
      <c r="Q374" s="85"/>
      <c r="R374" s="85"/>
      <c r="S374" s="85"/>
      <c r="T374" s="85"/>
      <c r="U374" s="85"/>
      <c r="V374" s="85"/>
      <c r="W374" s="85"/>
      <c r="X374" s="85"/>
      <c r="Y374" s="85"/>
      <c r="Z374" s="85"/>
      <c r="AA374" s="85"/>
      <c r="AB374" s="85"/>
      <c r="AC374" s="85"/>
      <c r="AD374" s="85"/>
    </row>
    <row r="375" spans="1:30">
      <c r="A375" s="85"/>
      <c r="B375" s="85"/>
      <c r="C375" s="85"/>
      <c r="D375" s="85"/>
      <c r="E375" s="85"/>
      <c r="F375" s="85"/>
      <c r="G375" s="85"/>
      <c r="H375" s="85"/>
      <c r="I375" s="85"/>
      <c r="J375" s="85"/>
      <c r="K375" s="85"/>
      <c r="L375" s="94"/>
      <c r="M375" s="85"/>
      <c r="N375" s="85"/>
      <c r="O375" s="85"/>
      <c r="P375" s="85"/>
      <c r="Q375" s="85"/>
      <c r="R375" s="85"/>
      <c r="S375" s="85"/>
      <c r="T375" s="85"/>
      <c r="U375" s="85"/>
      <c r="V375" s="85"/>
      <c r="W375" s="85"/>
      <c r="X375" s="85"/>
      <c r="Y375" s="85"/>
      <c r="Z375" s="85"/>
      <c r="AA375" s="85"/>
      <c r="AB375" s="85"/>
      <c r="AC375" s="85"/>
      <c r="AD375" s="85"/>
    </row>
    <row r="376" spans="1:30">
      <c r="A376" s="85"/>
      <c r="B376" s="85"/>
      <c r="C376" s="85"/>
      <c r="D376" s="85"/>
      <c r="E376" s="85"/>
      <c r="F376" s="85"/>
      <c r="G376" s="85"/>
      <c r="H376" s="85"/>
      <c r="I376" s="85"/>
      <c r="J376" s="85"/>
      <c r="K376" s="85"/>
      <c r="L376" s="94"/>
      <c r="M376" s="85"/>
      <c r="N376" s="85"/>
      <c r="O376" s="85"/>
      <c r="P376" s="85"/>
      <c r="Q376" s="85"/>
      <c r="R376" s="85"/>
      <c r="S376" s="85"/>
      <c r="T376" s="85"/>
      <c r="U376" s="85"/>
      <c r="V376" s="85"/>
      <c r="W376" s="85"/>
      <c r="X376" s="85"/>
      <c r="Y376" s="85"/>
      <c r="Z376" s="85"/>
      <c r="AA376" s="85"/>
      <c r="AB376" s="85"/>
      <c r="AC376" s="85"/>
      <c r="AD376" s="85"/>
    </row>
    <row r="377" spans="1:30">
      <c r="A377" s="85"/>
      <c r="B377" s="85"/>
      <c r="C377" s="85"/>
      <c r="D377" s="85"/>
      <c r="E377" s="85"/>
      <c r="F377" s="85"/>
      <c r="G377" s="85"/>
      <c r="H377" s="85"/>
      <c r="I377" s="85"/>
      <c r="J377" s="85"/>
      <c r="K377" s="85"/>
      <c r="L377" s="94"/>
      <c r="M377" s="85"/>
      <c r="N377" s="85"/>
      <c r="O377" s="85"/>
      <c r="P377" s="85"/>
      <c r="Q377" s="85"/>
      <c r="R377" s="85"/>
      <c r="S377" s="85"/>
      <c r="T377" s="85"/>
      <c r="U377" s="85"/>
      <c r="V377" s="85"/>
      <c r="W377" s="85"/>
      <c r="X377" s="85"/>
      <c r="Y377" s="85"/>
      <c r="Z377" s="85"/>
      <c r="AA377" s="85"/>
      <c r="AB377" s="85"/>
      <c r="AC377" s="85"/>
      <c r="AD377" s="85"/>
    </row>
    <row r="378" spans="1:30">
      <c r="A378" s="85"/>
      <c r="B378" s="85"/>
      <c r="C378" s="85"/>
      <c r="D378" s="85"/>
      <c r="E378" s="85"/>
      <c r="F378" s="85"/>
      <c r="G378" s="85"/>
      <c r="H378" s="85"/>
      <c r="I378" s="85"/>
      <c r="J378" s="85"/>
      <c r="K378" s="85"/>
      <c r="L378" s="94"/>
      <c r="M378" s="85"/>
      <c r="N378" s="85"/>
      <c r="O378" s="85"/>
      <c r="P378" s="85"/>
      <c r="Q378" s="85"/>
      <c r="R378" s="85"/>
      <c r="S378" s="85"/>
      <c r="T378" s="85"/>
      <c r="U378" s="85"/>
      <c r="V378" s="85"/>
      <c r="W378" s="85"/>
      <c r="X378" s="85"/>
      <c r="Y378" s="85"/>
      <c r="Z378" s="85"/>
      <c r="AA378" s="85"/>
      <c r="AB378" s="85"/>
      <c r="AC378" s="85"/>
      <c r="AD378" s="85"/>
    </row>
    <row r="379" spans="1:30">
      <c r="A379" s="85"/>
      <c r="B379" s="85"/>
      <c r="C379" s="85"/>
      <c r="D379" s="85"/>
      <c r="E379" s="85"/>
      <c r="F379" s="85"/>
      <c r="G379" s="85"/>
      <c r="H379" s="85"/>
      <c r="I379" s="85"/>
      <c r="J379" s="85"/>
      <c r="K379" s="85"/>
      <c r="L379" s="94"/>
      <c r="M379" s="85"/>
      <c r="N379" s="85"/>
      <c r="O379" s="85"/>
      <c r="P379" s="85"/>
      <c r="Q379" s="85"/>
      <c r="R379" s="85"/>
      <c r="S379" s="85"/>
      <c r="T379" s="85"/>
      <c r="U379" s="85"/>
      <c r="V379" s="85"/>
      <c r="W379" s="85"/>
      <c r="X379" s="85"/>
      <c r="Y379" s="85"/>
      <c r="Z379" s="85"/>
      <c r="AA379" s="85"/>
      <c r="AB379" s="85"/>
      <c r="AC379" s="85"/>
      <c r="AD379" s="85"/>
    </row>
    <row r="380" spans="1:30">
      <c r="A380" s="85"/>
      <c r="B380" s="85"/>
      <c r="C380" s="85"/>
      <c r="D380" s="85"/>
      <c r="E380" s="85"/>
      <c r="F380" s="85"/>
      <c r="G380" s="85"/>
      <c r="H380" s="85"/>
      <c r="I380" s="85"/>
      <c r="J380" s="85"/>
      <c r="K380" s="85"/>
      <c r="L380" s="94"/>
      <c r="M380" s="85"/>
      <c r="N380" s="85"/>
      <c r="O380" s="85"/>
      <c r="P380" s="85"/>
      <c r="Q380" s="85"/>
      <c r="R380" s="85"/>
      <c r="S380" s="85"/>
      <c r="T380" s="85"/>
      <c r="U380" s="85"/>
      <c r="V380" s="85"/>
      <c r="W380" s="85"/>
      <c r="X380" s="85"/>
      <c r="Y380" s="85"/>
      <c r="Z380" s="85"/>
      <c r="AA380" s="85"/>
      <c r="AB380" s="85"/>
      <c r="AC380" s="85"/>
      <c r="AD380" s="85"/>
    </row>
    <row r="381" spans="1:30">
      <c r="A381" s="85"/>
      <c r="B381" s="85"/>
      <c r="C381" s="85"/>
      <c r="D381" s="85"/>
      <c r="E381" s="85"/>
      <c r="F381" s="85"/>
      <c r="G381" s="85"/>
      <c r="H381" s="85"/>
      <c r="I381" s="85"/>
      <c r="J381" s="85"/>
      <c r="K381" s="85"/>
      <c r="L381" s="94"/>
      <c r="M381" s="85"/>
      <c r="N381" s="85"/>
      <c r="O381" s="85"/>
      <c r="P381" s="85"/>
      <c r="Q381" s="85"/>
      <c r="R381" s="85"/>
      <c r="S381" s="85"/>
      <c r="T381" s="85"/>
      <c r="U381" s="85"/>
      <c r="V381" s="85"/>
      <c r="W381" s="85"/>
      <c r="X381" s="85"/>
      <c r="Y381" s="85"/>
      <c r="Z381" s="85"/>
      <c r="AA381" s="85"/>
      <c r="AB381" s="85"/>
      <c r="AC381" s="85"/>
      <c r="AD381" s="85"/>
    </row>
    <row r="382" spans="1:30">
      <c r="A382" s="85"/>
      <c r="B382" s="85"/>
      <c r="C382" s="85"/>
      <c r="D382" s="85"/>
      <c r="E382" s="85"/>
      <c r="F382" s="85"/>
      <c r="G382" s="85"/>
      <c r="H382" s="85"/>
      <c r="I382" s="85"/>
      <c r="J382" s="85"/>
      <c r="K382" s="85"/>
      <c r="L382" s="94"/>
      <c r="M382" s="85"/>
      <c r="N382" s="85"/>
      <c r="O382" s="85"/>
      <c r="P382" s="85"/>
      <c r="Q382" s="85"/>
      <c r="R382" s="85"/>
      <c r="S382" s="85"/>
      <c r="T382" s="85"/>
      <c r="U382" s="85"/>
      <c r="V382" s="85"/>
      <c r="W382" s="85"/>
      <c r="X382" s="85"/>
      <c r="Y382" s="85"/>
      <c r="Z382" s="85"/>
      <c r="AA382" s="85"/>
      <c r="AB382" s="85"/>
      <c r="AC382" s="85"/>
      <c r="AD382" s="85"/>
    </row>
    <row r="383" spans="1:30">
      <c r="A383" s="85"/>
      <c r="B383" s="85"/>
      <c r="C383" s="85"/>
      <c r="D383" s="85"/>
      <c r="E383" s="85"/>
      <c r="F383" s="85"/>
      <c r="G383" s="85"/>
      <c r="H383" s="85"/>
      <c r="I383" s="85"/>
      <c r="J383" s="85"/>
      <c r="K383" s="85"/>
      <c r="L383" s="94"/>
      <c r="M383" s="85"/>
      <c r="N383" s="85"/>
      <c r="O383" s="85"/>
      <c r="P383" s="85"/>
      <c r="Q383" s="85"/>
      <c r="R383" s="85"/>
      <c r="S383" s="85"/>
      <c r="T383" s="85"/>
      <c r="U383" s="85"/>
      <c r="V383" s="85"/>
      <c r="W383" s="85"/>
      <c r="X383" s="85"/>
      <c r="Y383" s="85"/>
      <c r="Z383" s="85"/>
      <c r="AA383" s="85"/>
      <c r="AB383" s="85"/>
      <c r="AC383" s="85"/>
      <c r="AD383" s="85"/>
    </row>
    <row r="384" spans="1:30">
      <c r="A384" s="85"/>
      <c r="B384" s="85"/>
      <c r="C384" s="85"/>
      <c r="D384" s="85"/>
      <c r="E384" s="85"/>
      <c r="F384" s="85"/>
      <c r="G384" s="85"/>
      <c r="H384" s="85"/>
      <c r="I384" s="85"/>
      <c r="J384" s="85"/>
      <c r="K384" s="85"/>
      <c r="L384" s="94"/>
      <c r="M384" s="85"/>
      <c r="N384" s="85"/>
      <c r="O384" s="85"/>
      <c r="P384" s="85"/>
      <c r="Q384" s="85"/>
      <c r="R384" s="85"/>
      <c r="S384" s="85"/>
      <c r="T384" s="85"/>
      <c r="U384" s="85"/>
      <c r="V384" s="85"/>
      <c r="W384" s="85"/>
      <c r="X384" s="85"/>
      <c r="Y384" s="85"/>
      <c r="Z384" s="85"/>
      <c r="AA384" s="85"/>
      <c r="AB384" s="85"/>
      <c r="AC384" s="85"/>
      <c r="AD384" s="85"/>
    </row>
    <row r="385" spans="1:30">
      <c r="A385" s="85"/>
      <c r="B385" s="85"/>
      <c r="C385" s="85"/>
      <c r="D385" s="85"/>
      <c r="E385" s="85"/>
      <c r="F385" s="85"/>
      <c r="G385" s="85"/>
      <c r="H385" s="85"/>
      <c r="I385" s="85"/>
      <c r="J385" s="85"/>
      <c r="K385" s="85"/>
      <c r="L385" s="94"/>
      <c r="M385" s="85"/>
      <c r="N385" s="85"/>
      <c r="O385" s="85"/>
      <c r="P385" s="85"/>
      <c r="Q385" s="85"/>
      <c r="R385" s="85"/>
      <c r="S385" s="85"/>
      <c r="T385" s="85"/>
      <c r="U385" s="85"/>
      <c r="V385" s="85"/>
      <c r="W385" s="85"/>
      <c r="X385" s="85"/>
      <c r="Y385" s="85"/>
      <c r="Z385" s="85"/>
      <c r="AA385" s="85"/>
      <c r="AB385" s="85"/>
      <c r="AC385" s="85"/>
      <c r="AD385" s="85"/>
    </row>
    <row r="386" spans="1:30">
      <c r="A386" s="85"/>
      <c r="B386" s="85"/>
      <c r="C386" s="85"/>
      <c r="D386" s="85"/>
      <c r="E386" s="85"/>
      <c r="F386" s="85"/>
      <c r="G386" s="85"/>
      <c r="H386" s="85"/>
      <c r="I386" s="85"/>
      <c r="J386" s="85"/>
      <c r="K386" s="85"/>
      <c r="L386" s="94"/>
      <c r="M386" s="85"/>
      <c r="N386" s="85"/>
      <c r="O386" s="85"/>
      <c r="P386" s="85"/>
      <c r="Q386" s="85"/>
      <c r="R386" s="85"/>
      <c r="S386" s="85"/>
      <c r="T386" s="85"/>
      <c r="U386" s="85"/>
      <c r="V386" s="85"/>
      <c r="W386" s="85"/>
      <c r="X386" s="85"/>
      <c r="Y386" s="85"/>
      <c r="Z386" s="85"/>
      <c r="AA386" s="85"/>
      <c r="AB386" s="85"/>
      <c r="AC386" s="85"/>
      <c r="AD386" s="85"/>
    </row>
    <row r="387" spans="1:30">
      <c r="A387" s="85"/>
      <c r="B387" s="85"/>
      <c r="C387" s="85"/>
      <c r="D387" s="85"/>
      <c r="E387" s="85"/>
      <c r="F387" s="85"/>
      <c r="G387" s="85"/>
      <c r="H387" s="85"/>
      <c r="I387" s="85"/>
      <c r="J387" s="85"/>
      <c r="K387" s="85"/>
      <c r="L387" s="94"/>
      <c r="M387" s="85"/>
      <c r="N387" s="85"/>
      <c r="O387" s="85"/>
      <c r="P387" s="85"/>
      <c r="Q387" s="85"/>
      <c r="R387" s="85"/>
      <c r="S387" s="85"/>
      <c r="T387" s="85"/>
      <c r="U387" s="85"/>
      <c r="V387" s="85"/>
      <c r="W387" s="85"/>
      <c r="X387" s="85"/>
      <c r="Y387" s="85"/>
      <c r="Z387" s="85"/>
      <c r="AA387" s="85"/>
      <c r="AB387" s="85"/>
      <c r="AC387" s="85"/>
      <c r="AD387" s="85"/>
    </row>
    <row r="388" spans="1:30">
      <c r="A388" s="85"/>
      <c r="B388" s="85"/>
      <c r="C388" s="85"/>
      <c r="D388" s="85"/>
      <c r="E388" s="85"/>
      <c r="F388" s="85"/>
      <c r="G388" s="85"/>
      <c r="H388" s="85"/>
      <c r="I388" s="85"/>
      <c r="J388" s="85"/>
      <c r="K388" s="85"/>
      <c r="L388" s="94"/>
      <c r="M388" s="85"/>
      <c r="N388" s="85"/>
      <c r="O388" s="85"/>
      <c r="P388" s="85"/>
      <c r="Q388" s="85"/>
      <c r="R388" s="85"/>
      <c r="S388" s="85"/>
      <c r="T388" s="85"/>
      <c r="U388" s="85"/>
      <c r="V388" s="85"/>
      <c r="W388" s="85"/>
      <c r="X388" s="85"/>
      <c r="Y388" s="85"/>
      <c r="Z388" s="85"/>
      <c r="AA388" s="85"/>
      <c r="AB388" s="85"/>
      <c r="AC388" s="85"/>
      <c r="AD388" s="85"/>
    </row>
    <row r="389" spans="1:30">
      <c r="A389" s="85"/>
      <c r="B389" s="85"/>
      <c r="C389" s="85"/>
      <c r="D389" s="85"/>
      <c r="E389" s="85"/>
      <c r="F389" s="85"/>
      <c r="G389" s="85"/>
      <c r="H389" s="85"/>
      <c r="I389" s="85"/>
      <c r="J389" s="85"/>
      <c r="K389" s="85"/>
      <c r="L389" s="94"/>
      <c r="M389" s="85"/>
      <c r="N389" s="85"/>
      <c r="O389" s="85"/>
      <c r="P389" s="85"/>
      <c r="Q389" s="85"/>
      <c r="R389" s="85"/>
      <c r="S389" s="85"/>
      <c r="T389" s="85"/>
      <c r="U389" s="85"/>
      <c r="V389" s="85"/>
      <c r="W389" s="85"/>
      <c r="X389" s="85"/>
      <c r="Y389" s="85"/>
      <c r="Z389" s="85"/>
      <c r="AA389" s="85"/>
      <c r="AB389" s="85"/>
      <c r="AC389" s="85"/>
      <c r="AD389" s="85"/>
    </row>
    <row r="390" spans="1:30">
      <c r="A390" s="85"/>
      <c r="B390" s="85"/>
      <c r="C390" s="85"/>
      <c r="D390" s="85"/>
      <c r="E390" s="85"/>
      <c r="F390" s="85"/>
      <c r="G390" s="85"/>
      <c r="H390" s="85"/>
      <c r="I390" s="85"/>
      <c r="J390" s="85"/>
      <c r="K390" s="85"/>
      <c r="L390" s="94"/>
      <c r="M390" s="85"/>
      <c r="N390" s="85"/>
      <c r="O390" s="85"/>
      <c r="P390" s="85"/>
      <c r="Q390" s="85"/>
      <c r="R390" s="85"/>
      <c r="S390" s="85"/>
      <c r="T390" s="85"/>
      <c r="U390" s="85"/>
      <c r="V390" s="85"/>
      <c r="W390" s="85"/>
      <c r="X390" s="85"/>
      <c r="Y390" s="85"/>
      <c r="Z390" s="85"/>
      <c r="AA390" s="85"/>
      <c r="AB390" s="85"/>
      <c r="AC390" s="85"/>
      <c r="AD390" s="85"/>
    </row>
    <row r="391" spans="1:30">
      <c r="A391" s="85"/>
      <c r="B391" s="85"/>
      <c r="C391" s="85"/>
      <c r="D391" s="85"/>
      <c r="E391" s="85"/>
      <c r="F391" s="85"/>
      <c r="G391" s="85"/>
      <c r="H391" s="85"/>
      <c r="I391" s="85"/>
      <c r="J391" s="85"/>
      <c r="K391" s="85"/>
      <c r="L391" s="94"/>
      <c r="M391" s="85"/>
      <c r="N391" s="85"/>
      <c r="O391" s="85"/>
      <c r="P391" s="85"/>
      <c r="Q391" s="85"/>
      <c r="R391" s="85"/>
      <c r="S391" s="85"/>
      <c r="T391" s="85"/>
      <c r="U391" s="85"/>
      <c r="V391" s="85"/>
      <c r="W391" s="85"/>
      <c r="X391" s="85"/>
      <c r="Y391" s="85"/>
      <c r="Z391" s="85"/>
      <c r="AA391" s="85"/>
      <c r="AB391" s="85"/>
      <c r="AC391" s="85"/>
      <c r="AD391" s="85"/>
    </row>
    <row r="392" spans="1:30">
      <c r="A392" s="85"/>
      <c r="B392" s="85"/>
      <c r="C392" s="85"/>
      <c r="D392" s="85"/>
      <c r="E392" s="85"/>
      <c r="F392" s="85"/>
      <c r="G392" s="85"/>
      <c r="H392" s="85"/>
      <c r="I392" s="85"/>
      <c r="J392" s="85"/>
      <c r="K392" s="85"/>
      <c r="L392" s="94"/>
      <c r="M392" s="85"/>
      <c r="N392" s="85"/>
      <c r="O392" s="85"/>
      <c r="P392" s="85"/>
      <c r="Q392" s="85"/>
      <c r="R392" s="85"/>
      <c r="S392" s="85"/>
      <c r="T392" s="85"/>
      <c r="U392" s="85"/>
      <c r="V392" s="85"/>
      <c r="W392" s="85"/>
      <c r="X392" s="85"/>
      <c r="Y392" s="85"/>
      <c r="Z392" s="85"/>
      <c r="AA392" s="85"/>
      <c r="AB392" s="85"/>
      <c r="AC392" s="85"/>
      <c r="AD392" s="85"/>
    </row>
    <row r="393" spans="1:30">
      <c r="A393" s="85"/>
      <c r="B393" s="85"/>
      <c r="C393" s="85"/>
      <c r="D393" s="85"/>
      <c r="E393" s="85"/>
      <c r="F393" s="85"/>
      <c r="G393" s="85"/>
      <c r="H393" s="85"/>
      <c r="I393" s="85"/>
      <c r="J393" s="85"/>
      <c r="K393" s="85"/>
      <c r="L393" s="94"/>
      <c r="M393" s="85"/>
      <c r="N393" s="85"/>
      <c r="O393" s="85"/>
      <c r="P393" s="85"/>
      <c r="Q393" s="85"/>
      <c r="R393" s="85"/>
      <c r="S393" s="85"/>
      <c r="T393" s="85"/>
      <c r="U393" s="85"/>
      <c r="V393" s="85"/>
      <c r="W393" s="85"/>
      <c r="X393" s="85"/>
      <c r="Y393" s="85"/>
      <c r="Z393" s="85"/>
      <c r="AA393" s="85"/>
      <c r="AB393" s="85"/>
      <c r="AC393" s="85"/>
      <c r="AD393" s="85"/>
    </row>
    <row r="394" spans="1:30">
      <c r="A394" s="85"/>
      <c r="B394" s="85"/>
      <c r="C394" s="85"/>
      <c r="D394" s="85"/>
      <c r="E394" s="85"/>
      <c r="F394" s="85"/>
      <c r="G394" s="85"/>
      <c r="H394" s="85"/>
      <c r="I394" s="85"/>
      <c r="J394" s="85"/>
      <c r="K394" s="85"/>
      <c r="L394" s="94"/>
      <c r="M394" s="85"/>
      <c r="N394" s="85"/>
      <c r="O394" s="85"/>
      <c r="P394" s="85"/>
      <c r="Q394" s="85"/>
      <c r="R394" s="85"/>
      <c r="S394" s="85"/>
      <c r="T394" s="85"/>
      <c r="U394" s="85"/>
      <c r="V394" s="85"/>
      <c r="W394" s="85"/>
      <c r="X394" s="85"/>
      <c r="Y394" s="85"/>
      <c r="Z394" s="85"/>
      <c r="AA394" s="85"/>
      <c r="AB394" s="85"/>
      <c r="AC394" s="85"/>
      <c r="AD394" s="85"/>
    </row>
    <row r="395" spans="1:30">
      <c r="A395" s="85"/>
      <c r="B395" s="85"/>
      <c r="C395" s="85"/>
      <c r="D395" s="85"/>
      <c r="E395" s="85"/>
      <c r="F395" s="85"/>
      <c r="G395" s="85"/>
      <c r="H395" s="85"/>
      <c r="I395" s="85"/>
      <c r="J395" s="85"/>
      <c r="K395" s="85"/>
      <c r="L395" s="94"/>
      <c r="M395" s="85"/>
      <c r="N395" s="85"/>
      <c r="O395" s="85"/>
      <c r="P395" s="85"/>
      <c r="Q395" s="85"/>
      <c r="R395" s="85"/>
      <c r="S395" s="85"/>
      <c r="T395" s="85"/>
      <c r="U395" s="85"/>
      <c r="V395" s="85"/>
      <c r="W395" s="85"/>
      <c r="X395" s="85"/>
      <c r="Y395" s="85"/>
      <c r="Z395" s="85"/>
      <c r="AA395" s="85"/>
      <c r="AB395" s="85"/>
      <c r="AC395" s="85"/>
      <c r="AD395" s="85"/>
    </row>
    <row r="396" spans="1:30">
      <c r="A396" s="85"/>
      <c r="B396" s="85"/>
      <c r="C396" s="85"/>
      <c r="D396" s="85"/>
      <c r="E396" s="85"/>
      <c r="F396" s="85"/>
      <c r="G396" s="85"/>
      <c r="H396" s="85"/>
      <c r="I396" s="85"/>
      <c r="J396" s="85"/>
      <c r="K396" s="85"/>
      <c r="L396" s="94"/>
      <c r="M396" s="85"/>
      <c r="N396" s="85"/>
      <c r="O396" s="85"/>
      <c r="P396" s="85"/>
      <c r="Q396" s="85"/>
      <c r="R396" s="85"/>
      <c r="S396" s="85"/>
      <c r="T396" s="85"/>
      <c r="U396" s="85"/>
      <c r="V396" s="85"/>
      <c r="W396" s="85"/>
      <c r="X396" s="85"/>
      <c r="Y396" s="85"/>
      <c r="Z396" s="85"/>
      <c r="AA396" s="85"/>
      <c r="AB396" s="85"/>
      <c r="AC396" s="85"/>
      <c r="AD396" s="85"/>
    </row>
    <row r="397" spans="1:30">
      <c r="A397" s="85"/>
      <c r="B397" s="85"/>
      <c r="C397" s="85"/>
      <c r="D397" s="85"/>
      <c r="E397" s="85"/>
      <c r="F397" s="85"/>
      <c r="G397" s="85"/>
      <c r="H397" s="85"/>
      <c r="I397" s="85"/>
      <c r="J397" s="85"/>
      <c r="K397" s="85"/>
      <c r="L397" s="94"/>
      <c r="M397" s="85"/>
      <c r="N397" s="85"/>
      <c r="O397" s="85"/>
      <c r="P397" s="85"/>
      <c r="Q397" s="85"/>
      <c r="R397" s="85"/>
      <c r="S397" s="85"/>
      <c r="T397" s="85"/>
      <c r="U397" s="85"/>
      <c r="V397" s="85"/>
      <c r="W397" s="85"/>
      <c r="X397" s="85"/>
      <c r="Y397" s="85"/>
      <c r="Z397" s="85"/>
      <c r="AA397" s="85"/>
      <c r="AB397" s="85"/>
      <c r="AC397" s="85"/>
      <c r="AD397" s="85"/>
    </row>
    <row r="398" spans="1:30">
      <c r="A398" s="85"/>
      <c r="B398" s="85"/>
      <c r="C398" s="85"/>
      <c r="D398" s="85"/>
      <c r="E398" s="85"/>
      <c r="F398" s="85"/>
      <c r="G398" s="85"/>
      <c r="H398" s="85"/>
      <c r="I398" s="85"/>
      <c r="J398" s="85"/>
      <c r="K398" s="85"/>
      <c r="L398" s="94"/>
      <c r="M398" s="85"/>
      <c r="N398" s="85"/>
      <c r="O398" s="85"/>
      <c r="P398" s="85"/>
      <c r="Q398" s="85"/>
      <c r="R398" s="85"/>
      <c r="S398" s="85"/>
      <c r="T398" s="85"/>
      <c r="U398" s="85"/>
      <c r="V398" s="85"/>
      <c r="W398" s="85"/>
      <c r="X398" s="85"/>
      <c r="Y398" s="85"/>
      <c r="Z398" s="85"/>
      <c r="AA398" s="85"/>
      <c r="AB398" s="85"/>
      <c r="AC398" s="85"/>
      <c r="AD398" s="85"/>
    </row>
    <row r="399" spans="1:30">
      <c r="A399" s="85"/>
      <c r="B399" s="85"/>
      <c r="C399" s="85"/>
      <c r="D399" s="85"/>
      <c r="E399" s="85"/>
      <c r="F399" s="85"/>
      <c r="G399" s="85"/>
      <c r="H399" s="85"/>
      <c r="I399" s="85"/>
      <c r="J399" s="85"/>
      <c r="K399" s="85"/>
      <c r="L399" s="94"/>
      <c r="M399" s="85"/>
      <c r="N399" s="85"/>
      <c r="O399" s="85"/>
      <c r="P399" s="85"/>
      <c r="Q399" s="85"/>
      <c r="R399" s="85"/>
      <c r="S399" s="85"/>
      <c r="T399" s="85"/>
      <c r="U399" s="85"/>
      <c r="V399" s="85"/>
      <c r="W399" s="85"/>
      <c r="X399" s="85"/>
      <c r="Y399" s="85"/>
      <c r="Z399" s="85"/>
      <c r="AA399" s="85"/>
      <c r="AB399" s="85"/>
      <c r="AC399" s="85"/>
      <c r="AD399" s="85"/>
    </row>
    <row r="400" spans="1:30">
      <c r="A400" s="85"/>
      <c r="B400" s="85"/>
      <c r="C400" s="85"/>
      <c r="D400" s="85"/>
      <c r="E400" s="85"/>
      <c r="F400" s="85"/>
      <c r="G400" s="85"/>
      <c r="H400" s="85"/>
      <c r="I400" s="85"/>
      <c r="J400" s="85"/>
      <c r="K400" s="85"/>
      <c r="L400" s="94"/>
      <c r="M400" s="85"/>
      <c r="N400" s="85"/>
      <c r="O400" s="85"/>
      <c r="P400" s="85"/>
      <c r="Q400" s="85"/>
      <c r="R400" s="85"/>
      <c r="S400" s="85"/>
      <c r="T400" s="85"/>
      <c r="U400" s="85"/>
      <c r="V400" s="85"/>
      <c r="W400" s="85"/>
      <c r="X400" s="85"/>
      <c r="Y400" s="85"/>
      <c r="Z400" s="85"/>
      <c r="AA400" s="85"/>
      <c r="AB400" s="85"/>
      <c r="AC400" s="85"/>
      <c r="AD400" s="85"/>
    </row>
    <row r="401" spans="1:30">
      <c r="A401" s="85"/>
      <c r="B401" s="85"/>
      <c r="C401" s="85"/>
      <c r="D401" s="85"/>
      <c r="E401" s="85"/>
      <c r="F401" s="85"/>
      <c r="G401" s="85"/>
      <c r="H401" s="85"/>
      <c r="I401" s="85"/>
      <c r="J401" s="85"/>
      <c r="K401" s="85"/>
      <c r="L401" s="94"/>
      <c r="M401" s="85"/>
      <c r="N401" s="85"/>
      <c r="O401" s="85"/>
      <c r="P401" s="85"/>
      <c r="Q401" s="85"/>
      <c r="R401" s="85"/>
      <c r="S401" s="85"/>
      <c r="T401" s="85"/>
      <c r="U401" s="85"/>
      <c r="V401" s="85"/>
      <c r="W401" s="85"/>
      <c r="X401" s="85"/>
      <c r="Y401" s="85"/>
      <c r="Z401" s="85"/>
      <c r="AA401" s="85"/>
      <c r="AB401" s="85"/>
      <c r="AC401" s="85"/>
      <c r="AD401" s="85"/>
    </row>
    <row r="402" spans="1:30">
      <c r="A402" s="85"/>
      <c r="B402" s="85"/>
      <c r="C402" s="85"/>
      <c r="D402" s="85"/>
      <c r="E402" s="85"/>
      <c r="F402" s="85"/>
      <c r="G402" s="85"/>
      <c r="H402" s="85"/>
      <c r="I402" s="85"/>
      <c r="J402" s="85"/>
      <c r="K402" s="85"/>
      <c r="L402" s="94"/>
      <c r="M402" s="85"/>
      <c r="N402" s="85"/>
      <c r="O402" s="85"/>
      <c r="P402" s="85"/>
      <c r="Q402" s="85"/>
      <c r="R402" s="85"/>
      <c r="S402" s="85"/>
      <c r="T402" s="85"/>
      <c r="U402" s="85"/>
      <c r="V402" s="85"/>
      <c r="W402" s="85"/>
      <c r="X402" s="85"/>
      <c r="Y402" s="85"/>
      <c r="Z402" s="85"/>
      <c r="AA402" s="85"/>
      <c r="AB402" s="85"/>
      <c r="AC402" s="85"/>
      <c r="AD402" s="85"/>
    </row>
    <row r="403" spans="1:30">
      <c r="A403" s="85"/>
      <c r="B403" s="85"/>
      <c r="C403" s="85"/>
      <c r="D403" s="85"/>
      <c r="E403" s="85"/>
      <c r="F403" s="85"/>
      <c r="G403" s="85"/>
      <c r="H403" s="85"/>
      <c r="I403" s="85"/>
      <c r="J403" s="85"/>
      <c r="K403" s="85"/>
      <c r="L403" s="94"/>
      <c r="M403" s="85"/>
      <c r="N403" s="85"/>
      <c r="O403" s="85"/>
      <c r="P403" s="85"/>
      <c r="Q403" s="85"/>
      <c r="R403" s="85"/>
      <c r="S403" s="85"/>
      <c r="T403" s="85"/>
      <c r="U403" s="85"/>
      <c r="V403" s="85"/>
      <c r="W403" s="85"/>
      <c r="X403" s="85"/>
      <c r="Y403" s="85"/>
      <c r="Z403" s="85"/>
      <c r="AA403" s="85"/>
      <c r="AB403" s="85"/>
      <c r="AC403" s="85"/>
      <c r="AD403" s="85"/>
    </row>
    <row r="404" spans="1:30">
      <c r="A404" s="85"/>
      <c r="B404" s="85"/>
      <c r="C404" s="85"/>
      <c r="D404" s="85"/>
      <c r="E404" s="85"/>
      <c r="F404" s="85"/>
      <c r="G404" s="85"/>
      <c r="H404" s="85"/>
      <c r="I404" s="85"/>
      <c r="J404" s="85"/>
      <c r="K404" s="85"/>
      <c r="L404" s="94"/>
      <c r="M404" s="85"/>
      <c r="N404" s="85"/>
      <c r="O404" s="85"/>
      <c r="P404" s="85"/>
      <c r="Q404" s="85"/>
      <c r="R404" s="85"/>
      <c r="S404" s="85"/>
      <c r="T404" s="85"/>
      <c r="U404" s="85"/>
      <c r="V404" s="85"/>
      <c r="W404" s="85"/>
      <c r="X404" s="85"/>
      <c r="Y404" s="85"/>
      <c r="Z404" s="85"/>
      <c r="AA404" s="85"/>
      <c r="AB404" s="85"/>
      <c r="AC404" s="85"/>
      <c r="AD404" s="85"/>
    </row>
    <row r="405" spans="1:30">
      <c r="A405" s="85"/>
      <c r="B405" s="85"/>
      <c r="C405" s="85"/>
      <c r="D405" s="85"/>
      <c r="E405" s="85"/>
      <c r="F405" s="85"/>
      <c r="G405" s="85"/>
      <c r="H405" s="85"/>
      <c r="I405" s="85"/>
      <c r="J405" s="85"/>
      <c r="K405" s="85"/>
      <c r="L405" s="94"/>
      <c r="M405" s="85"/>
      <c r="N405" s="85"/>
      <c r="O405" s="85"/>
      <c r="P405" s="85"/>
      <c r="Q405" s="85"/>
      <c r="R405" s="85"/>
      <c r="S405" s="85"/>
      <c r="T405" s="85"/>
      <c r="U405" s="85"/>
      <c r="V405" s="85"/>
      <c r="W405" s="85"/>
      <c r="X405" s="85"/>
      <c r="Y405" s="85"/>
      <c r="Z405" s="85"/>
      <c r="AA405" s="85"/>
      <c r="AB405" s="85"/>
      <c r="AC405" s="85"/>
      <c r="AD405" s="85"/>
    </row>
    <row r="406" spans="1:30">
      <c r="A406" s="85"/>
      <c r="B406" s="85"/>
      <c r="C406" s="85"/>
      <c r="D406" s="85"/>
      <c r="E406" s="85"/>
      <c r="F406" s="85"/>
      <c r="G406" s="85"/>
      <c r="H406" s="85"/>
      <c r="I406" s="85"/>
      <c r="J406" s="85"/>
      <c r="K406" s="85"/>
      <c r="L406" s="94"/>
      <c r="M406" s="85"/>
      <c r="N406" s="85"/>
      <c r="O406" s="85"/>
      <c r="P406" s="85"/>
      <c r="Q406" s="85"/>
      <c r="R406" s="85"/>
      <c r="S406" s="85"/>
      <c r="T406" s="85"/>
      <c r="U406" s="85"/>
      <c r="V406" s="85"/>
      <c r="W406" s="85"/>
      <c r="X406" s="85"/>
      <c r="Y406" s="85"/>
      <c r="Z406" s="85"/>
      <c r="AA406" s="85"/>
      <c r="AB406" s="85"/>
      <c r="AC406" s="85"/>
      <c r="AD406" s="85"/>
    </row>
    <row r="407" spans="1:30">
      <c r="A407" s="85"/>
      <c r="B407" s="85"/>
      <c r="C407" s="85"/>
      <c r="D407" s="85"/>
      <c r="E407" s="85"/>
      <c r="F407" s="85"/>
      <c r="G407" s="85"/>
      <c r="H407" s="85"/>
      <c r="I407" s="85"/>
      <c r="J407" s="85"/>
      <c r="K407" s="85"/>
      <c r="L407" s="94"/>
      <c r="M407" s="85"/>
      <c r="N407" s="85"/>
      <c r="O407" s="85"/>
      <c r="P407" s="85"/>
      <c r="Q407" s="85"/>
      <c r="R407" s="85"/>
      <c r="S407" s="85"/>
      <c r="T407" s="85"/>
      <c r="U407" s="85"/>
      <c r="V407" s="85"/>
      <c r="W407" s="85"/>
      <c r="X407" s="85"/>
      <c r="Y407" s="85"/>
      <c r="Z407" s="85"/>
      <c r="AA407" s="85"/>
      <c r="AB407" s="85"/>
      <c r="AC407" s="85"/>
      <c r="AD407" s="85"/>
    </row>
    <row r="408" spans="1:30">
      <c r="A408" s="85"/>
      <c r="B408" s="85"/>
      <c r="C408" s="85"/>
      <c r="D408" s="85"/>
      <c r="E408" s="85"/>
      <c r="F408" s="85"/>
      <c r="G408" s="85"/>
      <c r="H408" s="85"/>
      <c r="I408" s="85"/>
      <c r="J408" s="85"/>
      <c r="K408" s="85"/>
      <c r="L408" s="94"/>
      <c r="M408" s="85"/>
      <c r="N408" s="85"/>
      <c r="O408" s="85"/>
      <c r="P408" s="85"/>
      <c r="Q408" s="85"/>
      <c r="R408" s="85"/>
      <c r="S408" s="85"/>
      <c r="T408" s="85"/>
      <c r="U408" s="85"/>
      <c r="V408" s="85"/>
      <c r="W408" s="85"/>
      <c r="X408" s="85"/>
      <c r="Y408" s="85"/>
      <c r="Z408" s="85"/>
      <c r="AA408" s="85"/>
      <c r="AB408" s="85"/>
      <c r="AC408" s="85"/>
      <c r="AD408" s="85"/>
    </row>
    <row r="409" spans="1:30">
      <c r="A409" s="85"/>
      <c r="B409" s="85"/>
      <c r="C409" s="85"/>
      <c r="D409" s="85"/>
      <c r="E409" s="85"/>
      <c r="F409" s="85"/>
      <c r="G409" s="85"/>
      <c r="H409" s="85"/>
      <c r="I409" s="85"/>
      <c r="J409" s="85"/>
      <c r="K409" s="85"/>
      <c r="L409" s="94"/>
      <c r="M409" s="85"/>
      <c r="N409" s="85"/>
      <c r="O409" s="85"/>
      <c r="P409" s="85"/>
      <c r="Q409" s="85"/>
      <c r="R409" s="85"/>
      <c r="S409" s="85"/>
      <c r="T409" s="85"/>
      <c r="U409" s="85"/>
      <c r="V409" s="85"/>
      <c r="W409" s="85"/>
      <c r="X409" s="85"/>
      <c r="Y409" s="85"/>
      <c r="Z409" s="85"/>
      <c r="AA409" s="85"/>
      <c r="AB409" s="85"/>
      <c r="AC409" s="85"/>
      <c r="AD409" s="85"/>
    </row>
    <row r="410" spans="1:30">
      <c r="A410" s="85"/>
      <c r="B410" s="85"/>
      <c r="C410" s="85"/>
      <c r="D410" s="85"/>
      <c r="E410" s="85"/>
      <c r="F410" s="85"/>
      <c r="G410" s="85"/>
      <c r="H410" s="85"/>
      <c r="I410" s="85"/>
      <c r="J410" s="85"/>
      <c r="K410" s="85"/>
      <c r="L410" s="94"/>
      <c r="M410" s="85"/>
      <c r="N410" s="85"/>
      <c r="O410" s="85"/>
      <c r="P410" s="85"/>
      <c r="Q410" s="85"/>
      <c r="R410" s="85"/>
      <c r="S410" s="85"/>
      <c r="T410" s="85"/>
      <c r="U410" s="85"/>
      <c r="V410" s="85"/>
      <c r="W410" s="85"/>
      <c r="X410" s="85"/>
      <c r="Y410" s="85"/>
      <c r="Z410" s="85"/>
      <c r="AA410" s="85"/>
      <c r="AB410" s="85"/>
      <c r="AC410" s="85"/>
      <c r="AD410" s="85"/>
    </row>
    <row r="411" spans="1:30">
      <c r="A411" s="85"/>
      <c r="B411" s="85"/>
      <c r="C411" s="85"/>
      <c r="D411" s="85"/>
      <c r="E411" s="85"/>
      <c r="F411" s="85"/>
      <c r="G411" s="85"/>
      <c r="H411" s="85"/>
      <c r="I411" s="85"/>
      <c r="J411" s="85"/>
      <c r="K411" s="85"/>
      <c r="L411" s="94"/>
      <c r="M411" s="85"/>
      <c r="N411" s="85"/>
      <c r="O411" s="85"/>
      <c r="P411" s="85"/>
      <c r="Q411" s="85"/>
      <c r="R411" s="85"/>
      <c r="S411" s="85"/>
      <c r="T411" s="85"/>
      <c r="U411" s="85"/>
      <c r="V411" s="85"/>
      <c r="W411" s="85"/>
      <c r="X411" s="85"/>
      <c r="Y411" s="85"/>
      <c r="Z411" s="85"/>
      <c r="AA411" s="85"/>
      <c r="AB411" s="85"/>
      <c r="AC411" s="85"/>
      <c r="AD411" s="85"/>
    </row>
    <row r="412" spans="1:30">
      <c r="A412" s="85"/>
      <c r="B412" s="85"/>
      <c r="C412" s="85"/>
      <c r="D412" s="85"/>
      <c r="E412" s="85"/>
      <c r="F412" s="85"/>
      <c r="G412" s="85"/>
      <c r="H412" s="85"/>
      <c r="I412" s="85"/>
      <c r="J412" s="85"/>
      <c r="K412" s="85"/>
      <c r="L412" s="94"/>
      <c r="M412" s="85"/>
      <c r="N412" s="85"/>
      <c r="O412" s="85"/>
      <c r="P412" s="85"/>
      <c r="Q412" s="85"/>
      <c r="R412" s="85"/>
      <c r="S412" s="85"/>
      <c r="T412" s="85"/>
      <c r="U412" s="85"/>
      <c r="V412" s="85"/>
      <c r="W412" s="85"/>
      <c r="X412" s="85"/>
      <c r="Y412" s="85"/>
      <c r="Z412" s="85"/>
      <c r="AA412" s="85"/>
      <c r="AB412" s="85"/>
      <c r="AC412" s="85"/>
      <c r="AD412" s="85"/>
    </row>
    <row r="413" spans="1:30">
      <c r="A413" s="85"/>
      <c r="B413" s="85"/>
      <c r="C413" s="85"/>
      <c r="D413" s="85"/>
      <c r="E413" s="85"/>
      <c r="F413" s="85"/>
      <c r="G413" s="85"/>
      <c r="H413" s="85"/>
      <c r="I413" s="85"/>
      <c r="J413" s="85"/>
      <c r="K413" s="85"/>
      <c r="L413" s="94"/>
      <c r="M413" s="85"/>
      <c r="N413" s="85"/>
      <c r="O413" s="85"/>
      <c r="P413" s="85"/>
      <c r="Q413" s="85"/>
      <c r="R413" s="85"/>
      <c r="S413" s="85"/>
      <c r="T413" s="85"/>
      <c r="U413" s="85"/>
      <c r="V413" s="85"/>
      <c r="W413" s="85"/>
      <c r="X413" s="85"/>
      <c r="Y413" s="85"/>
      <c r="Z413" s="85"/>
      <c r="AA413" s="85"/>
      <c r="AB413" s="85"/>
      <c r="AC413" s="85"/>
      <c r="AD413" s="85"/>
    </row>
    <row r="414" spans="1:30">
      <c r="A414" s="85"/>
      <c r="B414" s="85"/>
      <c r="C414" s="85"/>
      <c r="D414" s="85"/>
      <c r="E414" s="85"/>
      <c r="F414" s="85"/>
      <c r="G414" s="85"/>
      <c r="H414" s="85"/>
      <c r="I414" s="85"/>
      <c r="J414" s="85"/>
      <c r="K414" s="85"/>
      <c r="L414" s="94"/>
      <c r="M414" s="85"/>
      <c r="N414" s="85"/>
      <c r="O414" s="85"/>
      <c r="P414" s="85"/>
      <c r="Q414" s="85"/>
      <c r="R414" s="85"/>
      <c r="S414" s="85"/>
      <c r="T414" s="85"/>
      <c r="U414" s="85"/>
      <c r="V414" s="85"/>
      <c r="W414" s="85"/>
      <c r="X414" s="85"/>
      <c r="Y414" s="85"/>
      <c r="Z414" s="85"/>
      <c r="AA414" s="85"/>
      <c r="AB414" s="85"/>
      <c r="AC414" s="85"/>
      <c r="AD414" s="85"/>
    </row>
    <row r="415" spans="1:30">
      <c r="A415" s="85"/>
      <c r="B415" s="85"/>
      <c r="C415" s="85"/>
      <c r="D415" s="85"/>
      <c r="E415" s="85"/>
      <c r="F415" s="85"/>
      <c r="G415" s="85"/>
      <c r="H415" s="85"/>
      <c r="I415" s="85"/>
      <c r="J415" s="85"/>
      <c r="K415" s="85"/>
      <c r="L415" s="94"/>
      <c r="M415" s="85"/>
      <c r="N415" s="85"/>
      <c r="O415" s="85"/>
      <c r="P415" s="85"/>
      <c r="Q415" s="85"/>
      <c r="R415" s="85"/>
      <c r="S415" s="85"/>
      <c r="T415" s="85"/>
      <c r="U415" s="85"/>
      <c r="V415" s="85"/>
      <c r="W415" s="85"/>
      <c r="X415" s="85"/>
      <c r="Y415" s="85"/>
      <c r="Z415" s="85"/>
      <c r="AA415" s="85"/>
      <c r="AB415" s="85"/>
      <c r="AC415" s="85"/>
      <c r="AD415" s="85"/>
    </row>
    <row r="416" spans="1:30">
      <c r="A416" s="85"/>
      <c r="B416" s="85"/>
      <c r="C416" s="85"/>
      <c r="D416" s="85"/>
      <c r="E416" s="85"/>
      <c r="F416" s="85"/>
      <c r="G416" s="85"/>
      <c r="H416" s="85"/>
      <c r="I416" s="85"/>
      <c r="J416" s="85"/>
      <c r="K416" s="85"/>
      <c r="L416" s="94"/>
      <c r="M416" s="85"/>
      <c r="N416" s="85"/>
      <c r="O416" s="85"/>
      <c r="P416" s="85"/>
      <c r="Q416" s="85"/>
      <c r="R416" s="85"/>
      <c r="S416" s="85"/>
      <c r="T416" s="85"/>
      <c r="U416" s="85"/>
      <c r="V416" s="85"/>
      <c r="W416" s="85"/>
      <c r="X416" s="85"/>
      <c r="Y416" s="85"/>
      <c r="Z416" s="85"/>
      <c r="AA416" s="85"/>
      <c r="AB416" s="85"/>
      <c r="AC416" s="85"/>
      <c r="AD416" s="85"/>
    </row>
    <row r="417" spans="1:30">
      <c r="A417" s="85"/>
      <c r="B417" s="85"/>
      <c r="C417" s="85"/>
      <c r="D417" s="85"/>
      <c r="E417" s="85"/>
      <c r="F417" s="85"/>
      <c r="G417" s="85"/>
      <c r="H417" s="85"/>
      <c r="I417" s="85"/>
      <c r="J417" s="85"/>
      <c r="K417" s="85"/>
      <c r="L417" s="94"/>
      <c r="M417" s="85"/>
      <c r="N417" s="85"/>
      <c r="O417" s="85"/>
      <c r="P417" s="85"/>
      <c r="Q417" s="85"/>
      <c r="R417" s="85"/>
      <c r="S417" s="85"/>
      <c r="T417" s="85"/>
      <c r="U417" s="85"/>
      <c r="V417" s="85"/>
      <c r="W417" s="85"/>
      <c r="X417" s="85"/>
      <c r="Y417" s="85"/>
      <c r="Z417" s="85"/>
      <c r="AA417" s="85"/>
      <c r="AB417" s="85"/>
      <c r="AC417" s="85"/>
      <c r="AD417" s="85"/>
    </row>
    <row r="418" spans="1:30">
      <c r="A418" s="85"/>
      <c r="B418" s="85"/>
      <c r="C418" s="85"/>
      <c r="D418" s="85"/>
      <c r="E418" s="85"/>
      <c r="F418" s="85"/>
      <c r="G418" s="85"/>
      <c r="H418" s="85"/>
      <c r="I418" s="85"/>
      <c r="J418" s="85"/>
      <c r="K418" s="85"/>
      <c r="L418" s="94"/>
      <c r="M418" s="85"/>
      <c r="N418" s="85"/>
      <c r="O418" s="85"/>
      <c r="P418" s="85"/>
      <c r="Q418" s="85"/>
      <c r="R418" s="85"/>
      <c r="S418" s="85"/>
      <c r="T418" s="85"/>
      <c r="U418" s="85"/>
      <c r="V418" s="85"/>
      <c r="W418" s="85"/>
      <c r="X418" s="85"/>
      <c r="Y418" s="85"/>
      <c r="Z418" s="85"/>
      <c r="AA418" s="85"/>
      <c r="AB418" s="85"/>
      <c r="AC418" s="85"/>
      <c r="AD418" s="85"/>
    </row>
    <row r="419" spans="1:30">
      <c r="A419" s="85"/>
      <c r="B419" s="85"/>
      <c r="C419" s="85"/>
      <c r="D419" s="85"/>
      <c r="E419" s="85"/>
      <c r="F419" s="85"/>
      <c r="G419" s="85"/>
      <c r="H419" s="85"/>
      <c r="I419" s="85"/>
      <c r="J419" s="85"/>
      <c r="K419" s="85"/>
      <c r="L419" s="94"/>
      <c r="M419" s="85"/>
      <c r="N419" s="85"/>
      <c r="O419" s="85"/>
      <c r="P419" s="85"/>
      <c r="Q419" s="85"/>
      <c r="R419" s="85"/>
      <c r="S419" s="85"/>
      <c r="T419" s="85"/>
      <c r="U419" s="85"/>
      <c r="V419" s="85"/>
      <c r="W419" s="85"/>
      <c r="X419" s="85"/>
      <c r="Y419" s="85"/>
      <c r="Z419" s="85"/>
      <c r="AA419" s="85"/>
      <c r="AB419" s="85"/>
      <c r="AC419" s="85"/>
      <c r="AD419" s="85"/>
    </row>
    <row r="420" spans="1:30">
      <c r="A420" s="85"/>
      <c r="B420" s="85"/>
      <c r="C420" s="85"/>
      <c r="D420" s="85"/>
      <c r="E420" s="85"/>
      <c r="F420" s="85"/>
      <c r="G420" s="85"/>
      <c r="H420" s="85"/>
      <c r="I420" s="85"/>
      <c r="J420" s="85"/>
      <c r="K420" s="85"/>
      <c r="L420" s="94"/>
      <c r="M420" s="85"/>
      <c r="N420" s="85"/>
      <c r="O420" s="85"/>
      <c r="P420" s="85"/>
      <c r="Q420" s="85"/>
      <c r="R420" s="85"/>
      <c r="S420" s="85"/>
      <c r="T420" s="85"/>
      <c r="U420" s="85"/>
      <c r="V420" s="85"/>
      <c r="W420" s="85"/>
      <c r="X420" s="85"/>
      <c r="Y420" s="85"/>
      <c r="Z420" s="85"/>
      <c r="AA420" s="85"/>
      <c r="AB420" s="85"/>
      <c r="AC420" s="85"/>
      <c r="AD420" s="85"/>
    </row>
    <row r="421" spans="1:30">
      <c r="A421" s="85"/>
      <c r="B421" s="85"/>
      <c r="C421" s="85"/>
      <c r="D421" s="85"/>
      <c r="E421" s="85"/>
      <c r="F421" s="85"/>
      <c r="G421" s="85"/>
      <c r="H421" s="85"/>
      <c r="I421" s="85"/>
      <c r="J421" s="85"/>
      <c r="K421" s="85"/>
      <c r="L421" s="94"/>
      <c r="M421" s="85"/>
      <c r="N421" s="85"/>
      <c r="O421" s="85"/>
      <c r="P421" s="85"/>
      <c r="Q421" s="85"/>
      <c r="R421" s="85"/>
      <c r="S421" s="85"/>
      <c r="T421" s="85"/>
      <c r="U421" s="85"/>
      <c r="V421" s="85"/>
      <c r="W421" s="85"/>
      <c r="X421" s="85"/>
      <c r="Y421" s="85"/>
      <c r="Z421" s="85"/>
      <c r="AA421" s="85"/>
      <c r="AB421" s="85"/>
      <c r="AC421" s="85"/>
      <c r="AD421" s="85"/>
    </row>
    <row r="422" spans="1:30">
      <c r="A422" s="85"/>
      <c r="B422" s="85"/>
      <c r="C422" s="85"/>
      <c r="D422" s="85"/>
      <c r="E422" s="85"/>
      <c r="F422" s="85"/>
      <c r="G422" s="85"/>
      <c r="H422" s="85"/>
      <c r="I422" s="85"/>
      <c r="J422" s="85"/>
      <c r="K422" s="85"/>
      <c r="L422" s="94"/>
      <c r="M422" s="85"/>
      <c r="N422" s="85"/>
      <c r="O422" s="85"/>
      <c r="P422" s="85"/>
      <c r="Q422" s="85"/>
      <c r="R422" s="85"/>
      <c r="S422" s="85"/>
      <c r="T422" s="85"/>
      <c r="U422" s="85"/>
      <c r="V422" s="85"/>
      <c r="W422" s="85"/>
      <c r="X422" s="85"/>
      <c r="Y422" s="85"/>
      <c r="Z422" s="85"/>
      <c r="AA422" s="85"/>
      <c r="AB422" s="85"/>
      <c r="AC422" s="85"/>
      <c r="AD422" s="85"/>
    </row>
    <row r="423" spans="1:30">
      <c r="A423" s="85"/>
      <c r="B423" s="85"/>
      <c r="C423" s="85"/>
      <c r="D423" s="85"/>
      <c r="E423" s="85"/>
      <c r="F423" s="85"/>
      <c r="G423" s="85"/>
      <c r="H423" s="85"/>
      <c r="I423" s="85"/>
      <c r="J423" s="85"/>
      <c r="K423" s="85"/>
      <c r="L423" s="94"/>
      <c r="M423" s="85"/>
      <c r="N423" s="85"/>
      <c r="O423" s="85"/>
      <c r="P423" s="85"/>
      <c r="Q423" s="85"/>
      <c r="R423" s="85"/>
      <c r="S423" s="85"/>
      <c r="T423" s="85"/>
      <c r="U423" s="85"/>
      <c r="V423" s="85"/>
      <c r="W423" s="85"/>
      <c r="X423" s="85"/>
      <c r="Y423" s="85"/>
      <c r="Z423" s="85"/>
      <c r="AA423" s="85"/>
      <c r="AB423" s="85"/>
      <c r="AC423" s="85"/>
      <c r="AD423" s="85"/>
    </row>
    <row r="424" spans="1:30">
      <c r="A424" s="85"/>
      <c r="B424" s="85"/>
      <c r="C424" s="85"/>
      <c r="D424" s="85"/>
      <c r="E424" s="85"/>
      <c r="F424" s="85"/>
      <c r="G424" s="85"/>
      <c r="H424" s="85"/>
      <c r="I424" s="85"/>
      <c r="J424" s="85"/>
      <c r="K424" s="85"/>
      <c r="L424" s="94"/>
      <c r="M424" s="85"/>
      <c r="N424" s="85"/>
      <c r="O424" s="85"/>
      <c r="P424" s="85"/>
      <c r="Q424" s="85"/>
      <c r="R424" s="85"/>
      <c r="S424" s="85"/>
      <c r="T424" s="85"/>
      <c r="U424" s="85"/>
      <c r="V424" s="85"/>
      <c r="W424" s="85"/>
      <c r="X424" s="85"/>
      <c r="Y424" s="85"/>
      <c r="Z424" s="85"/>
      <c r="AA424" s="85"/>
      <c r="AB424" s="85"/>
      <c r="AC424" s="85"/>
      <c r="AD424" s="85"/>
    </row>
    <row r="425" spans="1:30">
      <c r="A425" s="85"/>
      <c r="B425" s="85"/>
      <c r="C425" s="85"/>
      <c r="D425" s="85"/>
      <c r="E425" s="85"/>
      <c r="F425" s="85"/>
      <c r="G425" s="85"/>
      <c r="H425" s="85"/>
      <c r="I425" s="85"/>
      <c r="J425" s="85"/>
      <c r="K425" s="85"/>
      <c r="L425" s="94"/>
      <c r="M425" s="85"/>
      <c r="N425" s="85"/>
      <c r="O425" s="85"/>
      <c r="P425" s="85"/>
      <c r="Q425" s="85"/>
      <c r="R425" s="85"/>
      <c r="S425" s="85"/>
      <c r="T425" s="85"/>
      <c r="U425" s="85"/>
      <c r="V425" s="85"/>
      <c r="W425" s="85"/>
      <c r="X425" s="85"/>
      <c r="Y425" s="85"/>
      <c r="Z425" s="85"/>
      <c r="AA425" s="85"/>
      <c r="AB425" s="85"/>
      <c r="AC425" s="85"/>
      <c r="AD425" s="85"/>
    </row>
    <row r="426" spans="1:30">
      <c r="A426" s="85"/>
      <c r="B426" s="85"/>
      <c r="C426" s="85"/>
      <c r="D426" s="85"/>
      <c r="E426" s="85"/>
      <c r="F426" s="85"/>
      <c r="G426" s="85"/>
      <c r="H426" s="85"/>
      <c r="I426" s="85"/>
      <c r="J426" s="85"/>
      <c r="K426" s="85"/>
      <c r="L426" s="94"/>
      <c r="M426" s="85"/>
      <c r="N426" s="85"/>
      <c r="O426" s="85"/>
      <c r="P426" s="85"/>
      <c r="Q426" s="85"/>
      <c r="R426" s="85"/>
      <c r="S426" s="85"/>
      <c r="T426" s="85"/>
      <c r="U426" s="85"/>
      <c r="V426" s="85"/>
      <c r="W426" s="85"/>
      <c r="X426" s="85"/>
      <c r="Y426" s="85"/>
      <c r="Z426" s="85"/>
      <c r="AA426" s="85"/>
      <c r="AB426" s="85"/>
      <c r="AC426" s="85"/>
      <c r="AD426" s="85"/>
    </row>
    <row r="427" spans="1:30">
      <c r="A427" s="85"/>
      <c r="B427" s="85"/>
      <c r="C427" s="85"/>
      <c r="D427" s="85"/>
      <c r="E427" s="85"/>
      <c r="F427" s="85"/>
      <c r="G427" s="85"/>
      <c r="H427" s="85"/>
      <c r="I427" s="85"/>
      <c r="J427" s="85"/>
      <c r="K427" s="85"/>
      <c r="L427" s="94"/>
      <c r="M427" s="85"/>
      <c r="N427" s="85"/>
      <c r="O427" s="85"/>
      <c r="P427" s="85"/>
      <c r="Q427" s="85"/>
      <c r="R427" s="85"/>
      <c r="S427" s="85"/>
      <c r="T427" s="85"/>
      <c r="U427" s="85"/>
      <c r="V427" s="85"/>
      <c r="W427" s="85"/>
      <c r="X427" s="85"/>
      <c r="Y427" s="85"/>
      <c r="Z427" s="85"/>
      <c r="AA427" s="85"/>
      <c r="AB427" s="85"/>
      <c r="AC427" s="85"/>
      <c r="AD427" s="85"/>
    </row>
    <row r="428" spans="1:30">
      <c r="A428" s="85"/>
      <c r="B428" s="85"/>
      <c r="C428" s="85"/>
      <c r="D428" s="85"/>
      <c r="E428" s="85"/>
      <c r="F428" s="85"/>
      <c r="G428" s="85"/>
      <c r="H428" s="85"/>
      <c r="I428" s="85"/>
      <c r="J428" s="85"/>
      <c r="K428" s="85"/>
      <c r="L428" s="94"/>
      <c r="M428" s="85"/>
      <c r="N428" s="85"/>
      <c r="O428" s="85"/>
      <c r="P428" s="85"/>
      <c r="Q428" s="85"/>
      <c r="R428" s="85"/>
      <c r="S428" s="85"/>
      <c r="T428" s="85"/>
      <c r="U428" s="85"/>
      <c r="V428" s="85"/>
      <c r="W428" s="85"/>
      <c r="X428" s="85"/>
      <c r="Y428" s="85"/>
      <c r="Z428" s="85"/>
      <c r="AA428" s="85"/>
      <c r="AB428" s="85"/>
      <c r="AC428" s="85"/>
      <c r="AD428" s="85"/>
    </row>
    <row r="429" spans="1:30">
      <c r="A429" s="85"/>
      <c r="B429" s="85"/>
      <c r="C429" s="85"/>
      <c r="D429" s="85"/>
      <c r="E429" s="85"/>
      <c r="F429" s="85"/>
      <c r="G429" s="85"/>
      <c r="H429" s="85"/>
      <c r="I429" s="85"/>
      <c r="J429" s="85"/>
      <c r="K429" s="85"/>
      <c r="L429" s="94"/>
      <c r="M429" s="85"/>
      <c r="N429" s="85"/>
      <c r="O429" s="85"/>
      <c r="P429" s="85"/>
      <c r="Q429" s="85"/>
      <c r="R429" s="85"/>
      <c r="S429" s="85"/>
      <c r="T429" s="85"/>
      <c r="U429" s="85"/>
      <c r="V429" s="85"/>
      <c r="W429" s="85"/>
      <c r="X429" s="85"/>
      <c r="Y429" s="85"/>
      <c r="Z429" s="85"/>
      <c r="AA429" s="85"/>
      <c r="AB429" s="85"/>
      <c r="AC429" s="85"/>
      <c r="AD429" s="85"/>
    </row>
    <row r="430" spans="1:30">
      <c r="A430" s="85"/>
      <c r="B430" s="85"/>
      <c r="C430" s="85"/>
      <c r="D430" s="85"/>
      <c r="E430" s="85"/>
      <c r="F430" s="85"/>
      <c r="G430" s="85"/>
      <c r="H430" s="85"/>
      <c r="I430" s="85"/>
      <c r="J430" s="85"/>
      <c r="K430" s="85"/>
      <c r="L430" s="94"/>
      <c r="M430" s="85"/>
      <c r="N430" s="85"/>
      <c r="O430" s="85"/>
      <c r="P430" s="85"/>
      <c r="Q430" s="85"/>
      <c r="R430" s="85"/>
      <c r="S430" s="85"/>
      <c r="T430" s="85"/>
      <c r="U430" s="85"/>
      <c r="V430" s="85"/>
      <c r="W430" s="85"/>
      <c r="X430" s="85"/>
      <c r="Y430" s="85"/>
      <c r="Z430" s="85"/>
      <c r="AA430" s="85"/>
      <c r="AB430" s="85"/>
      <c r="AC430" s="85"/>
      <c r="AD430" s="85"/>
    </row>
    <row r="431" spans="1:30">
      <c r="A431" s="85"/>
      <c r="B431" s="85"/>
      <c r="C431" s="85"/>
      <c r="D431" s="85"/>
      <c r="E431" s="85"/>
      <c r="F431" s="85"/>
      <c r="G431" s="85"/>
      <c r="H431" s="85"/>
      <c r="I431" s="85"/>
      <c r="J431" s="85"/>
      <c r="K431" s="85"/>
      <c r="L431" s="94"/>
      <c r="M431" s="85"/>
      <c r="N431" s="85"/>
      <c r="O431" s="85"/>
      <c r="P431" s="85"/>
      <c r="Q431" s="85"/>
      <c r="R431" s="85"/>
      <c r="S431" s="85"/>
      <c r="T431" s="85"/>
      <c r="U431" s="85"/>
      <c r="V431" s="85"/>
      <c r="W431" s="85"/>
      <c r="X431" s="85"/>
      <c r="Y431" s="85"/>
      <c r="Z431" s="85"/>
      <c r="AA431" s="85"/>
      <c r="AB431" s="85"/>
      <c r="AC431" s="85"/>
      <c r="AD431" s="85"/>
    </row>
    <row r="432" spans="1:30">
      <c r="A432" s="85"/>
      <c r="B432" s="85"/>
      <c r="C432" s="85"/>
      <c r="D432" s="85"/>
      <c r="E432" s="85"/>
      <c r="F432" s="85"/>
      <c r="G432" s="85"/>
      <c r="H432" s="85"/>
      <c r="I432" s="85"/>
      <c r="J432" s="85"/>
      <c r="K432" s="85"/>
      <c r="L432" s="94"/>
      <c r="M432" s="85"/>
      <c r="N432" s="85"/>
      <c r="O432" s="85"/>
      <c r="P432" s="85"/>
      <c r="Q432" s="85"/>
      <c r="R432" s="85"/>
      <c r="S432" s="85"/>
      <c r="T432" s="85"/>
      <c r="U432" s="85"/>
      <c r="V432" s="85"/>
      <c r="W432" s="85"/>
      <c r="X432" s="85"/>
      <c r="Y432" s="85"/>
      <c r="Z432" s="85"/>
      <c r="AA432" s="85"/>
      <c r="AB432" s="85"/>
      <c r="AC432" s="85"/>
      <c r="AD432" s="85"/>
    </row>
    <row r="433" spans="1:30">
      <c r="A433" s="85"/>
      <c r="B433" s="85"/>
      <c r="C433" s="85"/>
      <c r="D433" s="85"/>
      <c r="E433" s="85"/>
      <c r="F433" s="85"/>
      <c r="G433" s="85"/>
      <c r="H433" s="85"/>
      <c r="I433" s="85"/>
      <c r="J433" s="85"/>
      <c r="K433" s="85"/>
      <c r="L433" s="94"/>
      <c r="M433" s="85"/>
      <c r="N433" s="85"/>
      <c r="O433" s="85"/>
      <c r="P433" s="85"/>
      <c r="Q433" s="85"/>
      <c r="R433" s="85"/>
      <c r="S433" s="85"/>
      <c r="T433" s="85"/>
      <c r="U433" s="85"/>
      <c r="V433" s="85"/>
      <c r="W433" s="85"/>
      <c r="X433" s="85"/>
      <c r="Y433" s="85"/>
      <c r="Z433" s="85"/>
      <c r="AA433" s="85"/>
      <c r="AB433" s="85"/>
      <c r="AC433" s="85"/>
      <c r="AD433" s="85"/>
    </row>
    <row r="434" spans="1:30">
      <c r="A434" s="85"/>
      <c r="B434" s="85"/>
      <c r="C434" s="85"/>
      <c r="D434" s="85"/>
      <c r="E434" s="85"/>
      <c r="F434" s="85"/>
      <c r="G434" s="85"/>
      <c r="H434" s="85"/>
      <c r="I434" s="85"/>
      <c r="J434" s="85"/>
      <c r="K434" s="85"/>
      <c r="L434" s="94"/>
      <c r="M434" s="85"/>
      <c r="N434" s="85"/>
      <c r="O434" s="85"/>
      <c r="P434" s="85"/>
      <c r="Q434" s="85"/>
      <c r="R434" s="85"/>
      <c r="S434" s="85"/>
      <c r="T434" s="85"/>
      <c r="U434" s="85"/>
      <c r="V434" s="85"/>
      <c r="W434" s="85"/>
      <c r="X434" s="85"/>
      <c r="Y434" s="85"/>
      <c r="Z434" s="85"/>
      <c r="AA434" s="85"/>
      <c r="AB434" s="85"/>
      <c r="AC434" s="85"/>
      <c r="AD434" s="85"/>
    </row>
    <row r="435" spans="1:30">
      <c r="A435" s="85"/>
      <c r="B435" s="85"/>
      <c r="C435" s="85"/>
      <c r="D435" s="85"/>
      <c r="E435" s="85"/>
      <c r="F435" s="85"/>
      <c r="G435" s="85"/>
      <c r="H435" s="85"/>
      <c r="I435" s="85"/>
      <c r="J435" s="85"/>
      <c r="K435" s="85"/>
      <c r="L435" s="94"/>
      <c r="M435" s="85"/>
      <c r="N435" s="85"/>
      <c r="O435" s="85"/>
      <c r="P435" s="85"/>
      <c r="Q435" s="85"/>
      <c r="R435" s="85"/>
      <c r="S435" s="85"/>
      <c r="T435" s="85"/>
      <c r="U435" s="85"/>
      <c r="V435" s="85"/>
      <c r="W435" s="85"/>
      <c r="X435" s="85"/>
      <c r="Y435" s="85"/>
      <c r="Z435" s="85"/>
      <c r="AA435" s="85"/>
      <c r="AB435" s="85"/>
      <c r="AC435" s="85"/>
      <c r="AD435" s="85"/>
    </row>
    <row r="436" spans="1:30">
      <c r="A436" s="85"/>
      <c r="B436" s="85"/>
      <c r="C436" s="85"/>
      <c r="D436" s="85"/>
      <c r="E436" s="85"/>
      <c r="F436" s="85"/>
      <c r="G436" s="85"/>
      <c r="H436" s="85"/>
      <c r="I436" s="85"/>
      <c r="J436" s="85"/>
      <c r="K436" s="85"/>
      <c r="L436" s="94"/>
      <c r="M436" s="85"/>
      <c r="N436" s="85"/>
      <c r="O436" s="85"/>
      <c r="P436" s="85"/>
      <c r="Q436" s="85"/>
      <c r="R436" s="85"/>
      <c r="S436" s="85"/>
      <c r="T436" s="85"/>
      <c r="U436" s="85"/>
      <c r="V436" s="85"/>
      <c r="W436" s="85"/>
      <c r="X436" s="85"/>
      <c r="Y436" s="85"/>
      <c r="Z436" s="85"/>
      <c r="AA436" s="85"/>
      <c r="AB436" s="85"/>
      <c r="AC436" s="85"/>
      <c r="AD436" s="85"/>
    </row>
    <row r="437" spans="1:30">
      <c r="A437" s="85"/>
      <c r="B437" s="85"/>
      <c r="C437" s="85"/>
      <c r="D437" s="85"/>
      <c r="E437" s="85"/>
      <c r="F437" s="85"/>
      <c r="G437" s="85"/>
      <c r="H437" s="85"/>
      <c r="I437" s="85"/>
      <c r="J437" s="85"/>
      <c r="K437" s="85"/>
      <c r="L437" s="94"/>
      <c r="M437" s="85"/>
      <c r="N437" s="85"/>
      <c r="O437" s="85"/>
      <c r="P437" s="85"/>
      <c r="Q437" s="85"/>
      <c r="R437" s="85"/>
      <c r="S437" s="85"/>
      <c r="T437" s="85"/>
      <c r="U437" s="85"/>
      <c r="V437" s="85"/>
      <c r="W437" s="85"/>
      <c r="X437" s="85"/>
      <c r="Y437" s="85"/>
      <c r="Z437" s="85"/>
      <c r="AA437" s="85"/>
      <c r="AB437" s="85"/>
      <c r="AC437" s="85"/>
      <c r="AD437" s="85"/>
    </row>
    <row r="438" spans="1:30">
      <c r="A438" s="85"/>
      <c r="B438" s="85"/>
      <c r="C438" s="85"/>
      <c r="D438" s="85"/>
      <c r="E438" s="85"/>
      <c r="F438" s="85"/>
      <c r="G438" s="85"/>
      <c r="H438" s="85"/>
      <c r="I438" s="85"/>
      <c r="J438" s="85"/>
      <c r="K438" s="85"/>
      <c r="L438" s="94"/>
      <c r="M438" s="85"/>
      <c r="N438" s="85"/>
      <c r="O438" s="85"/>
      <c r="P438" s="85"/>
      <c r="Q438" s="85"/>
      <c r="R438" s="85"/>
      <c r="S438" s="85"/>
      <c r="T438" s="85"/>
      <c r="U438" s="85"/>
      <c r="V438" s="85"/>
      <c r="W438" s="85"/>
      <c r="X438" s="85"/>
      <c r="Y438" s="85"/>
      <c r="Z438" s="85"/>
      <c r="AA438" s="85"/>
      <c r="AB438" s="85"/>
      <c r="AC438" s="85"/>
      <c r="AD438" s="85"/>
    </row>
    <row r="439" spans="1:30">
      <c r="A439" s="85"/>
      <c r="B439" s="85"/>
      <c r="C439" s="85"/>
      <c r="D439" s="85"/>
      <c r="E439" s="85"/>
      <c r="F439" s="85"/>
      <c r="G439" s="85"/>
      <c r="H439" s="85"/>
      <c r="I439" s="85"/>
      <c r="J439" s="85"/>
      <c r="K439" s="85"/>
      <c r="L439" s="94"/>
      <c r="M439" s="85"/>
      <c r="N439" s="85"/>
      <c r="O439" s="85"/>
      <c r="P439" s="85"/>
      <c r="Q439" s="85"/>
      <c r="R439" s="85"/>
      <c r="S439" s="85"/>
      <c r="T439" s="85"/>
      <c r="U439" s="85"/>
      <c r="V439" s="85"/>
      <c r="W439" s="85"/>
      <c r="X439" s="85"/>
      <c r="Y439" s="85"/>
      <c r="Z439" s="85"/>
      <c r="AA439" s="85"/>
      <c r="AB439" s="85"/>
      <c r="AC439" s="85"/>
      <c r="AD439" s="85"/>
    </row>
    <row r="440" spans="1:30">
      <c r="A440" s="85"/>
      <c r="B440" s="85"/>
      <c r="C440" s="85"/>
      <c r="D440" s="85"/>
      <c r="E440" s="85"/>
      <c r="F440" s="85"/>
      <c r="G440" s="85"/>
      <c r="H440" s="85"/>
      <c r="I440" s="85"/>
      <c r="J440" s="85"/>
      <c r="K440" s="85"/>
      <c r="L440" s="94"/>
      <c r="M440" s="85"/>
      <c r="N440" s="85"/>
      <c r="O440" s="85"/>
      <c r="P440" s="85"/>
      <c r="Q440" s="85"/>
      <c r="R440" s="85"/>
      <c r="S440" s="85"/>
      <c r="T440" s="85"/>
      <c r="U440" s="85"/>
      <c r="V440" s="85"/>
      <c r="W440" s="85"/>
      <c r="X440" s="85"/>
      <c r="Y440" s="85"/>
      <c r="Z440" s="85"/>
      <c r="AA440" s="85"/>
      <c r="AB440" s="85"/>
      <c r="AC440" s="85"/>
      <c r="AD440" s="85"/>
    </row>
    <row r="441" spans="1:30">
      <c r="A441" s="85"/>
      <c r="B441" s="85"/>
      <c r="C441" s="85"/>
      <c r="D441" s="85"/>
      <c r="E441" s="85"/>
      <c r="F441" s="85"/>
      <c r="G441" s="85"/>
      <c r="H441" s="85"/>
      <c r="I441" s="85"/>
      <c r="J441" s="85"/>
      <c r="K441" s="85"/>
      <c r="L441" s="94"/>
      <c r="M441" s="85"/>
      <c r="N441" s="85"/>
      <c r="O441" s="85"/>
      <c r="P441" s="85"/>
      <c r="Q441" s="85"/>
      <c r="R441" s="85"/>
      <c r="S441" s="85"/>
      <c r="T441" s="85"/>
      <c r="U441" s="85"/>
      <c r="V441" s="85"/>
      <c r="W441" s="85"/>
      <c r="X441" s="85"/>
      <c r="Y441" s="85"/>
      <c r="Z441" s="85"/>
      <c r="AA441" s="85"/>
      <c r="AB441" s="85"/>
      <c r="AC441" s="85"/>
      <c r="AD441" s="85"/>
    </row>
    <row r="442" spans="1:30">
      <c r="A442" s="85"/>
      <c r="B442" s="85"/>
      <c r="C442" s="85"/>
      <c r="D442" s="85"/>
      <c r="E442" s="85"/>
      <c r="F442" s="85"/>
      <c r="G442" s="85"/>
      <c r="H442" s="85"/>
      <c r="I442" s="85"/>
      <c r="J442" s="85"/>
      <c r="K442" s="85"/>
      <c r="L442" s="94"/>
      <c r="M442" s="85"/>
      <c r="N442" s="85"/>
      <c r="O442" s="85"/>
      <c r="P442" s="85"/>
      <c r="Q442" s="85"/>
      <c r="R442" s="85"/>
      <c r="S442" s="85"/>
      <c r="T442" s="85"/>
      <c r="U442" s="85"/>
      <c r="V442" s="85"/>
      <c r="W442" s="85"/>
      <c r="X442" s="85"/>
      <c r="Y442" s="85"/>
      <c r="Z442" s="85"/>
      <c r="AA442" s="85"/>
      <c r="AB442" s="85"/>
      <c r="AC442" s="85"/>
      <c r="AD442" s="85"/>
    </row>
    <row r="443" spans="1:30">
      <c r="A443" s="85"/>
      <c r="B443" s="85"/>
      <c r="C443" s="85"/>
      <c r="D443" s="85"/>
      <c r="E443" s="85"/>
      <c r="F443" s="85"/>
      <c r="G443" s="85"/>
      <c r="H443" s="85"/>
      <c r="I443" s="85"/>
      <c r="J443" s="85"/>
      <c r="K443" s="85"/>
      <c r="L443" s="94"/>
      <c r="M443" s="85"/>
      <c r="N443" s="85"/>
      <c r="O443" s="85"/>
      <c r="P443" s="85"/>
      <c r="Q443" s="85"/>
      <c r="R443" s="85"/>
      <c r="S443" s="85"/>
      <c r="T443" s="85"/>
      <c r="U443" s="85"/>
      <c r="V443" s="85"/>
      <c r="W443" s="85"/>
      <c r="X443" s="85"/>
      <c r="Y443" s="85"/>
      <c r="Z443" s="85"/>
      <c r="AA443" s="85"/>
      <c r="AB443" s="85"/>
      <c r="AC443" s="85"/>
      <c r="AD443" s="85"/>
    </row>
    <row r="444" spans="1:30">
      <c r="A444" s="85"/>
      <c r="B444" s="85"/>
      <c r="C444" s="85"/>
      <c r="D444" s="85"/>
      <c r="E444" s="85"/>
      <c r="F444" s="85"/>
      <c r="G444" s="85"/>
      <c r="H444" s="85"/>
      <c r="I444" s="85"/>
      <c r="J444" s="85"/>
      <c r="K444" s="85"/>
      <c r="L444" s="94"/>
      <c r="M444" s="85"/>
      <c r="N444" s="85"/>
      <c r="O444" s="85"/>
      <c r="P444" s="85"/>
      <c r="Q444" s="85"/>
      <c r="R444" s="85"/>
      <c r="S444" s="85"/>
      <c r="T444" s="85"/>
      <c r="U444" s="85"/>
      <c r="V444" s="85"/>
      <c r="W444" s="85"/>
      <c r="X444" s="85"/>
      <c r="Y444" s="85"/>
      <c r="Z444" s="85"/>
      <c r="AA444" s="85"/>
      <c r="AB444" s="85"/>
      <c r="AC444" s="85"/>
      <c r="AD444" s="85"/>
    </row>
    <row r="445" spans="1:30">
      <c r="A445" s="85"/>
      <c r="B445" s="85"/>
      <c r="C445" s="85"/>
      <c r="D445" s="85"/>
      <c r="E445" s="85"/>
      <c r="F445" s="85"/>
      <c r="G445" s="85"/>
      <c r="H445" s="85"/>
      <c r="I445" s="85"/>
      <c r="J445" s="85"/>
      <c r="K445" s="85"/>
      <c r="L445" s="94"/>
      <c r="M445" s="85"/>
      <c r="N445" s="85"/>
      <c r="O445" s="85"/>
      <c r="P445" s="85"/>
      <c r="Q445" s="85"/>
      <c r="R445" s="85"/>
      <c r="S445" s="85"/>
      <c r="T445" s="85"/>
      <c r="U445" s="85"/>
      <c r="V445" s="85"/>
      <c r="W445" s="85"/>
      <c r="X445" s="85"/>
      <c r="Y445" s="85"/>
      <c r="Z445" s="85"/>
      <c r="AA445" s="85"/>
      <c r="AB445" s="85"/>
      <c r="AC445" s="85"/>
      <c r="AD445" s="85"/>
    </row>
    <row r="446" spans="1:30">
      <c r="A446" s="85"/>
      <c r="B446" s="85"/>
      <c r="C446" s="85"/>
      <c r="D446" s="85"/>
      <c r="E446" s="85"/>
      <c r="F446" s="85"/>
      <c r="G446" s="85"/>
      <c r="H446" s="85"/>
      <c r="I446" s="85"/>
      <c r="J446" s="85"/>
      <c r="K446" s="85"/>
      <c r="L446" s="94"/>
      <c r="M446" s="85"/>
      <c r="N446" s="85"/>
      <c r="O446" s="85"/>
      <c r="P446" s="85"/>
      <c r="Q446" s="85"/>
      <c r="R446" s="85"/>
      <c r="S446" s="85"/>
      <c r="T446" s="85"/>
      <c r="U446" s="85"/>
      <c r="V446" s="85"/>
      <c r="W446" s="85"/>
      <c r="X446" s="85"/>
      <c r="Y446" s="85"/>
      <c r="Z446" s="85"/>
      <c r="AA446" s="85"/>
      <c r="AB446" s="85"/>
      <c r="AC446" s="85"/>
      <c r="AD446" s="85"/>
    </row>
    <row r="447" spans="1:30">
      <c r="A447" s="85"/>
      <c r="B447" s="85"/>
      <c r="C447" s="85"/>
      <c r="D447" s="85"/>
      <c r="E447" s="85"/>
      <c r="F447" s="85"/>
      <c r="G447" s="85"/>
      <c r="H447" s="85"/>
      <c r="I447" s="85"/>
      <c r="J447" s="85"/>
      <c r="K447" s="85"/>
      <c r="L447" s="94"/>
      <c r="M447" s="85"/>
      <c r="N447" s="85"/>
      <c r="O447" s="85"/>
      <c r="P447" s="85"/>
      <c r="Q447" s="85"/>
      <c r="R447" s="85"/>
      <c r="S447" s="85"/>
      <c r="T447" s="85"/>
      <c r="U447" s="85"/>
      <c r="V447" s="85"/>
      <c r="W447" s="85"/>
      <c r="X447" s="85"/>
      <c r="Y447" s="85"/>
      <c r="Z447" s="85"/>
      <c r="AA447" s="85"/>
      <c r="AB447" s="85"/>
      <c r="AC447" s="85"/>
      <c r="AD447" s="85"/>
    </row>
    <row r="448" spans="1:30">
      <c r="A448" s="85"/>
      <c r="B448" s="85"/>
      <c r="C448" s="85"/>
      <c r="D448" s="85"/>
      <c r="E448" s="85"/>
      <c r="F448" s="85"/>
      <c r="G448" s="85"/>
      <c r="H448" s="85"/>
      <c r="I448" s="85"/>
      <c r="J448" s="85"/>
      <c r="K448" s="85"/>
      <c r="L448" s="94"/>
      <c r="M448" s="85"/>
      <c r="N448" s="85"/>
      <c r="O448" s="85"/>
      <c r="P448" s="85"/>
      <c r="Q448" s="85"/>
      <c r="R448" s="85"/>
      <c r="S448" s="85"/>
      <c r="T448" s="85"/>
      <c r="U448" s="85"/>
      <c r="V448" s="85"/>
      <c r="W448" s="85"/>
      <c r="X448" s="85"/>
      <c r="Y448" s="85"/>
      <c r="Z448" s="85"/>
      <c r="AA448" s="85"/>
      <c r="AB448" s="85"/>
      <c r="AC448" s="85"/>
      <c r="AD448" s="85"/>
    </row>
    <row r="449" spans="1:30">
      <c r="A449" s="85"/>
      <c r="B449" s="85"/>
      <c r="C449" s="85"/>
      <c r="D449" s="85"/>
      <c r="E449" s="85"/>
      <c r="F449" s="85"/>
      <c r="G449" s="85"/>
      <c r="H449" s="85"/>
      <c r="I449" s="85"/>
      <c r="J449" s="85"/>
      <c r="K449" s="85"/>
      <c r="L449" s="94"/>
      <c r="M449" s="85"/>
      <c r="N449" s="85"/>
      <c r="O449" s="85"/>
      <c r="P449" s="85"/>
      <c r="Q449" s="85"/>
      <c r="R449" s="85"/>
      <c r="S449" s="85"/>
      <c r="T449" s="85"/>
      <c r="U449" s="85"/>
      <c r="V449" s="85"/>
      <c r="W449" s="85"/>
      <c r="X449" s="85"/>
      <c r="Y449" s="85"/>
      <c r="Z449" s="85"/>
      <c r="AA449" s="85"/>
      <c r="AB449" s="85"/>
      <c r="AC449" s="85"/>
      <c r="AD449" s="85"/>
    </row>
    <row r="450" spans="1:30">
      <c r="A450" s="85"/>
      <c r="B450" s="85"/>
      <c r="C450" s="85"/>
      <c r="D450" s="85"/>
      <c r="E450" s="85"/>
      <c r="F450" s="85"/>
      <c r="G450" s="85"/>
      <c r="H450" s="85"/>
      <c r="I450" s="85"/>
      <c r="J450" s="85"/>
      <c r="K450" s="85"/>
      <c r="L450" s="94"/>
      <c r="M450" s="85"/>
      <c r="N450" s="85"/>
      <c r="O450" s="85"/>
      <c r="P450" s="85"/>
      <c r="Q450" s="85"/>
      <c r="R450" s="85"/>
      <c r="S450" s="85"/>
      <c r="T450" s="85"/>
      <c r="U450" s="85"/>
      <c r="V450" s="85"/>
      <c r="W450" s="85"/>
      <c r="X450" s="85"/>
      <c r="Y450" s="85"/>
      <c r="Z450" s="85"/>
      <c r="AA450" s="85"/>
      <c r="AB450" s="85"/>
      <c r="AC450" s="85"/>
      <c r="AD450" s="85"/>
    </row>
    <row r="451" spans="1:30">
      <c r="A451" s="85"/>
      <c r="B451" s="85"/>
      <c r="C451" s="85"/>
      <c r="D451" s="85"/>
      <c r="E451" s="85"/>
      <c r="F451" s="85"/>
      <c r="G451" s="85"/>
      <c r="H451" s="85"/>
      <c r="I451" s="85"/>
      <c r="J451" s="85"/>
      <c r="K451" s="85"/>
      <c r="L451" s="94"/>
      <c r="M451" s="85"/>
      <c r="N451" s="85"/>
      <c r="O451" s="85"/>
      <c r="P451" s="85"/>
      <c r="Q451" s="85"/>
      <c r="R451" s="85"/>
      <c r="S451" s="85"/>
      <c r="T451" s="85"/>
      <c r="U451" s="85"/>
      <c r="V451" s="85"/>
      <c r="W451" s="85"/>
      <c r="X451" s="85"/>
      <c r="Y451" s="85"/>
      <c r="Z451" s="85"/>
      <c r="AA451" s="85"/>
      <c r="AB451" s="85"/>
      <c r="AC451" s="85"/>
      <c r="AD451" s="85"/>
    </row>
    <row r="452" spans="1:30">
      <c r="A452" s="85"/>
      <c r="B452" s="85"/>
      <c r="C452" s="85"/>
      <c r="D452" s="85"/>
      <c r="E452" s="85"/>
      <c r="F452" s="85"/>
      <c r="G452" s="85"/>
      <c r="H452" s="85"/>
      <c r="I452" s="85"/>
      <c r="J452" s="85"/>
      <c r="K452" s="85"/>
      <c r="L452" s="94"/>
      <c r="M452" s="85"/>
      <c r="N452" s="85"/>
      <c r="O452" s="85"/>
      <c r="P452" s="85"/>
      <c r="Q452" s="85"/>
      <c r="R452" s="85"/>
      <c r="S452" s="85"/>
      <c r="T452" s="85"/>
      <c r="U452" s="85"/>
      <c r="V452" s="85"/>
      <c r="W452" s="85"/>
      <c r="X452" s="85"/>
      <c r="Y452" s="85"/>
      <c r="Z452" s="85"/>
      <c r="AA452" s="85"/>
      <c r="AB452" s="85"/>
      <c r="AC452" s="85"/>
      <c r="AD452" s="85"/>
    </row>
    <row r="453" spans="1:30">
      <c r="A453" s="85"/>
      <c r="B453" s="85"/>
      <c r="C453" s="85"/>
      <c r="D453" s="85"/>
      <c r="E453" s="85"/>
      <c r="F453" s="85"/>
      <c r="G453" s="85"/>
      <c r="H453" s="85"/>
      <c r="I453" s="85"/>
      <c r="J453" s="85"/>
      <c r="K453" s="85"/>
      <c r="L453" s="94"/>
      <c r="M453" s="85"/>
      <c r="N453" s="85"/>
      <c r="O453" s="85"/>
      <c r="P453" s="85"/>
      <c r="Q453" s="85"/>
      <c r="R453" s="85"/>
      <c r="S453" s="85"/>
      <c r="T453" s="85"/>
      <c r="U453" s="85"/>
      <c r="V453" s="85"/>
      <c r="W453" s="85"/>
      <c r="X453" s="85"/>
      <c r="Y453" s="85"/>
      <c r="Z453" s="85"/>
      <c r="AA453" s="85"/>
      <c r="AB453" s="85"/>
      <c r="AC453" s="85"/>
      <c r="AD453" s="85"/>
    </row>
    <row r="454" spans="1:30">
      <c r="A454" s="85"/>
      <c r="B454" s="85"/>
      <c r="C454" s="85"/>
      <c r="D454" s="85"/>
      <c r="E454" s="85"/>
      <c r="F454" s="85"/>
      <c r="G454" s="85"/>
      <c r="H454" s="85"/>
      <c r="I454" s="85"/>
      <c r="J454" s="85"/>
      <c r="K454" s="85"/>
      <c r="L454" s="94"/>
      <c r="M454" s="85"/>
      <c r="N454" s="85"/>
      <c r="O454" s="85"/>
      <c r="P454" s="85"/>
      <c r="Q454" s="85"/>
      <c r="R454" s="85"/>
      <c r="S454" s="85"/>
      <c r="T454" s="85"/>
      <c r="U454" s="85"/>
      <c r="V454" s="85"/>
      <c r="W454" s="85"/>
      <c r="X454" s="85"/>
      <c r="Y454" s="85"/>
      <c r="Z454" s="85"/>
      <c r="AA454" s="85"/>
      <c r="AB454" s="85"/>
      <c r="AC454" s="85"/>
      <c r="AD454" s="85"/>
    </row>
    <row r="455" spans="1:30">
      <c r="A455" s="85"/>
      <c r="B455" s="85"/>
      <c r="C455" s="85"/>
      <c r="D455" s="85"/>
      <c r="E455" s="85"/>
      <c r="F455" s="85"/>
      <c r="G455" s="85"/>
      <c r="H455" s="85"/>
      <c r="I455" s="85"/>
      <c r="J455" s="85"/>
      <c r="K455" s="85"/>
      <c r="L455" s="94"/>
      <c r="M455" s="85"/>
      <c r="N455" s="85"/>
      <c r="O455" s="85"/>
      <c r="P455" s="85"/>
      <c r="Q455" s="85"/>
      <c r="R455" s="85"/>
      <c r="S455" s="85"/>
      <c r="T455" s="85"/>
      <c r="U455" s="85"/>
      <c r="V455" s="85"/>
      <c r="W455" s="85"/>
      <c r="X455" s="85"/>
      <c r="Y455" s="85"/>
      <c r="Z455" s="85"/>
      <c r="AA455" s="85"/>
      <c r="AB455" s="85"/>
      <c r="AC455" s="85"/>
      <c r="AD455" s="85"/>
    </row>
    <row r="456" spans="1:30">
      <c r="A456" s="85"/>
      <c r="B456" s="85"/>
      <c r="C456" s="85"/>
      <c r="D456" s="85"/>
      <c r="E456" s="85"/>
      <c r="F456" s="85"/>
      <c r="G456" s="85"/>
      <c r="H456" s="85"/>
      <c r="I456" s="85"/>
      <c r="J456" s="85"/>
      <c r="K456" s="85"/>
      <c r="L456" s="94"/>
      <c r="M456" s="85"/>
      <c r="N456" s="85"/>
      <c r="O456" s="85"/>
      <c r="P456" s="85"/>
      <c r="Q456" s="85"/>
      <c r="R456" s="85"/>
      <c r="S456" s="85"/>
      <c r="T456" s="85"/>
      <c r="U456" s="85"/>
      <c r="V456" s="85"/>
      <c r="W456" s="85"/>
      <c r="X456" s="85"/>
      <c r="Y456" s="85"/>
      <c r="Z456" s="85"/>
      <c r="AA456" s="85"/>
      <c r="AB456" s="85"/>
      <c r="AC456" s="85"/>
      <c r="AD456" s="85"/>
    </row>
    <row r="457" spans="1:30">
      <c r="A457" s="85"/>
      <c r="B457" s="85"/>
      <c r="C457" s="85"/>
      <c r="D457" s="85"/>
      <c r="E457" s="85"/>
      <c r="F457" s="85"/>
      <c r="G457" s="85"/>
      <c r="H457" s="85"/>
      <c r="I457" s="85"/>
      <c r="J457" s="85"/>
      <c r="K457" s="85"/>
      <c r="L457" s="94"/>
      <c r="M457" s="85"/>
      <c r="N457" s="85"/>
      <c r="O457" s="85"/>
      <c r="P457" s="85"/>
      <c r="Q457" s="85"/>
      <c r="R457" s="85"/>
      <c r="S457" s="85"/>
      <c r="T457" s="85"/>
      <c r="U457" s="85"/>
      <c r="V457" s="85"/>
      <c r="W457" s="85"/>
      <c r="X457" s="85"/>
      <c r="Y457" s="85"/>
      <c r="Z457" s="85"/>
      <c r="AA457" s="85"/>
      <c r="AB457" s="85"/>
      <c r="AC457" s="85"/>
      <c r="AD457" s="85"/>
    </row>
    <row r="458" spans="1:30">
      <c r="A458" s="85"/>
      <c r="B458" s="85"/>
      <c r="C458" s="85"/>
      <c r="D458" s="85"/>
      <c r="E458" s="85"/>
      <c r="F458" s="85"/>
      <c r="G458" s="85"/>
      <c r="H458" s="85"/>
      <c r="I458" s="85"/>
      <c r="J458" s="85"/>
      <c r="K458" s="85"/>
      <c r="L458" s="94"/>
      <c r="M458" s="85"/>
      <c r="N458" s="85"/>
      <c r="O458" s="85"/>
      <c r="P458" s="85"/>
      <c r="Q458" s="85"/>
      <c r="R458" s="85"/>
      <c r="S458" s="85"/>
      <c r="T458" s="85"/>
      <c r="U458" s="85"/>
      <c r="V458" s="85"/>
      <c r="W458" s="85"/>
      <c r="X458" s="85"/>
      <c r="Y458" s="85"/>
      <c r="Z458" s="85"/>
      <c r="AA458" s="85"/>
      <c r="AB458" s="85"/>
      <c r="AC458" s="85"/>
      <c r="AD458" s="85"/>
    </row>
    <row r="459" spans="1:30">
      <c r="A459" s="85"/>
      <c r="B459" s="85"/>
      <c r="C459" s="85"/>
      <c r="D459" s="85"/>
      <c r="E459" s="85"/>
      <c r="F459" s="85"/>
      <c r="G459" s="85"/>
      <c r="H459" s="85"/>
      <c r="I459" s="85"/>
      <c r="J459" s="85"/>
      <c r="K459" s="85"/>
      <c r="L459" s="94"/>
      <c r="M459" s="85"/>
      <c r="N459" s="85"/>
      <c r="O459" s="85"/>
      <c r="P459" s="85"/>
      <c r="Q459" s="85"/>
      <c r="R459" s="85"/>
      <c r="S459" s="85"/>
      <c r="T459" s="85"/>
      <c r="U459" s="85"/>
      <c r="V459" s="85"/>
      <c r="W459" s="85"/>
      <c r="X459" s="85"/>
      <c r="Y459" s="85"/>
      <c r="Z459" s="85"/>
      <c r="AA459" s="85"/>
      <c r="AB459" s="85"/>
      <c r="AC459" s="85"/>
      <c r="AD459" s="85"/>
    </row>
    <row r="460" spans="1:30">
      <c r="A460" s="85"/>
      <c r="B460" s="85"/>
      <c r="C460" s="85"/>
      <c r="D460" s="85"/>
      <c r="E460" s="85"/>
      <c r="F460" s="85"/>
      <c r="G460" s="85"/>
      <c r="H460" s="85"/>
      <c r="I460" s="85"/>
      <c r="J460" s="85"/>
      <c r="K460" s="85"/>
      <c r="L460" s="94"/>
      <c r="M460" s="85"/>
      <c r="N460" s="85"/>
      <c r="O460" s="85"/>
      <c r="P460" s="85"/>
      <c r="Q460" s="85"/>
      <c r="R460" s="85"/>
      <c r="S460" s="85"/>
      <c r="T460" s="85"/>
      <c r="U460" s="85"/>
      <c r="V460" s="85"/>
      <c r="W460" s="85"/>
      <c r="X460" s="85"/>
      <c r="Y460" s="85"/>
      <c r="Z460" s="85"/>
      <c r="AA460" s="85"/>
      <c r="AB460" s="85"/>
      <c r="AC460" s="85"/>
      <c r="AD460" s="85"/>
    </row>
    <row r="461" spans="1:30">
      <c r="A461" s="85"/>
      <c r="B461" s="85"/>
      <c r="C461" s="85"/>
      <c r="D461" s="85"/>
      <c r="E461" s="85"/>
      <c r="F461" s="85"/>
      <c r="G461" s="85"/>
      <c r="H461" s="85"/>
      <c r="I461" s="85"/>
      <c r="J461" s="85"/>
      <c r="K461" s="85"/>
      <c r="L461" s="94"/>
      <c r="M461" s="85"/>
      <c r="N461" s="85"/>
      <c r="O461" s="85"/>
      <c r="P461" s="85"/>
      <c r="Q461" s="85"/>
      <c r="R461" s="85"/>
      <c r="S461" s="85"/>
      <c r="T461" s="85"/>
      <c r="U461" s="85"/>
      <c r="V461" s="85"/>
      <c r="W461" s="85"/>
      <c r="X461" s="85"/>
      <c r="Y461" s="85"/>
      <c r="Z461" s="85"/>
      <c r="AA461" s="85"/>
      <c r="AB461" s="85"/>
      <c r="AC461" s="85"/>
      <c r="AD461" s="85"/>
    </row>
    <row r="462" spans="1:30">
      <c r="A462" s="85"/>
      <c r="B462" s="85"/>
      <c r="C462" s="85"/>
      <c r="D462" s="85"/>
      <c r="E462" s="85"/>
      <c r="F462" s="85"/>
      <c r="G462" s="85"/>
      <c r="H462" s="85"/>
      <c r="I462" s="85"/>
      <c r="J462" s="85"/>
      <c r="K462" s="85"/>
      <c r="L462" s="94"/>
      <c r="M462" s="85"/>
      <c r="N462" s="85"/>
      <c r="O462" s="85"/>
      <c r="P462" s="85"/>
      <c r="Q462" s="85"/>
      <c r="R462" s="85"/>
      <c r="S462" s="85"/>
      <c r="T462" s="85"/>
      <c r="U462" s="85"/>
      <c r="V462" s="85"/>
      <c r="W462" s="85"/>
      <c r="X462" s="85"/>
      <c r="Y462" s="85"/>
      <c r="Z462" s="85"/>
      <c r="AA462" s="85"/>
      <c r="AB462" s="85"/>
      <c r="AC462" s="85"/>
      <c r="AD462" s="85"/>
    </row>
    <row r="463" spans="1:30">
      <c r="A463" s="85"/>
      <c r="B463" s="85"/>
      <c r="C463" s="85"/>
      <c r="D463" s="85"/>
      <c r="E463" s="85"/>
      <c r="F463" s="85"/>
      <c r="G463" s="85"/>
      <c r="H463" s="85"/>
      <c r="I463" s="85"/>
      <c r="J463" s="85"/>
      <c r="K463" s="85"/>
      <c r="L463" s="94"/>
      <c r="M463" s="85"/>
      <c r="N463" s="85"/>
      <c r="O463" s="85"/>
      <c r="P463" s="85"/>
      <c r="Q463" s="85"/>
      <c r="R463" s="85"/>
      <c r="S463" s="85"/>
      <c r="T463" s="85"/>
      <c r="U463" s="85"/>
      <c r="V463" s="85"/>
      <c r="W463" s="85"/>
      <c r="X463" s="85"/>
      <c r="Y463" s="85"/>
      <c r="Z463" s="85"/>
      <c r="AA463" s="85"/>
      <c r="AB463" s="85"/>
      <c r="AC463" s="85"/>
      <c r="AD463" s="85"/>
    </row>
    <row r="464" spans="1:30">
      <c r="A464" s="85"/>
      <c r="B464" s="85"/>
      <c r="C464" s="85"/>
      <c r="D464" s="85"/>
      <c r="E464" s="85"/>
      <c r="F464" s="85"/>
      <c r="G464" s="85"/>
      <c r="H464" s="85"/>
      <c r="I464" s="85"/>
      <c r="J464" s="85"/>
      <c r="K464" s="85"/>
      <c r="L464" s="94"/>
      <c r="M464" s="85"/>
      <c r="N464" s="85"/>
      <c r="O464" s="85"/>
      <c r="P464" s="85"/>
      <c r="Q464" s="85"/>
      <c r="R464" s="85"/>
      <c r="S464" s="85"/>
      <c r="T464" s="85"/>
      <c r="U464" s="85"/>
      <c r="V464" s="85"/>
      <c r="W464" s="85"/>
      <c r="X464" s="85"/>
      <c r="Y464" s="85"/>
      <c r="Z464" s="85"/>
      <c r="AA464" s="85"/>
      <c r="AB464" s="85"/>
      <c r="AC464" s="85"/>
      <c r="AD464" s="85"/>
    </row>
    <row r="465" spans="1:30">
      <c r="A465" s="85"/>
      <c r="B465" s="85"/>
      <c r="C465" s="85"/>
      <c r="D465" s="85"/>
      <c r="E465" s="85"/>
      <c r="F465" s="85"/>
      <c r="G465" s="85"/>
      <c r="H465" s="85"/>
      <c r="I465" s="85"/>
      <c r="J465" s="85"/>
      <c r="K465" s="85"/>
      <c r="L465" s="94"/>
      <c r="M465" s="85"/>
      <c r="N465" s="85"/>
      <c r="O465" s="85"/>
      <c r="P465" s="85"/>
      <c r="Q465" s="85"/>
      <c r="R465" s="85"/>
      <c r="S465" s="85"/>
      <c r="T465" s="85"/>
      <c r="U465" s="85"/>
      <c r="V465" s="85"/>
      <c r="W465" s="85"/>
      <c r="X465" s="85"/>
      <c r="Y465" s="85"/>
      <c r="Z465" s="85"/>
      <c r="AA465" s="85"/>
      <c r="AB465" s="85"/>
      <c r="AC465" s="85"/>
      <c r="AD465" s="85"/>
    </row>
    <row r="466" spans="1:30">
      <c r="A466" s="85"/>
      <c r="B466" s="85"/>
      <c r="C466" s="85"/>
      <c r="D466" s="85"/>
      <c r="E466" s="85"/>
      <c r="F466" s="85"/>
      <c r="G466" s="85"/>
      <c r="H466" s="85"/>
      <c r="I466" s="85"/>
      <c r="J466" s="85"/>
      <c r="K466" s="85"/>
      <c r="L466" s="94"/>
      <c r="M466" s="85"/>
      <c r="N466" s="85"/>
      <c r="O466" s="85"/>
      <c r="P466" s="85"/>
      <c r="Q466" s="85"/>
      <c r="R466" s="85"/>
      <c r="S466" s="85"/>
      <c r="T466" s="85"/>
      <c r="U466" s="85"/>
      <c r="V466" s="85"/>
      <c r="W466" s="85"/>
      <c r="X466" s="85"/>
      <c r="Y466" s="85"/>
      <c r="Z466" s="85"/>
      <c r="AA466" s="85"/>
      <c r="AB466" s="85"/>
      <c r="AC466" s="85"/>
      <c r="AD466" s="85"/>
    </row>
    <row r="467" spans="1:30">
      <c r="A467" s="85"/>
      <c r="B467" s="85"/>
      <c r="C467" s="85"/>
      <c r="D467" s="85"/>
      <c r="E467" s="85"/>
      <c r="F467" s="85"/>
      <c r="G467" s="85"/>
      <c r="H467" s="85"/>
      <c r="I467" s="85"/>
      <c r="J467" s="85"/>
      <c r="K467" s="85"/>
      <c r="L467" s="94"/>
      <c r="M467" s="85"/>
      <c r="N467" s="85"/>
      <c r="O467" s="85"/>
      <c r="P467" s="85"/>
      <c r="Q467" s="85"/>
      <c r="R467" s="85"/>
      <c r="S467" s="85"/>
      <c r="T467" s="85"/>
      <c r="U467" s="85"/>
      <c r="V467" s="85"/>
      <c r="W467" s="85"/>
      <c r="X467" s="85"/>
      <c r="Y467" s="85"/>
      <c r="Z467" s="85"/>
      <c r="AA467" s="85"/>
      <c r="AB467" s="85"/>
      <c r="AC467" s="85"/>
      <c r="AD467" s="85"/>
    </row>
    <row r="468" spans="1:30">
      <c r="A468" s="85"/>
      <c r="B468" s="85"/>
      <c r="C468" s="85"/>
      <c r="D468" s="85"/>
      <c r="E468" s="85"/>
      <c r="F468" s="85"/>
      <c r="G468" s="85"/>
      <c r="H468" s="85"/>
      <c r="I468" s="85"/>
      <c r="J468" s="85"/>
      <c r="K468" s="85"/>
      <c r="L468" s="94"/>
      <c r="M468" s="85"/>
      <c r="N468" s="85"/>
      <c r="O468" s="85"/>
      <c r="P468" s="85"/>
      <c r="Q468" s="85"/>
      <c r="R468" s="85"/>
      <c r="S468" s="85"/>
      <c r="T468" s="85"/>
      <c r="U468" s="85"/>
      <c r="V468" s="85"/>
      <c r="W468" s="85"/>
      <c r="X468" s="85"/>
      <c r="Y468" s="85"/>
      <c r="Z468" s="85"/>
      <c r="AA468" s="85"/>
      <c r="AB468" s="85"/>
      <c r="AC468" s="85"/>
      <c r="AD468" s="85"/>
    </row>
    <row r="469" spans="1:30">
      <c r="A469" s="85"/>
      <c r="B469" s="85"/>
      <c r="C469" s="85"/>
      <c r="D469" s="85"/>
      <c r="E469" s="85"/>
      <c r="F469" s="85"/>
      <c r="G469" s="85"/>
      <c r="H469" s="85"/>
      <c r="I469" s="85"/>
      <c r="J469" s="85"/>
      <c r="K469" s="85"/>
      <c r="L469" s="94"/>
      <c r="M469" s="85"/>
      <c r="N469" s="85"/>
      <c r="O469" s="85"/>
      <c r="P469" s="85"/>
      <c r="Q469" s="85"/>
      <c r="R469" s="85"/>
      <c r="S469" s="85"/>
      <c r="T469" s="85"/>
      <c r="U469" s="85"/>
      <c r="V469" s="85"/>
      <c r="W469" s="85"/>
      <c r="X469" s="85"/>
      <c r="Y469" s="85"/>
      <c r="Z469" s="85"/>
      <c r="AA469" s="85"/>
      <c r="AB469" s="85"/>
      <c r="AC469" s="85"/>
      <c r="AD469" s="85"/>
    </row>
    <row r="470" spans="1:30">
      <c r="A470" s="85"/>
      <c r="B470" s="85"/>
      <c r="C470" s="85"/>
      <c r="D470" s="85"/>
      <c r="E470" s="85"/>
      <c r="F470" s="85"/>
      <c r="G470" s="85"/>
      <c r="H470" s="85"/>
      <c r="I470" s="85"/>
      <c r="J470" s="85"/>
      <c r="K470" s="85"/>
      <c r="L470" s="94"/>
      <c r="M470" s="85"/>
      <c r="N470" s="85"/>
      <c r="O470" s="85"/>
      <c r="P470" s="85"/>
      <c r="Q470" s="85"/>
      <c r="R470" s="85"/>
      <c r="S470" s="85"/>
      <c r="T470" s="85"/>
      <c r="U470" s="85"/>
      <c r="V470" s="85"/>
      <c r="W470" s="85"/>
      <c r="X470" s="85"/>
      <c r="Y470" s="85"/>
      <c r="Z470" s="85"/>
      <c r="AA470" s="85"/>
      <c r="AB470" s="85"/>
      <c r="AC470" s="85"/>
      <c r="AD470" s="85"/>
    </row>
    <row r="471" spans="1:30">
      <c r="A471" s="85"/>
      <c r="B471" s="85"/>
      <c r="C471" s="85"/>
      <c r="D471" s="85"/>
      <c r="E471" s="85"/>
      <c r="F471" s="85"/>
      <c r="G471" s="85"/>
      <c r="H471" s="85"/>
      <c r="I471" s="85"/>
      <c r="J471" s="85"/>
      <c r="K471" s="85"/>
      <c r="L471" s="94"/>
      <c r="M471" s="85"/>
      <c r="N471" s="85"/>
      <c r="O471" s="85"/>
      <c r="P471" s="85"/>
      <c r="Q471" s="85"/>
      <c r="R471" s="85"/>
      <c r="S471" s="85"/>
      <c r="T471" s="85"/>
      <c r="U471" s="85"/>
      <c r="V471" s="85"/>
      <c r="W471" s="85"/>
      <c r="X471" s="85"/>
      <c r="Y471" s="85"/>
      <c r="Z471" s="85"/>
      <c r="AA471" s="85"/>
      <c r="AB471" s="85"/>
      <c r="AC471" s="85"/>
      <c r="AD471" s="85"/>
    </row>
    <row r="472" spans="1:30">
      <c r="A472" s="85"/>
      <c r="B472" s="85"/>
      <c r="C472" s="85"/>
      <c r="D472" s="85"/>
      <c r="E472" s="85"/>
      <c r="F472" s="85"/>
      <c r="G472" s="85"/>
      <c r="H472" s="85"/>
      <c r="I472" s="85"/>
      <c r="J472" s="85"/>
      <c r="K472" s="85"/>
      <c r="L472" s="94"/>
      <c r="M472" s="85"/>
      <c r="N472" s="85"/>
      <c r="O472" s="85"/>
      <c r="P472" s="85"/>
      <c r="Q472" s="85"/>
      <c r="R472" s="85"/>
      <c r="S472" s="85"/>
      <c r="T472" s="85"/>
      <c r="U472" s="85"/>
      <c r="V472" s="85"/>
      <c r="W472" s="85"/>
      <c r="X472" s="85"/>
      <c r="Y472" s="85"/>
      <c r="Z472" s="85"/>
      <c r="AA472" s="85"/>
      <c r="AB472" s="85"/>
      <c r="AC472" s="85"/>
      <c r="AD472" s="85"/>
    </row>
    <row r="473" spans="1:30">
      <c r="A473" s="85"/>
      <c r="B473" s="85"/>
      <c r="C473" s="85"/>
      <c r="D473" s="85"/>
      <c r="E473" s="85"/>
      <c r="F473" s="85"/>
      <c r="G473" s="85"/>
      <c r="H473" s="85"/>
      <c r="I473" s="85"/>
      <c r="J473" s="85"/>
      <c r="K473" s="85"/>
      <c r="L473" s="94"/>
      <c r="M473" s="85"/>
      <c r="N473" s="85"/>
      <c r="O473" s="85"/>
      <c r="P473" s="85"/>
      <c r="Q473" s="85"/>
      <c r="R473" s="85"/>
      <c r="S473" s="85"/>
      <c r="T473" s="85"/>
      <c r="U473" s="85"/>
      <c r="V473" s="85"/>
      <c r="W473" s="85"/>
      <c r="X473" s="85"/>
      <c r="Y473" s="85"/>
      <c r="Z473" s="85"/>
      <c r="AA473" s="85"/>
      <c r="AB473" s="85"/>
      <c r="AC473" s="85"/>
      <c r="AD473" s="85"/>
    </row>
    <row r="474" spans="1:30">
      <c r="A474" s="85"/>
      <c r="B474" s="85"/>
      <c r="C474" s="85"/>
      <c r="D474" s="85"/>
      <c r="E474" s="85"/>
      <c r="F474" s="85"/>
      <c r="G474" s="85"/>
      <c r="H474" s="85"/>
      <c r="I474" s="85"/>
      <c r="J474" s="85"/>
      <c r="K474" s="85"/>
      <c r="L474" s="94"/>
      <c r="M474" s="85"/>
      <c r="N474" s="85"/>
      <c r="O474" s="85"/>
      <c r="P474" s="85"/>
      <c r="Q474" s="85"/>
      <c r="R474" s="85"/>
      <c r="S474" s="85"/>
      <c r="T474" s="85"/>
      <c r="U474" s="85"/>
      <c r="V474" s="85"/>
      <c r="W474" s="85"/>
      <c r="X474" s="85"/>
      <c r="Y474" s="85"/>
      <c r="Z474" s="85"/>
      <c r="AA474" s="85"/>
      <c r="AB474" s="85"/>
      <c r="AC474" s="85"/>
      <c r="AD474" s="85"/>
    </row>
    <row r="475" spans="1:30">
      <c r="A475" s="85"/>
      <c r="B475" s="85"/>
      <c r="C475" s="85"/>
      <c r="D475" s="85"/>
      <c r="E475" s="85"/>
      <c r="F475" s="85"/>
      <c r="G475" s="85"/>
      <c r="H475" s="85"/>
      <c r="I475" s="85"/>
      <c r="J475" s="85"/>
      <c r="K475" s="85"/>
      <c r="L475" s="94"/>
      <c r="M475" s="85"/>
      <c r="N475" s="85"/>
      <c r="O475" s="85"/>
      <c r="P475" s="85"/>
      <c r="Q475" s="85"/>
      <c r="R475" s="85"/>
      <c r="S475" s="85"/>
      <c r="T475" s="85"/>
      <c r="U475" s="85"/>
      <c r="V475" s="85"/>
      <c r="W475" s="85"/>
      <c r="X475" s="85"/>
      <c r="Y475" s="85"/>
      <c r="Z475" s="85"/>
      <c r="AA475" s="85"/>
      <c r="AB475" s="85"/>
      <c r="AC475" s="85"/>
      <c r="AD475" s="85"/>
    </row>
    <row r="476" spans="1:30">
      <c r="A476" s="85"/>
      <c r="B476" s="85"/>
      <c r="C476" s="85"/>
      <c r="D476" s="85"/>
      <c r="E476" s="85"/>
      <c r="F476" s="85"/>
      <c r="G476" s="85"/>
      <c r="H476" s="85"/>
      <c r="I476" s="85"/>
      <c r="J476" s="85"/>
      <c r="K476" s="85"/>
      <c r="L476" s="94"/>
      <c r="M476" s="85"/>
      <c r="N476" s="85"/>
      <c r="O476" s="85"/>
      <c r="P476" s="85"/>
      <c r="Q476" s="85"/>
      <c r="R476" s="85"/>
      <c r="S476" s="85"/>
      <c r="T476" s="85"/>
      <c r="U476" s="85"/>
      <c r="V476" s="85"/>
      <c r="W476" s="85"/>
      <c r="X476" s="85"/>
      <c r="Y476" s="85"/>
      <c r="Z476" s="85"/>
      <c r="AA476" s="85"/>
      <c r="AB476" s="85"/>
      <c r="AC476" s="85"/>
      <c r="AD476" s="85"/>
    </row>
    <row r="477" spans="1:30">
      <c r="A477" s="85"/>
      <c r="B477" s="85"/>
      <c r="C477" s="85"/>
      <c r="D477" s="85"/>
      <c r="E477" s="85"/>
      <c r="F477" s="85"/>
      <c r="G477" s="85"/>
      <c r="H477" s="85"/>
      <c r="I477" s="85"/>
      <c r="J477" s="85"/>
      <c r="K477" s="85"/>
      <c r="L477" s="94"/>
      <c r="M477" s="85"/>
      <c r="N477" s="85"/>
      <c r="O477" s="85"/>
      <c r="P477" s="85"/>
      <c r="Q477" s="85"/>
      <c r="R477" s="85"/>
      <c r="S477" s="85"/>
      <c r="T477" s="85"/>
      <c r="U477" s="85"/>
      <c r="V477" s="85"/>
      <c r="W477" s="85"/>
      <c r="X477" s="85"/>
      <c r="Y477" s="85"/>
      <c r="Z477" s="85"/>
      <c r="AA477" s="85"/>
      <c r="AB477" s="85"/>
      <c r="AC477" s="85"/>
      <c r="AD477" s="85"/>
    </row>
    <row r="478" spans="1:30">
      <c r="A478" s="85"/>
      <c r="B478" s="85"/>
      <c r="C478" s="85"/>
      <c r="D478" s="85"/>
      <c r="E478" s="85"/>
      <c r="F478" s="85"/>
      <c r="G478" s="85"/>
      <c r="H478" s="85"/>
      <c r="I478" s="85"/>
      <c r="J478" s="85"/>
      <c r="K478" s="85"/>
      <c r="L478" s="94"/>
      <c r="M478" s="85"/>
      <c r="N478" s="85"/>
      <c r="O478" s="85"/>
      <c r="P478" s="85"/>
      <c r="Q478" s="85"/>
      <c r="R478" s="85"/>
      <c r="S478" s="85"/>
      <c r="T478" s="85"/>
      <c r="U478" s="85"/>
      <c r="V478" s="85"/>
      <c r="W478" s="85"/>
      <c r="X478" s="85"/>
      <c r="Y478" s="85"/>
      <c r="Z478" s="85"/>
      <c r="AA478" s="85"/>
      <c r="AB478" s="85"/>
      <c r="AC478" s="85"/>
      <c r="AD478" s="85"/>
    </row>
    <row r="479" spans="1:30">
      <c r="A479" s="85"/>
      <c r="B479" s="85"/>
      <c r="C479" s="85"/>
      <c r="D479" s="85"/>
      <c r="E479" s="85"/>
      <c r="F479" s="85"/>
      <c r="G479" s="85"/>
      <c r="H479" s="85"/>
      <c r="I479" s="85"/>
      <c r="J479" s="85"/>
      <c r="K479" s="85"/>
      <c r="L479" s="94"/>
      <c r="M479" s="85"/>
      <c r="N479" s="85"/>
      <c r="O479" s="85"/>
      <c r="P479" s="85"/>
      <c r="Q479" s="85"/>
      <c r="R479" s="85"/>
      <c r="S479" s="85"/>
      <c r="T479" s="85"/>
      <c r="U479" s="85"/>
      <c r="V479" s="85"/>
      <c r="W479" s="85"/>
      <c r="X479" s="85"/>
      <c r="Y479" s="85"/>
      <c r="Z479" s="85"/>
      <c r="AA479" s="85"/>
      <c r="AB479" s="85"/>
      <c r="AC479" s="85"/>
      <c r="AD479" s="85"/>
    </row>
    <row r="480" spans="1:30">
      <c r="A480" s="85"/>
      <c r="B480" s="85"/>
      <c r="C480" s="85"/>
      <c r="D480" s="85"/>
      <c r="E480" s="85"/>
      <c r="F480" s="85"/>
      <c r="G480" s="85"/>
      <c r="H480" s="85"/>
      <c r="I480" s="85"/>
      <c r="J480" s="85"/>
      <c r="K480" s="85"/>
      <c r="L480" s="94"/>
      <c r="M480" s="85"/>
      <c r="N480" s="85"/>
      <c r="O480" s="85"/>
      <c r="P480" s="85"/>
      <c r="Q480" s="85"/>
      <c r="R480" s="85"/>
      <c r="S480" s="85"/>
      <c r="T480" s="85"/>
      <c r="U480" s="85"/>
      <c r="V480" s="85"/>
      <c r="W480" s="85"/>
      <c r="X480" s="85"/>
      <c r="Y480" s="85"/>
      <c r="Z480" s="85"/>
      <c r="AA480" s="85"/>
      <c r="AB480" s="85"/>
      <c r="AC480" s="85"/>
      <c r="AD480" s="85"/>
    </row>
    <row r="481" spans="1:30">
      <c r="A481" s="85"/>
      <c r="B481" s="85"/>
      <c r="C481" s="85"/>
      <c r="D481" s="85"/>
      <c r="E481" s="85"/>
      <c r="F481" s="85"/>
      <c r="G481" s="85"/>
      <c r="H481" s="85"/>
      <c r="I481" s="85"/>
      <c r="J481" s="85"/>
      <c r="K481" s="85"/>
      <c r="L481" s="94"/>
      <c r="M481" s="85"/>
      <c r="N481" s="85"/>
      <c r="O481" s="85"/>
      <c r="P481" s="85"/>
      <c r="Q481" s="85"/>
      <c r="R481" s="85"/>
      <c r="S481" s="85"/>
      <c r="T481" s="85"/>
      <c r="U481" s="85"/>
      <c r="V481" s="85"/>
      <c r="W481" s="85"/>
      <c r="X481" s="85"/>
      <c r="Y481" s="85"/>
      <c r="Z481" s="85"/>
      <c r="AA481" s="85"/>
      <c r="AB481" s="85"/>
      <c r="AC481" s="85"/>
      <c r="AD481" s="85"/>
    </row>
    <row r="482" spans="1:30">
      <c r="A482" s="85"/>
      <c r="B482" s="85"/>
      <c r="C482" s="85"/>
      <c r="D482" s="85"/>
      <c r="E482" s="85"/>
      <c r="F482" s="85"/>
      <c r="G482" s="85"/>
      <c r="H482" s="85"/>
      <c r="I482" s="85"/>
      <c r="J482" s="85"/>
      <c r="K482" s="85"/>
      <c r="L482" s="94"/>
      <c r="M482" s="85"/>
      <c r="N482" s="85"/>
      <c r="O482" s="85"/>
      <c r="P482" s="85"/>
      <c r="Q482" s="85"/>
      <c r="R482" s="85"/>
      <c r="S482" s="85"/>
      <c r="T482" s="85"/>
      <c r="U482" s="85"/>
      <c r="V482" s="85"/>
      <c r="W482" s="85"/>
      <c r="X482" s="85"/>
      <c r="Y482" s="85"/>
      <c r="Z482" s="85"/>
      <c r="AA482" s="85"/>
      <c r="AB482" s="85"/>
      <c r="AC482" s="85"/>
      <c r="AD482" s="85"/>
    </row>
    <row r="483" spans="1:30">
      <c r="A483" s="85"/>
      <c r="B483" s="85"/>
      <c r="C483" s="85"/>
      <c r="D483" s="85"/>
      <c r="E483" s="85"/>
      <c r="F483" s="85"/>
      <c r="G483" s="85"/>
      <c r="H483" s="85"/>
      <c r="I483" s="85"/>
      <c r="J483" s="85"/>
      <c r="K483" s="85"/>
      <c r="L483" s="94"/>
      <c r="M483" s="85"/>
      <c r="N483" s="85"/>
      <c r="O483" s="85"/>
      <c r="P483" s="85"/>
      <c r="Q483" s="85"/>
      <c r="R483" s="85"/>
      <c r="S483" s="85"/>
      <c r="T483" s="85"/>
      <c r="U483" s="85"/>
      <c r="V483" s="85"/>
      <c r="W483" s="85"/>
      <c r="X483" s="85"/>
      <c r="Y483" s="85"/>
      <c r="Z483" s="85"/>
      <c r="AA483" s="85"/>
      <c r="AB483" s="85"/>
      <c r="AC483" s="85"/>
      <c r="AD483" s="85"/>
    </row>
    <row r="484" spans="1:30">
      <c r="A484" s="85"/>
      <c r="B484" s="85"/>
      <c r="C484" s="85"/>
      <c r="D484" s="85"/>
      <c r="E484" s="85"/>
      <c r="F484" s="85"/>
      <c r="G484" s="85"/>
      <c r="H484" s="85"/>
      <c r="I484" s="85"/>
      <c r="J484" s="85"/>
      <c r="K484" s="85"/>
      <c r="L484" s="94"/>
      <c r="M484" s="85"/>
      <c r="N484" s="85"/>
      <c r="O484" s="85"/>
      <c r="P484" s="85"/>
      <c r="Q484" s="85"/>
      <c r="R484" s="85"/>
      <c r="S484" s="85"/>
      <c r="T484" s="85"/>
      <c r="U484" s="85"/>
      <c r="V484" s="85"/>
      <c r="W484" s="85"/>
      <c r="X484" s="85"/>
      <c r="Y484" s="85"/>
      <c r="Z484" s="85"/>
      <c r="AA484" s="85"/>
      <c r="AB484" s="85"/>
      <c r="AC484" s="85"/>
      <c r="AD484" s="85"/>
    </row>
    <row r="485" spans="1:30">
      <c r="A485" s="85"/>
      <c r="B485" s="85"/>
      <c r="C485" s="85"/>
      <c r="D485" s="85"/>
      <c r="E485" s="85"/>
      <c r="F485" s="85"/>
      <c r="G485" s="85"/>
      <c r="H485" s="85"/>
      <c r="I485" s="85"/>
      <c r="J485" s="85"/>
      <c r="K485" s="85"/>
      <c r="L485" s="94"/>
      <c r="M485" s="85"/>
      <c r="N485" s="85"/>
      <c r="O485" s="85"/>
      <c r="P485" s="85"/>
      <c r="Q485" s="85"/>
      <c r="R485" s="85"/>
      <c r="S485" s="85"/>
      <c r="T485" s="85"/>
      <c r="U485" s="85"/>
      <c r="V485" s="85"/>
      <c r="W485" s="85"/>
      <c r="X485" s="85"/>
      <c r="Y485" s="85"/>
      <c r="Z485" s="85"/>
      <c r="AA485" s="85"/>
      <c r="AB485" s="85"/>
      <c r="AC485" s="85"/>
      <c r="AD485" s="85"/>
    </row>
    <row r="486" spans="1:30">
      <c r="A486" s="85"/>
      <c r="B486" s="85"/>
      <c r="C486" s="85"/>
      <c r="D486" s="85"/>
      <c r="E486" s="85"/>
      <c r="F486" s="85"/>
      <c r="G486" s="85"/>
      <c r="H486" s="85"/>
      <c r="I486" s="85"/>
      <c r="J486" s="85"/>
      <c r="K486" s="85"/>
      <c r="L486" s="94"/>
      <c r="M486" s="85"/>
      <c r="N486" s="85"/>
      <c r="O486" s="85"/>
      <c r="P486" s="85"/>
      <c r="Q486" s="85"/>
      <c r="R486" s="85"/>
      <c r="S486" s="85"/>
      <c r="T486" s="85"/>
      <c r="U486" s="85"/>
      <c r="V486" s="85"/>
      <c r="W486" s="85"/>
      <c r="X486" s="85"/>
      <c r="Y486" s="85"/>
      <c r="Z486" s="85"/>
      <c r="AA486" s="85"/>
      <c r="AB486" s="85"/>
      <c r="AC486" s="85"/>
      <c r="AD486" s="85"/>
    </row>
    <row r="487" spans="1:30">
      <c r="A487" s="85"/>
      <c r="B487" s="85"/>
      <c r="C487" s="85"/>
      <c r="D487" s="85"/>
      <c r="E487" s="85"/>
      <c r="F487" s="85"/>
      <c r="G487" s="85"/>
      <c r="H487" s="85"/>
      <c r="I487" s="85"/>
      <c r="J487" s="85"/>
      <c r="K487" s="85"/>
      <c r="L487" s="94"/>
      <c r="M487" s="85"/>
      <c r="N487" s="85"/>
      <c r="O487" s="85"/>
      <c r="P487" s="85"/>
      <c r="Q487" s="85"/>
      <c r="R487" s="85"/>
      <c r="S487" s="85"/>
      <c r="T487" s="85"/>
      <c r="U487" s="85"/>
      <c r="V487" s="85"/>
      <c r="W487" s="85"/>
      <c r="X487" s="85"/>
      <c r="Y487" s="85"/>
      <c r="Z487" s="85"/>
      <c r="AA487" s="85"/>
      <c r="AB487" s="85"/>
      <c r="AC487" s="85"/>
      <c r="AD487" s="85"/>
    </row>
    <row r="488" spans="1:30">
      <c r="A488" s="85"/>
      <c r="B488" s="85"/>
      <c r="C488" s="85"/>
      <c r="D488" s="85"/>
      <c r="E488" s="85"/>
      <c r="F488" s="85"/>
      <c r="G488" s="85"/>
      <c r="H488" s="85"/>
      <c r="I488" s="85"/>
      <c r="J488" s="85"/>
      <c r="K488" s="85"/>
      <c r="L488" s="94"/>
      <c r="M488" s="85"/>
      <c r="N488" s="85"/>
      <c r="O488" s="85"/>
      <c r="P488" s="85"/>
      <c r="Q488" s="85"/>
      <c r="R488" s="85"/>
      <c r="S488" s="85"/>
      <c r="T488" s="85"/>
      <c r="U488" s="85"/>
      <c r="V488" s="85"/>
      <c r="W488" s="85"/>
      <c r="X488" s="85"/>
      <c r="Y488" s="85"/>
      <c r="Z488" s="85"/>
      <c r="AA488" s="85"/>
      <c r="AB488" s="85"/>
      <c r="AC488" s="85"/>
      <c r="AD488" s="85"/>
    </row>
    <row r="489" spans="1:30">
      <c r="A489" s="85"/>
      <c r="B489" s="85"/>
      <c r="C489" s="85"/>
      <c r="D489" s="85"/>
      <c r="E489" s="85"/>
      <c r="F489" s="85"/>
      <c r="G489" s="85"/>
      <c r="H489" s="85"/>
      <c r="I489" s="85"/>
      <c r="J489" s="85"/>
      <c r="K489" s="85"/>
      <c r="L489" s="94"/>
      <c r="M489" s="85"/>
      <c r="N489" s="85"/>
      <c r="O489" s="85"/>
      <c r="P489" s="85"/>
      <c r="Q489" s="85"/>
      <c r="R489" s="85"/>
      <c r="S489" s="85"/>
      <c r="T489" s="85"/>
      <c r="U489" s="85"/>
      <c r="V489" s="85"/>
      <c r="W489" s="85"/>
      <c r="X489" s="85"/>
      <c r="Y489" s="85"/>
      <c r="Z489" s="85"/>
      <c r="AA489" s="85"/>
      <c r="AB489" s="85"/>
      <c r="AC489" s="85"/>
      <c r="AD489" s="85"/>
    </row>
    <row r="490" spans="1:30">
      <c r="A490" s="85"/>
      <c r="B490" s="85"/>
      <c r="C490" s="85"/>
      <c r="D490" s="85"/>
      <c r="E490" s="85"/>
      <c r="F490" s="85"/>
      <c r="G490" s="85"/>
      <c r="H490" s="85"/>
      <c r="I490" s="85"/>
      <c r="J490" s="85"/>
      <c r="K490" s="85"/>
      <c r="L490" s="94"/>
      <c r="M490" s="85"/>
      <c r="N490" s="85"/>
      <c r="O490" s="85"/>
      <c r="P490" s="85"/>
      <c r="Q490" s="85"/>
      <c r="R490" s="85"/>
      <c r="S490" s="85"/>
      <c r="T490" s="85"/>
      <c r="U490" s="85"/>
      <c r="V490" s="85"/>
      <c r="W490" s="85"/>
      <c r="X490" s="85"/>
      <c r="Y490" s="85"/>
      <c r="Z490" s="85"/>
      <c r="AA490" s="85"/>
      <c r="AB490" s="85"/>
      <c r="AC490" s="85"/>
      <c r="AD490" s="85"/>
    </row>
    <row r="491" spans="1:30">
      <c r="A491" s="85"/>
      <c r="B491" s="85"/>
      <c r="C491" s="85"/>
      <c r="D491" s="85"/>
      <c r="E491" s="85"/>
      <c r="F491" s="85"/>
      <c r="G491" s="85"/>
      <c r="H491" s="85"/>
      <c r="I491" s="85"/>
      <c r="J491" s="85"/>
      <c r="K491" s="85"/>
      <c r="L491" s="94"/>
      <c r="M491" s="85"/>
      <c r="N491" s="85"/>
      <c r="O491" s="85"/>
      <c r="P491" s="85"/>
      <c r="Q491" s="85"/>
      <c r="R491" s="85"/>
      <c r="S491" s="85"/>
      <c r="T491" s="85"/>
      <c r="U491" s="85"/>
      <c r="V491" s="85"/>
      <c r="W491" s="85"/>
      <c r="X491" s="85"/>
      <c r="Y491" s="85"/>
      <c r="Z491" s="85"/>
      <c r="AA491" s="85"/>
      <c r="AB491" s="85"/>
      <c r="AC491" s="85"/>
      <c r="AD491" s="85"/>
    </row>
    <row r="492" spans="1:30">
      <c r="A492" s="85"/>
      <c r="B492" s="85"/>
      <c r="C492" s="85"/>
      <c r="D492" s="85"/>
      <c r="E492" s="85"/>
      <c r="F492" s="85"/>
      <c r="G492" s="85"/>
      <c r="H492" s="85"/>
      <c r="I492" s="85"/>
      <c r="J492" s="85"/>
      <c r="K492" s="85"/>
      <c r="L492" s="94"/>
      <c r="M492" s="85"/>
      <c r="N492" s="85"/>
      <c r="O492" s="85"/>
      <c r="P492" s="85"/>
      <c r="Q492" s="85"/>
      <c r="R492" s="85"/>
      <c r="S492" s="85"/>
      <c r="T492" s="85"/>
      <c r="U492" s="85"/>
      <c r="V492" s="85"/>
      <c r="W492" s="85"/>
      <c r="X492" s="85"/>
      <c r="Y492" s="85"/>
      <c r="Z492" s="85"/>
      <c r="AA492" s="85"/>
      <c r="AB492" s="85"/>
      <c r="AC492" s="85"/>
      <c r="AD492" s="85"/>
    </row>
    <row r="493" spans="1:30">
      <c r="A493" s="85"/>
      <c r="B493" s="85"/>
      <c r="C493" s="85"/>
      <c r="D493" s="85"/>
      <c r="E493" s="85"/>
      <c r="F493" s="85"/>
      <c r="G493" s="85"/>
      <c r="H493" s="85"/>
      <c r="I493" s="85"/>
      <c r="J493" s="85"/>
      <c r="K493" s="85"/>
      <c r="L493" s="94"/>
      <c r="M493" s="85"/>
      <c r="N493" s="85"/>
      <c r="O493" s="85"/>
      <c r="P493" s="85"/>
      <c r="Q493" s="85"/>
      <c r="R493" s="85"/>
      <c r="S493" s="85"/>
      <c r="T493" s="85"/>
      <c r="U493" s="85"/>
      <c r="V493" s="85"/>
      <c r="W493" s="85"/>
      <c r="X493" s="85"/>
      <c r="Y493" s="85"/>
      <c r="Z493" s="85"/>
      <c r="AA493" s="85"/>
      <c r="AB493" s="85"/>
      <c r="AC493" s="85"/>
      <c r="AD493" s="85"/>
    </row>
    <row r="494" spans="1:30">
      <c r="A494" s="85"/>
      <c r="B494" s="85"/>
      <c r="C494" s="85"/>
      <c r="D494" s="85"/>
      <c r="E494" s="85"/>
      <c r="F494" s="85"/>
      <c r="G494" s="85"/>
      <c r="H494" s="85"/>
      <c r="I494" s="85"/>
      <c r="J494" s="85"/>
      <c r="K494" s="85"/>
      <c r="L494" s="94"/>
      <c r="M494" s="85"/>
      <c r="N494" s="85"/>
      <c r="O494" s="85"/>
      <c r="P494" s="85"/>
      <c r="Q494" s="85"/>
      <c r="R494" s="85"/>
      <c r="S494" s="85"/>
      <c r="T494" s="85"/>
      <c r="U494" s="85"/>
      <c r="V494" s="85"/>
      <c r="W494" s="85"/>
      <c r="X494" s="85"/>
      <c r="Y494" s="85"/>
      <c r="Z494" s="85"/>
      <c r="AA494" s="85"/>
      <c r="AB494" s="85"/>
      <c r="AC494" s="85"/>
      <c r="AD494" s="85"/>
    </row>
    <row r="495" spans="1:30">
      <c r="A495" s="85"/>
      <c r="B495" s="85"/>
      <c r="C495" s="85"/>
      <c r="D495" s="85"/>
      <c r="E495" s="85"/>
      <c r="F495" s="85"/>
      <c r="G495" s="85"/>
      <c r="H495" s="85"/>
      <c r="I495" s="85"/>
      <c r="J495" s="85"/>
      <c r="K495" s="85"/>
      <c r="L495" s="94"/>
      <c r="M495" s="85"/>
      <c r="N495" s="85"/>
      <c r="O495" s="85"/>
      <c r="P495" s="85"/>
      <c r="Q495" s="85"/>
      <c r="R495" s="85"/>
      <c r="S495" s="85"/>
      <c r="T495" s="85"/>
      <c r="U495" s="85"/>
      <c r="V495" s="85"/>
      <c r="W495" s="85"/>
      <c r="X495" s="85"/>
      <c r="Y495" s="85"/>
      <c r="Z495" s="85"/>
      <c r="AA495" s="85"/>
      <c r="AB495" s="85"/>
      <c r="AC495" s="85"/>
      <c r="AD495" s="85"/>
    </row>
    <row r="496" spans="1:30">
      <c r="A496" s="85"/>
      <c r="B496" s="85"/>
      <c r="C496" s="85"/>
      <c r="D496" s="85"/>
      <c r="E496" s="85"/>
      <c r="F496" s="85"/>
      <c r="G496" s="85"/>
      <c r="H496" s="85"/>
      <c r="I496" s="85"/>
      <c r="J496" s="85"/>
      <c r="K496" s="85"/>
      <c r="L496" s="94"/>
      <c r="M496" s="85"/>
      <c r="N496" s="85"/>
      <c r="O496" s="85"/>
      <c r="P496" s="85"/>
      <c r="Q496" s="85"/>
      <c r="R496" s="85"/>
      <c r="S496" s="85"/>
      <c r="T496" s="85"/>
      <c r="U496" s="85"/>
      <c r="V496" s="85"/>
      <c r="W496" s="85"/>
      <c r="X496" s="85"/>
      <c r="Y496" s="85"/>
      <c r="Z496" s="85"/>
      <c r="AA496" s="85"/>
      <c r="AB496" s="85"/>
      <c r="AC496" s="85"/>
      <c r="AD496" s="85"/>
    </row>
    <row r="497" spans="1:30">
      <c r="A497" s="85"/>
      <c r="B497" s="85"/>
      <c r="C497" s="85"/>
      <c r="D497" s="85"/>
      <c r="E497" s="85"/>
      <c r="F497" s="85"/>
      <c r="G497" s="85"/>
      <c r="H497" s="85"/>
      <c r="I497" s="85"/>
      <c r="J497" s="85"/>
      <c r="K497" s="85"/>
      <c r="L497" s="94"/>
      <c r="M497" s="85"/>
      <c r="N497" s="85"/>
      <c r="O497" s="85"/>
      <c r="P497" s="85"/>
      <c r="Q497" s="85"/>
      <c r="R497" s="85"/>
      <c r="S497" s="85"/>
      <c r="T497" s="85"/>
      <c r="U497" s="85"/>
      <c r="V497" s="85"/>
      <c r="W497" s="85"/>
      <c r="X497" s="85"/>
      <c r="Y497" s="85"/>
      <c r="Z497" s="85"/>
      <c r="AA497" s="85"/>
      <c r="AB497" s="85"/>
      <c r="AC497" s="85"/>
      <c r="AD497" s="85"/>
    </row>
    <row r="498" spans="1:30">
      <c r="A498" s="85"/>
      <c r="B498" s="85"/>
      <c r="C498" s="85"/>
      <c r="D498" s="85"/>
      <c r="E498" s="85"/>
      <c r="F498" s="85"/>
      <c r="G498" s="85"/>
      <c r="H498" s="85"/>
      <c r="I498" s="85"/>
      <c r="J498" s="85"/>
      <c r="K498" s="85"/>
      <c r="L498" s="94"/>
      <c r="M498" s="85"/>
      <c r="N498" s="85"/>
      <c r="O498" s="85"/>
      <c r="P498" s="85"/>
      <c r="Q498" s="85"/>
      <c r="R498" s="85"/>
      <c r="S498" s="85"/>
      <c r="T498" s="85"/>
      <c r="U498" s="85"/>
      <c r="V498" s="85"/>
      <c r="W498" s="85"/>
      <c r="X498" s="85"/>
      <c r="Y498" s="85"/>
      <c r="Z498" s="85"/>
      <c r="AA498" s="85"/>
      <c r="AB498" s="85"/>
      <c r="AC498" s="85"/>
      <c r="AD498" s="85"/>
    </row>
    <row r="499" spans="1:30">
      <c r="A499" s="85"/>
      <c r="B499" s="85"/>
      <c r="C499" s="85"/>
      <c r="D499" s="85"/>
      <c r="E499" s="85"/>
      <c r="F499" s="85"/>
      <c r="G499" s="85"/>
      <c r="H499" s="85"/>
      <c r="I499" s="85"/>
      <c r="J499" s="85"/>
      <c r="K499" s="85"/>
      <c r="L499" s="94"/>
      <c r="M499" s="85"/>
      <c r="N499" s="85"/>
      <c r="O499" s="85"/>
      <c r="P499" s="85"/>
      <c r="Q499" s="85"/>
      <c r="R499" s="85"/>
      <c r="S499" s="85"/>
      <c r="T499" s="85"/>
      <c r="U499" s="85"/>
      <c r="V499" s="85"/>
      <c r="W499" s="85"/>
      <c r="X499" s="85"/>
      <c r="Y499" s="85"/>
      <c r="Z499" s="85"/>
      <c r="AA499" s="85"/>
      <c r="AB499" s="85"/>
      <c r="AC499" s="85"/>
      <c r="AD499" s="85"/>
    </row>
    <row r="500" spans="1:30">
      <c r="A500" s="85"/>
      <c r="B500" s="85"/>
      <c r="C500" s="85"/>
      <c r="D500" s="85"/>
      <c r="E500" s="85"/>
      <c r="F500" s="85"/>
      <c r="G500" s="85"/>
      <c r="H500" s="85"/>
      <c r="I500" s="85"/>
      <c r="J500" s="85"/>
      <c r="K500" s="85"/>
      <c r="L500" s="94"/>
      <c r="M500" s="85"/>
      <c r="N500" s="85"/>
      <c r="O500" s="85"/>
      <c r="P500" s="85"/>
      <c r="Q500" s="85"/>
      <c r="R500" s="85"/>
      <c r="S500" s="85"/>
      <c r="T500" s="85"/>
      <c r="U500" s="85"/>
      <c r="V500" s="85"/>
      <c r="W500" s="85"/>
      <c r="X500" s="85"/>
      <c r="Y500" s="85"/>
      <c r="Z500" s="85"/>
      <c r="AA500" s="85"/>
      <c r="AB500" s="85"/>
      <c r="AC500" s="85"/>
      <c r="AD500" s="85"/>
    </row>
    <row r="501" spans="1:30">
      <c r="A501" s="85"/>
      <c r="B501" s="85"/>
      <c r="C501" s="85"/>
      <c r="D501" s="85"/>
      <c r="E501" s="85"/>
      <c r="F501" s="85"/>
      <c r="G501" s="85"/>
      <c r="H501" s="85"/>
      <c r="I501" s="85"/>
      <c r="J501" s="85"/>
      <c r="K501" s="85"/>
      <c r="L501" s="94"/>
      <c r="M501" s="85"/>
      <c r="N501" s="85"/>
      <c r="O501" s="85"/>
      <c r="P501" s="85"/>
      <c r="Q501" s="85"/>
      <c r="R501" s="85"/>
      <c r="S501" s="85"/>
      <c r="T501" s="85"/>
      <c r="U501" s="85"/>
      <c r="V501" s="85"/>
      <c r="W501" s="85"/>
      <c r="X501" s="85"/>
      <c r="Y501" s="85"/>
      <c r="Z501" s="85"/>
      <c r="AA501" s="85"/>
      <c r="AB501" s="85"/>
      <c r="AC501" s="85"/>
      <c r="AD501" s="85"/>
    </row>
    <row r="502" spans="1:30">
      <c r="A502" s="85"/>
      <c r="B502" s="85"/>
      <c r="C502" s="85"/>
      <c r="D502" s="85"/>
      <c r="E502" s="85"/>
      <c r="F502" s="85"/>
      <c r="G502" s="85"/>
      <c r="H502" s="85"/>
      <c r="I502" s="85"/>
      <c r="J502" s="85"/>
      <c r="K502" s="85"/>
      <c r="L502" s="94"/>
      <c r="M502" s="85"/>
      <c r="N502" s="85"/>
      <c r="O502" s="85"/>
      <c r="P502" s="85"/>
      <c r="Q502" s="85"/>
      <c r="R502" s="85"/>
      <c r="S502" s="85"/>
      <c r="T502" s="85"/>
      <c r="U502" s="85"/>
      <c r="V502" s="85"/>
      <c r="W502" s="85"/>
      <c r="X502" s="85"/>
      <c r="Y502" s="85"/>
      <c r="Z502" s="85"/>
      <c r="AA502" s="85"/>
      <c r="AB502" s="85"/>
      <c r="AC502" s="85"/>
      <c r="AD502" s="85"/>
    </row>
    <row r="503" spans="1:30">
      <c r="A503" s="85"/>
      <c r="B503" s="85"/>
      <c r="C503" s="85"/>
      <c r="D503" s="85"/>
      <c r="E503" s="85"/>
      <c r="F503" s="85"/>
      <c r="G503" s="85"/>
      <c r="H503" s="85"/>
      <c r="I503" s="85"/>
      <c r="J503" s="85"/>
      <c r="K503" s="85"/>
      <c r="L503" s="94"/>
      <c r="M503" s="85"/>
      <c r="N503" s="85"/>
      <c r="O503" s="85"/>
      <c r="P503" s="85"/>
      <c r="Q503" s="85"/>
      <c r="R503" s="85"/>
      <c r="S503" s="85"/>
      <c r="T503" s="85"/>
      <c r="U503" s="85"/>
      <c r="V503" s="85"/>
      <c r="W503" s="85"/>
      <c r="X503" s="85"/>
      <c r="Y503" s="85"/>
      <c r="Z503" s="85"/>
      <c r="AA503" s="85"/>
      <c r="AB503" s="85"/>
      <c r="AC503" s="85"/>
      <c r="AD503" s="85"/>
    </row>
    <row r="504" spans="1:30">
      <c r="A504" s="85"/>
      <c r="B504" s="85"/>
      <c r="C504" s="85"/>
      <c r="D504" s="85"/>
      <c r="E504" s="85"/>
      <c r="F504" s="85"/>
      <c r="G504" s="85"/>
      <c r="H504" s="85"/>
      <c r="I504" s="85"/>
      <c r="J504" s="85"/>
      <c r="K504" s="85"/>
      <c r="L504" s="94"/>
      <c r="M504" s="85"/>
      <c r="N504" s="85"/>
      <c r="O504" s="85"/>
      <c r="P504" s="85"/>
      <c r="Q504" s="85"/>
      <c r="R504" s="85"/>
      <c r="S504" s="85"/>
      <c r="T504" s="85"/>
      <c r="U504" s="85"/>
      <c r="V504" s="85"/>
      <c r="W504" s="85"/>
      <c r="X504" s="85"/>
      <c r="Y504" s="85"/>
      <c r="Z504" s="85"/>
      <c r="AA504" s="85"/>
      <c r="AB504" s="85"/>
      <c r="AC504" s="85"/>
      <c r="AD504" s="85"/>
    </row>
    <row r="505" spans="1:30">
      <c r="A505" s="85"/>
      <c r="B505" s="85"/>
      <c r="C505" s="85"/>
      <c r="D505" s="85"/>
      <c r="E505" s="85"/>
      <c r="F505" s="85"/>
      <c r="G505" s="85"/>
      <c r="H505" s="85"/>
      <c r="I505" s="85"/>
      <c r="J505" s="85"/>
      <c r="K505" s="85"/>
      <c r="L505" s="94"/>
      <c r="M505" s="85"/>
      <c r="N505" s="85"/>
      <c r="O505" s="85"/>
      <c r="P505" s="85"/>
      <c r="Q505" s="85"/>
      <c r="R505" s="85"/>
      <c r="S505" s="85"/>
      <c r="T505" s="85"/>
      <c r="U505" s="85"/>
      <c r="V505" s="85"/>
      <c r="W505" s="85"/>
      <c r="X505" s="85"/>
      <c r="Y505" s="85"/>
      <c r="Z505" s="85"/>
      <c r="AA505" s="85"/>
      <c r="AB505" s="85"/>
      <c r="AC505" s="85"/>
      <c r="AD505" s="85"/>
    </row>
    <row r="506" spans="1:30">
      <c r="A506" s="85"/>
      <c r="B506" s="85"/>
      <c r="C506" s="85"/>
      <c r="D506" s="85"/>
      <c r="E506" s="85"/>
      <c r="F506" s="85"/>
      <c r="G506" s="85"/>
      <c r="H506" s="85"/>
      <c r="I506" s="85"/>
      <c r="J506" s="85"/>
      <c r="K506" s="85"/>
      <c r="L506" s="94"/>
      <c r="M506" s="85"/>
      <c r="N506" s="85"/>
      <c r="O506" s="85"/>
      <c r="P506" s="85"/>
      <c r="Q506" s="85"/>
      <c r="R506" s="85"/>
      <c r="S506" s="85"/>
      <c r="T506" s="85"/>
      <c r="U506" s="85"/>
      <c r="V506" s="85"/>
      <c r="W506" s="85"/>
      <c r="X506" s="85"/>
      <c r="Y506" s="85"/>
      <c r="Z506" s="85"/>
      <c r="AA506" s="85"/>
      <c r="AB506" s="85"/>
      <c r="AC506" s="85"/>
      <c r="AD506" s="85"/>
    </row>
    <row r="507" spans="1:30">
      <c r="A507" s="85"/>
      <c r="B507" s="85"/>
      <c r="C507" s="85"/>
      <c r="D507" s="85"/>
      <c r="E507" s="85"/>
      <c r="F507" s="85"/>
      <c r="G507" s="85"/>
      <c r="H507" s="85"/>
      <c r="I507" s="85"/>
      <c r="J507" s="85"/>
      <c r="K507" s="85"/>
      <c r="L507" s="94"/>
      <c r="M507" s="85"/>
      <c r="N507" s="85"/>
      <c r="O507" s="85"/>
      <c r="P507" s="85"/>
      <c r="Q507" s="85"/>
      <c r="R507" s="85"/>
      <c r="S507" s="85"/>
      <c r="T507" s="85"/>
      <c r="U507" s="85"/>
      <c r="V507" s="85"/>
      <c r="W507" s="85"/>
      <c r="X507" s="85"/>
      <c r="Y507" s="85"/>
      <c r="Z507" s="85"/>
      <c r="AA507" s="85"/>
      <c r="AB507" s="85"/>
      <c r="AC507" s="85"/>
      <c r="AD507" s="85"/>
    </row>
    <row r="508" spans="1:30">
      <c r="A508" s="85"/>
      <c r="B508" s="85"/>
      <c r="C508" s="85"/>
      <c r="D508" s="85"/>
      <c r="E508" s="85"/>
      <c r="F508" s="85"/>
      <c r="G508" s="85"/>
      <c r="H508" s="85"/>
      <c r="I508" s="85"/>
      <c r="J508" s="85"/>
      <c r="K508" s="85"/>
      <c r="L508" s="94"/>
      <c r="M508" s="85"/>
      <c r="N508" s="85"/>
      <c r="O508" s="85"/>
      <c r="P508" s="85"/>
      <c r="Q508" s="85"/>
      <c r="R508" s="85"/>
      <c r="S508" s="85"/>
      <c r="T508" s="85"/>
      <c r="U508" s="85"/>
      <c r="V508" s="85"/>
      <c r="W508" s="85"/>
      <c r="X508" s="85"/>
      <c r="Y508" s="85"/>
      <c r="Z508" s="85"/>
      <c r="AA508" s="85"/>
      <c r="AB508" s="85"/>
      <c r="AC508" s="85"/>
      <c r="AD508" s="85"/>
    </row>
    <row r="509" spans="1:30">
      <c r="A509" s="85"/>
      <c r="B509" s="85"/>
      <c r="C509" s="85"/>
      <c r="D509" s="85"/>
      <c r="E509" s="85"/>
      <c r="F509" s="85"/>
      <c r="G509" s="85"/>
      <c r="H509" s="85"/>
      <c r="I509" s="85"/>
      <c r="J509" s="85"/>
      <c r="K509" s="85"/>
      <c r="L509" s="94"/>
      <c r="M509" s="85"/>
      <c r="N509" s="85"/>
      <c r="O509" s="85"/>
      <c r="P509" s="85"/>
      <c r="Q509" s="85"/>
      <c r="R509" s="85"/>
      <c r="S509" s="85"/>
      <c r="T509" s="85"/>
      <c r="U509" s="85"/>
      <c r="V509" s="85"/>
      <c r="W509" s="85"/>
      <c r="X509" s="85"/>
      <c r="Y509" s="85"/>
      <c r="Z509" s="85"/>
      <c r="AA509" s="85"/>
      <c r="AB509" s="85"/>
      <c r="AC509" s="85"/>
      <c r="AD509" s="85"/>
    </row>
    <row r="510" spans="1:30">
      <c r="A510" s="85"/>
      <c r="B510" s="85"/>
      <c r="C510" s="85"/>
      <c r="D510" s="85"/>
      <c r="E510" s="85"/>
      <c r="F510" s="85"/>
      <c r="G510" s="85"/>
      <c r="H510" s="85"/>
      <c r="I510" s="85"/>
      <c r="J510" s="85"/>
      <c r="K510" s="85"/>
      <c r="L510" s="94"/>
      <c r="M510" s="85"/>
      <c r="N510" s="85"/>
      <c r="O510" s="85"/>
      <c r="P510" s="85"/>
      <c r="Q510" s="85"/>
      <c r="R510" s="85"/>
      <c r="S510" s="85"/>
      <c r="T510" s="85"/>
      <c r="U510" s="85"/>
      <c r="V510" s="85"/>
      <c r="W510" s="85"/>
      <c r="X510" s="85"/>
      <c r="Y510" s="85"/>
      <c r="Z510" s="85"/>
      <c r="AA510" s="85"/>
      <c r="AB510" s="85"/>
      <c r="AC510" s="85"/>
      <c r="AD510" s="85"/>
    </row>
    <row r="511" spans="1:30">
      <c r="A511" s="85"/>
      <c r="B511" s="85"/>
      <c r="C511" s="85"/>
      <c r="D511" s="85"/>
      <c r="E511" s="85"/>
      <c r="F511" s="85"/>
      <c r="G511" s="85"/>
      <c r="H511" s="85"/>
      <c r="I511" s="85"/>
      <c r="J511" s="85"/>
      <c r="K511" s="85"/>
      <c r="L511" s="94"/>
      <c r="M511" s="85"/>
      <c r="N511" s="85"/>
      <c r="O511" s="85"/>
      <c r="P511" s="85"/>
      <c r="Q511" s="85"/>
      <c r="R511" s="85"/>
      <c r="S511" s="85"/>
      <c r="T511" s="85"/>
      <c r="U511" s="85"/>
      <c r="V511" s="85"/>
      <c r="W511" s="85"/>
      <c r="X511" s="85"/>
      <c r="Y511" s="85"/>
      <c r="Z511" s="85"/>
      <c r="AA511" s="85"/>
      <c r="AB511" s="85"/>
      <c r="AC511" s="85"/>
      <c r="AD511" s="85"/>
    </row>
    <row r="512" spans="1:30">
      <c r="A512" s="85"/>
      <c r="B512" s="85"/>
      <c r="C512" s="85"/>
      <c r="D512" s="85"/>
      <c r="E512" s="85"/>
      <c r="F512" s="85"/>
      <c r="G512" s="85"/>
      <c r="H512" s="85"/>
      <c r="I512" s="85"/>
      <c r="J512" s="85"/>
      <c r="K512" s="85"/>
      <c r="L512" s="94"/>
      <c r="M512" s="85"/>
      <c r="N512" s="85"/>
      <c r="O512" s="85"/>
      <c r="P512" s="85"/>
      <c r="Q512" s="85"/>
      <c r="R512" s="85"/>
      <c r="S512" s="85"/>
      <c r="T512" s="85"/>
      <c r="U512" s="85"/>
      <c r="V512" s="85"/>
      <c r="W512" s="85"/>
      <c r="X512" s="85"/>
      <c r="Y512" s="85"/>
      <c r="Z512" s="85"/>
      <c r="AA512" s="85"/>
      <c r="AB512" s="85"/>
      <c r="AC512" s="85"/>
      <c r="AD512" s="85"/>
    </row>
    <row r="513" spans="1:30">
      <c r="A513" s="85"/>
      <c r="B513" s="85"/>
      <c r="C513" s="85"/>
      <c r="D513" s="85"/>
      <c r="E513" s="85"/>
      <c r="F513" s="85"/>
      <c r="G513" s="85"/>
      <c r="H513" s="85"/>
      <c r="I513" s="85"/>
      <c r="J513" s="85"/>
      <c r="K513" s="85"/>
      <c r="L513" s="94"/>
      <c r="M513" s="85"/>
      <c r="N513" s="85"/>
      <c r="O513" s="85"/>
      <c r="P513" s="85"/>
      <c r="Q513" s="85"/>
      <c r="R513" s="85"/>
      <c r="S513" s="85"/>
      <c r="T513" s="85"/>
      <c r="U513" s="85"/>
      <c r="V513" s="85"/>
      <c r="W513" s="85"/>
      <c r="X513" s="85"/>
      <c r="Y513" s="85"/>
      <c r="Z513" s="85"/>
      <c r="AA513" s="85"/>
      <c r="AB513" s="85"/>
      <c r="AC513" s="85"/>
      <c r="AD513" s="85"/>
    </row>
    <row r="514" spans="1:30">
      <c r="A514" s="85"/>
      <c r="B514" s="85"/>
      <c r="C514" s="85"/>
      <c r="D514" s="85"/>
      <c r="E514" s="85"/>
      <c r="F514" s="85"/>
      <c r="G514" s="85"/>
      <c r="H514" s="85"/>
      <c r="I514" s="85"/>
      <c r="J514" s="85"/>
      <c r="K514" s="85"/>
      <c r="L514" s="94"/>
      <c r="M514" s="85"/>
      <c r="N514" s="85"/>
      <c r="O514" s="85"/>
      <c r="P514" s="85"/>
      <c r="Q514" s="85"/>
      <c r="R514" s="85"/>
      <c r="S514" s="85"/>
      <c r="T514" s="85"/>
      <c r="U514" s="85"/>
      <c r="V514" s="85"/>
      <c r="W514" s="85"/>
      <c r="X514" s="85"/>
      <c r="Y514" s="85"/>
      <c r="Z514" s="85"/>
      <c r="AA514" s="85"/>
      <c r="AB514" s="85"/>
      <c r="AC514" s="85"/>
      <c r="AD514" s="85"/>
    </row>
    <row r="515" spans="1:30">
      <c r="A515" s="85"/>
      <c r="B515" s="85"/>
      <c r="C515" s="85"/>
      <c r="D515" s="85"/>
      <c r="E515" s="85"/>
      <c r="F515" s="85"/>
      <c r="G515" s="85"/>
      <c r="H515" s="85"/>
      <c r="I515" s="85"/>
      <c r="J515" s="85"/>
      <c r="K515" s="85"/>
      <c r="L515" s="94"/>
      <c r="M515" s="85"/>
      <c r="N515" s="85"/>
      <c r="O515" s="85"/>
      <c r="P515" s="85"/>
      <c r="Q515" s="85"/>
      <c r="R515" s="85"/>
      <c r="S515" s="85"/>
      <c r="T515" s="85"/>
      <c r="U515" s="85"/>
      <c r="V515" s="85"/>
      <c r="W515" s="85"/>
      <c r="X515" s="85"/>
      <c r="Y515" s="85"/>
      <c r="Z515" s="85"/>
      <c r="AA515" s="85"/>
      <c r="AB515" s="85"/>
      <c r="AC515" s="85"/>
      <c r="AD515" s="85"/>
    </row>
    <row r="516" spans="1:30">
      <c r="A516" s="85"/>
      <c r="B516" s="85"/>
      <c r="C516" s="85"/>
      <c r="D516" s="85"/>
      <c r="E516" s="85"/>
      <c r="F516" s="85"/>
      <c r="G516" s="85"/>
      <c r="H516" s="85"/>
      <c r="I516" s="85"/>
      <c r="J516" s="85"/>
      <c r="K516" s="85"/>
      <c r="L516" s="94"/>
      <c r="M516" s="85"/>
      <c r="N516" s="85"/>
      <c r="O516" s="85"/>
      <c r="P516" s="85"/>
      <c r="Q516" s="85"/>
      <c r="R516" s="85"/>
      <c r="S516" s="85"/>
      <c r="T516" s="85"/>
      <c r="U516" s="85"/>
      <c r="V516" s="85"/>
      <c r="W516" s="85"/>
      <c r="X516" s="85"/>
      <c r="Y516" s="85"/>
      <c r="Z516" s="85"/>
      <c r="AA516" s="85"/>
      <c r="AB516" s="85"/>
      <c r="AC516" s="85"/>
      <c r="AD516" s="85"/>
    </row>
    <row r="517" spans="1:30">
      <c r="A517" s="85"/>
      <c r="B517" s="85"/>
      <c r="C517" s="85"/>
      <c r="D517" s="85"/>
      <c r="E517" s="85"/>
      <c r="F517" s="85"/>
      <c r="G517" s="85"/>
      <c r="H517" s="85"/>
      <c r="I517" s="85"/>
      <c r="J517" s="85"/>
      <c r="K517" s="85"/>
      <c r="L517" s="94"/>
      <c r="M517" s="85"/>
      <c r="N517" s="85"/>
      <c r="O517" s="85"/>
      <c r="P517" s="85"/>
      <c r="Q517" s="85"/>
      <c r="R517" s="85"/>
      <c r="S517" s="85"/>
      <c r="T517" s="85"/>
      <c r="U517" s="85"/>
      <c r="V517" s="85"/>
      <c r="W517" s="85"/>
      <c r="X517" s="85"/>
      <c r="Y517" s="85"/>
      <c r="Z517" s="85"/>
      <c r="AA517" s="85"/>
      <c r="AB517" s="85"/>
      <c r="AC517" s="85"/>
      <c r="AD517" s="85"/>
    </row>
    <row r="518" spans="1:30">
      <c r="A518" s="85"/>
      <c r="B518" s="85"/>
      <c r="C518" s="85"/>
      <c r="D518" s="85"/>
      <c r="E518" s="85"/>
      <c r="F518" s="85"/>
      <c r="G518" s="85"/>
      <c r="H518" s="85"/>
      <c r="I518" s="85"/>
      <c r="J518" s="85"/>
      <c r="K518" s="85"/>
      <c r="L518" s="94"/>
      <c r="M518" s="85"/>
      <c r="N518" s="85"/>
      <c r="O518" s="85"/>
      <c r="P518" s="85"/>
      <c r="Q518" s="85"/>
      <c r="R518" s="85"/>
      <c r="S518" s="85"/>
      <c r="T518" s="85"/>
      <c r="U518" s="85"/>
      <c r="V518" s="85"/>
      <c r="W518" s="85"/>
      <c r="X518" s="85"/>
      <c r="Y518" s="85"/>
      <c r="Z518" s="85"/>
      <c r="AA518" s="85"/>
      <c r="AB518" s="85"/>
      <c r="AC518" s="85"/>
      <c r="AD518" s="85"/>
    </row>
    <row r="519" spans="1:30">
      <c r="A519" s="85"/>
      <c r="B519" s="85"/>
      <c r="C519" s="85"/>
      <c r="D519" s="85"/>
      <c r="E519" s="85"/>
      <c r="F519" s="85"/>
      <c r="G519" s="85"/>
      <c r="H519" s="85"/>
      <c r="I519" s="85"/>
      <c r="J519" s="85"/>
      <c r="K519" s="85"/>
      <c r="L519" s="94"/>
      <c r="M519" s="85"/>
      <c r="N519" s="85"/>
      <c r="O519" s="85"/>
      <c r="P519" s="85"/>
      <c r="Q519" s="85"/>
      <c r="R519" s="85"/>
      <c r="S519" s="85"/>
      <c r="T519" s="85"/>
      <c r="U519" s="85"/>
      <c r="V519" s="85"/>
      <c r="W519" s="85"/>
      <c r="X519" s="85"/>
      <c r="Y519" s="85"/>
      <c r="Z519" s="85"/>
      <c r="AA519" s="85"/>
      <c r="AB519" s="85"/>
      <c r="AC519" s="85"/>
      <c r="AD519" s="85"/>
    </row>
    <row r="520" spans="1:30">
      <c r="A520" s="85"/>
      <c r="B520" s="85"/>
      <c r="C520" s="85"/>
      <c r="D520" s="85"/>
      <c r="E520" s="85"/>
      <c r="F520" s="85"/>
      <c r="G520" s="85"/>
      <c r="H520" s="85"/>
      <c r="I520" s="85"/>
      <c r="J520" s="85"/>
      <c r="K520" s="85"/>
      <c r="L520" s="94"/>
      <c r="M520" s="85"/>
      <c r="N520" s="85"/>
      <c r="O520" s="85"/>
      <c r="P520" s="85"/>
      <c r="Q520" s="85"/>
      <c r="R520" s="85"/>
      <c r="S520" s="85"/>
      <c r="T520" s="85"/>
      <c r="U520" s="85"/>
      <c r="V520" s="85"/>
      <c r="W520" s="85"/>
      <c r="X520" s="85"/>
      <c r="Y520" s="85"/>
      <c r="Z520" s="85"/>
      <c r="AA520" s="85"/>
      <c r="AB520" s="85"/>
      <c r="AC520" s="85"/>
      <c r="AD520" s="85"/>
    </row>
    <row r="521" spans="1:30">
      <c r="A521" s="85"/>
      <c r="B521" s="85"/>
      <c r="C521" s="85"/>
      <c r="D521" s="85"/>
      <c r="E521" s="85"/>
      <c r="F521" s="85"/>
      <c r="G521" s="85"/>
      <c r="H521" s="85"/>
      <c r="I521" s="85"/>
      <c r="J521" s="85"/>
      <c r="K521" s="85"/>
      <c r="L521" s="94"/>
      <c r="M521" s="85"/>
      <c r="N521" s="85"/>
      <c r="O521" s="85"/>
      <c r="P521" s="85"/>
      <c r="Q521" s="85"/>
      <c r="R521" s="85"/>
      <c r="S521" s="85"/>
      <c r="T521" s="85"/>
      <c r="U521" s="85"/>
      <c r="V521" s="85"/>
      <c r="W521" s="85"/>
      <c r="X521" s="85"/>
      <c r="Y521" s="85"/>
      <c r="Z521" s="85"/>
      <c r="AA521" s="85"/>
      <c r="AB521" s="85"/>
      <c r="AC521" s="85"/>
      <c r="AD521" s="85"/>
    </row>
    <row r="522" spans="1:30">
      <c r="A522" s="85"/>
      <c r="B522" s="85"/>
      <c r="C522" s="85"/>
      <c r="D522" s="85"/>
      <c r="E522" s="85"/>
      <c r="F522" s="85"/>
      <c r="G522" s="85"/>
      <c r="H522" s="85"/>
      <c r="I522" s="85"/>
      <c r="J522" s="85"/>
      <c r="K522" s="85"/>
      <c r="L522" s="94"/>
      <c r="M522" s="85"/>
      <c r="N522" s="85"/>
      <c r="O522" s="85"/>
      <c r="P522" s="85"/>
      <c r="Q522" s="85"/>
      <c r="R522" s="85"/>
      <c r="S522" s="85"/>
      <c r="T522" s="85"/>
      <c r="U522" s="85"/>
      <c r="V522" s="85"/>
      <c r="W522" s="85"/>
      <c r="X522" s="85"/>
      <c r="Y522" s="85"/>
      <c r="Z522" s="85"/>
      <c r="AA522" s="85"/>
      <c r="AB522" s="85"/>
      <c r="AC522" s="85"/>
      <c r="AD522" s="85"/>
    </row>
    <row r="523" spans="1:30">
      <c r="A523" s="85"/>
      <c r="B523" s="85"/>
      <c r="C523" s="85"/>
      <c r="D523" s="85"/>
      <c r="E523" s="85"/>
      <c r="F523" s="85"/>
      <c r="G523" s="85"/>
      <c r="H523" s="85"/>
      <c r="I523" s="85"/>
      <c r="J523" s="85"/>
      <c r="K523" s="85"/>
      <c r="L523" s="94"/>
      <c r="M523" s="85"/>
      <c r="N523" s="85"/>
      <c r="O523" s="85"/>
      <c r="P523" s="85"/>
      <c r="Q523" s="85"/>
      <c r="R523" s="85"/>
      <c r="S523" s="85"/>
      <c r="T523" s="85"/>
      <c r="U523" s="85"/>
      <c r="V523" s="85"/>
      <c r="W523" s="85"/>
      <c r="X523" s="85"/>
      <c r="Y523" s="85"/>
      <c r="Z523" s="85"/>
      <c r="AA523" s="85"/>
      <c r="AB523" s="85"/>
      <c r="AC523" s="85"/>
      <c r="AD523" s="85"/>
    </row>
    <row r="524" spans="1:30">
      <c r="A524" s="85"/>
      <c r="B524" s="85"/>
      <c r="C524" s="85"/>
      <c r="D524" s="85"/>
      <c r="E524" s="85"/>
      <c r="F524" s="85"/>
      <c r="G524" s="85"/>
      <c r="H524" s="85"/>
      <c r="I524" s="85"/>
      <c r="J524" s="85"/>
      <c r="K524" s="85"/>
      <c r="L524" s="94"/>
      <c r="M524" s="85"/>
      <c r="N524" s="85"/>
      <c r="O524" s="85"/>
      <c r="P524" s="85"/>
      <c r="Q524" s="85"/>
      <c r="R524" s="85"/>
      <c r="S524" s="85"/>
      <c r="T524" s="85"/>
      <c r="U524" s="85"/>
      <c r="V524" s="85"/>
      <c r="W524" s="85"/>
      <c r="X524" s="85"/>
      <c r="Y524" s="85"/>
      <c r="Z524" s="85"/>
      <c r="AA524" s="85"/>
      <c r="AB524" s="85"/>
      <c r="AC524" s="85"/>
      <c r="AD524" s="85"/>
    </row>
    <row r="525" spans="1:30">
      <c r="A525" s="85"/>
      <c r="B525" s="85"/>
      <c r="C525" s="85"/>
      <c r="D525" s="85"/>
      <c r="E525" s="85"/>
      <c r="F525" s="85"/>
      <c r="G525" s="85"/>
      <c r="H525" s="85"/>
      <c r="I525" s="85"/>
      <c r="J525" s="85"/>
      <c r="K525" s="85"/>
      <c r="L525" s="94"/>
      <c r="M525" s="85"/>
      <c r="N525" s="85"/>
      <c r="O525" s="85"/>
      <c r="P525" s="85"/>
      <c r="Q525" s="85"/>
      <c r="R525" s="85"/>
      <c r="S525" s="85"/>
      <c r="T525" s="85"/>
      <c r="U525" s="85"/>
      <c r="V525" s="85"/>
      <c r="W525" s="85"/>
      <c r="X525" s="85"/>
      <c r="Y525" s="85"/>
      <c r="Z525" s="85"/>
      <c r="AA525" s="85"/>
      <c r="AB525" s="85"/>
      <c r="AC525" s="85"/>
      <c r="AD525" s="85"/>
    </row>
    <row r="526" spans="1:30">
      <c r="A526" s="85"/>
      <c r="B526" s="85"/>
      <c r="C526" s="85"/>
      <c r="D526" s="85"/>
      <c r="E526" s="85"/>
      <c r="F526" s="85"/>
      <c r="G526" s="85"/>
      <c r="H526" s="85"/>
      <c r="I526" s="85"/>
      <c r="J526" s="85"/>
      <c r="K526" s="85"/>
      <c r="L526" s="94"/>
      <c r="M526" s="85"/>
      <c r="N526" s="85"/>
      <c r="O526" s="85"/>
      <c r="P526" s="85"/>
      <c r="Q526" s="85"/>
      <c r="R526" s="85"/>
      <c r="S526" s="85"/>
      <c r="T526" s="85"/>
      <c r="U526" s="85"/>
      <c r="V526" s="85"/>
      <c r="W526" s="85"/>
      <c r="X526" s="85"/>
      <c r="Y526" s="85"/>
      <c r="Z526" s="85"/>
      <c r="AA526" s="85"/>
      <c r="AB526" s="85"/>
      <c r="AC526" s="85"/>
      <c r="AD526" s="85"/>
    </row>
    <row r="527" spans="1:30">
      <c r="A527" s="85"/>
      <c r="B527" s="85"/>
      <c r="C527" s="85"/>
      <c r="D527" s="85"/>
      <c r="E527" s="85"/>
      <c r="F527" s="85"/>
      <c r="G527" s="85"/>
      <c r="H527" s="85"/>
      <c r="I527" s="85"/>
      <c r="J527" s="85"/>
      <c r="K527" s="85"/>
      <c r="L527" s="94"/>
      <c r="M527" s="85"/>
      <c r="N527" s="85"/>
      <c r="O527" s="85"/>
      <c r="P527" s="85"/>
      <c r="Q527" s="85"/>
      <c r="R527" s="85"/>
      <c r="S527" s="85"/>
      <c r="T527" s="85"/>
      <c r="U527" s="85"/>
      <c r="V527" s="85"/>
      <c r="W527" s="85"/>
      <c r="X527" s="85"/>
      <c r="Y527" s="85"/>
      <c r="Z527" s="85"/>
      <c r="AA527" s="85"/>
      <c r="AB527" s="85"/>
      <c r="AC527" s="85"/>
      <c r="AD527" s="85"/>
    </row>
    <row r="528" spans="1:30">
      <c r="A528" s="85"/>
      <c r="B528" s="85"/>
      <c r="C528" s="85"/>
      <c r="D528" s="85"/>
      <c r="E528" s="85"/>
      <c r="F528" s="85"/>
      <c r="G528" s="85"/>
      <c r="H528" s="85"/>
      <c r="I528" s="85"/>
      <c r="J528" s="85"/>
      <c r="K528" s="85"/>
      <c r="L528" s="94"/>
      <c r="M528" s="85"/>
      <c r="N528" s="85"/>
      <c r="O528" s="85"/>
      <c r="P528" s="85"/>
      <c r="Q528" s="85"/>
      <c r="R528" s="85"/>
      <c r="S528" s="85"/>
      <c r="T528" s="85"/>
      <c r="U528" s="85"/>
      <c r="V528" s="85"/>
      <c r="W528" s="85"/>
      <c r="X528" s="85"/>
      <c r="Y528" s="85"/>
      <c r="Z528" s="85"/>
      <c r="AA528" s="85"/>
      <c r="AB528" s="85"/>
      <c r="AC528" s="85"/>
      <c r="AD528" s="85"/>
    </row>
    <row r="529" spans="1:30">
      <c r="A529" s="85"/>
      <c r="B529" s="85"/>
      <c r="C529" s="85"/>
      <c r="D529" s="85"/>
      <c r="E529" s="85"/>
      <c r="F529" s="85"/>
      <c r="G529" s="85"/>
      <c r="H529" s="85"/>
      <c r="I529" s="85"/>
      <c r="J529" s="85"/>
      <c r="K529" s="85"/>
      <c r="L529" s="94"/>
      <c r="M529" s="85"/>
      <c r="N529" s="85"/>
      <c r="O529" s="85"/>
      <c r="P529" s="85"/>
      <c r="Q529" s="85"/>
      <c r="R529" s="85"/>
      <c r="S529" s="85"/>
      <c r="T529" s="85"/>
      <c r="U529" s="85"/>
      <c r="V529" s="85"/>
      <c r="W529" s="85"/>
      <c r="X529" s="85"/>
      <c r="Y529" s="85"/>
      <c r="Z529" s="85"/>
      <c r="AA529" s="85"/>
      <c r="AB529" s="85"/>
      <c r="AC529" s="85"/>
      <c r="AD529" s="85"/>
    </row>
    <row r="530" spans="1:30">
      <c r="A530" s="85"/>
      <c r="B530" s="85"/>
      <c r="C530" s="85"/>
      <c r="D530" s="85"/>
      <c r="E530" s="85"/>
      <c r="F530" s="85"/>
      <c r="G530" s="85"/>
      <c r="H530" s="85"/>
      <c r="I530" s="85"/>
      <c r="J530" s="85"/>
      <c r="K530" s="85"/>
      <c r="L530" s="94"/>
      <c r="M530" s="85"/>
      <c r="N530" s="85"/>
      <c r="O530" s="85"/>
      <c r="P530" s="85"/>
      <c r="Q530" s="85"/>
      <c r="R530" s="85"/>
      <c r="S530" s="85"/>
      <c r="T530" s="85"/>
      <c r="U530" s="85"/>
      <c r="V530" s="85"/>
      <c r="W530" s="85"/>
      <c r="X530" s="85"/>
      <c r="Y530" s="85"/>
      <c r="Z530" s="85"/>
      <c r="AA530" s="85"/>
      <c r="AB530" s="85"/>
      <c r="AC530" s="85"/>
      <c r="AD530" s="85"/>
    </row>
    <row r="531" spans="1:30">
      <c r="A531" s="85"/>
      <c r="B531" s="85"/>
      <c r="C531" s="85"/>
      <c r="D531" s="85"/>
      <c r="E531" s="85"/>
      <c r="F531" s="85"/>
      <c r="G531" s="85"/>
      <c r="H531" s="85"/>
      <c r="I531" s="85"/>
      <c r="J531" s="85"/>
      <c r="K531" s="85"/>
      <c r="L531" s="94"/>
      <c r="M531" s="85"/>
      <c r="N531" s="85"/>
      <c r="O531" s="85"/>
      <c r="P531" s="85"/>
      <c r="Q531" s="85"/>
      <c r="R531" s="85"/>
      <c r="S531" s="85"/>
      <c r="T531" s="85"/>
      <c r="U531" s="85"/>
      <c r="V531" s="85"/>
      <c r="W531" s="85"/>
      <c r="X531" s="85"/>
      <c r="Y531" s="85"/>
      <c r="Z531" s="85"/>
      <c r="AA531" s="85"/>
      <c r="AB531" s="85"/>
      <c r="AC531" s="85"/>
      <c r="AD531" s="85"/>
    </row>
    <row r="532" spans="1:30">
      <c r="A532" s="85"/>
      <c r="B532" s="85"/>
      <c r="C532" s="85"/>
      <c r="D532" s="85"/>
      <c r="E532" s="85"/>
      <c r="F532" s="85"/>
      <c r="G532" s="85"/>
      <c r="H532" s="85"/>
      <c r="I532" s="85"/>
      <c r="J532" s="85"/>
      <c r="K532" s="85"/>
      <c r="L532" s="94"/>
      <c r="M532" s="85"/>
      <c r="N532" s="85"/>
      <c r="O532" s="85"/>
      <c r="P532" s="85"/>
      <c r="Q532" s="85"/>
      <c r="R532" s="85"/>
      <c r="S532" s="85"/>
      <c r="T532" s="85"/>
      <c r="U532" s="85"/>
      <c r="V532" s="85"/>
      <c r="W532" s="85"/>
      <c r="X532" s="85"/>
      <c r="Y532" s="85"/>
      <c r="Z532" s="85"/>
      <c r="AA532" s="85"/>
      <c r="AB532" s="85"/>
      <c r="AC532" s="85"/>
      <c r="AD532" s="85"/>
    </row>
    <row r="533" spans="1:30">
      <c r="A533" s="85"/>
      <c r="B533" s="85"/>
      <c r="C533" s="85"/>
      <c r="D533" s="85"/>
      <c r="E533" s="85"/>
      <c r="F533" s="85"/>
      <c r="G533" s="85"/>
      <c r="H533" s="85"/>
      <c r="I533" s="85"/>
      <c r="J533" s="85"/>
      <c r="K533" s="85"/>
      <c r="L533" s="94"/>
      <c r="M533" s="85"/>
      <c r="N533" s="85"/>
      <c r="O533" s="85"/>
      <c r="P533" s="85"/>
      <c r="Q533" s="85"/>
      <c r="R533" s="85"/>
      <c r="S533" s="85"/>
      <c r="T533" s="85"/>
      <c r="U533" s="85"/>
      <c r="V533" s="85"/>
      <c r="W533" s="85"/>
      <c r="X533" s="85"/>
      <c r="Y533" s="85"/>
      <c r="Z533" s="85"/>
      <c r="AA533" s="85"/>
      <c r="AB533" s="85"/>
      <c r="AC533" s="85"/>
      <c r="AD533" s="85"/>
    </row>
    <row r="534" spans="1:30">
      <c r="A534" s="85"/>
      <c r="B534" s="85"/>
      <c r="C534" s="85"/>
      <c r="D534" s="85"/>
      <c r="E534" s="85"/>
      <c r="F534" s="85"/>
      <c r="G534" s="85"/>
      <c r="H534" s="85"/>
      <c r="I534" s="85"/>
      <c r="J534" s="85"/>
      <c r="K534" s="85"/>
      <c r="L534" s="94"/>
      <c r="M534" s="85"/>
      <c r="N534" s="85"/>
      <c r="O534" s="85"/>
      <c r="P534" s="85"/>
      <c r="Q534" s="85"/>
      <c r="R534" s="85"/>
      <c r="S534" s="85"/>
      <c r="T534" s="85"/>
      <c r="U534" s="85"/>
      <c r="V534" s="85"/>
      <c r="W534" s="85"/>
      <c r="X534" s="85"/>
      <c r="Y534" s="85"/>
      <c r="Z534" s="85"/>
      <c r="AA534" s="85"/>
      <c r="AB534" s="85"/>
      <c r="AC534" s="85"/>
      <c r="AD534" s="85"/>
    </row>
    <row r="535" spans="1:30">
      <c r="A535" s="85"/>
      <c r="B535" s="85"/>
      <c r="C535" s="85"/>
      <c r="D535" s="85"/>
      <c r="E535" s="85"/>
      <c r="F535" s="85"/>
      <c r="G535" s="85"/>
      <c r="H535" s="85"/>
      <c r="I535" s="85"/>
      <c r="J535" s="85"/>
      <c r="K535" s="85"/>
      <c r="L535" s="94"/>
      <c r="M535" s="85"/>
      <c r="N535" s="85"/>
      <c r="O535" s="85"/>
      <c r="P535" s="85"/>
      <c r="Q535" s="85"/>
      <c r="R535" s="85"/>
      <c r="S535" s="85"/>
      <c r="T535" s="85"/>
      <c r="U535" s="85"/>
      <c r="V535" s="85"/>
      <c r="W535" s="85"/>
      <c r="X535" s="85"/>
      <c r="Y535" s="85"/>
      <c r="Z535" s="85"/>
      <c r="AA535" s="85"/>
      <c r="AB535" s="85"/>
      <c r="AC535" s="85"/>
      <c r="AD535" s="85"/>
    </row>
    <row r="536" spans="1:30">
      <c r="A536" s="85"/>
      <c r="B536" s="85"/>
      <c r="C536" s="85"/>
      <c r="D536" s="85"/>
      <c r="E536" s="85"/>
      <c r="F536" s="85"/>
      <c r="G536" s="85"/>
      <c r="H536" s="85"/>
      <c r="I536" s="85"/>
      <c r="J536" s="85"/>
      <c r="K536" s="85"/>
      <c r="L536" s="94"/>
      <c r="M536" s="85"/>
      <c r="N536" s="85"/>
      <c r="O536" s="85"/>
      <c r="P536" s="85"/>
      <c r="Q536" s="85"/>
      <c r="R536" s="85"/>
      <c r="S536" s="85"/>
      <c r="T536" s="85"/>
      <c r="U536" s="85"/>
      <c r="V536" s="85"/>
      <c r="W536" s="85"/>
      <c r="X536" s="85"/>
      <c r="Y536" s="85"/>
      <c r="Z536" s="85"/>
      <c r="AA536" s="85"/>
      <c r="AB536" s="85"/>
      <c r="AC536" s="85"/>
      <c r="AD536" s="85"/>
    </row>
    <row r="537" spans="1:30">
      <c r="A537" s="85"/>
      <c r="B537" s="85"/>
      <c r="C537" s="85"/>
      <c r="D537" s="85"/>
      <c r="E537" s="85"/>
      <c r="F537" s="85"/>
      <c r="G537" s="85"/>
      <c r="H537" s="85"/>
      <c r="I537" s="85"/>
      <c r="J537" s="85"/>
      <c r="K537" s="85"/>
      <c r="L537" s="94"/>
      <c r="M537" s="85"/>
      <c r="N537" s="85"/>
      <c r="O537" s="85"/>
      <c r="P537" s="85"/>
      <c r="Q537" s="85"/>
      <c r="R537" s="85"/>
      <c r="S537" s="85"/>
      <c r="T537" s="85"/>
      <c r="U537" s="85"/>
      <c r="V537" s="85"/>
      <c r="W537" s="85"/>
      <c r="X537" s="85"/>
      <c r="Y537" s="85"/>
      <c r="Z537" s="85"/>
      <c r="AA537" s="85"/>
      <c r="AB537" s="85"/>
      <c r="AC537" s="85"/>
      <c r="AD537" s="85"/>
    </row>
    <row r="538" spans="1:30">
      <c r="A538" s="85"/>
      <c r="B538" s="85"/>
      <c r="C538" s="85"/>
      <c r="D538" s="85"/>
      <c r="E538" s="85"/>
      <c r="F538" s="85"/>
      <c r="G538" s="85"/>
      <c r="H538" s="85"/>
      <c r="I538" s="85"/>
      <c r="J538" s="85"/>
      <c r="K538" s="85"/>
      <c r="L538" s="94"/>
      <c r="M538" s="85"/>
      <c r="N538" s="85"/>
      <c r="O538" s="85"/>
      <c r="P538" s="85"/>
      <c r="Q538" s="85"/>
      <c r="R538" s="85"/>
      <c r="S538" s="85"/>
      <c r="T538" s="85"/>
      <c r="U538" s="85"/>
      <c r="V538" s="85"/>
      <c r="W538" s="85"/>
      <c r="X538" s="85"/>
      <c r="Y538" s="85"/>
      <c r="Z538" s="85"/>
      <c r="AA538" s="85"/>
      <c r="AB538" s="85"/>
      <c r="AC538" s="85"/>
      <c r="AD538" s="85"/>
    </row>
    <row r="539" spans="1:30">
      <c r="A539" s="85"/>
      <c r="B539" s="85"/>
      <c r="C539" s="85"/>
      <c r="D539" s="85"/>
      <c r="E539" s="85"/>
      <c r="F539" s="85"/>
      <c r="G539" s="85"/>
      <c r="H539" s="85"/>
      <c r="I539" s="85"/>
      <c r="J539" s="85"/>
      <c r="K539" s="85"/>
      <c r="L539" s="94"/>
      <c r="M539" s="85"/>
      <c r="N539" s="85"/>
      <c r="O539" s="85"/>
      <c r="P539" s="85"/>
      <c r="Q539" s="85"/>
      <c r="R539" s="85"/>
      <c r="S539" s="85"/>
      <c r="T539" s="85"/>
      <c r="U539" s="85"/>
      <c r="V539" s="85"/>
      <c r="W539" s="85"/>
      <c r="X539" s="85"/>
      <c r="Y539" s="85"/>
      <c r="Z539" s="85"/>
      <c r="AA539" s="85"/>
      <c r="AB539" s="85"/>
      <c r="AC539" s="85"/>
      <c r="AD539" s="85"/>
    </row>
    <row r="540" spans="1:30">
      <c r="A540" s="85"/>
      <c r="B540" s="85"/>
      <c r="C540" s="85"/>
      <c r="D540" s="85"/>
      <c r="E540" s="85"/>
      <c r="F540" s="85"/>
      <c r="G540" s="85"/>
      <c r="H540" s="85"/>
      <c r="I540" s="85"/>
      <c r="J540" s="85"/>
      <c r="K540" s="85"/>
      <c r="L540" s="94"/>
      <c r="M540" s="85"/>
      <c r="N540" s="85"/>
      <c r="O540" s="85"/>
      <c r="P540" s="85"/>
      <c r="Q540" s="85"/>
      <c r="R540" s="85"/>
      <c r="S540" s="85"/>
      <c r="T540" s="85"/>
      <c r="U540" s="85"/>
      <c r="V540" s="85"/>
      <c r="W540" s="85"/>
      <c r="X540" s="85"/>
      <c r="Y540" s="85"/>
      <c r="Z540" s="85"/>
      <c r="AA540" s="85"/>
      <c r="AB540" s="85"/>
      <c r="AC540" s="85"/>
      <c r="AD540" s="85"/>
    </row>
    <row r="541" spans="1:30">
      <c r="A541" s="85"/>
      <c r="B541" s="85"/>
      <c r="C541" s="85"/>
      <c r="D541" s="85"/>
      <c r="E541" s="85"/>
      <c r="F541" s="85"/>
      <c r="G541" s="85"/>
      <c r="H541" s="85"/>
      <c r="I541" s="85"/>
      <c r="J541" s="85"/>
      <c r="K541" s="85"/>
      <c r="L541" s="94"/>
      <c r="M541" s="85"/>
      <c r="N541" s="85"/>
      <c r="O541" s="85"/>
      <c r="P541" s="85"/>
      <c r="Q541" s="85"/>
      <c r="R541" s="85"/>
      <c r="S541" s="85"/>
      <c r="T541" s="85"/>
      <c r="U541" s="85"/>
      <c r="V541" s="85"/>
      <c r="W541" s="85"/>
      <c r="X541" s="85"/>
      <c r="Y541" s="85"/>
      <c r="Z541" s="85"/>
      <c r="AA541" s="85"/>
      <c r="AB541" s="85"/>
      <c r="AC541" s="85"/>
      <c r="AD541" s="85"/>
    </row>
    <row r="542" spans="1:30">
      <c r="A542" s="85"/>
      <c r="B542" s="85"/>
      <c r="C542" s="85"/>
      <c r="D542" s="85"/>
      <c r="E542" s="85"/>
      <c r="F542" s="85"/>
      <c r="G542" s="85"/>
      <c r="H542" s="85"/>
      <c r="I542" s="85"/>
      <c r="J542" s="85"/>
      <c r="K542" s="85"/>
      <c r="L542" s="94"/>
      <c r="M542" s="85"/>
      <c r="N542" s="85"/>
      <c r="O542" s="85"/>
      <c r="P542" s="85"/>
      <c r="Q542" s="85"/>
      <c r="R542" s="85"/>
      <c r="S542" s="85"/>
      <c r="T542" s="85"/>
      <c r="U542" s="85"/>
      <c r="V542" s="85"/>
      <c r="W542" s="85"/>
      <c r="X542" s="85"/>
      <c r="Y542" s="85"/>
      <c r="Z542" s="85"/>
      <c r="AA542" s="85"/>
      <c r="AB542" s="85"/>
      <c r="AC542" s="85"/>
      <c r="AD542" s="85"/>
    </row>
    <row r="543" spans="1:30">
      <c r="A543" s="85"/>
      <c r="B543" s="85"/>
      <c r="C543" s="85"/>
      <c r="D543" s="85"/>
      <c r="E543" s="85"/>
      <c r="F543" s="85"/>
      <c r="G543" s="85"/>
      <c r="H543" s="85"/>
      <c r="I543" s="85"/>
      <c r="J543" s="85"/>
      <c r="K543" s="85"/>
      <c r="L543" s="94"/>
      <c r="M543" s="85"/>
      <c r="N543" s="85"/>
      <c r="O543" s="85"/>
      <c r="P543" s="85"/>
      <c r="Q543" s="85"/>
      <c r="R543" s="85"/>
      <c r="S543" s="85"/>
      <c r="T543" s="85"/>
      <c r="U543" s="85"/>
      <c r="V543" s="85"/>
      <c r="W543" s="85"/>
      <c r="X543" s="85"/>
      <c r="Y543" s="85"/>
      <c r="Z543" s="85"/>
      <c r="AA543" s="85"/>
      <c r="AB543" s="85"/>
      <c r="AC543" s="85"/>
      <c r="AD543" s="85"/>
    </row>
    <row r="544" spans="1:30">
      <c r="A544" s="85"/>
      <c r="B544" s="85"/>
      <c r="C544" s="85"/>
      <c r="D544" s="85"/>
      <c r="E544" s="85"/>
      <c r="F544" s="85"/>
      <c r="G544" s="85"/>
      <c r="H544" s="85"/>
      <c r="I544" s="85"/>
      <c r="J544" s="85"/>
      <c r="K544" s="85"/>
      <c r="L544" s="94"/>
      <c r="M544" s="85"/>
      <c r="N544" s="85"/>
      <c r="O544" s="85"/>
      <c r="P544" s="85"/>
      <c r="Q544" s="85"/>
      <c r="R544" s="85"/>
      <c r="S544" s="85"/>
      <c r="T544" s="85"/>
      <c r="U544" s="85"/>
      <c r="V544" s="85"/>
      <c r="W544" s="85"/>
      <c r="X544" s="85"/>
      <c r="Y544" s="85"/>
      <c r="Z544" s="85"/>
      <c r="AA544" s="85"/>
      <c r="AB544" s="85"/>
      <c r="AC544" s="85"/>
      <c r="AD544" s="85"/>
    </row>
    <row r="545" spans="1:30">
      <c r="A545" s="85"/>
      <c r="B545" s="85"/>
      <c r="C545" s="85"/>
      <c r="D545" s="85"/>
      <c r="E545" s="85"/>
      <c r="F545" s="85"/>
      <c r="G545" s="85"/>
      <c r="H545" s="85"/>
      <c r="I545" s="85"/>
      <c r="J545" s="85"/>
      <c r="K545" s="85"/>
      <c r="L545" s="94"/>
      <c r="M545" s="85"/>
      <c r="N545" s="85"/>
      <c r="O545" s="85"/>
      <c r="P545" s="85"/>
      <c r="Q545" s="85"/>
      <c r="R545" s="85"/>
      <c r="S545" s="85"/>
      <c r="T545" s="85"/>
      <c r="U545" s="85"/>
      <c r="V545" s="85"/>
      <c r="W545" s="85"/>
      <c r="X545" s="85"/>
      <c r="Y545" s="85"/>
      <c r="Z545" s="85"/>
      <c r="AA545" s="85"/>
      <c r="AB545" s="85"/>
      <c r="AC545" s="85"/>
      <c r="AD545" s="85"/>
    </row>
    <row r="546" spans="1:30">
      <c r="A546" s="85"/>
      <c r="B546" s="85"/>
      <c r="C546" s="85"/>
      <c r="D546" s="85"/>
      <c r="E546" s="85"/>
      <c r="F546" s="85"/>
      <c r="G546" s="85"/>
      <c r="H546" s="85"/>
      <c r="I546" s="85"/>
      <c r="J546" s="85"/>
      <c r="K546" s="85"/>
      <c r="L546" s="94"/>
      <c r="M546" s="85"/>
      <c r="N546" s="85"/>
      <c r="O546" s="85"/>
      <c r="P546" s="85"/>
      <c r="Q546" s="85"/>
      <c r="R546" s="85"/>
      <c r="S546" s="85"/>
      <c r="T546" s="85"/>
      <c r="U546" s="85"/>
      <c r="V546" s="85"/>
      <c r="W546" s="85"/>
      <c r="X546" s="85"/>
      <c r="Y546" s="85"/>
      <c r="Z546" s="85"/>
      <c r="AA546" s="85"/>
      <c r="AB546" s="85"/>
      <c r="AC546" s="85"/>
      <c r="AD546" s="85"/>
    </row>
    <row r="547" spans="1:30">
      <c r="A547" s="85"/>
      <c r="B547" s="85"/>
      <c r="C547" s="85"/>
      <c r="D547" s="85"/>
      <c r="E547" s="85"/>
      <c r="F547" s="85"/>
      <c r="G547" s="85"/>
      <c r="H547" s="85"/>
      <c r="I547" s="85"/>
      <c r="J547" s="85"/>
      <c r="K547" s="85"/>
      <c r="L547" s="94"/>
      <c r="M547" s="85"/>
      <c r="N547" s="85"/>
      <c r="O547" s="85"/>
      <c r="P547" s="85"/>
      <c r="Q547" s="85"/>
      <c r="R547" s="85"/>
      <c r="S547" s="85"/>
      <c r="T547" s="85"/>
      <c r="U547" s="85"/>
      <c r="V547" s="85"/>
      <c r="W547" s="85"/>
      <c r="X547" s="85"/>
      <c r="Y547" s="85"/>
      <c r="Z547" s="85"/>
      <c r="AA547" s="85"/>
      <c r="AB547" s="85"/>
      <c r="AC547" s="85"/>
      <c r="AD547" s="85"/>
    </row>
    <row r="548" spans="1:30">
      <c r="A548" s="85"/>
      <c r="B548" s="85"/>
      <c r="C548" s="85"/>
      <c r="D548" s="85"/>
      <c r="E548" s="85"/>
      <c r="F548" s="85"/>
      <c r="G548" s="85"/>
      <c r="H548" s="85"/>
      <c r="I548" s="85"/>
      <c r="J548" s="85"/>
      <c r="K548" s="85"/>
      <c r="L548" s="94"/>
      <c r="M548" s="85"/>
      <c r="N548" s="85"/>
      <c r="O548" s="85"/>
      <c r="P548" s="85"/>
      <c r="Q548" s="85"/>
      <c r="R548" s="85"/>
      <c r="S548" s="85"/>
      <c r="T548" s="85"/>
      <c r="U548" s="85"/>
      <c r="V548" s="85"/>
      <c r="W548" s="85"/>
      <c r="X548" s="85"/>
      <c r="Y548" s="85"/>
      <c r="Z548" s="85"/>
      <c r="AA548" s="85"/>
      <c r="AB548" s="85"/>
      <c r="AC548" s="85"/>
      <c r="AD548" s="85"/>
    </row>
    <row r="549" spans="1:30">
      <c r="A549" s="85"/>
      <c r="B549" s="85"/>
      <c r="C549" s="85"/>
      <c r="D549" s="85"/>
      <c r="E549" s="85"/>
      <c r="F549" s="85"/>
      <c r="G549" s="85"/>
      <c r="H549" s="85"/>
      <c r="I549" s="85"/>
      <c r="J549" s="85"/>
      <c r="K549" s="85"/>
      <c r="L549" s="94"/>
      <c r="M549" s="85"/>
      <c r="N549" s="85"/>
      <c r="O549" s="85"/>
      <c r="P549" s="85"/>
      <c r="Q549" s="85"/>
      <c r="R549" s="85"/>
      <c r="S549" s="85"/>
      <c r="T549" s="85"/>
      <c r="U549" s="85"/>
      <c r="V549" s="85"/>
      <c r="W549" s="85"/>
      <c r="X549" s="85"/>
      <c r="Y549" s="85"/>
      <c r="Z549" s="85"/>
      <c r="AA549" s="85"/>
      <c r="AB549" s="85"/>
      <c r="AC549" s="85"/>
      <c r="AD549" s="85"/>
    </row>
    <row r="550" spans="1:30">
      <c r="A550" s="85"/>
      <c r="B550" s="85"/>
      <c r="C550" s="85"/>
      <c r="D550" s="85"/>
      <c r="E550" s="85"/>
      <c r="F550" s="85"/>
      <c r="G550" s="85"/>
      <c r="H550" s="85"/>
      <c r="I550" s="85"/>
      <c r="J550" s="85"/>
      <c r="K550" s="85"/>
      <c r="L550" s="94"/>
      <c r="M550" s="85"/>
      <c r="N550" s="85"/>
      <c r="O550" s="85"/>
      <c r="P550" s="85"/>
      <c r="Q550" s="85"/>
      <c r="R550" s="85"/>
      <c r="S550" s="85"/>
      <c r="T550" s="85"/>
      <c r="U550" s="85"/>
      <c r="V550" s="85"/>
      <c r="W550" s="85"/>
      <c r="X550" s="85"/>
      <c r="Y550" s="85"/>
      <c r="Z550" s="85"/>
      <c r="AA550" s="85"/>
      <c r="AB550" s="85"/>
      <c r="AC550" s="85"/>
      <c r="AD550" s="85"/>
    </row>
    <row r="551" spans="1:30">
      <c r="A551" s="85"/>
      <c r="B551" s="85"/>
      <c r="C551" s="85"/>
      <c r="D551" s="85"/>
      <c r="E551" s="85"/>
      <c r="F551" s="85"/>
      <c r="G551" s="85"/>
      <c r="H551" s="85"/>
      <c r="I551" s="85"/>
      <c r="J551" s="85"/>
      <c r="K551" s="85"/>
      <c r="L551" s="94"/>
      <c r="M551" s="85"/>
      <c r="N551" s="85"/>
      <c r="O551" s="85"/>
      <c r="P551" s="85"/>
      <c r="Q551" s="85"/>
      <c r="R551" s="85"/>
      <c r="S551" s="85"/>
      <c r="T551" s="85"/>
      <c r="U551" s="85"/>
      <c r="V551" s="85"/>
      <c r="W551" s="85"/>
      <c r="X551" s="85"/>
      <c r="Y551" s="85"/>
      <c r="Z551" s="85"/>
      <c r="AA551" s="85"/>
      <c r="AB551" s="85"/>
      <c r="AC551" s="85"/>
      <c r="AD551" s="85"/>
    </row>
    <row r="552" spans="1:30">
      <c r="A552" s="85"/>
      <c r="B552" s="85"/>
      <c r="C552" s="85"/>
      <c r="D552" s="85"/>
      <c r="E552" s="85"/>
      <c r="F552" s="85"/>
      <c r="G552" s="85"/>
      <c r="H552" s="85"/>
      <c r="I552" s="85"/>
      <c r="J552" s="85"/>
      <c r="K552" s="85"/>
      <c r="L552" s="94"/>
      <c r="M552" s="85"/>
      <c r="N552" s="85"/>
      <c r="O552" s="85"/>
      <c r="P552" s="85"/>
      <c r="Q552" s="85"/>
      <c r="R552" s="85"/>
      <c r="S552" s="85"/>
      <c r="T552" s="85"/>
      <c r="U552" s="85"/>
      <c r="V552" s="85"/>
      <c r="W552" s="85"/>
      <c r="X552" s="85"/>
      <c r="Y552" s="85"/>
      <c r="Z552" s="85"/>
      <c r="AA552" s="85"/>
      <c r="AB552" s="85"/>
      <c r="AC552" s="85"/>
      <c r="AD552" s="85"/>
    </row>
    <row r="553" spans="1:30">
      <c r="A553" s="85"/>
      <c r="B553" s="85"/>
      <c r="C553" s="85"/>
      <c r="D553" s="85"/>
      <c r="E553" s="85"/>
      <c r="F553" s="85"/>
      <c r="G553" s="85"/>
      <c r="H553" s="85"/>
      <c r="I553" s="85"/>
      <c r="J553" s="85"/>
      <c r="K553" s="85"/>
      <c r="L553" s="94"/>
      <c r="M553" s="85"/>
      <c r="N553" s="85"/>
      <c r="O553" s="85"/>
      <c r="P553" s="85"/>
      <c r="Q553" s="85"/>
      <c r="R553" s="85"/>
      <c r="S553" s="85"/>
      <c r="T553" s="85"/>
      <c r="U553" s="85"/>
      <c r="V553" s="85"/>
      <c r="W553" s="85"/>
      <c r="X553" s="85"/>
      <c r="Y553" s="85"/>
      <c r="Z553" s="85"/>
      <c r="AA553" s="85"/>
      <c r="AB553" s="85"/>
      <c r="AC553" s="85"/>
      <c r="AD553" s="85"/>
    </row>
    <row r="554" spans="1:30">
      <c r="A554" s="85"/>
      <c r="B554" s="85"/>
      <c r="C554" s="85"/>
      <c r="D554" s="85"/>
      <c r="E554" s="85"/>
      <c r="F554" s="85"/>
      <c r="G554" s="85"/>
      <c r="H554" s="85"/>
      <c r="I554" s="85"/>
      <c r="J554" s="85"/>
      <c r="K554" s="85"/>
      <c r="L554" s="94"/>
      <c r="M554" s="85"/>
      <c r="N554" s="85"/>
      <c r="O554" s="85"/>
      <c r="P554" s="85"/>
      <c r="Q554" s="85"/>
      <c r="R554" s="85"/>
      <c r="S554" s="85"/>
      <c r="T554" s="85"/>
      <c r="U554" s="85"/>
      <c r="V554" s="85"/>
      <c r="W554" s="85"/>
      <c r="X554" s="85"/>
      <c r="Y554" s="85"/>
      <c r="Z554" s="85"/>
      <c r="AA554" s="85"/>
      <c r="AB554" s="85"/>
      <c r="AC554" s="85"/>
      <c r="AD554" s="85"/>
    </row>
    <row r="555" spans="1:30">
      <c r="A555" s="85"/>
      <c r="B555" s="85"/>
      <c r="C555" s="85"/>
      <c r="D555" s="85"/>
      <c r="E555" s="85"/>
      <c r="F555" s="85"/>
      <c r="G555" s="85"/>
      <c r="H555" s="85"/>
      <c r="I555" s="85"/>
      <c r="J555" s="85"/>
      <c r="K555" s="85"/>
      <c r="L555" s="94"/>
      <c r="M555" s="85"/>
      <c r="N555" s="85"/>
      <c r="O555" s="85"/>
      <c r="P555" s="85"/>
      <c r="Q555" s="85"/>
      <c r="R555" s="85"/>
      <c r="S555" s="85"/>
      <c r="T555" s="85"/>
      <c r="U555" s="85"/>
      <c r="V555" s="85"/>
      <c r="W555" s="85"/>
      <c r="X555" s="85"/>
      <c r="Y555" s="85"/>
      <c r="Z555" s="85"/>
      <c r="AA555" s="85"/>
      <c r="AB555" s="85"/>
      <c r="AC555" s="85"/>
      <c r="AD555" s="85"/>
    </row>
    <row r="556" spans="1:30">
      <c r="A556" s="85"/>
      <c r="B556" s="85"/>
      <c r="C556" s="85"/>
      <c r="D556" s="85"/>
      <c r="E556" s="85"/>
      <c r="F556" s="85"/>
      <c r="G556" s="85"/>
      <c r="H556" s="85"/>
      <c r="I556" s="85"/>
      <c r="J556" s="85"/>
      <c r="K556" s="85"/>
      <c r="L556" s="94"/>
      <c r="M556" s="85"/>
      <c r="N556" s="85"/>
      <c r="O556" s="85"/>
      <c r="P556" s="85"/>
      <c r="Q556" s="85"/>
      <c r="R556" s="85"/>
      <c r="S556" s="85"/>
      <c r="T556" s="85"/>
      <c r="U556" s="85"/>
      <c r="V556" s="85"/>
      <c r="W556" s="85"/>
      <c r="X556" s="85"/>
      <c r="Y556" s="85"/>
      <c r="Z556" s="85"/>
      <c r="AA556" s="85"/>
      <c r="AB556" s="85"/>
      <c r="AC556" s="85"/>
      <c r="AD556" s="85"/>
    </row>
    <row r="557" spans="1:30">
      <c r="A557" s="85"/>
      <c r="B557" s="85"/>
      <c r="C557" s="85"/>
      <c r="D557" s="85"/>
      <c r="E557" s="85"/>
      <c r="F557" s="85"/>
      <c r="G557" s="85"/>
      <c r="H557" s="85"/>
      <c r="I557" s="85"/>
      <c r="J557" s="85"/>
      <c r="K557" s="85"/>
      <c r="L557" s="94"/>
      <c r="M557" s="85"/>
      <c r="N557" s="85"/>
      <c r="O557" s="85"/>
      <c r="P557" s="85"/>
      <c r="Q557" s="85"/>
      <c r="R557" s="85"/>
      <c r="S557" s="85"/>
      <c r="T557" s="85"/>
      <c r="U557" s="85"/>
      <c r="V557" s="85"/>
      <c r="W557" s="85"/>
      <c r="X557" s="85"/>
      <c r="Y557" s="85"/>
      <c r="Z557" s="85"/>
      <c r="AA557" s="85"/>
      <c r="AB557" s="85"/>
      <c r="AC557" s="85"/>
      <c r="AD557" s="85"/>
    </row>
    <row r="558" spans="1:30">
      <c r="A558" s="85"/>
      <c r="B558" s="85"/>
      <c r="C558" s="85"/>
      <c r="D558" s="85"/>
      <c r="E558" s="85"/>
      <c r="F558" s="85"/>
      <c r="G558" s="85"/>
      <c r="H558" s="85"/>
      <c r="I558" s="85"/>
      <c r="J558" s="85"/>
      <c r="K558" s="85"/>
      <c r="L558" s="94"/>
      <c r="M558" s="85"/>
      <c r="N558" s="85"/>
      <c r="O558" s="85"/>
      <c r="P558" s="85"/>
      <c r="Q558" s="85"/>
      <c r="R558" s="85"/>
      <c r="S558" s="85"/>
      <c r="T558" s="85"/>
      <c r="U558" s="85"/>
      <c r="V558" s="85"/>
      <c r="W558" s="85"/>
      <c r="X558" s="85"/>
      <c r="Y558" s="85"/>
      <c r="Z558" s="85"/>
      <c r="AA558" s="85"/>
      <c r="AB558" s="85"/>
      <c r="AC558" s="85"/>
      <c r="AD558" s="85"/>
    </row>
    <row r="559" spans="1:30">
      <c r="A559" s="85"/>
      <c r="B559" s="85"/>
      <c r="C559" s="85"/>
      <c r="D559" s="85"/>
      <c r="E559" s="85"/>
      <c r="F559" s="85"/>
      <c r="G559" s="85"/>
      <c r="H559" s="85"/>
      <c r="I559" s="85"/>
      <c r="J559" s="85"/>
      <c r="K559" s="85"/>
      <c r="L559" s="94"/>
      <c r="M559" s="85"/>
      <c r="N559" s="85"/>
      <c r="O559" s="85"/>
      <c r="P559" s="85"/>
      <c r="Q559" s="85"/>
      <c r="R559" s="85"/>
      <c r="S559" s="85"/>
      <c r="T559" s="85"/>
      <c r="U559" s="85"/>
      <c r="V559" s="85"/>
      <c r="W559" s="85"/>
      <c r="X559" s="85"/>
      <c r="Y559" s="85"/>
      <c r="Z559" s="85"/>
      <c r="AA559" s="85"/>
      <c r="AB559" s="85"/>
      <c r="AC559" s="85"/>
      <c r="AD559" s="85"/>
    </row>
    <row r="560" spans="1:30">
      <c r="A560" s="85"/>
      <c r="B560" s="85"/>
      <c r="C560" s="85"/>
      <c r="D560" s="85"/>
      <c r="E560" s="85"/>
      <c r="F560" s="85"/>
      <c r="G560" s="85"/>
      <c r="H560" s="85"/>
      <c r="I560" s="85"/>
      <c r="J560" s="85"/>
      <c r="K560" s="85"/>
      <c r="L560" s="94"/>
      <c r="M560" s="85"/>
      <c r="N560" s="85"/>
      <c r="O560" s="85"/>
      <c r="P560" s="85"/>
      <c r="Q560" s="85"/>
      <c r="R560" s="85"/>
      <c r="S560" s="85"/>
      <c r="T560" s="85"/>
      <c r="U560" s="85"/>
      <c r="V560" s="85"/>
      <c r="W560" s="85"/>
      <c r="X560" s="85"/>
      <c r="Y560" s="85"/>
      <c r="Z560" s="85"/>
      <c r="AA560" s="85"/>
      <c r="AB560" s="85"/>
      <c r="AC560" s="85"/>
      <c r="AD560" s="85"/>
    </row>
    <row r="561" spans="1:30">
      <c r="A561" s="85"/>
      <c r="B561" s="85"/>
      <c r="C561" s="85"/>
      <c r="D561" s="85"/>
      <c r="E561" s="85"/>
      <c r="F561" s="85"/>
      <c r="G561" s="85"/>
      <c r="H561" s="85"/>
      <c r="I561" s="85"/>
      <c r="J561" s="85"/>
      <c r="K561" s="85"/>
      <c r="L561" s="94"/>
      <c r="M561" s="85"/>
      <c r="N561" s="85"/>
      <c r="O561" s="85"/>
      <c r="P561" s="85"/>
      <c r="Q561" s="85"/>
      <c r="R561" s="85"/>
      <c r="S561" s="85"/>
      <c r="T561" s="85"/>
      <c r="U561" s="85"/>
      <c r="V561" s="85"/>
      <c r="W561" s="85"/>
      <c r="X561" s="85"/>
      <c r="Y561" s="85"/>
      <c r="Z561" s="85"/>
      <c r="AA561" s="85"/>
      <c r="AB561" s="85"/>
      <c r="AC561" s="85"/>
      <c r="AD561" s="85"/>
    </row>
    <row r="562" spans="1:30">
      <c r="A562" s="85"/>
      <c r="B562" s="85"/>
      <c r="C562" s="85"/>
      <c r="D562" s="85"/>
      <c r="E562" s="85"/>
      <c r="F562" s="85"/>
      <c r="G562" s="85"/>
      <c r="H562" s="85"/>
      <c r="I562" s="85"/>
      <c r="J562" s="85"/>
      <c r="K562" s="85"/>
      <c r="L562" s="94"/>
      <c r="M562" s="85"/>
      <c r="N562" s="85"/>
      <c r="O562" s="85"/>
      <c r="P562" s="85"/>
      <c r="Q562" s="85"/>
      <c r="R562" s="85"/>
      <c r="S562" s="85"/>
      <c r="T562" s="85"/>
      <c r="U562" s="85"/>
      <c r="V562" s="85"/>
      <c r="W562" s="85"/>
      <c r="X562" s="85"/>
      <c r="Y562" s="85"/>
      <c r="Z562" s="85"/>
      <c r="AA562" s="85"/>
      <c r="AB562" s="85"/>
      <c r="AC562" s="85"/>
      <c r="AD562" s="85"/>
    </row>
    <row r="563" spans="1:30">
      <c r="A563" s="85"/>
      <c r="B563" s="85"/>
      <c r="C563" s="85"/>
      <c r="D563" s="85"/>
      <c r="E563" s="85"/>
      <c r="F563" s="85"/>
      <c r="G563" s="85"/>
      <c r="H563" s="85"/>
      <c r="I563" s="85"/>
      <c r="J563" s="85"/>
      <c r="K563" s="85"/>
      <c r="L563" s="94"/>
      <c r="M563" s="85"/>
      <c r="N563" s="85"/>
      <c r="O563" s="85"/>
      <c r="P563" s="85"/>
      <c r="Q563" s="85"/>
      <c r="R563" s="85"/>
      <c r="S563" s="85"/>
      <c r="T563" s="85"/>
      <c r="U563" s="85"/>
      <c r="V563" s="85"/>
      <c r="W563" s="85"/>
      <c r="X563" s="85"/>
      <c r="Y563" s="85"/>
      <c r="Z563" s="85"/>
      <c r="AA563" s="85"/>
      <c r="AB563" s="85"/>
      <c r="AC563" s="85"/>
      <c r="AD563" s="85"/>
    </row>
    <row r="564" spans="1:30">
      <c r="A564" s="85"/>
      <c r="B564" s="85"/>
      <c r="C564" s="85"/>
      <c r="D564" s="85"/>
      <c r="E564" s="85"/>
      <c r="F564" s="85"/>
      <c r="G564" s="85"/>
      <c r="H564" s="85"/>
      <c r="I564" s="85"/>
      <c r="J564" s="85"/>
      <c r="K564" s="85"/>
      <c r="L564" s="94"/>
      <c r="M564" s="85"/>
      <c r="N564" s="85"/>
      <c r="O564" s="85"/>
      <c r="P564" s="85"/>
      <c r="Q564" s="85"/>
      <c r="R564" s="85"/>
      <c r="S564" s="85"/>
      <c r="T564" s="85"/>
      <c r="U564" s="85"/>
      <c r="V564" s="85"/>
      <c r="W564" s="85"/>
      <c r="X564" s="85"/>
      <c r="Y564" s="85"/>
      <c r="Z564" s="85"/>
      <c r="AA564" s="85"/>
      <c r="AB564" s="85"/>
      <c r="AC564" s="85"/>
      <c r="AD564" s="85"/>
    </row>
    <row r="565" spans="1:30">
      <c r="A565" s="85"/>
      <c r="B565" s="85"/>
      <c r="C565" s="85"/>
      <c r="D565" s="85"/>
      <c r="E565" s="85"/>
      <c r="F565" s="85"/>
      <c r="G565" s="85"/>
      <c r="H565" s="85"/>
      <c r="I565" s="85"/>
      <c r="J565" s="85"/>
      <c r="K565" s="85"/>
      <c r="L565" s="94"/>
      <c r="M565" s="85"/>
      <c r="N565" s="85"/>
      <c r="O565" s="85"/>
      <c r="P565" s="85"/>
      <c r="Q565" s="85"/>
      <c r="R565" s="85"/>
      <c r="S565" s="85"/>
      <c r="T565" s="85"/>
      <c r="U565" s="85"/>
      <c r="V565" s="85"/>
      <c r="W565" s="85"/>
      <c r="X565" s="85"/>
      <c r="Y565" s="85"/>
      <c r="Z565" s="85"/>
      <c r="AA565" s="85"/>
      <c r="AB565" s="85"/>
      <c r="AC565" s="85"/>
      <c r="AD565" s="85"/>
    </row>
    <row r="566" spans="1:30">
      <c r="A566" s="85"/>
      <c r="B566" s="85"/>
      <c r="C566" s="85"/>
      <c r="D566" s="85"/>
      <c r="E566" s="85"/>
      <c r="F566" s="85"/>
      <c r="G566" s="85"/>
      <c r="H566" s="85"/>
      <c r="I566" s="85"/>
      <c r="J566" s="85"/>
      <c r="K566" s="85"/>
      <c r="L566" s="94"/>
      <c r="M566" s="85"/>
      <c r="N566" s="85"/>
      <c r="O566" s="85"/>
      <c r="P566" s="85"/>
      <c r="Q566" s="85"/>
      <c r="R566" s="85"/>
      <c r="S566" s="85"/>
      <c r="T566" s="85"/>
      <c r="U566" s="85"/>
      <c r="V566" s="85"/>
      <c r="W566" s="85"/>
      <c r="X566" s="85"/>
      <c r="Y566" s="85"/>
      <c r="Z566" s="85"/>
      <c r="AA566" s="85"/>
      <c r="AB566" s="85"/>
      <c r="AC566" s="85"/>
      <c r="AD566" s="85"/>
    </row>
    <row r="567" spans="1:30">
      <c r="A567" s="85"/>
      <c r="B567" s="85"/>
      <c r="C567" s="85"/>
      <c r="D567" s="85"/>
      <c r="E567" s="85"/>
      <c r="F567" s="85"/>
      <c r="G567" s="85"/>
      <c r="H567" s="85"/>
      <c r="I567" s="85"/>
      <c r="J567" s="85"/>
      <c r="K567" s="85"/>
      <c r="L567" s="94"/>
      <c r="M567" s="85"/>
      <c r="N567" s="85"/>
      <c r="O567" s="85"/>
      <c r="P567" s="85"/>
      <c r="Q567" s="85"/>
      <c r="R567" s="85"/>
      <c r="S567" s="85"/>
      <c r="T567" s="85"/>
      <c r="U567" s="85"/>
      <c r="V567" s="85"/>
      <c r="W567" s="85"/>
      <c r="X567" s="85"/>
      <c r="Y567" s="85"/>
      <c r="Z567" s="85"/>
      <c r="AA567" s="85"/>
      <c r="AB567" s="85"/>
      <c r="AC567" s="85"/>
      <c r="AD567" s="85"/>
    </row>
    <row r="568" spans="1:30">
      <c r="A568" s="85"/>
      <c r="B568" s="85"/>
      <c r="C568" s="85"/>
      <c r="D568" s="85"/>
      <c r="E568" s="85"/>
      <c r="F568" s="85"/>
      <c r="G568" s="85"/>
      <c r="H568" s="85"/>
      <c r="I568" s="85"/>
      <c r="J568" s="85"/>
      <c r="K568" s="85"/>
      <c r="L568" s="94"/>
      <c r="M568" s="85"/>
      <c r="N568" s="85"/>
      <c r="O568" s="85"/>
      <c r="P568" s="85"/>
      <c r="Q568" s="85"/>
      <c r="R568" s="85"/>
      <c r="S568" s="85"/>
      <c r="T568" s="85"/>
      <c r="U568" s="85"/>
      <c r="V568" s="85"/>
      <c r="W568" s="85"/>
      <c r="X568" s="85"/>
      <c r="Y568" s="85"/>
      <c r="Z568" s="85"/>
      <c r="AA568" s="85"/>
      <c r="AB568" s="85"/>
      <c r="AC568" s="85"/>
      <c r="AD568" s="85"/>
    </row>
    <row r="569" spans="1:30">
      <c r="A569" s="85"/>
      <c r="B569" s="85"/>
      <c r="C569" s="85"/>
      <c r="D569" s="85"/>
      <c r="E569" s="85"/>
      <c r="F569" s="85"/>
      <c r="G569" s="85"/>
      <c r="H569" s="85"/>
      <c r="I569" s="85"/>
      <c r="J569" s="85"/>
      <c r="K569" s="85"/>
      <c r="L569" s="94"/>
      <c r="M569" s="85"/>
      <c r="N569" s="85"/>
      <c r="O569" s="85"/>
      <c r="P569" s="85"/>
      <c r="Q569" s="85"/>
      <c r="R569" s="85"/>
      <c r="S569" s="85"/>
      <c r="T569" s="85"/>
      <c r="U569" s="85"/>
      <c r="V569" s="85"/>
      <c r="W569" s="85"/>
      <c r="X569" s="85"/>
      <c r="Y569" s="85"/>
      <c r="Z569" s="85"/>
      <c r="AA569" s="85"/>
      <c r="AB569" s="85"/>
      <c r="AC569" s="85"/>
      <c r="AD569" s="85"/>
    </row>
    <row r="570" spans="1:30">
      <c r="A570" s="85"/>
      <c r="B570" s="85"/>
      <c r="C570" s="85"/>
      <c r="D570" s="85"/>
      <c r="E570" s="85"/>
      <c r="F570" s="85"/>
      <c r="G570" s="85"/>
      <c r="H570" s="85"/>
      <c r="I570" s="85"/>
      <c r="J570" s="85"/>
      <c r="K570" s="85"/>
      <c r="L570" s="94"/>
      <c r="M570" s="85"/>
      <c r="N570" s="85"/>
      <c r="O570" s="85"/>
      <c r="P570" s="85"/>
      <c r="Q570" s="85"/>
      <c r="R570" s="85"/>
      <c r="S570" s="85"/>
      <c r="T570" s="85"/>
      <c r="U570" s="85"/>
      <c r="V570" s="85"/>
      <c r="W570" s="85"/>
      <c r="X570" s="85"/>
      <c r="Y570" s="85"/>
      <c r="Z570" s="85"/>
      <c r="AA570" s="85"/>
      <c r="AB570" s="85"/>
      <c r="AC570" s="85"/>
      <c r="AD570" s="85"/>
    </row>
    <row r="571" spans="1:30">
      <c r="A571" s="85"/>
      <c r="B571" s="85"/>
      <c r="C571" s="85"/>
      <c r="D571" s="85"/>
      <c r="E571" s="85"/>
      <c r="F571" s="85"/>
      <c r="G571" s="85"/>
      <c r="H571" s="85"/>
      <c r="I571" s="85"/>
      <c r="J571" s="85"/>
      <c r="K571" s="85"/>
      <c r="L571" s="94"/>
      <c r="M571" s="85"/>
      <c r="N571" s="85"/>
      <c r="O571" s="85"/>
      <c r="P571" s="85"/>
      <c r="Q571" s="85"/>
      <c r="R571" s="85"/>
      <c r="S571" s="85"/>
      <c r="T571" s="85"/>
      <c r="U571" s="85"/>
      <c r="V571" s="85"/>
      <c r="W571" s="85"/>
      <c r="X571" s="85"/>
      <c r="Y571" s="85"/>
      <c r="Z571" s="85"/>
      <c r="AA571" s="85"/>
      <c r="AB571" s="85"/>
      <c r="AC571" s="85"/>
      <c r="AD571" s="85"/>
    </row>
    <row r="572" spans="1:30">
      <c r="A572" s="85"/>
      <c r="B572" s="85"/>
      <c r="C572" s="85"/>
      <c r="D572" s="85"/>
      <c r="E572" s="85"/>
      <c r="F572" s="85"/>
      <c r="G572" s="85"/>
      <c r="H572" s="85"/>
      <c r="I572" s="85"/>
      <c r="J572" s="85"/>
      <c r="K572" s="85"/>
      <c r="L572" s="94"/>
      <c r="M572" s="85"/>
      <c r="N572" s="85"/>
      <c r="O572" s="85"/>
      <c r="P572" s="85"/>
      <c r="Q572" s="85"/>
      <c r="R572" s="85"/>
      <c r="S572" s="85"/>
      <c r="T572" s="85"/>
      <c r="U572" s="85"/>
      <c r="V572" s="85"/>
      <c r="W572" s="85"/>
      <c r="X572" s="85"/>
      <c r="Y572" s="85"/>
      <c r="Z572" s="85"/>
      <c r="AA572" s="85"/>
      <c r="AB572" s="85"/>
      <c r="AC572" s="85"/>
      <c r="AD572" s="85"/>
    </row>
    <row r="573" spans="1:30">
      <c r="A573" s="85"/>
      <c r="B573" s="85"/>
      <c r="C573" s="85"/>
      <c r="D573" s="85"/>
      <c r="E573" s="85"/>
      <c r="F573" s="85"/>
      <c r="G573" s="85"/>
      <c r="H573" s="85"/>
      <c r="I573" s="85"/>
      <c r="J573" s="85"/>
      <c r="K573" s="85"/>
      <c r="L573" s="94"/>
      <c r="M573" s="85"/>
      <c r="N573" s="85"/>
      <c r="O573" s="85"/>
      <c r="P573" s="85"/>
      <c r="Q573" s="85"/>
      <c r="R573" s="85"/>
      <c r="S573" s="85"/>
      <c r="T573" s="85"/>
      <c r="U573" s="85"/>
      <c r="V573" s="85"/>
      <c r="W573" s="85"/>
      <c r="X573" s="85"/>
      <c r="Y573" s="85"/>
      <c r="Z573" s="85"/>
      <c r="AA573" s="85"/>
      <c r="AB573" s="85"/>
      <c r="AC573" s="85"/>
      <c r="AD573" s="85"/>
    </row>
    <row r="574" spans="1:30">
      <c r="A574" s="85"/>
      <c r="B574" s="85"/>
      <c r="C574" s="85"/>
      <c r="D574" s="85"/>
      <c r="E574" s="85"/>
      <c r="F574" s="85"/>
      <c r="G574" s="85"/>
      <c r="H574" s="85"/>
      <c r="I574" s="85"/>
      <c r="J574" s="85"/>
      <c r="K574" s="85"/>
      <c r="L574" s="94"/>
      <c r="M574" s="85"/>
      <c r="N574" s="85"/>
      <c r="O574" s="85"/>
      <c r="P574" s="85"/>
      <c r="Q574" s="85"/>
      <c r="R574" s="85"/>
      <c r="S574" s="85"/>
      <c r="T574" s="85"/>
      <c r="U574" s="85"/>
      <c r="V574" s="85"/>
      <c r="W574" s="85"/>
      <c r="X574" s="85"/>
      <c r="Y574" s="85"/>
      <c r="Z574" s="85"/>
      <c r="AA574" s="85"/>
      <c r="AB574" s="85"/>
      <c r="AC574" s="85"/>
      <c r="AD574" s="85"/>
    </row>
    <row r="575" spans="1:30">
      <c r="A575" s="85"/>
      <c r="B575" s="85"/>
      <c r="C575" s="85"/>
      <c r="D575" s="85"/>
      <c r="E575" s="85"/>
      <c r="F575" s="85"/>
      <c r="G575" s="85"/>
      <c r="H575" s="85"/>
      <c r="I575" s="85"/>
      <c r="J575" s="85"/>
      <c r="K575" s="85"/>
      <c r="L575" s="94"/>
      <c r="M575" s="85"/>
      <c r="N575" s="85"/>
      <c r="O575" s="85"/>
      <c r="P575" s="85"/>
      <c r="Q575" s="85"/>
      <c r="R575" s="85"/>
      <c r="S575" s="85"/>
      <c r="T575" s="85"/>
      <c r="U575" s="85"/>
      <c r="V575" s="85"/>
      <c r="W575" s="85"/>
      <c r="X575" s="85"/>
      <c r="Y575" s="85"/>
      <c r="Z575" s="85"/>
      <c r="AA575" s="85"/>
      <c r="AB575" s="85"/>
      <c r="AC575" s="85"/>
      <c r="AD575" s="85"/>
    </row>
    <row r="576" spans="1:30">
      <c r="A576" s="85"/>
      <c r="B576" s="85"/>
      <c r="C576" s="85"/>
      <c r="D576" s="85"/>
      <c r="E576" s="85"/>
      <c r="F576" s="85"/>
      <c r="G576" s="85"/>
      <c r="H576" s="85"/>
      <c r="I576" s="85"/>
      <c r="J576" s="85"/>
      <c r="K576" s="85"/>
      <c r="L576" s="94"/>
      <c r="M576" s="85"/>
      <c r="N576" s="85"/>
      <c r="O576" s="85"/>
      <c r="P576" s="85"/>
      <c r="Q576" s="85"/>
      <c r="R576" s="85"/>
      <c r="S576" s="85"/>
      <c r="T576" s="85"/>
      <c r="U576" s="85"/>
      <c r="V576" s="85"/>
      <c r="W576" s="85"/>
      <c r="X576" s="85"/>
      <c r="Y576" s="85"/>
      <c r="Z576" s="85"/>
      <c r="AA576" s="85"/>
      <c r="AB576" s="85"/>
      <c r="AC576" s="85"/>
      <c r="AD576" s="85"/>
    </row>
    <row r="577" spans="1:30">
      <c r="A577" s="85"/>
      <c r="B577" s="85"/>
      <c r="C577" s="85"/>
      <c r="D577" s="85"/>
      <c r="E577" s="85"/>
      <c r="F577" s="85"/>
      <c r="G577" s="85"/>
      <c r="H577" s="85"/>
      <c r="I577" s="85"/>
      <c r="J577" s="85"/>
      <c r="K577" s="85"/>
      <c r="L577" s="94"/>
      <c r="M577" s="85"/>
      <c r="N577" s="85"/>
      <c r="O577" s="85"/>
      <c r="P577" s="85"/>
      <c r="Q577" s="85"/>
      <c r="R577" s="85"/>
      <c r="S577" s="85"/>
      <c r="T577" s="85"/>
      <c r="U577" s="85"/>
      <c r="V577" s="85"/>
      <c r="W577" s="85"/>
      <c r="X577" s="85"/>
      <c r="Y577" s="85"/>
      <c r="Z577" s="85"/>
      <c r="AA577" s="85"/>
      <c r="AB577" s="85"/>
      <c r="AC577" s="85"/>
      <c r="AD577" s="85"/>
    </row>
    <row r="578" spans="1:30">
      <c r="A578" s="85"/>
      <c r="B578" s="85"/>
      <c r="C578" s="85"/>
      <c r="D578" s="85"/>
      <c r="E578" s="85"/>
      <c r="F578" s="85"/>
      <c r="G578" s="85"/>
      <c r="H578" s="85"/>
      <c r="I578" s="85"/>
      <c r="J578" s="85"/>
      <c r="K578" s="85"/>
      <c r="L578" s="94"/>
      <c r="M578" s="85"/>
      <c r="N578" s="85"/>
      <c r="O578" s="85"/>
      <c r="P578" s="85"/>
      <c r="Q578" s="85"/>
      <c r="R578" s="85"/>
      <c r="S578" s="85"/>
      <c r="T578" s="85"/>
      <c r="U578" s="85"/>
      <c r="V578" s="85"/>
      <c r="W578" s="85"/>
      <c r="X578" s="85"/>
      <c r="Y578" s="85"/>
      <c r="Z578" s="85"/>
      <c r="AA578" s="85"/>
      <c r="AB578" s="85"/>
      <c r="AC578" s="85"/>
      <c r="AD578" s="85"/>
    </row>
    <row r="579" spans="1:30">
      <c r="A579" s="85"/>
      <c r="B579" s="85"/>
      <c r="C579" s="85"/>
      <c r="D579" s="85"/>
      <c r="E579" s="85"/>
      <c r="F579" s="85"/>
      <c r="G579" s="85"/>
      <c r="H579" s="85"/>
      <c r="I579" s="85"/>
      <c r="J579" s="85"/>
      <c r="K579" s="85"/>
      <c r="L579" s="94"/>
      <c r="M579" s="85"/>
      <c r="N579" s="85"/>
      <c r="O579" s="85"/>
      <c r="P579" s="85"/>
      <c r="Q579" s="85"/>
      <c r="R579" s="85"/>
      <c r="S579" s="85"/>
      <c r="T579" s="85"/>
      <c r="U579" s="85"/>
      <c r="V579" s="85"/>
      <c r="W579" s="85"/>
      <c r="X579" s="85"/>
      <c r="Y579" s="85"/>
      <c r="Z579" s="85"/>
      <c r="AA579" s="85"/>
      <c r="AB579" s="85"/>
      <c r="AC579" s="85"/>
      <c r="AD579" s="85"/>
    </row>
    <row r="580" spans="1:30">
      <c r="A580" s="85"/>
      <c r="B580" s="85"/>
      <c r="C580" s="85"/>
      <c r="D580" s="85"/>
      <c r="E580" s="85"/>
      <c r="F580" s="85"/>
      <c r="G580" s="85"/>
      <c r="H580" s="85"/>
      <c r="I580" s="85"/>
      <c r="J580" s="85"/>
      <c r="K580" s="85"/>
      <c r="L580" s="94"/>
      <c r="M580" s="85"/>
      <c r="N580" s="85"/>
      <c r="O580" s="85"/>
      <c r="P580" s="85"/>
      <c r="Q580" s="85"/>
      <c r="R580" s="85"/>
      <c r="S580" s="85"/>
      <c r="T580" s="85"/>
      <c r="U580" s="85"/>
      <c r="V580" s="85"/>
      <c r="W580" s="85"/>
      <c r="X580" s="85"/>
      <c r="Y580" s="85"/>
      <c r="Z580" s="85"/>
      <c r="AA580" s="85"/>
      <c r="AB580" s="85"/>
      <c r="AC580" s="85"/>
      <c r="AD580" s="85"/>
    </row>
    <row r="581" spans="1:30">
      <c r="A581" s="85"/>
      <c r="B581" s="85"/>
      <c r="C581" s="85"/>
      <c r="D581" s="85"/>
      <c r="E581" s="85"/>
      <c r="F581" s="85"/>
      <c r="G581" s="85"/>
      <c r="H581" s="85"/>
      <c r="I581" s="85"/>
      <c r="J581" s="85"/>
      <c r="K581" s="85"/>
      <c r="L581" s="94"/>
      <c r="M581" s="85"/>
      <c r="N581" s="85"/>
      <c r="O581" s="85"/>
      <c r="P581" s="85"/>
      <c r="Q581" s="85"/>
      <c r="R581" s="85"/>
      <c r="S581" s="85"/>
      <c r="T581" s="85"/>
      <c r="U581" s="85"/>
      <c r="V581" s="85"/>
      <c r="W581" s="85"/>
      <c r="X581" s="85"/>
      <c r="Y581" s="85"/>
      <c r="Z581" s="85"/>
      <c r="AA581" s="85"/>
      <c r="AB581" s="85"/>
      <c r="AC581" s="85"/>
      <c r="AD581" s="85"/>
    </row>
    <row r="582" spans="1:30">
      <c r="A582" s="85"/>
      <c r="B582" s="85"/>
      <c r="C582" s="85"/>
      <c r="D582" s="85"/>
      <c r="E582" s="85"/>
      <c r="F582" s="85"/>
      <c r="G582" s="85"/>
      <c r="H582" s="85"/>
      <c r="I582" s="85"/>
      <c r="J582" s="85"/>
      <c r="K582" s="85"/>
      <c r="L582" s="94"/>
      <c r="M582" s="85"/>
      <c r="N582" s="85"/>
      <c r="O582" s="85"/>
      <c r="P582" s="85"/>
      <c r="Q582" s="85"/>
      <c r="R582" s="85"/>
      <c r="S582" s="85"/>
      <c r="T582" s="85"/>
      <c r="U582" s="85"/>
      <c r="V582" s="85"/>
      <c r="W582" s="85"/>
      <c r="X582" s="85"/>
      <c r="Y582" s="85"/>
      <c r="Z582" s="85"/>
      <c r="AA582" s="85"/>
      <c r="AB582" s="85"/>
      <c r="AC582" s="85"/>
      <c r="AD582" s="85"/>
    </row>
    <row r="583" spans="1:30">
      <c r="A583" s="85"/>
      <c r="B583" s="85"/>
      <c r="C583" s="85"/>
      <c r="D583" s="85"/>
      <c r="E583" s="85"/>
      <c r="F583" s="85"/>
      <c r="G583" s="85"/>
      <c r="H583" s="85"/>
      <c r="I583" s="85"/>
      <c r="J583" s="85"/>
      <c r="K583" s="85"/>
      <c r="L583" s="94"/>
      <c r="M583" s="85"/>
      <c r="N583" s="85"/>
      <c r="O583" s="85"/>
      <c r="P583" s="85"/>
      <c r="Q583" s="85"/>
      <c r="R583" s="85"/>
      <c r="S583" s="85"/>
      <c r="T583" s="85"/>
      <c r="U583" s="85"/>
      <c r="V583" s="85"/>
      <c r="W583" s="85"/>
      <c r="X583" s="85"/>
      <c r="Y583" s="85"/>
      <c r="Z583" s="85"/>
      <c r="AA583" s="85"/>
      <c r="AB583" s="85"/>
      <c r="AC583" s="85"/>
      <c r="AD583" s="85"/>
    </row>
    <row r="584" spans="1:30">
      <c r="A584" s="85"/>
      <c r="B584" s="85"/>
      <c r="C584" s="85"/>
      <c r="D584" s="85"/>
      <c r="E584" s="85"/>
      <c r="F584" s="85"/>
      <c r="G584" s="85"/>
      <c r="H584" s="85"/>
      <c r="I584" s="85"/>
      <c r="J584" s="85"/>
      <c r="K584" s="85"/>
      <c r="L584" s="94"/>
      <c r="M584" s="85"/>
      <c r="N584" s="85"/>
      <c r="O584" s="85"/>
      <c r="P584" s="85"/>
      <c r="Q584" s="85"/>
      <c r="R584" s="85"/>
      <c r="S584" s="85"/>
      <c r="T584" s="85"/>
      <c r="U584" s="85"/>
      <c r="V584" s="85"/>
      <c r="W584" s="85"/>
      <c r="X584" s="85"/>
      <c r="Y584" s="85"/>
      <c r="Z584" s="85"/>
      <c r="AA584" s="85"/>
      <c r="AB584" s="85"/>
      <c r="AC584" s="85"/>
      <c r="AD584" s="85"/>
    </row>
    <row r="585" spans="1:30">
      <c r="A585" s="85"/>
      <c r="B585" s="85"/>
      <c r="C585" s="85"/>
      <c r="D585" s="85"/>
      <c r="E585" s="85"/>
      <c r="F585" s="85"/>
      <c r="G585" s="85"/>
      <c r="H585" s="85"/>
      <c r="I585" s="85"/>
      <c r="J585" s="85"/>
      <c r="K585" s="85"/>
      <c r="L585" s="94"/>
      <c r="M585" s="85"/>
      <c r="N585" s="85"/>
      <c r="O585" s="85"/>
      <c r="P585" s="85"/>
      <c r="Q585" s="85"/>
      <c r="R585" s="85"/>
      <c r="S585" s="85"/>
      <c r="T585" s="85"/>
      <c r="U585" s="85"/>
      <c r="V585" s="85"/>
      <c r="W585" s="85"/>
      <c r="X585" s="85"/>
      <c r="Y585" s="85"/>
      <c r="Z585" s="85"/>
      <c r="AA585" s="85"/>
      <c r="AB585" s="85"/>
      <c r="AC585" s="85"/>
      <c r="AD585" s="85"/>
    </row>
    <row r="586" spans="1:30">
      <c r="A586" s="85"/>
      <c r="B586" s="85"/>
      <c r="C586" s="85"/>
      <c r="D586" s="85"/>
      <c r="E586" s="85"/>
      <c r="F586" s="85"/>
      <c r="G586" s="85"/>
      <c r="H586" s="85"/>
      <c r="I586" s="85"/>
      <c r="J586" s="85"/>
      <c r="K586" s="85"/>
      <c r="L586" s="94"/>
      <c r="M586" s="85"/>
      <c r="N586" s="85"/>
      <c r="O586" s="85"/>
      <c r="P586" s="85"/>
      <c r="Q586" s="85"/>
      <c r="R586" s="85"/>
      <c r="S586" s="85"/>
      <c r="T586" s="85"/>
      <c r="U586" s="85"/>
      <c r="V586" s="85"/>
      <c r="W586" s="85"/>
      <c r="X586" s="85"/>
      <c r="Y586" s="85"/>
      <c r="Z586" s="85"/>
      <c r="AA586" s="85"/>
      <c r="AB586" s="85"/>
      <c r="AC586" s="85"/>
      <c r="AD586" s="85"/>
    </row>
    <row r="587" spans="1:30">
      <c r="A587" s="85"/>
      <c r="B587" s="85"/>
      <c r="C587" s="85"/>
      <c r="D587" s="85"/>
      <c r="E587" s="85"/>
      <c r="F587" s="85"/>
      <c r="G587" s="85"/>
      <c r="H587" s="85"/>
      <c r="I587" s="85"/>
      <c r="J587" s="85"/>
      <c r="K587" s="85"/>
      <c r="L587" s="94"/>
      <c r="M587" s="85"/>
      <c r="N587" s="85"/>
      <c r="O587" s="85"/>
      <c r="P587" s="85"/>
      <c r="Q587" s="85"/>
      <c r="R587" s="85"/>
      <c r="S587" s="85"/>
      <c r="T587" s="85"/>
      <c r="U587" s="85"/>
      <c r="V587" s="85"/>
      <c r="W587" s="85"/>
      <c r="X587" s="85"/>
      <c r="Y587" s="85"/>
      <c r="Z587" s="85"/>
      <c r="AA587" s="85"/>
      <c r="AB587" s="85"/>
      <c r="AC587" s="85"/>
      <c r="AD587" s="85"/>
    </row>
    <row r="588" spans="1:30">
      <c r="A588" s="85"/>
      <c r="B588" s="85"/>
      <c r="C588" s="85"/>
      <c r="D588" s="85"/>
      <c r="E588" s="85"/>
      <c r="F588" s="85"/>
      <c r="G588" s="85"/>
      <c r="H588" s="85"/>
      <c r="I588" s="85"/>
      <c r="J588" s="85"/>
      <c r="K588" s="85"/>
      <c r="L588" s="94"/>
      <c r="M588" s="85"/>
      <c r="N588" s="85"/>
      <c r="O588" s="85"/>
      <c r="P588" s="85"/>
      <c r="Q588" s="85"/>
      <c r="R588" s="85"/>
      <c r="S588" s="85"/>
      <c r="T588" s="85"/>
      <c r="U588" s="85"/>
      <c r="V588" s="85"/>
      <c r="W588" s="85"/>
      <c r="X588" s="85"/>
      <c r="Y588" s="85"/>
      <c r="Z588" s="85"/>
      <c r="AA588" s="85"/>
      <c r="AB588" s="85"/>
      <c r="AC588" s="85"/>
      <c r="AD588" s="85"/>
    </row>
    <row r="589" spans="1:30">
      <c r="A589" s="85"/>
      <c r="B589" s="85"/>
      <c r="C589" s="85"/>
      <c r="D589" s="85"/>
      <c r="E589" s="85"/>
      <c r="F589" s="85"/>
      <c r="G589" s="85"/>
      <c r="H589" s="85"/>
      <c r="I589" s="85"/>
      <c r="J589" s="85"/>
      <c r="K589" s="85"/>
      <c r="L589" s="94"/>
      <c r="M589" s="85"/>
      <c r="N589" s="85"/>
      <c r="O589" s="85"/>
      <c r="P589" s="85"/>
      <c r="Q589" s="85"/>
      <c r="R589" s="85"/>
      <c r="S589" s="85"/>
      <c r="T589" s="85"/>
      <c r="U589" s="85"/>
      <c r="V589" s="85"/>
      <c r="W589" s="85"/>
      <c r="X589" s="85"/>
      <c r="Y589" s="85"/>
      <c r="Z589" s="85"/>
      <c r="AA589" s="85"/>
      <c r="AB589" s="85"/>
      <c r="AC589" s="85"/>
      <c r="AD589" s="85"/>
    </row>
    <row r="590" spans="1:30">
      <c r="A590" s="85"/>
      <c r="B590" s="85"/>
      <c r="C590" s="85"/>
      <c r="D590" s="85"/>
      <c r="E590" s="85"/>
      <c r="F590" s="85"/>
      <c r="G590" s="85"/>
      <c r="H590" s="85"/>
      <c r="I590" s="85"/>
      <c r="J590" s="85"/>
      <c r="K590" s="85"/>
      <c r="L590" s="94"/>
      <c r="M590" s="85"/>
      <c r="N590" s="85"/>
      <c r="O590" s="85"/>
      <c r="P590" s="85"/>
      <c r="Q590" s="85"/>
      <c r="R590" s="85"/>
      <c r="S590" s="85"/>
      <c r="T590" s="85"/>
      <c r="U590" s="85"/>
      <c r="V590" s="85"/>
      <c r="W590" s="85"/>
      <c r="X590" s="85"/>
      <c r="Y590" s="85"/>
      <c r="Z590" s="85"/>
      <c r="AA590" s="85"/>
      <c r="AB590" s="85"/>
      <c r="AC590" s="85"/>
      <c r="AD590" s="85"/>
    </row>
    <row r="591" spans="1:30">
      <c r="A591" s="85"/>
      <c r="B591" s="85"/>
      <c r="C591" s="85"/>
      <c r="D591" s="85"/>
      <c r="E591" s="85"/>
      <c r="F591" s="85"/>
      <c r="G591" s="85"/>
      <c r="H591" s="85"/>
      <c r="I591" s="85"/>
      <c r="J591" s="85"/>
      <c r="K591" s="85"/>
      <c r="L591" s="94"/>
      <c r="M591" s="85"/>
      <c r="N591" s="85"/>
      <c r="O591" s="85"/>
      <c r="P591" s="85"/>
      <c r="Q591" s="85"/>
      <c r="R591" s="85"/>
      <c r="S591" s="85"/>
      <c r="T591" s="85"/>
      <c r="U591" s="85"/>
      <c r="V591" s="85"/>
      <c r="W591" s="85"/>
      <c r="X591" s="85"/>
      <c r="Y591" s="85"/>
      <c r="Z591" s="85"/>
      <c r="AA591" s="85"/>
      <c r="AB591" s="85"/>
      <c r="AC591" s="85"/>
      <c r="AD591" s="85"/>
    </row>
    <row r="592" spans="1:30">
      <c r="A592" s="85"/>
      <c r="B592" s="85"/>
      <c r="C592" s="85"/>
      <c r="D592" s="85"/>
      <c r="E592" s="85"/>
      <c r="F592" s="85"/>
      <c r="G592" s="85"/>
      <c r="H592" s="85"/>
      <c r="I592" s="85"/>
      <c r="J592" s="85"/>
      <c r="K592" s="85"/>
      <c r="L592" s="94"/>
      <c r="M592" s="85"/>
      <c r="N592" s="85"/>
      <c r="O592" s="85"/>
      <c r="P592" s="85"/>
      <c r="Q592" s="85"/>
      <c r="R592" s="85"/>
      <c r="S592" s="85"/>
      <c r="T592" s="85"/>
      <c r="U592" s="85"/>
      <c r="V592" s="85"/>
      <c r="W592" s="85"/>
      <c r="X592" s="85"/>
      <c r="Y592" s="85"/>
      <c r="Z592" s="85"/>
      <c r="AA592" s="85"/>
      <c r="AB592" s="85"/>
      <c r="AC592" s="85"/>
      <c r="AD592" s="85"/>
    </row>
    <row r="593" spans="1:30">
      <c r="A593" s="85"/>
      <c r="B593" s="85"/>
      <c r="C593" s="85"/>
      <c r="D593" s="85"/>
      <c r="E593" s="85"/>
      <c r="F593" s="85"/>
      <c r="G593" s="85"/>
      <c r="H593" s="85"/>
      <c r="I593" s="85"/>
      <c r="J593" s="85"/>
      <c r="K593" s="85"/>
      <c r="L593" s="94"/>
      <c r="M593" s="85"/>
      <c r="N593" s="85"/>
      <c r="O593" s="85"/>
      <c r="P593" s="85"/>
      <c r="Q593" s="85"/>
      <c r="R593" s="85"/>
      <c r="S593" s="85"/>
      <c r="T593" s="85"/>
      <c r="U593" s="85"/>
      <c r="V593" s="85"/>
      <c r="W593" s="85"/>
      <c r="X593" s="85"/>
      <c r="Y593" s="85"/>
      <c r="Z593" s="85"/>
      <c r="AA593" s="85"/>
      <c r="AB593" s="85"/>
      <c r="AC593" s="85"/>
      <c r="AD593" s="85"/>
    </row>
    <row r="594" spans="1:30">
      <c r="A594" s="85"/>
      <c r="B594" s="85"/>
      <c r="C594" s="85"/>
      <c r="D594" s="85"/>
      <c r="E594" s="85"/>
      <c r="F594" s="85"/>
      <c r="G594" s="85"/>
      <c r="H594" s="85"/>
      <c r="I594" s="85"/>
      <c r="J594" s="85"/>
      <c r="K594" s="85"/>
      <c r="L594" s="94"/>
      <c r="M594" s="85"/>
      <c r="N594" s="85"/>
      <c r="O594" s="85"/>
      <c r="P594" s="85"/>
      <c r="Q594" s="85"/>
      <c r="R594" s="85"/>
      <c r="S594" s="85"/>
      <c r="T594" s="85"/>
      <c r="U594" s="85"/>
      <c r="V594" s="85"/>
      <c r="W594" s="85"/>
      <c r="X594" s="85"/>
      <c r="Y594" s="85"/>
      <c r="Z594" s="85"/>
      <c r="AA594" s="85"/>
      <c r="AB594" s="85"/>
      <c r="AC594" s="85"/>
      <c r="AD594" s="85"/>
    </row>
    <row r="595" spans="1:30">
      <c r="A595" s="85"/>
      <c r="B595" s="85"/>
      <c r="C595" s="85"/>
      <c r="D595" s="85"/>
      <c r="E595" s="85"/>
      <c r="F595" s="85"/>
      <c r="G595" s="85"/>
      <c r="H595" s="85"/>
      <c r="I595" s="85"/>
      <c r="J595" s="85"/>
      <c r="K595" s="85"/>
      <c r="L595" s="94"/>
      <c r="M595" s="85"/>
      <c r="N595" s="85"/>
      <c r="O595" s="85"/>
      <c r="P595" s="85"/>
      <c r="Q595" s="85"/>
      <c r="R595" s="85"/>
      <c r="S595" s="85"/>
      <c r="T595" s="85"/>
      <c r="U595" s="85"/>
      <c r="V595" s="85"/>
      <c r="W595" s="85"/>
      <c r="X595" s="85"/>
      <c r="Y595" s="85"/>
      <c r="Z595" s="85"/>
      <c r="AA595" s="85"/>
      <c r="AB595" s="85"/>
      <c r="AC595" s="85"/>
      <c r="AD595" s="85"/>
    </row>
    <row r="596" spans="1:30">
      <c r="A596" s="85"/>
      <c r="B596" s="85"/>
      <c r="C596" s="85"/>
      <c r="D596" s="85"/>
      <c r="E596" s="85"/>
      <c r="F596" s="85"/>
      <c r="G596" s="85"/>
      <c r="H596" s="85"/>
      <c r="I596" s="85"/>
      <c r="J596" s="85"/>
      <c r="K596" s="85"/>
      <c r="L596" s="94"/>
      <c r="M596" s="85"/>
      <c r="N596" s="85"/>
      <c r="O596" s="85"/>
      <c r="P596" s="85"/>
      <c r="Q596" s="85"/>
      <c r="R596" s="85"/>
      <c r="S596" s="85"/>
      <c r="T596" s="85"/>
      <c r="U596" s="85"/>
      <c r="V596" s="85"/>
      <c r="W596" s="85"/>
      <c r="X596" s="85"/>
      <c r="Y596" s="85"/>
      <c r="Z596" s="85"/>
      <c r="AA596" s="85"/>
      <c r="AB596" s="85"/>
      <c r="AC596" s="85"/>
      <c r="AD596" s="85"/>
    </row>
    <row r="597" spans="1:30">
      <c r="A597" s="85"/>
      <c r="B597" s="85"/>
      <c r="C597" s="85"/>
      <c r="D597" s="85"/>
      <c r="E597" s="85"/>
      <c r="F597" s="85"/>
      <c r="G597" s="85"/>
      <c r="H597" s="85"/>
      <c r="I597" s="85"/>
      <c r="J597" s="85"/>
      <c r="K597" s="85"/>
      <c r="L597" s="94"/>
      <c r="M597" s="85"/>
      <c r="N597" s="85"/>
      <c r="O597" s="85"/>
      <c r="P597" s="85"/>
      <c r="Q597" s="85"/>
      <c r="R597" s="85"/>
      <c r="S597" s="85"/>
      <c r="T597" s="85"/>
      <c r="U597" s="85"/>
      <c r="V597" s="85"/>
      <c r="W597" s="85"/>
      <c r="X597" s="85"/>
      <c r="Y597" s="85"/>
      <c r="Z597" s="85"/>
      <c r="AA597" s="85"/>
      <c r="AB597" s="85"/>
      <c r="AC597" s="85"/>
      <c r="AD597" s="85"/>
    </row>
    <row r="598" spans="1:30">
      <c r="A598" s="85"/>
      <c r="B598" s="85"/>
      <c r="C598" s="85"/>
      <c r="D598" s="85"/>
      <c r="E598" s="85"/>
      <c r="F598" s="85"/>
      <c r="G598" s="85"/>
      <c r="H598" s="85"/>
      <c r="I598" s="85"/>
      <c r="J598" s="85"/>
      <c r="K598" s="85"/>
      <c r="L598" s="94"/>
      <c r="M598" s="85"/>
      <c r="N598" s="85"/>
      <c r="O598" s="85"/>
      <c r="P598" s="85"/>
      <c r="Q598" s="85"/>
      <c r="R598" s="85"/>
      <c r="S598" s="85"/>
      <c r="T598" s="85"/>
      <c r="U598" s="85"/>
      <c r="V598" s="85"/>
      <c r="W598" s="85"/>
      <c r="X598" s="85"/>
      <c r="Y598" s="85"/>
      <c r="Z598" s="85"/>
      <c r="AA598" s="85"/>
      <c r="AB598" s="85"/>
      <c r="AC598" s="85"/>
      <c r="AD598" s="85"/>
    </row>
    <row r="599" spans="1:30">
      <c r="A599" s="85"/>
      <c r="B599" s="85"/>
      <c r="C599" s="85"/>
      <c r="D599" s="85"/>
      <c r="E599" s="85"/>
      <c r="F599" s="85"/>
      <c r="G599" s="85"/>
      <c r="H599" s="85"/>
      <c r="I599" s="85"/>
      <c r="J599" s="85"/>
      <c r="K599" s="85"/>
      <c r="L599" s="94"/>
      <c r="M599" s="85"/>
      <c r="N599" s="85"/>
      <c r="O599" s="85"/>
      <c r="P599" s="85"/>
      <c r="Q599" s="85"/>
      <c r="R599" s="85"/>
      <c r="S599" s="85"/>
      <c r="T599" s="85"/>
      <c r="U599" s="85"/>
      <c r="V599" s="85"/>
      <c r="W599" s="85"/>
      <c r="X599" s="85"/>
      <c r="Y599" s="85"/>
      <c r="Z599" s="85"/>
      <c r="AA599" s="85"/>
      <c r="AB599" s="85"/>
      <c r="AC599" s="85"/>
      <c r="AD599" s="85"/>
    </row>
    <row r="600" spans="1:30">
      <c r="A600" s="85"/>
      <c r="B600" s="85"/>
      <c r="C600" s="85"/>
      <c r="D600" s="85"/>
      <c r="E600" s="85"/>
      <c r="F600" s="85"/>
      <c r="G600" s="85"/>
      <c r="H600" s="85"/>
      <c r="I600" s="85"/>
      <c r="J600" s="85"/>
      <c r="K600" s="85"/>
      <c r="L600" s="94"/>
      <c r="M600" s="85"/>
      <c r="N600" s="85"/>
      <c r="O600" s="85"/>
      <c r="P600" s="85"/>
      <c r="Q600" s="85"/>
      <c r="R600" s="85"/>
      <c r="S600" s="85"/>
      <c r="T600" s="85"/>
      <c r="U600" s="85"/>
      <c r="V600" s="85"/>
      <c r="W600" s="85"/>
      <c r="X600" s="85"/>
      <c r="Y600" s="85"/>
      <c r="Z600" s="85"/>
      <c r="AA600" s="85"/>
      <c r="AB600" s="85"/>
      <c r="AC600" s="85"/>
      <c r="AD600" s="85"/>
    </row>
    <row r="601" spans="1:30">
      <c r="A601" s="85"/>
      <c r="B601" s="85"/>
      <c r="C601" s="85"/>
      <c r="D601" s="85"/>
      <c r="E601" s="85"/>
      <c r="F601" s="85"/>
      <c r="G601" s="85"/>
      <c r="H601" s="85"/>
      <c r="I601" s="85"/>
      <c r="J601" s="85"/>
      <c r="K601" s="85"/>
      <c r="L601" s="94"/>
      <c r="M601" s="85"/>
      <c r="N601" s="85"/>
      <c r="O601" s="85"/>
      <c r="P601" s="85"/>
      <c r="Q601" s="85"/>
      <c r="R601" s="85"/>
      <c r="S601" s="85"/>
      <c r="T601" s="85"/>
      <c r="U601" s="85"/>
      <c r="V601" s="85"/>
      <c r="W601" s="85"/>
      <c r="X601" s="85"/>
      <c r="Y601" s="85"/>
      <c r="Z601" s="85"/>
      <c r="AA601" s="85"/>
      <c r="AB601" s="85"/>
      <c r="AC601" s="85"/>
      <c r="AD601" s="85"/>
    </row>
    <row r="602" spans="1:30">
      <c r="A602" s="85"/>
      <c r="B602" s="85"/>
      <c r="C602" s="85"/>
      <c r="D602" s="85"/>
      <c r="E602" s="85"/>
      <c r="F602" s="85"/>
      <c r="G602" s="85"/>
      <c r="H602" s="85"/>
      <c r="I602" s="85"/>
      <c r="J602" s="85"/>
      <c r="K602" s="85"/>
      <c r="L602" s="94"/>
      <c r="M602" s="85"/>
      <c r="N602" s="85"/>
      <c r="O602" s="85"/>
      <c r="P602" s="85"/>
      <c r="Q602" s="85"/>
      <c r="R602" s="85"/>
      <c r="S602" s="85"/>
      <c r="T602" s="85"/>
      <c r="U602" s="85"/>
      <c r="V602" s="85"/>
      <c r="W602" s="85"/>
      <c r="X602" s="85"/>
      <c r="Y602" s="85"/>
      <c r="Z602" s="85"/>
      <c r="AA602" s="85"/>
      <c r="AB602" s="85"/>
      <c r="AC602" s="85"/>
      <c r="AD602" s="85"/>
    </row>
    <row r="603" spans="1:30">
      <c r="A603" s="85"/>
      <c r="B603" s="85"/>
      <c r="C603" s="85"/>
      <c r="D603" s="85"/>
      <c r="E603" s="85"/>
      <c r="F603" s="85"/>
      <c r="G603" s="85"/>
      <c r="H603" s="85"/>
      <c r="I603" s="85"/>
      <c r="J603" s="85"/>
      <c r="K603" s="85"/>
      <c r="L603" s="94"/>
      <c r="M603" s="85"/>
      <c r="N603" s="85"/>
      <c r="O603" s="85"/>
      <c r="P603" s="85"/>
      <c r="Q603" s="85"/>
      <c r="R603" s="85"/>
      <c r="S603" s="85"/>
      <c r="T603" s="85"/>
      <c r="U603" s="85"/>
      <c r="V603" s="85"/>
      <c r="W603" s="85"/>
      <c r="X603" s="85"/>
      <c r="Y603" s="85"/>
      <c r="Z603" s="85"/>
      <c r="AA603" s="85"/>
      <c r="AB603" s="85"/>
      <c r="AC603" s="85"/>
      <c r="AD603" s="85"/>
    </row>
    <row r="604" spans="1:30">
      <c r="A604" s="85"/>
      <c r="B604" s="85"/>
      <c r="C604" s="85"/>
      <c r="D604" s="85"/>
      <c r="E604" s="85"/>
      <c r="F604" s="85"/>
      <c r="G604" s="85"/>
      <c r="H604" s="85"/>
      <c r="I604" s="85"/>
      <c r="J604" s="85"/>
      <c r="K604" s="85"/>
      <c r="L604" s="94"/>
      <c r="M604" s="85"/>
      <c r="N604" s="85"/>
      <c r="O604" s="85"/>
      <c r="P604" s="85"/>
      <c r="Q604" s="85"/>
      <c r="R604" s="85"/>
      <c r="S604" s="85"/>
      <c r="T604" s="85"/>
      <c r="U604" s="85"/>
      <c r="V604" s="85"/>
      <c r="W604" s="85"/>
      <c r="X604" s="85"/>
      <c r="Y604" s="85"/>
      <c r="Z604" s="85"/>
      <c r="AA604" s="85"/>
      <c r="AB604" s="85"/>
      <c r="AC604" s="85"/>
      <c r="AD604" s="85"/>
    </row>
    <row r="605" spans="1:30">
      <c r="A605" s="85"/>
      <c r="B605" s="85"/>
      <c r="C605" s="85"/>
      <c r="D605" s="85"/>
      <c r="E605" s="85"/>
      <c r="F605" s="85"/>
      <c r="G605" s="85"/>
      <c r="H605" s="85"/>
      <c r="I605" s="85"/>
      <c r="J605" s="85"/>
      <c r="K605" s="85"/>
      <c r="L605" s="94"/>
      <c r="M605" s="85"/>
      <c r="N605" s="85"/>
      <c r="O605" s="85"/>
      <c r="P605" s="85"/>
      <c r="Q605" s="85"/>
      <c r="R605" s="85"/>
      <c r="S605" s="85"/>
      <c r="T605" s="85"/>
      <c r="U605" s="85"/>
      <c r="V605" s="85"/>
      <c r="W605" s="85"/>
      <c r="X605" s="85"/>
      <c r="Y605" s="85"/>
      <c r="Z605" s="85"/>
      <c r="AA605" s="85"/>
      <c r="AB605" s="85"/>
      <c r="AC605" s="85"/>
      <c r="AD605" s="85"/>
    </row>
    <row r="606" spans="1:30">
      <c r="A606" s="85"/>
      <c r="B606" s="85"/>
      <c r="C606" s="85"/>
      <c r="D606" s="85"/>
      <c r="E606" s="85"/>
      <c r="F606" s="85"/>
      <c r="G606" s="85"/>
      <c r="H606" s="85"/>
      <c r="I606" s="85"/>
      <c r="J606" s="85"/>
      <c r="K606" s="85"/>
      <c r="L606" s="94"/>
      <c r="M606" s="85"/>
      <c r="N606" s="85"/>
      <c r="O606" s="85"/>
      <c r="P606" s="85"/>
      <c r="Q606" s="85"/>
      <c r="R606" s="85"/>
      <c r="S606" s="85"/>
      <c r="T606" s="85"/>
      <c r="U606" s="85"/>
      <c r="V606" s="85"/>
      <c r="W606" s="85"/>
      <c r="X606" s="85"/>
      <c r="Y606" s="85"/>
      <c r="Z606" s="85"/>
      <c r="AA606" s="85"/>
      <c r="AB606" s="85"/>
      <c r="AC606" s="85"/>
      <c r="AD606" s="85"/>
    </row>
    <row r="607" spans="1:30">
      <c r="A607" s="85"/>
      <c r="B607" s="85"/>
      <c r="C607" s="85"/>
      <c r="D607" s="85"/>
      <c r="E607" s="85"/>
      <c r="F607" s="85"/>
      <c r="G607" s="85"/>
      <c r="H607" s="85"/>
      <c r="I607" s="85"/>
      <c r="J607" s="85"/>
      <c r="K607" s="85"/>
      <c r="L607" s="94"/>
      <c r="M607" s="85"/>
      <c r="N607" s="85"/>
      <c r="O607" s="85"/>
      <c r="P607" s="85"/>
      <c r="Q607" s="85"/>
      <c r="R607" s="85"/>
      <c r="S607" s="85"/>
      <c r="T607" s="85"/>
      <c r="U607" s="85"/>
      <c r="V607" s="85"/>
      <c r="W607" s="85"/>
      <c r="X607" s="85"/>
      <c r="Y607" s="85"/>
      <c r="Z607" s="85"/>
      <c r="AA607" s="85"/>
      <c r="AB607" s="85"/>
      <c r="AC607" s="85"/>
      <c r="AD607" s="85"/>
    </row>
    <row r="608" spans="1:30">
      <c r="A608" s="85"/>
      <c r="B608" s="85"/>
      <c r="C608" s="85"/>
      <c r="D608" s="85"/>
      <c r="E608" s="85"/>
      <c r="F608" s="85"/>
      <c r="G608" s="85"/>
      <c r="H608" s="85"/>
      <c r="I608" s="85"/>
      <c r="J608" s="85"/>
      <c r="K608" s="85"/>
      <c r="L608" s="94"/>
      <c r="M608" s="85"/>
      <c r="N608" s="85"/>
      <c r="O608" s="85"/>
      <c r="P608" s="85"/>
      <c r="Q608" s="85"/>
      <c r="R608" s="85"/>
      <c r="S608" s="85"/>
      <c r="T608" s="85"/>
      <c r="U608" s="85"/>
      <c r="V608" s="85"/>
      <c r="W608" s="85"/>
      <c r="X608" s="85"/>
      <c r="Y608" s="85"/>
      <c r="Z608" s="85"/>
      <c r="AA608" s="85"/>
      <c r="AB608" s="85"/>
      <c r="AC608" s="85"/>
      <c r="AD608" s="85"/>
    </row>
    <row r="609" spans="1:30">
      <c r="A609" s="85"/>
      <c r="B609" s="85"/>
      <c r="C609" s="85"/>
      <c r="D609" s="85"/>
      <c r="E609" s="85"/>
      <c r="F609" s="85"/>
      <c r="G609" s="85"/>
      <c r="H609" s="85"/>
      <c r="I609" s="85"/>
      <c r="J609" s="85"/>
      <c r="K609" s="85"/>
      <c r="L609" s="94"/>
      <c r="M609" s="85"/>
      <c r="N609" s="85"/>
      <c r="O609" s="85"/>
      <c r="P609" s="85"/>
      <c r="Q609" s="85"/>
      <c r="R609" s="85"/>
      <c r="S609" s="85"/>
      <c r="T609" s="85"/>
      <c r="U609" s="85"/>
      <c r="V609" s="85"/>
      <c r="W609" s="85"/>
      <c r="X609" s="85"/>
      <c r="Y609" s="85"/>
      <c r="Z609" s="85"/>
      <c r="AA609" s="85"/>
      <c r="AB609" s="85"/>
      <c r="AC609" s="85"/>
      <c r="AD609" s="85"/>
    </row>
    <row r="610" spans="1:30">
      <c r="A610" s="85"/>
      <c r="B610" s="85"/>
      <c r="C610" s="85"/>
      <c r="D610" s="85"/>
      <c r="E610" s="85"/>
      <c r="F610" s="85"/>
      <c r="G610" s="85"/>
      <c r="H610" s="85"/>
      <c r="I610" s="85"/>
      <c r="J610" s="85"/>
      <c r="K610" s="85"/>
      <c r="L610" s="94"/>
      <c r="M610" s="85"/>
      <c r="N610" s="85"/>
      <c r="O610" s="85"/>
      <c r="P610" s="85"/>
      <c r="Q610" s="85"/>
      <c r="R610" s="85"/>
      <c r="S610" s="85"/>
      <c r="T610" s="85"/>
      <c r="U610" s="85"/>
      <c r="V610" s="85"/>
      <c r="W610" s="85"/>
      <c r="X610" s="85"/>
      <c r="Y610" s="85"/>
      <c r="Z610" s="85"/>
      <c r="AA610" s="85"/>
      <c r="AB610" s="85"/>
      <c r="AC610" s="85"/>
      <c r="AD610" s="85"/>
    </row>
    <row r="611" spans="1:30">
      <c r="A611" s="85"/>
      <c r="B611" s="85"/>
      <c r="C611" s="85"/>
      <c r="D611" s="85"/>
      <c r="E611" s="85"/>
      <c r="F611" s="85"/>
      <c r="G611" s="85"/>
      <c r="H611" s="85"/>
      <c r="I611" s="85"/>
      <c r="J611" s="85"/>
      <c r="K611" s="85"/>
      <c r="L611" s="94"/>
      <c r="M611" s="85"/>
      <c r="N611" s="85"/>
      <c r="O611" s="85"/>
      <c r="P611" s="85"/>
      <c r="Q611" s="85"/>
      <c r="R611" s="85"/>
      <c r="S611" s="85"/>
      <c r="T611" s="85"/>
      <c r="U611" s="85"/>
      <c r="V611" s="85"/>
      <c r="W611" s="85"/>
      <c r="X611" s="85"/>
      <c r="Y611" s="85"/>
      <c r="Z611" s="85"/>
      <c r="AA611" s="85"/>
      <c r="AB611" s="85"/>
      <c r="AC611" s="85"/>
      <c r="AD611" s="85"/>
    </row>
    <row r="612" spans="1:30">
      <c r="A612" s="85"/>
      <c r="B612" s="85"/>
      <c r="C612" s="85"/>
      <c r="D612" s="85"/>
      <c r="E612" s="85"/>
      <c r="F612" s="85"/>
      <c r="G612" s="85"/>
      <c r="H612" s="85"/>
      <c r="I612" s="85"/>
      <c r="J612" s="85"/>
      <c r="K612" s="85"/>
      <c r="L612" s="94"/>
      <c r="M612" s="85"/>
      <c r="N612" s="85"/>
      <c r="O612" s="85"/>
      <c r="P612" s="85"/>
      <c r="Q612" s="85"/>
      <c r="R612" s="85"/>
      <c r="S612" s="85"/>
      <c r="T612" s="85"/>
      <c r="U612" s="85"/>
      <c r="V612" s="85"/>
      <c r="W612" s="85"/>
      <c r="X612" s="85"/>
      <c r="Y612" s="85"/>
      <c r="Z612" s="85"/>
      <c r="AA612" s="85"/>
      <c r="AB612" s="85"/>
      <c r="AC612" s="85"/>
      <c r="AD612" s="85"/>
    </row>
    <row r="613" spans="1:30">
      <c r="A613" s="85"/>
      <c r="B613" s="85"/>
      <c r="C613" s="85"/>
      <c r="D613" s="85"/>
      <c r="E613" s="85"/>
      <c r="F613" s="85"/>
      <c r="G613" s="85"/>
      <c r="H613" s="85"/>
      <c r="I613" s="85"/>
      <c r="J613" s="85"/>
      <c r="K613" s="85"/>
      <c r="L613" s="94"/>
      <c r="M613" s="85"/>
      <c r="N613" s="85"/>
      <c r="O613" s="85"/>
      <c r="P613" s="85"/>
      <c r="Q613" s="85"/>
      <c r="R613" s="85"/>
      <c r="S613" s="85"/>
      <c r="T613" s="85"/>
      <c r="U613" s="85"/>
      <c r="V613" s="85"/>
      <c r="W613" s="85"/>
      <c r="X613" s="85"/>
      <c r="Y613" s="85"/>
      <c r="Z613" s="85"/>
      <c r="AA613" s="85"/>
      <c r="AB613" s="85"/>
      <c r="AC613" s="85"/>
      <c r="AD613" s="85"/>
    </row>
    <row r="614" spans="1:30">
      <c r="A614" s="85"/>
      <c r="B614" s="85"/>
      <c r="C614" s="85"/>
      <c r="D614" s="85"/>
      <c r="E614" s="85"/>
      <c r="F614" s="85"/>
      <c r="G614" s="85"/>
      <c r="H614" s="85"/>
      <c r="I614" s="85"/>
      <c r="J614" s="85"/>
      <c r="K614" s="85"/>
      <c r="L614" s="94"/>
      <c r="M614" s="85"/>
      <c r="N614" s="85"/>
      <c r="O614" s="85"/>
      <c r="P614" s="85"/>
      <c r="Q614" s="85"/>
      <c r="R614" s="85"/>
      <c r="S614" s="85"/>
      <c r="T614" s="85"/>
      <c r="U614" s="85"/>
      <c r="V614" s="85"/>
      <c r="W614" s="85"/>
      <c r="X614" s="85"/>
      <c r="Y614" s="85"/>
      <c r="Z614" s="85"/>
      <c r="AA614" s="85"/>
      <c r="AB614" s="85"/>
      <c r="AC614" s="85"/>
      <c r="AD614" s="85"/>
    </row>
    <row r="615" spans="1:30">
      <c r="A615" s="85"/>
      <c r="B615" s="85"/>
      <c r="C615" s="85"/>
      <c r="D615" s="85"/>
      <c r="E615" s="85"/>
      <c r="F615" s="85"/>
      <c r="G615" s="85"/>
      <c r="H615" s="85"/>
      <c r="I615" s="85"/>
      <c r="J615" s="85"/>
      <c r="K615" s="85"/>
      <c r="L615" s="94"/>
      <c r="M615" s="85"/>
      <c r="N615" s="85"/>
      <c r="O615" s="85"/>
      <c r="P615" s="85"/>
      <c r="Q615" s="85"/>
      <c r="R615" s="85"/>
      <c r="S615" s="85"/>
      <c r="T615" s="85"/>
      <c r="U615" s="85"/>
      <c r="V615" s="85"/>
      <c r="W615" s="85"/>
      <c r="X615" s="85"/>
      <c r="Y615" s="85"/>
      <c r="Z615" s="85"/>
      <c r="AA615" s="85"/>
      <c r="AB615" s="85"/>
      <c r="AC615" s="85"/>
      <c r="AD615" s="85"/>
    </row>
    <row r="616" spans="1:30">
      <c r="A616" s="85"/>
      <c r="B616" s="85"/>
      <c r="C616" s="85"/>
      <c r="D616" s="85"/>
      <c r="E616" s="85"/>
      <c r="F616" s="85"/>
      <c r="G616" s="85"/>
      <c r="H616" s="85"/>
      <c r="I616" s="85"/>
      <c r="J616" s="85"/>
      <c r="K616" s="85"/>
      <c r="L616" s="94"/>
      <c r="M616" s="85"/>
      <c r="N616" s="85"/>
      <c r="O616" s="85"/>
      <c r="P616" s="85"/>
      <c r="Q616" s="85"/>
      <c r="R616" s="85"/>
      <c r="S616" s="85"/>
      <c r="T616" s="85"/>
      <c r="U616" s="85"/>
      <c r="V616" s="85"/>
      <c r="W616" s="85"/>
      <c r="X616" s="85"/>
      <c r="Y616" s="85"/>
      <c r="Z616" s="85"/>
      <c r="AA616" s="85"/>
      <c r="AB616" s="85"/>
      <c r="AC616" s="85"/>
      <c r="AD616" s="85"/>
    </row>
    <row r="617" spans="1:30">
      <c r="A617" s="85"/>
      <c r="B617" s="85"/>
      <c r="C617" s="85"/>
      <c r="D617" s="85"/>
      <c r="E617" s="85"/>
      <c r="F617" s="85"/>
      <c r="G617" s="85"/>
      <c r="H617" s="85"/>
      <c r="I617" s="85"/>
      <c r="J617" s="85"/>
      <c r="K617" s="85"/>
      <c r="L617" s="94"/>
      <c r="M617" s="85"/>
      <c r="N617" s="85"/>
      <c r="O617" s="85"/>
      <c r="P617" s="85"/>
      <c r="Q617" s="85"/>
      <c r="R617" s="85"/>
      <c r="S617" s="85"/>
      <c r="T617" s="85"/>
      <c r="U617" s="85"/>
      <c r="V617" s="85"/>
      <c r="W617" s="85"/>
      <c r="X617" s="85"/>
      <c r="Y617" s="85"/>
      <c r="Z617" s="85"/>
      <c r="AA617" s="85"/>
      <c r="AB617" s="85"/>
      <c r="AC617" s="85"/>
      <c r="AD617" s="85"/>
    </row>
    <row r="618" spans="1:30">
      <c r="A618" s="85"/>
      <c r="B618" s="85"/>
      <c r="C618" s="85"/>
      <c r="D618" s="85"/>
      <c r="E618" s="85"/>
      <c r="F618" s="85"/>
      <c r="G618" s="85"/>
      <c r="H618" s="85"/>
      <c r="I618" s="85"/>
      <c r="J618" s="85"/>
      <c r="K618" s="85"/>
      <c r="L618" s="94"/>
      <c r="M618" s="85"/>
      <c r="N618" s="85"/>
      <c r="O618" s="85"/>
      <c r="P618" s="85"/>
      <c r="Q618" s="85"/>
      <c r="R618" s="85"/>
      <c r="S618" s="85"/>
      <c r="T618" s="85"/>
      <c r="U618" s="85"/>
      <c r="V618" s="85"/>
      <c r="W618" s="85"/>
      <c r="X618" s="85"/>
      <c r="Y618" s="85"/>
      <c r="Z618" s="85"/>
      <c r="AA618" s="85"/>
      <c r="AB618" s="85"/>
      <c r="AC618" s="85"/>
      <c r="AD618" s="85"/>
    </row>
    <row r="619" spans="1:30">
      <c r="A619" s="85"/>
      <c r="B619" s="85"/>
      <c r="C619" s="85"/>
      <c r="D619" s="85"/>
      <c r="E619" s="85"/>
      <c r="F619" s="85"/>
      <c r="G619" s="85"/>
      <c r="H619" s="85"/>
      <c r="I619" s="85"/>
      <c r="J619" s="85"/>
      <c r="K619" s="85"/>
      <c r="L619" s="94"/>
      <c r="M619" s="85"/>
      <c r="N619" s="85"/>
      <c r="O619" s="85"/>
      <c r="P619" s="85"/>
      <c r="Q619" s="85"/>
      <c r="R619" s="85"/>
      <c r="S619" s="85"/>
      <c r="T619" s="85"/>
      <c r="U619" s="85"/>
      <c r="V619" s="85"/>
      <c r="W619" s="85"/>
      <c r="X619" s="85"/>
      <c r="Y619" s="85"/>
      <c r="Z619" s="85"/>
      <c r="AA619" s="85"/>
      <c r="AB619" s="85"/>
      <c r="AC619" s="85"/>
      <c r="AD619" s="85"/>
    </row>
    <row r="620" spans="1:30">
      <c r="A620" s="85"/>
      <c r="B620" s="85"/>
      <c r="C620" s="85"/>
      <c r="D620" s="85"/>
      <c r="E620" s="85"/>
      <c r="F620" s="85"/>
      <c r="G620" s="85"/>
      <c r="H620" s="85"/>
      <c r="I620" s="85"/>
      <c r="J620" s="85"/>
      <c r="K620" s="85"/>
      <c r="L620" s="94"/>
      <c r="M620" s="85"/>
      <c r="N620" s="85"/>
      <c r="O620" s="85"/>
      <c r="P620" s="85"/>
      <c r="Q620" s="85"/>
      <c r="R620" s="85"/>
      <c r="S620" s="85"/>
      <c r="T620" s="85"/>
      <c r="U620" s="85"/>
      <c r="V620" s="85"/>
      <c r="W620" s="85"/>
      <c r="X620" s="85"/>
      <c r="Y620" s="85"/>
      <c r="Z620" s="85"/>
      <c r="AA620" s="85"/>
      <c r="AB620" s="85"/>
      <c r="AC620" s="85"/>
      <c r="AD620" s="85"/>
    </row>
    <row r="621" spans="1:30">
      <c r="A621" s="85"/>
      <c r="B621" s="85"/>
      <c r="C621" s="85"/>
      <c r="D621" s="85"/>
      <c r="E621" s="85"/>
      <c r="F621" s="85"/>
      <c r="G621" s="85"/>
      <c r="H621" s="85"/>
      <c r="I621" s="85"/>
      <c r="J621" s="85"/>
      <c r="K621" s="85"/>
      <c r="L621" s="94"/>
      <c r="M621" s="85"/>
      <c r="N621" s="85"/>
      <c r="O621" s="85"/>
      <c r="P621" s="85"/>
      <c r="Q621" s="85"/>
      <c r="R621" s="85"/>
      <c r="S621" s="85"/>
      <c r="T621" s="85"/>
      <c r="U621" s="85"/>
      <c r="V621" s="85"/>
      <c r="W621" s="85"/>
      <c r="X621" s="85"/>
      <c r="Y621" s="85"/>
      <c r="Z621" s="85"/>
      <c r="AA621" s="85"/>
      <c r="AB621" s="85"/>
      <c r="AC621" s="85"/>
      <c r="AD621" s="85"/>
    </row>
    <row r="622" spans="1:30">
      <c r="A622" s="85"/>
      <c r="B622" s="85"/>
      <c r="C622" s="85"/>
      <c r="D622" s="85"/>
      <c r="E622" s="85"/>
      <c r="F622" s="85"/>
      <c r="G622" s="85"/>
      <c r="H622" s="85"/>
      <c r="I622" s="85"/>
      <c r="J622" s="85"/>
      <c r="K622" s="85"/>
      <c r="L622" s="94"/>
      <c r="M622" s="85"/>
      <c r="N622" s="85"/>
      <c r="O622" s="85"/>
      <c r="P622" s="85"/>
      <c r="Q622" s="85"/>
      <c r="R622" s="85"/>
      <c r="S622" s="85"/>
      <c r="T622" s="85"/>
      <c r="U622" s="85"/>
      <c r="V622" s="85"/>
      <c r="W622" s="85"/>
      <c r="X622" s="85"/>
      <c r="Y622" s="85"/>
      <c r="Z622" s="85"/>
      <c r="AA622" s="85"/>
      <c r="AB622" s="85"/>
      <c r="AC622" s="85"/>
      <c r="AD622" s="85"/>
    </row>
    <row r="623" spans="1:30">
      <c r="A623" s="85"/>
      <c r="B623" s="85"/>
      <c r="C623" s="85"/>
      <c r="D623" s="85"/>
      <c r="E623" s="85"/>
      <c r="F623" s="85"/>
      <c r="G623" s="85"/>
      <c r="H623" s="85"/>
      <c r="I623" s="85"/>
      <c r="J623" s="85"/>
      <c r="K623" s="85"/>
      <c r="L623" s="94"/>
      <c r="M623" s="85"/>
      <c r="N623" s="85"/>
      <c r="O623" s="85"/>
      <c r="P623" s="85"/>
      <c r="Q623" s="85"/>
      <c r="R623" s="85"/>
      <c r="S623" s="85"/>
      <c r="T623" s="85"/>
      <c r="U623" s="85"/>
      <c r="V623" s="85"/>
      <c r="W623" s="85"/>
      <c r="X623" s="85"/>
      <c r="Y623" s="85"/>
      <c r="Z623" s="85"/>
      <c r="AA623" s="85"/>
      <c r="AB623" s="85"/>
      <c r="AC623" s="85"/>
      <c r="AD623" s="85"/>
    </row>
    <row r="624" spans="1:30">
      <c r="A624" s="85"/>
      <c r="B624" s="85"/>
      <c r="C624" s="85"/>
      <c r="D624" s="85"/>
      <c r="E624" s="85"/>
      <c r="F624" s="85"/>
      <c r="G624" s="85"/>
      <c r="H624" s="85"/>
      <c r="I624" s="85"/>
      <c r="J624" s="85"/>
      <c r="K624" s="85"/>
      <c r="L624" s="94"/>
      <c r="M624" s="85"/>
      <c r="N624" s="85"/>
      <c r="O624" s="85"/>
      <c r="P624" s="85"/>
      <c r="Q624" s="85"/>
      <c r="R624" s="85"/>
      <c r="S624" s="85"/>
      <c r="T624" s="85"/>
      <c r="U624" s="85"/>
      <c r="V624" s="85"/>
      <c r="W624" s="85"/>
      <c r="X624" s="85"/>
      <c r="Y624" s="85"/>
      <c r="Z624" s="85"/>
      <c r="AA624" s="85"/>
      <c r="AB624" s="85"/>
      <c r="AC624" s="85"/>
      <c r="AD624" s="85"/>
    </row>
    <row r="625" spans="1:30">
      <c r="A625" s="85"/>
      <c r="B625" s="85"/>
      <c r="C625" s="85"/>
      <c r="D625" s="85"/>
      <c r="E625" s="85"/>
      <c r="F625" s="85"/>
      <c r="G625" s="85"/>
      <c r="H625" s="85"/>
      <c r="I625" s="85"/>
      <c r="J625" s="85"/>
      <c r="K625" s="85"/>
      <c r="L625" s="94"/>
      <c r="M625" s="85"/>
      <c r="N625" s="85"/>
      <c r="O625" s="85"/>
      <c r="P625" s="85"/>
      <c r="Q625" s="85"/>
      <c r="R625" s="85"/>
      <c r="S625" s="85"/>
      <c r="T625" s="85"/>
      <c r="U625" s="85"/>
      <c r="V625" s="85"/>
      <c r="W625" s="85"/>
      <c r="X625" s="85"/>
      <c r="Y625" s="85"/>
      <c r="Z625" s="85"/>
      <c r="AA625" s="85"/>
      <c r="AB625" s="85"/>
      <c r="AC625" s="85"/>
      <c r="AD625" s="85"/>
    </row>
    <row r="626" spans="1:30">
      <c r="A626" s="85"/>
      <c r="B626" s="85"/>
      <c r="C626" s="85"/>
      <c r="D626" s="85"/>
      <c r="E626" s="85"/>
      <c r="F626" s="85"/>
      <c r="G626" s="85"/>
      <c r="H626" s="85"/>
      <c r="I626" s="85"/>
      <c r="J626" s="85"/>
      <c r="K626" s="85"/>
      <c r="L626" s="94"/>
      <c r="M626" s="85"/>
      <c r="N626" s="85"/>
      <c r="O626" s="85"/>
      <c r="P626" s="85"/>
      <c r="Q626" s="85"/>
      <c r="R626" s="85"/>
      <c r="S626" s="85"/>
      <c r="T626" s="85"/>
      <c r="U626" s="85"/>
      <c r="V626" s="85"/>
      <c r="W626" s="85"/>
      <c r="X626" s="85"/>
      <c r="Y626" s="85"/>
      <c r="Z626" s="85"/>
      <c r="AA626" s="85"/>
      <c r="AB626" s="85"/>
      <c r="AC626" s="85"/>
      <c r="AD626" s="85"/>
    </row>
    <row r="627" spans="1:30">
      <c r="A627" s="85"/>
      <c r="B627" s="85"/>
      <c r="C627" s="85"/>
      <c r="D627" s="85"/>
      <c r="E627" s="85"/>
      <c r="F627" s="85"/>
      <c r="G627" s="85"/>
      <c r="H627" s="85"/>
      <c r="I627" s="85"/>
      <c r="J627" s="85"/>
      <c r="K627" s="85"/>
      <c r="L627" s="94"/>
      <c r="M627" s="85"/>
      <c r="N627" s="85"/>
      <c r="O627" s="85"/>
      <c r="P627" s="85"/>
      <c r="Q627" s="85"/>
      <c r="R627" s="85"/>
      <c r="S627" s="85"/>
      <c r="T627" s="85"/>
      <c r="U627" s="85"/>
      <c r="V627" s="85"/>
      <c r="W627" s="85"/>
      <c r="X627" s="85"/>
      <c r="Y627" s="85"/>
      <c r="Z627" s="85"/>
      <c r="AA627" s="85"/>
      <c r="AB627" s="85"/>
      <c r="AC627" s="85"/>
      <c r="AD627" s="85"/>
    </row>
    <row r="628" spans="1:30">
      <c r="A628" s="85"/>
      <c r="B628" s="85"/>
      <c r="C628" s="85"/>
      <c r="D628" s="85"/>
      <c r="E628" s="85"/>
      <c r="F628" s="85"/>
      <c r="G628" s="85"/>
      <c r="H628" s="85"/>
      <c r="I628" s="85"/>
      <c r="J628" s="85"/>
      <c r="K628" s="85"/>
      <c r="L628" s="94"/>
      <c r="M628" s="85"/>
      <c r="N628" s="85"/>
      <c r="O628" s="85"/>
      <c r="P628" s="85"/>
      <c r="Q628" s="85"/>
      <c r="R628" s="85"/>
      <c r="S628" s="85"/>
      <c r="T628" s="85"/>
      <c r="U628" s="85"/>
      <c r="V628" s="85"/>
      <c r="W628" s="85"/>
      <c r="X628" s="85"/>
      <c r="Y628" s="85"/>
      <c r="Z628" s="85"/>
      <c r="AA628" s="85"/>
      <c r="AB628" s="85"/>
      <c r="AC628" s="85"/>
      <c r="AD628" s="85"/>
    </row>
    <row r="629" spans="1:30">
      <c r="A629" s="85"/>
      <c r="B629" s="85"/>
      <c r="C629" s="85"/>
      <c r="D629" s="85"/>
      <c r="E629" s="85"/>
      <c r="F629" s="85"/>
      <c r="G629" s="85"/>
      <c r="H629" s="85"/>
      <c r="I629" s="85"/>
      <c r="J629" s="85"/>
      <c r="K629" s="85"/>
      <c r="L629" s="94"/>
      <c r="M629" s="85"/>
      <c r="N629" s="85"/>
      <c r="O629" s="85"/>
      <c r="P629" s="85"/>
      <c r="Q629" s="85"/>
      <c r="R629" s="85"/>
      <c r="S629" s="85"/>
      <c r="T629" s="85"/>
      <c r="U629" s="85"/>
      <c r="V629" s="85"/>
      <c r="W629" s="85"/>
      <c r="X629" s="85"/>
      <c r="Y629" s="85"/>
      <c r="Z629" s="85"/>
      <c r="AA629" s="85"/>
      <c r="AB629" s="85"/>
      <c r="AC629" s="85"/>
      <c r="AD629" s="85"/>
    </row>
    <row r="630" spans="1:30">
      <c r="A630" s="85"/>
      <c r="B630" s="85"/>
      <c r="C630" s="85"/>
      <c r="D630" s="85"/>
      <c r="E630" s="85"/>
      <c r="F630" s="85"/>
      <c r="G630" s="85"/>
      <c r="H630" s="85"/>
      <c r="I630" s="85"/>
      <c r="J630" s="85"/>
      <c r="K630" s="85"/>
      <c r="L630" s="94"/>
      <c r="M630" s="85"/>
      <c r="N630" s="85"/>
      <c r="O630" s="85"/>
      <c r="P630" s="85"/>
      <c r="Q630" s="85"/>
      <c r="R630" s="85"/>
      <c r="S630" s="85"/>
      <c r="T630" s="85"/>
      <c r="U630" s="85"/>
      <c r="V630" s="85"/>
      <c r="W630" s="85"/>
      <c r="X630" s="85"/>
      <c r="Y630" s="85"/>
      <c r="Z630" s="85"/>
      <c r="AA630" s="85"/>
      <c r="AB630" s="85"/>
      <c r="AC630" s="85"/>
      <c r="AD630" s="85"/>
    </row>
    <row r="631" spans="1:30">
      <c r="A631" s="85"/>
      <c r="B631" s="85"/>
      <c r="C631" s="85"/>
      <c r="D631" s="85"/>
      <c r="E631" s="85"/>
      <c r="F631" s="85"/>
      <c r="G631" s="85"/>
      <c r="H631" s="85"/>
      <c r="I631" s="85"/>
      <c r="J631" s="85"/>
      <c r="K631" s="85"/>
      <c r="L631" s="94"/>
      <c r="M631" s="85"/>
      <c r="N631" s="85"/>
      <c r="O631" s="85"/>
      <c r="P631" s="85"/>
      <c r="Q631" s="85"/>
      <c r="R631" s="85"/>
      <c r="S631" s="85"/>
      <c r="T631" s="85"/>
      <c r="U631" s="85"/>
      <c r="V631" s="85"/>
      <c r="W631" s="85"/>
      <c r="X631" s="85"/>
      <c r="Y631" s="85"/>
      <c r="Z631" s="85"/>
      <c r="AA631" s="85"/>
      <c r="AB631" s="85"/>
      <c r="AC631" s="85"/>
      <c r="AD631" s="85"/>
    </row>
    <row r="632" spans="1:30">
      <c r="A632" s="85"/>
      <c r="B632" s="85"/>
      <c r="C632" s="85"/>
      <c r="D632" s="85"/>
      <c r="E632" s="85"/>
      <c r="F632" s="85"/>
      <c r="G632" s="85"/>
      <c r="H632" s="85"/>
      <c r="I632" s="85"/>
      <c r="J632" s="85"/>
      <c r="K632" s="85"/>
      <c r="L632" s="94"/>
      <c r="M632" s="85"/>
      <c r="N632" s="85"/>
      <c r="O632" s="85"/>
      <c r="P632" s="85"/>
      <c r="Q632" s="85"/>
      <c r="R632" s="85"/>
      <c r="S632" s="85"/>
      <c r="T632" s="85"/>
      <c r="U632" s="85"/>
      <c r="V632" s="85"/>
      <c r="W632" s="85"/>
      <c r="X632" s="85"/>
      <c r="Y632" s="85"/>
      <c r="Z632" s="85"/>
      <c r="AA632" s="85"/>
      <c r="AB632" s="85"/>
      <c r="AC632" s="85"/>
      <c r="AD632" s="85"/>
    </row>
    <row r="633" spans="1:30">
      <c r="A633" s="85"/>
      <c r="B633" s="85"/>
      <c r="C633" s="85"/>
      <c r="D633" s="85"/>
      <c r="E633" s="85"/>
      <c r="F633" s="85"/>
      <c r="G633" s="85"/>
      <c r="H633" s="85"/>
      <c r="I633" s="85"/>
      <c r="J633" s="85"/>
      <c r="K633" s="85"/>
      <c r="L633" s="94"/>
      <c r="M633" s="85"/>
      <c r="N633" s="85"/>
      <c r="O633" s="85"/>
      <c r="P633" s="85"/>
      <c r="Q633" s="85"/>
      <c r="R633" s="85"/>
      <c r="S633" s="85"/>
      <c r="T633" s="85"/>
      <c r="U633" s="85"/>
      <c r="V633" s="85"/>
      <c r="W633" s="85"/>
      <c r="X633" s="85"/>
      <c r="Y633" s="85"/>
      <c r="Z633" s="85"/>
      <c r="AA633" s="85"/>
      <c r="AB633" s="85"/>
      <c r="AC633" s="85"/>
      <c r="AD633" s="85"/>
    </row>
    <row r="634" spans="1:30">
      <c r="A634" s="85"/>
      <c r="B634" s="85"/>
      <c r="C634" s="85"/>
      <c r="D634" s="85"/>
      <c r="E634" s="85"/>
      <c r="F634" s="85"/>
      <c r="G634" s="85"/>
      <c r="H634" s="85"/>
      <c r="I634" s="85"/>
      <c r="J634" s="85"/>
      <c r="K634" s="85"/>
      <c r="L634" s="94"/>
      <c r="M634" s="85"/>
      <c r="N634" s="85"/>
      <c r="O634" s="85"/>
      <c r="P634" s="85"/>
      <c r="Q634" s="85"/>
      <c r="R634" s="85"/>
      <c r="S634" s="85"/>
      <c r="T634" s="85"/>
      <c r="U634" s="85"/>
      <c r="V634" s="85"/>
      <c r="W634" s="85"/>
      <c r="X634" s="85"/>
      <c r="Y634" s="85"/>
      <c r="Z634" s="85"/>
      <c r="AA634" s="85"/>
      <c r="AB634" s="85"/>
      <c r="AC634" s="85"/>
      <c r="AD634" s="85"/>
    </row>
    <row r="635" spans="1:30">
      <c r="A635" s="85"/>
      <c r="B635" s="85"/>
      <c r="C635" s="85"/>
      <c r="D635" s="85"/>
      <c r="E635" s="85"/>
      <c r="F635" s="85"/>
      <c r="G635" s="85"/>
      <c r="H635" s="85"/>
      <c r="I635" s="85"/>
      <c r="J635" s="85"/>
      <c r="K635" s="85"/>
      <c r="L635" s="94"/>
      <c r="M635" s="85"/>
      <c r="N635" s="85"/>
      <c r="O635" s="85"/>
      <c r="P635" s="85"/>
      <c r="Q635" s="85"/>
      <c r="R635" s="85"/>
      <c r="S635" s="85"/>
      <c r="T635" s="85"/>
      <c r="U635" s="85"/>
      <c r="V635" s="85"/>
      <c r="W635" s="85"/>
      <c r="X635" s="85"/>
      <c r="Y635" s="85"/>
      <c r="Z635" s="85"/>
      <c r="AA635" s="85"/>
      <c r="AB635" s="85"/>
      <c r="AC635" s="85"/>
      <c r="AD635" s="85"/>
    </row>
    <row r="636" spans="1:30">
      <c r="A636" s="85"/>
      <c r="B636" s="85"/>
      <c r="C636" s="85"/>
      <c r="D636" s="85"/>
      <c r="E636" s="85"/>
      <c r="F636" s="85"/>
      <c r="G636" s="85"/>
      <c r="H636" s="85"/>
      <c r="I636" s="85"/>
      <c r="J636" s="85"/>
      <c r="K636" s="85"/>
      <c r="L636" s="94"/>
      <c r="M636" s="85"/>
      <c r="N636" s="85"/>
      <c r="O636" s="85"/>
      <c r="P636" s="85"/>
      <c r="Q636" s="85"/>
      <c r="R636" s="85"/>
      <c r="S636" s="85"/>
      <c r="T636" s="85"/>
      <c r="U636" s="85"/>
      <c r="V636" s="85"/>
      <c r="W636" s="85"/>
      <c r="X636" s="85"/>
      <c r="Y636" s="85"/>
      <c r="Z636" s="85"/>
      <c r="AA636" s="85"/>
      <c r="AB636" s="85"/>
      <c r="AC636" s="85"/>
      <c r="AD636" s="85"/>
    </row>
    <row r="637" spans="1:30">
      <c r="A637" s="85"/>
      <c r="B637" s="85"/>
      <c r="C637" s="85"/>
      <c r="D637" s="85"/>
      <c r="E637" s="85"/>
      <c r="F637" s="85"/>
      <c r="G637" s="85"/>
      <c r="H637" s="85"/>
      <c r="I637" s="85"/>
      <c r="J637" s="85"/>
      <c r="K637" s="85"/>
      <c r="L637" s="94"/>
      <c r="M637" s="85"/>
      <c r="N637" s="85"/>
      <c r="O637" s="85"/>
      <c r="P637" s="85"/>
      <c r="Q637" s="85"/>
      <c r="R637" s="85"/>
      <c r="S637" s="85"/>
      <c r="T637" s="85"/>
      <c r="U637" s="85"/>
      <c r="V637" s="85"/>
      <c r="W637" s="85"/>
      <c r="X637" s="85"/>
      <c r="Y637" s="85"/>
      <c r="Z637" s="85"/>
      <c r="AA637" s="85"/>
      <c r="AB637" s="85"/>
      <c r="AC637" s="85"/>
      <c r="AD637" s="85"/>
    </row>
    <row r="638" spans="1:30">
      <c r="A638" s="85"/>
      <c r="B638" s="85"/>
      <c r="C638" s="85"/>
      <c r="D638" s="85"/>
      <c r="E638" s="85"/>
      <c r="F638" s="85"/>
      <c r="G638" s="85"/>
      <c r="H638" s="85"/>
      <c r="I638" s="85"/>
      <c r="J638" s="85"/>
      <c r="K638" s="85"/>
      <c r="L638" s="94"/>
      <c r="M638" s="85"/>
      <c r="N638" s="85"/>
      <c r="O638" s="85"/>
      <c r="P638" s="85"/>
      <c r="Q638" s="85"/>
      <c r="R638" s="85"/>
      <c r="S638" s="85"/>
      <c r="T638" s="85"/>
      <c r="U638" s="85"/>
      <c r="V638" s="85"/>
      <c r="W638" s="85"/>
      <c r="X638" s="85"/>
      <c r="Y638" s="85"/>
      <c r="Z638" s="85"/>
      <c r="AA638" s="85"/>
      <c r="AB638" s="85"/>
      <c r="AC638" s="85"/>
      <c r="AD638" s="85"/>
    </row>
    <row r="639" spans="1:30">
      <c r="A639" s="85"/>
      <c r="B639" s="85"/>
      <c r="C639" s="85"/>
      <c r="D639" s="85"/>
      <c r="E639" s="85"/>
      <c r="F639" s="85"/>
      <c r="G639" s="85"/>
      <c r="H639" s="85"/>
      <c r="I639" s="85"/>
      <c r="J639" s="85"/>
      <c r="K639" s="85"/>
      <c r="L639" s="94"/>
      <c r="M639" s="85"/>
      <c r="N639" s="85"/>
      <c r="O639" s="85"/>
      <c r="P639" s="85"/>
      <c r="Q639" s="85"/>
      <c r="R639" s="85"/>
      <c r="S639" s="85"/>
      <c r="T639" s="85"/>
      <c r="U639" s="85"/>
      <c r="V639" s="85"/>
      <c r="W639" s="85"/>
      <c r="X639" s="85"/>
      <c r="Y639" s="85"/>
      <c r="Z639" s="85"/>
      <c r="AA639" s="85"/>
      <c r="AB639" s="85"/>
      <c r="AC639" s="85"/>
      <c r="AD639" s="85"/>
    </row>
    <row r="640" spans="1:30">
      <c r="A640" s="85"/>
      <c r="B640" s="85"/>
      <c r="C640" s="85"/>
      <c r="D640" s="85"/>
      <c r="E640" s="85"/>
      <c r="F640" s="85"/>
      <c r="G640" s="85"/>
      <c r="H640" s="85"/>
      <c r="I640" s="85"/>
      <c r="J640" s="85"/>
      <c r="K640" s="85"/>
      <c r="L640" s="94"/>
      <c r="M640" s="85"/>
      <c r="N640" s="85"/>
      <c r="O640" s="85"/>
      <c r="P640" s="85"/>
      <c r="Q640" s="85"/>
      <c r="R640" s="85"/>
      <c r="S640" s="85"/>
      <c r="T640" s="85"/>
      <c r="U640" s="85"/>
      <c r="V640" s="85"/>
      <c r="W640" s="85"/>
      <c r="X640" s="85"/>
      <c r="Y640" s="85"/>
      <c r="Z640" s="85"/>
      <c r="AA640" s="85"/>
      <c r="AB640" s="85"/>
      <c r="AC640" s="85"/>
      <c r="AD640" s="85"/>
    </row>
    <row r="641" spans="1:30">
      <c r="A641" s="85"/>
      <c r="B641" s="85"/>
      <c r="C641" s="85"/>
      <c r="D641" s="85"/>
      <c r="E641" s="85"/>
      <c r="F641" s="85"/>
      <c r="G641" s="85"/>
      <c r="H641" s="85"/>
      <c r="I641" s="85"/>
      <c r="J641" s="85"/>
      <c r="K641" s="85"/>
      <c r="L641" s="94"/>
      <c r="M641" s="85"/>
      <c r="N641" s="85"/>
      <c r="O641" s="85"/>
      <c r="P641" s="85"/>
      <c r="Q641" s="85"/>
      <c r="R641" s="85"/>
      <c r="S641" s="85"/>
      <c r="T641" s="85"/>
      <c r="U641" s="85"/>
      <c r="V641" s="85"/>
      <c r="W641" s="85"/>
      <c r="X641" s="85"/>
      <c r="Y641" s="85"/>
      <c r="Z641" s="85"/>
      <c r="AA641" s="85"/>
      <c r="AB641" s="85"/>
      <c r="AC641" s="85"/>
      <c r="AD641" s="85"/>
    </row>
    <row r="642" spans="1:30">
      <c r="A642" s="85"/>
      <c r="B642" s="85"/>
      <c r="C642" s="85"/>
      <c r="D642" s="85"/>
      <c r="E642" s="85"/>
      <c r="F642" s="85"/>
      <c r="G642" s="85"/>
      <c r="H642" s="85"/>
      <c r="I642" s="85"/>
      <c r="J642" s="85"/>
      <c r="K642" s="85"/>
      <c r="L642" s="94"/>
      <c r="M642" s="85"/>
      <c r="N642" s="85"/>
      <c r="O642" s="85"/>
      <c r="P642" s="85"/>
      <c r="Q642" s="85"/>
      <c r="R642" s="85"/>
      <c r="S642" s="85"/>
      <c r="T642" s="85"/>
      <c r="U642" s="85"/>
      <c r="V642" s="85"/>
      <c r="W642" s="85"/>
      <c r="X642" s="85"/>
      <c r="Y642" s="85"/>
      <c r="Z642" s="85"/>
      <c r="AA642" s="85"/>
      <c r="AB642" s="85"/>
      <c r="AC642" s="85"/>
      <c r="AD642" s="85"/>
    </row>
    <row r="643" spans="1:30">
      <c r="A643" s="85"/>
      <c r="B643" s="85"/>
      <c r="C643" s="85"/>
      <c r="D643" s="85"/>
      <c r="E643" s="85"/>
      <c r="F643" s="85"/>
      <c r="G643" s="85"/>
      <c r="H643" s="85"/>
      <c r="I643" s="85"/>
      <c r="J643" s="85"/>
      <c r="K643" s="85"/>
      <c r="L643" s="94"/>
      <c r="M643" s="85"/>
      <c r="N643" s="85"/>
      <c r="O643" s="85"/>
      <c r="P643" s="85"/>
      <c r="Q643" s="85"/>
      <c r="R643" s="85"/>
      <c r="S643" s="85"/>
      <c r="T643" s="85"/>
      <c r="U643" s="85"/>
      <c r="V643" s="85"/>
      <c r="W643" s="85"/>
      <c r="X643" s="85"/>
      <c r="Y643" s="85"/>
      <c r="Z643" s="85"/>
      <c r="AA643" s="85"/>
      <c r="AB643" s="85"/>
      <c r="AC643" s="85"/>
      <c r="AD643" s="85"/>
    </row>
    <row r="644" spans="1:30">
      <c r="A644" s="85"/>
      <c r="B644" s="85"/>
      <c r="C644" s="85"/>
      <c r="D644" s="85"/>
      <c r="E644" s="85"/>
      <c r="F644" s="85"/>
      <c r="G644" s="85"/>
      <c r="H644" s="85"/>
      <c r="I644" s="85"/>
      <c r="J644" s="85"/>
      <c r="K644" s="85"/>
      <c r="L644" s="94"/>
      <c r="M644" s="85"/>
      <c r="N644" s="85"/>
      <c r="O644" s="85"/>
      <c r="P644" s="85"/>
      <c r="Q644" s="85"/>
      <c r="R644" s="85"/>
      <c r="S644" s="85"/>
      <c r="T644" s="85"/>
      <c r="U644" s="85"/>
      <c r="V644" s="85"/>
      <c r="W644" s="85"/>
      <c r="X644" s="85"/>
      <c r="Y644" s="85"/>
      <c r="Z644" s="85"/>
      <c r="AA644" s="85"/>
      <c r="AB644" s="85"/>
      <c r="AC644" s="85"/>
      <c r="AD644" s="85"/>
    </row>
    <row r="645" spans="1:30">
      <c r="A645" s="85"/>
      <c r="B645" s="85"/>
      <c r="C645" s="85"/>
      <c r="D645" s="85"/>
      <c r="E645" s="85"/>
      <c r="F645" s="85"/>
      <c r="G645" s="85"/>
      <c r="H645" s="85"/>
      <c r="I645" s="85"/>
      <c r="J645" s="85"/>
      <c r="K645" s="85"/>
      <c r="L645" s="94"/>
      <c r="M645" s="85"/>
      <c r="N645" s="85"/>
      <c r="O645" s="85"/>
      <c r="P645" s="85"/>
      <c r="Q645" s="85"/>
      <c r="R645" s="85"/>
      <c r="S645" s="85"/>
      <c r="T645" s="85"/>
      <c r="U645" s="85"/>
      <c r="V645" s="85"/>
      <c r="W645" s="85"/>
      <c r="X645" s="85"/>
      <c r="Y645" s="85"/>
      <c r="Z645" s="85"/>
      <c r="AA645" s="85"/>
      <c r="AB645" s="85"/>
      <c r="AC645" s="85"/>
      <c r="AD645" s="85"/>
    </row>
    <row r="646" spans="1:30">
      <c r="A646" s="85"/>
      <c r="B646" s="85"/>
      <c r="C646" s="85"/>
      <c r="D646" s="85"/>
      <c r="E646" s="85"/>
      <c r="F646" s="85"/>
      <c r="G646" s="85"/>
      <c r="H646" s="85"/>
      <c r="I646" s="85"/>
      <c r="J646" s="85"/>
      <c r="K646" s="85"/>
      <c r="L646" s="94"/>
      <c r="M646" s="85"/>
      <c r="N646" s="85"/>
      <c r="O646" s="85"/>
      <c r="P646" s="85"/>
      <c r="Q646" s="85"/>
      <c r="R646" s="85"/>
      <c r="S646" s="85"/>
      <c r="T646" s="85"/>
      <c r="U646" s="85"/>
      <c r="V646" s="85"/>
      <c r="W646" s="85"/>
      <c r="X646" s="85"/>
      <c r="Y646" s="85"/>
      <c r="Z646" s="85"/>
      <c r="AA646" s="85"/>
      <c r="AB646" s="85"/>
      <c r="AC646" s="85"/>
      <c r="AD646" s="85"/>
    </row>
    <row r="647" spans="1:30">
      <c r="A647" s="85"/>
      <c r="B647" s="85"/>
      <c r="C647" s="85"/>
      <c r="D647" s="85"/>
      <c r="E647" s="85"/>
      <c r="F647" s="85"/>
      <c r="G647" s="85"/>
      <c r="H647" s="85"/>
      <c r="I647" s="85"/>
      <c r="J647" s="85"/>
      <c r="K647" s="85"/>
      <c r="L647" s="94"/>
      <c r="M647" s="85"/>
      <c r="N647" s="85"/>
      <c r="O647" s="85"/>
      <c r="P647" s="85"/>
      <c r="Q647" s="85"/>
      <c r="R647" s="85"/>
      <c r="S647" s="85"/>
      <c r="T647" s="85"/>
      <c r="U647" s="85"/>
      <c r="V647" s="85"/>
      <c r="W647" s="85"/>
      <c r="X647" s="85"/>
      <c r="Y647" s="85"/>
      <c r="Z647" s="85"/>
      <c r="AA647" s="85"/>
      <c r="AB647" s="85"/>
      <c r="AC647" s="85"/>
      <c r="AD647" s="85"/>
    </row>
    <row r="648" spans="1:30">
      <c r="A648" s="85"/>
      <c r="B648" s="85"/>
      <c r="C648" s="85"/>
      <c r="D648" s="85"/>
      <c r="E648" s="85"/>
      <c r="F648" s="85"/>
      <c r="G648" s="85"/>
      <c r="H648" s="85"/>
      <c r="I648" s="85"/>
      <c r="J648" s="85"/>
      <c r="K648" s="85"/>
      <c r="L648" s="94"/>
      <c r="M648" s="85"/>
      <c r="N648" s="85"/>
      <c r="O648" s="85"/>
      <c r="P648" s="85"/>
      <c r="Q648" s="85"/>
      <c r="R648" s="85"/>
      <c r="S648" s="85"/>
      <c r="T648" s="85"/>
      <c r="U648" s="85"/>
      <c r="V648" s="85"/>
      <c r="W648" s="85"/>
      <c r="X648" s="85"/>
      <c r="Y648" s="85"/>
      <c r="Z648" s="85"/>
      <c r="AA648" s="85"/>
      <c r="AB648" s="85"/>
      <c r="AC648" s="85"/>
      <c r="AD648" s="85"/>
    </row>
    <row r="649" spans="1:30">
      <c r="A649" s="85"/>
      <c r="B649" s="85"/>
      <c r="C649" s="85"/>
      <c r="D649" s="85"/>
      <c r="E649" s="85"/>
      <c r="F649" s="85"/>
      <c r="G649" s="85"/>
      <c r="H649" s="85"/>
      <c r="I649" s="85"/>
      <c r="J649" s="85"/>
      <c r="K649" s="85"/>
      <c r="L649" s="94"/>
      <c r="M649" s="85"/>
      <c r="N649" s="85"/>
      <c r="O649" s="85"/>
      <c r="P649" s="85"/>
      <c r="Q649" s="85"/>
      <c r="R649" s="85"/>
      <c r="S649" s="85"/>
      <c r="T649" s="85"/>
      <c r="U649" s="85"/>
      <c r="V649" s="85"/>
      <c r="W649" s="85"/>
      <c r="X649" s="85"/>
      <c r="Y649" s="85"/>
      <c r="Z649" s="85"/>
      <c r="AA649" s="85"/>
      <c r="AB649" s="85"/>
      <c r="AC649" s="85"/>
      <c r="AD649" s="85"/>
    </row>
    <row r="650" spans="1:30">
      <c r="A650" s="85"/>
      <c r="B650" s="85"/>
      <c r="C650" s="85"/>
      <c r="D650" s="85"/>
      <c r="E650" s="85"/>
      <c r="F650" s="85"/>
      <c r="G650" s="85"/>
      <c r="H650" s="85"/>
      <c r="I650" s="85"/>
      <c r="J650" s="85"/>
      <c r="K650" s="85"/>
      <c r="L650" s="94"/>
      <c r="M650" s="85"/>
      <c r="N650" s="85"/>
      <c r="O650" s="85"/>
      <c r="P650" s="85"/>
      <c r="Q650" s="85"/>
      <c r="R650" s="85"/>
      <c r="S650" s="85"/>
      <c r="T650" s="85"/>
      <c r="U650" s="85"/>
      <c r="V650" s="85"/>
      <c r="W650" s="85"/>
      <c r="X650" s="85"/>
      <c r="Y650" s="85"/>
      <c r="Z650" s="85"/>
      <c r="AA650" s="85"/>
      <c r="AB650" s="85"/>
      <c r="AC650" s="85"/>
      <c r="AD650" s="85"/>
    </row>
    <row r="651" spans="1:30">
      <c r="A651" s="85"/>
      <c r="B651" s="85"/>
      <c r="C651" s="85"/>
      <c r="D651" s="85"/>
      <c r="E651" s="85"/>
      <c r="F651" s="85"/>
      <c r="G651" s="85"/>
      <c r="H651" s="85"/>
      <c r="I651" s="85"/>
      <c r="J651" s="85"/>
      <c r="K651" s="85"/>
      <c r="L651" s="94"/>
      <c r="M651" s="85"/>
      <c r="N651" s="85"/>
      <c r="O651" s="85"/>
      <c r="P651" s="85"/>
      <c r="Q651" s="85"/>
      <c r="R651" s="85"/>
      <c r="S651" s="85"/>
      <c r="T651" s="85"/>
      <c r="U651" s="85"/>
      <c r="V651" s="85"/>
      <c r="W651" s="85"/>
      <c r="X651" s="85"/>
      <c r="Y651" s="85"/>
      <c r="Z651" s="85"/>
      <c r="AA651" s="85"/>
      <c r="AB651" s="85"/>
      <c r="AC651" s="85"/>
      <c r="AD651" s="85"/>
    </row>
    <row r="652" spans="1:30">
      <c r="A652" s="85"/>
      <c r="B652" s="85"/>
      <c r="C652" s="85"/>
      <c r="D652" s="85"/>
      <c r="E652" s="85"/>
      <c r="F652" s="85"/>
      <c r="G652" s="85"/>
      <c r="H652" s="85"/>
      <c r="I652" s="85"/>
      <c r="J652" s="85"/>
      <c r="K652" s="85"/>
      <c r="L652" s="94"/>
      <c r="M652" s="85"/>
      <c r="N652" s="85"/>
      <c r="O652" s="85"/>
      <c r="P652" s="85"/>
      <c r="Q652" s="85"/>
      <c r="R652" s="85"/>
      <c r="S652" s="85"/>
      <c r="T652" s="85"/>
      <c r="U652" s="85"/>
      <c r="V652" s="85"/>
      <c r="W652" s="85"/>
      <c r="X652" s="85"/>
      <c r="Y652" s="85"/>
      <c r="Z652" s="85"/>
      <c r="AA652" s="85"/>
      <c r="AB652" s="85"/>
      <c r="AC652" s="85"/>
      <c r="AD652" s="85"/>
    </row>
    <row r="653" spans="1:30">
      <c r="A653" s="85"/>
      <c r="B653" s="85"/>
      <c r="C653" s="85"/>
      <c r="D653" s="85"/>
      <c r="E653" s="85"/>
      <c r="F653" s="85"/>
      <c r="G653" s="85"/>
      <c r="H653" s="85"/>
      <c r="I653" s="85"/>
      <c r="J653" s="85"/>
      <c r="K653" s="85"/>
      <c r="L653" s="94"/>
      <c r="M653" s="85"/>
      <c r="N653" s="85"/>
      <c r="O653" s="85"/>
      <c r="P653" s="85"/>
      <c r="Q653" s="85"/>
      <c r="R653" s="85"/>
      <c r="S653" s="85"/>
      <c r="T653" s="85"/>
      <c r="U653" s="85"/>
      <c r="V653" s="85"/>
      <c r="W653" s="85"/>
      <c r="X653" s="85"/>
      <c r="Y653" s="85"/>
      <c r="Z653" s="85"/>
      <c r="AA653" s="85"/>
      <c r="AB653" s="85"/>
      <c r="AC653" s="85"/>
      <c r="AD653" s="85"/>
    </row>
    <row r="654" spans="1:30">
      <c r="A654" s="85"/>
      <c r="B654" s="85"/>
      <c r="C654" s="85"/>
      <c r="D654" s="85"/>
      <c r="E654" s="85"/>
      <c r="F654" s="85"/>
      <c r="G654" s="85"/>
      <c r="H654" s="85"/>
      <c r="I654" s="85"/>
      <c r="J654" s="85"/>
      <c r="K654" s="85"/>
      <c r="L654" s="94"/>
      <c r="M654" s="85"/>
      <c r="N654" s="85"/>
      <c r="O654" s="85"/>
      <c r="P654" s="85"/>
      <c r="Q654" s="85"/>
      <c r="R654" s="85"/>
      <c r="S654" s="85"/>
      <c r="T654" s="85"/>
      <c r="U654" s="85"/>
      <c r="V654" s="85"/>
      <c r="W654" s="85"/>
      <c r="X654" s="85"/>
      <c r="Y654" s="85"/>
      <c r="Z654" s="85"/>
      <c r="AA654" s="85"/>
      <c r="AB654" s="85"/>
      <c r="AC654" s="85"/>
      <c r="AD654" s="85"/>
    </row>
    <row r="655" spans="1:30">
      <c r="A655" s="85"/>
      <c r="B655" s="85"/>
      <c r="C655" s="85"/>
      <c r="D655" s="85"/>
      <c r="E655" s="85"/>
      <c r="F655" s="85"/>
      <c r="G655" s="85"/>
      <c r="H655" s="85"/>
      <c r="I655" s="85"/>
      <c r="J655" s="85"/>
      <c r="K655" s="85"/>
      <c r="L655" s="94"/>
      <c r="M655" s="85"/>
      <c r="N655" s="85"/>
      <c r="O655" s="85"/>
      <c r="P655" s="85"/>
      <c r="Q655" s="85"/>
      <c r="R655" s="85"/>
      <c r="S655" s="85"/>
      <c r="T655" s="85"/>
      <c r="U655" s="85"/>
      <c r="V655" s="85"/>
      <c r="W655" s="85"/>
      <c r="X655" s="85"/>
      <c r="Y655" s="85"/>
      <c r="Z655" s="85"/>
      <c r="AA655" s="85"/>
      <c r="AB655" s="85"/>
      <c r="AC655" s="85"/>
      <c r="AD655" s="85"/>
    </row>
    <row r="656" spans="1:30">
      <c r="A656" s="85"/>
      <c r="B656" s="85"/>
      <c r="C656" s="85"/>
      <c r="D656" s="85"/>
      <c r="E656" s="85"/>
      <c r="F656" s="85"/>
      <c r="G656" s="85"/>
      <c r="H656" s="85"/>
      <c r="I656" s="85"/>
      <c r="J656" s="85"/>
      <c r="K656" s="85"/>
      <c r="L656" s="94"/>
      <c r="M656" s="85"/>
      <c r="N656" s="85"/>
      <c r="O656" s="85"/>
      <c r="P656" s="85"/>
      <c r="Q656" s="85"/>
      <c r="R656" s="85"/>
      <c r="S656" s="85"/>
      <c r="T656" s="85"/>
      <c r="U656" s="85"/>
      <c r="V656" s="85"/>
      <c r="W656" s="85"/>
      <c r="X656" s="85"/>
      <c r="Y656" s="85"/>
      <c r="Z656" s="85"/>
      <c r="AA656" s="85"/>
      <c r="AB656" s="85"/>
      <c r="AC656" s="85"/>
      <c r="AD656" s="85"/>
    </row>
    <row r="657" spans="1:30">
      <c r="A657" s="85"/>
      <c r="B657" s="85"/>
      <c r="C657" s="85"/>
      <c r="D657" s="85"/>
      <c r="E657" s="85"/>
      <c r="F657" s="85"/>
      <c r="G657" s="85"/>
      <c r="H657" s="85"/>
      <c r="I657" s="85"/>
      <c r="J657" s="85"/>
      <c r="K657" s="85"/>
      <c r="L657" s="94"/>
      <c r="M657" s="85"/>
      <c r="N657" s="85"/>
      <c r="O657" s="85"/>
      <c r="P657" s="85"/>
      <c r="Q657" s="85"/>
      <c r="R657" s="85"/>
      <c r="S657" s="85"/>
      <c r="T657" s="85"/>
      <c r="U657" s="85"/>
      <c r="V657" s="85"/>
      <c r="W657" s="85"/>
      <c r="X657" s="85"/>
      <c r="Y657" s="85"/>
      <c r="Z657" s="85"/>
      <c r="AA657" s="85"/>
      <c r="AB657" s="85"/>
      <c r="AC657" s="85"/>
      <c r="AD657" s="85"/>
    </row>
    <row r="658" spans="1:30">
      <c r="A658" s="85"/>
      <c r="B658" s="85"/>
      <c r="C658" s="85"/>
      <c r="D658" s="85"/>
      <c r="E658" s="85"/>
      <c r="F658" s="85"/>
      <c r="G658" s="85"/>
      <c r="H658" s="85"/>
      <c r="I658" s="85"/>
      <c r="J658" s="85"/>
      <c r="K658" s="85"/>
      <c r="L658" s="94"/>
      <c r="M658" s="85"/>
      <c r="N658" s="85"/>
      <c r="O658" s="85"/>
      <c r="P658" s="85"/>
      <c r="Q658" s="85"/>
      <c r="R658" s="85"/>
      <c r="S658" s="85"/>
      <c r="T658" s="85"/>
      <c r="U658" s="85"/>
      <c r="V658" s="85"/>
      <c r="W658" s="85"/>
      <c r="X658" s="85"/>
      <c r="Y658" s="85"/>
      <c r="Z658" s="85"/>
      <c r="AA658" s="85"/>
      <c r="AB658" s="85"/>
      <c r="AC658" s="85"/>
      <c r="AD658" s="85"/>
    </row>
    <row r="659" spans="1:30">
      <c r="A659" s="85"/>
      <c r="B659" s="85"/>
      <c r="C659" s="85"/>
      <c r="D659" s="85"/>
      <c r="E659" s="85"/>
      <c r="F659" s="85"/>
      <c r="G659" s="85"/>
      <c r="H659" s="85"/>
      <c r="I659" s="85"/>
      <c r="J659" s="85"/>
      <c r="K659" s="85"/>
      <c r="L659" s="94"/>
      <c r="M659" s="85"/>
      <c r="N659" s="85"/>
      <c r="O659" s="85"/>
      <c r="P659" s="85"/>
      <c r="Q659" s="85"/>
      <c r="R659" s="85"/>
      <c r="S659" s="85"/>
      <c r="T659" s="85"/>
      <c r="U659" s="85"/>
      <c r="V659" s="85"/>
      <c r="W659" s="85"/>
      <c r="X659" s="85"/>
      <c r="Y659" s="85"/>
      <c r="Z659" s="85"/>
      <c r="AA659" s="85"/>
      <c r="AB659" s="85"/>
      <c r="AC659" s="85"/>
      <c r="AD659" s="85"/>
    </row>
    <row r="660" spans="1:30">
      <c r="A660" s="85"/>
      <c r="B660" s="85"/>
      <c r="C660" s="85"/>
      <c r="D660" s="85"/>
      <c r="E660" s="85"/>
      <c r="F660" s="85"/>
      <c r="G660" s="85"/>
      <c r="H660" s="85"/>
      <c r="I660" s="85"/>
      <c r="J660" s="85"/>
      <c r="K660" s="85"/>
      <c r="L660" s="94"/>
      <c r="M660" s="85"/>
      <c r="N660" s="85"/>
      <c r="O660" s="85"/>
      <c r="P660" s="85"/>
      <c r="Q660" s="85"/>
      <c r="R660" s="85"/>
      <c r="S660" s="85"/>
      <c r="T660" s="85"/>
      <c r="U660" s="85"/>
      <c r="V660" s="85"/>
      <c r="W660" s="85"/>
      <c r="X660" s="85"/>
      <c r="Y660" s="85"/>
      <c r="Z660" s="85"/>
      <c r="AA660" s="85"/>
      <c r="AB660" s="85"/>
      <c r="AC660" s="85"/>
      <c r="AD660" s="85"/>
    </row>
    <row r="661" spans="1:30">
      <c r="A661" s="85"/>
      <c r="B661" s="85"/>
      <c r="C661" s="85"/>
      <c r="D661" s="85"/>
      <c r="E661" s="85"/>
      <c r="F661" s="85"/>
      <c r="G661" s="85"/>
      <c r="H661" s="85"/>
      <c r="I661" s="85"/>
      <c r="J661" s="85"/>
      <c r="K661" s="85"/>
      <c r="L661" s="94"/>
      <c r="M661" s="85"/>
      <c r="N661" s="85"/>
      <c r="O661" s="85"/>
      <c r="P661" s="85"/>
      <c r="Q661" s="85"/>
      <c r="R661" s="85"/>
      <c r="S661" s="85"/>
      <c r="T661" s="85"/>
      <c r="U661" s="85"/>
      <c r="V661" s="85"/>
      <c r="W661" s="85"/>
      <c r="X661" s="85"/>
      <c r="Y661" s="85"/>
      <c r="Z661" s="85"/>
      <c r="AA661" s="85"/>
      <c r="AB661" s="85"/>
      <c r="AC661" s="85"/>
      <c r="AD661" s="85"/>
    </row>
    <row r="662" spans="1:30">
      <c r="A662" s="85"/>
      <c r="B662" s="85"/>
      <c r="C662" s="85"/>
      <c r="D662" s="85"/>
      <c r="E662" s="85"/>
      <c r="F662" s="85"/>
      <c r="G662" s="85"/>
      <c r="H662" s="85"/>
      <c r="I662" s="85"/>
      <c r="J662" s="85"/>
      <c r="K662" s="85"/>
      <c r="L662" s="94"/>
      <c r="M662" s="85"/>
      <c r="N662" s="85"/>
      <c r="O662" s="85"/>
      <c r="P662" s="85"/>
      <c r="Q662" s="85"/>
      <c r="R662" s="85"/>
      <c r="S662" s="85"/>
      <c r="T662" s="85"/>
      <c r="U662" s="85"/>
      <c r="V662" s="85"/>
      <c r="W662" s="85"/>
      <c r="X662" s="85"/>
      <c r="Y662" s="85"/>
      <c r="Z662" s="85"/>
      <c r="AA662" s="85"/>
      <c r="AB662" s="85"/>
      <c r="AC662" s="85"/>
      <c r="AD662" s="85"/>
    </row>
    <row r="663" spans="1:30">
      <c r="A663" s="85"/>
      <c r="B663" s="85"/>
      <c r="C663" s="85"/>
      <c r="D663" s="85"/>
      <c r="E663" s="85"/>
      <c r="F663" s="85"/>
      <c r="G663" s="85"/>
      <c r="H663" s="85"/>
      <c r="I663" s="85"/>
      <c r="J663" s="85"/>
      <c r="K663" s="85"/>
      <c r="L663" s="94"/>
      <c r="M663" s="85"/>
      <c r="N663" s="85"/>
      <c r="O663" s="85"/>
      <c r="P663" s="85"/>
      <c r="Q663" s="85"/>
      <c r="R663" s="85"/>
      <c r="S663" s="85"/>
      <c r="T663" s="85"/>
      <c r="U663" s="85"/>
      <c r="V663" s="85"/>
      <c r="W663" s="85"/>
      <c r="X663" s="85"/>
      <c r="Y663" s="85"/>
      <c r="Z663" s="85"/>
      <c r="AA663" s="85"/>
      <c r="AB663" s="85"/>
      <c r="AC663" s="85"/>
      <c r="AD663" s="85"/>
    </row>
    <row r="664" spans="1:30">
      <c r="A664" s="85"/>
      <c r="B664" s="85"/>
      <c r="C664" s="85"/>
      <c r="D664" s="85"/>
      <c r="E664" s="85"/>
      <c r="F664" s="85"/>
      <c r="G664" s="85"/>
      <c r="H664" s="85"/>
      <c r="I664" s="85"/>
      <c r="J664" s="85"/>
      <c r="K664" s="85"/>
      <c r="L664" s="94"/>
      <c r="M664" s="85"/>
      <c r="N664" s="85"/>
      <c r="O664" s="85"/>
      <c r="P664" s="85"/>
      <c r="Q664" s="85"/>
      <c r="R664" s="85"/>
      <c r="S664" s="85"/>
      <c r="T664" s="85"/>
      <c r="U664" s="85"/>
      <c r="V664" s="85"/>
      <c r="W664" s="85"/>
      <c r="X664" s="85"/>
      <c r="Y664" s="85"/>
      <c r="Z664" s="85"/>
      <c r="AA664" s="85"/>
      <c r="AB664" s="85"/>
      <c r="AC664" s="85"/>
      <c r="AD664" s="85"/>
    </row>
    <row r="665" spans="1:30">
      <c r="A665" s="85"/>
      <c r="B665" s="85"/>
      <c r="C665" s="85"/>
      <c r="D665" s="85"/>
      <c r="E665" s="85"/>
      <c r="F665" s="85"/>
      <c r="G665" s="85"/>
      <c r="H665" s="85"/>
      <c r="I665" s="85"/>
      <c r="J665" s="85"/>
      <c r="K665" s="85"/>
      <c r="L665" s="94"/>
      <c r="M665" s="85"/>
      <c r="N665" s="85"/>
      <c r="O665" s="85"/>
      <c r="P665" s="85"/>
      <c r="Q665" s="85"/>
      <c r="R665" s="85"/>
      <c r="S665" s="85"/>
      <c r="T665" s="85"/>
      <c r="U665" s="85"/>
      <c r="V665" s="85"/>
      <c r="W665" s="85"/>
      <c r="X665" s="85"/>
      <c r="Y665" s="85"/>
      <c r="Z665" s="85"/>
      <c r="AA665" s="85"/>
      <c r="AB665" s="85"/>
      <c r="AC665" s="85"/>
      <c r="AD665" s="85"/>
    </row>
    <row r="666" spans="1:30">
      <c r="A666" s="85"/>
      <c r="B666" s="85"/>
      <c r="C666" s="85"/>
      <c r="D666" s="85"/>
      <c r="E666" s="85"/>
      <c r="F666" s="85"/>
      <c r="G666" s="85"/>
      <c r="H666" s="85"/>
      <c r="I666" s="85"/>
      <c r="J666" s="85"/>
      <c r="K666" s="85"/>
      <c r="L666" s="94"/>
      <c r="M666" s="85"/>
      <c r="N666" s="85"/>
      <c r="O666" s="85"/>
      <c r="P666" s="85"/>
      <c r="Q666" s="85"/>
      <c r="R666" s="85"/>
      <c r="S666" s="85"/>
      <c r="T666" s="85"/>
      <c r="U666" s="85"/>
      <c r="V666" s="85"/>
      <c r="W666" s="85"/>
      <c r="X666" s="85"/>
      <c r="Y666" s="85"/>
      <c r="Z666" s="85"/>
      <c r="AA666" s="85"/>
      <c r="AB666" s="85"/>
      <c r="AC666" s="85"/>
      <c r="AD666" s="85"/>
    </row>
    <row r="667" spans="1:30">
      <c r="A667" s="85"/>
      <c r="B667" s="85"/>
      <c r="C667" s="85"/>
      <c r="D667" s="85"/>
      <c r="E667" s="85"/>
      <c r="F667" s="85"/>
      <c r="G667" s="85"/>
      <c r="H667" s="85"/>
      <c r="I667" s="85"/>
      <c r="J667" s="85"/>
      <c r="K667" s="85"/>
      <c r="L667" s="94"/>
      <c r="M667" s="85"/>
      <c r="N667" s="85"/>
      <c r="O667" s="85"/>
      <c r="P667" s="85"/>
      <c r="Q667" s="85"/>
      <c r="R667" s="85"/>
      <c r="S667" s="85"/>
      <c r="T667" s="85"/>
      <c r="U667" s="85"/>
      <c r="V667" s="85"/>
      <c r="W667" s="85"/>
      <c r="X667" s="85"/>
      <c r="Y667" s="85"/>
      <c r="Z667" s="85"/>
      <c r="AA667" s="85"/>
      <c r="AB667" s="85"/>
      <c r="AC667" s="85"/>
      <c r="AD667" s="85"/>
    </row>
    <row r="668" spans="1:30">
      <c r="A668" s="85"/>
      <c r="B668" s="85"/>
      <c r="C668" s="85"/>
      <c r="D668" s="85"/>
      <c r="E668" s="85"/>
      <c r="F668" s="85"/>
      <c r="G668" s="85"/>
      <c r="H668" s="85"/>
      <c r="I668" s="85"/>
      <c r="J668" s="85"/>
      <c r="K668" s="85"/>
      <c r="L668" s="94"/>
      <c r="M668" s="85"/>
      <c r="N668" s="85"/>
      <c r="O668" s="85"/>
      <c r="P668" s="85"/>
      <c r="Q668" s="85"/>
      <c r="R668" s="85"/>
      <c r="S668" s="85"/>
      <c r="T668" s="85"/>
      <c r="U668" s="85"/>
      <c r="V668" s="85"/>
      <c r="W668" s="85"/>
      <c r="X668" s="85"/>
      <c r="Y668" s="85"/>
      <c r="Z668" s="85"/>
      <c r="AA668" s="85"/>
      <c r="AB668" s="85"/>
      <c r="AC668" s="85"/>
      <c r="AD668" s="85"/>
    </row>
    <row r="669" spans="1:30">
      <c r="A669" s="85"/>
      <c r="B669" s="85"/>
      <c r="C669" s="85"/>
      <c r="D669" s="85"/>
      <c r="E669" s="85"/>
      <c r="F669" s="85"/>
      <c r="G669" s="85"/>
      <c r="H669" s="85"/>
      <c r="I669" s="85"/>
      <c r="J669" s="85"/>
      <c r="K669" s="85"/>
      <c r="L669" s="94"/>
      <c r="M669" s="85"/>
      <c r="N669" s="85"/>
      <c r="O669" s="85"/>
      <c r="P669" s="85"/>
      <c r="Q669" s="85"/>
      <c r="R669" s="85"/>
      <c r="S669" s="85"/>
      <c r="T669" s="85"/>
      <c r="U669" s="85"/>
      <c r="V669" s="85"/>
      <c r="W669" s="85"/>
      <c r="X669" s="85"/>
      <c r="Y669" s="85"/>
      <c r="Z669" s="85"/>
      <c r="AA669" s="85"/>
      <c r="AB669" s="85"/>
      <c r="AC669" s="85"/>
      <c r="AD669" s="85"/>
    </row>
    <row r="670" spans="1:30">
      <c r="A670" s="85"/>
      <c r="B670" s="85"/>
      <c r="C670" s="85"/>
      <c r="D670" s="85"/>
      <c r="E670" s="85"/>
      <c r="F670" s="85"/>
      <c r="G670" s="85"/>
      <c r="H670" s="85"/>
      <c r="I670" s="85"/>
      <c r="J670" s="85"/>
      <c r="K670" s="85"/>
      <c r="L670" s="94"/>
      <c r="M670" s="85"/>
      <c r="N670" s="85"/>
      <c r="O670" s="85"/>
      <c r="P670" s="85"/>
      <c r="Q670" s="85"/>
      <c r="R670" s="85"/>
      <c r="S670" s="85"/>
      <c r="T670" s="85"/>
      <c r="U670" s="85"/>
      <c r="V670" s="85"/>
      <c r="W670" s="85"/>
      <c r="X670" s="85"/>
      <c r="Y670" s="85"/>
      <c r="Z670" s="85"/>
      <c r="AA670" s="85"/>
      <c r="AB670" s="85"/>
      <c r="AC670" s="85"/>
      <c r="AD670" s="85"/>
    </row>
    <row r="671" spans="1:30">
      <c r="A671" s="85"/>
      <c r="B671" s="85"/>
      <c r="C671" s="85"/>
      <c r="D671" s="85"/>
      <c r="E671" s="85"/>
      <c r="F671" s="85"/>
      <c r="G671" s="85"/>
      <c r="H671" s="85"/>
      <c r="I671" s="85"/>
      <c r="J671" s="85"/>
      <c r="K671" s="85"/>
      <c r="L671" s="94"/>
      <c r="M671" s="85"/>
      <c r="N671" s="85"/>
      <c r="O671" s="85"/>
      <c r="P671" s="85"/>
      <c r="Q671" s="85"/>
      <c r="R671" s="85"/>
      <c r="S671" s="85"/>
      <c r="T671" s="85"/>
      <c r="U671" s="85"/>
      <c r="V671" s="85"/>
      <c r="W671" s="85"/>
      <c r="X671" s="85"/>
      <c r="Y671" s="85"/>
      <c r="Z671" s="85"/>
      <c r="AA671" s="85"/>
      <c r="AB671" s="85"/>
      <c r="AC671" s="85"/>
      <c r="AD671" s="85"/>
    </row>
    <row r="672" spans="1:30">
      <c r="A672" s="85"/>
      <c r="B672" s="85"/>
      <c r="C672" s="85"/>
      <c r="D672" s="85"/>
      <c r="E672" s="85"/>
      <c r="F672" s="85"/>
      <c r="G672" s="85"/>
      <c r="H672" s="85"/>
      <c r="I672" s="85"/>
      <c r="J672" s="85"/>
      <c r="K672" s="85"/>
      <c r="L672" s="94"/>
      <c r="M672" s="85"/>
      <c r="N672" s="85"/>
      <c r="O672" s="85"/>
      <c r="P672" s="85"/>
      <c r="Q672" s="85"/>
      <c r="R672" s="85"/>
      <c r="S672" s="85"/>
      <c r="T672" s="85"/>
      <c r="U672" s="85"/>
      <c r="V672" s="85"/>
      <c r="W672" s="85"/>
      <c r="X672" s="85"/>
      <c r="Y672" s="85"/>
      <c r="Z672" s="85"/>
      <c r="AA672" s="85"/>
      <c r="AB672" s="85"/>
      <c r="AC672" s="85"/>
      <c r="AD672" s="85"/>
    </row>
    <row r="673" spans="1:30">
      <c r="A673" s="85"/>
      <c r="B673" s="85"/>
      <c r="C673" s="85"/>
      <c r="D673" s="85"/>
      <c r="E673" s="85"/>
      <c r="F673" s="85"/>
      <c r="G673" s="85"/>
      <c r="H673" s="85"/>
      <c r="I673" s="85"/>
      <c r="J673" s="85"/>
      <c r="K673" s="85"/>
      <c r="L673" s="94"/>
      <c r="M673" s="85"/>
      <c r="N673" s="85"/>
      <c r="O673" s="85"/>
      <c r="P673" s="85"/>
      <c r="Q673" s="85"/>
      <c r="R673" s="85"/>
      <c r="S673" s="85"/>
      <c r="T673" s="85"/>
      <c r="U673" s="85"/>
      <c r="V673" s="85"/>
      <c r="W673" s="85"/>
      <c r="X673" s="85"/>
      <c r="Y673" s="85"/>
      <c r="Z673" s="85"/>
      <c r="AA673" s="85"/>
      <c r="AB673" s="85"/>
      <c r="AC673" s="85"/>
      <c r="AD673" s="85"/>
    </row>
    <row r="674" spans="1:30">
      <c r="A674" s="85"/>
      <c r="B674" s="85"/>
      <c r="C674" s="85"/>
      <c r="D674" s="85"/>
      <c r="E674" s="85"/>
      <c r="F674" s="85"/>
      <c r="G674" s="85"/>
      <c r="H674" s="85"/>
      <c r="I674" s="85"/>
      <c r="J674" s="85"/>
      <c r="K674" s="85"/>
      <c r="L674" s="94"/>
      <c r="M674" s="85"/>
      <c r="N674" s="85"/>
      <c r="O674" s="85"/>
      <c r="P674" s="85"/>
      <c r="Q674" s="85"/>
      <c r="R674" s="85"/>
      <c r="S674" s="85"/>
      <c r="T674" s="85"/>
      <c r="U674" s="85"/>
      <c r="V674" s="85"/>
      <c r="W674" s="85"/>
      <c r="X674" s="85"/>
      <c r="Y674" s="85"/>
      <c r="Z674" s="85"/>
      <c r="AA674" s="85"/>
      <c r="AB674" s="85"/>
      <c r="AC674" s="85"/>
      <c r="AD674" s="85"/>
    </row>
    <row r="675" spans="1:30">
      <c r="A675" s="85"/>
      <c r="B675" s="85"/>
      <c r="C675" s="85"/>
      <c r="D675" s="85"/>
      <c r="E675" s="85"/>
      <c r="F675" s="85"/>
      <c r="G675" s="85"/>
      <c r="H675" s="85"/>
      <c r="I675" s="85"/>
      <c r="J675" s="85"/>
      <c r="K675" s="85"/>
      <c r="L675" s="94"/>
      <c r="M675" s="85"/>
      <c r="N675" s="85"/>
      <c r="O675" s="85"/>
      <c r="P675" s="85"/>
      <c r="Q675" s="85"/>
      <c r="R675" s="85"/>
      <c r="S675" s="85"/>
      <c r="T675" s="85"/>
      <c r="U675" s="85"/>
      <c r="V675" s="85"/>
      <c r="W675" s="85"/>
      <c r="X675" s="85"/>
      <c r="Y675" s="85"/>
      <c r="Z675" s="85"/>
      <c r="AA675" s="85"/>
      <c r="AB675" s="85"/>
      <c r="AC675" s="85"/>
      <c r="AD675" s="85"/>
    </row>
    <row r="676" spans="1:30">
      <c r="A676" s="85"/>
      <c r="B676" s="85"/>
      <c r="C676" s="85"/>
      <c r="D676" s="85"/>
      <c r="E676" s="85"/>
      <c r="F676" s="85"/>
      <c r="G676" s="85"/>
      <c r="H676" s="85"/>
      <c r="I676" s="85"/>
      <c r="J676" s="85"/>
      <c r="K676" s="85"/>
      <c r="L676" s="94"/>
      <c r="M676" s="85"/>
      <c r="N676" s="85"/>
      <c r="O676" s="85"/>
      <c r="P676" s="85"/>
      <c r="Q676" s="85"/>
      <c r="R676" s="85"/>
      <c r="S676" s="85"/>
      <c r="T676" s="85"/>
      <c r="U676" s="85"/>
      <c r="V676" s="85"/>
      <c r="W676" s="85"/>
      <c r="X676" s="85"/>
      <c r="Y676" s="85"/>
      <c r="Z676" s="85"/>
      <c r="AA676" s="85"/>
      <c r="AB676" s="85"/>
      <c r="AC676" s="85"/>
      <c r="AD676" s="85"/>
    </row>
    <row r="677" spans="1:30">
      <c r="A677" s="85"/>
      <c r="B677" s="85"/>
      <c r="C677" s="85"/>
      <c r="D677" s="85"/>
      <c r="E677" s="85"/>
      <c r="F677" s="85"/>
      <c r="G677" s="85"/>
      <c r="H677" s="85"/>
      <c r="I677" s="85"/>
      <c r="J677" s="85"/>
      <c r="K677" s="85"/>
      <c r="L677" s="94"/>
      <c r="M677" s="85"/>
      <c r="N677" s="85"/>
      <c r="O677" s="85"/>
      <c r="P677" s="85"/>
      <c r="Q677" s="85"/>
      <c r="R677" s="85"/>
      <c r="S677" s="85"/>
      <c r="T677" s="85"/>
      <c r="U677" s="85"/>
      <c r="V677" s="85"/>
      <c r="W677" s="85"/>
      <c r="X677" s="85"/>
      <c r="Y677" s="85"/>
      <c r="Z677" s="85"/>
      <c r="AA677" s="85"/>
      <c r="AB677" s="85"/>
      <c r="AC677" s="85"/>
      <c r="AD677" s="85"/>
    </row>
    <row r="678" spans="1:30">
      <c r="A678" s="85"/>
      <c r="B678" s="85"/>
      <c r="C678" s="85"/>
      <c r="D678" s="85"/>
      <c r="E678" s="85"/>
      <c r="F678" s="85"/>
      <c r="G678" s="85"/>
      <c r="H678" s="85"/>
      <c r="I678" s="85"/>
      <c r="J678" s="85"/>
      <c r="K678" s="85"/>
      <c r="L678" s="94"/>
      <c r="M678" s="85"/>
      <c r="N678" s="85"/>
      <c r="O678" s="85"/>
      <c r="P678" s="85"/>
      <c r="Q678" s="85"/>
      <c r="R678" s="85"/>
      <c r="S678" s="85"/>
      <c r="T678" s="85"/>
      <c r="U678" s="85"/>
      <c r="V678" s="85"/>
      <c r="W678" s="85"/>
      <c r="X678" s="85"/>
      <c r="Y678" s="85"/>
      <c r="Z678" s="85"/>
      <c r="AA678" s="85"/>
      <c r="AB678" s="85"/>
      <c r="AC678" s="85"/>
      <c r="AD678" s="85"/>
    </row>
    <row r="679" spans="1:30">
      <c r="A679" s="85"/>
      <c r="B679" s="85"/>
      <c r="C679" s="85"/>
      <c r="D679" s="85"/>
      <c r="E679" s="85"/>
      <c r="F679" s="85"/>
      <c r="G679" s="85"/>
      <c r="H679" s="85"/>
      <c r="I679" s="85"/>
      <c r="J679" s="85"/>
      <c r="K679" s="85"/>
      <c r="L679" s="94"/>
      <c r="M679" s="85"/>
      <c r="N679" s="85"/>
      <c r="O679" s="85"/>
      <c r="P679" s="85"/>
      <c r="Q679" s="85"/>
      <c r="R679" s="85"/>
      <c r="S679" s="85"/>
      <c r="T679" s="85"/>
      <c r="U679" s="85"/>
      <c r="V679" s="85"/>
      <c r="W679" s="85"/>
      <c r="X679" s="85"/>
      <c r="Y679" s="85"/>
      <c r="Z679" s="85"/>
      <c r="AA679" s="85"/>
      <c r="AB679" s="85"/>
      <c r="AC679" s="85"/>
      <c r="AD679" s="85"/>
    </row>
    <row r="680" spans="1:30">
      <c r="A680" s="85"/>
      <c r="B680" s="85"/>
      <c r="C680" s="85"/>
      <c r="D680" s="85"/>
      <c r="E680" s="85"/>
      <c r="F680" s="85"/>
      <c r="G680" s="85"/>
      <c r="H680" s="85"/>
      <c r="I680" s="85"/>
      <c r="J680" s="85"/>
      <c r="K680" s="85"/>
      <c r="L680" s="94"/>
      <c r="M680" s="85"/>
      <c r="N680" s="85"/>
      <c r="O680" s="85"/>
      <c r="P680" s="85"/>
      <c r="Q680" s="85"/>
      <c r="R680" s="85"/>
      <c r="S680" s="85"/>
      <c r="T680" s="85"/>
      <c r="U680" s="85"/>
      <c r="V680" s="85"/>
      <c r="W680" s="85"/>
      <c r="X680" s="85"/>
      <c r="Y680" s="85"/>
      <c r="Z680" s="85"/>
      <c r="AA680" s="85"/>
      <c r="AB680" s="85"/>
      <c r="AC680" s="85"/>
      <c r="AD680" s="85"/>
    </row>
    <row r="681" spans="1:30">
      <c r="A681" s="85"/>
      <c r="B681" s="85"/>
      <c r="C681" s="85"/>
      <c r="D681" s="85"/>
      <c r="E681" s="85"/>
      <c r="F681" s="85"/>
      <c r="G681" s="85"/>
      <c r="H681" s="85"/>
      <c r="I681" s="85"/>
      <c r="J681" s="85"/>
      <c r="K681" s="85"/>
      <c r="L681" s="94"/>
      <c r="M681" s="85"/>
      <c r="N681" s="85"/>
      <c r="O681" s="85"/>
      <c r="P681" s="85"/>
      <c r="Q681" s="85"/>
      <c r="R681" s="85"/>
      <c r="S681" s="85"/>
      <c r="T681" s="85"/>
      <c r="U681" s="85"/>
      <c r="V681" s="85"/>
      <c r="W681" s="85"/>
      <c r="X681" s="85"/>
      <c r="Y681" s="85"/>
      <c r="Z681" s="85"/>
      <c r="AA681" s="85"/>
      <c r="AB681" s="85"/>
      <c r="AC681" s="85"/>
      <c r="AD681" s="85"/>
    </row>
    <row r="682" spans="1:30">
      <c r="A682" s="85"/>
      <c r="B682" s="85"/>
      <c r="C682" s="85"/>
      <c r="D682" s="85"/>
      <c r="E682" s="85"/>
      <c r="F682" s="85"/>
      <c r="G682" s="85"/>
      <c r="H682" s="85"/>
      <c r="I682" s="85"/>
      <c r="J682" s="85"/>
      <c r="K682" s="85"/>
      <c r="L682" s="94"/>
      <c r="M682" s="85"/>
      <c r="N682" s="85"/>
      <c r="O682" s="85"/>
      <c r="P682" s="85"/>
      <c r="Q682" s="85"/>
      <c r="R682" s="85"/>
      <c r="S682" s="85"/>
      <c r="T682" s="85"/>
      <c r="U682" s="85"/>
      <c r="V682" s="85"/>
      <c r="W682" s="85"/>
      <c r="X682" s="85"/>
      <c r="Y682" s="85"/>
      <c r="Z682" s="85"/>
      <c r="AA682" s="85"/>
      <c r="AB682" s="85"/>
      <c r="AC682" s="85"/>
      <c r="AD682" s="85"/>
    </row>
    <row r="683" spans="1:30">
      <c r="A683" s="85"/>
      <c r="B683" s="85"/>
      <c r="C683" s="85"/>
      <c r="D683" s="85"/>
      <c r="E683" s="85"/>
      <c r="F683" s="85"/>
      <c r="G683" s="85"/>
      <c r="H683" s="85"/>
      <c r="I683" s="85"/>
      <c r="J683" s="85"/>
      <c r="K683" s="85"/>
      <c r="L683" s="94"/>
      <c r="M683" s="85"/>
      <c r="N683" s="85"/>
      <c r="O683" s="85"/>
      <c r="P683" s="85"/>
      <c r="Q683" s="85"/>
      <c r="R683" s="85"/>
      <c r="S683" s="85"/>
      <c r="T683" s="85"/>
      <c r="U683" s="85"/>
      <c r="V683" s="85"/>
      <c r="W683" s="85"/>
      <c r="X683" s="85"/>
      <c r="Y683" s="85"/>
      <c r="Z683" s="85"/>
      <c r="AA683" s="85"/>
      <c r="AB683" s="85"/>
      <c r="AC683" s="85"/>
      <c r="AD683" s="85"/>
    </row>
    <row r="684" spans="1:30">
      <c r="A684" s="85"/>
      <c r="B684" s="85"/>
      <c r="C684" s="85"/>
      <c r="D684" s="85"/>
      <c r="E684" s="85"/>
      <c r="F684" s="85"/>
      <c r="G684" s="85"/>
      <c r="H684" s="85"/>
      <c r="I684" s="85"/>
      <c r="J684" s="85"/>
      <c r="K684" s="85"/>
      <c r="L684" s="94"/>
      <c r="M684" s="85"/>
      <c r="N684" s="85"/>
      <c r="O684" s="85"/>
      <c r="P684" s="85"/>
      <c r="Q684" s="85"/>
      <c r="R684" s="85"/>
      <c r="S684" s="85"/>
      <c r="T684" s="85"/>
      <c r="U684" s="85"/>
      <c r="V684" s="85"/>
      <c r="W684" s="85"/>
      <c r="X684" s="85"/>
      <c r="Y684" s="85"/>
      <c r="Z684" s="85"/>
      <c r="AA684" s="85"/>
      <c r="AB684" s="85"/>
      <c r="AC684" s="85"/>
      <c r="AD684" s="85"/>
    </row>
    <row r="685" spans="1:30">
      <c r="A685" s="85"/>
      <c r="B685" s="85"/>
      <c r="C685" s="85"/>
      <c r="D685" s="85"/>
      <c r="E685" s="85"/>
      <c r="F685" s="85"/>
      <c r="G685" s="85"/>
      <c r="H685" s="85"/>
      <c r="I685" s="85"/>
      <c r="J685" s="85"/>
      <c r="K685" s="85"/>
      <c r="L685" s="94"/>
      <c r="M685" s="85"/>
      <c r="N685" s="85"/>
      <c r="O685" s="85"/>
      <c r="P685" s="85"/>
      <c r="Q685" s="85"/>
      <c r="R685" s="85"/>
      <c r="S685" s="85"/>
      <c r="T685" s="85"/>
      <c r="U685" s="85"/>
      <c r="V685" s="85"/>
      <c r="W685" s="85"/>
      <c r="X685" s="85"/>
      <c r="Y685" s="85"/>
      <c r="Z685" s="85"/>
      <c r="AA685" s="85"/>
      <c r="AB685" s="85"/>
      <c r="AC685" s="85"/>
      <c r="AD685" s="85"/>
    </row>
    <row r="686" spans="1:30">
      <c r="A686" s="85"/>
      <c r="B686" s="85"/>
      <c r="C686" s="85"/>
      <c r="D686" s="85"/>
      <c r="E686" s="85"/>
      <c r="F686" s="85"/>
      <c r="G686" s="85"/>
      <c r="H686" s="85"/>
      <c r="I686" s="85"/>
      <c r="J686" s="85"/>
      <c r="K686" s="85"/>
      <c r="L686" s="94"/>
      <c r="M686" s="85"/>
      <c r="N686" s="85"/>
      <c r="O686" s="85"/>
      <c r="P686" s="85"/>
      <c r="Q686" s="85"/>
      <c r="R686" s="85"/>
      <c r="S686" s="85"/>
      <c r="T686" s="85"/>
      <c r="U686" s="85"/>
      <c r="V686" s="85"/>
      <c r="W686" s="85"/>
      <c r="X686" s="85"/>
      <c r="Y686" s="85"/>
      <c r="Z686" s="85"/>
      <c r="AA686" s="85"/>
      <c r="AB686" s="85"/>
      <c r="AC686" s="85"/>
      <c r="AD686" s="85"/>
    </row>
    <row r="687" spans="1:30">
      <c r="A687" s="85"/>
      <c r="B687" s="85"/>
      <c r="C687" s="85"/>
      <c r="D687" s="85"/>
      <c r="E687" s="85"/>
      <c r="F687" s="85"/>
      <c r="G687" s="85"/>
      <c r="H687" s="85"/>
      <c r="I687" s="85"/>
      <c r="J687" s="85"/>
      <c r="K687" s="85"/>
      <c r="L687" s="94"/>
      <c r="M687" s="85"/>
      <c r="N687" s="85"/>
      <c r="O687" s="85"/>
      <c r="P687" s="85"/>
      <c r="Q687" s="85"/>
      <c r="R687" s="85"/>
      <c r="S687" s="85"/>
      <c r="T687" s="85"/>
      <c r="U687" s="85"/>
      <c r="V687" s="85"/>
      <c r="W687" s="85"/>
      <c r="X687" s="85"/>
      <c r="Y687" s="85"/>
      <c r="Z687" s="85"/>
      <c r="AA687" s="85"/>
      <c r="AB687" s="85"/>
      <c r="AC687" s="85"/>
      <c r="AD687" s="85"/>
    </row>
    <row r="688" spans="1:30">
      <c r="A688" s="85"/>
      <c r="B688" s="85"/>
      <c r="C688" s="85"/>
      <c r="D688" s="85"/>
      <c r="E688" s="85"/>
      <c r="F688" s="85"/>
      <c r="G688" s="85"/>
      <c r="H688" s="85"/>
      <c r="I688" s="85"/>
      <c r="J688" s="85"/>
      <c r="K688" s="85"/>
      <c r="L688" s="94"/>
      <c r="M688" s="85"/>
      <c r="N688" s="85"/>
      <c r="O688" s="85"/>
      <c r="P688" s="85"/>
      <c r="Q688" s="85"/>
      <c r="R688" s="85"/>
      <c r="S688" s="85"/>
      <c r="T688" s="85"/>
      <c r="U688" s="85"/>
      <c r="V688" s="85"/>
      <c r="W688" s="85"/>
      <c r="X688" s="85"/>
      <c r="Y688" s="85"/>
      <c r="Z688" s="85"/>
      <c r="AA688" s="85"/>
      <c r="AB688" s="85"/>
      <c r="AC688" s="85"/>
      <c r="AD688" s="85"/>
    </row>
    <row r="689" spans="1:30">
      <c r="A689" s="85"/>
      <c r="B689" s="85"/>
      <c r="C689" s="85"/>
      <c r="D689" s="85"/>
      <c r="E689" s="85"/>
      <c r="F689" s="85"/>
      <c r="G689" s="85"/>
      <c r="H689" s="85"/>
      <c r="I689" s="85"/>
      <c r="J689" s="85"/>
      <c r="K689" s="85"/>
      <c r="L689" s="94"/>
      <c r="M689" s="85"/>
      <c r="N689" s="85"/>
      <c r="O689" s="85"/>
      <c r="P689" s="85"/>
      <c r="Q689" s="85"/>
      <c r="R689" s="85"/>
      <c r="S689" s="85"/>
      <c r="T689" s="85"/>
      <c r="U689" s="85"/>
      <c r="V689" s="85"/>
      <c r="W689" s="85"/>
      <c r="X689" s="85"/>
      <c r="Y689" s="85"/>
      <c r="Z689" s="85"/>
      <c r="AA689" s="85"/>
      <c r="AB689" s="85"/>
      <c r="AC689" s="85"/>
      <c r="AD689" s="85"/>
    </row>
    <row r="690" spans="1:30">
      <c r="A690" s="85"/>
      <c r="B690" s="85"/>
      <c r="C690" s="85"/>
      <c r="D690" s="85"/>
      <c r="E690" s="85"/>
      <c r="F690" s="85"/>
      <c r="G690" s="85"/>
      <c r="H690" s="85"/>
      <c r="I690" s="85"/>
      <c r="J690" s="85"/>
      <c r="K690" s="85"/>
      <c r="L690" s="94"/>
      <c r="M690" s="85"/>
      <c r="N690" s="85"/>
      <c r="O690" s="85"/>
      <c r="P690" s="85"/>
      <c r="Q690" s="85"/>
      <c r="R690" s="85"/>
      <c r="S690" s="85"/>
      <c r="T690" s="85"/>
      <c r="U690" s="85"/>
      <c r="V690" s="85"/>
      <c r="W690" s="85"/>
      <c r="X690" s="85"/>
      <c r="Y690" s="85"/>
      <c r="Z690" s="85"/>
      <c r="AA690" s="85"/>
      <c r="AB690" s="85"/>
      <c r="AC690" s="85"/>
      <c r="AD690" s="85"/>
    </row>
    <row r="691" spans="1:30">
      <c r="A691" s="85"/>
      <c r="B691" s="85"/>
      <c r="C691" s="85"/>
      <c r="D691" s="85"/>
      <c r="E691" s="85"/>
      <c r="F691" s="85"/>
      <c r="G691" s="85"/>
      <c r="H691" s="85"/>
      <c r="I691" s="85"/>
      <c r="J691" s="85"/>
      <c r="K691" s="85"/>
      <c r="L691" s="94"/>
      <c r="M691" s="85"/>
      <c r="N691" s="85"/>
      <c r="O691" s="85"/>
      <c r="P691" s="85"/>
      <c r="Q691" s="85"/>
      <c r="R691" s="85"/>
      <c r="S691" s="85"/>
      <c r="T691" s="85"/>
      <c r="U691" s="85"/>
      <c r="V691" s="85"/>
      <c r="W691" s="85"/>
      <c r="X691" s="85"/>
      <c r="Y691" s="85"/>
      <c r="Z691" s="85"/>
      <c r="AA691" s="85"/>
      <c r="AB691" s="85"/>
      <c r="AC691" s="85"/>
      <c r="AD691" s="85"/>
    </row>
    <row r="692" spans="1:30">
      <c r="A692" s="85"/>
      <c r="B692" s="85"/>
      <c r="C692" s="85"/>
      <c r="D692" s="85"/>
      <c r="E692" s="85"/>
      <c r="F692" s="85"/>
      <c r="G692" s="85"/>
      <c r="H692" s="85"/>
      <c r="I692" s="85"/>
      <c r="J692" s="85"/>
      <c r="K692" s="85"/>
      <c r="L692" s="94"/>
      <c r="M692" s="85"/>
      <c r="N692" s="85"/>
      <c r="O692" s="85"/>
      <c r="P692" s="85"/>
      <c r="Q692" s="85"/>
      <c r="R692" s="85"/>
      <c r="S692" s="85"/>
      <c r="T692" s="85"/>
      <c r="U692" s="85"/>
      <c r="V692" s="85"/>
      <c r="W692" s="85"/>
      <c r="X692" s="85"/>
      <c r="Y692" s="85"/>
      <c r="Z692" s="85"/>
      <c r="AA692" s="85"/>
      <c r="AB692" s="85"/>
      <c r="AC692" s="85"/>
      <c r="AD692" s="85"/>
    </row>
    <row r="693" spans="1:30">
      <c r="A693" s="85"/>
      <c r="B693" s="85"/>
      <c r="C693" s="85"/>
      <c r="D693" s="85"/>
      <c r="E693" s="85"/>
      <c r="F693" s="85"/>
      <c r="G693" s="85"/>
      <c r="H693" s="85"/>
      <c r="I693" s="85"/>
      <c r="J693" s="85"/>
      <c r="K693" s="85"/>
      <c r="L693" s="94"/>
      <c r="M693" s="85"/>
      <c r="N693" s="85"/>
      <c r="O693" s="85"/>
      <c r="P693" s="85"/>
      <c r="Q693" s="85"/>
      <c r="R693" s="85"/>
      <c r="S693" s="85"/>
      <c r="T693" s="85"/>
      <c r="U693" s="85"/>
      <c r="V693" s="85"/>
      <c r="W693" s="85"/>
      <c r="X693" s="85"/>
      <c r="Y693" s="85"/>
      <c r="Z693" s="85"/>
      <c r="AA693" s="85"/>
      <c r="AB693" s="85"/>
      <c r="AC693" s="85"/>
      <c r="AD693" s="85"/>
    </row>
    <row r="694" spans="1:30">
      <c r="A694" s="85"/>
      <c r="B694" s="85"/>
      <c r="C694" s="85"/>
      <c r="D694" s="85"/>
      <c r="E694" s="85"/>
      <c r="F694" s="85"/>
      <c r="G694" s="85"/>
      <c r="H694" s="85"/>
      <c r="I694" s="85"/>
      <c r="J694" s="85"/>
      <c r="K694" s="85"/>
      <c r="L694" s="94"/>
      <c r="M694" s="85"/>
      <c r="N694" s="85"/>
      <c r="O694" s="85"/>
      <c r="P694" s="85"/>
      <c r="Q694" s="85"/>
      <c r="R694" s="85"/>
      <c r="S694" s="85"/>
      <c r="T694" s="85"/>
      <c r="U694" s="85"/>
      <c r="V694" s="85"/>
      <c r="W694" s="85"/>
      <c r="X694" s="85"/>
      <c r="Y694" s="85"/>
      <c r="Z694" s="85"/>
      <c r="AA694" s="85"/>
      <c r="AB694" s="85"/>
      <c r="AC694" s="85"/>
      <c r="AD694" s="85"/>
    </row>
    <row r="695" spans="1:30">
      <c r="A695" s="85"/>
      <c r="B695" s="85"/>
      <c r="C695" s="85"/>
      <c r="D695" s="85"/>
      <c r="E695" s="85"/>
      <c r="F695" s="85"/>
      <c r="G695" s="85"/>
      <c r="H695" s="85"/>
      <c r="I695" s="85"/>
      <c r="J695" s="85"/>
      <c r="K695" s="85"/>
      <c r="L695" s="94"/>
      <c r="M695" s="85"/>
      <c r="N695" s="85"/>
      <c r="O695" s="85"/>
      <c r="P695" s="85"/>
      <c r="Q695" s="85"/>
      <c r="R695" s="85"/>
      <c r="S695" s="85"/>
      <c r="T695" s="85"/>
      <c r="U695" s="85"/>
      <c r="V695" s="85"/>
      <c r="W695" s="85"/>
      <c r="X695" s="85"/>
      <c r="Y695" s="85"/>
      <c r="Z695" s="85"/>
      <c r="AA695" s="85"/>
      <c r="AB695" s="85"/>
      <c r="AC695" s="85"/>
      <c r="AD695" s="85"/>
    </row>
    <row r="696" spans="1:30">
      <c r="A696" s="85"/>
      <c r="B696" s="85"/>
      <c r="C696" s="85"/>
      <c r="D696" s="85"/>
      <c r="E696" s="85"/>
      <c r="F696" s="85"/>
      <c r="G696" s="85"/>
      <c r="H696" s="85"/>
      <c r="I696" s="85"/>
      <c r="J696" s="85"/>
      <c r="K696" s="85"/>
      <c r="L696" s="94"/>
      <c r="M696" s="85"/>
      <c r="N696" s="85"/>
      <c r="O696" s="85"/>
      <c r="P696" s="85"/>
      <c r="Q696" s="85"/>
      <c r="R696" s="85"/>
      <c r="S696" s="85"/>
      <c r="T696" s="85"/>
      <c r="U696" s="85"/>
      <c r="V696" s="85"/>
      <c r="W696" s="85"/>
      <c r="X696" s="85"/>
      <c r="Y696" s="85"/>
      <c r="Z696" s="85"/>
      <c r="AA696" s="85"/>
      <c r="AB696" s="85"/>
      <c r="AC696" s="85"/>
      <c r="AD696" s="85"/>
    </row>
    <row r="697" spans="1:30">
      <c r="A697" s="85"/>
      <c r="B697" s="85"/>
      <c r="C697" s="85"/>
      <c r="D697" s="85"/>
      <c r="E697" s="85"/>
      <c r="F697" s="85"/>
      <c r="G697" s="85"/>
      <c r="H697" s="85"/>
      <c r="I697" s="85"/>
      <c r="J697" s="85"/>
      <c r="K697" s="85"/>
      <c r="L697" s="94"/>
      <c r="M697" s="85"/>
      <c r="N697" s="85"/>
      <c r="O697" s="85"/>
      <c r="P697" s="85"/>
      <c r="Q697" s="85"/>
      <c r="R697" s="85"/>
      <c r="S697" s="85"/>
      <c r="T697" s="85"/>
      <c r="U697" s="85"/>
      <c r="V697" s="85"/>
      <c r="W697" s="85"/>
      <c r="X697" s="85"/>
      <c r="Y697" s="85"/>
      <c r="Z697" s="85"/>
      <c r="AA697" s="85"/>
      <c r="AB697" s="85"/>
      <c r="AC697" s="85"/>
      <c r="AD697" s="85"/>
    </row>
    <row r="698" spans="1:30">
      <c r="A698" s="85"/>
      <c r="B698" s="85"/>
      <c r="C698" s="85"/>
      <c r="D698" s="85"/>
      <c r="E698" s="85"/>
      <c r="F698" s="85"/>
      <c r="G698" s="85"/>
      <c r="H698" s="85"/>
      <c r="I698" s="85"/>
      <c r="J698" s="85"/>
      <c r="K698" s="85"/>
      <c r="L698" s="94"/>
      <c r="M698" s="85"/>
      <c r="N698" s="85"/>
      <c r="O698" s="85"/>
      <c r="P698" s="85"/>
      <c r="Q698" s="85"/>
      <c r="R698" s="85"/>
      <c r="S698" s="85"/>
      <c r="T698" s="85"/>
      <c r="U698" s="85"/>
      <c r="V698" s="85"/>
      <c r="W698" s="85"/>
      <c r="X698" s="85"/>
      <c r="Y698" s="85"/>
      <c r="Z698" s="85"/>
      <c r="AA698" s="85"/>
      <c r="AB698" s="85"/>
      <c r="AC698" s="85"/>
      <c r="AD698" s="85"/>
    </row>
    <row r="699" spans="1:30">
      <c r="A699" s="85"/>
      <c r="B699" s="85"/>
      <c r="C699" s="85"/>
      <c r="D699" s="85"/>
      <c r="E699" s="85"/>
      <c r="F699" s="85"/>
      <c r="G699" s="85"/>
      <c r="H699" s="85"/>
      <c r="I699" s="85"/>
      <c r="J699" s="85"/>
      <c r="K699" s="85"/>
      <c r="L699" s="94"/>
      <c r="M699" s="85"/>
      <c r="N699" s="85"/>
      <c r="O699" s="85"/>
      <c r="P699" s="85"/>
      <c r="Q699" s="85"/>
      <c r="R699" s="85"/>
      <c r="S699" s="85"/>
      <c r="T699" s="85"/>
      <c r="U699" s="85"/>
      <c r="V699" s="85"/>
      <c r="W699" s="85"/>
      <c r="X699" s="85"/>
      <c r="Y699" s="85"/>
      <c r="Z699" s="85"/>
      <c r="AA699" s="85"/>
      <c r="AB699" s="85"/>
      <c r="AC699" s="85"/>
      <c r="AD699" s="85"/>
    </row>
    <row r="700" spans="1:30">
      <c r="A700" s="85"/>
      <c r="B700" s="85"/>
      <c r="C700" s="85"/>
      <c r="D700" s="85"/>
      <c r="E700" s="85"/>
      <c r="F700" s="85"/>
      <c r="G700" s="85"/>
      <c r="H700" s="85"/>
      <c r="I700" s="85"/>
      <c r="J700" s="85"/>
      <c r="K700" s="85"/>
      <c r="L700" s="94"/>
      <c r="M700" s="85"/>
      <c r="N700" s="85"/>
      <c r="O700" s="85"/>
      <c r="P700" s="85"/>
      <c r="Q700" s="85"/>
      <c r="R700" s="85"/>
      <c r="S700" s="85"/>
      <c r="T700" s="85"/>
      <c r="U700" s="85"/>
      <c r="V700" s="85"/>
      <c r="W700" s="85"/>
      <c r="X700" s="85"/>
      <c r="Y700" s="85"/>
      <c r="Z700" s="85"/>
      <c r="AA700" s="85"/>
      <c r="AB700" s="85"/>
      <c r="AC700" s="85"/>
      <c r="AD700" s="85"/>
    </row>
    <row r="701" spans="1:30">
      <c r="A701" s="85"/>
      <c r="B701" s="85"/>
      <c r="C701" s="85"/>
      <c r="D701" s="85"/>
      <c r="E701" s="85"/>
      <c r="F701" s="85"/>
      <c r="G701" s="85"/>
      <c r="H701" s="85"/>
      <c r="I701" s="85"/>
      <c r="J701" s="85"/>
      <c r="K701" s="85"/>
      <c r="L701" s="94"/>
      <c r="M701" s="85"/>
      <c r="N701" s="85"/>
      <c r="O701" s="85"/>
      <c r="P701" s="85"/>
      <c r="Q701" s="85"/>
      <c r="R701" s="85"/>
      <c r="S701" s="85"/>
      <c r="T701" s="85"/>
      <c r="U701" s="85"/>
      <c r="V701" s="85"/>
      <c r="W701" s="85"/>
      <c r="X701" s="85"/>
      <c r="Y701" s="85"/>
      <c r="Z701" s="85"/>
      <c r="AA701" s="85"/>
      <c r="AB701" s="85"/>
      <c r="AC701" s="85"/>
      <c r="AD701" s="85"/>
    </row>
    <row r="702" spans="1:30">
      <c r="A702" s="85"/>
      <c r="B702" s="85"/>
      <c r="C702" s="85"/>
      <c r="D702" s="85"/>
      <c r="E702" s="85"/>
      <c r="F702" s="85"/>
      <c r="G702" s="85"/>
      <c r="H702" s="85"/>
      <c r="I702" s="85"/>
      <c r="J702" s="85"/>
      <c r="K702" s="85"/>
      <c r="L702" s="94"/>
      <c r="M702" s="85"/>
      <c r="N702" s="85"/>
      <c r="O702" s="85"/>
      <c r="P702" s="85"/>
      <c r="Q702" s="85"/>
      <c r="R702" s="85"/>
      <c r="S702" s="85"/>
      <c r="T702" s="85"/>
      <c r="U702" s="85"/>
      <c r="V702" s="85"/>
      <c r="W702" s="85"/>
      <c r="X702" s="85"/>
      <c r="Y702" s="85"/>
      <c r="Z702" s="85"/>
      <c r="AA702" s="85"/>
      <c r="AB702" s="85"/>
      <c r="AC702" s="85"/>
      <c r="AD702" s="85"/>
    </row>
    <row r="703" spans="1:30">
      <c r="A703" s="85"/>
      <c r="B703" s="85"/>
      <c r="C703" s="85"/>
      <c r="D703" s="85"/>
      <c r="E703" s="85"/>
      <c r="F703" s="85"/>
      <c r="G703" s="85"/>
      <c r="H703" s="85"/>
      <c r="I703" s="85"/>
      <c r="J703" s="85"/>
      <c r="K703" s="85"/>
      <c r="L703" s="94"/>
      <c r="M703" s="85"/>
      <c r="N703" s="85"/>
      <c r="O703" s="85"/>
      <c r="P703" s="85"/>
      <c r="Q703" s="85"/>
      <c r="R703" s="85"/>
      <c r="S703" s="85"/>
      <c r="T703" s="85"/>
      <c r="U703" s="85"/>
      <c r="V703" s="85"/>
      <c r="W703" s="85"/>
      <c r="X703" s="85"/>
      <c r="Y703" s="85"/>
      <c r="Z703" s="85"/>
      <c r="AA703" s="85"/>
      <c r="AB703" s="85"/>
      <c r="AC703" s="85"/>
      <c r="AD703" s="85"/>
    </row>
    <row r="704" spans="1:30">
      <c r="A704" s="85"/>
      <c r="B704" s="85"/>
      <c r="C704" s="85"/>
      <c r="D704" s="85"/>
      <c r="E704" s="85"/>
      <c r="F704" s="85"/>
      <c r="G704" s="85"/>
      <c r="H704" s="85"/>
      <c r="I704" s="85"/>
      <c r="J704" s="85"/>
      <c r="K704" s="85"/>
      <c r="L704" s="94"/>
      <c r="M704" s="85"/>
      <c r="N704" s="85"/>
      <c r="O704" s="85"/>
      <c r="P704" s="85"/>
      <c r="Q704" s="85"/>
      <c r="R704" s="85"/>
      <c r="S704" s="85"/>
      <c r="T704" s="85"/>
      <c r="U704" s="85"/>
      <c r="V704" s="85"/>
      <c r="W704" s="85"/>
      <c r="X704" s="85"/>
      <c r="Y704" s="85"/>
      <c r="Z704" s="85"/>
      <c r="AA704" s="85"/>
      <c r="AB704" s="85"/>
      <c r="AC704" s="85"/>
      <c r="AD704" s="85"/>
    </row>
    <row r="705" spans="1:30">
      <c r="A705" s="85"/>
      <c r="B705" s="85"/>
      <c r="C705" s="85"/>
      <c r="D705" s="85"/>
      <c r="E705" s="85"/>
      <c r="F705" s="85"/>
      <c r="G705" s="85"/>
      <c r="H705" s="85"/>
      <c r="I705" s="85"/>
      <c r="J705" s="85"/>
      <c r="K705" s="85"/>
      <c r="L705" s="94"/>
      <c r="M705" s="85"/>
      <c r="N705" s="85"/>
      <c r="O705" s="85"/>
      <c r="P705" s="85"/>
      <c r="Q705" s="85"/>
      <c r="R705" s="85"/>
      <c r="S705" s="85"/>
      <c r="T705" s="85"/>
      <c r="U705" s="85"/>
      <c r="V705" s="85"/>
      <c r="W705" s="85"/>
      <c r="X705" s="85"/>
      <c r="Y705" s="85"/>
      <c r="Z705" s="85"/>
      <c r="AA705" s="85"/>
      <c r="AB705" s="85"/>
      <c r="AC705" s="85"/>
      <c r="AD705" s="85"/>
    </row>
    <row r="706" spans="1:30">
      <c r="A706" s="85"/>
      <c r="B706" s="85"/>
      <c r="C706" s="85"/>
      <c r="D706" s="85"/>
      <c r="E706" s="85"/>
      <c r="F706" s="85"/>
      <c r="G706" s="85"/>
      <c r="H706" s="85"/>
      <c r="I706" s="85"/>
      <c r="J706" s="85"/>
      <c r="K706" s="85"/>
      <c r="L706" s="94"/>
      <c r="M706" s="85"/>
      <c r="N706" s="85"/>
      <c r="O706" s="85"/>
      <c r="P706" s="85"/>
      <c r="Q706" s="85"/>
      <c r="R706" s="85"/>
      <c r="S706" s="85"/>
      <c r="T706" s="85"/>
      <c r="U706" s="85"/>
      <c r="V706" s="85"/>
      <c r="W706" s="85"/>
      <c r="X706" s="85"/>
      <c r="Y706" s="85"/>
      <c r="Z706" s="85"/>
      <c r="AA706" s="85"/>
      <c r="AB706" s="85"/>
      <c r="AC706" s="85"/>
      <c r="AD706" s="85"/>
    </row>
    <row r="707" spans="1:30">
      <c r="A707" s="85"/>
      <c r="B707" s="85"/>
      <c r="C707" s="85"/>
      <c r="D707" s="85"/>
      <c r="E707" s="85"/>
      <c r="F707" s="85"/>
      <c r="G707" s="85"/>
      <c r="H707" s="85"/>
      <c r="I707" s="85"/>
      <c r="J707" s="85"/>
      <c r="K707" s="85"/>
      <c r="L707" s="94"/>
      <c r="M707" s="85"/>
      <c r="N707" s="85"/>
      <c r="O707" s="85"/>
      <c r="P707" s="85"/>
      <c r="Q707" s="85"/>
      <c r="R707" s="85"/>
      <c r="S707" s="85"/>
      <c r="T707" s="85"/>
      <c r="U707" s="85"/>
      <c r="V707" s="85"/>
      <c r="W707" s="85"/>
      <c r="X707" s="85"/>
      <c r="Y707" s="85"/>
      <c r="Z707" s="85"/>
      <c r="AA707" s="85"/>
      <c r="AB707" s="85"/>
      <c r="AC707" s="85"/>
      <c r="AD707" s="85"/>
    </row>
    <row r="708" spans="1:30">
      <c r="A708" s="85"/>
      <c r="B708" s="85"/>
      <c r="C708" s="85"/>
      <c r="D708" s="85"/>
      <c r="E708" s="85"/>
      <c r="F708" s="85"/>
      <c r="G708" s="85"/>
      <c r="H708" s="85"/>
      <c r="I708" s="85"/>
      <c r="J708" s="85"/>
      <c r="K708" s="85"/>
      <c r="L708" s="94"/>
      <c r="M708" s="85"/>
      <c r="N708" s="85"/>
      <c r="O708" s="85"/>
      <c r="P708" s="85"/>
      <c r="Q708" s="85"/>
      <c r="R708" s="85"/>
      <c r="S708" s="85"/>
      <c r="T708" s="85"/>
      <c r="U708" s="85"/>
      <c r="V708" s="85"/>
      <c r="W708" s="85"/>
      <c r="X708" s="85"/>
      <c r="Y708" s="85"/>
      <c r="Z708" s="85"/>
      <c r="AA708" s="85"/>
      <c r="AB708" s="85"/>
      <c r="AC708" s="85"/>
      <c r="AD708" s="85"/>
    </row>
    <row r="709" spans="1:30">
      <c r="A709" s="85"/>
      <c r="B709" s="85"/>
      <c r="C709" s="85"/>
      <c r="D709" s="85"/>
      <c r="E709" s="85"/>
      <c r="F709" s="85"/>
      <c r="G709" s="85"/>
      <c r="H709" s="85"/>
      <c r="I709" s="85"/>
      <c r="J709" s="85"/>
      <c r="K709" s="85"/>
      <c r="L709" s="94"/>
      <c r="M709" s="85"/>
      <c r="N709" s="85"/>
      <c r="O709" s="85"/>
      <c r="P709" s="85"/>
      <c r="Q709" s="85"/>
      <c r="R709" s="85"/>
      <c r="S709" s="85"/>
      <c r="T709" s="85"/>
      <c r="U709" s="85"/>
      <c r="V709" s="85"/>
      <c r="W709" s="85"/>
      <c r="X709" s="85"/>
      <c r="Y709" s="85"/>
      <c r="Z709" s="85"/>
      <c r="AA709" s="85"/>
      <c r="AB709" s="85"/>
      <c r="AC709" s="85"/>
      <c r="AD709" s="85"/>
    </row>
    <row r="710" spans="1:30">
      <c r="A710" s="85"/>
      <c r="B710" s="85"/>
      <c r="C710" s="85"/>
      <c r="D710" s="85"/>
      <c r="E710" s="85"/>
      <c r="F710" s="85"/>
      <c r="G710" s="85"/>
      <c r="H710" s="85"/>
      <c r="I710" s="85"/>
      <c r="J710" s="85"/>
      <c r="K710" s="85"/>
      <c r="L710" s="94"/>
      <c r="M710" s="85"/>
      <c r="N710" s="85"/>
      <c r="O710" s="85"/>
      <c r="P710" s="85"/>
      <c r="Q710" s="85"/>
      <c r="R710" s="85"/>
      <c r="S710" s="85"/>
      <c r="T710" s="85"/>
      <c r="U710" s="85"/>
      <c r="V710" s="85"/>
      <c r="W710" s="85"/>
      <c r="X710" s="85"/>
      <c r="Y710" s="85"/>
      <c r="Z710" s="85"/>
      <c r="AA710" s="85"/>
      <c r="AB710" s="85"/>
      <c r="AC710" s="85"/>
      <c r="AD710" s="85"/>
    </row>
    <row r="711" spans="1:30">
      <c r="A711" s="85"/>
      <c r="B711" s="85"/>
      <c r="C711" s="85"/>
      <c r="D711" s="85"/>
      <c r="E711" s="85"/>
      <c r="F711" s="85"/>
      <c r="G711" s="85"/>
      <c r="H711" s="85"/>
      <c r="I711" s="85"/>
      <c r="J711" s="85"/>
      <c r="K711" s="85"/>
      <c r="L711" s="94"/>
      <c r="M711" s="85"/>
      <c r="N711" s="85"/>
      <c r="O711" s="85"/>
      <c r="P711" s="85"/>
      <c r="Q711" s="85"/>
      <c r="R711" s="85"/>
      <c r="S711" s="85"/>
      <c r="T711" s="85"/>
      <c r="U711" s="85"/>
      <c r="V711" s="85"/>
      <c r="W711" s="85"/>
      <c r="X711" s="85"/>
      <c r="Y711" s="85"/>
      <c r="Z711" s="85"/>
      <c r="AA711" s="85"/>
      <c r="AB711" s="85"/>
      <c r="AC711" s="85"/>
      <c r="AD711" s="85"/>
    </row>
    <row r="712" spans="1:30">
      <c r="A712" s="85"/>
      <c r="B712" s="85"/>
      <c r="C712" s="85"/>
      <c r="D712" s="85"/>
      <c r="E712" s="85"/>
      <c r="F712" s="85"/>
      <c r="G712" s="85"/>
      <c r="H712" s="85"/>
      <c r="I712" s="85"/>
      <c r="J712" s="85"/>
      <c r="K712" s="85"/>
      <c r="L712" s="94"/>
      <c r="M712" s="85"/>
      <c r="N712" s="85"/>
      <c r="O712" s="85"/>
      <c r="P712" s="85"/>
      <c r="Q712" s="85"/>
      <c r="R712" s="85"/>
      <c r="S712" s="85"/>
      <c r="T712" s="85"/>
      <c r="U712" s="85"/>
      <c r="V712" s="85"/>
      <c r="W712" s="85"/>
      <c r="X712" s="85"/>
      <c r="Y712" s="85"/>
      <c r="Z712" s="85"/>
      <c r="AA712" s="85"/>
      <c r="AB712" s="85"/>
      <c r="AC712" s="85"/>
      <c r="AD712" s="85"/>
    </row>
    <row r="713" spans="1:30">
      <c r="A713" s="85"/>
      <c r="B713" s="85"/>
      <c r="C713" s="85"/>
      <c r="D713" s="85"/>
      <c r="E713" s="85"/>
      <c r="F713" s="85"/>
      <c r="G713" s="85"/>
      <c r="H713" s="85"/>
      <c r="I713" s="85"/>
      <c r="J713" s="85"/>
      <c r="K713" s="85"/>
      <c r="L713" s="94"/>
      <c r="M713" s="85"/>
      <c r="N713" s="85"/>
      <c r="O713" s="85"/>
      <c r="P713" s="85"/>
      <c r="Q713" s="85"/>
      <c r="R713" s="85"/>
      <c r="S713" s="85"/>
      <c r="T713" s="85"/>
      <c r="U713" s="85"/>
      <c r="V713" s="85"/>
      <c r="W713" s="85"/>
      <c r="X713" s="85"/>
      <c r="Y713" s="85"/>
      <c r="Z713" s="85"/>
      <c r="AA713" s="85"/>
      <c r="AB713" s="85"/>
      <c r="AC713" s="85"/>
      <c r="AD713" s="85"/>
    </row>
    <row r="714" spans="1:30">
      <c r="A714" s="85"/>
      <c r="B714" s="85"/>
      <c r="C714" s="85"/>
      <c r="D714" s="85"/>
      <c r="E714" s="85"/>
      <c r="F714" s="85"/>
      <c r="G714" s="85"/>
      <c r="H714" s="85"/>
      <c r="I714" s="85"/>
      <c r="J714" s="85"/>
      <c r="K714" s="85"/>
      <c r="L714" s="94"/>
      <c r="M714" s="85"/>
      <c r="N714" s="85"/>
      <c r="O714" s="85"/>
      <c r="P714" s="85"/>
      <c r="Q714" s="85"/>
      <c r="R714" s="85"/>
      <c r="S714" s="85"/>
      <c r="T714" s="85"/>
      <c r="U714" s="85"/>
      <c r="V714" s="85"/>
      <c r="W714" s="85"/>
      <c r="X714" s="85"/>
      <c r="Y714" s="85"/>
      <c r="Z714" s="85"/>
      <c r="AA714" s="85"/>
      <c r="AB714" s="85"/>
      <c r="AC714" s="85"/>
      <c r="AD714" s="85"/>
    </row>
    <row r="715" spans="1:30">
      <c r="A715" s="85"/>
      <c r="B715" s="85"/>
      <c r="C715" s="85"/>
      <c r="D715" s="85"/>
      <c r="E715" s="85"/>
      <c r="F715" s="85"/>
      <c r="G715" s="85"/>
      <c r="H715" s="85"/>
      <c r="I715" s="85"/>
      <c r="J715" s="85"/>
      <c r="K715" s="85"/>
      <c r="L715" s="94"/>
      <c r="M715" s="85"/>
      <c r="N715" s="85"/>
      <c r="O715" s="85"/>
      <c r="P715" s="85"/>
      <c r="Q715" s="85"/>
      <c r="R715" s="85"/>
      <c r="S715" s="85"/>
      <c r="T715" s="85"/>
      <c r="U715" s="85"/>
      <c r="V715" s="85"/>
      <c r="W715" s="85"/>
      <c r="X715" s="85"/>
      <c r="Y715" s="85"/>
      <c r="Z715" s="85"/>
      <c r="AA715" s="85"/>
      <c r="AB715" s="85"/>
      <c r="AC715" s="85"/>
      <c r="AD715" s="85"/>
    </row>
    <row r="716" spans="1:30">
      <c r="A716" s="85"/>
      <c r="B716" s="85"/>
      <c r="C716" s="85"/>
      <c r="D716" s="85"/>
      <c r="E716" s="85"/>
      <c r="F716" s="85"/>
      <c r="G716" s="85"/>
      <c r="H716" s="85"/>
      <c r="I716" s="85"/>
      <c r="J716" s="85"/>
      <c r="K716" s="85"/>
      <c r="L716" s="94"/>
      <c r="M716" s="85"/>
      <c r="N716" s="85"/>
      <c r="O716" s="85"/>
      <c r="P716" s="85"/>
      <c r="Q716" s="85"/>
      <c r="R716" s="85"/>
      <c r="S716" s="85"/>
      <c r="T716" s="85"/>
      <c r="U716" s="85"/>
      <c r="V716" s="85"/>
      <c r="W716" s="85"/>
      <c r="X716" s="85"/>
      <c r="Y716" s="85"/>
      <c r="Z716" s="85"/>
      <c r="AA716" s="85"/>
      <c r="AB716" s="85"/>
      <c r="AC716" s="85"/>
      <c r="AD716" s="85"/>
    </row>
    <row r="717" spans="1:30">
      <c r="A717" s="85"/>
      <c r="B717" s="85"/>
      <c r="C717" s="85"/>
      <c r="D717" s="85"/>
      <c r="E717" s="85"/>
      <c r="F717" s="85"/>
      <c r="G717" s="85"/>
      <c r="H717" s="85"/>
      <c r="I717" s="85"/>
      <c r="J717" s="85"/>
      <c r="K717" s="85"/>
      <c r="L717" s="94"/>
      <c r="M717" s="85"/>
      <c r="N717" s="85"/>
      <c r="O717" s="85"/>
      <c r="P717" s="85"/>
      <c r="Q717" s="85"/>
      <c r="R717" s="85"/>
      <c r="S717" s="85"/>
      <c r="T717" s="85"/>
      <c r="U717" s="85"/>
      <c r="V717" s="85"/>
      <c r="W717" s="85"/>
      <c r="X717" s="85"/>
      <c r="Y717" s="85"/>
      <c r="Z717" s="85"/>
      <c r="AA717" s="85"/>
      <c r="AB717" s="85"/>
      <c r="AC717" s="85"/>
      <c r="AD717" s="85"/>
    </row>
    <row r="718" spans="1:30">
      <c r="A718" s="85"/>
      <c r="B718" s="85"/>
      <c r="C718" s="85"/>
      <c r="D718" s="85"/>
      <c r="E718" s="85"/>
      <c r="F718" s="85"/>
      <c r="G718" s="85"/>
      <c r="H718" s="85"/>
      <c r="I718" s="85"/>
      <c r="J718" s="85"/>
      <c r="K718" s="85"/>
      <c r="L718" s="94"/>
      <c r="M718" s="85"/>
      <c r="N718" s="85"/>
      <c r="O718" s="85"/>
      <c r="P718" s="85"/>
      <c r="Q718" s="85"/>
      <c r="R718" s="85"/>
      <c r="S718" s="85"/>
      <c r="T718" s="85"/>
      <c r="U718" s="85"/>
      <c r="V718" s="85"/>
      <c r="W718" s="85"/>
      <c r="X718" s="85"/>
      <c r="Y718" s="85"/>
      <c r="Z718" s="85"/>
      <c r="AA718" s="85"/>
      <c r="AB718" s="85"/>
      <c r="AC718" s="85"/>
      <c r="AD718" s="85"/>
    </row>
    <row r="719" spans="1:30">
      <c r="A719" s="85"/>
      <c r="B719" s="85"/>
      <c r="C719" s="85"/>
      <c r="D719" s="85"/>
      <c r="E719" s="85"/>
      <c r="F719" s="85"/>
      <c r="G719" s="85"/>
      <c r="H719" s="85"/>
      <c r="I719" s="85"/>
      <c r="J719" s="85"/>
      <c r="K719" s="85"/>
      <c r="L719" s="94"/>
      <c r="M719" s="85"/>
      <c r="N719" s="85"/>
      <c r="O719" s="85"/>
      <c r="P719" s="85"/>
      <c r="Q719" s="85"/>
      <c r="R719" s="85"/>
      <c r="S719" s="85"/>
      <c r="T719" s="85"/>
      <c r="U719" s="85"/>
      <c r="V719" s="85"/>
      <c r="W719" s="85"/>
      <c r="X719" s="85"/>
      <c r="Y719" s="85"/>
      <c r="Z719" s="85"/>
      <c r="AA719" s="85"/>
      <c r="AB719" s="85"/>
      <c r="AC719" s="85"/>
      <c r="AD719" s="85"/>
    </row>
    <row r="720" spans="1:30">
      <c r="A720" s="85"/>
      <c r="B720" s="85"/>
      <c r="C720" s="85"/>
      <c r="D720" s="85"/>
      <c r="E720" s="85"/>
      <c r="F720" s="85"/>
      <c r="G720" s="85"/>
      <c r="H720" s="85"/>
      <c r="I720" s="85"/>
      <c r="J720" s="85"/>
      <c r="K720" s="85"/>
      <c r="L720" s="94"/>
      <c r="M720" s="85"/>
      <c r="N720" s="85"/>
      <c r="O720" s="85"/>
      <c r="P720" s="85"/>
      <c r="Q720" s="85"/>
      <c r="R720" s="85"/>
      <c r="S720" s="85"/>
      <c r="T720" s="85"/>
      <c r="U720" s="85"/>
      <c r="V720" s="85"/>
      <c r="W720" s="85"/>
      <c r="X720" s="85"/>
      <c r="Y720" s="85"/>
      <c r="Z720" s="85"/>
      <c r="AA720" s="85"/>
      <c r="AB720" s="85"/>
      <c r="AC720" s="85"/>
      <c r="AD720" s="85"/>
    </row>
    <row r="721" spans="1:30">
      <c r="A721" s="85"/>
      <c r="B721" s="85"/>
      <c r="C721" s="85"/>
      <c r="D721" s="85"/>
      <c r="E721" s="85"/>
      <c r="F721" s="85"/>
      <c r="G721" s="85"/>
      <c r="H721" s="85"/>
      <c r="I721" s="85"/>
      <c r="J721" s="85"/>
      <c r="K721" s="85"/>
      <c r="L721" s="94"/>
      <c r="M721" s="85"/>
      <c r="N721" s="85"/>
      <c r="O721" s="85"/>
      <c r="P721" s="85"/>
      <c r="Q721" s="85"/>
      <c r="R721" s="85"/>
      <c r="S721" s="85"/>
      <c r="T721" s="85"/>
      <c r="U721" s="85"/>
      <c r="V721" s="85"/>
      <c r="W721" s="85"/>
      <c r="X721" s="85"/>
      <c r="Y721" s="85"/>
      <c r="Z721" s="85"/>
      <c r="AA721" s="85"/>
      <c r="AB721" s="85"/>
      <c r="AC721" s="85"/>
      <c r="AD721" s="85"/>
    </row>
    <row r="722" spans="1:30">
      <c r="A722" s="85"/>
      <c r="B722" s="85"/>
      <c r="C722" s="85"/>
      <c r="D722" s="85"/>
      <c r="E722" s="85"/>
      <c r="F722" s="85"/>
      <c r="G722" s="85"/>
      <c r="H722" s="85"/>
      <c r="I722" s="85"/>
      <c r="J722" s="85"/>
      <c r="K722" s="85"/>
      <c r="L722" s="94"/>
      <c r="M722" s="85"/>
      <c r="N722" s="85"/>
      <c r="O722" s="85"/>
      <c r="P722" s="85"/>
      <c r="Q722" s="85"/>
      <c r="R722" s="85"/>
      <c r="S722" s="85"/>
      <c r="T722" s="85"/>
      <c r="U722" s="85"/>
      <c r="V722" s="85"/>
      <c r="W722" s="85"/>
      <c r="X722" s="85"/>
      <c r="Y722" s="85"/>
      <c r="Z722" s="85"/>
      <c r="AA722" s="85"/>
      <c r="AB722" s="85"/>
      <c r="AC722" s="85"/>
      <c r="AD722" s="85"/>
    </row>
    <row r="723" spans="1:30">
      <c r="A723" s="85"/>
      <c r="B723" s="85"/>
      <c r="C723" s="85"/>
      <c r="D723" s="85"/>
      <c r="E723" s="85"/>
      <c r="F723" s="85"/>
      <c r="G723" s="85"/>
      <c r="H723" s="85"/>
      <c r="I723" s="85"/>
      <c r="J723" s="85"/>
      <c r="K723" s="85"/>
      <c r="L723" s="94"/>
      <c r="M723" s="85"/>
      <c r="N723" s="85"/>
      <c r="O723" s="85"/>
      <c r="P723" s="85"/>
      <c r="Q723" s="85"/>
      <c r="R723" s="85"/>
      <c r="S723" s="85"/>
      <c r="T723" s="85"/>
      <c r="U723" s="85"/>
      <c r="V723" s="85"/>
      <c r="W723" s="85"/>
      <c r="X723" s="85"/>
      <c r="Y723" s="85"/>
      <c r="Z723" s="85"/>
      <c r="AA723" s="85"/>
      <c r="AB723" s="85"/>
      <c r="AC723" s="85"/>
      <c r="AD723" s="85"/>
    </row>
    <row r="724" spans="1:30">
      <c r="A724" s="85"/>
      <c r="B724" s="85"/>
      <c r="C724" s="85"/>
      <c r="D724" s="85"/>
      <c r="E724" s="85"/>
      <c r="F724" s="85"/>
      <c r="G724" s="85"/>
      <c r="H724" s="85"/>
      <c r="I724" s="85"/>
      <c r="J724" s="85"/>
      <c r="K724" s="85"/>
      <c r="L724" s="94"/>
      <c r="M724" s="85"/>
      <c r="N724" s="85"/>
      <c r="O724" s="85"/>
      <c r="P724" s="85"/>
      <c r="Q724" s="85"/>
      <c r="R724" s="85"/>
      <c r="S724" s="85"/>
      <c r="T724" s="85"/>
      <c r="U724" s="85"/>
      <c r="V724" s="85"/>
      <c r="W724" s="85"/>
      <c r="X724" s="85"/>
      <c r="Y724" s="85"/>
      <c r="Z724" s="85"/>
      <c r="AA724" s="85"/>
      <c r="AB724" s="85"/>
      <c r="AC724" s="85"/>
      <c r="AD724" s="85"/>
    </row>
    <row r="725" spans="1:30">
      <c r="A725" s="85"/>
      <c r="B725" s="85"/>
      <c r="C725" s="85"/>
      <c r="D725" s="85"/>
      <c r="E725" s="85"/>
      <c r="F725" s="85"/>
      <c r="G725" s="85"/>
      <c r="H725" s="85"/>
      <c r="I725" s="85"/>
      <c r="J725" s="85"/>
      <c r="K725" s="85"/>
      <c r="L725" s="94"/>
      <c r="M725" s="85"/>
      <c r="N725" s="85"/>
      <c r="O725" s="85"/>
      <c r="P725" s="85"/>
      <c r="Q725" s="85"/>
      <c r="R725" s="85"/>
      <c r="S725" s="85"/>
      <c r="T725" s="85"/>
      <c r="U725" s="85"/>
      <c r="V725" s="85"/>
      <c r="W725" s="85"/>
      <c r="X725" s="85"/>
      <c r="Y725" s="85"/>
      <c r="Z725" s="85"/>
      <c r="AA725" s="85"/>
      <c r="AB725" s="85"/>
      <c r="AC725" s="85"/>
      <c r="AD725" s="85"/>
    </row>
    <row r="726" spans="1:30">
      <c r="A726" s="85"/>
      <c r="B726" s="85"/>
      <c r="C726" s="85"/>
      <c r="D726" s="85"/>
      <c r="E726" s="85"/>
      <c r="F726" s="85"/>
      <c r="G726" s="85"/>
      <c r="H726" s="85"/>
      <c r="I726" s="85"/>
      <c r="J726" s="85"/>
      <c r="K726" s="85"/>
      <c r="L726" s="94"/>
      <c r="M726" s="85"/>
      <c r="N726" s="85"/>
      <c r="O726" s="85"/>
      <c r="P726" s="85"/>
      <c r="Q726" s="85"/>
      <c r="R726" s="85"/>
      <c r="S726" s="85"/>
      <c r="T726" s="85"/>
      <c r="U726" s="85"/>
      <c r="V726" s="85"/>
      <c r="W726" s="85"/>
      <c r="X726" s="85"/>
      <c r="Y726" s="85"/>
      <c r="Z726" s="85"/>
      <c r="AA726" s="85"/>
      <c r="AB726" s="85"/>
      <c r="AC726" s="85"/>
      <c r="AD726" s="85"/>
    </row>
    <row r="727" spans="1:30">
      <c r="A727" s="85"/>
      <c r="B727" s="85"/>
      <c r="C727" s="85"/>
      <c r="D727" s="85"/>
      <c r="E727" s="85"/>
      <c r="F727" s="85"/>
      <c r="G727" s="85"/>
      <c r="H727" s="85"/>
      <c r="I727" s="85"/>
      <c r="J727" s="85"/>
      <c r="K727" s="85"/>
      <c r="L727" s="94"/>
      <c r="M727" s="85"/>
      <c r="N727" s="85"/>
      <c r="O727" s="85"/>
      <c r="P727" s="85"/>
      <c r="Q727" s="85"/>
      <c r="R727" s="85"/>
      <c r="S727" s="85"/>
      <c r="T727" s="85"/>
      <c r="U727" s="85"/>
      <c r="V727" s="85"/>
      <c r="W727" s="85"/>
      <c r="X727" s="85"/>
      <c r="Y727" s="85"/>
      <c r="Z727" s="85"/>
      <c r="AA727" s="85"/>
      <c r="AB727" s="85"/>
      <c r="AC727" s="85"/>
      <c r="AD727" s="85"/>
    </row>
    <row r="728" spans="1:30">
      <c r="A728" s="85"/>
      <c r="B728" s="85"/>
      <c r="C728" s="85"/>
      <c r="D728" s="85"/>
      <c r="E728" s="85"/>
      <c r="F728" s="85"/>
      <c r="G728" s="85"/>
      <c r="H728" s="85"/>
      <c r="I728" s="85"/>
      <c r="J728" s="85"/>
      <c r="K728" s="85"/>
      <c r="L728" s="94"/>
      <c r="M728" s="85"/>
      <c r="N728" s="85"/>
      <c r="O728" s="85"/>
      <c r="P728" s="85"/>
      <c r="Q728" s="85"/>
      <c r="R728" s="85"/>
      <c r="S728" s="85"/>
      <c r="T728" s="85"/>
      <c r="U728" s="85"/>
      <c r="V728" s="85"/>
      <c r="W728" s="85"/>
      <c r="X728" s="85"/>
      <c r="Y728" s="85"/>
      <c r="Z728" s="85"/>
      <c r="AA728" s="85"/>
      <c r="AB728" s="85"/>
      <c r="AC728" s="85"/>
      <c r="AD728" s="85"/>
    </row>
    <row r="729" spans="1:30">
      <c r="A729" s="85"/>
      <c r="B729" s="85"/>
      <c r="C729" s="85"/>
      <c r="D729" s="85"/>
      <c r="E729" s="85"/>
      <c r="F729" s="85"/>
      <c r="G729" s="85"/>
      <c r="H729" s="85"/>
      <c r="I729" s="85"/>
      <c r="J729" s="85"/>
      <c r="K729" s="85"/>
      <c r="L729" s="94"/>
      <c r="M729" s="85"/>
      <c r="N729" s="85"/>
      <c r="O729" s="85"/>
      <c r="P729" s="85"/>
      <c r="Q729" s="85"/>
      <c r="R729" s="85"/>
      <c r="S729" s="85"/>
      <c r="T729" s="85"/>
      <c r="U729" s="85"/>
      <c r="V729" s="85"/>
      <c r="W729" s="85"/>
      <c r="X729" s="85"/>
      <c r="Y729" s="85"/>
      <c r="Z729" s="85"/>
      <c r="AA729" s="85"/>
      <c r="AB729" s="85"/>
      <c r="AC729" s="85"/>
      <c r="AD729" s="85"/>
    </row>
    <row r="730" spans="1:30">
      <c r="A730" s="85"/>
      <c r="B730" s="85"/>
      <c r="C730" s="85"/>
      <c r="D730" s="85"/>
      <c r="E730" s="85"/>
      <c r="F730" s="85"/>
      <c r="G730" s="85"/>
      <c r="H730" s="85"/>
      <c r="I730" s="85"/>
      <c r="J730" s="85"/>
      <c r="K730" s="85"/>
      <c r="L730" s="94"/>
      <c r="M730" s="85"/>
      <c r="N730" s="85"/>
      <c r="O730" s="85"/>
      <c r="P730" s="85"/>
      <c r="Q730" s="85"/>
      <c r="R730" s="85"/>
      <c r="S730" s="85"/>
      <c r="T730" s="85"/>
      <c r="U730" s="85"/>
      <c r="V730" s="85"/>
      <c r="W730" s="85"/>
      <c r="X730" s="85"/>
      <c r="Y730" s="85"/>
      <c r="Z730" s="85"/>
      <c r="AA730" s="85"/>
      <c r="AB730" s="85"/>
      <c r="AC730" s="85"/>
      <c r="AD730" s="85"/>
    </row>
    <row r="731" spans="1:30">
      <c r="A731" s="85"/>
      <c r="B731" s="85"/>
      <c r="C731" s="85"/>
      <c r="D731" s="85"/>
      <c r="E731" s="85"/>
      <c r="F731" s="85"/>
      <c r="G731" s="85"/>
      <c r="H731" s="85"/>
      <c r="I731" s="85"/>
      <c r="J731" s="85"/>
      <c r="K731" s="85"/>
      <c r="L731" s="94"/>
      <c r="M731" s="85"/>
      <c r="N731" s="85"/>
      <c r="O731" s="85"/>
      <c r="P731" s="85"/>
      <c r="Q731" s="85"/>
      <c r="R731" s="85"/>
      <c r="S731" s="85"/>
      <c r="T731" s="85"/>
      <c r="U731" s="85"/>
      <c r="V731" s="85"/>
      <c r="W731" s="85"/>
      <c r="X731" s="85"/>
      <c r="Y731" s="85"/>
      <c r="Z731" s="85"/>
      <c r="AA731" s="85"/>
      <c r="AB731" s="85"/>
      <c r="AC731" s="85"/>
      <c r="AD731" s="85"/>
    </row>
    <row r="732" spans="1:30">
      <c r="A732" s="85"/>
      <c r="B732" s="85"/>
      <c r="C732" s="85"/>
      <c r="D732" s="85"/>
      <c r="E732" s="85"/>
      <c r="F732" s="85"/>
      <c r="G732" s="85"/>
      <c r="H732" s="85"/>
      <c r="I732" s="85"/>
      <c r="J732" s="85"/>
      <c r="K732" s="85"/>
      <c r="L732" s="94"/>
      <c r="M732" s="85"/>
      <c r="N732" s="85"/>
      <c r="O732" s="85"/>
      <c r="P732" s="85"/>
      <c r="Q732" s="85"/>
      <c r="R732" s="85"/>
      <c r="S732" s="85"/>
      <c r="T732" s="85"/>
      <c r="U732" s="85"/>
      <c r="V732" s="85"/>
      <c r="W732" s="85"/>
      <c r="X732" s="85"/>
      <c r="Y732" s="85"/>
      <c r="Z732" s="85"/>
      <c r="AA732" s="85"/>
      <c r="AB732" s="85"/>
      <c r="AC732" s="85"/>
      <c r="AD732" s="85"/>
    </row>
    <row r="733" spans="1:30">
      <c r="A733" s="85"/>
      <c r="B733" s="85"/>
      <c r="C733" s="85"/>
      <c r="D733" s="85"/>
      <c r="E733" s="85"/>
      <c r="F733" s="85"/>
      <c r="G733" s="85"/>
      <c r="H733" s="85"/>
      <c r="I733" s="85"/>
      <c r="J733" s="85"/>
      <c r="K733" s="85"/>
      <c r="L733" s="94"/>
      <c r="M733" s="85"/>
      <c r="N733" s="85"/>
      <c r="O733" s="85"/>
      <c r="P733" s="85"/>
      <c r="Q733" s="85"/>
      <c r="R733" s="85"/>
      <c r="S733" s="85"/>
      <c r="T733" s="85"/>
      <c r="U733" s="85"/>
      <c r="V733" s="85"/>
      <c r="W733" s="85"/>
      <c r="X733" s="85"/>
      <c r="Y733" s="85"/>
      <c r="Z733" s="85"/>
      <c r="AA733" s="85"/>
      <c r="AB733" s="85"/>
      <c r="AC733" s="85"/>
      <c r="AD733" s="85"/>
    </row>
    <row r="734" spans="1:30">
      <c r="A734" s="85"/>
      <c r="B734" s="85"/>
      <c r="C734" s="85"/>
      <c r="D734" s="85"/>
      <c r="E734" s="85"/>
      <c r="F734" s="85"/>
      <c r="G734" s="85"/>
      <c r="H734" s="85"/>
      <c r="I734" s="85"/>
      <c r="J734" s="85"/>
      <c r="K734" s="85"/>
      <c r="L734" s="94"/>
      <c r="M734" s="85"/>
      <c r="N734" s="85"/>
      <c r="O734" s="85"/>
      <c r="P734" s="85"/>
      <c r="Q734" s="85"/>
      <c r="R734" s="85"/>
      <c r="S734" s="85"/>
      <c r="T734" s="85"/>
      <c r="U734" s="85"/>
      <c r="V734" s="85"/>
      <c r="W734" s="85"/>
      <c r="X734" s="85"/>
      <c r="Y734" s="85"/>
      <c r="Z734" s="85"/>
      <c r="AA734" s="85"/>
      <c r="AB734" s="85"/>
      <c r="AC734" s="85"/>
      <c r="AD734" s="85"/>
    </row>
    <row r="735" spans="1:30">
      <c r="A735" s="85"/>
      <c r="B735" s="85"/>
      <c r="C735" s="85"/>
      <c r="D735" s="85"/>
      <c r="E735" s="85"/>
      <c r="F735" s="85"/>
      <c r="G735" s="85"/>
      <c r="H735" s="85"/>
      <c r="I735" s="85"/>
      <c r="J735" s="85"/>
      <c r="K735" s="85"/>
      <c r="L735" s="94"/>
      <c r="M735" s="85"/>
      <c r="N735" s="85"/>
      <c r="O735" s="85"/>
      <c r="P735" s="85"/>
      <c r="Q735" s="85"/>
      <c r="R735" s="85"/>
      <c r="S735" s="85"/>
      <c r="T735" s="85"/>
      <c r="U735" s="85"/>
      <c r="V735" s="85"/>
      <c r="W735" s="85"/>
      <c r="X735" s="85"/>
      <c r="Y735" s="85"/>
      <c r="Z735" s="85"/>
      <c r="AA735" s="85"/>
      <c r="AB735" s="85"/>
      <c r="AC735" s="85"/>
      <c r="AD735" s="85"/>
    </row>
    <row r="736" spans="1:30">
      <c r="A736" s="85"/>
      <c r="B736" s="85"/>
      <c r="C736" s="85"/>
      <c r="D736" s="85"/>
      <c r="E736" s="85"/>
      <c r="F736" s="85"/>
      <c r="G736" s="85"/>
      <c r="H736" s="85"/>
      <c r="I736" s="85"/>
      <c r="J736" s="85"/>
      <c r="K736" s="85"/>
      <c r="L736" s="94"/>
      <c r="M736" s="85"/>
      <c r="N736" s="85"/>
      <c r="O736" s="85"/>
      <c r="P736" s="85"/>
      <c r="Q736" s="85"/>
      <c r="R736" s="85"/>
      <c r="S736" s="85"/>
      <c r="T736" s="85"/>
      <c r="U736" s="85"/>
      <c r="V736" s="85"/>
      <c r="W736" s="85"/>
      <c r="X736" s="85"/>
      <c r="Y736" s="85"/>
      <c r="Z736" s="85"/>
      <c r="AA736" s="85"/>
      <c r="AB736" s="85"/>
      <c r="AC736" s="85"/>
      <c r="AD736" s="85"/>
    </row>
    <row r="737" spans="1:30">
      <c r="A737" s="85"/>
      <c r="B737" s="85"/>
      <c r="C737" s="85"/>
      <c r="D737" s="85"/>
      <c r="E737" s="85"/>
      <c r="F737" s="85"/>
      <c r="G737" s="85"/>
      <c r="H737" s="85"/>
      <c r="I737" s="85"/>
      <c r="J737" s="85"/>
      <c r="K737" s="85"/>
      <c r="L737" s="94"/>
      <c r="M737" s="85"/>
      <c r="N737" s="85"/>
      <c r="O737" s="85"/>
      <c r="P737" s="85"/>
      <c r="Q737" s="85"/>
      <c r="R737" s="85"/>
      <c r="S737" s="85"/>
      <c r="T737" s="85"/>
      <c r="U737" s="85"/>
      <c r="V737" s="85"/>
      <c r="W737" s="85"/>
      <c r="X737" s="85"/>
      <c r="Y737" s="85"/>
      <c r="Z737" s="85"/>
      <c r="AA737" s="85"/>
      <c r="AB737" s="85"/>
      <c r="AC737" s="85"/>
      <c r="AD737" s="85"/>
    </row>
    <row r="738" spans="1:30">
      <c r="A738" s="85"/>
      <c r="B738" s="85"/>
      <c r="C738" s="85"/>
      <c r="D738" s="85"/>
      <c r="E738" s="85"/>
      <c r="F738" s="85"/>
      <c r="G738" s="85"/>
      <c r="H738" s="85"/>
      <c r="I738" s="85"/>
      <c r="J738" s="85"/>
      <c r="K738" s="85"/>
      <c r="L738" s="94"/>
      <c r="M738" s="85"/>
      <c r="N738" s="85"/>
      <c r="O738" s="85"/>
      <c r="P738" s="85"/>
      <c r="Q738" s="85"/>
      <c r="R738" s="85"/>
      <c r="S738" s="85"/>
      <c r="T738" s="85"/>
      <c r="U738" s="85"/>
      <c r="V738" s="85"/>
      <c r="W738" s="85"/>
      <c r="X738" s="85"/>
      <c r="Y738" s="85"/>
      <c r="Z738" s="85"/>
      <c r="AA738" s="85"/>
      <c r="AB738" s="85"/>
      <c r="AC738" s="85"/>
      <c r="AD738" s="85"/>
    </row>
    <row r="739" spans="1:30">
      <c r="A739" s="85"/>
      <c r="B739" s="85"/>
      <c r="C739" s="85"/>
      <c r="D739" s="85"/>
      <c r="E739" s="85"/>
      <c r="F739" s="85"/>
      <c r="G739" s="85"/>
      <c r="H739" s="85"/>
      <c r="I739" s="85"/>
      <c r="J739" s="85"/>
      <c r="K739" s="85"/>
      <c r="L739" s="94"/>
      <c r="M739" s="85"/>
      <c r="N739" s="85"/>
      <c r="O739" s="85"/>
      <c r="P739" s="85"/>
      <c r="Q739" s="85"/>
      <c r="R739" s="85"/>
      <c r="S739" s="85"/>
      <c r="T739" s="85"/>
      <c r="U739" s="85"/>
      <c r="V739" s="85"/>
      <c r="W739" s="85"/>
      <c r="X739" s="85"/>
      <c r="Y739" s="85"/>
      <c r="Z739" s="85"/>
      <c r="AA739" s="85"/>
      <c r="AB739" s="85"/>
      <c r="AC739" s="85"/>
      <c r="AD739" s="85"/>
    </row>
    <row r="740" spans="1:30">
      <c r="A740" s="85"/>
      <c r="B740" s="85"/>
      <c r="C740" s="85"/>
      <c r="D740" s="85"/>
      <c r="E740" s="85"/>
      <c r="F740" s="85"/>
      <c r="G740" s="85"/>
      <c r="H740" s="85"/>
      <c r="I740" s="85"/>
      <c r="J740" s="85"/>
      <c r="K740" s="85"/>
      <c r="L740" s="94"/>
      <c r="M740" s="85"/>
      <c r="N740" s="85"/>
      <c r="O740" s="85"/>
      <c r="P740" s="85"/>
      <c r="Q740" s="85"/>
      <c r="R740" s="85"/>
      <c r="S740" s="85"/>
      <c r="T740" s="85"/>
      <c r="U740" s="85"/>
      <c r="V740" s="85"/>
      <c r="W740" s="85"/>
      <c r="X740" s="85"/>
      <c r="Y740" s="85"/>
      <c r="Z740" s="85"/>
      <c r="AA740" s="85"/>
      <c r="AB740" s="85"/>
      <c r="AC740" s="85"/>
      <c r="AD740" s="85"/>
    </row>
    <row r="741" spans="1:30">
      <c r="A741" s="85"/>
      <c r="B741" s="85"/>
      <c r="C741" s="85"/>
      <c r="D741" s="85"/>
      <c r="E741" s="85"/>
      <c r="F741" s="85"/>
      <c r="G741" s="85"/>
      <c r="H741" s="85"/>
      <c r="I741" s="85"/>
      <c r="J741" s="85"/>
      <c r="K741" s="85"/>
      <c r="L741" s="94"/>
      <c r="M741" s="85"/>
      <c r="N741" s="85"/>
      <c r="O741" s="85"/>
      <c r="P741" s="85"/>
      <c r="Q741" s="85"/>
      <c r="R741" s="85"/>
      <c r="S741" s="85"/>
      <c r="T741" s="85"/>
      <c r="U741" s="85"/>
      <c r="V741" s="85"/>
      <c r="W741" s="85"/>
      <c r="X741" s="85"/>
      <c r="Y741" s="85"/>
      <c r="Z741" s="85"/>
      <c r="AA741" s="85"/>
      <c r="AB741" s="85"/>
      <c r="AC741" s="85"/>
      <c r="AD741" s="85"/>
    </row>
    <row r="742" spans="1:30">
      <c r="A742" s="85"/>
      <c r="B742" s="85"/>
      <c r="C742" s="85"/>
      <c r="D742" s="85"/>
      <c r="E742" s="85"/>
      <c r="F742" s="85"/>
      <c r="G742" s="85"/>
      <c r="H742" s="85"/>
      <c r="I742" s="85"/>
      <c r="J742" s="85"/>
      <c r="K742" s="85"/>
      <c r="L742" s="94"/>
      <c r="M742" s="85"/>
      <c r="N742" s="85"/>
      <c r="O742" s="85"/>
      <c r="P742" s="85"/>
      <c r="Q742" s="85"/>
      <c r="R742" s="85"/>
      <c r="S742" s="85"/>
      <c r="T742" s="85"/>
      <c r="U742" s="85"/>
      <c r="V742" s="85"/>
      <c r="W742" s="85"/>
      <c r="X742" s="85"/>
      <c r="Y742" s="85"/>
      <c r="Z742" s="85"/>
      <c r="AA742" s="85"/>
      <c r="AB742" s="85"/>
      <c r="AC742" s="85"/>
      <c r="AD742" s="85"/>
    </row>
    <row r="743" spans="1:30">
      <c r="A743" s="85"/>
      <c r="B743" s="85"/>
      <c r="C743" s="85"/>
      <c r="D743" s="85"/>
      <c r="E743" s="85"/>
      <c r="F743" s="85"/>
      <c r="G743" s="85"/>
      <c r="H743" s="85"/>
      <c r="I743" s="85"/>
      <c r="J743" s="85"/>
      <c r="K743" s="85"/>
      <c r="L743" s="94"/>
      <c r="M743" s="85"/>
      <c r="N743" s="85"/>
      <c r="O743" s="85"/>
      <c r="P743" s="85"/>
      <c r="Q743" s="85"/>
      <c r="R743" s="85"/>
      <c r="S743" s="85"/>
      <c r="T743" s="85"/>
      <c r="U743" s="85"/>
      <c r="V743" s="85"/>
      <c r="W743" s="85"/>
      <c r="X743" s="85"/>
      <c r="Y743" s="85"/>
      <c r="Z743" s="85"/>
      <c r="AA743" s="85"/>
      <c r="AB743" s="85"/>
      <c r="AC743" s="85"/>
      <c r="AD743" s="85"/>
    </row>
    <row r="744" spans="1:30">
      <c r="A744" s="85"/>
      <c r="B744" s="85"/>
      <c r="C744" s="85"/>
      <c r="D744" s="85"/>
      <c r="E744" s="85"/>
      <c r="F744" s="85"/>
      <c r="G744" s="85"/>
      <c r="H744" s="85"/>
      <c r="I744" s="85"/>
      <c r="J744" s="85"/>
      <c r="K744" s="85"/>
      <c r="L744" s="94"/>
      <c r="M744" s="85"/>
      <c r="N744" s="85"/>
      <c r="O744" s="85"/>
      <c r="P744" s="85"/>
      <c r="Q744" s="85"/>
      <c r="R744" s="85"/>
      <c r="S744" s="85"/>
      <c r="T744" s="85"/>
      <c r="U744" s="85"/>
      <c r="V744" s="85"/>
      <c r="W744" s="85"/>
      <c r="X744" s="85"/>
      <c r="Y744" s="85"/>
      <c r="Z744" s="85"/>
      <c r="AA744" s="85"/>
      <c r="AB744" s="85"/>
      <c r="AC744" s="85"/>
      <c r="AD744" s="85"/>
    </row>
    <row r="745" spans="1:30">
      <c r="A745" s="85"/>
      <c r="B745" s="85"/>
      <c r="C745" s="85"/>
      <c r="D745" s="85"/>
      <c r="E745" s="85"/>
      <c r="F745" s="85"/>
      <c r="G745" s="85"/>
      <c r="H745" s="85"/>
      <c r="I745" s="85"/>
      <c r="J745" s="85"/>
      <c r="K745" s="85"/>
      <c r="L745" s="94"/>
      <c r="M745" s="85"/>
      <c r="N745" s="85"/>
      <c r="O745" s="85"/>
      <c r="P745" s="85"/>
      <c r="Q745" s="85"/>
      <c r="R745" s="85"/>
      <c r="S745" s="85"/>
      <c r="T745" s="85"/>
      <c r="U745" s="85"/>
      <c r="V745" s="85"/>
      <c r="W745" s="85"/>
      <c r="X745" s="85"/>
      <c r="Y745" s="85"/>
      <c r="Z745" s="85"/>
      <c r="AA745" s="85"/>
      <c r="AB745" s="85"/>
      <c r="AC745" s="85"/>
      <c r="AD745" s="85"/>
    </row>
    <row r="746" spans="1:30">
      <c r="A746" s="85"/>
      <c r="B746" s="85"/>
      <c r="C746" s="85"/>
      <c r="D746" s="85"/>
      <c r="E746" s="85"/>
      <c r="F746" s="85"/>
      <c r="G746" s="85"/>
      <c r="H746" s="85"/>
      <c r="I746" s="85"/>
      <c r="J746" s="85"/>
      <c r="K746" s="85"/>
      <c r="L746" s="94"/>
      <c r="M746" s="85"/>
      <c r="N746" s="85"/>
      <c r="O746" s="85"/>
      <c r="P746" s="85"/>
      <c r="Q746" s="85"/>
      <c r="R746" s="85"/>
      <c r="S746" s="85"/>
      <c r="T746" s="85"/>
      <c r="U746" s="85"/>
      <c r="V746" s="85"/>
      <c r="W746" s="85"/>
      <c r="X746" s="85"/>
      <c r="Y746" s="85"/>
      <c r="Z746" s="85"/>
      <c r="AA746" s="85"/>
      <c r="AB746" s="85"/>
      <c r="AC746" s="85"/>
      <c r="AD746" s="85"/>
    </row>
    <row r="747" spans="1:30">
      <c r="A747" s="85"/>
      <c r="B747" s="85"/>
      <c r="C747" s="85"/>
      <c r="D747" s="85"/>
      <c r="E747" s="85"/>
      <c r="F747" s="85"/>
      <c r="G747" s="85"/>
      <c r="H747" s="85"/>
      <c r="I747" s="85"/>
      <c r="J747" s="85"/>
      <c r="K747" s="85"/>
      <c r="L747" s="94"/>
      <c r="M747" s="85"/>
      <c r="N747" s="85"/>
      <c r="O747" s="85"/>
      <c r="P747" s="85"/>
      <c r="Q747" s="85"/>
      <c r="R747" s="85"/>
      <c r="S747" s="85"/>
      <c r="T747" s="85"/>
      <c r="U747" s="85"/>
      <c r="V747" s="85"/>
      <c r="W747" s="85"/>
      <c r="X747" s="85"/>
      <c r="Y747" s="85"/>
      <c r="Z747" s="85"/>
      <c r="AA747" s="85"/>
      <c r="AB747" s="85"/>
      <c r="AC747" s="85"/>
      <c r="AD747" s="85"/>
    </row>
    <row r="748" spans="1:30">
      <c r="A748" s="85"/>
      <c r="B748" s="85"/>
      <c r="C748" s="85"/>
      <c r="D748" s="85"/>
      <c r="E748" s="85"/>
      <c r="F748" s="85"/>
      <c r="G748" s="85"/>
      <c r="H748" s="85"/>
      <c r="I748" s="85"/>
      <c r="J748" s="85"/>
      <c r="K748" s="85"/>
      <c r="L748" s="94"/>
      <c r="M748" s="85"/>
      <c r="N748" s="85"/>
      <c r="O748" s="85"/>
      <c r="P748" s="85"/>
      <c r="Q748" s="85"/>
      <c r="R748" s="85"/>
      <c r="S748" s="85"/>
      <c r="T748" s="85"/>
      <c r="U748" s="85"/>
      <c r="V748" s="85"/>
      <c r="W748" s="85"/>
      <c r="X748" s="85"/>
      <c r="Y748" s="85"/>
      <c r="Z748" s="85"/>
      <c r="AA748" s="85"/>
      <c r="AB748" s="85"/>
      <c r="AC748" s="85"/>
      <c r="AD748" s="85"/>
    </row>
    <row r="749" spans="1:30">
      <c r="A749" s="85"/>
      <c r="B749" s="85"/>
      <c r="C749" s="85"/>
      <c r="D749" s="85"/>
      <c r="E749" s="85"/>
      <c r="F749" s="85"/>
      <c r="G749" s="85"/>
      <c r="H749" s="85"/>
      <c r="I749" s="85"/>
      <c r="J749" s="85"/>
      <c r="K749" s="85"/>
      <c r="L749" s="94"/>
      <c r="M749" s="85"/>
      <c r="N749" s="85"/>
      <c r="O749" s="85"/>
      <c r="P749" s="85"/>
      <c r="Q749" s="85"/>
      <c r="R749" s="85"/>
      <c r="S749" s="85"/>
      <c r="T749" s="85"/>
      <c r="U749" s="85"/>
      <c r="V749" s="85"/>
      <c r="W749" s="85"/>
      <c r="X749" s="85"/>
      <c r="Y749" s="85"/>
      <c r="Z749" s="85"/>
      <c r="AA749" s="85"/>
      <c r="AB749" s="85"/>
      <c r="AC749" s="85"/>
      <c r="AD749" s="85"/>
    </row>
    <row r="750" spans="1:30">
      <c r="A750" s="85"/>
      <c r="B750" s="85"/>
      <c r="C750" s="85"/>
      <c r="D750" s="85"/>
      <c r="E750" s="85"/>
      <c r="F750" s="85"/>
      <c r="G750" s="85"/>
      <c r="H750" s="85"/>
      <c r="I750" s="85"/>
      <c r="J750" s="85"/>
      <c r="K750" s="85"/>
      <c r="L750" s="94"/>
      <c r="M750" s="85"/>
      <c r="N750" s="85"/>
      <c r="O750" s="85"/>
      <c r="P750" s="85"/>
      <c r="Q750" s="85"/>
      <c r="R750" s="85"/>
      <c r="S750" s="85"/>
      <c r="T750" s="85"/>
      <c r="U750" s="85"/>
      <c r="V750" s="85"/>
      <c r="W750" s="85"/>
      <c r="X750" s="85"/>
      <c r="Y750" s="85"/>
      <c r="Z750" s="85"/>
      <c r="AA750" s="85"/>
      <c r="AB750" s="85"/>
      <c r="AC750" s="85"/>
      <c r="AD750" s="85"/>
    </row>
    <row r="751" spans="1:30">
      <c r="A751" s="85"/>
      <c r="B751" s="85"/>
      <c r="C751" s="85"/>
      <c r="D751" s="85"/>
      <c r="E751" s="85"/>
      <c r="F751" s="85"/>
      <c r="G751" s="85"/>
      <c r="H751" s="85"/>
      <c r="I751" s="85"/>
      <c r="J751" s="85"/>
      <c r="K751" s="85"/>
      <c r="L751" s="94"/>
      <c r="M751" s="85"/>
      <c r="N751" s="85"/>
      <c r="O751" s="85"/>
      <c r="P751" s="85"/>
      <c r="Q751" s="85"/>
      <c r="R751" s="85"/>
      <c r="S751" s="85"/>
      <c r="T751" s="85"/>
      <c r="U751" s="85"/>
      <c r="V751" s="85"/>
      <c r="W751" s="85"/>
      <c r="X751" s="85"/>
      <c r="Y751" s="85"/>
      <c r="Z751" s="85"/>
      <c r="AA751" s="85"/>
      <c r="AB751" s="85"/>
      <c r="AC751" s="85"/>
      <c r="AD751" s="85"/>
    </row>
    <row r="752" spans="1:30">
      <c r="A752" s="85"/>
      <c r="B752" s="85"/>
      <c r="C752" s="85"/>
      <c r="D752" s="85"/>
      <c r="E752" s="85"/>
      <c r="F752" s="85"/>
      <c r="G752" s="85"/>
      <c r="H752" s="85"/>
      <c r="I752" s="85"/>
      <c r="J752" s="85"/>
      <c r="K752" s="85"/>
      <c r="L752" s="94"/>
      <c r="M752" s="85"/>
      <c r="N752" s="85"/>
      <c r="O752" s="85"/>
      <c r="P752" s="85"/>
      <c r="Q752" s="85"/>
      <c r="R752" s="85"/>
      <c r="S752" s="85"/>
      <c r="T752" s="85"/>
      <c r="U752" s="85"/>
      <c r="V752" s="85"/>
      <c r="W752" s="85"/>
      <c r="X752" s="85"/>
      <c r="Y752" s="85"/>
      <c r="Z752" s="85"/>
      <c r="AA752" s="85"/>
      <c r="AB752" s="85"/>
      <c r="AC752" s="85"/>
      <c r="AD752" s="85"/>
    </row>
    <row r="753" spans="1:30">
      <c r="A753" s="85"/>
      <c r="B753" s="85"/>
      <c r="C753" s="85"/>
      <c r="D753" s="85"/>
      <c r="E753" s="85"/>
      <c r="F753" s="85"/>
      <c r="G753" s="85"/>
      <c r="H753" s="85"/>
      <c r="I753" s="85"/>
      <c r="J753" s="85"/>
      <c r="K753" s="85"/>
      <c r="L753" s="94"/>
      <c r="M753" s="85"/>
      <c r="N753" s="85"/>
      <c r="O753" s="85"/>
      <c r="P753" s="85"/>
      <c r="Q753" s="85"/>
      <c r="R753" s="85"/>
      <c r="S753" s="85"/>
      <c r="T753" s="85"/>
      <c r="U753" s="85"/>
      <c r="V753" s="85"/>
      <c r="W753" s="85"/>
      <c r="X753" s="85"/>
      <c r="Y753" s="85"/>
      <c r="Z753" s="85"/>
      <c r="AA753" s="85"/>
      <c r="AB753" s="85"/>
      <c r="AC753" s="85"/>
      <c r="AD753" s="85"/>
    </row>
    <row r="754" spans="1:30">
      <c r="A754" s="85"/>
      <c r="B754" s="85"/>
      <c r="C754" s="85"/>
      <c r="D754" s="85"/>
      <c r="E754" s="85"/>
      <c r="F754" s="85"/>
      <c r="G754" s="85"/>
      <c r="H754" s="85"/>
      <c r="I754" s="85"/>
      <c r="J754" s="85"/>
      <c r="K754" s="85"/>
      <c r="L754" s="94"/>
      <c r="M754" s="85"/>
      <c r="N754" s="85"/>
      <c r="O754" s="85"/>
      <c r="P754" s="85"/>
      <c r="Q754" s="85"/>
      <c r="R754" s="85"/>
      <c r="S754" s="85"/>
      <c r="T754" s="85"/>
      <c r="U754" s="85"/>
      <c r="V754" s="85"/>
      <c r="W754" s="85"/>
      <c r="X754" s="85"/>
      <c r="Y754" s="85"/>
      <c r="Z754" s="85"/>
      <c r="AA754" s="85"/>
      <c r="AB754" s="85"/>
      <c r="AC754" s="85"/>
      <c r="AD754" s="85"/>
    </row>
    <row r="755" spans="1:30">
      <c r="A755" s="85"/>
      <c r="B755" s="85"/>
      <c r="C755" s="85"/>
      <c r="D755" s="85"/>
      <c r="E755" s="85"/>
      <c r="F755" s="85"/>
      <c r="G755" s="85"/>
      <c r="H755" s="85"/>
      <c r="I755" s="85"/>
      <c r="J755" s="85"/>
      <c r="K755" s="85"/>
      <c r="L755" s="94"/>
      <c r="M755" s="85"/>
      <c r="N755" s="85"/>
      <c r="O755" s="85"/>
      <c r="P755" s="85"/>
      <c r="Q755" s="85"/>
      <c r="R755" s="85"/>
      <c r="S755" s="85"/>
      <c r="T755" s="85"/>
      <c r="U755" s="85"/>
      <c r="V755" s="85"/>
      <c r="W755" s="85"/>
      <c r="X755" s="85"/>
      <c r="Y755" s="85"/>
      <c r="Z755" s="85"/>
      <c r="AA755" s="85"/>
      <c r="AB755" s="85"/>
      <c r="AC755" s="85"/>
      <c r="AD755" s="85"/>
    </row>
    <row r="756" spans="1:30">
      <c r="A756" s="85"/>
      <c r="B756" s="85"/>
      <c r="C756" s="85"/>
      <c r="D756" s="85"/>
      <c r="E756" s="85"/>
      <c r="F756" s="85"/>
      <c r="G756" s="85"/>
      <c r="H756" s="85"/>
      <c r="I756" s="85"/>
      <c r="J756" s="85"/>
      <c r="K756" s="85"/>
      <c r="L756" s="94"/>
      <c r="M756" s="85"/>
      <c r="N756" s="85"/>
      <c r="O756" s="85"/>
      <c r="P756" s="85"/>
      <c r="Q756" s="85"/>
      <c r="R756" s="85"/>
      <c r="S756" s="85"/>
      <c r="T756" s="85"/>
      <c r="U756" s="85"/>
      <c r="V756" s="85"/>
      <c r="W756" s="85"/>
      <c r="X756" s="85"/>
      <c r="Y756" s="85"/>
      <c r="Z756" s="85"/>
      <c r="AA756" s="85"/>
      <c r="AB756" s="85"/>
      <c r="AC756" s="85"/>
      <c r="AD756" s="85"/>
    </row>
    <row r="757" spans="1:30">
      <c r="A757" s="85"/>
      <c r="B757" s="85"/>
      <c r="C757" s="85"/>
      <c r="D757" s="85"/>
      <c r="E757" s="85"/>
      <c r="F757" s="85"/>
      <c r="G757" s="85"/>
      <c r="H757" s="85"/>
      <c r="I757" s="85"/>
      <c r="J757" s="85"/>
      <c r="K757" s="85"/>
      <c r="L757" s="94"/>
      <c r="M757" s="85"/>
      <c r="N757" s="85"/>
      <c r="O757" s="85"/>
      <c r="P757" s="85"/>
      <c r="Q757" s="85"/>
      <c r="R757" s="85"/>
      <c r="S757" s="85"/>
      <c r="T757" s="85"/>
      <c r="U757" s="85"/>
      <c r="V757" s="85"/>
      <c r="W757" s="85"/>
      <c r="X757" s="85"/>
      <c r="Y757" s="85"/>
      <c r="Z757" s="85"/>
      <c r="AA757" s="85"/>
      <c r="AB757" s="85"/>
      <c r="AC757" s="85"/>
      <c r="AD757" s="85"/>
    </row>
    <row r="758" spans="1:30">
      <c r="A758" s="85"/>
      <c r="B758" s="85"/>
      <c r="C758" s="85"/>
      <c r="D758" s="85"/>
      <c r="E758" s="85"/>
      <c r="F758" s="85"/>
      <c r="G758" s="85"/>
      <c r="H758" s="85"/>
      <c r="I758" s="85"/>
      <c r="J758" s="85"/>
      <c r="K758" s="85"/>
      <c r="L758" s="94"/>
      <c r="M758" s="85"/>
      <c r="N758" s="85"/>
      <c r="O758" s="85"/>
      <c r="P758" s="85"/>
      <c r="Q758" s="85"/>
      <c r="R758" s="85"/>
      <c r="S758" s="85"/>
      <c r="T758" s="85"/>
      <c r="U758" s="85"/>
      <c r="V758" s="85"/>
      <c r="W758" s="85"/>
      <c r="X758" s="85"/>
      <c r="Y758" s="85"/>
      <c r="Z758" s="85"/>
      <c r="AA758" s="85"/>
      <c r="AB758" s="85"/>
      <c r="AC758" s="85"/>
      <c r="AD758" s="85"/>
    </row>
    <row r="759" spans="1:30">
      <c r="A759" s="85"/>
      <c r="B759" s="85"/>
      <c r="C759" s="85"/>
      <c r="D759" s="85"/>
      <c r="E759" s="85"/>
      <c r="F759" s="85"/>
      <c r="G759" s="85"/>
      <c r="H759" s="85"/>
      <c r="I759" s="85"/>
      <c r="J759" s="85"/>
      <c r="K759" s="85"/>
      <c r="L759" s="94"/>
      <c r="M759" s="85"/>
      <c r="N759" s="85"/>
      <c r="O759" s="85"/>
      <c r="P759" s="85"/>
      <c r="Q759" s="85"/>
      <c r="R759" s="85"/>
      <c r="S759" s="85"/>
      <c r="T759" s="85"/>
      <c r="U759" s="85"/>
      <c r="V759" s="85"/>
      <c r="W759" s="85"/>
      <c r="X759" s="85"/>
      <c r="Y759" s="85"/>
      <c r="Z759" s="85"/>
      <c r="AA759" s="85"/>
      <c r="AB759" s="85"/>
      <c r="AC759" s="85"/>
      <c r="AD759" s="85"/>
    </row>
    <row r="760" spans="1:30">
      <c r="A760" s="85"/>
      <c r="B760" s="85"/>
      <c r="C760" s="85"/>
      <c r="D760" s="85"/>
      <c r="E760" s="85"/>
      <c r="F760" s="85"/>
      <c r="G760" s="85"/>
      <c r="H760" s="85"/>
      <c r="I760" s="85"/>
      <c r="J760" s="85"/>
      <c r="K760" s="85"/>
      <c r="L760" s="94"/>
      <c r="M760" s="85"/>
      <c r="N760" s="85"/>
      <c r="O760" s="85"/>
      <c r="P760" s="85"/>
      <c r="Q760" s="85"/>
      <c r="R760" s="85"/>
      <c r="S760" s="85"/>
      <c r="T760" s="85"/>
      <c r="U760" s="85"/>
      <c r="V760" s="85"/>
      <c r="W760" s="85"/>
      <c r="X760" s="85"/>
      <c r="Y760" s="85"/>
      <c r="Z760" s="85"/>
      <c r="AA760" s="85"/>
      <c r="AB760" s="85"/>
      <c r="AC760" s="85"/>
      <c r="AD760" s="85"/>
    </row>
    <row r="761" spans="1:30">
      <c r="A761" s="85"/>
      <c r="B761" s="85"/>
      <c r="C761" s="85"/>
      <c r="D761" s="85"/>
      <c r="E761" s="85"/>
      <c r="F761" s="85"/>
      <c r="G761" s="85"/>
      <c r="H761" s="85"/>
      <c r="I761" s="85"/>
      <c r="J761" s="85"/>
      <c r="K761" s="85"/>
      <c r="L761" s="94"/>
      <c r="M761" s="85"/>
      <c r="N761" s="85"/>
      <c r="O761" s="85"/>
      <c r="P761" s="85"/>
      <c r="Q761" s="85"/>
      <c r="R761" s="85"/>
      <c r="S761" s="85"/>
      <c r="T761" s="85"/>
      <c r="U761" s="85"/>
      <c r="V761" s="85"/>
      <c r="W761" s="85"/>
      <c r="X761" s="85"/>
      <c r="Y761" s="85"/>
      <c r="Z761" s="85"/>
      <c r="AA761" s="85"/>
      <c r="AB761" s="85"/>
      <c r="AC761" s="85"/>
      <c r="AD761" s="85"/>
    </row>
    <row r="762" spans="1:30">
      <c r="A762" s="85"/>
      <c r="B762" s="85"/>
      <c r="C762" s="85"/>
      <c r="D762" s="85"/>
      <c r="E762" s="85"/>
      <c r="F762" s="85"/>
      <c r="G762" s="85"/>
      <c r="H762" s="85"/>
      <c r="I762" s="85"/>
      <c r="J762" s="85"/>
      <c r="K762" s="85"/>
      <c r="L762" s="94"/>
      <c r="M762" s="85"/>
      <c r="N762" s="85"/>
      <c r="O762" s="85"/>
      <c r="P762" s="85"/>
      <c r="Q762" s="85"/>
      <c r="R762" s="85"/>
      <c r="S762" s="85"/>
      <c r="T762" s="85"/>
      <c r="U762" s="85"/>
      <c r="V762" s="85"/>
      <c r="W762" s="85"/>
      <c r="X762" s="85"/>
      <c r="Y762" s="85"/>
      <c r="Z762" s="85"/>
      <c r="AA762" s="85"/>
      <c r="AB762" s="85"/>
      <c r="AC762" s="85"/>
      <c r="AD762" s="85"/>
    </row>
    <row r="763" spans="1:30">
      <c r="A763" s="85"/>
      <c r="B763" s="85"/>
      <c r="C763" s="85"/>
      <c r="D763" s="85"/>
      <c r="E763" s="85"/>
      <c r="F763" s="85"/>
      <c r="G763" s="85"/>
      <c r="H763" s="85"/>
      <c r="I763" s="85"/>
      <c r="J763" s="85"/>
      <c r="K763" s="85"/>
      <c r="L763" s="94"/>
      <c r="M763" s="85"/>
      <c r="N763" s="85"/>
      <c r="O763" s="85"/>
      <c r="P763" s="85"/>
      <c r="Q763" s="85"/>
      <c r="R763" s="85"/>
      <c r="S763" s="85"/>
      <c r="T763" s="85"/>
      <c r="U763" s="85"/>
      <c r="V763" s="85"/>
      <c r="W763" s="85"/>
      <c r="X763" s="85"/>
      <c r="Y763" s="85"/>
      <c r="Z763" s="85"/>
      <c r="AA763" s="85"/>
      <c r="AB763" s="85"/>
      <c r="AC763" s="85"/>
      <c r="AD763" s="85"/>
    </row>
    <row r="764" spans="1:30">
      <c r="A764" s="85"/>
      <c r="B764" s="85"/>
      <c r="C764" s="85"/>
      <c r="D764" s="85"/>
      <c r="E764" s="85"/>
      <c r="F764" s="85"/>
      <c r="G764" s="85"/>
      <c r="H764" s="85"/>
      <c r="I764" s="85"/>
      <c r="J764" s="85"/>
      <c r="K764" s="85"/>
      <c r="L764" s="94"/>
      <c r="M764" s="85"/>
      <c r="N764" s="85"/>
      <c r="O764" s="85"/>
      <c r="P764" s="85"/>
      <c r="Q764" s="85"/>
      <c r="R764" s="85"/>
      <c r="S764" s="85"/>
      <c r="T764" s="85"/>
      <c r="U764" s="85"/>
      <c r="V764" s="85"/>
      <c r="W764" s="85"/>
      <c r="X764" s="85"/>
      <c r="Y764" s="85"/>
      <c r="Z764" s="85"/>
      <c r="AA764" s="85"/>
      <c r="AB764" s="85"/>
      <c r="AC764" s="85"/>
      <c r="AD764" s="85"/>
    </row>
    <row r="765" spans="1:30">
      <c r="A765" s="85"/>
      <c r="B765" s="85"/>
      <c r="C765" s="85"/>
      <c r="D765" s="85"/>
      <c r="E765" s="85"/>
      <c r="F765" s="85"/>
      <c r="G765" s="85"/>
      <c r="H765" s="85"/>
      <c r="I765" s="85"/>
      <c r="J765" s="85"/>
      <c r="K765" s="85"/>
      <c r="L765" s="94"/>
      <c r="M765" s="85"/>
      <c r="N765" s="85"/>
      <c r="O765" s="85"/>
      <c r="P765" s="85"/>
      <c r="Q765" s="85"/>
      <c r="R765" s="85"/>
      <c r="S765" s="85"/>
      <c r="T765" s="85"/>
      <c r="U765" s="85"/>
      <c r="V765" s="85"/>
      <c r="W765" s="85"/>
      <c r="X765" s="85"/>
      <c r="Y765" s="85"/>
      <c r="Z765" s="85"/>
      <c r="AA765" s="85"/>
      <c r="AB765" s="85"/>
      <c r="AC765" s="85"/>
      <c r="AD765" s="85"/>
    </row>
    <row r="766" spans="1:30">
      <c r="A766" s="85"/>
      <c r="B766" s="85"/>
      <c r="C766" s="85"/>
      <c r="D766" s="85"/>
      <c r="E766" s="85"/>
      <c r="F766" s="85"/>
      <c r="G766" s="85"/>
      <c r="H766" s="85"/>
      <c r="I766" s="85"/>
      <c r="J766" s="85"/>
      <c r="K766" s="85"/>
      <c r="L766" s="94"/>
      <c r="M766" s="85"/>
      <c r="N766" s="85"/>
      <c r="O766" s="85"/>
      <c r="P766" s="85"/>
      <c r="Q766" s="85"/>
      <c r="R766" s="85"/>
      <c r="S766" s="85"/>
      <c r="T766" s="85"/>
      <c r="U766" s="85"/>
      <c r="V766" s="85"/>
      <c r="W766" s="85"/>
      <c r="X766" s="85"/>
      <c r="Y766" s="85"/>
      <c r="Z766" s="85"/>
      <c r="AA766" s="85"/>
      <c r="AB766" s="85"/>
      <c r="AC766" s="85"/>
      <c r="AD766" s="85"/>
    </row>
    <row r="767" spans="1:30">
      <c r="A767" s="85"/>
      <c r="B767" s="85"/>
      <c r="C767" s="85"/>
      <c r="D767" s="85"/>
      <c r="E767" s="85"/>
      <c r="F767" s="85"/>
      <c r="G767" s="85"/>
      <c r="H767" s="85"/>
      <c r="I767" s="85"/>
      <c r="J767" s="85"/>
      <c r="K767" s="85"/>
      <c r="L767" s="94"/>
      <c r="M767" s="85"/>
      <c r="N767" s="85"/>
      <c r="O767" s="85"/>
      <c r="P767" s="85"/>
      <c r="Q767" s="85"/>
      <c r="R767" s="85"/>
      <c r="S767" s="85"/>
      <c r="T767" s="85"/>
      <c r="U767" s="85"/>
      <c r="V767" s="85"/>
      <c r="W767" s="85"/>
      <c r="X767" s="85"/>
      <c r="Y767" s="85"/>
      <c r="Z767" s="85"/>
      <c r="AA767" s="85"/>
      <c r="AB767" s="85"/>
      <c r="AC767" s="85"/>
      <c r="AD767" s="85"/>
    </row>
    <row r="768" spans="1:30">
      <c r="A768" s="85"/>
      <c r="B768" s="85"/>
      <c r="C768" s="85"/>
      <c r="D768" s="85"/>
      <c r="E768" s="85"/>
      <c r="F768" s="85"/>
      <c r="G768" s="85"/>
      <c r="H768" s="85"/>
      <c r="I768" s="85"/>
      <c r="J768" s="85"/>
      <c r="K768" s="85"/>
      <c r="L768" s="94"/>
      <c r="M768" s="85"/>
      <c r="N768" s="85"/>
      <c r="O768" s="85"/>
      <c r="P768" s="85"/>
      <c r="Q768" s="85"/>
      <c r="R768" s="85"/>
      <c r="S768" s="85"/>
      <c r="T768" s="85"/>
      <c r="U768" s="85"/>
      <c r="V768" s="85"/>
      <c r="W768" s="85"/>
      <c r="X768" s="85"/>
      <c r="Y768" s="85"/>
      <c r="Z768" s="85"/>
      <c r="AA768" s="85"/>
      <c r="AB768" s="85"/>
      <c r="AC768" s="85"/>
      <c r="AD768" s="85"/>
    </row>
    <row r="769" spans="1:30">
      <c r="A769" s="85"/>
      <c r="B769" s="85"/>
      <c r="C769" s="85"/>
      <c r="D769" s="85"/>
      <c r="E769" s="85"/>
      <c r="F769" s="85"/>
      <c r="G769" s="85"/>
      <c r="H769" s="85"/>
      <c r="I769" s="85"/>
      <c r="J769" s="85"/>
      <c r="K769" s="85"/>
      <c r="L769" s="94"/>
      <c r="M769" s="85"/>
      <c r="N769" s="85"/>
      <c r="O769" s="85"/>
      <c r="P769" s="85"/>
      <c r="Q769" s="85"/>
      <c r="R769" s="85"/>
      <c r="S769" s="85"/>
      <c r="T769" s="85"/>
      <c r="U769" s="85"/>
      <c r="V769" s="85"/>
      <c r="W769" s="85"/>
      <c r="X769" s="85"/>
      <c r="Y769" s="85"/>
      <c r="Z769" s="85"/>
      <c r="AA769" s="85"/>
      <c r="AB769" s="85"/>
      <c r="AC769" s="85"/>
      <c r="AD769" s="85"/>
    </row>
    <row r="770" spans="1:30">
      <c r="A770" s="85"/>
      <c r="B770" s="85"/>
      <c r="C770" s="85"/>
      <c r="D770" s="85"/>
      <c r="E770" s="85"/>
      <c r="F770" s="85"/>
      <c r="G770" s="85"/>
      <c r="H770" s="85"/>
      <c r="I770" s="85"/>
      <c r="J770" s="85"/>
      <c r="K770" s="85"/>
      <c r="L770" s="94"/>
      <c r="M770" s="85"/>
      <c r="N770" s="85"/>
      <c r="O770" s="85"/>
      <c r="P770" s="85"/>
      <c r="Q770" s="85"/>
      <c r="R770" s="85"/>
      <c r="S770" s="85"/>
      <c r="T770" s="85"/>
      <c r="U770" s="85"/>
      <c r="V770" s="85"/>
      <c r="W770" s="85"/>
      <c r="X770" s="85"/>
      <c r="Y770" s="85"/>
      <c r="Z770" s="85"/>
      <c r="AA770" s="85"/>
      <c r="AB770" s="85"/>
      <c r="AC770" s="85"/>
      <c r="AD770" s="85"/>
    </row>
    <row r="771" spans="1:30">
      <c r="A771" s="85"/>
      <c r="B771" s="85"/>
      <c r="C771" s="85"/>
      <c r="D771" s="85"/>
      <c r="E771" s="85"/>
      <c r="F771" s="85"/>
      <c r="G771" s="85"/>
      <c r="H771" s="85"/>
      <c r="I771" s="85"/>
      <c r="J771" s="85"/>
      <c r="K771" s="85"/>
      <c r="L771" s="94"/>
      <c r="M771" s="85"/>
      <c r="N771" s="85"/>
      <c r="O771" s="85"/>
      <c r="P771" s="85"/>
      <c r="Q771" s="85"/>
      <c r="R771" s="85"/>
      <c r="S771" s="85"/>
      <c r="T771" s="85"/>
      <c r="U771" s="85"/>
      <c r="V771" s="85"/>
      <c r="W771" s="85"/>
      <c r="X771" s="85"/>
      <c r="Y771" s="85"/>
      <c r="Z771" s="85"/>
      <c r="AA771" s="85"/>
      <c r="AB771" s="85"/>
      <c r="AC771" s="85"/>
      <c r="AD771" s="85"/>
    </row>
    <row r="772" spans="1:30">
      <c r="A772" s="85"/>
      <c r="B772" s="85"/>
      <c r="C772" s="85"/>
      <c r="D772" s="85"/>
      <c r="E772" s="85"/>
      <c r="F772" s="85"/>
      <c r="G772" s="85"/>
      <c r="H772" s="85"/>
      <c r="I772" s="85"/>
      <c r="J772" s="85"/>
      <c r="K772" s="85"/>
      <c r="L772" s="94"/>
      <c r="M772" s="85"/>
      <c r="N772" s="85"/>
      <c r="O772" s="85"/>
      <c r="P772" s="85"/>
      <c r="Q772" s="85"/>
      <c r="R772" s="85"/>
      <c r="S772" s="85"/>
      <c r="T772" s="85"/>
      <c r="U772" s="85"/>
      <c r="V772" s="85"/>
      <c r="W772" s="85"/>
      <c r="X772" s="85"/>
      <c r="Y772" s="85"/>
      <c r="Z772" s="85"/>
      <c r="AA772" s="85"/>
      <c r="AB772" s="85"/>
      <c r="AC772" s="85"/>
      <c r="AD772" s="85"/>
    </row>
    <row r="773" spans="1:30">
      <c r="A773" s="85"/>
      <c r="B773" s="85"/>
      <c r="C773" s="85"/>
      <c r="D773" s="85"/>
      <c r="E773" s="85"/>
      <c r="F773" s="85"/>
      <c r="G773" s="85"/>
      <c r="H773" s="85"/>
      <c r="I773" s="85"/>
      <c r="J773" s="85"/>
      <c r="K773" s="85"/>
      <c r="L773" s="94"/>
      <c r="M773" s="85"/>
      <c r="N773" s="85"/>
      <c r="O773" s="85"/>
      <c r="P773" s="85"/>
      <c r="Q773" s="85"/>
      <c r="R773" s="85"/>
      <c r="S773" s="85"/>
      <c r="T773" s="85"/>
      <c r="U773" s="85"/>
      <c r="V773" s="85"/>
      <c r="W773" s="85"/>
      <c r="X773" s="85"/>
      <c r="Y773" s="85"/>
      <c r="Z773" s="85"/>
      <c r="AA773" s="85"/>
      <c r="AB773" s="85"/>
      <c r="AC773" s="85"/>
      <c r="AD773" s="85"/>
    </row>
    <row r="774" spans="1:30">
      <c r="A774" s="85"/>
      <c r="B774" s="85"/>
      <c r="C774" s="85"/>
      <c r="D774" s="85"/>
      <c r="E774" s="85"/>
      <c r="F774" s="85"/>
      <c r="G774" s="85"/>
      <c r="H774" s="85"/>
      <c r="I774" s="85"/>
      <c r="J774" s="85"/>
      <c r="K774" s="85"/>
      <c r="L774" s="94"/>
      <c r="M774" s="85"/>
      <c r="N774" s="85"/>
      <c r="O774" s="85"/>
      <c r="P774" s="85"/>
      <c r="Q774" s="85"/>
      <c r="R774" s="85"/>
      <c r="S774" s="85"/>
      <c r="T774" s="85"/>
      <c r="U774" s="85"/>
      <c r="V774" s="85"/>
      <c r="W774" s="85"/>
      <c r="X774" s="85"/>
      <c r="Y774" s="85"/>
      <c r="Z774" s="85"/>
      <c r="AA774" s="85"/>
      <c r="AB774" s="85"/>
      <c r="AC774" s="85"/>
      <c r="AD774" s="85"/>
    </row>
    <row r="775" spans="1:30">
      <c r="A775" s="85"/>
      <c r="B775" s="85"/>
      <c r="C775" s="85"/>
      <c r="D775" s="85"/>
      <c r="E775" s="85"/>
      <c r="F775" s="85"/>
      <c r="G775" s="85"/>
      <c r="H775" s="85"/>
      <c r="I775" s="85"/>
      <c r="J775" s="85"/>
      <c r="K775" s="85"/>
      <c r="L775" s="94"/>
      <c r="M775" s="85"/>
      <c r="N775" s="85"/>
      <c r="O775" s="85"/>
      <c r="P775" s="85"/>
      <c r="Q775" s="85"/>
      <c r="R775" s="85"/>
      <c r="S775" s="85"/>
      <c r="T775" s="85"/>
      <c r="U775" s="85"/>
      <c r="V775" s="85"/>
      <c r="W775" s="85"/>
      <c r="X775" s="85"/>
      <c r="Y775" s="85"/>
      <c r="Z775" s="85"/>
      <c r="AA775" s="85"/>
      <c r="AB775" s="85"/>
      <c r="AC775" s="85"/>
      <c r="AD775" s="85"/>
    </row>
    <row r="776" spans="1:30">
      <c r="A776" s="85"/>
      <c r="B776" s="85"/>
      <c r="C776" s="85"/>
      <c r="D776" s="85"/>
      <c r="E776" s="85"/>
      <c r="F776" s="85"/>
      <c r="G776" s="85"/>
      <c r="H776" s="85"/>
      <c r="I776" s="85"/>
      <c r="J776" s="85"/>
      <c r="K776" s="85"/>
      <c r="L776" s="94"/>
      <c r="M776" s="85"/>
      <c r="N776" s="85"/>
      <c r="O776" s="85"/>
      <c r="P776" s="85"/>
      <c r="Q776" s="85"/>
      <c r="R776" s="85"/>
      <c r="S776" s="85"/>
      <c r="T776" s="85"/>
      <c r="U776" s="85"/>
      <c r="V776" s="85"/>
      <c r="W776" s="85"/>
      <c r="X776" s="85"/>
      <c r="Y776" s="85"/>
      <c r="Z776" s="85"/>
      <c r="AA776" s="85"/>
      <c r="AB776" s="85"/>
      <c r="AC776" s="85"/>
      <c r="AD776" s="85"/>
    </row>
    <row r="777" spans="1:30">
      <c r="A777" s="85"/>
      <c r="B777" s="85"/>
      <c r="C777" s="85"/>
      <c r="D777" s="85"/>
      <c r="E777" s="85"/>
      <c r="F777" s="85"/>
      <c r="G777" s="85"/>
      <c r="H777" s="85"/>
      <c r="I777" s="85"/>
      <c r="J777" s="85"/>
      <c r="K777" s="85"/>
      <c r="L777" s="94"/>
      <c r="M777" s="85"/>
      <c r="N777" s="85"/>
      <c r="O777" s="85"/>
      <c r="P777" s="85"/>
      <c r="Q777" s="85"/>
      <c r="R777" s="85"/>
      <c r="S777" s="85"/>
      <c r="T777" s="85"/>
      <c r="U777" s="85"/>
      <c r="V777" s="85"/>
      <c r="W777" s="85"/>
      <c r="X777" s="85"/>
      <c r="Y777" s="85"/>
      <c r="Z777" s="85"/>
      <c r="AA777" s="85"/>
      <c r="AB777" s="85"/>
      <c r="AC777" s="85"/>
      <c r="AD777" s="85"/>
    </row>
    <row r="778" spans="1:30">
      <c r="A778" s="85"/>
      <c r="B778" s="85"/>
      <c r="C778" s="85"/>
      <c r="D778" s="85"/>
      <c r="E778" s="85"/>
      <c r="F778" s="85"/>
      <c r="G778" s="85"/>
      <c r="H778" s="85"/>
      <c r="I778" s="85"/>
      <c r="J778" s="85"/>
      <c r="K778" s="85"/>
      <c r="L778" s="94"/>
      <c r="M778" s="85"/>
      <c r="N778" s="85"/>
      <c r="O778" s="85"/>
      <c r="P778" s="85"/>
      <c r="Q778" s="85"/>
      <c r="R778" s="85"/>
      <c r="S778" s="85"/>
      <c r="T778" s="85"/>
      <c r="U778" s="85"/>
      <c r="V778" s="85"/>
      <c r="W778" s="85"/>
      <c r="X778" s="85"/>
      <c r="Y778" s="85"/>
      <c r="Z778" s="85"/>
      <c r="AA778" s="85"/>
      <c r="AB778" s="85"/>
      <c r="AC778" s="85"/>
      <c r="AD778" s="85"/>
    </row>
    <row r="779" spans="1:30">
      <c r="A779" s="85"/>
      <c r="B779" s="85"/>
      <c r="C779" s="85"/>
      <c r="D779" s="85"/>
      <c r="E779" s="85"/>
      <c r="F779" s="85"/>
      <c r="G779" s="85"/>
      <c r="H779" s="85"/>
      <c r="I779" s="85"/>
      <c r="J779" s="85"/>
      <c r="K779" s="85"/>
      <c r="L779" s="94"/>
      <c r="M779" s="85"/>
      <c r="N779" s="85"/>
      <c r="O779" s="85"/>
      <c r="P779" s="85"/>
      <c r="Q779" s="85"/>
      <c r="R779" s="85"/>
      <c r="S779" s="85"/>
      <c r="T779" s="85"/>
      <c r="U779" s="85"/>
      <c r="V779" s="85"/>
      <c r="W779" s="85"/>
      <c r="X779" s="85"/>
      <c r="Y779" s="85"/>
      <c r="Z779" s="85"/>
      <c r="AA779" s="85"/>
      <c r="AB779" s="85"/>
      <c r="AC779" s="85"/>
      <c r="AD779" s="85"/>
    </row>
    <row r="780" spans="1:30">
      <c r="A780" s="85"/>
      <c r="B780" s="85"/>
      <c r="C780" s="85"/>
      <c r="D780" s="85"/>
      <c r="E780" s="85"/>
      <c r="F780" s="85"/>
      <c r="G780" s="85"/>
      <c r="H780" s="85"/>
      <c r="I780" s="85"/>
      <c r="J780" s="85"/>
      <c r="K780" s="85"/>
      <c r="L780" s="94"/>
      <c r="M780" s="85"/>
      <c r="N780" s="85"/>
      <c r="O780" s="85"/>
      <c r="P780" s="85"/>
      <c r="Q780" s="85"/>
      <c r="R780" s="85"/>
      <c r="S780" s="85"/>
      <c r="T780" s="85"/>
      <c r="U780" s="85"/>
      <c r="V780" s="85"/>
      <c r="W780" s="85"/>
      <c r="X780" s="85"/>
      <c r="Y780" s="85"/>
      <c r="Z780" s="85"/>
      <c r="AA780" s="85"/>
      <c r="AB780" s="85"/>
      <c r="AC780" s="85"/>
      <c r="AD780" s="85"/>
    </row>
    <row r="781" spans="1:30">
      <c r="A781" s="85"/>
      <c r="B781" s="85"/>
      <c r="C781" s="85"/>
      <c r="D781" s="85"/>
      <c r="E781" s="85"/>
      <c r="F781" s="85"/>
      <c r="G781" s="85"/>
      <c r="H781" s="85"/>
      <c r="I781" s="85"/>
      <c r="J781" s="85"/>
      <c r="K781" s="85"/>
      <c r="L781" s="94"/>
      <c r="M781" s="85"/>
      <c r="N781" s="85"/>
      <c r="O781" s="85"/>
      <c r="P781" s="85"/>
      <c r="Q781" s="85"/>
      <c r="R781" s="85"/>
      <c r="S781" s="85"/>
      <c r="T781" s="85"/>
      <c r="U781" s="85"/>
      <c r="V781" s="85"/>
      <c r="W781" s="85"/>
      <c r="X781" s="85"/>
      <c r="Y781" s="85"/>
      <c r="Z781" s="85"/>
      <c r="AA781" s="85"/>
      <c r="AB781" s="85"/>
      <c r="AC781" s="85"/>
      <c r="AD781" s="85"/>
    </row>
    <row r="782" spans="1:30">
      <c r="A782" s="85"/>
      <c r="B782" s="85"/>
      <c r="C782" s="85"/>
      <c r="D782" s="85"/>
      <c r="E782" s="85"/>
      <c r="F782" s="85"/>
      <c r="G782" s="85"/>
      <c r="H782" s="85"/>
      <c r="I782" s="85"/>
      <c r="J782" s="85"/>
      <c r="K782" s="85"/>
      <c r="L782" s="94"/>
      <c r="M782" s="85"/>
      <c r="N782" s="85"/>
      <c r="O782" s="85"/>
      <c r="P782" s="85"/>
      <c r="Q782" s="85"/>
      <c r="R782" s="85"/>
      <c r="S782" s="85"/>
      <c r="T782" s="85"/>
      <c r="U782" s="85"/>
      <c r="V782" s="85"/>
      <c r="W782" s="85"/>
      <c r="X782" s="85"/>
      <c r="Y782" s="85"/>
      <c r="Z782" s="85"/>
      <c r="AA782" s="85"/>
      <c r="AB782" s="85"/>
      <c r="AC782" s="85"/>
      <c r="AD782" s="85"/>
    </row>
    <row r="783" spans="1:30">
      <c r="A783" s="85"/>
      <c r="B783" s="85"/>
      <c r="C783" s="85"/>
      <c r="D783" s="85"/>
      <c r="E783" s="85"/>
      <c r="F783" s="85"/>
      <c r="G783" s="85"/>
      <c r="H783" s="85"/>
      <c r="I783" s="85"/>
      <c r="J783" s="85"/>
      <c r="K783" s="85"/>
      <c r="L783" s="94"/>
      <c r="M783" s="85"/>
      <c r="N783" s="85"/>
      <c r="O783" s="85"/>
      <c r="P783" s="85"/>
      <c r="Q783" s="85"/>
      <c r="R783" s="85"/>
      <c r="S783" s="85"/>
      <c r="T783" s="85"/>
      <c r="U783" s="85"/>
      <c r="V783" s="85"/>
      <c r="W783" s="85"/>
      <c r="X783" s="85"/>
      <c r="Y783" s="85"/>
      <c r="Z783" s="85"/>
      <c r="AA783" s="85"/>
      <c r="AB783" s="85"/>
      <c r="AC783" s="85"/>
      <c r="AD783" s="85"/>
    </row>
    <row r="784" spans="1:30">
      <c r="A784" s="85"/>
      <c r="B784" s="85"/>
      <c r="C784" s="85"/>
      <c r="D784" s="85"/>
      <c r="E784" s="85"/>
      <c r="F784" s="85"/>
      <c r="G784" s="85"/>
      <c r="H784" s="85"/>
      <c r="I784" s="85"/>
      <c r="J784" s="85"/>
      <c r="K784" s="85"/>
      <c r="L784" s="94"/>
      <c r="M784" s="85"/>
      <c r="N784" s="85"/>
      <c r="O784" s="85"/>
      <c r="P784" s="85"/>
      <c r="Q784" s="85"/>
      <c r="R784" s="85"/>
      <c r="S784" s="85"/>
      <c r="T784" s="85"/>
      <c r="U784" s="85"/>
      <c r="V784" s="85"/>
      <c r="W784" s="85"/>
      <c r="X784" s="85"/>
      <c r="Y784" s="85"/>
      <c r="Z784" s="85"/>
      <c r="AA784" s="85"/>
      <c r="AB784" s="85"/>
      <c r="AC784" s="85"/>
      <c r="AD784" s="85"/>
    </row>
    <row r="785" spans="1:30">
      <c r="A785" s="85"/>
      <c r="B785" s="85"/>
      <c r="C785" s="85"/>
      <c r="D785" s="85"/>
      <c r="E785" s="85"/>
      <c r="F785" s="85"/>
      <c r="G785" s="85"/>
      <c r="H785" s="85"/>
      <c r="I785" s="85"/>
      <c r="J785" s="85"/>
      <c r="K785" s="85"/>
      <c r="L785" s="94"/>
      <c r="M785" s="85"/>
      <c r="N785" s="85"/>
      <c r="O785" s="85"/>
      <c r="P785" s="85"/>
      <c r="Q785" s="85"/>
      <c r="R785" s="85"/>
      <c r="S785" s="85"/>
      <c r="T785" s="85"/>
      <c r="U785" s="85"/>
      <c r="V785" s="85"/>
      <c r="W785" s="85"/>
      <c r="X785" s="85"/>
      <c r="Y785" s="85"/>
      <c r="Z785" s="85"/>
      <c r="AA785" s="85"/>
      <c r="AB785" s="85"/>
      <c r="AC785" s="85"/>
      <c r="AD785" s="85"/>
    </row>
    <row r="786" spans="1:30">
      <c r="A786" s="85"/>
      <c r="B786" s="85"/>
      <c r="C786" s="85"/>
      <c r="D786" s="85"/>
      <c r="E786" s="85"/>
      <c r="F786" s="85"/>
      <c r="G786" s="85"/>
      <c r="H786" s="85"/>
      <c r="I786" s="85"/>
      <c r="J786" s="85"/>
      <c r="K786" s="85"/>
      <c r="L786" s="94"/>
      <c r="M786" s="85"/>
      <c r="N786" s="85"/>
      <c r="O786" s="85"/>
      <c r="P786" s="85"/>
      <c r="Q786" s="85"/>
      <c r="R786" s="85"/>
      <c r="S786" s="85"/>
      <c r="T786" s="85"/>
      <c r="U786" s="85"/>
      <c r="V786" s="85"/>
      <c r="W786" s="85"/>
      <c r="X786" s="85"/>
      <c r="Y786" s="85"/>
      <c r="Z786" s="85"/>
      <c r="AA786" s="85"/>
      <c r="AB786" s="85"/>
      <c r="AC786" s="85"/>
      <c r="AD786" s="85"/>
    </row>
    <row r="787" spans="1:30">
      <c r="A787" s="85"/>
      <c r="B787" s="85"/>
      <c r="C787" s="85"/>
      <c r="D787" s="85"/>
      <c r="E787" s="85"/>
      <c r="F787" s="85"/>
      <c r="G787" s="85"/>
      <c r="H787" s="85"/>
      <c r="I787" s="85"/>
      <c r="J787" s="85"/>
      <c r="K787" s="85"/>
      <c r="L787" s="94"/>
      <c r="M787" s="85"/>
      <c r="N787" s="85"/>
      <c r="O787" s="85"/>
      <c r="P787" s="85"/>
      <c r="Q787" s="85"/>
      <c r="R787" s="85"/>
      <c r="S787" s="85"/>
      <c r="T787" s="85"/>
      <c r="U787" s="85"/>
      <c r="V787" s="85"/>
      <c r="W787" s="85"/>
      <c r="X787" s="85"/>
      <c r="Y787" s="85"/>
      <c r="Z787" s="85"/>
      <c r="AA787" s="85"/>
      <c r="AB787" s="85"/>
      <c r="AC787" s="85"/>
      <c r="AD787" s="85"/>
    </row>
    <row r="788" spans="1:30">
      <c r="A788" s="85"/>
      <c r="B788" s="85"/>
      <c r="C788" s="85"/>
      <c r="D788" s="85"/>
      <c r="E788" s="85"/>
      <c r="F788" s="85"/>
      <c r="G788" s="85"/>
      <c r="H788" s="85"/>
      <c r="I788" s="85"/>
      <c r="J788" s="85"/>
      <c r="K788" s="85"/>
      <c r="L788" s="94"/>
      <c r="M788" s="85"/>
      <c r="N788" s="85"/>
      <c r="O788" s="85"/>
      <c r="P788" s="85"/>
      <c r="Q788" s="85"/>
      <c r="R788" s="85"/>
      <c r="S788" s="85"/>
      <c r="T788" s="85"/>
      <c r="U788" s="85"/>
      <c r="V788" s="85"/>
      <c r="W788" s="85"/>
      <c r="X788" s="85"/>
      <c r="Y788" s="85"/>
      <c r="Z788" s="85"/>
      <c r="AA788" s="85"/>
      <c r="AB788" s="85"/>
      <c r="AC788" s="85"/>
      <c r="AD788" s="85"/>
    </row>
    <row r="789" spans="1:30">
      <c r="A789" s="85"/>
      <c r="B789" s="85"/>
      <c r="C789" s="85"/>
      <c r="D789" s="85"/>
      <c r="E789" s="85"/>
      <c r="F789" s="85"/>
      <c r="G789" s="85"/>
      <c r="H789" s="85"/>
      <c r="I789" s="85"/>
      <c r="J789" s="85"/>
      <c r="K789" s="85"/>
      <c r="L789" s="94"/>
      <c r="M789" s="85"/>
      <c r="N789" s="85"/>
      <c r="O789" s="85"/>
      <c r="P789" s="85"/>
      <c r="Q789" s="85"/>
      <c r="R789" s="85"/>
      <c r="S789" s="85"/>
      <c r="T789" s="85"/>
      <c r="U789" s="85"/>
      <c r="V789" s="85"/>
      <c r="W789" s="85"/>
      <c r="X789" s="85"/>
      <c r="Y789" s="85"/>
      <c r="Z789" s="85"/>
      <c r="AA789" s="85"/>
      <c r="AB789" s="85"/>
      <c r="AC789" s="85"/>
      <c r="AD789" s="85"/>
    </row>
    <row r="790" spans="1:30">
      <c r="A790" s="85"/>
      <c r="B790" s="85"/>
      <c r="C790" s="85"/>
      <c r="D790" s="85"/>
      <c r="E790" s="85"/>
      <c r="F790" s="85"/>
      <c r="G790" s="85"/>
      <c r="H790" s="85"/>
      <c r="I790" s="85"/>
      <c r="J790" s="85"/>
      <c r="K790" s="85"/>
      <c r="L790" s="94"/>
      <c r="M790" s="85"/>
      <c r="N790" s="85"/>
      <c r="O790" s="85"/>
      <c r="P790" s="85"/>
      <c r="Q790" s="85"/>
      <c r="R790" s="85"/>
      <c r="S790" s="85"/>
      <c r="T790" s="85"/>
      <c r="U790" s="85"/>
      <c r="V790" s="85"/>
      <c r="W790" s="85"/>
      <c r="X790" s="85"/>
      <c r="Y790" s="85"/>
      <c r="Z790" s="85"/>
      <c r="AA790" s="85"/>
      <c r="AB790" s="85"/>
      <c r="AC790" s="85"/>
      <c r="AD790" s="85"/>
    </row>
    <row r="791" spans="1:30">
      <c r="A791" s="85"/>
      <c r="B791" s="85"/>
      <c r="C791" s="85"/>
      <c r="D791" s="85"/>
      <c r="E791" s="85"/>
      <c r="F791" s="85"/>
      <c r="G791" s="85"/>
      <c r="H791" s="85"/>
      <c r="I791" s="85"/>
      <c r="J791" s="85"/>
      <c r="K791" s="85"/>
      <c r="L791" s="94"/>
      <c r="M791" s="85"/>
      <c r="N791" s="85"/>
      <c r="O791" s="85"/>
      <c r="P791" s="85"/>
      <c r="Q791" s="85"/>
      <c r="R791" s="85"/>
      <c r="S791" s="85"/>
      <c r="T791" s="85"/>
      <c r="U791" s="85"/>
      <c r="V791" s="85"/>
      <c r="W791" s="85"/>
      <c r="X791" s="85"/>
      <c r="Y791" s="85"/>
      <c r="Z791" s="85"/>
      <c r="AA791" s="85"/>
      <c r="AB791" s="85"/>
      <c r="AC791" s="85"/>
      <c r="AD791" s="85"/>
    </row>
    <row r="792" spans="1:30">
      <c r="A792" s="85"/>
      <c r="B792" s="85"/>
      <c r="C792" s="85"/>
      <c r="D792" s="85"/>
      <c r="E792" s="85"/>
      <c r="F792" s="85"/>
      <c r="G792" s="85"/>
      <c r="H792" s="85"/>
      <c r="I792" s="85"/>
      <c r="J792" s="85"/>
      <c r="K792" s="85"/>
      <c r="L792" s="94"/>
      <c r="M792" s="85"/>
      <c r="N792" s="85"/>
      <c r="O792" s="85"/>
      <c r="P792" s="85"/>
      <c r="Q792" s="85"/>
      <c r="R792" s="85"/>
      <c r="S792" s="85"/>
      <c r="T792" s="85"/>
      <c r="U792" s="85"/>
      <c r="V792" s="85"/>
      <c r="W792" s="85"/>
      <c r="X792" s="85"/>
      <c r="Y792" s="85"/>
      <c r="Z792" s="85"/>
      <c r="AA792" s="85"/>
      <c r="AB792" s="85"/>
      <c r="AC792" s="85"/>
      <c r="AD792" s="85"/>
    </row>
    <row r="793" spans="1:30">
      <c r="A793" s="85"/>
      <c r="B793" s="85"/>
      <c r="C793" s="85"/>
      <c r="D793" s="85"/>
      <c r="E793" s="85"/>
      <c r="F793" s="85"/>
      <c r="G793" s="85"/>
      <c r="H793" s="85"/>
      <c r="I793" s="85"/>
      <c r="J793" s="85"/>
      <c r="K793" s="85"/>
      <c r="L793" s="94"/>
      <c r="M793" s="85"/>
      <c r="N793" s="85"/>
      <c r="O793" s="85"/>
      <c r="P793" s="85"/>
      <c r="Q793" s="85"/>
      <c r="R793" s="85"/>
      <c r="S793" s="85"/>
      <c r="T793" s="85"/>
      <c r="U793" s="85"/>
      <c r="V793" s="85"/>
      <c r="W793" s="85"/>
      <c r="X793" s="85"/>
      <c r="Y793" s="85"/>
      <c r="Z793" s="85"/>
      <c r="AA793" s="85"/>
      <c r="AB793" s="85"/>
      <c r="AC793" s="85"/>
      <c r="AD793" s="85"/>
    </row>
    <row r="794" spans="1:30">
      <c r="A794" s="85"/>
      <c r="B794" s="85"/>
      <c r="C794" s="85"/>
      <c r="D794" s="85"/>
      <c r="E794" s="85"/>
      <c r="F794" s="85"/>
      <c r="G794" s="85"/>
      <c r="H794" s="85"/>
      <c r="I794" s="85"/>
      <c r="J794" s="85"/>
      <c r="K794" s="85"/>
      <c r="L794" s="94"/>
      <c r="M794" s="85"/>
      <c r="N794" s="85"/>
      <c r="O794" s="85"/>
      <c r="P794" s="85"/>
      <c r="Q794" s="85"/>
      <c r="R794" s="85"/>
      <c r="S794" s="85"/>
      <c r="T794" s="85"/>
      <c r="U794" s="85"/>
      <c r="V794" s="85"/>
      <c r="W794" s="85"/>
      <c r="X794" s="85"/>
      <c r="Y794" s="85"/>
      <c r="Z794" s="85"/>
      <c r="AA794" s="85"/>
      <c r="AB794" s="85"/>
      <c r="AC794" s="85"/>
      <c r="AD794" s="85"/>
    </row>
    <row r="795" spans="1:30">
      <c r="A795" s="85"/>
      <c r="B795" s="85"/>
      <c r="C795" s="85"/>
      <c r="D795" s="85"/>
      <c r="E795" s="85"/>
      <c r="F795" s="85"/>
      <c r="G795" s="85"/>
      <c r="H795" s="85"/>
      <c r="I795" s="85"/>
      <c r="J795" s="85"/>
      <c r="K795" s="85"/>
      <c r="L795" s="94"/>
      <c r="M795" s="85"/>
      <c r="N795" s="85"/>
      <c r="O795" s="85"/>
      <c r="P795" s="85"/>
      <c r="Q795" s="85"/>
      <c r="R795" s="85"/>
      <c r="S795" s="85"/>
      <c r="T795" s="85"/>
      <c r="U795" s="85"/>
      <c r="V795" s="85"/>
      <c r="W795" s="85"/>
      <c r="X795" s="85"/>
      <c r="Y795" s="85"/>
      <c r="Z795" s="85"/>
      <c r="AA795" s="85"/>
      <c r="AB795" s="85"/>
      <c r="AC795" s="85"/>
      <c r="AD795" s="85"/>
    </row>
    <row r="796" spans="1:30">
      <c r="A796" s="85"/>
      <c r="B796" s="85"/>
      <c r="C796" s="85"/>
      <c r="D796" s="85"/>
      <c r="E796" s="85"/>
      <c r="F796" s="85"/>
      <c r="G796" s="85"/>
      <c r="H796" s="85"/>
      <c r="I796" s="85"/>
      <c r="J796" s="85"/>
      <c r="K796" s="85"/>
      <c r="L796" s="94"/>
      <c r="M796" s="85"/>
      <c r="N796" s="85"/>
      <c r="O796" s="85"/>
      <c r="P796" s="85"/>
      <c r="Q796" s="85"/>
      <c r="R796" s="85"/>
      <c r="S796" s="85"/>
      <c r="T796" s="85"/>
      <c r="U796" s="85"/>
      <c r="V796" s="85"/>
      <c r="W796" s="85"/>
      <c r="X796" s="85"/>
      <c r="Y796" s="85"/>
      <c r="Z796" s="85"/>
      <c r="AA796" s="85"/>
      <c r="AB796" s="85"/>
      <c r="AC796" s="85"/>
      <c r="AD796" s="85"/>
    </row>
    <row r="797" spans="1:30">
      <c r="A797" s="85"/>
      <c r="B797" s="85"/>
      <c r="C797" s="85"/>
      <c r="D797" s="85"/>
      <c r="E797" s="85"/>
      <c r="F797" s="85"/>
      <c r="G797" s="85"/>
      <c r="H797" s="85"/>
      <c r="I797" s="85"/>
      <c r="J797" s="85"/>
      <c r="K797" s="85"/>
      <c r="L797" s="94"/>
      <c r="M797" s="85"/>
      <c r="N797" s="85"/>
      <c r="O797" s="85"/>
      <c r="P797" s="85"/>
      <c r="Q797" s="85"/>
      <c r="R797" s="85"/>
      <c r="S797" s="85"/>
      <c r="T797" s="85"/>
      <c r="U797" s="85"/>
      <c r="V797" s="85"/>
      <c r="W797" s="85"/>
      <c r="X797" s="85"/>
      <c r="Y797" s="85"/>
      <c r="Z797" s="85"/>
      <c r="AA797" s="85"/>
      <c r="AB797" s="85"/>
      <c r="AC797" s="85"/>
      <c r="AD797" s="85"/>
    </row>
    <row r="798" spans="1:30">
      <c r="A798" s="85"/>
      <c r="B798" s="85"/>
      <c r="C798" s="85"/>
      <c r="D798" s="85"/>
      <c r="E798" s="85"/>
      <c r="F798" s="85"/>
      <c r="G798" s="85"/>
      <c r="H798" s="85"/>
      <c r="I798" s="85"/>
      <c r="J798" s="85"/>
      <c r="K798" s="85"/>
      <c r="L798" s="94"/>
      <c r="M798" s="85"/>
      <c r="N798" s="85"/>
      <c r="O798" s="85"/>
      <c r="P798" s="85"/>
      <c r="Q798" s="85"/>
      <c r="R798" s="85"/>
      <c r="S798" s="85"/>
      <c r="T798" s="85"/>
      <c r="U798" s="85"/>
      <c r="V798" s="85"/>
      <c r="W798" s="85"/>
      <c r="X798" s="85"/>
      <c r="Y798" s="85"/>
      <c r="Z798" s="85"/>
      <c r="AA798" s="85"/>
      <c r="AB798" s="85"/>
      <c r="AC798" s="85"/>
      <c r="AD798" s="85"/>
    </row>
    <row r="799" spans="1:30">
      <c r="A799" s="85"/>
      <c r="B799" s="85"/>
      <c r="C799" s="85"/>
      <c r="D799" s="85"/>
      <c r="E799" s="85"/>
      <c r="F799" s="85"/>
      <c r="G799" s="85"/>
      <c r="H799" s="85"/>
      <c r="I799" s="85"/>
      <c r="J799" s="85"/>
      <c r="K799" s="85"/>
      <c r="L799" s="94"/>
      <c r="M799" s="85"/>
      <c r="N799" s="85"/>
      <c r="O799" s="85"/>
      <c r="P799" s="85"/>
      <c r="Q799" s="85"/>
      <c r="R799" s="85"/>
      <c r="S799" s="85"/>
      <c r="T799" s="85"/>
      <c r="U799" s="85"/>
      <c r="V799" s="85"/>
      <c r="W799" s="85"/>
      <c r="X799" s="85"/>
      <c r="Y799" s="85"/>
      <c r="Z799" s="85"/>
      <c r="AA799" s="85"/>
      <c r="AB799" s="85"/>
      <c r="AC799" s="85"/>
      <c r="AD799" s="85"/>
    </row>
    <row r="800" spans="1:30">
      <c r="A800" s="85"/>
      <c r="B800" s="85"/>
      <c r="C800" s="85"/>
      <c r="D800" s="85"/>
      <c r="E800" s="85"/>
      <c r="F800" s="85"/>
      <c r="G800" s="85"/>
      <c r="H800" s="85"/>
      <c r="I800" s="85"/>
      <c r="J800" s="85"/>
      <c r="K800" s="85"/>
      <c r="L800" s="94"/>
      <c r="M800" s="85"/>
      <c r="N800" s="85"/>
      <c r="O800" s="85"/>
      <c r="P800" s="85"/>
      <c r="Q800" s="85"/>
      <c r="R800" s="85"/>
      <c r="S800" s="85"/>
      <c r="T800" s="85"/>
      <c r="U800" s="85"/>
      <c r="V800" s="85"/>
      <c r="W800" s="85"/>
      <c r="X800" s="85"/>
      <c r="Y800" s="85"/>
      <c r="Z800" s="85"/>
      <c r="AA800" s="85"/>
      <c r="AB800" s="85"/>
      <c r="AC800" s="85"/>
      <c r="AD800" s="85"/>
    </row>
    <row r="801" spans="1:30">
      <c r="A801" s="85"/>
      <c r="B801" s="85"/>
      <c r="C801" s="85"/>
      <c r="D801" s="85"/>
      <c r="E801" s="85"/>
      <c r="F801" s="85"/>
      <c r="G801" s="85"/>
      <c r="H801" s="85"/>
      <c r="I801" s="85"/>
      <c r="J801" s="85"/>
      <c r="K801" s="85"/>
      <c r="L801" s="94"/>
      <c r="M801" s="85"/>
      <c r="N801" s="85"/>
      <c r="O801" s="85"/>
      <c r="P801" s="85"/>
      <c r="Q801" s="85"/>
      <c r="R801" s="85"/>
      <c r="S801" s="85"/>
      <c r="T801" s="85"/>
      <c r="U801" s="85"/>
      <c r="V801" s="85"/>
      <c r="W801" s="85"/>
      <c r="X801" s="85"/>
      <c r="Y801" s="85"/>
      <c r="Z801" s="85"/>
      <c r="AA801" s="85"/>
      <c r="AB801" s="85"/>
      <c r="AC801" s="85"/>
      <c r="AD801" s="85"/>
    </row>
    <row r="802" spans="1:30">
      <c r="A802" s="85"/>
      <c r="B802" s="85"/>
      <c r="C802" s="85"/>
      <c r="D802" s="85"/>
      <c r="E802" s="85"/>
      <c r="F802" s="85"/>
      <c r="G802" s="85"/>
      <c r="H802" s="85"/>
      <c r="I802" s="85"/>
      <c r="J802" s="85"/>
      <c r="K802" s="85"/>
      <c r="L802" s="94"/>
      <c r="M802" s="85"/>
      <c r="N802" s="85"/>
      <c r="O802" s="85"/>
      <c r="P802" s="85"/>
      <c r="Q802" s="85"/>
      <c r="R802" s="85"/>
      <c r="S802" s="85"/>
      <c r="T802" s="85"/>
      <c r="U802" s="85"/>
      <c r="V802" s="85"/>
      <c r="W802" s="85"/>
      <c r="X802" s="85"/>
      <c r="Y802" s="85"/>
      <c r="Z802" s="85"/>
      <c r="AA802" s="85"/>
      <c r="AB802" s="85"/>
      <c r="AC802" s="85"/>
      <c r="AD802" s="85"/>
    </row>
    <row r="803" spans="1:30">
      <c r="A803" s="85"/>
      <c r="B803" s="85"/>
      <c r="C803" s="85"/>
      <c r="D803" s="85"/>
      <c r="E803" s="85"/>
      <c r="F803" s="85"/>
      <c r="G803" s="85"/>
      <c r="H803" s="85"/>
      <c r="I803" s="85"/>
      <c r="J803" s="85"/>
      <c r="K803" s="85"/>
      <c r="L803" s="94"/>
      <c r="M803" s="85"/>
      <c r="N803" s="85"/>
      <c r="O803" s="85"/>
      <c r="P803" s="85"/>
      <c r="Q803" s="85"/>
      <c r="R803" s="85"/>
      <c r="S803" s="85"/>
      <c r="T803" s="85"/>
      <c r="U803" s="85"/>
      <c r="V803" s="85"/>
      <c r="W803" s="85"/>
      <c r="X803" s="85"/>
      <c r="Y803" s="85"/>
      <c r="Z803" s="85"/>
      <c r="AA803" s="85"/>
      <c r="AB803" s="85"/>
      <c r="AC803" s="85"/>
      <c r="AD803" s="85"/>
    </row>
    <row r="804" spans="1:30">
      <c r="A804" s="85"/>
      <c r="B804" s="85"/>
      <c r="C804" s="85"/>
      <c r="D804" s="85"/>
      <c r="E804" s="85"/>
      <c r="F804" s="85"/>
      <c r="G804" s="85"/>
      <c r="H804" s="85"/>
      <c r="I804" s="85"/>
      <c r="J804" s="85"/>
      <c r="K804" s="85"/>
      <c r="L804" s="94"/>
      <c r="M804" s="85"/>
      <c r="N804" s="85"/>
      <c r="O804" s="85"/>
      <c r="P804" s="85"/>
      <c r="Q804" s="85"/>
      <c r="R804" s="85"/>
      <c r="S804" s="85"/>
      <c r="T804" s="85"/>
      <c r="U804" s="85"/>
      <c r="V804" s="85"/>
      <c r="W804" s="85"/>
      <c r="X804" s="85"/>
      <c r="Y804" s="85"/>
      <c r="Z804" s="85"/>
      <c r="AA804" s="85"/>
      <c r="AB804" s="85"/>
      <c r="AC804" s="85"/>
      <c r="AD804" s="85"/>
    </row>
    <row r="805" spans="1:30">
      <c r="A805" s="85"/>
      <c r="B805" s="85"/>
      <c r="C805" s="85"/>
      <c r="D805" s="85"/>
      <c r="E805" s="85"/>
      <c r="F805" s="85"/>
      <c r="G805" s="85"/>
      <c r="H805" s="85"/>
      <c r="I805" s="85"/>
      <c r="J805" s="85"/>
      <c r="K805" s="85"/>
      <c r="L805" s="94"/>
      <c r="M805" s="85"/>
      <c r="N805" s="85"/>
      <c r="O805" s="85"/>
      <c r="P805" s="85"/>
      <c r="Q805" s="85"/>
      <c r="R805" s="85"/>
      <c r="S805" s="85"/>
      <c r="T805" s="85"/>
      <c r="U805" s="85"/>
      <c r="V805" s="85"/>
      <c r="W805" s="85"/>
      <c r="X805" s="85"/>
      <c r="Y805" s="85"/>
      <c r="Z805" s="85"/>
      <c r="AA805" s="85"/>
      <c r="AB805" s="85"/>
      <c r="AC805" s="85"/>
      <c r="AD805" s="85"/>
    </row>
    <row r="806" spans="1:30">
      <c r="A806" s="85"/>
      <c r="B806" s="85"/>
      <c r="C806" s="85"/>
      <c r="D806" s="85"/>
      <c r="E806" s="85"/>
      <c r="F806" s="85"/>
      <c r="G806" s="85"/>
      <c r="H806" s="85"/>
      <c r="I806" s="85"/>
      <c r="J806" s="85"/>
      <c r="K806" s="85"/>
      <c r="L806" s="94"/>
      <c r="M806" s="85"/>
      <c r="N806" s="85"/>
      <c r="O806" s="85"/>
      <c r="P806" s="85"/>
      <c r="Q806" s="85"/>
      <c r="R806" s="85"/>
      <c r="S806" s="85"/>
      <c r="T806" s="85"/>
      <c r="U806" s="85"/>
      <c r="V806" s="85"/>
      <c r="W806" s="85"/>
      <c r="X806" s="85"/>
      <c r="Y806" s="85"/>
      <c r="Z806" s="85"/>
      <c r="AA806" s="85"/>
      <c r="AB806" s="85"/>
      <c r="AC806" s="85"/>
      <c r="AD806" s="85"/>
    </row>
    <row r="807" spans="1:30">
      <c r="A807" s="85"/>
      <c r="B807" s="85"/>
      <c r="C807" s="85"/>
      <c r="D807" s="85"/>
      <c r="E807" s="85"/>
      <c r="F807" s="85"/>
      <c r="G807" s="85"/>
      <c r="H807" s="85"/>
      <c r="I807" s="85"/>
      <c r="J807" s="85"/>
      <c r="K807" s="85"/>
      <c r="L807" s="94"/>
      <c r="M807" s="85"/>
      <c r="N807" s="85"/>
      <c r="O807" s="85"/>
      <c r="P807" s="85"/>
      <c r="Q807" s="85"/>
      <c r="R807" s="85"/>
      <c r="S807" s="85"/>
      <c r="T807" s="85"/>
      <c r="U807" s="85"/>
      <c r="V807" s="85"/>
      <c r="W807" s="85"/>
      <c r="X807" s="85"/>
      <c r="Y807" s="85"/>
      <c r="Z807" s="85"/>
      <c r="AA807" s="85"/>
      <c r="AB807" s="85"/>
      <c r="AC807" s="85"/>
      <c r="AD807" s="85"/>
    </row>
    <row r="808" spans="1:30">
      <c r="A808" s="85"/>
      <c r="B808" s="85"/>
      <c r="C808" s="85"/>
      <c r="D808" s="85"/>
      <c r="E808" s="85"/>
      <c r="F808" s="85"/>
      <c r="G808" s="85"/>
      <c r="H808" s="85"/>
      <c r="I808" s="85"/>
      <c r="J808" s="85"/>
      <c r="K808" s="85"/>
      <c r="L808" s="94"/>
      <c r="M808" s="85"/>
      <c r="N808" s="85"/>
      <c r="O808" s="85"/>
      <c r="P808" s="85"/>
      <c r="Q808" s="85"/>
      <c r="R808" s="85"/>
      <c r="S808" s="85"/>
      <c r="T808" s="85"/>
      <c r="U808" s="85"/>
      <c r="V808" s="85"/>
      <c r="W808" s="85"/>
      <c r="X808" s="85"/>
      <c r="Y808" s="85"/>
      <c r="Z808" s="85"/>
      <c r="AA808" s="85"/>
      <c r="AB808" s="85"/>
      <c r="AC808" s="85"/>
      <c r="AD808" s="85"/>
    </row>
    <row r="809" spans="1:30">
      <c r="A809" s="85"/>
      <c r="B809" s="85"/>
      <c r="C809" s="85"/>
      <c r="D809" s="85"/>
      <c r="E809" s="85"/>
      <c r="F809" s="85"/>
      <c r="G809" s="85"/>
      <c r="H809" s="85"/>
      <c r="I809" s="85"/>
      <c r="J809" s="85"/>
      <c r="K809" s="85"/>
      <c r="L809" s="94"/>
      <c r="M809" s="85"/>
      <c r="N809" s="85"/>
      <c r="O809" s="85"/>
      <c r="P809" s="85"/>
      <c r="Q809" s="85"/>
      <c r="R809" s="85"/>
      <c r="S809" s="85"/>
      <c r="T809" s="85"/>
      <c r="U809" s="85"/>
      <c r="V809" s="85"/>
      <c r="W809" s="85"/>
      <c r="X809" s="85"/>
      <c r="Y809" s="85"/>
      <c r="Z809" s="85"/>
      <c r="AA809" s="85"/>
      <c r="AB809" s="85"/>
      <c r="AC809" s="85"/>
      <c r="AD809" s="85"/>
    </row>
    <row r="810" spans="1:30">
      <c r="A810" s="85"/>
      <c r="B810" s="85"/>
      <c r="C810" s="85"/>
      <c r="D810" s="85"/>
      <c r="E810" s="85"/>
      <c r="F810" s="85"/>
      <c r="G810" s="85"/>
      <c r="H810" s="85"/>
      <c r="I810" s="85"/>
      <c r="J810" s="85"/>
      <c r="K810" s="85"/>
      <c r="L810" s="94"/>
      <c r="M810" s="85"/>
      <c r="N810" s="85"/>
      <c r="O810" s="85"/>
      <c r="P810" s="85"/>
      <c r="Q810" s="85"/>
      <c r="R810" s="85"/>
      <c r="S810" s="85"/>
      <c r="T810" s="85"/>
      <c r="U810" s="85"/>
      <c r="V810" s="85"/>
      <c r="W810" s="85"/>
      <c r="X810" s="85"/>
      <c r="Y810" s="85"/>
      <c r="Z810" s="85"/>
      <c r="AA810" s="85"/>
      <c r="AB810" s="85"/>
      <c r="AC810" s="85"/>
      <c r="AD810" s="85"/>
    </row>
    <row r="811" spans="1:30">
      <c r="A811" s="85"/>
      <c r="B811" s="85"/>
      <c r="C811" s="85"/>
      <c r="D811" s="85"/>
      <c r="E811" s="85"/>
      <c r="F811" s="85"/>
      <c r="G811" s="85"/>
      <c r="H811" s="85"/>
      <c r="I811" s="85"/>
      <c r="J811" s="85"/>
      <c r="K811" s="85"/>
      <c r="L811" s="94"/>
      <c r="M811" s="85"/>
      <c r="N811" s="85"/>
      <c r="O811" s="85"/>
      <c r="P811" s="85"/>
      <c r="Q811" s="85"/>
      <c r="R811" s="85"/>
      <c r="S811" s="85"/>
      <c r="T811" s="85"/>
      <c r="U811" s="85"/>
      <c r="V811" s="85"/>
      <c r="W811" s="85"/>
      <c r="X811" s="85"/>
      <c r="Y811" s="85"/>
      <c r="Z811" s="85"/>
      <c r="AA811" s="85"/>
      <c r="AB811" s="85"/>
      <c r="AC811" s="85"/>
      <c r="AD811" s="85"/>
    </row>
    <row r="812" spans="1:30">
      <c r="A812" s="85"/>
      <c r="B812" s="85"/>
      <c r="C812" s="85"/>
      <c r="D812" s="85"/>
      <c r="E812" s="85"/>
      <c r="F812" s="85"/>
      <c r="G812" s="85"/>
      <c r="H812" s="85"/>
      <c r="I812" s="85"/>
      <c r="J812" s="85"/>
      <c r="K812" s="85"/>
      <c r="L812" s="94"/>
      <c r="M812" s="85"/>
      <c r="N812" s="85"/>
      <c r="O812" s="85"/>
      <c r="P812" s="85"/>
      <c r="Q812" s="85"/>
      <c r="R812" s="85"/>
      <c r="S812" s="85"/>
      <c r="T812" s="85"/>
      <c r="U812" s="85"/>
      <c r="V812" s="85"/>
      <c r="W812" s="85"/>
      <c r="X812" s="85"/>
      <c r="Y812" s="85"/>
      <c r="Z812" s="85"/>
      <c r="AA812" s="85"/>
      <c r="AB812" s="85"/>
      <c r="AC812" s="85"/>
      <c r="AD812" s="85"/>
    </row>
    <row r="813" spans="1:30">
      <c r="A813" s="85"/>
      <c r="B813" s="85"/>
      <c r="C813" s="85"/>
      <c r="D813" s="85"/>
      <c r="E813" s="85"/>
      <c r="F813" s="85"/>
      <c r="G813" s="85"/>
      <c r="H813" s="85"/>
      <c r="I813" s="85"/>
      <c r="J813" s="85"/>
      <c r="K813" s="85"/>
      <c r="L813" s="94"/>
      <c r="M813" s="85"/>
      <c r="N813" s="85"/>
      <c r="O813" s="85"/>
      <c r="P813" s="85"/>
      <c r="Q813" s="85"/>
      <c r="R813" s="85"/>
      <c r="S813" s="85"/>
      <c r="T813" s="85"/>
      <c r="U813" s="85"/>
      <c r="V813" s="85"/>
      <c r="W813" s="85"/>
      <c r="X813" s="85"/>
      <c r="Y813" s="85"/>
      <c r="Z813" s="85"/>
      <c r="AA813" s="85"/>
      <c r="AB813" s="85"/>
      <c r="AC813" s="85"/>
      <c r="AD813" s="85"/>
    </row>
    <row r="814" spans="1:30">
      <c r="A814" s="85"/>
      <c r="B814" s="85"/>
      <c r="C814" s="85"/>
      <c r="D814" s="85"/>
      <c r="E814" s="85"/>
      <c r="F814" s="85"/>
      <c r="G814" s="85"/>
      <c r="H814" s="85"/>
      <c r="I814" s="85"/>
      <c r="J814" s="85"/>
      <c r="K814" s="85"/>
      <c r="L814" s="94"/>
      <c r="M814" s="85"/>
      <c r="N814" s="85"/>
      <c r="O814" s="85"/>
      <c r="P814" s="85"/>
      <c r="Q814" s="85"/>
      <c r="R814" s="85"/>
      <c r="S814" s="85"/>
      <c r="T814" s="85"/>
      <c r="U814" s="85"/>
      <c r="V814" s="85"/>
      <c r="W814" s="85"/>
      <c r="X814" s="85"/>
      <c r="Y814" s="85"/>
      <c r="Z814" s="85"/>
      <c r="AA814" s="85"/>
      <c r="AB814" s="85"/>
      <c r="AC814" s="85"/>
      <c r="AD814" s="85"/>
    </row>
    <row r="815" spans="1:30">
      <c r="A815" s="85"/>
      <c r="B815" s="85"/>
      <c r="C815" s="85"/>
      <c r="D815" s="85"/>
      <c r="E815" s="85"/>
      <c r="F815" s="85"/>
      <c r="G815" s="85"/>
      <c r="H815" s="85"/>
      <c r="I815" s="85"/>
      <c r="J815" s="85"/>
      <c r="K815" s="85"/>
      <c r="L815" s="94"/>
      <c r="M815" s="85"/>
      <c r="N815" s="85"/>
      <c r="O815" s="85"/>
      <c r="P815" s="85"/>
      <c r="Q815" s="85"/>
      <c r="R815" s="85"/>
      <c r="S815" s="85"/>
      <c r="T815" s="85"/>
      <c r="U815" s="85"/>
      <c r="V815" s="85"/>
      <c r="W815" s="85"/>
      <c r="X815" s="85"/>
      <c r="Y815" s="85"/>
      <c r="Z815" s="85"/>
      <c r="AA815" s="85"/>
      <c r="AB815" s="85"/>
      <c r="AC815" s="85"/>
      <c r="AD815" s="85"/>
    </row>
    <row r="816" spans="1:30">
      <c r="A816" s="85"/>
      <c r="B816" s="85"/>
      <c r="C816" s="85"/>
      <c r="D816" s="85"/>
      <c r="E816" s="85"/>
      <c r="F816" s="85"/>
      <c r="G816" s="85"/>
      <c r="H816" s="85"/>
      <c r="I816" s="85"/>
      <c r="J816" s="85"/>
      <c r="K816" s="85"/>
      <c r="L816" s="94"/>
      <c r="M816" s="85"/>
      <c r="N816" s="85"/>
      <c r="O816" s="85"/>
      <c r="P816" s="85"/>
      <c r="Q816" s="85"/>
      <c r="R816" s="85"/>
      <c r="S816" s="85"/>
      <c r="T816" s="85"/>
      <c r="U816" s="85"/>
      <c r="V816" s="85"/>
      <c r="W816" s="85"/>
      <c r="X816" s="85"/>
      <c r="Y816" s="85"/>
      <c r="Z816" s="85"/>
      <c r="AA816" s="85"/>
      <c r="AB816" s="85"/>
      <c r="AC816" s="85"/>
      <c r="AD816" s="85"/>
    </row>
    <row r="817" spans="1:30">
      <c r="A817" s="85"/>
      <c r="B817" s="85"/>
      <c r="C817" s="85"/>
      <c r="D817" s="85"/>
      <c r="E817" s="85"/>
      <c r="F817" s="85"/>
      <c r="G817" s="85"/>
      <c r="H817" s="85"/>
      <c r="I817" s="85"/>
      <c r="J817" s="85"/>
      <c r="K817" s="85"/>
      <c r="L817" s="94"/>
      <c r="M817" s="85"/>
      <c r="N817" s="85"/>
      <c r="O817" s="85"/>
      <c r="P817" s="85"/>
      <c r="Q817" s="85"/>
      <c r="R817" s="85"/>
      <c r="S817" s="85"/>
      <c r="T817" s="85"/>
      <c r="U817" s="85"/>
      <c r="V817" s="85"/>
      <c r="W817" s="85"/>
      <c r="X817" s="85"/>
      <c r="Y817" s="85"/>
      <c r="Z817" s="85"/>
      <c r="AA817" s="85"/>
      <c r="AB817" s="85"/>
      <c r="AC817" s="85"/>
      <c r="AD817" s="85"/>
    </row>
    <row r="818" spans="1:30">
      <c r="A818" s="85"/>
      <c r="B818" s="85"/>
      <c r="C818" s="85"/>
      <c r="D818" s="85"/>
      <c r="E818" s="85"/>
      <c r="F818" s="85"/>
      <c r="G818" s="85"/>
      <c r="H818" s="85"/>
      <c r="I818" s="85"/>
      <c r="J818" s="85"/>
      <c r="K818" s="85"/>
      <c r="L818" s="94"/>
      <c r="M818" s="85"/>
      <c r="N818" s="85"/>
      <c r="O818" s="85"/>
      <c r="P818" s="85"/>
      <c r="Q818" s="85"/>
      <c r="R818" s="85"/>
      <c r="S818" s="85"/>
      <c r="T818" s="85"/>
      <c r="U818" s="85"/>
      <c r="V818" s="85"/>
      <c r="W818" s="85"/>
      <c r="X818" s="85"/>
      <c r="Y818" s="85"/>
      <c r="Z818" s="85"/>
      <c r="AA818" s="85"/>
      <c r="AB818" s="85"/>
      <c r="AC818" s="85"/>
      <c r="AD818" s="85"/>
    </row>
    <row r="819" spans="1:30">
      <c r="A819" s="85"/>
      <c r="B819" s="85"/>
      <c r="C819" s="85"/>
      <c r="D819" s="85"/>
      <c r="E819" s="85"/>
      <c r="F819" s="85"/>
      <c r="G819" s="85"/>
      <c r="H819" s="85"/>
      <c r="I819" s="85"/>
      <c r="J819" s="85"/>
      <c r="K819" s="85"/>
      <c r="L819" s="94"/>
      <c r="M819" s="85"/>
      <c r="N819" s="85"/>
      <c r="O819" s="85"/>
      <c r="P819" s="85"/>
      <c r="Q819" s="85"/>
      <c r="R819" s="85"/>
      <c r="S819" s="85"/>
      <c r="T819" s="85"/>
      <c r="U819" s="85"/>
      <c r="V819" s="85"/>
      <c r="W819" s="85"/>
      <c r="X819" s="85"/>
      <c r="Y819" s="85"/>
      <c r="Z819" s="85"/>
      <c r="AA819" s="85"/>
      <c r="AB819" s="85"/>
      <c r="AC819" s="85"/>
      <c r="AD819" s="85"/>
    </row>
    <row r="820" spans="1:30">
      <c r="A820" s="85"/>
      <c r="B820" s="85"/>
      <c r="C820" s="85"/>
      <c r="D820" s="85"/>
      <c r="E820" s="85"/>
      <c r="F820" s="85"/>
      <c r="G820" s="85"/>
      <c r="H820" s="85"/>
      <c r="I820" s="85"/>
      <c r="J820" s="85"/>
      <c r="K820" s="85"/>
      <c r="L820" s="94"/>
      <c r="M820" s="85"/>
      <c r="N820" s="85"/>
      <c r="O820" s="85"/>
      <c r="P820" s="85"/>
      <c r="Q820" s="85"/>
      <c r="R820" s="85"/>
      <c r="S820" s="85"/>
      <c r="T820" s="85"/>
      <c r="U820" s="85"/>
      <c r="V820" s="85"/>
      <c r="W820" s="85"/>
      <c r="X820" s="85"/>
      <c r="Y820" s="85"/>
      <c r="Z820" s="85"/>
      <c r="AA820" s="85"/>
      <c r="AB820" s="85"/>
      <c r="AC820" s="85"/>
      <c r="AD820" s="85"/>
    </row>
    <row r="821" spans="1:30">
      <c r="A821" s="85"/>
      <c r="B821" s="85"/>
      <c r="C821" s="85"/>
      <c r="D821" s="85"/>
      <c r="E821" s="85"/>
      <c r="F821" s="85"/>
      <c r="G821" s="85"/>
      <c r="H821" s="85"/>
      <c r="I821" s="85"/>
      <c r="J821" s="85"/>
      <c r="K821" s="85"/>
      <c r="L821" s="94"/>
      <c r="M821" s="85"/>
      <c r="N821" s="85"/>
      <c r="O821" s="85"/>
      <c r="P821" s="85"/>
      <c r="Q821" s="85"/>
      <c r="R821" s="85"/>
      <c r="S821" s="85"/>
      <c r="T821" s="85"/>
      <c r="U821" s="85"/>
      <c r="V821" s="85"/>
      <c r="W821" s="85"/>
      <c r="X821" s="85"/>
      <c r="Y821" s="85"/>
      <c r="Z821" s="85"/>
      <c r="AA821" s="85"/>
      <c r="AB821" s="85"/>
      <c r="AC821" s="85"/>
      <c r="AD821" s="85"/>
    </row>
    <row r="822" spans="1:30">
      <c r="A822" s="85"/>
      <c r="B822" s="85"/>
      <c r="C822" s="85"/>
      <c r="D822" s="85"/>
      <c r="E822" s="85"/>
      <c r="F822" s="85"/>
      <c r="G822" s="85"/>
      <c r="H822" s="85"/>
      <c r="I822" s="85"/>
      <c r="J822" s="85"/>
      <c r="K822" s="85"/>
      <c r="L822" s="94"/>
      <c r="M822" s="85"/>
      <c r="N822" s="85"/>
      <c r="O822" s="85"/>
      <c r="P822" s="85"/>
      <c r="Q822" s="85"/>
      <c r="R822" s="85"/>
      <c r="S822" s="85"/>
      <c r="T822" s="85"/>
      <c r="U822" s="85"/>
      <c r="V822" s="85"/>
      <c r="W822" s="85"/>
      <c r="X822" s="85"/>
      <c r="Y822" s="85"/>
      <c r="Z822" s="85"/>
      <c r="AA822" s="85"/>
      <c r="AB822" s="85"/>
      <c r="AC822" s="85"/>
      <c r="AD822" s="85"/>
    </row>
    <row r="823" spans="1:30">
      <c r="A823" s="85"/>
      <c r="B823" s="85"/>
      <c r="C823" s="85"/>
      <c r="D823" s="85"/>
      <c r="E823" s="85"/>
      <c r="F823" s="85"/>
      <c r="G823" s="85"/>
      <c r="H823" s="85"/>
      <c r="I823" s="85"/>
      <c r="J823" s="85"/>
      <c r="K823" s="85"/>
      <c r="L823" s="94"/>
      <c r="M823" s="85"/>
      <c r="N823" s="85"/>
      <c r="O823" s="85"/>
      <c r="P823" s="85"/>
      <c r="Q823" s="85"/>
      <c r="R823" s="85"/>
      <c r="S823" s="85"/>
      <c r="T823" s="85"/>
      <c r="U823" s="85"/>
      <c r="V823" s="85"/>
      <c r="W823" s="85"/>
      <c r="X823" s="85"/>
      <c r="Y823" s="85"/>
      <c r="Z823" s="85"/>
      <c r="AA823" s="85"/>
      <c r="AB823" s="85"/>
      <c r="AC823" s="85"/>
      <c r="AD823" s="85"/>
    </row>
    <row r="824" spans="1:30">
      <c r="A824" s="85"/>
      <c r="B824" s="85"/>
      <c r="C824" s="85"/>
      <c r="D824" s="85"/>
      <c r="E824" s="85"/>
      <c r="F824" s="85"/>
      <c r="G824" s="85"/>
      <c r="H824" s="85"/>
      <c r="I824" s="85"/>
      <c r="J824" s="85"/>
      <c r="K824" s="85"/>
      <c r="L824" s="94"/>
      <c r="M824" s="85"/>
      <c r="N824" s="85"/>
      <c r="O824" s="85"/>
      <c r="P824" s="85"/>
      <c r="Q824" s="85"/>
      <c r="R824" s="85"/>
      <c r="S824" s="85"/>
      <c r="T824" s="85"/>
      <c r="U824" s="85"/>
      <c r="V824" s="85"/>
      <c r="W824" s="85"/>
      <c r="X824" s="85"/>
      <c r="Y824" s="85"/>
      <c r="Z824" s="85"/>
      <c r="AA824" s="85"/>
      <c r="AB824" s="85"/>
      <c r="AC824" s="85"/>
      <c r="AD824" s="85"/>
    </row>
    <row r="825" spans="1:30">
      <c r="A825" s="85"/>
      <c r="B825" s="85"/>
      <c r="C825" s="85"/>
      <c r="D825" s="85"/>
      <c r="E825" s="85"/>
      <c r="F825" s="85"/>
      <c r="G825" s="85"/>
      <c r="H825" s="85"/>
      <c r="I825" s="85"/>
      <c r="J825" s="85"/>
      <c r="K825" s="85"/>
      <c r="L825" s="94"/>
      <c r="M825" s="85"/>
      <c r="N825" s="85"/>
      <c r="O825" s="85"/>
      <c r="P825" s="85"/>
      <c r="Q825" s="85"/>
      <c r="R825" s="85"/>
      <c r="S825" s="85"/>
      <c r="T825" s="85"/>
      <c r="U825" s="85"/>
      <c r="V825" s="85"/>
      <c r="W825" s="85"/>
      <c r="X825" s="85"/>
      <c r="Y825" s="85"/>
      <c r="Z825" s="85"/>
      <c r="AA825" s="85"/>
      <c r="AB825" s="85"/>
      <c r="AC825" s="85"/>
      <c r="AD825" s="85"/>
    </row>
    <row r="826" spans="1:30">
      <c r="A826" s="85"/>
      <c r="B826" s="85"/>
      <c r="C826" s="85"/>
      <c r="D826" s="85"/>
      <c r="E826" s="85"/>
      <c r="F826" s="85"/>
      <c r="G826" s="85"/>
      <c r="H826" s="85"/>
      <c r="I826" s="85"/>
      <c r="J826" s="85"/>
      <c r="K826" s="85"/>
      <c r="L826" s="94"/>
      <c r="M826" s="85"/>
      <c r="N826" s="85"/>
      <c r="O826" s="85"/>
      <c r="P826" s="85"/>
      <c r="Q826" s="85"/>
      <c r="R826" s="85"/>
      <c r="S826" s="85"/>
      <c r="T826" s="85"/>
      <c r="U826" s="85"/>
      <c r="V826" s="85"/>
      <c r="W826" s="85"/>
      <c r="X826" s="85"/>
      <c r="Y826" s="85"/>
      <c r="Z826" s="85"/>
      <c r="AA826" s="85"/>
      <c r="AB826" s="85"/>
      <c r="AC826" s="85"/>
      <c r="AD826" s="85"/>
    </row>
    <row r="827" spans="1:30">
      <c r="A827" s="85"/>
      <c r="B827" s="85"/>
      <c r="C827" s="85"/>
      <c r="D827" s="85"/>
      <c r="E827" s="85"/>
      <c r="F827" s="85"/>
      <c r="G827" s="85"/>
      <c r="H827" s="85"/>
      <c r="I827" s="85"/>
      <c r="J827" s="85"/>
      <c r="K827" s="85"/>
      <c r="L827" s="94"/>
      <c r="M827" s="85"/>
      <c r="N827" s="85"/>
      <c r="O827" s="85"/>
      <c r="P827" s="85"/>
      <c r="Q827" s="85"/>
      <c r="R827" s="85"/>
      <c r="S827" s="85"/>
      <c r="T827" s="85"/>
      <c r="U827" s="85"/>
      <c r="V827" s="85"/>
      <c r="W827" s="85"/>
      <c r="X827" s="85"/>
      <c r="Y827" s="85"/>
      <c r="Z827" s="85"/>
      <c r="AA827" s="85"/>
      <c r="AB827" s="85"/>
      <c r="AC827" s="85"/>
      <c r="AD827" s="85"/>
    </row>
    <row r="828" spans="1:30">
      <c r="A828" s="85"/>
      <c r="B828" s="85"/>
      <c r="C828" s="85"/>
      <c r="D828" s="85"/>
      <c r="E828" s="85"/>
      <c r="F828" s="85"/>
      <c r="G828" s="85"/>
      <c r="H828" s="85"/>
      <c r="I828" s="85"/>
      <c r="J828" s="85"/>
      <c r="K828" s="85"/>
      <c r="L828" s="94"/>
      <c r="M828" s="85"/>
      <c r="N828" s="85"/>
      <c r="O828" s="85"/>
      <c r="P828" s="85"/>
      <c r="Q828" s="85"/>
      <c r="R828" s="85"/>
      <c r="S828" s="85"/>
      <c r="T828" s="85"/>
      <c r="U828" s="85"/>
      <c r="V828" s="85"/>
      <c r="W828" s="85"/>
      <c r="X828" s="85"/>
      <c r="Y828" s="85"/>
      <c r="Z828" s="85"/>
      <c r="AA828" s="85"/>
      <c r="AB828" s="85"/>
      <c r="AC828" s="85"/>
      <c r="AD828" s="85"/>
    </row>
    <row r="829" spans="1:30">
      <c r="A829" s="85"/>
      <c r="B829" s="85"/>
      <c r="C829" s="85"/>
      <c r="D829" s="85"/>
      <c r="E829" s="85"/>
      <c r="F829" s="85"/>
      <c r="G829" s="85"/>
      <c r="H829" s="85"/>
      <c r="I829" s="85"/>
      <c r="J829" s="85"/>
      <c r="K829" s="85"/>
      <c r="L829" s="94"/>
      <c r="M829" s="85"/>
      <c r="N829" s="85"/>
      <c r="O829" s="85"/>
      <c r="P829" s="85"/>
      <c r="Q829" s="85"/>
      <c r="R829" s="85"/>
      <c r="S829" s="85"/>
      <c r="T829" s="85"/>
      <c r="U829" s="85"/>
      <c r="V829" s="85"/>
      <c r="W829" s="85"/>
      <c r="X829" s="85"/>
      <c r="Y829" s="85"/>
      <c r="Z829" s="85"/>
      <c r="AA829" s="85"/>
      <c r="AB829" s="85"/>
      <c r="AC829" s="85"/>
      <c r="AD829" s="85"/>
    </row>
    <row r="830" spans="1:30">
      <c r="A830" s="85"/>
      <c r="B830" s="85"/>
      <c r="C830" s="85"/>
      <c r="D830" s="85"/>
      <c r="E830" s="85"/>
      <c r="F830" s="85"/>
      <c r="G830" s="85"/>
      <c r="H830" s="85"/>
      <c r="I830" s="85"/>
      <c r="J830" s="85"/>
      <c r="K830" s="85"/>
      <c r="L830" s="94"/>
      <c r="M830" s="85"/>
      <c r="N830" s="85"/>
      <c r="O830" s="85"/>
      <c r="P830" s="85"/>
      <c r="Q830" s="85"/>
      <c r="R830" s="85"/>
      <c r="S830" s="85"/>
      <c r="T830" s="85"/>
      <c r="U830" s="85"/>
      <c r="V830" s="85"/>
      <c r="W830" s="85"/>
      <c r="X830" s="85"/>
      <c r="Y830" s="85"/>
      <c r="Z830" s="85"/>
      <c r="AA830" s="85"/>
      <c r="AB830" s="85"/>
      <c r="AC830" s="85"/>
      <c r="AD830" s="85"/>
    </row>
    <row r="831" spans="1:30">
      <c r="A831" s="85"/>
      <c r="B831" s="85"/>
      <c r="C831" s="85"/>
      <c r="D831" s="85"/>
      <c r="E831" s="85"/>
      <c r="F831" s="85"/>
      <c r="G831" s="85"/>
      <c r="H831" s="85"/>
      <c r="I831" s="85"/>
      <c r="J831" s="85"/>
      <c r="K831" s="85"/>
      <c r="L831" s="94"/>
      <c r="M831" s="85"/>
      <c r="N831" s="85"/>
      <c r="O831" s="85"/>
      <c r="P831" s="85"/>
      <c r="Q831" s="85"/>
      <c r="R831" s="85"/>
      <c r="S831" s="85"/>
      <c r="T831" s="85"/>
      <c r="U831" s="85"/>
      <c r="V831" s="85"/>
      <c r="W831" s="85"/>
      <c r="X831" s="85"/>
      <c r="Y831" s="85"/>
      <c r="Z831" s="85"/>
      <c r="AA831" s="85"/>
      <c r="AB831" s="85"/>
      <c r="AC831" s="85"/>
      <c r="AD831" s="85"/>
    </row>
    <row r="832" spans="1:30">
      <c r="A832" s="85"/>
      <c r="B832" s="85"/>
      <c r="C832" s="85"/>
      <c r="D832" s="85"/>
      <c r="E832" s="85"/>
      <c r="F832" s="85"/>
      <c r="G832" s="85"/>
      <c r="H832" s="85"/>
      <c r="I832" s="85"/>
      <c r="J832" s="85"/>
      <c r="K832" s="85"/>
      <c r="L832" s="94"/>
      <c r="M832" s="85"/>
      <c r="N832" s="85"/>
      <c r="O832" s="85"/>
      <c r="P832" s="85"/>
      <c r="Q832" s="85"/>
      <c r="R832" s="85"/>
      <c r="S832" s="85"/>
      <c r="T832" s="85"/>
      <c r="U832" s="85"/>
      <c r="V832" s="85"/>
      <c r="W832" s="85"/>
      <c r="X832" s="85"/>
      <c r="Y832" s="85"/>
      <c r="Z832" s="85"/>
      <c r="AA832" s="85"/>
      <c r="AB832" s="85"/>
      <c r="AC832" s="85"/>
      <c r="AD832" s="85"/>
    </row>
    <row r="833" spans="1:30">
      <c r="A833" s="85"/>
      <c r="B833" s="85"/>
      <c r="C833" s="85"/>
      <c r="D833" s="85"/>
      <c r="E833" s="85"/>
      <c r="F833" s="85"/>
      <c r="G833" s="85"/>
      <c r="H833" s="85"/>
      <c r="I833" s="85"/>
      <c r="J833" s="85"/>
      <c r="K833" s="85"/>
      <c r="L833" s="94"/>
      <c r="M833" s="85"/>
      <c r="N833" s="85"/>
      <c r="O833" s="85"/>
      <c r="P833" s="85"/>
      <c r="Q833" s="85"/>
      <c r="R833" s="85"/>
      <c r="S833" s="85"/>
      <c r="T833" s="85"/>
      <c r="U833" s="85"/>
      <c r="V833" s="85"/>
      <c r="W833" s="85"/>
      <c r="X833" s="85"/>
      <c r="Y833" s="85"/>
      <c r="Z833" s="85"/>
      <c r="AA833" s="85"/>
      <c r="AB833" s="85"/>
      <c r="AC833" s="85"/>
      <c r="AD833" s="85"/>
    </row>
    <row r="834" spans="1:30">
      <c r="A834" s="85"/>
      <c r="B834" s="85"/>
      <c r="C834" s="85"/>
      <c r="D834" s="85"/>
      <c r="E834" s="85"/>
      <c r="F834" s="85"/>
      <c r="G834" s="85"/>
      <c r="H834" s="85"/>
      <c r="I834" s="85"/>
      <c r="J834" s="85"/>
      <c r="K834" s="85"/>
      <c r="L834" s="94"/>
      <c r="M834" s="85"/>
      <c r="N834" s="85"/>
      <c r="O834" s="85"/>
      <c r="P834" s="85"/>
      <c r="Q834" s="85"/>
      <c r="R834" s="85"/>
      <c r="S834" s="85"/>
      <c r="T834" s="85"/>
      <c r="U834" s="85"/>
      <c r="V834" s="85"/>
      <c r="W834" s="85"/>
      <c r="X834" s="85"/>
      <c r="Y834" s="85"/>
      <c r="Z834" s="85"/>
      <c r="AA834" s="85"/>
      <c r="AB834" s="85"/>
      <c r="AC834" s="85"/>
      <c r="AD834" s="85"/>
    </row>
    <row r="835" spans="1:30">
      <c r="A835" s="85"/>
      <c r="B835" s="85"/>
      <c r="C835" s="85"/>
      <c r="D835" s="85"/>
      <c r="E835" s="85"/>
      <c r="F835" s="85"/>
      <c r="G835" s="85"/>
      <c r="H835" s="85"/>
      <c r="I835" s="85"/>
      <c r="J835" s="85"/>
      <c r="K835" s="85"/>
      <c r="L835" s="94"/>
      <c r="M835" s="85"/>
      <c r="N835" s="85"/>
      <c r="O835" s="85"/>
      <c r="P835" s="85"/>
      <c r="Q835" s="85"/>
      <c r="R835" s="85"/>
      <c r="S835" s="85"/>
      <c r="T835" s="85"/>
      <c r="U835" s="85"/>
      <c r="V835" s="85"/>
      <c r="W835" s="85"/>
      <c r="X835" s="85"/>
      <c r="Y835" s="85"/>
      <c r="Z835" s="85"/>
      <c r="AA835" s="85"/>
      <c r="AB835" s="85"/>
      <c r="AC835" s="85"/>
      <c r="AD835" s="85"/>
    </row>
    <row r="836" spans="1:30">
      <c r="A836" s="85"/>
      <c r="B836" s="85"/>
      <c r="C836" s="85"/>
      <c r="D836" s="85"/>
      <c r="E836" s="85"/>
      <c r="F836" s="85"/>
      <c r="G836" s="85"/>
      <c r="H836" s="85"/>
      <c r="I836" s="85"/>
      <c r="J836" s="85"/>
      <c r="K836" s="85"/>
      <c r="L836" s="94"/>
      <c r="M836" s="85"/>
      <c r="N836" s="85"/>
      <c r="O836" s="85"/>
      <c r="P836" s="85"/>
      <c r="Q836" s="85"/>
      <c r="R836" s="85"/>
      <c r="S836" s="85"/>
      <c r="T836" s="85"/>
      <c r="U836" s="85"/>
      <c r="V836" s="85"/>
      <c r="W836" s="85"/>
      <c r="X836" s="85"/>
      <c r="Y836" s="85"/>
      <c r="Z836" s="85"/>
      <c r="AA836" s="85"/>
      <c r="AB836" s="85"/>
      <c r="AC836" s="85"/>
      <c r="AD836" s="85"/>
    </row>
    <row r="837" spans="1:30">
      <c r="A837" s="85"/>
      <c r="B837" s="85"/>
      <c r="C837" s="85"/>
      <c r="D837" s="85"/>
      <c r="E837" s="85"/>
      <c r="F837" s="85"/>
      <c r="G837" s="85"/>
      <c r="H837" s="85"/>
      <c r="I837" s="85"/>
      <c r="J837" s="85"/>
      <c r="K837" s="85"/>
      <c r="L837" s="94"/>
      <c r="M837" s="85"/>
      <c r="N837" s="85"/>
      <c r="O837" s="85"/>
      <c r="P837" s="85"/>
      <c r="Q837" s="85"/>
      <c r="R837" s="85"/>
      <c r="S837" s="85"/>
      <c r="T837" s="85"/>
      <c r="U837" s="85"/>
      <c r="V837" s="85"/>
      <c r="W837" s="85"/>
      <c r="X837" s="85"/>
      <c r="Y837" s="85"/>
      <c r="Z837" s="85"/>
      <c r="AA837" s="85"/>
      <c r="AB837" s="85"/>
      <c r="AC837" s="85"/>
      <c r="AD837" s="85"/>
    </row>
    <row r="838" spans="1:30">
      <c r="A838" s="85"/>
      <c r="B838" s="85"/>
      <c r="C838" s="85"/>
      <c r="D838" s="85"/>
      <c r="E838" s="85"/>
      <c r="F838" s="85"/>
      <c r="G838" s="85"/>
      <c r="H838" s="85"/>
      <c r="I838" s="85"/>
      <c r="J838" s="85"/>
      <c r="K838" s="85"/>
      <c r="L838" s="94"/>
      <c r="M838" s="85"/>
      <c r="N838" s="85"/>
      <c r="O838" s="85"/>
      <c r="P838" s="85"/>
      <c r="Q838" s="85"/>
      <c r="R838" s="85"/>
      <c r="S838" s="85"/>
      <c r="T838" s="85"/>
      <c r="U838" s="85"/>
      <c r="V838" s="85"/>
      <c r="W838" s="85"/>
      <c r="X838" s="85"/>
      <c r="Y838" s="85"/>
      <c r="Z838" s="85"/>
      <c r="AA838" s="85"/>
      <c r="AB838" s="85"/>
      <c r="AC838" s="85"/>
      <c r="AD838" s="85"/>
    </row>
    <row r="839" spans="1:30">
      <c r="A839" s="85"/>
      <c r="B839" s="85"/>
      <c r="C839" s="85"/>
      <c r="D839" s="85"/>
      <c r="E839" s="85"/>
      <c r="F839" s="85"/>
      <c r="G839" s="85"/>
      <c r="H839" s="85"/>
      <c r="I839" s="85"/>
      <c r="J839" s="85"/>
      <c r="K839" s="85"/>
      <c r="L839" s="94"/>
      <c r="M839" s="85"/>
      <c r="N839" s="85"/>
      <c r="O839" s="85"/>
      <c r="P839" s="85"/>
      <c r="Q839" s="85"/>
      <c r="R839" s="85"/>
      <c r="S839" s="85"/>
      <c r="T839" s="85"/>
      <c r="U839" s="85"/>
      <c r="V839" s="85"/>
      <c r="W839" s="85"/>
      <c r="X839" s="85"/>
      <c r="Y839" s="85"/>
      <c r="Z839" s="85"/>
      <c r="AA839" s="85"/>
      <c r="AB839" s="85"/>
      <c r="AC839" s="85"/>
      <c r="AD839" s="85"/>
    </row>
    <row r="840" spans="1:30">
      <c r="A840" s="85"/>
      <c r="B840" s="85"/>
      <c r="C840" s="85"/>
      <c r="D840" s="85"/>
      <c r="E840" s="85"/>
      <c r="F840" s="85"/>
      <c r="G840" s="85"/>
      <c r="H840" s="85"/>
      <c r="I840" s="85"/>
      <c r="J840" s="85"/>
      <c r="K840" s="85"/>
      <c r="L840" s="94"/>
      <c r="M840" s="85"/>
      <c r="N840" s="85"/>
      <c r="O840" s="85"/>
      <c r="P840" s="85"/>
      <c r="Q840" s="85"/>
      <c r="R840" s="85"/>
      <c r="S840" s="85"/>
      <c r="T840" s="85"/>
      <c r="U840" s="85"/>
      <c r="V840" s="85"/>
      <c r="W840" s="85"/>
      <c r="X840" s="85"/>
      <c r="Y840" s="85"/>
      <c r="Z840" s="85"/>
      <c r="AA840" s="85"/>
      <c r="AB840" s="85"/>
      <c r="AC840" s="85"/>
      <c r="AD840" s="85"/>
    </row>
    <row r="841" spans="1:30">
      <c r="A841" s="85"/>
      <c r="B841" s="85"/>
      <c r="C841" s="85"/>
      <c r="D841" s="85"/>
      <c r="E841" s="85"/>
      <c r="F841" s="85"/>
      <c r="G841" s="85"/>
      <c r="H841" s="85"/>
      <c r="I841" s="85"/>
      <c r="J841" s="85"/>
      <c r="K841" s="85"/>
      <c r="L841" s="94"/>
      <c r="M841" s="85"/>
      <c r="N841" s="85"/>
      <c r="O841" s="85"/>
      <c r="P841" s="85"/>
      <c r="Q841" s="85"/>
      <c r="R841" s="85"/>
      <c r="S841" s="85"/>
      <c r="T841" s="85"/>
      <c r="U841" s="85"/>
      <c r="V841" s="85"/>
      <c r="W841" s="85"/>
      <c r="X841" s="85"/>
      <c r="Y841" s="85"/>
      <c r="Z841" s="85"/>
      <c r="AA841" s="85"/>
      <c r="AB841" s="85"/>
      <c r="AC841" s="85"/>
      <c r="AD841" s="85"/>
    </row>
    <row r="842" spans="1:30">
      <c r="A842" s="85"/>
      <c r="B842" s="85"/>
      <c r="C842" s="85"/>
      <c r="D842" s="85"/>
      <c r="E842" s="85"/>
      <c r="F842" s="85"/>
      <c r="G842" s="85"/>
      <c r="H842" s="85"/>
      <c r="I842" s="85"/>
      <c r="J842" s="85"/>
      <c r="K842" s="85"/>
      <c r="L842" s="94"/>
      <c r="M842" s="85"/>
      <c r="N842" s="85"/>
      <c r="O842" s="85"/>
      <c r="P842" s="85"/>
      <c r="Q842" s="85"/>
      <c r="R842" s="85"/>
      <c r="S842" s="85"/>
      <c r="T842" s="85"/>
      <c r="U842" s="85"/>
      <c r="V842" s="85"/>
      <c r="W842" s="85"/>
      <c r="X842" s="85"/>
      <c r="Y842" s="85"/>
      <c r="Z842" s="85"/>
      <c r="AA842" s="85"/>
      <c r="AB842" s="85"/>
      <c r="AC842" s="85"/>
      <c r="AD842" s="85"/>
    </row>
    <row r="843" spans="1:30">
      <c r="A843" s="85"/>
      <c r="B843" s="85"/>
      <c r="C843" s="85"/>
      <c r="D843" s="85"/>
      <c r="E843" s="85"/>
      <c r="F843" s="85"/>
      <c r="G843" s="85"/>
      <c r="H843" s="85"/>
      <c r="I843" s="85"/>
      <c r="J843" s="85"/>
      <c r="K843" s="85"/>
      <c r="L843" s="94"/>
      <c r="M843" s="85"/>
      <c r="N843" s="85"/>
      <c r="O843" s="85"/>
      <c r="P843" s="85"/>
      <c r="Q843" s="85"/>
      <c r="R843" s="85"/>
      <c r="S843" s="85"/>
      <c r="T843" s="85"/>
      <c r="U843" s="85"/>
      <c r="V843" s="85"/>
      <c r="W843" s="85"/>
      <c r="X843" s="85"/>
      <c r="Y843" s="85"/>
      <c r="Z843" s="85"/>
      <c r="AA843" s="85"/>
      <c r="AB843" s="85"/>
      <c r="AC843" s="85"/>
      <c r="AD843" s="85"/>
    </row>
    <row r="844" spans="1:30">
      <c r="A844" s="85"/>
      <c r="B844" s="85"/>
      <c r="C844" s="85"/>
      <c r="D844" s="85"/>
      <c r="E844" s="85"/>
      <c r="F844" s="85"/>
      <c r="G844" s="85"/>
      <c r="H844" s="85"/>
      <c r="I844" s="85"/>
      <c r="J844" s="85"/>
      <c r="K844" s="85"/>
      <c r="L844" s="94"/>
      <c r="M844" s="85"/>
      <c r="N844" s="85"/>
      <c r="O844" s="85"/>
      <c r="P844" s="85"/>
      <c r="Q844" s="85"/>
      <c r="R844" s="85"/>
      <c r="S844" s="85"/>
      <c r="T844" s="85"/>
      <c r="U844" s="85"/>
      <c r="V844" s="85"/>
      <c r="W844" s="85"/>
      <c r="X844" s="85"/>
      <c r="Y844" s="85"/>
      <c r="Z844" s="85"/>
      <c r="AA844" s="85"/>
      <c r="AB844" s="85"/>
      <c r="AC844" s="85"/>
      <c r="AD844" s="85"/>
    </row>
    <row r="845" spans="1:30">
      <c r="A845" s="85"/>
      <c r="B845" s="85"/>
      <c r="C845" s="85"/>
      <c r="D845" s="85"/>
      <c r="E845" s="85"/>
      <c r="F845" s="85"/>
      <c r="G845" s="85"/>
      <c r="H845" s="85"/>
      <c r="I845" s="85"/>
      <c r="J845" s="85"/>
      <c r="K845" s="85"/>
      <c r="L845" s="94"/>
      <c r="M845" s="85"/>
      <c r="N845" s="85"/>
      <c r="O845" s="85"/>
      <c r="P845" s="85"/>
      <c r="Q845" s="85"/>
      <c r="R845" s="85"/>
      <c r="S845" s="85"/>
      <c r="T845" s="85"/>
      <c r="U845" s="85"/>
      <c r="V845" s="85"/>
      <c r="W845" s="85"/>
      <c r="X845" s="85"/>
      <c r="Y845" s="85"/>
      <c r="Z845" s="85"/>
      <c r="AA845" s="85"/>
      <c r="AB845" s="85"/>
      <c r="AC845" s="85"/>
      <c r="AD845" s="85"/>
    </row>
    <row r="846" spans="1:30">
      <c r="A846" s="85"/>
      <c r="B846" s="85"/>
      <c r="C846" s="85"/>
      <c r="D846" s="85"/>
      <c r="E846" s="85"/>
      <c r="F846" s="85"/>
      <c r="G846" s="85"/>
      <c r="H846" s="85"/>
      <c r="I846" s="85"/>
      <c r="J846" s="85"/>
      <c r="K846" s="85"/>
      <c r="L846" s="94"/>
      <c r="M846" s="85"/>
      <c r="N846" s="85"/>
      <c r="O846" s="85"/>
      <c r="P846" s="85"/>
      <c r="Q846" s="85"/>
      <c r="R846" s="85"/>
      <c r="S846" s="85"/>
      <c r="T846" s="85"/>
      <c r="U846" s="85"/>
      <c r="V846" s="85"/>
      <c r="W846" s="85"/>
      <c r="X846" s="85"/>
      <c r="Y846" s="85"/>
      <c r="Z846" s="85"/>
      <c r="AA846" s="85"/>
      <c r="AB846" s="85"/>
      <c r="AC846" s="85"/>
      <c r="AD846" s="85"/>
    </row>
    <row r="847" spans="1:30">
      <c r="A847" s="85"/>
      <c r="B847" s="85"/>
      <c r="C847" s="85"/>
      <c r="D847" s="85"/>
      <c r="E847" s="85"/>
      <c r="F847" s="85"/>
      <c r="G847" s="85"/>
      <c r="H847" s="85"/>
      <c r="I847" s="85"/>
      <c r="J847" s="85"/>
      <c r="K847" s="85"/>
      <c r="L847" s="94"/>
      <c r="M847" s="85"/>
      <c r="N847" s="85"/>
      <c r="O847" s="85"/>
      <c r="P847" s="85"/>
      <c r="Q847" s="85"/>
      <c r="R847" s="85"/>
      <c r="S847" s="85"/>
      <c r="T847" s="85"/>
      <c r="U847" s="85"/>
      <c r="V847" s="85"/>
      <c r="W847" s="85"/>
      <c r="X847" s="85"/>
      <c r="Y847" s="85"/>
      <c r="Z847" s="85"/>
      <c r="AA847" s="85"/>
      <c r="AB847" s="85"/>
      <c r="AC847" s="85"/>
      <c r="AD847" s="85"/>
    </row>
    <row r="848" spans="1:30">
      <c r="A848" s="85"/>
      <c r="B848" s="85"/>
      <c r="C848" s="85"/>
      <c r="D848" s="85"/>
      <c r="E848" s="85"/>
      <c r="F848" s="85"/>
      <c r="G848" s="85"/>
      <c r="H848" s="85"/>
      <c r="I848" s="85"/>
      <c r="J848" s="85"/>
      <c r="K848" s="85"/>
      <c r="L848" s="94"/>
      <c r="M848" s="85"/>
      <c r="N848" s="85"/>
      <c r="O848" s="85"/>
      <c r="P848" s="85"/>
      <c r="Q848" s="85"/>
      <c r="R848" s="85"/>
      <c r="S848" s="85"/>
      <c r="T848" s="85"/>
      <c r="U848" s="85"/>
      <c r="V848" s="85"/>
      <c r="W848" s="85"/>
      <c r="X848" s="85"/>
      <c r="Y848" s="85"/>
      <c r="Z848" s="85"/>
      <c r="AA848" s="85"/>
      <c r="AB848" s="85"/>
      <c r="AC848" s="85"/>
      <c r="AD848" s="85"/>
    </row>
    <row r="849" spans="1:30">
      <c r="A849" s="85"/>
      <c r="B849" s="85"/>
      <c r="C849" s="85"/>
      <c r="D849" s="85"/>
      <c r="E849" s="85"/>
      <c r="F849" s="85"/>
      <c r="G849" s="85"/>
      <c r="H849" s="85"/>
      <c r="I849" s="85"/>
      <c r="J849" s="85"/>
      <c r="K849" s="85"/>
      <c r="L849" s="94"/>
      <c r="M849" s="85"/>
      <c r="N849" s="85"/>
      <c r="O849" s="85"/>
      <c r="P849" s="85"/>
      <c r="Q849" s="85"/>
      <c r="R849" s="85"/>
      <c r="S849" s="85"/>
      <c r="T849" s="85"/>
      <c r="U849" s="85"/>
      <c r="V849" s="85"/>
      <c r="W849" s="85"/>
      <c r="X849" s="85"/>
      <c r="Y849" s="85"/>
      <c r="Z849" s="85"/>
      <c r="AA849" s="85"/>
      <c r="AB849" s="85"/>
      <c r="AC849" s="85"/>
      <c r="AD849" s="85"/>
    </row>
    <row r="850" spans="1:30">
      <c r="A850" s="85"/>
      <c r="B850" s="85"/>
      <c r="C850" s="85"/>
      <c r="D850" s="85"/>
      <c r="E850" s="85"/>
      <c r="F850" s="85"/>
      <c r="G850" s="85"/>
      <c r="H850" s="85"/>
      <c r="I850" s="85"/>
      <c r="J850" s="85"/>
      <c r="K850" s="85"/>
      <c r="L850" s="94"/>
      <c r="M850" s="85"/>
      <c r="N850" s="85"/>
      <c r="O850" s="85"/>
      <c r="P850" s="85"/>
      <c r="Q850" s="85"/>
      <c r="R850" s="85"/>
      <c r="S850" s="85"/>
      <c r="T850" s="85"/>
      <c r="U850" s="85"/>
      <c r="V850" s="85"/>
      <c r="W850" s="85"/>
      <c r="X850" s="85"/>
      <c r="Y850" s="85"/>
      <c r="Z850" s="85"/>
      <c r="AA850" s="85"/>
      <c r="AB850" s="85"/>
      <c r="AC850" s="85"/>
      <c r="AD850" s="85"/>
    </row>
    <row r="851" spans="1:30">
      <c r="A851" s="85"/>
      <c r="B851" s="85"/>
      <c r="C851" s="85"/>
      <c r="D851" s="85"/>
      <c r="E851" s="85"/>
      <c r="F851" s="85"/>
      <c r="G851" s="85"/>
      <c r="H851" s="85"/>
      <c r="I851" s="85"/>
      <c r="J851" s="85"/>
      <c r="K851" s="85"/>
      <c r="L851" s="94"/>
      <c r="M851" s="85"/>
      <c r="N851" s="85"/>
      <c r="O851" s="85"/>
      <c r="P851" s="85"/>
      <c r="Q851" s="85"/>
      <c r="R851" s="85"/>
      <c r="S851" s="85"/>
      <c r="T851" s="85"/>
      <c r="U851" s="85"/>
      <c r="V851" s="85"/>
      <c r="W851" s="85"/>
      <c r="X851" s="85"/>
      <c r="Y851" s="85"/>
      <c r="Z851" s="85"/>
      <c r="AA851" s="85"/>
      <c r="AB851" s="85"/>
      <c r="AC851" s="85"/>
      <c r="AD851" s="85"/>
    </row>
    <row r="852" spans="1:30">
      <c r="A852" s="85"/>
      <c r="B852" s="85"/>
      <c r="C852" s="85"/>
      <c r="D852" s="85"/>
      <c r="E852" s="85"/>
      <c r="F852" s="85"/>
      <c r="G852" s="85"/>
      <c r="H852" s="85"/>
      <c r="I852" s="85"/>
      <c r="J852" s="85"/>
      <c r="K852" s="85"/>
      <c r="L852" s="94"/>
      <c r="M852" s="85"/>
      <c r="N852" s="85"/>
      <c r="O852" s="85"/>
      <c r="P852" s="85"/>
      <c r="Q852" s="85"/>
      <c r="R852" s="85"/>
      <c r="S852" s="85"/>
      <c r="T852" s="85"/>
      <c r="U852" s="85"/>
      <c r="V852" s="85"/>
      <c r="W852" s="85"/>
      <c r="X852" s="85"/>
      <c r="Y852" s="85"/>
      <c r="Z852" s="85"/>
      <c r="AA852" s="85"/>
      <c r="AB852" s="85"/>
      <c r="AC852" s="85"/>
      <c r="AD852" s="85"/>
    </row>
    <row r="853" spans="1:30">
      <c r="A853" s="85"/>
      <c r="B853" s="85"/>
      <c r="C853" s="85"/>
      <c r="D853" s="85"/>
      <c r="E853" s="85"/>
      <c r="F853" s="85"/>
      <c r="G853" s="85"/>
      <c r="H853" s="85"/>
      <c r="I853" s="85"/>
      <c r="J853" s="85"/>
      <c r="K853" s="85"/>
      <c r="L853" s="94"/>
      <c r="M853" s="85"/>
      <c r="N853" s="85"/>
      <c r="O853" s="85"/>
      <c r="P853" s="85"/>
      <c r="Q853" s="85"/>
      <c r="R853" s="85"/>
      <c r="S853" s="85"/>
      <c r="T853" s="85"/>
      <c r="U853" s="85"/>
      <c r="V853" s="85"/>
      <c r="W853" s="85"/>
      <c r="X853" s="85"/>
      <c r="Y853" s="85"/>
      <c r="Z853" s="85"/>
      <c r="AA853" s="85"/>
      <c r="AB853" s="85"/>
      <c r="AC853" s="85"/>
      <c r="AD853" s="85"/>
    </row>
    <row r="854" spans="1:30">
      <c r="A854" s="85"/>
      <c r="B854" s="85"/>
      <c r="C854" s="85"/>
      <c r="D854" s="85"/>
      <c r="E854" s="85"/>
      <c r="F854" s="85"/>
      <c r="G854" s="85"/>
      <c r="H854" s="85"/>
      <c r="I854" s="85"/>
      <c r="J854" s="85"/>
      <c r="K854" s="85"/>
      <c r="L854" s="94"/>
      <c r="M854" s="85"/>
      <c r="N854" s="85"/>
      <c r="O854" s="85"/>
      <c r="P854" s="85"/>
      <c r="Q854" s="85"/>
      <c r="R854" s="85"/>
      <c r="S854" s="85"/>
      <c r="T854" s="85"/>
      <c r="U854" s="85"/>
      <c r="V854" s="85"/>
      <c r="W854" s="85"/>
      <c r="X854" s="85"/>
      <c r="Y854" s="85"/>
      <c r="Z854" s="85"/>
      <c r="AA854" s="85"/>
      <c r="AB854" s="85"/>
      <c r="AC854" s="85"/>
      <c r="AD854" s="85"/>
    </row>
    <row r="855" spans="1:30">
      <c r="A855" s="85"/>
      <c r="B855" s="85"/>
      <c r="C855" s="85"/>
      <c r="D855" s="85"/>
      <c r="E855" s="85"/>
      <c r="F855" s="85"/>
      <c r="G855" s="85"/>
      <c r="H855" s="85"/>
      <c r="I855" s="85"/>
      <c r="J855" s="85"/>
      <c r="K855" s="85"/>
      <c r="L855" s="94"/>
      <c r="M855" s="85"/>
      <c r="N855" s="85"/>
      <c r="O855" s="85"/>
      <c r="P855" s="85"/>
      <c r="Q855" s="85"/>
      <c r="R855" s="85"/>
      <c r="S855" s="85"/>
      <c r="T855" s="85"/>
      <c r="U855" s="85"/>
      <c r="V855" s="85"/>
      <c r="W855" s="85"/>
      <c r="X855" s="85"/>
      <c r="Y855" s="85"/>
      <c r="Z855" s="85"/>
      <c r="AA855" s="85"/>
      <c r="AB855" s="85"/>
      <c r="AC855" s="85"/>
      <c r="AD855" s="85"/>
    </row>
    <row r="856" spans="1:30">
      <c r="A856" s="85"/>
      <c r="B856" s="85"/>
      <c r="C856" s="85"/>
      <c r="D856" s="85"/>
      <c r="E856" s="85"/>
      <c r="F856" s="85"/>
      <c r="G856" s="85"/>
      <c r="H856" s="85"/>
      <c r="I856" s="85"/>
      <c r="J856" s="85"/>
      <c r="K856" s="85"/>
      <c r="L856" s="94"/>
      <c r="M856" s="85"/>
      <c r="N856" s="85"/>
      <c r="O856" s="85"/>
      <c r="P856" s="85"/>
      <c r="Q856" s="85"/>
      <c r="R856" s="85"/>
      <c r="S856" s="85"/>
      <c r="T856" s="85"/>
      <c r="U856" s="85"/>
      <c r="V856" s="85"/>
      <c r="W856" s="85"/>
      <c r="X856" s="85"/>
      <c r="Y856" s="85"/>
      <c r="Z856" s="85"/>
      <c r="AA856" s="85"/>
      <c r="AB856" s="85"/>
      <c r="AC856" s="85"/>
      <c r="AD856" s="85"/>
    </row>
    <row r="857" spans="1:30">
      <c r="A857" s="85"/>
      <c r="B857" s="85"/>
      <c r="C857" s="85"/>
      <c r="D857" s="85"/>
      <c r="E857" s="85"/>
      <c r="F857" s="85"/>
      <c r="G857" s="85"/>
      <c r="H857" s="85"/>
      <c r="I857" s="85"/>
      <c r="J857" s="85"/>
      <c r="K857" s="85"/>
      <c r="L857" s="94"/>
      <c r="M857" s="85"/>
      <c r="N857" s="85"/>
      <c r="O857" s="85"/>
      <c r="P857" s="85"/>
      <c r="Q857" s="85"/>
      <c r="R857" s="85"/>
      <c r="S857" s="85"/>
      <c r="T857" s="85"/>
      <c r="U857" s="85"/>
      <c r="V857" s="85"/>
      <c r="W857" s="85"/>
      <c r="X857" s="85"/>
      <c r="Y857" s="85"/>
      <c r="Z857" s="85"/>
      <c r="AA857" s="85"/>
      <c r="AB857" s="85"/>
      <c r="AC857" s="85"/>
      <c r="AD857" s="85"/>
    </row>
    <row r="858" spans="1:30">
      <c r="A858" s="85"/>
      <c r="B858" s="85"/>
      <c r="C858" s="85"/>
      <c r="D858" s="85"/>
      <c r="E858" s="85"/>
      <c r="F858" s="85"/>
      <c r="G858" s="85"/>
      <c r="H858" s="85"/>
      <c r="I858" s="85"/>
      <c r="J858" s="85"/>
      <c r="K858" s="85"/>
      <c r="L858" s="94"/>
      <c r="M858" s="85"/>
      <c r="N858" s="85"/>
      <c r="O858" s="85"/>
      <c r="P858" s="85"/>
      <c r="Q858" s="85"/>
      <c r="R858" s="85"/>
      <c r="S858" s="85"/>
      <c r="T858" s="85"/>
      <c r="U858" s="85"/>
      <c r="V858" s="85"/>
      <c r="W858" s="85"/>
      <c r="X858" s="85"/>
      <c r="Y858" s="85"/>
      <c r="Z858" s="85"/>
      <c r="AA858" s="85"/>
      <c r="AB858" s="85"/>
      <c r="AC858" s="85"/>
      <c r="AD858" s="85"/>
    </row>
    <row r="859" spans="1:30">
      <c r="A859" s="85"/>
      <c r="B859" s="85"/>
      <c r="C859" s="85"/>
      <c r="D859" s="85"/>
      <c r="E859" s="85"/>
      <c r="F859" s="85"/>
      <c r="G859" s="85"/>
      <c r="H859" s="85"/>
      <c r="I859" s="85"/>
      <c r="J859" s="85"/>
      <c r="K859" s="85"/>
      <c r="L859" s="94"/>
      <c r="M859" s="85"/>
      <c r="N859" s="85"/>
      <c r="O859" s="85"/>
      <c r="P859" s="85"/>
      <c r="Q859" s="85"/>
      <c r="R859" s="85"/>
      <c r="S859" s="85"/>
      <c r="T859" s="85"/>
      <c r="U859" s="85"/>
      <c r="V859" s="85"/>
      <c r="W859" s="85"/>
      <c r="X859" s="85"/>
      <c r="Y859" s="85"/>
      <c r="Z859" s="85"/>
      <c r="AA859" s="85"/>
      <c r="AB859" s="85"/>
      <c r="AC859" s="85"/>
      <c r="AD859" s="85"/>
    </row>
    <row r="860" spans="1:30">
      <c r="A860" s="85"/>
      <c r="B860" s="85"/>
      <c r="C860" s="85"/>
      <c r="D860" s="85"/>
      <c r="E860" s="85"/>
      <c r="F860" s="85"/>
      <c r="G860" s="85"/>
      <c r="H860" s="85"/>
      <c r="I860" s="85"/>
      <c r="J860" s="85"/>
      <c r="K860" s="85"/>
      <c r="L860" s="94"/>
      <c r="M860" s="85"/>
      <c r="N860" s="85"/>
      <c r="O860" s="85"/>
      <c r="P860" s="85"/>
      <c r="Q860" s="85"/>
      <c r="R860" s="85"/>
      <c r="S860" s="85"/>
      <c r="T860" s="85"/>
      <c r="U860" s="85"/>
      <c r="V860" s="85"/>
      <c r="W860" s="85"/>
      <c r="X860" s="85"/>
      <c r="Y860" s="85"/>
      <c r="Z860" s="85"/>
      <c r="AA860" s="85"/>
      <c r="AB860" s="85"/>
      <c r="AC860" s="85"/>
      <c r="AD860" s="85"/>
    </row>
    <row r="861" spans="1:30">
      <c r="A861" s="85"/>
      <c r="B861" s="85"/>
      <c r="C861" s="85"/>
      <c r="D861" s="85"/>
      <c r="E861" s="85"/>
      <c r="F861" s="85"/>
      <c r="G861" s="85"/>
      <c r="H861" s="85"/>
      <c r="I861" s="85"/>
      <c r="J861" s="85"/>
      <c r="K861" s="85"/>
      <c r="L861" s="94"/>
      <c r="M861" s="85"/>
      <c r="N861" s="85"/>
      <c r="O861" s="85"/>
      <c r="P861" s="85"/>
      <c r="Q861" s="85"/>
      <c r="R861" s="85"/>
      <c r="S861" s="85"/>
      <c r="T861" s="85"/>
      <c r="U861" s="85"/>
      <c r="V861" s="85"/>
      <c r="W861" s="85"/>
      <c r="X861" s="85"/>
      <c r="Y861" s="85"/>
      <c r="Z861" s="85"/>
      <c r="AA861" s="85"/>
      <c r="AB861" s="85"/>
      <c r="AC861" s="85"/>
      <c r="AD861" s="85"/>
    </row>
    <row r="862" spans="1:30">
      <c r="A862" s="85"/>
      <c r="B862" s="85"/>
      <c r="C862" s="85"/>
      <c r="D862" s="85"/>
      <c r="E862" s="85"/>
      <c r="F862" s="85"/>
      <c r="G862" s="85"/>
      <c r="H862" s="85"/>
      <c r="I862" s="85"/>
      <c r="J862" s="85"/>
      <c r="K862" s="85"/>
      <c r="L862" s="94"/>
      <c r="M862" s="85"/>
      <c r="N862" s="85"/>
      <c r="O862" s="85"/>
      <c r="P862" s="85"/>
      <c r="Q862" s="85"/>
      <c r="R862" s="85"/>
      <c r="S862" s="85"/>
      <c r="T862" s="85"/>
      <c r="U862" s="85"/>
      <c r="V862" s="85"/>
      <c r="W862" s="85"/>
      <c r="X862" s="85"/>
      <c r="Y862" s="85"/>
      <c r="Z862" s="85"/>
      <c r="AA862" s="85"/>
      <c r="AB862" s="85"/>
      <c r="AC862" s="85"/>
      <c r="AD862" s="85"/>
    </row>
    <row r="863" spans="1:30">
      <c r="A863" s="85"/>
      <c r="B863" s="85"/>
      <c r="C863" s="85"/>
      <c r="D863" s="85"/>
      <c r="E863" s="85"/>
      <c r="F863" s="85"/>
      <c r="G863" s="85"/>
      <c r="H863" s="85"/>
      <c r="I863" s="85"/>
      <c r="J863" s="85"/>
      <c r="K863" s="85"/>
      <c r="L863" s="94"/>
      <c r="M863" s="85"/>
      <c r="N863" s="85"/>
      <c r="O863" s="85"/>
      <c r="P863" s="85"/>
      <c r="Q863" s="85"/>
      <c r="R863" s="85"/>
      <c r="S863" s="85"/>
      <c r="T863" s="85"/>
      <c r="U863" s="85"/>
      <c r="V863" s="85"/>
      <c r="W863" s="85"/>
      <c r="X863" s="85"/>
      <c r="Y863" s="85"/>
      <c r="Z863" s="85"/>
      <c r="AA863" s="85"/>
      <c r="AB863" s="85"/>
      <c r="AC863" s="85"/>
      <c r="AD863" s="85"/>
    </row>
    <row r="864" spans="1:30">
      <c r="A864" s="85"/>
      <c r="B864" s="85"/>
      <c r="C864" s="85"/>
      <c r="D864" s="85"/>
      <c r="E864" s="85"/>
      <c r="F864" s="85"/>
      <c r="G864" s="85"/>
      <c r="H864" s="85"/>
      <c r="I864" s="85"/>
      <c r="J864" s="85"/>
      <c r="K864" s="85"/>
      <c r="L864" s="94"/>
      <c r="M864" s="85"/>
      <c r="N864" s="85"/>
      <c r="O864" s="85"/>
      <c r="P864" s="85"/>
      <c r="Q864" s="85"/>
      <c r="R864" s="85"/>
      <c r="S864" s="85"/>
      <c r="T864" s="85"/>
      <c r="U864" s="85"/>
      <c r="V864" s="85"/>
      <c r="W864" s="85"/>
      <c r="X864" s="85"/>
      <c r="Y864" s="85"/>
      <c r="Z864" s="85"/>
      <c r="AA864" s="85"/>
      <c r="AB864" s="85"/>
      <c r="AC864" s="85"/>
      <c r="AD864" s="85"/>
    </row>
    <row r="865" spans="1:30">
      <c r="A865" s="85"/>
      <c r="B865" s="85"/>
      <c r="C865" s="85"/>
      <c r="D865" s="85"/>
      <c r="E865" s="85"/>
      <c r="F865" s="85"/>
      <c r="G865" s="85"/>
      <c r="H865" s="85"/>
      <c r="I865" s="85"/>
      <c r="J865" s="85"/>
      <c r="K865" s="85"/>
      <c r="L865" s="94"/>
      <c r="M865" s="85"/>
      <c r="N865" s="85"/>
      <c r="O865" s="85"/>
      <c r="P865" s="85"/>
      <c r="Q865" s="85"/>
      <c r="R865" s="85"/>
      <c r="S865" s="85"/>
      <c r="T865" s="85"/>
      <c r="U865" s="85"/>
      <c r="V865" s="85"/>
      <c r="W865" s="85"/>
      <c r="X865" s="85"/>
      <c r="Y865" s="85"/>
      <c r="Z865" s="85"/>
      <c r="AA865" s="85"/>
      <c r="AB865" s="85"/>
      <c r="AC865" s="85"/>
      <c r="AD865" s="85"/>
    </row>
    <row r="866" spans="1:30">
      <c r="A866" s="85"/>
      <c r="B866" s="85"/>
      <c r="C866" s="85"/>
      <c r="D866" s="85"/>
      <c r="E866" s="85"/>
      <c r="F866" s="85"/>
      <c r="G866" s="85"/>
      <c r="H866" s="85"/>
      <c r="I866" s="85"/>
      <c r="J866" s="85"/>
      <c r="K866" s="85"/>
      <c r="L866" s="94"/>
      <c r="M866" s="85"/>
      <c r="N866" s="85"/>
      <c r="O866" s="85"/>
      <c r="P866" s="85"/>
      <c r="Q866" s="85"/>
      <c r="R866" s="85"/>
      <c r="S866" s="85"/>
      <c r="T866" s="85"/>
      <c r="U866" s="85"/>
      <c r="V866" s="85"/>
      <c r="W866" s="85"/>
      <c r="X866" s="85"/>
      <c r="Y866" s="85"/>
      <c r="Z866" s="85"/>
      <c r="AA866" s="85"/>
      <c r="AB866" s="85"/>
      <c r="AC866" s="85"/>
      <c r="AD866" s="85"/>
    </row>
    <row r="867" spans="1:30">
      <c r="A867" s="85"/>
      <c r="B867" s="85"/>
      <c r="C867" s="85"/>
      <c r="D867" s="85"/>
      <c r="E867" s="85"/>
      <c r="F867" s="85"/>
      <c r="G867" s="85"/>
      <c r="H867" s="85"/>
      <c r="I867" s="85"/>
      <c r="J867" s="85"/>
      <c r="K867" s="85"/>
      <c r="L867" s="94"/>
      <c r="M867" s="85"/>
      <c r="N867" s="85"/>
      <c r="O867" s="85"/>
      <c r="P867" s="85"/>
      <c r="Q867" s="85"/>
      <c r="R867" s="85"/>
      <c r="S867" s="85"/>
      <c r="T867" s="85"/>
      <c r="U867" s="85"/>
      <c r="V867" s="85"/>
      <c r="W867" s="85"/>
      <c r="X867" s="85"/>
      <c r="Y867" s="85"/>
      <c r="Z867" s="85"/>
      <c r="AA867" s="85"/>
      <c r="AB867" s="85"/>
      <c r="AC867" s="85"/>
      <c r="AD867" s="85"/>
    </row>
    <row r="868" spans="1:30">
      <c r="A868" s="85"/>
      <c r="B868" s="85"/>
      <c r="C868" s="85"/>
      <c r="D868" s="85"/>
      <c r="E868" s="85"/>
      <c r="F868" s="85"/>
      <c r="G868" s="85"/>
      <c r="H868" s="85"/>
      <c r="I868" s="85"/>
      <c r="J868" s="85"/>
      <c r="K868" s="85"/>
      <c r="L868" s="94"/>
      <c r="M868" s="85"/>
      <c r="N868" s="85"/>
      <c r="O868" s="85"/>
      <c r="P868" s="85"/>
      <c r="Q868" s="85"/>
      <c r="R868" s="85"/>
      <c r="S868" s="85"/>
      <c r="T868" s="85"/>
      <c r="U868" s="85"/>
      <c r="V868" s="85"/>
      <c r="W868" s="85"/>
      <c r="X868" s="85"/>
      <c r="Y868" s="85"/>
      <c r="Z868" s="85"/>
      <c r="AA868" s="85"/>
      <c r="AB868" s="85"/>
      <c r="AC868" s="85"/>
      <c r="AD868" s="85"/>
    </row>
    <row r="869" spans="1:30">
      <c r="A869" s="85"/>
      <c r="B869" s="85"/>
      <c r="C869" s="85"/>
      <c r="D869" s="85"/>
      <c r="E869" s="85"/>
      <c r="F869" s="85"/>
      <c r="G869" s="85"/>
      <c r="H869" s="85"/>
      <c r="I869" s="85"/>
      <c r="J869" s="85"/>
      <c r="K869" s="85"/>
      <c r="L869" s="94"/>
      <c r="M869" s="85"/>
      <c r="N869" s="85"/>
      <c r="O869" s="85"/>
      <c r="P869" s="85"/>
      <c r="Q869" s="85"/>
      <c r="R869" s="85"/>
      <c r="S869" s="85"/>
      <c r="T869" s="85"/>
      <c r="U869" s="85"/>
      <c r="V869" s="85"/>
      <c r="W869" s="85"/>
      <c r="X869" s="85"/>
      <c r="Y869" s="85"/>
      <c r="Z869" s="85"/>
      <c r="AA869" s="85"/>
      <c r="AB869" s="85"/>
      <c r="AC869" s="85"/>
      <c r="AD869" s="85"/>
    </row>
    <row r="870" spans="1:30">
      <c r="A870" s="85"/>
      <c r="B870" s="85"/>
      <c r="C870" s="85"/>
      <c r="D870" s="85"/>
      <c r="E870" s="85"/>
      <c r="F870" s="85"/>
      <c r="G870" s="85"/>
      <c r="H870" s="85"/>
      <c r="I870" s="85"/>
      <c r="J870" s="85"/>
      <c r="K870" s="85"/>
      <c r="L870" s="94"/>
      <c r="M870" s="85"/>
      <c r="N870" s="85"/>
      <c r="O870" s="85"/>
      <c r="P870" s="85"/>
      <c r="Q870" s="85"/>
      <c r="R870" s="85"/>
      <c r="S870" s="85"/>
      <c r="T870" s="85"/>
      <c r="U870" s="85"/>
      <c r="V870" s="85"/>
      <c r="W870" s="85"/>
      <c r="X870" s="85"/>
      <c r="Y870" s="85"/>
      <c r="Z870" s="85"/>
      <c r="AA870" s="85"/>
      <c r="AB870" s="85"/>
      <c r="AC870" s="85"/>
      <c r="AD870" s="85"/>
    </row>
    <row r="871" spans="1:30">
      <c r="A871" s="85"/>
      <c r="B871" s="85"/>
      <c r="C871" s="85"/>
      <c r="D871" s="85"/>
      <c r="E871" s="85"/>
      <c r="F871" s="85"/>
      <c r="G871" s="85"/>
      <c r="H871" s="85"/>
      <c r="I871" s="85"/>
      <c r="J871" s="85"/>
      <c r="K871" s="85"/>
      <c r="L871" s="94"/>
      <c r="M871" s="85"/>
      <c r="N871" s="85"/>
      <c r="O871" s="85"/>
      <c r="P871" s="85"/>
      <c r="Q871" s="85"/>
      <c r="R871" s="85"/>
      <c r="S871" s="85"/>
      <c r="T871" s="85"/>
      <c r="U871" s="85"/>
      <c r="V871" s="85"/>
      <c r="W871" s="85"/>
      <c r="X871" s="85"/>
      <c r="Y871" s="85"/>
      <c r="Z871" s="85"/>
      <c r="AA871" s="85"/>
      <c r="AB871" s="85"/>
      <c r="AC871" s="85"/>
      <c r="AD871" s="85"/>
    </row>
    <row r="872" spans="1:30">
      <c r="A872" s="85"/>
      <c r="B872" s="85"/>
      <c r="C872" s="85"/>
      <c r="D872" s="85"/>
      <c r="E872" s="85"/>
      <c r="F872" s="85"/>
      <c r="G872" s="85"/>
      <c r="H872" s="85"/>
      <c r="I872" s="85"/>
      <c r="J872" s="85"/>
      <c r="K872" s="85"/>
      <c r="L872" s="94"/>
      <c r="M872" s="85"/>
      <c r="N872" s="85"/>
      <c r="O872" s="85"/>
      <c r="P872" s="85"/>
      <c r="Q872" s="85"/>
      <c r="R872" s="85"/>
      <c r="S872" s="85"/>
      <c r="T872" s="85"/>
      <c r="U872" s="85"/>
      <c r="V872" s="85"/>
      <c r="W872" s="85"/>
      <c r="X872" s="85"/>
      <c r="Y872" s="85"/>
      <c r="Z872" s="85"/>
      <c r="AA872" s="85"/>
      <c r="AB872" s="85"/>
      <c r="AC872" s="85"/>
      <c r="AD872" s="85"/>
    </row>
    <row r="873" spans="1:30">
      <c r="A873" s="85"/>
      <c r="B873" s="85"/>
      <c r="C873" s="85"/>
      <c r="D873" s="85"/>
      <c r="E873" s="85"/>
      <c r="F873" s="85"/>
      <c r="G873" s="85"/>
      <c r="H873" s="85"/>
      <c r="I873" s="85"/>
      <c r="J873" s="85"/>
      <c r="K873" s="85"/>
      <c r="L873" s="94"/>
      <c r="M873" s="85"/>
      <c r="N873" s="85"/>
      <c r="O873" s="85"/>
      <c r="P873" s="85"/>
      <c r="Q873" s="85"/>
      <c r="R873" s="85"/>
      <c r="S873" s="85"/>
      <c r="T873" s="85"/>
      <c r="U873" s="85"/>
      <c r="V873" s="85"/>
      <c r="W873" s="85"/>
      <c r="X873" s="85"/>
      <c r="Y873" s="85"/>
      <c r="Z873" s="85"/>
      <c r="AA873" s="85"/>
      <c r="AB873" s="85"/>
      <c r="AC873" s="85"/>
      <c r="AD873" s="85"/>
    </row>
    <row r="874" spans="1:30">
      <c r="A874" s="85"/>
      <c r="B874" s="85"/>
      <c r="C874" s="85"/>
      <c r="D874" s="85"/>
      <c r="E874" s="85"/>
      <c r="F874" s="85"/>
      <c r="G874" s="85"/>
      <c r="H874" s="85"/>
      <c r="I874" s="85"/>
      <c r="J874" s="85"/>
      <c r="K874" s="85"/>
      <c r="L874" s="94"/>
      <c r="M874" s="85"/>
      <c r="N874" s="85"/>
      <c r="O874" s="85"/>
      <c r="P874" s="85"/>
      <c r="Q874" s="85"/>
      <c r="R874" s="85"/>
      <c r="S874" s="85"/>
      <c r="T874" s="85"/>
      <c r="U874" s="85"/>
      <c r="V874" s="85"/>
      <c r="W874" s="85"/>
      <c r="X874" s="85"/>
      <c r="Y874" s="85"/>
      <c r="Z874" s="85"/>
      <c r="AA874" s="85"/>
      <c r="AB874" s="85"/>
      <c r="AC874" s="85"/>
      <c r="AD874" s="85"/>
    </row>
    <row r="875" spans="1:30">
      <c r="A875" s="85"/>
      <c r="B875" s="85"/>
      <c r="C875" s="85"/>
      <c r="D875" s="85"/>
      <c r="E875" s="85"/>
      <c r="F875" s="85"/>
      <c r="G875" s="85"/>
      <c r="H875" s="85"/>
      <c r="I875" s="85"/>
      <c r="J875" s="85"/>
      <c r="K875" s="85"/>
      <c r="L875" s="94"/>
      <c r="M875" s="85"/>
      <c r="N875" s="85"/>
      <c r="O875" s="85"/>
      <c r="P875" s="85"/>
      <c r="Q875" s="85"/>
      <c r="R875" s="85"/>
      <c r="S875" s="85"/>
      <c r="T875" s="85"/>
      <c r="U875" s="85"/>
      <c r="V875" s="85"/>
      <c r="W875" s="85"/>
      <c r="X875" s="85"/>
      <c r="Y875" s="85"/>
      <c r="Z875" s="85"/>
      <c r="AA875" s="85"/>
      <c r="AB875" s="85"/>
      <c r="AC875" s="85"/>
      <c r="AD875" s="85"/>
    </row>
    <row r="876" spans="1:30">
      <c r="A876" s="85"/>
      <c r="B876" s="85"/>
      <c r="C876" s="85"/>
      <c r="D876" s="85"/>
      <c r="E876" s="85"/>
      <c r="F876" s="85"/>
      <c r="G876" s="85"/>
      <c r="H876" s="85"/>
      <c r="I876" s="85"/>
      <c r="J876" s="85"/>
      <c r="K876" s="85"/>
      <c r="L876" s="94"/>
      <c r="M876" s="85"/>
      <c r="N876" s="85"/>
      <c r="O876" s="85"/>
      <c r="P876" s="85"/>
      <c r="Q876" s="85"/>
      <c r="R876" s="85"/>
      <c r="S876" s="85"/>
      <c r="T876" s="85"/>
      <c r="U876" s="85"/>
      <c r="V876" s="85"/>
      <c r="W876" s="85"/>
      <c r="X876" s="85"/>
      <c r="Y876" s="85"/>
      <c r="Z876" s="85"/>
      <c r="AA876" s="85"/>
      <c r="AB876" s="85"/>
      <c r="AC876" s="85"/>
      <c r="AD876" s="85"/>
    </row>
    <row r="877" spans="1:30">
      <c r="A877" s="85"/>
      <c r="B877" s="85"/>
      <c r="C877" s="85"/>
      <c r="D877" s="85"/>
      <c r="E877" s="85"/>
      <c r="F877" s="85"/>
      <c r="G877" s="85"/>
      <c r="H877" s="85"/>
      <c r="I877" s="85"/>
      <c r="J877" s="85"/>
      <c r="K877" s="85"/>
      <c r="L877" s="94"/>
      <c r="M877" s="85"/>
      <c r="N877" s="85"/>
      <c r="O877" s="85"/>
      <c r="P877" s="85"/>
      <c r="Q877" s="85"/>
      <c r="R877" s="85"/>
      <c r="S877" s="85"/>
      <c r="T877" s="85"/>
      <c r="U877" s="85"/>
      <c r="V877" s="85"/>
      <c r="W877" s="85"/>
      <c r="X877" s="85"/>
      <c r="Y877" s="85"/>
      <c r="Z877" s="85"/>
      <c r="AA877" s="85"/>
      <c r="AB877" s="85"/>
      <c r="AC877" s="85"/>
      <c r="AD877" s="85"/>
    </row>
    <row r="878" spans="1:30">
      <c r="A878" s="85"/>
      <c r="B878" s="85"/>
      <c r="C878" s="85"/>
      <c r="D878" s="85"/>
      <c r="E878" s="85"/>
      <c r="F878" s="85"/>
      <c r="G878" s="85"/>
      <c r="H878" s="85"/>
      <c r="I878" s="85"/>
      <c r="J878" s="85"/>
      <c r="K878" s="85"/>
      <c r="L878" s="94"/>
      <c r="M878" s="85"/>
      <c r="N878" s="85"/>
      <c r="O878" s="85"/>
      <c r="P878" s="85"/>
      <c r="Q878" s="85"/>
      <c r="R878" s="85"/>
      <c r="S878" s="85"/>
      <c r="T878" s="85"/>
      <c r="U878" s="85"/>
      <c r="V878" s="85"/>
      <c r="W878" s="85"/>
      <c r="X878" s="85"/>
      <c r="Y878" s="85"/>
      <c r="Z878" s="85"/>
      <c r="AA878" s="85"/>
      <c r="AB878" s="85"/>
      <c r="AC878" s="85"/>
      <c r="AD878" s="85"/>
    </row>
    <row r="879" spans="1:30">
      <c r="A879" s="85"/>
      <c r="B879" s="85"/>
      <c r="C879" s="85"/>
      <c r="D879" s="85"/>
      <c r="E879" s="85"/>
      <c r="F879" s="85"/>
      <c r="G879" s="85"/>
      <c r="H879" s="85"/>
      <c r="I879" s="85"/>
      <c r="J879" s="85"/>
      <c r="K879" s="85"/>
      <c r="L879" s="94"/>
      <c r="M879" s="85"/>
      <c r="N879" s="85"/>
      <c r="O879" s="85"/>
      <c r="P879" s="85"/>
      <c r="Q879" s="85"/>
      <c r="R879" s="85"/>
      <c r="S879" s="85"/>
      <c r="T879" s="85"/>
      <c r="U879" s="85"/>
      <c r="V879" s="85"/>
      <c r="W879" s="85"/>
      <c r="X879" s="85"/>
      <c r="Y879" s="85"/>
      <c r="Z879" s="85"/>
      <c r="AA879" s="85"/>
      <c r="AB879" s="85"/>
      <c r="AC879" s="85"/>
      <c r="AD879" s="85"/>
    </row>
    <row r="880" spans="1:30">
      <c r="A880" s="85"/>
      <c r="B880" s="85"/>
      <c r="C880" s="85"/>
      <c r="D880" s="85"/>
      <c r="E880" s="85"/>
      <c r="F880" s="85"/>
      <c r="G880" s="85"/>
      <c r="H880" s="85"/>
      <c r="I880" s="85"/>
      <c r="J880" s="85"/>
      <c r="K880" s="85"/>
      <c r="L880" s="94"/>
      <c r="M880" s="85"/>
      <c r="N880" s="85"/>
      <c r="O880" s="85"/>
      <c r="P880" s="85"/>
      <c r="Q880" s="85"/>
      <c r="R880" s="85"/>
      <c r="S880" s="85"/>
      <c r="T880" s="85"/>
      <c r="U880" s="85"/>
      <c r="V880" s="85"/>
      <c r="W880" s="85"/>
      <c r="X880" s="85"/>
      <c r="Y880" s="85"/>
      <c r="Z880" s="85"/>
      <c r="AA880" s="85"/>
      <c r="AB880" s="85"/>
      <c r="AC880" s="85"/>
      <c r="AD880" s="85"/>
    </row>
    <row r="881" spans="1:30">
      <c r="A881" s="85"/>
      <c r="B881" s="85"/>
      <c r="C881" s="85"/>
      <c r="D881" s="85"/>
      <c r="E881" s="85"/>
      <c r="F881" s="85"/>
      <c r="G881" s="85"/>
      <c r="H881" s="85"/>
      <c r="I881" s="85"/>
      <c r="J881" s="85"/>
      <c r="K881" s="85"/>
      <c r="L881" s="94"/>
      <c r="M881" s="85"/>
      <c r="N881" s="85"/>
      <c r="O881" s="85"/>
      <c r="P881" s="85"/>
      <c r="Q881" s="85"/>
      <c r="R881" s="85"/>
      <c r="S881" s="85"/>
      <c r="T881" s="85"/>
      <c r="U881" s="85"/>
      <c r="V881" s="85"/>
      <c r="W881" s="85"/>
      <c r="X881" s="85"/>
      <c r="Y881" s="85"/>
      <c r="Z881" s="85"/>
      <c r="AA881" s="85"/>
      <c r="AB881" s="85"/>
      <c r="AC881" s="85"/>
      <c r="AD881" s="85"/>
    </row>
    <row r="882" spans="1:30">
      <c r="A882" s="85"/>
      <c r="B882" s="85"/>
      <c r="C882" s="85"/>
      <c r="D882" s="85"/>
      <c r="E882" s="85"/>
      <c r="F882" s="85"/>
      <c r="G882" s="85"/>
      <c r="H882" s="85"/>
      <c r="I882" s="85"/>
      <c r="J882" s="85"/>
      <c r="K882" s="85"/>
      <c r="L882" s="94"/>
      <c r="M882" s="85"/>
      <c r="N882" s="85"/>
      <c r="O882" s="85"/>
      <c r="P882" s="85"/>
      <c r="Q882" s="85"/>
      <c r="R882" s="85"/>
      <c r="S882" s="85"/>
      <c r="T882" s="85"/>
      <c r="U882" s="85"/>
      <c r="V882" s="85"/>
      <c r="W882" s="85"/>
      <c r="X882" s="85"/>
      <c r="Y882" s="85"/>
      <c r="Z882" s="85"/>
      <c r="AA882" s="85"/>
      <c r="AB882" s="85"/>
      <c r="AC882" s="85"/>
      <c r="AD882" s="85"/>
    </row>
    <row r="883" spans="1:30">
      <c r="A883" s="85"/>
      <c r="B883" s="85"/>
      <c r="C883" s="85"/>
      <c r="D883" s="85"/>
      <c r="E883" s="85"/>
      <c r="F883" s="85"/>
      <c r="G883" s="85"/>
      <c r="H883" s="85"/>
      <c r="I883" s="85"/>
      <c r="J883" s="85"/>
      <c r="K883" s="85"/>
      <c r="L883" s="94"/>
      <c r="M883" s="85"/>
      <c r="N883" s="85"/>
      <c r="O883" s="85"/>
      <c r="P883" s="85"/>
      <c r="Q883" s="85"/>
      <c r="R883" s="85"/>
      <c r="S883" s="85"/>
      <c r="T883" s="85"/>
      <c r="U883" s="85"/>
      <c r="V883" s="85"/>
      <c r="W883" s="85"/>
      <c r="X883" s="85"/>
      <c r="Y883" s="85"/>
      <c r="Z883" s="85"/>
      <c r="AA883" s="85"/>
      <c r="AB883" s="85"/>
      <c r="AC883" s="85"/>
      <c r="AD883" s="85"/>
    </row>
    <row r="884" spans="1:30">
      <c r="A884" s="85"/>
      <c r="B884" s="85"/>
      <c r="C884" s="85"/>
      <c r="D884" s="85"/>
      <c r="E884" s="85"/>
      <c r="F884" s="85"/>
      <c r="G884" s="85"/>
      <c r="H884" s="85"/>
      <c r="I884" s="85"/>
      <c r="J884" s="85"/>
      <c r="K884" s="85"/>
      <c r="L884" s="94"/>
      <c r="M884" s="85"/>
      <c r="N884" s="85"/>
      <c r="O884" s="85"/>
      <c r="P884" s="85"/>
      <c r="Q884" s="85"/>
      <c r="R884" s="85"/>
      <c r="S884" s="85"/>
      <c r="T884" s="85"/>
      <c r="U884" s="85"/>
      <c r="V884" s="85"/>
      <c r="W884" s="85"/>
      <c r="X884" s="85"/>
      <c r="Y884" s="85"/>
      <c r="Z884" s="85"/>
      <c r="AA884" s="85"/>
      <c r="AB884" s="85"/>
      <c r="AC884" s="85"/>
      <c r="AD884" s="85"/>
    </row>
    <row r="885" spans="1:30">
      <c r="A885" s="85"/>
      <c r="B885" s="85"/>
      <c r="C885" s="85"/>
      <c r="D885" s="85"/>
      <c r="E885" s="85"/>
      <c r="F885" s="85"/>
      <c r="G885" s="85"/>
      <c r="H885" s="85"/>
      <c r="I885" s="85"/>
      <c r="J885" s="85"/>
      <c r="K885" s="85"/>
      <c r="L885" s="94"/>
      <c r="M885" s="85"/>
      <c r="N885" s="85"/>
      <c r="O885" s="85"/>
      <c r="P885" s="85"/>
      <c r="Q885" s="85"/>
      <c r="R885" s="85"/>
      <c r="S885" s="85"/>
      <c r="T885" s="85"/>
      <c r="U885" s="85"/>
      <c r="V885" s="85"/>
      <c r="W885" s="85"/>
      <c r="X885" s="85"/>
      <c r="Y885" s="85"/>
      <c r="Z885" s="85"/>
      <c r="AA885" s="85"/>
      <c r="AB885" s="85"/>
      <c r="AC885" s="85"/>
      <c r="AD885" s="85"/>
    </row>
    <row r="886" spans="1:30">
      <c r="A886" s="85"/>
      <c r="B886" s="85"/>
      <c r="C886" s="85"/>
      <c r="D886" s="85"/>
      <c r="E886" s="85"/>
      <c r="F886" s="85"/>
      <c r="G886" s="85"/>
      <c r="H886" s="85"/>
      <c r="I886" s="85"/>
      <c r="J886" s="85"/>
      <c r="K886" s="85"/>
      <c r="L886" s="94"/>
      <c r="M886" s="85"/>
      <c r="N886" s="85"/>
      <c r="O886" s="85"/>
      <c r="P886" s="85"/>
      <c r="Q886" s="85"/>
      <c r="R886" s="85"/>
      <c r="S886" s="85"/>
      <c r="T886" s="85"/>
      <c r="U886" s="85"/>
      <c r="V886" s="85"/>
      <c r="W886" s="85"/>
      <c r="X886" s="85"/>
      <c r="Y886" s="85"/>
      <c r="Z886" s="85"/>
      <c r="AA886" s="85"/>
      <c r="AB886" s="85"/>
      <c r="AC886" s="85"/>
      <c r="AD886" s="85"/>
    </row>
    <row r="887" spans="1:30">
      <c r="A887" s="85"/>
      <c r="B887" s="85"/>
      <c r="C887" s="85"/>
      <c r="D887" s="85"/>
      <c r="E887" s="85"/>
      <c r="F887" s="85"/>
      <c r="G887" s="85"/>
      <c r="H887" s="85"/>
      <c r="I887" s="85"/>
      <c r="J887" s="85"/>
      <c r="K887" s="85"/>
      <c r="L887" s="94"/>
      <c r="M887" s="85"/>
      <c r="N887" s="85"/>
      <c r="O887" s="85"/>
      <c r="P887" s="85"/>
      <c r="Q887" s="85"/>
      <c r="R887" s="85"/>
      <c r="S887" s="85"/>
      <c r="T887" s="85"/>
      <c r="U887" s="85"/>
      <c r="V887" s="85"/>
      <c r="W887" s="85"/>
      <c r="X887" s="85"/>
      <c r="Y887" s="85"/>
      <c r="Z887" s="85"/>
      <c r="AA887" s="85"/>
      <c r="AB887" s="85"/>
      <c r="AC887" s="85"/>
      <c r="AD887" s="85"/>
    </row>
    <row r="888" spans="1:30">
      <c r="A888" s="85"/>
      <c r="B888" s="85"/>
      <c r="C888" s="85"/>
      <c r="D888" s="85"/>
      <c r="E888" s="85"/>
      <c r="F888" s="85"/>
      <c r="G888" s="85"/>
      <c r="H888" s="85"/>
      <c r="I888" s="85"/>
      <c r="J888" s="85"/>
      <c r="K888" s="85"/>
      <c r="L888" s="94"/>
      <c r="M888" s="85"/>
      <c r="N888" s="85"/>
      <c r="O888" s="85"/>
      <c r="P888" s="85"/>
      <c r="Q888" s="85"/>
      <c r="R888" s="85"/>
      <c r="S888" s="85"/>
      <c r="T888" s="85"/>
      <c r="U888" s="85"/>
      <c r="V888" s="85"/>
      <c r="W888" s="85"/>
      <c r="X888" s="85"/>
      <c r="Y888" s="85"/>
      <c r="Z888" s="85"/>
      <c r="AA888" s="85"/>
      <c r="AB888" s="85"/>
      <c r="AC888" s="85"/>
      <c r="AD888" s="85"/>
    </row>
    <row r="889" spans="1:30">
      <c r="A889" s="85"/>
      <c r="B889" s="85"/>
      <c r="C889" s="85"/>
      <c r="D889" s="85"/>
      <c r="E889" s="85"/>
      <c r="F889" s="85"/>
      <c r="G889" s="85"/>
      <c r="H889" s="85"/>
      <c r="I889" s="85"/>
      <c r="J889" s="85"/>
      <c r="K889" s="85"/>
      <c r="L889" s="94"/>
      <c r="M889" s="85"/>
      <c r="N889" s="85"/>
      <c r="O889" s="85"/>
      <c r="P889" s="85"/>
      <c r="Q889" s="85"/>
      <c r="R889" s="85"/>
      <c r="S889" s="85"/>
      <c r="T889" s="85"/>
      <c r="U889" s="85"/>
      <c r="V889" s="85"/>
      <c r="W889" s="85"/>
      <c r="X889" s="85"/>
      <c r="Y889" s="85"/>
      <c r="Z889" s="85"/>
      <c r="AA889" s="85"/>
      <c r="AB889" s="85"/>
      <c r="AC889" s="85"/>
      <c r="AD889" s="85"/>
    </row>
    <row r="890" spans="1:30">
      <c r="A890" s="85"/>
      <c r="B890" s="85"/>
      <c r="C890" s="85"/>
      <c r="D890" s="85"/>
      <c r="E890" s="85"/>
      <c r="F890" s="85"/>
      <c r="G890" s="85"/>
      <c r="H890" s="85"/>
      <c r="I890" s="85"/>
      <c r="J890" s="85"/>
      <c r="K890" s="85"/>
      <c r="L890" s="94"/>
      <c r="M890" s="85"/>
      <c r="N890" s="85"/>
      <c r="O890" s="85"/>
      <c r="P890" s="85"/>
      <c r="Q890" s="85"/>
      <c r="R890" s="85"/>
      <c r="S890" s="85"/>
      <c r="T890" s="85"/>
      <c r="U890" s="85"/>
      <c r="V890" s="85"/>
      <c r="W890" s="85"/>
      <c r="X890" s="85"/>
      <c r="Y890" s="85"/>
      <c r="Z890" s="85"/>
      <c r="AA890" s="85"/>
      <c r="AB890" s="85"/>
      <c r="AC890" s="85"/>
      <c r="AD890" s="85"/>
    </row>
    <row r="891" spans="1:30">
      <c r="A891" s="85"/>
      <c r="B891" s="85"/>
      <c r="C891" s="85"/>
      <c r="D891" s="85"/>
      <c r="E891" s="85"/>
      <c r="F891" s="85"/>
      <c r="G891" s="85"/>
      <c r="H891" s="85"/>
      <c r="I891" s="85"/>
      <c r="J891" s="85"/>
      <c r="K891" s="85"/>
      <c r="L891" s="94"/>
      <c r="M891" s="85"/>
      <c r="N891" s="85"/>
      <c r="O891" s="85"/>
      <c r="P891" s="85"/>
      <c r="Q891" s="85"/>
      <c r="R891" s="85"/>
      <c r="S891" s="85"/>
      <c r="T891" s="85"/>
      <c r="U891" s="85"/>
      <c r="V891" s="85"/>
      <c r="W891" s="85"/>
      <c r="X891" s="85"/>
      <c r="Y891" s="85"/>
      <c r="Z891" s="85"/>
      <c r="AA891" s="85"/>
      <c r="AB891" s="85"/>
      <c r="AC891" s="85"/>
      <c r="AD891" s="85"/>
    </row>
    <row r="892" spans="1:30">
      <c r="A892" s="85"/>
      <c r="B892" s="85"/>
      <c r="C892" s="85"/>
      <c r="D892" s="85"/>
      <c r="E892" s="85"/>
      <c r="F892" s="85"/>
      <c r="G892" s="85"/>
      <c r="H892" s="85"/>
      <c r="I892" s="85"/>
      <c r="J892" s="85"/>
      <c r="K892" s="85"/>
      <c r="L892" s="94"/>
      <c r="M892" s="85"/>
      <c r="N892" s="85"/>
      <c r="O892" s="85"/>
      <c r="P892" s="85"/>
      <c r="Q892" s="85"/>
      <c r="R892" s="85"/>
      <c r="S892" s="85"/>
      <c r="T892" s="85"/>
      <c r="U892" s="85"/>
      <c r="V892" s="85"/>
      <c r="W892" s="85"/>
      <c r="X892" s="85"/>
      <c r="Y892" s="85"/>
      <c r="Z892" s="85"/>
      <c r="AA892" s="85"/>
      <c r="AB892" s="85"/>
      <c r="AC892" s="85"/>
      <c r="AD892" s="85"/>
    </row>
    <row r="893" spans="1:30">
      <c r="A893" s="85"/>
      <c r="B893" s="85"/>
      <c r="C893" s="85"/>
      <c r="D893" s="85"/>
      <c r="E893" s="85"/>
      <c r="F893" s="85"/>
      <c r="G893" s="85"/>
      <c r="H893" s="85"/>
      <c r="I893" s="85"/>
      <c r="J893" s="85"/>
      <c r="K893" s="85"/>
      <c r="L893" s="94"/>
      <c r="M893" s="85"/>
      <c r="N893" s="85"/>
      <c r="O893" s="85"/>
      <c r="P893" s="85"/>
      <c r="Q893" s="85"/>
      <c r="R893" s="85"/>
      <c r="S893" s="85"/>
      <c r="T893" s="85"/>
      <c r="U893" s="85"/>
      <c r="V893" s="85"/>
      <c r="W893" s="85"/>
      <c r="X893" s="85"/>
      <c r="Y893" s="85"/>
      <c r="Z893" s="85"/>
      <c r="AA893" s="85"/>
      <c r="AB893" s="85"/>
      <c r="AC893" s="85"/>
      <c r="AD893" s="85"/>
    </row>
    <row r="894" spans="1:30">
      <c r="A894" s="85"/>
      <c r="B894" s="85"/>
      <c r="C894" s="85"/>
      <c r="D894" s="85"/>
      <c r="E894" s="85"/>
      <c r="F894" s="85"/>
      <c r="G894" s="85"/>
      <c r="H894" s="85"/>
      <c r="I894" s="85"/>
      <c r="J894" s="85"/>
      <c r="K894" s="85"/>
      <c r="L894" s="94"/>
      <c r="M894" s="85"/>
      <c r="N894" s="85"/>
      <c r="O894" s="85"/>
      <c r="P894" s="85"/>
      <c r="Q894" s="85"/>
      <c r="R894" s="85"/>
      <c r="S894" s="85"/>
      <c r="T894" s="85"/>
      <c r="U894" s="85"/>
      <c r="V894" s="85"/>
      <c r="W894" s="85"/>
      <c r="X894" s="85"/>
      <c r="Y894" s="85"/>
      <c r="Z894" s="85"/>
      <c r="AA894" s="85"/>
      <c r="AB894" s="85"/>
      <c r="AC894" s="85"/>
      <c r="AD894" s="85"/>
    </row>
    <row r="895" spans="1:30">
      <c r="A895" s="85"/>
      <c r="B895" s="85"/>
      <c r="C895" s="85"/>
      <c r="D895" s="85"/>
      <c r="E895" s="85"/>
      <c r="F895" s="85"/>
      <c r="G895" s="85"/>
      <c r="H895" s="85"/>
      <c r="I895" s="85"/>
      <c r="J895" s="85"/>
      <c r="K895" s="85"/>
      <c r="L895" s="94"/>
      <c r="M895" s="85"/>
      <c r="N895" s="85"/>
      <c r="O895" s="85"/>
      <c r="P895" s="85"/>
      <c r="Q895" s="85"/>
      <c r="R895" s="85"/>
      <c r="S895" s="85"/>
      <c r="T895" s="85"/>
      <c r="U895" s="85"/>
      <c r="V895" s="85"/>
      <c r="W895" s="85"/>
      <c r="X895" s="85"/>
      <c r="Y895" s="85"/>
      <c r="Z895" s="85"/>
      <c r="AA895" s="85"/>
      <c r="AB895" s="85"/>
      <c r="AC895" s="85"/>
      <c r="AD895" s="85"/>
    </row>
    <row r="896" spans="1:30">
      <c r="A896" s="85"/>
      <c r="B896" s="85"/>
      <c r="C896" s="85"/>
      <c r="D896" s="85"/>
      <c r="E896" s="85"/>
      <c r="F896" s="85"/>
      <c r="G896" s="85"/>
      <c r="H896" s="85"/>
      <c r="I896" s="85"/>
      <c r="J896" s="85"/>
      <c r="K896" s="85"/>
      <c r="L896" s="94"/>
      <c r="M896" s="85"/>
      <c r="N896" s="85"/>
      <c r="O896" s="85"/>
      <c r="P896" s="85"/>
      <c r="Q896" s="85"/>
      <c r="R896" s="85"/>
      <c r="S896" s="85"/>
      <c r="T896" s="85"/>
      <c r="U896" s="85"/>
      <c r="V896" s="85"/>
      <c r="W896" s="85"/>
      <c r="X896" s="85"/>
      <c r="Y896" s="85"/>
      <c r="Z896" s="85"/>
      <c r="AA896" s="85"/>
      <c r="AB896" s="85"/>
      <c r="AC896" s="85"/>
      <c r="AD896" s="85"/>
    </row>
    <row r="897" spans="1:30">
      <c r="A897" s="85"/>
      <c r="B897" s="85"/>
      <c r="C897" s="85"/>
      <c r="D897" s="85"/>
      <c r="E897" s="85"/>
      <c r="F897" s="85"/>
      <c r="G897" s="85"/>
      <c r="H897" s="85"/>
      <c r="I897" s="85"/>
      <c r="J897" s="85"/>
      <c r="K897" s="85"/>
      <c r="L897" s="94"/>
      <c r="M897" s="85"/>
      <c r="N897" s="85"/>
      <c r="O897" s="85"/>
      <c r="P897" s="85"/>
      <c r="Q897" s="85"/>
      <c r="R897" s="85"/>
      <c r="S897" s="85"/>
      <c r="T897" s="85"/>
      <c r="U897" s="85"/>
      <c r="V897" s="85"/>
      <c r="W897" s="85"/>
      <c r="X897" s="85"/>
      <c r="Y897" s="85"/>
      <c r="Z897" s="85"/>
      <c r="AA897" s="85"/>
      <c r="AB897" s="85"/>
      <c r="AC897" s="85"/>
      <c r="AD897" s="85"/>
    </row>
    <row r="898" spans="1:30">
      <c r="A898" s="85"/>
      <c r="B898" s="85"/>
      <c r="C898" s="85"/>
      <c r="D898" s="85"/>
      <c r="E898" s="85"/>
      <c r="F898" s="85"/>
      <c r="G898" s="85"/>
      <c r="H898" s="85"/>
      <c r="I898" s="85"/>
      <c r="J898" s="85"/>
      <c r="K898" s="85"/>
      <c r="L898" s="94"/>
      <c r="M898" s="85"/>
      <c r="N898" s="85"/>
      <c r="O898" s="85"/>
      <c r="P898" s="85"/>
      <c r="Q898" s="85"/>
      <c r="R898" s="85"/>
      <c r="S898" s="85"/>
      <c r="T898" s="85"/>
      <c r="U898" s="85"/>
      <c r="V898" s="85"/>
      <c r="W898" s="85"/>
      <c r="X898" s="85"/>
      <c r="Y898" s="85"/>
      <c r="Z898" s="85"/>
      <c r="AA898" s="85"/>
      <c r="AB898" s="85"/>
      <c r="AC898" s="85"/>
      <c r="AD898" s="85"/>
    </row>
    <row r="899" spans="1:30">
      <c r="A899" s="85"/>
      <c r="B899" s="85"/>
      <c r="C899" s="85"/>
      <c r="D899" s="85"/>
      <c r="E899" s="85"/>
      <c r="F899" s="85"/>
      <c r="G899" s="85"/>
      <c r="H899" s="85"/>
      <c r="I899" s="85"/>
      <c r="J899" s="85"/>
      <c r="K899" s="85"/>
      <c r="L899" s="94"/>
      <c r="M899" s="85"/>
      <c r="N899" s="85"/>
      <c r="O899" s="85"/>
      <c r="P899" s="85"/>
      <c r="Q899" s="85"/>
      <c r="R899" s="85"/>
      <c r="S899" s="85"/>
      <c r="T899" s="85"/>
      <c r="U899" s="85"/>
      <c r="V899" s="85"/>
      <c r="W899" s="85"/>
      <c r="X899" s="85"/>
      <c r="Y899" s="85"/>
      <c r="Z899" s="85"/>
      <c r="AA899" s="85"/>
      <c r="AB899" s="85"/>
      <c r="AC899" s="85"/>
      <c r="AD899" s="85"/>
    </row>
    <row r="900" spans="1:30">
      <c r="A900" s="85"/>
      <c r="B900" s="85"/>
      <c r="C900" s="85"/>
      <c r="D900" s="85"/>
      <c r="E900" s="85"/>
      <c r="F900" s="85"/>
      <c r="G900" s="85"/>
      <c r="H900" s="85"/>
      <c r="I900" s="85"/>
      <c r="J900" s="85"/>
      <c r="K900" s="85"/>
      <c r="L900" s="94"/>
      <c r="M900" s="85"/>
      <c r="N900" s="85"/>
      <c r="O900" s="85"/>
      <c r="P900" s="85"/>
      <c r="Q900" s="85"/>
      <c r="R900" s="85"/>
      <c r="S900" s="85"/>
      <c r="T900" s="85"/>
      <c r="U900" s="85"/>
      <c r="V900" s="85"/>
      <c r="W900" s="85"/>
      <c r="X900" s="85"/>
      <c r="Y900" s="85"/>
      <c r="Z900" s="85"/>
      <c r="AA900" s="85"/>
      <c r="AB900" s="85"/>
      <c r="AC900" s="85"/>
      <c r="AD900" s="85"/>
    </row>
    <row r="901" spans="1:30">
      <c r="A901" s="85"/>
      <c r="B901" s="85"/>
      <c r="C901" s="85"/>
      <c r="D901" s="85"/>
      <c r="E901" s="85"/>
      <c r="F901" s="85"/>
      <c r="G901" s="85"/>
      <c r="H901" s="85"/>
      <c r="I901" s="85"/>
      <c r="J901" s="85"/>
      <c r="K901" s="85"/>
      <c r="L901" s="94"/>
      <c r="M901" s="85"/>
      <c r="N901" s="85"/>
      <c r="O901" s="85"/>
      <c r="P901" s="85"/>
      <c r="Q901" s="85"/>
      <c r="R901" s="85"/>
      <c r="S901" s="85"/>
      <c r="T901" s="85"/>
      <c r="U901" s="85"/>
      <c r="V901" s="85"/>
      <c r="W901" s="85"/>
      <c r="X901" s="85"/>
      <c r="Y901" s="85"/>
      <c r="Z901" s="85"/>
      <c r="AA901" s="85"/>
      <c r="AB901" s="85"/>
      <c r="AC901" s="85"/>
      <c r="AD901" s="85"/>
    </row>
    <row r="902" spans="1:30">
      <c r="A902" s="85"/>
      <c r="B902" s="85"/>
      <c r="C902" s="85"/>
      <c r="D902" s="85"/>
      <c r="E902" s="85"/>
      <c r="F902" s="85"/>
      <c r="G902" s="85"/>
      <c r="H902" s="85"/>
      <c r="I902" s="85"/>
      <c r="J902" s="85"/>
      <c r="K902" s="85"/>
      <c r="L902" s="94"/>
      <c r="M902" s="85"/>
      <c r="N902" s="85"/>
      <c r="O902" s="85"/>
      <c r="P902" s="85"/>
      <c r="Q902" s="85"/>
      <c r="R902" s="85"/>
      <c r="S902" s="85"/>
      <c r="T902" s="85"/>
      <c r="U902" s="85"/>
      <c r="V902" s="85"/>
      <c r="W902" s="85"/>
      <c r="X902" s="85"/>
      <c r="Y902" s="85"/>
      <c r="Z902" s="85"/>
      <c r="AA902" s="85"/>
      <c r="AB902" s="85"/>
      <c r="AC902" s="85"/>
      <c r="AD902" s="85"/>
    </row>
    <row r="903" spans="1:30">
      <c r="A903" s="85"/>
      <c r="B903" s="85"/>
      <c r="C903" s="85"/>
      <c r="D903" s="85"/>
      <c r="E903" s="85"/>
      <c r="F903" s="85"/>
      <c r="G903" s="85"/>
      <c r="H903" s="85"/>
      <c r="I903" s="85"/>
      <c r="J903" s="85"/>
      <c r="K903" s="85"/>
      <c r="L903" s="94"/>
      <c r="M903" s="85"/>
      <c r="N903" s="85"/>
      <c r="O903" s="85"/>
      <c r="P903" s="85"/>
      <c r="Q903" s="85"/>
      <c r="R903" s="85"/>
      <c r="S903" s="85"/>
      <c r="T903" s="85"/>
      <c r="U903" s="85"/>
      <c r="V903" s="85"/>
      <c r="W903" s="85"/>
      <c r="X903" s="85"/>
      <c r="Y903" s="85"/>
      <c r="Z903" s="85"/>
      <c r="AA903" s="85"/>
      <c r="AB903" s="85"/>
      <c r="AC903" s="85"/>
      <c r="AD903" s="85"/>
    </row>
    <row r="904" spans="1:30">
      <c r="A904" s="85"/>
      <c r="B904" s="85"/>
      <c r="C904" s="85"/>
      <c r="D904" s="85"/>
      <c r="E904" s="85"/>
      <c r="F904" s="85"/>
      <c r="G904" s="85"/>
      <c r="H904" s="85"/>
      <c r="I904" s="85"/>
      <c r="J904" s="85"/>
      <c r="K904" s="85"/>
      <c r="L904" s="94"/>
      <c r="M904" s="85"/>
      <c r="N904" s="85"/>
      <c r="O904" s="85"/>
      <c r="P904" s="85"/>
      <c r="Q904" s="85"/>
      <c r="R904" s="85"/>
      <c r="S904" s="85"/>
      <c r="T904" s="85"/>
      <c r="U904" s="85"/>
      <c r="V904" s="85"/>
      <c r="W904" s="85"/>
      <c r="X904" s="85"/>
      <c r="Y904" s="85"/>
      <c r="Z904" s="85"/>
      <c r="AA904" s="85"/>
      <c r="AB904" s="85"/>
      <c r="AC904" s="85"/>
      <c r="AD904" s="85"/>
    </row>
    <row r="905" spans="1:30">
      <c r="A905" s="85"/>
      <c r="B905" s="85"/>
      <c r="C905" s="85"/>
      <c r="D905" s="85"/>
      <c r="E905" s="85"/>
      <c r="F905" s="85"/>
      <c r="G905" s="85"/>
      <c r="H905" s="85"/>
      <c r="I905" s="85"/>
      <c r="J905" s="85"/>
      <c r="K905" s="85"/>
      <c r="L905" s="94"/>
      <c r="M905" s="85"/>
      <c r="N905" s="85"/>
      <c r="O905" s="85"/>
      <c r="P905" s="85"/>
      <c r="Q905" s="85"/>
      <c r="R905" s="85"/>
      <c r="S905" s="85"/>
      <c r="T905" s="85"/>
      <c r="U905" s="85"/>
      <c r="V905" s="85"/>
      <c r="W905" s="85"/>
      <c r="X905" s="85"/>
      <c r="Y905" s="85"/>
      <c r="Z905" s="85"/>
      <c r="AA905" s="85"/>
      <c r="AB905" s="85"/>
      <c r="AC905" s="85"/>
      <c r="AD905" s="85"/>
    </row>
    <row r="906" spans="1:30">
      <c r="A906" s="85"/>
      <c r="B906" s="85"/>
      <c r="C906" s="85"/>
      <c r="D906" s="85"/>
      <c r="E906" s="85"/>
      <c r="F906" s="85"/>
      <c r="G906" s="85"/>
      <c r="H906" s="85"/>
      <c r="I906" s="85"/>
      <c r="J906" s="85"/>
      <c r="K906" s="85"/>
      <c r="L906" s="94"/>
      <c r="M906" s="85"/>
      <c r="N906" s="85"/>
      <c r="O906" s="85"/>
      <c r="P906" s="85"/>
      <c r="Q906" s="85"/>
      <c r="R906" s="85"/>
      <c r="S906" s="85"/>
      <c r="T906" s="85"/>
      <c r="U906" s="85"/>
      <c r="V906" s="85"/>
      <c r="W906" s="85"/>
      <c r="X906" s="85"/>
      <c r="Y906" s="85"/>
      <c r="Z906" s="85"/>
      <c r="AA906" s="85"/>
      <c r="AB906" s="85"/>
      <c r="AC906" s="85"/>
      <c r="AD906" s="85"/>
    </row>
    <row r="907" spans="1:30">
      <c r="A907" s="85"/>
      <c r="B907" s="85"/>
      <c r="C907" s="85"/>
      <c r="D907" s="85"/>
      <c r="E907" s="85"/>
      <c r="F907" s="85"/>
      <c r="G907" s="85"/>
      <c r="H907" s="85"/>
      <c r="I907" s="85"/>
      <c r="J907" s="85"/>
      <c r="K907" s="85"/>
      <c r="L907" s="94"/>
      <c r="M907" s="85"/>
      <c r="N907" s="85"/>
      <c r="O907" s="85"/>
      <c r="P907" s="85"/>
      <c r="Q907" s="85"/>
      <c r="R907" s="85"/>
      <c r="S907" s="85"/>
      <c r="T907" s="85"/>
      <c r="U907" s="85"/>
      <c r="V907" s="85"/>
      <c r="W907" s="85"/>
      <c r="X907" s="85"/>
      <c r="Y907" s="85"/>
      <c r="Z907" s="85"/>
      <c r="AA907" s="85"/>
      <c r="AB907" s="85"/>
      <c r="AC907" s="85"/>
      <c r="AD907" s="85"/>
    </row>
    <row r="908" spans="1:30">
      <c r="A908" s="85"/>
      <c r="B908" s="85"/>
      <c r="C908" s="85"/>
      <c r="D908" s="85"/>
      <c r="E908" s="85"/>
      <c r="F908" s="85"/>
      <c r="G908" s="85"/>
      <c r="H908" s="85"/>
      <c r="I908" s="85"/>
      <c r="J908" s="85"/>
      <c r="K908" s="85"/>
      <c r="L908" s="94"/>
      <c r="M908" s="85"/>
      <c r="N908" s="85"/>
      <c r="O908" s="85"/>
      <c r="P908" s="85"/>
      <c r="Q908" s="85"/>
      <c r="R908" s="85"/>
      <c r="S908" s="85"/>
      <c r="T908" s="85"/>
      <c r="U908" s="85"/>
      <c r="V908" s="85"/>
      <c r="W908" s="85"/>
      <c r="X908" s="85"/>
      <c r="Y908" s="85"/>
      <c r="Z908" s="85"/>
      <c r="AA908" s="85"/>
      <c r="AB908" s="85"/>
      <c r="AC908" s="85"/>
      <c r="AD908" s="85"/>
    </row>
    <row r="909" spans="1:30">
      <c r="A909" s="85"/>
      <c r="B909" s="85"/>
      <c r="C909" s="85"/>
      <c r="D909" s="85"/>
      <c r="E909" s="85"/>
      <c r="F909" s="85"/>
      <c r="G909" s="85"/>
      <c r="H909" s="85"/>
      <c r="I909" s="85"/>
      <c r="J909" s="85"/>
      <c r="K909" s="85"/>
      <c r="L909" s="94"/>
      <c r="M909" s="85"/>
      <c r="N909" s="85"/>
      <c r="O909" s="85"/>
      <c r="P909" s="85"/>
      <c r="Q909" s="85"/>
      <c r="R909" s="85"/>
      <c r="S909" s="85"/>
      <c r="T909" s="85"/>
      <c r="U909" s="85"/>
      <c r="V909" s="85"/>
      <c r="W909" s="85"/>
      <c r="X909" s="85"/>
      <c r="Y909" s="85"/>
      <c r="Z909" s="85"/>
      <c r="AA909" s="85"/>
      <c r="AB909" s="85"/>
      <c r="AC909" s="85"/>
      <c r="AD909" s="85"/>
    </row>
    <row r="910" spans="1:30">
      <c r="A910" s="85"/>
      <c r="B910" s="85"/>
      <c r="C910" s="85"/>
      <c r="D910" s="85"/>
      <c r="E910" s="85"/>
      <c r="F910" s="85"/>
      <c r="G910" s="85"/>
      <c r="H910" s="85"/>
      <c r="I910" s="85"/>
      <c r="J910" s="85"/>
      <c r="K910" s="85"/>
      <c r="L910" s="94"/>
      <c r="M910" s="85"/>
      <c r="N910" s="85"/>
      <c r="O910" s="85"/>
      <c r="P910" s="85"/>
      <c r="Q910" s="85"/>
      <c r="R910" s="85"/>
      <c r="S910" s="85"/>
      <c r="T910" s="85"/>
      <c r="U910" s="85"/>
      <c r="V910" s="85"/>
      <c r="W910" s="85"/>
      <c r="X910" s="85"/>
      <c r="Y910" s="85"/>
      <c r="Z910" s="85"/>
      <c r="AA910" s="85"/>
      <c r="AB910" s="85"/>
      <c r="AC910" s="85"/>
      <c r="AD910" s="85"/>
    </row>
    <row r="911" spans="1:30">
      <c r="A911" s="85"/>
      <c r="B911" s="85"/>
      <c r="C911" s="85"/>
      <c r="D911" s="85"/>
      <c r="E911" s="85"/>
      <c r="F911" s="85"/>
      <c r="G911" s="85"/>
      <c r="H911" s="85"/>
      <c r="I911" s="85"/>
      <c r="J911" s="85"/>
      <c r="K911" s="85"/>
      <c r="L911" s="94"/>
      <c r="M911" s="85"/>
      <c r="N911" s="85"/>
      <c r="O911" s="85"/>
      <c r="P911" s="85"/>
      <c r="Q911" s="85"/>
      <c r="R911" s="85"/>
      <c r="S911" s="85"/>
      <c r="T911" s="85"/>
      <c r="U911" s="85"/>
      <c r="V911" s="85"/>
      <c r="W911" s="85"/>
      <c r="X911" s="85"/>
      <c r="Y911" s="85"/>
      <c r="Z911" s="85"/>
      <c r="AA911" s="85"/>
      <c r="AB911" s="85"/>
      <c r="AC911" s="85"/>
      <c r="AD911" s="85"/>
    </row>
    <row r="912" spans="1:30">
      <c r="A912" s="85"/>
      <c r="B912" s="85"/>
      <c r="C912" s="85"/>
      <c r="D912" s="85"/>
      <c r="E912" s="85"/>
      <c r="F912" s="85"/>
      <c r="G912" s="85"/>
      <c r="H912" s="85"/>
      <c r="I912" s="85"/>
      <c r="J912" s="85"/>
      <c r="K912" s="85"/>
      <c r="L912" s="94"/>
      <c r="M912" s="85"/>
      <c r="N912" s="85"/>
      <c r="O912" s="85"/>
      <c r="P912" s="85"/>
      <c r="Q912" s="85"/>
      <c r="R912" s="85"/>
      <c r="S912" s="85"/>
      <c r="T912" s="85"/>
      <c r="U912" s="85"/>
      <c r="V912" s="85"/>
      <c r="W912" s="85"/>
      <c r="X912" s="85"/>
      <c r="Y912" s="85"/>
      <c r="Z912" s="85"/>
      <c r="AA912" s="85"/>
      <c r="AB912" s="85"/>
      <c r="AC912" s="85"/>
      <c r="AD912" s="85"/>
    </row>
    <row r="913" spans="1:30">
      <c r="A913" s="85"/>
      <c r="B913" s="85"/>
      <c r="C913" s="85"/>
      <c r="D913" s="85"/>
      <c r="E913" s="85"/>
      <c r="F913" s="85"/>
      <c r="G913" s="85"/>
      <c r="H913" s="85"/>
      <c r="I913" s="85"/>
      <c r="J913" s="85"/>
      <c r="K913" s="85"/>
      <c r="L913" s="94"/>
      <c r="M913" s="85"/>
      <c r="N913" s="85"/>
      <c r="O913" s="85"/>
      <c r="P913" s="85"/>
      <c r="Q913" s="85"/>
      <c r="R913" s="85"/>
      <c r="S913" s="85"/>
      <c r="T913" s="85"/>
      <c r="U913" s="85"/>
      <c r="V913" s="85"/>
      <c r="W913" s="85"/>
      <c r="X913" s="85"/>
      <c r="Y913" s="85"/>
      <c r="Z913" s="85"/>
      <c r="AA913" s="85"/>
      <c r="AB913" s="85"/>
      <c r="AC913" s="85"/>
      <c r="AD913" s="85"/>
    </row>
    <row r="914" spans="1:30">
      <c r="A914" s="85"/>
      <c r="B914" s="85"/>
      <c r="C914" s="85"/>
      <c r="D914" s="85"/>
      <c r="E914" s="85"/>
      <c r="F914" s="85"/>
      <c r="G914" s="85"/>
      <c r="H914" s="85"/>
      <c r="I914" s="85"/>
      <c r="J914" s="85"/>
      <c r="K914" s="85"/>
      <c r="L914" s="94"/>
      <c r="M914" s="85"/>
      <c r="N914" s="85"/>
      <c r="O914" s="85"/>
      <c r="P914" s="85"/>
      <c r="Q914" s="85"/>
      <c r="R914" s="85"/>
      <c r="S914" s="85"/>
      <c r="T914" s="85"/>
      <c r="U914" s="85"/>
      <c r="V914" s="85"/>
      <c r="W914" s="85"/>
      <c r="X914" s="85"/>
      <c r="Y914" s="85"/>
      <c r="Z914" s="85"/>
      <c r="AA914" s="85"/>
      <c r="AB914" s="85"/>
      <c r="AC914" s="85"/>
      <c r="AD914" s="85"/>
    </row>
    <row r="915" spans="1:30">
      <c r="A915" s="85"/>
      <c r="B915" s="85"/>
      <c r="C915" s="85"/>
      <c r="D915" s="85"/>
      <c r="E915" s="85"/>
      <c r="F915" s="85"/>
      <c r="G915" s="85"/>
      <c r="H915" s="85"/>
      <c r="I915" s="85"/>
      <c r="J915" s="85"/>
      <c r="K915" s="85"/>
      <c r="L915" s="94"/>
      <c r="M915" s="85"/>
      <c r="N915" s="85"/>
      <c r="O915" s="85"/>
      <c r="P915" s="85"/>
      <c r="Q915" s="85"/>
      <c r="R915" s="85"/>
      <c r="S915" s="85"/>
      <c r="T915" s="85"/>
      <c r="U915" s="85"/>
      <c r="V915" s="85"/>
      <c r="W915" s="85"/>
      <c r="X915" s="85"/>
      <c r="Y915" s="85"/>
      <c r="Z915" s="85"/>
      <c r="AA915" s="85"/>
      <c r="AB915" s="85"/>
      <c r="AC915" s="85"/>
      <c r="AD915" s="85"/>
    </row>
    <row r="916" spans="1:30">
      <c r="A916" s="85"/>
      <c r="B916" s="85"/>
      <c r="C916" s="85"/>
      <c r="D916" s="85"/>
      <c r="E916" s="85"/>
      <c r="F916" s="85"/>
      <c r="G916" s="85"/>
      <c r="H916" s="85"/>
      <c r="I916" s="85"/>
      <c r="J916" s="85"/>
      <c r="K916" s="85"/>
      <c r="L916" s="94"/>
      <c r="M916" s="85"/>
      <c r="N916" s="85"/>
      <c r="O916" s="85"/>
      <c r="P916" s="85"/>
      <c r="Q916" s="85"/>
      <c r="R916" s="85"/>
      <c r="S916" s="85"/>
      <c r="T916" s="85"/>
      <c r="U916" s="85"/>
      <c r="V916" s="85"/>
      <c r="W916" s="85"/>
      <c r="X916" s="85"/>
      <c r="Y916" s="85"/>
      <c r="Z916" s="85"/>
      <c r="AA916" s="85"/>
      <c r="AB916" s="85"/>
      <c r="AC916" s="85"/>
      <c r="AD916" s="85"/>
    </row>
    <row r="917" spans="1:30">
      <c r="A917" s="85"/>
      <c r="B917" s="85"/>
      <c r="C917" s="85"/>
      <c r="D917" s="85"/>
      <c r="E917" s="85"/>
      <c r="F917" s="85"/>
      <c r="G917" s="85"/>
      <c r="H917" s="85"/>
      <c r="I917" s="85"/>
      <c r="J917" s="85"/>
      <c r="K917" s="85"/>
      <c r="L917" s="94"/>
      <c r="M917" s="85"/>
      <c r="N917" s="85"/>
      <c r="O917" s="85"/>
      <c r="P917" s="85"/>
      <c r="Q917" s="85"/>
      <c r="R917" s="85"/>
      <c r="S917" s="85"/>
      <c r="T917" s="85"/>
      <c r="U917" s="85"/>
      <c r="V917" s="85"/>
      <c r="W917" s="85"/>
      <c r="X917" s="85"/>
      <c r="Y917" s="85"/>
      <c r="Z917" s="85"/>
      <c r="AA917" s="85"/>
      <c r="AB917" s="85"/>
      <c r="AC917" s="85"/>
      <c r="AD917" s="85"/>
    </row>
    <row r="918" spans="1:30">
      <c r="A918" s="85"/>
      <c r="B918" s="85"/>
      <c r="C918" s="85"/>
      <c r="D918" s="85"/>
      <c r="E918" s="85"/>
      <c r="F918" s="85"/>
      <c r="G918" s="85"/>
      <c r="H918" s="85"/>
      <c r="I918" s="85"/>
      <c r="J918" s="85"/>
      <c r="K918" s="85"/>
      <c r="L918" s="94"/>
      <c r="M918" s="85"/>
      <c r="N918" s="85"/>
      <c r="O918" s="85"/>
      <c r="P918" s="85"/>
      <c r="Q918" s="85"/>
      <c r="R918" s="85"/>
      <c r="S918" s="85"/>
      <c r="T918" s="85"/>
      <c r="U918" s="85"/>
      <c r="V918" s="85"/>
      <c r="W918" s="85"/>
      <c r="X918" s="85"/>
      <c r="Y918" s="85"/>
      <c r="Z918" s="85"/>
      <c r="AA918" s="85"/>
      <c r="AB918" s="85"/>
      <c r="AC918" s="85"/>
      <c r="AD918" s="85"/>
    </row>
    <row r="919" spans="1:30">
      <c r="A919" s="85"/>
      <c r="B919" s="85"/>
      <c r="C919" s="85"/>
      <c r="D919" s="85"/>
      <c r="E919" s="85"/>
      <c r="F919" s="85"/>
      <c r="G919" s="85"/>
      <c r="H919" s="85"/>
      <c r="I919" s="85"/>
      <c r="J919" s="85"/>
      <c r="K919" s="85"/>
      <c r="L919" s="94"/>
      <c r="M919" s="85"/>
      <c r="N919" s="85"/>
      <c r="O919" s="85"/>
      <c r="P919" s="85"/>
      <c r="Q919" s="85"/>
      <c r="R919" s="85"/>
      <c r="S919" s="85"/>
      <c r="T919" s="85"/>
      <c r="U919" s="85"/>
      <c r="V919" s="85"/>
      <c r="W919" s="85"/>
      <c r="X919" s="85"/>
      <c r="Y919" s="85"/>
      <c r="Z919" s="85"/>
      <c r="AA919" s="85"/>
      <c r="AB919" s="85"/>
      <c r="AC919" s="85"/>
      <c r="AD919" s="85"/>
    </row>
    <row r="920" spans="1:30">
      <c r="A920" s="85"/>
      <c r="B920" s="85"/>
      <c r="C920" s="85"/>
      <c r="D920" s="85"/>
      <c r="E920" s="85"/>
      <c r="F920" s="85"/>
      <c r="G920" s="85"/>
      <c r="H920" s="85"/>
      <c r="I920" s="85"/>
      <c r="J920" s="85"/>
      <c r="K920" s="85"/>
      <c r="L920" s="94"/>
      <c r="M920" s="85"/>
      <c r="N920" s="85"/>
      <c r="O920" s="85"/>
      <c r="P920" s="85"/>
      <c r="Q920" s="85"/>
      <c r="R920" s="85"/>
      <c r="S920" s="85"/>
      <c r="T920" s="85"/>
      <c r="U920" s="85"/>
      <c r="V920" s="85"/>
      <c r="W920" s="85"/>
      <c r="X920" s="85"/>
      <c r="Y920" s="85"/>
      <c r="Z920" s="85"/>
      <c r="AA920" s="85"/>
      <c r="AB920" s="85"/>
      <c r="AC920" s="85"/>
      <c r="AD920" s="85"/>
    </row>
    <row r="921" spans="1:30">
      <c r="A921" s="85"/>
      <c r="B921" s="85"/>
      <c r="C921" s="85"/>
      <c r="D921" s="85"/>
      <c r="E921" s="85"/>
      <c r="F921" s="85"/>
      <c r="G921" s="85"/>
      <c r="H921" s="85"/>
      <c r="I921" s="85"/>
      <c r="J921" s="85"/>
      <c r="K921" s="85"/>
      <c r="L921" s="94"/>
      <c r="M921" s="85"/>
      <c r="N921" s="85"/>
      <c r="O921" s="85"/>
      <c r="P921" s="85"/>
      <c r="Q921" s="85"/>
      <c r="R921" s="85"/>
      <c r="S921" s="85"/>
      <c r="T921" s="85"/>
      <c r="U921" s="85"/>
      <c r="V921" s="85"/>
      <c r="W921" s="85"/>
      <c r="X921" s="85"/>
      <c r="Y921" s="85"/>
      <c r="Z921" s="85"/>
      <c r="AA921" s="85"/>
      <c r="AB921" s="85"/>
      <c r="AC921" s="85"/>
      <c r="AD921" s="85"/>
    </row>
    <row r="922" spans="1:30">
      <c r="A922" s="85"/>
      <c r="B922" s="85"/>
      <c r="C922" s="85"/>
      <c r="D922" s="85"/>
      <c r="E922" s="85"/>
      <c r="F922" s="85"/>
      <c r="G922" s="85"/>
      <c r="H922" s="85"/>
      <c r="I922" s="85"/>
      <c r="J922" s="85"/>
      <c r="K922" s="85"/>
      <c r="L922" s="94"/>
      <c r="M922" s="85"/>
      <c r="N922" s="85"/>
      <c r="O922" s="85"/>
      <c r="P922" s="85"/>
      <c r="Q922" s="85"/>
      <c r="R922" s="85"/>
      <c r="S922" s="85"/>
      <c r="T922" s="85"/>
      <c r="U922" s="85"/>
      <c r="V922" s="85"/>
      <c r="W922" s="85"/>
      <c r="X922" s="85"/>
      <c r="Y922" s="85"/>
      <c r="Z922" s="85"/>
      <c r="AA922" s="85"/>
      <c r="AB922" s="85"/>
      <c r="AC922" s="85"/>
      <c r="AD922" s="85"/>
    </row>
    <row r="923" spans="1:30">
      <c r="A923" s="85"/>
      <c r="B923" s="85"/>
      <c r="C923" s="85"/>
      <c r="D923" s="85"/>
      <c r="E923" s="85"/>
      <c r="F923" s="85"/>
      <c r="G923" s="85"/>
      <c r="H923" s="85"/>
      <c r="I923" s="85"/>
      <c r="J923" s="85"/>
      <c r="K923" s="85"/>
      <c r="L923" s="94"/>
      <c r="M923" s="85"/>
      <c r="N923" s="85"/>
      <c r="O923" s="85"/>
      <c r="P923" s="85"/>
      <c r="Q923" s="85"/>
      <c r="R923" s="85"/>
      <c r="S923" s="85"/>
      <c r="T923" s="85"/>
      <c r="U923" s="85"/>
      <c r="V923" s="85"/>
      <c r="W923" s="85"/>
      <c r="X923" s="85"/>
      <c r="Y923" s="85"/>
      <c r="Z923" s="85"/>
      <c r="AA923" s="85"/>
      <c r="AB923" s="85"/>
      <c r="AC923" s="85"/>
      <c r="AD923" s="85"/>
    </row>
    <row r="924" spans="1:30">
      <c r="A924" s="85"/>
      <c r="B924" s="85"/>
      <c r="C924" s="85"/>
      <c r="D924" s="85"/>
      <c r="E924" s="85"/>
      <c r="F924" s="85"/>
      <c r="G924" s="85"/>
      <c r="H924" s="85"/>
      <c r="I924" s="85"/>
      <c r="J924" s="85"/>
      <c r="K924" s="85"/>
      <c r="L924" s="94"/>
      <c r="M924" s="85"/>
      <c r="N924" s="85"/>
      <c r="O924" s="85"/>
      <c r="P924" s="85"/>
      <c r="Q924" s="85"/>
      <c r="R924" s="85"/>
      <c r="S924" s="85"/>
      <c r="T924" s="85"/>
      <c r="U924" s="85"/>
      <c r="V924" s="85"/>
      <c r="W924" s="85"/>
      <c r="X924" s="85"/>
      <c r="Y924" s="85"/>
      <c r="Z924" s="85"/>
      <c r="AA924" s="85"/>
      <c r="AB924" s="85"/>
      <c r="AC924" s="85"/>
      <c r="AD924" s="85"/>
    </row>
    <row r="925" spans="1:30">
      <c r="A925" s="85"/>
      <c r="B925" s="85"/>
      <c r="C925" s="85"/>
      <c r="D925" s="85"/>
      <c r="E925" s="85"/>
      <c r="F925" s="85"/>
      <c r="G925" s="85"/>
      <c r="H925" s="85"/>
      <c r="I925" s="85"/>
      <c r="J925" s="85"/>
      <c r="K925" s="85"/>
      <c r="L925" s="94"/>
      <c r="M925" s="85"/>
      <c r="N925" s="85"/>
      <c r="O925" s="85"/>
      <c r="P925" s="85"/>
      <c r="Q925" s="85"/>
      <c r="R925" s="85"/>
      <c r="S925" s="85"/>
      <c r="T925" s="85"/>
      <c r="U925" s="85"/>
      <c r="V925" s="85"/>
      <c r="W925" s="85"/>
      <c r="X925" s="85"/>
      <c r="Y925" s="85"/>
      <c r="Z925" s="85"/>
      <c r="AA925" s="85"/>
      <c r="AB925" s="85"/>
      <c r="AC925" s="85"/>
      <c r="AD925" s="85"/>
    </row>
    <row r="926" spans="1:30">
      <c r="A926" s="85"/>
      <c r="B926" s="85"/>
      <c r="C926" s="85"/>
      <c r="D926" s="85"/>
      <c r="E926" s="85"/>
      <c r="F926" s="85"/>
      <c r="G926" s="85"/>
      <c r="H926" s="85"/>
      <c r="I926" s="85"/>
      <c r="J926" s="85"/>
      <c r="K926" s="85"/>
      <c r="L926" s="94"/>
      <c r="M926" s="85"/>
      <c r="N926" s="85"/>
      <c r="O926" s="85"/>
      <c r="P926" s="85"/>
      <c r="Q926" s="85"/>
      <c r="R926" s="85"/>
      <c r="S926" s="85"/>
      <c r="T926" s="85"/>
      <c r="U926" s="85"/>
      <c r="V926" s="85"/>
      <c r="W926" s="85"/>
      <c r="X926" s="85"/>
      <c r="Y926" s="85"/>
      <c r="Z926" s="85"/>
      <c r="AA926" s="85"/>
      <c r="AB926" s="85"/>
      <c r="AC926" s="85"/>
      <c r="AD926" s="85"/>
    </row>
    <row r="927" spans="1:30">
      <c r="A927" s="85"/>
      <c r="B927" s="85"/>
      <c r="C927" s="85"/>
      <c r="D927" s="85"/>
      <c r="E927" s="85"/>
      <c r="F927" s="85"/>
      <c r="G927" s="85"/>
      <c r="H927" s="85"/>
      <c r="I927" s="85"/>
      <c r="J927" s="85"/>
      <c r="K927" s="85"/>
      <c r="L927" s="94"/>
      <c r="M927" s="85"/>
      <c r="N927" s="85"/>
      <c r="O927" s="85"/>
      <c r="P927" s="85"/>
      <c r="Q927" s="85"/>
      <c r="R927" s="85"/>
      <c r="S927" s="85"/>
      <c r="T927" s="85"/>
      <c r="U927" s="85"/>
      <c r="V927" s="85"/>
      <c r="W927" s="85"/>
      <c r="X927" s="85"/>
      <c r="Y927" s="85"/>
      <c r="Z927" s="85"/>
      <c r="AA927" s="85"/>
      <c r="AB927" s="85"/>
      <c r="AC927" s="85"/>
      <c r="AD927" s="85"/>
    </row>
    <row r="928" spans="1:30">
      <c r="A928" s="85"/>
      <c r="B928" s="85"/>
      <c r="C928" s="85"/>
      <c r="D928" s="85"/>
      <c r="E928" s="85"/>
      <c r="F928" s="85"/>
      <c r="G928" s="85"/>
      <c r="H928" s="85"/>
      <c r="I928" s="85"/>
      <c r="J928" s="85"/>
      <c r="K928" s="85"/>
      <c r="L928" s="94"/>
      <c r="M928" s="85"/>
      <c r="N928" s="85"/>
      <c r="O928" s="85"/>
      <c r="P928" s="85"/>
      <c r="Q928" s="85"/>
      <c r="R928" s="85"/>
      <c r="S928" s="85"/>
      <c r="T928" s="85"/>
      <c r="U928" s="85"/>
      <c r="V928" s="85"/>
      <c r="W928" s="85"/>
      <c r="X928" s="85"/>
      <c r="Y928" s="85"/>
      <c r="Z928" s="85"/>
      <c r="AA928" s="85"/>
      <c r="AB928" s="85"/>
      <c r="AC928" s="85"/>
      <c r="AD928" s="85"/>
    </row>
    <row r="929" spans="1:30">
      <c r="A929" s="85"/>
      <c r="B929" s="85"/>
      <c r="C929" s="85"/>
      <c r="D929" s="85"/>
      <c r="E929" s="85"/>
      <c r="F929" s="85"/>
      <c r="G929" s="85"/>
      <c r="H929" s="85"/>
      <c r="I929" s="85"/>
      <c r="J929" s="85"/>
      <c r="K929" s="85"/>
      <c r="L929" s="94"/>
      <c r="M929" s="85"/>
      <c r="N929" s="85"/>
      <c r="O929" s="85"/>
      <c r="P929" s="85"/>
      <c r="Q929" s="85"/>
      <c r="R929" s="85"/>
      <c r="S929" s="85"/>
      <c r="T929" s="85"/>
      <c r="U929" s="85"/>
      <c r="V929" s="85"/>
      <c r="W929" s="85"/>
      <c r="X929" s="85"/>
      <c r="Y929" s="85"/>
      <c r="Z929" s="85"/>
      <c r="AA929" s="85"/>
      <c r="AB929" s="85"/>
      <c r="AC929" s="85"/>
      <c r="AD929" s="85"/>
    </row>
    <row r="930" spans="1:30">
      <c r="A930" s="85"/>
      <c r="B930" s="85"/>
      <c r="C930" s="85"/>
      <c r="D930" s="85"/>
      <c r="E930" s="85"/>
      <c r="F930" s="85"/>
      <c r="G930" s="85"/>
      <c r="H930" s="85"/>
      <c r="I930" s="85"/>
      <c r="J930" s="85"/>
      <c r="K930" s="85"/>
      <c r="L930" s="94"/>
      <c r="M930" s="85"/>
      <c r="N930" s="85"/>
      <c r="O930" s="85"/>
      <c r="P930" s="85"/>
      <c r="Q930" s="85"/>
      <c r="R930" s="85"/>
      <c r="S930" s="85"/>
      <c r="T930" s="85"/>
      <c r="U930" s="85"/>
      <c r="V930" s="85"/>
      <c r="W930" s="85"/>
      <c r="X930" s="85"/>
      <c r="Y930" s="85"/>
      <c r="Z930" s="85"/>
      <c r="AA930" s="85"/>
      <c r="AB930" s="85"/>
      <c r="AC930" s="85"/>
      <c r="AD930" s="85"/>
    </row>
    <row r="931" spans="1:30">
      <c r="A931" s="85"/>
      <c r="B931" s="85"/>
      <c r="C931" s="85"/>
      <c r="D931" s="85"/>
      <c r="E931" s="85"/>
      <c r="F931" s="85"/>
      <c r="G931" s="85"/>
      <c r="H931" s="85"/>
      <c r="I931" s="85"/>
      <c r="J931" s="85"/>
      <c r="K931" s="85"/>
      <c r="L931" s="94"/>
      <c r="M931" s="85"/>
      <c r="N931" s="85"/>
      <c r="O931" s="85"/>
      <c r="P931" s="85"/>
      <c r="Q931" s="85"/>
      <c r="R931" s="85"/>
      <c r="S931" s="85"/>
      <c r="T931" s="85"/>
      <c r="U931" s="85"/>
      <c r="V931" s="85"/>
      <c r="W931" s="85"/>
      <c r="X931" s="85"/>
      <c r="Y931" s="85"/>
      <c r="Z931" s="85"/>
      <c r="AA931" s="85"/>
      <c r="AB931" s="85"/>
      <c r="AC931" s="85"/>
      <c r="AD931" s="85"/>
    </row>
    <row r="932" spans="1:30">
      <c r="A932" s="85"/>
      <c r="B932" s="85"/>
      <c r="C932" s="85"/>
      <c r="D932" s="85"/>
      <c r="E932" s="85"/>
      <c r="F932" s="85"/>
      <c r="G932" s="85"/>
      <c r="H932" s="85"/>
      <c r="I932" s="85"/>
      <c r="J932" s="85"/>
      <c r="K932" s="85"/>
      <c r="L932" s="94"/>
      <c r="M932" s="85"/>
      <c r="N932" s="85"/>
      <c r="O932" s="85"/>
      <c r="P932" s="85"/>
      <c r="Q932" s="85"/>
      <c r="R932" s="85"/>
      <c r="S932" s="85"/>
      <c r="T932" s="85"/>
      <c r="U932" s="85"/>
      <c r="V932" s="85"/>
      <c r="W932" s="85"/>
      <c r="X932" s="85"/>
      <c r="Y932" s="85"/>
      <c r="Z932" s="85"/>
      <c r="AA932" s="85"/>
      <c r="AB932" s="85"/>
      <c r="AC932" s="85"/>
      <c r="AD932" s="85"/>
    </row>
    <row r="933" spans="1:30">
      <c r="A933" s="85"/>
      <c r="B933" s="85"/>
      <c r="C933" s="85"/>
      <c r="D933" s="85"/>
      <c r="E933" s="85"/>
      <c r="F933" s="85"/>
      <c r="G933" s="85"/>
      <c r="H933" s="85"/>
      <c r="I933" s="85"/>
      <c r="J933" s="85"/>
      <c r="K933" s="85"/>
      <c r="L933" s="94"/>
      <c r="M933" s="85"/>
      <c r="N933" s="85"/>
      <c r="O933" s="85"/>
      <c r="P933" s="85"/>
      <c r="Q933" s="85"/>
      <c r="R933" s="85"/>
      <c r="S933" s="85"/>
      <c r="T933" s="85"/>
      <c r="U933" s="85"/>
      <c r="V933" s="85"/>
      <c r="W933" s="85"/>
      <c r="X933" s="85"/>
      <c r="Y933" s="85"/>
      <c r="Z933" s="85"/>
      <c r="AA933" s="85"/>
      <c r="AB933" s="85"/>
      <c r="AC933" s="85"/>
      <c r="AD933" s="85"/>
    </row>
    <row r="934" spans="1:30">
      <c r="A934" s="85"/>
      <c r="B934" s="85"/>
      <c r="C934" s="85"/>
      <c r="D934" s="85"/>
      <c r="E934" s="85"/>
      <c r="F934" s="85"/>
      <c r="G934" s="85"/>
      <c r="H934" s="85"/>
      <c r="I934" s="85"/>
      <c r="J934" s="85"/>
      <c r="K934" s="85"/>
      <c r="L934" s="94"/>
      <c r="M934" s="85"/>
      <c r="N934" s="85"/>
      <c r="O934" s="85"/>
      <c r="P934" s="85"/>
      <c r="Q934" s="85"/>
      <c r="R934" s="85"/>
      <c r="S934" s="85"/>
      <c r="T934" s="85"/>
      <c r="U934" s="85"/>
      <c r="V934" s="85"/>
      <c r="W934" s="85"/>
      <c r="X934" s="85"/>
      <c r="Y934" s="85"/>
      <c r="Z934" s="85"/>
      <c r="AA934" s="85"/>
      <c r="AB934" s="85"/>
      <c r="AC934" s="85"/>
      <c r="AD934" s="85"/>
    </row>
    <row r="935" spans="1:30">
      <c r="A935" s="85"/>
      <c r="B935" s="85"/>
      <c r="C935" s="85"/>
      <c r="D935" s="85"/>
      <c r="E935" s="85"/>
      <c r="F935" s="85"/>
      <c r="G935" s="85"/>
      <c r="H935" s="85"/>
      <c r="I935" s="85"/>
      <c r="J935" s="85"/>
      <c r="K935" s="85"/>
      <c r="L935" s="94"/>
      <c r="M935" s="85"/>
      <c r="N935" s="85"/>
      <c r="O935" s="85"/>
      <c r="P935" s="85"/>
      <c r="Q935" s="85"/>
      <c r="R935" s="85"/>
      <c r="S935" s="85"/>
      <c r="T935" s="85"/>
      <c r="U935" s="85"/>
      <c r="V935" s="85"/>
      <c r="W935" s="85"/>
      <c r="X935" s="85"/>
      <c r="Y935" s="85"/>
      <c r="Z935" s="85"/>
      <c r="AA935" s="85"/>
      <c r="AB935" s="85"/>
      <c r="AC935" s="85"/>
      <c r="AD935" s="85"/>
    </row>
    <row r="936" spans="1:30">
      <c r="A936" s="85"/>
      <c r="B936" s="85"/>
      <c r="C936" s="85"/>
      <c r="D936" s="85"/>
      <c r="E936" s="85"/>
      <c r="F936" s="85"/>
      <c r="G936" s="85"/>
      <c r="H936" s="85"/>
      <c r="I936" s="85"/>
      <c r="J936" s="85"/>
      <c r="K936" s="85"/>
      <c r="L936" s="94"/>
      <c r="M936" s="85"/>
      <c r="N936" s="85"/>
      <c r="O936" s="85"/>
      <c r="P936" s="85"/>
      <c r="Q936" s="85"/>
      <c r="R936" s="85"/>
      <c r="S936" s="85"/>
      <c r="T936" s="85"/>
      <c r="U936" s="85"/>
      <c r="V936" s="85"/>
      <c r="W936" s="85"/>
      <c r="X936" s="85"/>
      <c r="Y936" s="85"/>
      <c r="Z936" s="85"/>
      <c r="AA936" s="85"/>
      <c r="AB936" s="85"/>
      <c r="AC936" s="85"/>
      <c r="AD936" s="85"/>
    </row>
    <row r="937" spans="1:30">
      <c r="A937" s="85"/>
      <c r="B937" s="85"/>
      <c r="C937" s="85"/>
      <c r="D937" s="85"/>
      <c r="E937" s="85"/>
      <c r="F937" s="85"/>
      <c r="G937" s="85"/>
      <c r="H937" s="85"/>
      <c r="I937" s="85"/>
      <c r="J937" s="85"/>
      <c r="K937" s="85"/>
      <c r="L937" s="94"/>
      <c r="M937" s="85"/>
      <c r="N937" s="85"/>
      <c r="O937" s="85"/>
      <c r="P937" s="85"/>
      <c r="Q937" s="85"/>
      <c r="R937" s="85"/>
      <c r="S937" s="85"/>
      <c r="T937" s="85"/>
      <c r="U937" s="85"/>
      <c r="V937" s="85"/>
      <c r="W937" s="85"/>
      <c r="X937" s="85"/>
      <c r="Y937" s="85"/>
      <c r="Z937" s="85"/>
      <c r="AA937" s="85"/>
      <c r="AB937" s="85"/>
      <c r="AC937" s="85"/>
      <c r="AD937" s="85"/>
    </row>
    <row r="938" spans="1:30">
      <c r="A938" s="85"/>
      <c r="B938" s="85"/>
      <c r="C938" s="85"/>
      <c r="D938" s="85"/>
      <c r="E938" s="85"/>
      <c r="F938" s="85"/>
      <c r="G938" s="85"/>
      <c r="H938" s="85"/>
      <c r="I938" s="85"/>
      <c r="J938" s="85"/>
      <c r="K938" s="85"/>
      <c r="L938" s="94"/>
      <c r="M938" s="85"/>
      <c r="N938" s="85"/>
      <c r="O938" s="85"/>
      <c r="P938" s="85"/>
      <c r="Q938" s="85"/>
      <c r="R938" s="85"/>
      <c r="S938" s="85"/>
      <c r="T938" s="85"/>
      <c r="U938" s="85"/>
      <c r="V938" s="85"/>
      <c r="W938" s="85"/>
      <c r="X938" s="85"/>
      <c r="Y938" s="85"/>
      <c r="Z938" s="85"/>
      <c r="AA938" s="85"/>
      <c r="AB938" s="85"/>
      <c r="AC938" s="85"/>
      <c r="AD938" s="85"/>
    </row>
    <row r="939" spans="1:30">
      <c r="A939" s="85"/>
      <c r="B939" s="85"/>
      <c r="C939" s="85"/>
      <c r="D939" s="85"/>
      <c r="E939" s="85"/>
      <c r="F939" s="85"/>
      <c r="G939" s="85"/>
      <c r="H939" s="85"/>
      <c r="I939" s="85"/>
      <c r="J939" s="85"/>
      <c r="K939" s="85"/>
      <c r="L939" s="94"/>
      <c r="M939" s="85"/>
      <c r="N939" s="85"/>
      <c r="O939" s="85"/>
      <c r="P939" s="85"/>
      <c r="Q939" s="85"/>
      <c r="R939" s="85"/>
      <c r="S939" s="85"/>
      <c r="T939" s="85"/>
      <c r="U939" s="85"/>
      <c r="V939" s="85"/>
      <c r="W939" s="85"/>
      <c r="X939" s="85"/>
      <c r="Y939" s="85"/>
      <c r="Z939" s="85"/>
      <c r="AA939" s="85"/>
      <c r="AB939" s="85"/>
      <c r="AC939" s="85"/>
      <c r="AD939" s="85"/>
    </row>
    <row r="940" spans="1:30">
      <c r="A940" s="85"/>
      <c r="B940" s="85"/>
      <c r="C940" s="85"/>
      <c r="D940" s="85"/>
      <c r="E940" s="85"/>
      <c r="F940" s="85"/>
      <c r="G940" s="85"/>
      <c r="H940" s="85"/>
      <c r="I940" s="85"/>
      <c r="J940" s="85"/>
      <c r="K940" s="85"/>
      <c r="L940" s="94"/>
      <c r="M940" s="85"/>
      <c r="N940" s="85"/>
      <c r="O940" s="85"/>
      <c r="P940" s="85"/>
      <c r="Q940" s="85"/>
      <c r="R940" s="85"/>
      <c r="S940" s="85"/>
      <c r="T940" s="85"/>
      <c r="U940" s="85"/>
      <c r="V940" s="85"/>
      <c r="W940" s="85"/>
      <c r="X940" s="85"/>
      <c r="Y940" s="85"/>
      <c r="Z940" s="85"/>
      <c r="AA940" s="85"/>
      <c r="AB940" s="85"/>
      <c r="AC940" s="85"/>
      <c r="AD940" s="85"/>
    </row>
    <row r="941" spans="1:30">
      <c r="A941" s="85"/>
      <c r="B941" s="85"/>
      <c r="C941" s="85"/>
      <c r="D941" s="85"/>
      <c r="E941" s="85"/>
      <c r="F941" s="85"/>
      <c r="G941" s="85"/>
      <c r="H941" s="85"/>
      <c r="I941" s="85"/>
      <c r="J941" s="85"/>
      <c r="K941" s="85"/>
      <c r="L941" s="94"/>
      <c r="M941" s="85"/>
      <c r="N941" s="85"/>
      <c r="O941" s="85"/>
      <c r="P941" s="85"/>
      <c r="Q941" s="85"/>
      <c r="R941" s="85"/>
      <c r="S941" s="85"/>
      <c r="T941" s="85"/>
      <c r="U941" s="85"/>
      <c r="V941" s="85"/>
      <c r="W941" s="85"/>
      <c r="X941" s="85"/>
      <c r="Y941" s="85"/>
      <c r="Z941" s="85"/>
      <c r="AA941" s="85"/>
      <c r="AB941" s="85"/>
      <c r="AC941" s="85"/>
      <c r="AD941" s="85"/>
    </row>
    <row r="942" spans="1:30">
      <c r="A942" s="85"/>
      <c r="B942" s="85"/>
      <c r="C942" s="85"/>
      <c r="D942" s="85"/>
      <c r="E942" s="85"/>
      <c r="F942" s="85"/>
      <c r="G942" s="85"/>
      <c r="H942" s="85"/>
      <c r="I942" s="85"/>
      <c r="J942" s="85"/>
      <c r="K942" s="85"/>
      <c r="L942" s="94"/>
      <c r="M942" s="85"/>
      <c r="N942" s="85"/>
      <c r="O942" s="85"/>
      <c r="P942" s="85"/>
      <c r="Q942" s="85"/>
      <c r="R942" s="85"/>
      <c r="S942" s="85"/>
      <c r="T942" s="85"/>
      <c r="U942" s="85"/>
      <c r="V942" s="85"/>
      <c r="W942" s="85"/>
      <c r="X942" s="85"/>
      <c r="Y942" s="85"/>
      <c r="Z942" s="85"/>
      <c r="AA942" s="85"/>
      <c r="AB942" s="85"/>
      <c r="AC942" s="85"/>
      <c r="AD942" s="85"/>
    </row>
    <row r="943" spans="1:30">
      <c r="A943" s="85"/>
      <c r="B943" s="85"/>
      <c r="C943" s="85"/>
      <c r="D943" s="85"/>
      <c r="E943" s="85"/>
      <c r="F943" s="85"/>
      <c r="G943" s="85"/>
      <c r="H943" s="85"/>
      <c r="I943" s="85"/>
      <c r="J943" s="85"/>
      <c r="K943" s="85"/>
      <c r="L943" s="94"/>
      <c r="M943" s="85"/>
      <c r="N943" s="85"/>
      <c r="O943" s="85"/>
      <c r="P943" s="85"/>
      <c r="Q943" s="85"/>
      <c r="R943" s="85"/>
      <c r="S943" s="85"/>
      <c r="T943" s="85"/>
      <c r="U943" s="85"/>
      <c r="V943" s="85"/>
      <c r="W943" s="85"/>
      <c r="X943" s="85"/>
      <c r="Y943" s="85"/>
      <c r="Z943" s="85"/>
      <c r="AA943" s="85"/>
      <c r="AB943" s="85"/>
      <c r="AC943" s="85"/>
      <c r="AD943" s="85"/>
    </row>
    <row r="944" spans="1:30">
      <c r="A944" s="85"/>
      <c r="B944" s="85"/>
      <c r="C944" s="85"/>
      <c r="D944" s="85"/>
      <c r="E944" s="85"/>
      <c r="F944" s="85"/>
      <c r="G944" s="85"/>
      <c r="H944" s="85"/>
      <c r="I944" s="85"/>
      <c r="J944" s="85"/>
      <c r="K944" s="85"/>
      <c r="L944" s="94"/>
      <c r="M944" s="85"/>
      <c r="N944" s="85"/>
      <c r="O944" s="85"/>
      <c r="P944" s="85"/>
      <c r="Q944" s="85"/>
      <c r="R944" s="85"/>
      <c r="S944" s="85"/>
      <c r="T944" s="85"/>
      <c r="U944" s="85"/>
      <c r="V944" s="85"/>
      <c r="W944" s="85"/>
      <c r="X944" s="85"/>
      <c r="Y944" s="85"/>
      <c r="Z944" s="85"/>
      <c r="AA944" s="85"/>
      <c r="AB944" s="85"/>
      <c r="AC944" s="85"/>
      <c r="AD944" s="85"/>
    </row>
    <row r="945" spans="1:30">
      <c r="A945" s="85"/>
      <c r="B945" s="85"/>
      <c r="C945" s="85"/>
      <c r="D945" s="85"/>
      <c r="E945" s="85"/>
      <c r="F945" s="85"/>
      <c r="G945" s="85"/>
      <c r="H945" s="85"/>
      <c r="I945" s="85"/>
      <c r="J945" s="85"/>
      <c r="K945" s="85"/>
      <c r="L945" s="94"/>
      <c r="M945" s="85"/>
      <c r="N945" s="85"/>
      <c r="O945" s="85"/>
      <c r="P945" s="85"/>
      <c r="Q945" s="85"/>
      <c r="R945" s="85"/>
      <c r="S945" s="85"/>
      <c r="T945" s="85"/>
      <c r="U945" s="85"/>
      <c r="V945" s="85"/>
      <c r="W945" s="85"/>
      <c r="X945" s="85"/>
      <c r="Y945" s="85"/>
      <c r="Z945" s="85"/>
      <c r="AA945" s="85"/>
      <c r="AB945" s="85"/>
      <c r="AC945" s="85"/>
      <c r="AD945" s="85"/>
    </row>
    <row r="946" spans="1:30">
      <c r="A946" s="85"/>
      <c r="B946" s="85"/>
      <c r="C946" s="85"/>
      <c r="D946" s="85"/>
      <c r="E946" s="85"/>
      <c r="F946" s="85"/>
      <c r="G946" s="85"/>
      <c r="H946" s="85"/>
      <c r="I946" s="85"/>
      <c r="J946" s="85"/>
      <c r="K946" s="85"/>
      <c r="L946" s="94"/>
      <c r="M946" s="85"/>
      <c r="N946" s="85"/>
      <c r="O946" s="85"/>
      <c r="P946" s="85"/>
      <c r="Q946" s="85"/>
      <c r="R946" s="85"/>
      <c r="S946" s="85"/>
      <c r="T946" s="85"/>
      <c r="U946" s="85"/>
      <c r="V946" s="85"/>
      <c r="W946" s="85"/>
      <c r="X946" s="85"/>
      <c r="Y946" s="85"/>
      <c r="Z946" s="85"/>
      <c r="AA946" s="85"/>
      <c r="AB946" s="85"/>
      <c r="AC946" s="85"/>
      <c r="AD946" s="85"/>
    </row>
    <row r="947" spans="1:30">
      <c r="A947" s="85"/>
      <c r="B947" s="85"/>
      <c r="C947" s="85"/>
      <c r="D947" s="85"/>
      <c r="E947" s="85"/>
      <c r="F947" s="85"/>
      <c r="G947" s="85"/>
      <c r="H947" s="85"/>
      <c r="I947" s="85"/>
      <c r="J947" s="85"/>
      <c r="K947" s="85"/>
      <c r="L947" s="94"/>
      <c r="M947" s="85"/>
      <c r="N947" s="85"/>
      <c r="O947" s="85"/>
      <c r="P947" s="85"/>
      <c r="Q947" s="85"/>
      <c r="R947" s="85"/>
      <c r="S947" s="85"/>
      <c r="T947" s="85"/>
      <c r="U947" s="85"/>
      <c r="V947" s="85"/>
      <c r="W947" s="85"/>
      <c r="X947" s="85"/>
      <c r="Y947" s="85"/>
      <c r="Z947" s="85"/>
      <c r="AA947" s="85"/>
      <c r="AB947" s="85"/>
      <c r="AC947" s="85"/>
      <c r="AD947" s="85"/>
    </row>
    <row r="948" spans="1:30">
      <c r="A948" s="85"/>
      <c r="B948" s="85"/>
      <c r="C948" s="85"/>
      <c r="D948" s="85"/>
      <c r="E948" s="85"/>
      <c r="F948" s="85"/>
      <c r="G948" s="85"/>
      <c r="H948" s="85"/>
      <c r="I948" s="85"/>
      <c r="J948" s="85"/>
      <c r="K948" s="85"/>
      <c r="L948" s="94"/>
      <c r="M948" s="85"/>
      <c r="N948" s="85"/>
      <c r="O948" s="85"/>
      <c r="P948" s="85"/>
      <c r="Q948" s="85"/>
      <c r="R948" s="85"/>
      <c r="S948" s="85"/>
      <c r="T948" s="85"/>
      <c r="U948" s="85"/>
      <c r="V948" s="85"/>
      <c r="W948" s="85"/>
      <c r="X948" s="85"/>
      <c r="Y948" s="85"/>
      <c r="Z948" s="85"/>
      <c r="AA948" s="85"/>
      <c r="AB948" s="85"/>
      <c r="AC948" s="85"/>
      <c r="AD948" s="85"/>
    </row>
    <row r="949" spans="1:30">
      <c r="A949" s="85"/>
      <c r="B949" s="85"/>
      <c r="C949" s="85"/>
      <c r="D949" s="85"/>
      <c r="E949" s="85"/>
      <c r="F949" s="85"/>
      <c r="G949" s="85"/>
      <c r="H949" s="85"/>
      <c r="I949" s="85"/>
      <c r="J949" s="85"/>
      <c r="K949" s="85"/>
      <c r="L949" s="94"/>
      <c r="M949" s="85"/>
      <c r="N949" s="85"/>
      <c r="O949" s="85"/>
      <c r="P949" s="85"/>
      <c r="Q949" s="85"/>
      <c r="R949" s="85"/>
      <c r="S949" s="85"/>
      <c r="T949" s="85"/>
      <c r="U949" s="85"/>
      <c r="V949" s="85"/>
      <c r="W949" s="85"/>
      <c r="X949" s="85"/>
      <c r="Y949" s="85"/>
      <c r="Z949" s="85"/>
      <c r="AA949" s="85"/>
      <c r="AB949" s="85"/>
      <c r="AC949" s="85"/>
      <c r="AD949" s="85"/>
    </row>
    <row r="950" spans="1:30">
      <c r="A950" s="85"/>
      <c r="B950" s="85"/>
      <c r="C950" s="85"/>
      <c r="D950" s="85"/>
      <c r="E950" s="85"/>
      <c r="F950" s="85"/>
      <c r="G950" s="85"/>
      <c r="H950" s="85"/>
      <c r="I950" s="85"/>
      <c r="J950" s="85"/>
      <c r="K950" s="85"/>
      <c r="L950" s="94"/>
      <c r="M950" s="85"/>
      <c r="N950" s="85"/>
      <c r="O950" s="85"/>
      <c r="P950" s="85"/>
      <c r="Q950" s="85"/>
      <c r="R950" s="85"/>
      <c r="S950" s="85"/>
      <c r="T950" s="85"/>
      <c r="U950" s="85"/>
      <c r="V950" s="85"/>
      <c r="W950" s="85"/>
      <c r="X950" s="85"/>
      <c r="Y950" s="85"/>
      <c r="Z950" s="85"/>
      <c r="AA950" s="85"/>
      <c r="AB950" s="85"/>
      <c r="AC950" s="85"/>
      <c r="AD950" s="85"/>
    </row>
    <row r="951" spans="1:30">
      <c r="A951" s="85"/>
      <c r="B951" s="85"/>
      <c r="C951" s="85"/>
      <c r="D951" s="85"/>
      <c r="E951" s="85"/>
      <c r="F951" s="85"/>
      <c r="G951" s="85"/>
      <c r="H951" s="85"/>
      <c r="I951" s="85"/>
      <c r="J951" s="85"/>
      <c r="K951" s="85"/>
      <c r="L951" s="94"/>
      <c r="M951" s="85"/>
      <c r="N951" s="85"/>
      <c r="O951" s="85"/>
      <c r="P951" s="85"/>
      <c r="Q951" s="85"/>
      <c r="R951" s="85"/>
      <c r="S951" s="85"/>
      <c r="T951" s="85"/>
      <c r="U951" s="85"/>
      <c r="V951" s="85"/>
      <c r="W951" s="85"/>
      <c r="X951" s="85"/>
      <c r="Y951" s="85"/>
      <c r="Z951" s="85"/>
      <c r="AA951" s="85"/>
      <c r="AB951" s="85"/>
      <c r="AC951" s="85"/>
      <c r="AD951" s="85"/>
    </row>
    <row r="952" spans="1:30">
      <c r="A952" s="85"/>
      <c r="B952" s="85"/>
      <c r="C952" s="85"/>
      <c r="D952" s="85"/>
      <c r="E952" s="85"/>
      <c r="F952" s="85"/>
      <c r="G952" s="85"/>
      <c r="H952" s="85"/>
      <c r="I952" s="85"/>
      <c r="J952" s="85"/>
      <c r="K952" s="85"/>
      <c r="L952" s="94"/>
      <c r="M952" s="85"/>
      <c r="N952" s="85"/>
      <c r="O952" s="85"/>
      <c r="P952" s="85"/>
      <c r="Q952" s="85"/>
      <c r="R952" s="85"/>
      <c r="S952" s="85"/>
      <c r="T952" s="85"/>
      <c r="U952" s="85"/>
      <c r="V952" s="85"/>
      <c r="W952" s="85"/>
      <c r="X952" s="85"/>
      <c r="Y952" s="85"/>
      <c r="Z952" s="85"/>
      <c r="AA952" s="85"/>
      <c r="AB952" s="85"/>
      <c r="AC952" s="85"/>
      <c r="AD952" s="85"/>
    </row>
    <row r="953" spans="1:30">
      <c r="A953" s="85"/>
      <c r="B953" s="85"/>
      <c r="C953" s="85"/>
      <c r="D953" s="85"/>
      <c r="E953" s="85"/>
      <c r="F953" s="85"/>
      <c r="G953" s="85"/>
      <c r="H953" s="85"/>
      <c r="I953" s="85"/>
      <c r="J953" s="85"/>
      <c r="K953" s="85"/>
      <c r="L953" s="94"/>
      <c r="M953" s="85"/>
      <c r="N953" s="85"/>
      <c r="O953" s="85"/>
      <c r="P953" s="85"/>
      <c r="Q953" s="85"/>
      <c r="R953" s="85"/>
      <c r="S953" s="85"/>
      <c r="T953" s="85"/>
      <c r="U953" s="85"/>
      <c r="V953" s="85"/>
      <c r="W953" s="85"/>
      <c r="X953" s="85"/>
      <c r="Y953" s="85"/>
      <c r="Z953" s="85"/>
      <c r="AA953" s="85"/>
      <c r="AB953" s="85"/>
      <c r="AC953" s="85"/>
      <c r="AD953" s="85"/>
    </row>
    <row r="954" spans="1:30">
      <c r="A954" s="85"/>
      <c r="B954" s="85"/>
      <c r="C954" s="85"/>
      <c r="D954" s="85"/>
      <c r="E954" s="85"/>
      <c r="F954" s="85"/>
      <c r="G954" s="85"/>
      <c r="H954" s="85"/>
      <c r="I954" s="85"/>
      <c r="J954" s="85"/>
      <c r="K954" s="85"/>
      <c r="L954" s="94"/>
      <c r="M954" s="85"/>
      <c r="N954" s="85"/>
      <c r="O954" s="85"/>
      <c r="P954" s="85"/>
      <c r="Q954" s="85"/>
      <c r="R954" s="85"/>
      <c r="S954" s="85"/>
      <c r="T954" s="85"/>
      <c r="U954" s="85"/>
      <c r="V954" s="85"/>
      <c r="W954" s="85"/>
      <c r="X954" s="85"/>
      <c r="Y954" s="85"/>
      <c r="Z954" s="85"/>
      <c r="AA954" s="85"/>
      <c r="AB954" s="85"/>
      <c r="AC954" s="85"/>
      <c r="AD954" s="85"/>
    </row>
    <row r="955" spans="1:30">
      <c r="A955" s="85"/>
      <c r="B955" s="85"/>
      <c r="C955" s="85"/>
      <c r="D955" s="85"/>
      <c r="E955" s="85"/>
      <c r="F955" s="85"/>
      <c r="G955" s="85"/>
      <c r="H955" s="85"/>
      <c r="I955" s="85"/>
      <c r="J955" s="85"/>
      <c r="K955" s="85"/>
      <c r="L955" s="94"/>
      <c r="M955" s="85"/>
      <c r="N955" s="85"/>
      <c r="O955" s="85"/>
      <c r="P955" s="85"/>
      <c r="Q955" s="85"/>
      <c r="R955" s="85"/>
      <c r="S955" s="85"/>
      <c r="T955" s="85"/>
      <c r="U955" s="85"/>
      <c r="V955" s="85"/>
      <c r="W955" s="85"/>
      <c r="X955" s="85"/>
      <c r="Y955" s="85"/>
      <c r="Z955" s="85"/>
      <c r="AA955" s="85"/>
      <c r="AB955" s="85"/>
      <c r="AC955" s="85"/>
      <c r="AD955" s="85"/>
    </row>
    <row r="956" spans="1:30">
      <c r="A956" s="85"/>
      <c r="B956" s="85"/>
      <c r="C956" s="85"/>
      <c r="D956" s="85"/>
      <c r="E956" s="85"/>
      <c r="F956" s="85"/>
      <c r="G956" s="85"/>
      <c r="H956" s="85"/>
      <c r="I956" s="85"/>
      <c r="J956" s="85"/>
      <c r="K956" s="85"/>
      <c r="L956" s="94"/>
      <c r="M956" s="85"/>
      <c r="N956" s="85"/>
      <c r="O956" s="85"/>
      <c r="P956" s="85"/>
      <c r="Q956" s="85"/>
      <c r="R956" s="85"/>
      <c r="S956" s="85"/>
      <c r="T956" s="85"/>
      <c r="U956" s="85"/>
      <c r="V956" s="85"/>
      <c r="W956" s="85"/>
      <c r="X956" s="85"/>
      <c r="Y956" s="85"/>
      <c r="Z956" s="85"/>
      <c r="AA956" s="85"/>
      <c r="AB956" s="85"/>
      <c r="AC956" s="85"/>
      <c r="AD956" s="85"/>
    </row>
    <row r="957" spans="1:30">
      <c r="A957" s="85"/>
      <c r="B957" s="85"/>
      <c r="C957" s="85"/>
      <c r="D957" s="85"/>
      <c r="E957" s="85"/>
      <c r="F957" s="85"/>
      <c r="G957" s="85"/>
      <c r="H957" s="85"/>
      <c r="I957" s="85"/>
      <c r="J957" s="85"/>
      <c r="K957" s="85"/>
      <c r="L957" s="94"/>
      <c r="M957" s="85"/>
      <c r="N957" s="85"/>
      <c r="O957" s="85"/>
      <c r="P957" s="85"/>
      <c r="Q957" s="85"/>
      <c r="R957" s="85"/>
      <c r="S957" s="85"/>
      <c r="T957" s="85"/>
      <c r="U957" s="85"/>
      <c r="V957" s="85"/>
      <c r="W957" s="85"/>
      <c r="X957" s="85"/>
      <c r="Y957" s="85"/>
      <c r="Z957" s="85"/>
      <c r="AA957" s="85"/>
      <c r="AB957" s="85"/>
      <c r="AC957" s="85"/>
      <c r="AD957" s="85"/>
    </row>
    <row r="958" spans="1:30">
      <c r="A958" s="85"/>
      <c r="B958" s="85"/>
      <c r="C958" s="85"/>
      <c r="D958" s="85"/>
      <c r="E958" s="85"/>
      <c r="F958" s="85"/>
      <c r="G958" s="85"/>
      <c r="H958" s="85"/>
      <c r="I958" s="85"/>
      <c r="J958" s="85"/>
      <c r="K958" s="85"/>
      <c r="L958" s="94"/>
      <c r="M958" s="85"/>
      <c r="N958" s="85"/>
      <c r="O958" s="85"/>
      <c r="P958" s="85"/>
      <c r="Q958" s="85"/>
      <c r="R958" s="85"/>
      <c r="S958" s="85"/>
      <c r="T958" s="85"/>
      <c r="U958" s="85"/>
      <c r="V958" s="85"/>
      <c r="W958" s="85"/>
      <c r="X958" s="85"/>
      <c r="Y958" s="85"/>
      <c r="Z958" s="85"/>
      <c r="AA958" s="85"/>
      <c r="AB958" s="85"/>
      <c r="AC958" s="85"/>
      <c r="AD958" s="85"/>
    </row>
    <row r="959" spans="1:30">
      <c r="A959" s="85"/>
      <c r="B959" s="85"/>
      <c r="C959" s="85"/>
      <c r="D959" s="85"/>
      <c r="E959" s="85"/>
      <c r="F959" s="85"/>
      <c r="G959" s="85"/>
      <c r="H959" s="85"/>
      <c r="I959" s="85"/>
      <c r="J959" s="85"/>
      <c r="K959" s="85"/>
      <c r="L959" s="94"/>
      <c r="M959" s="85"/>
      <c r="N959" s="85"/>
      <c r="O959" s="85"/>
      <c r="P959" s="85"/>
      <c r="Q959" s="85"/>
      <c r="R959" s="85"/>
      <c r="S959" s="85"/>
      <c r="T959" s="85"/>
      <c r="U959" s="85"/>
      <c r="V959" s="85"/>
      <c r="W959" s="85"/>
      <c r="X959" s="85"/>
      <c r="Y959" s="85"/>
      <c r="Z959" s="85"/>
      <c r="AA959" s="85"/>
      <c r="AB959" s="85"/>
      <c r="AC959" s="85"/>
      <c r="AD959" s="85"/>
    </row>
    <row r="960" spans="1:30">
      <c r="A960" s="85"/>
      <c r="B960" s="85"/>
      <c r="C960" s="85"/>
      <c r="D960" s="85"/>
      <c r="E960" s="85"/>
      <c r="F960" s="85"/>
      <c r="G960" s="85"/>
      <c r="H960" s="85"/>
      <c r="I960" s="85"/>
      <c r="J960" s="85"/>
      <c r="K960" s="85"/>
      <c r="L960" s="94"/>
      <c r="M960" s="85"/>
      <c r="N960" s="85"/>
      <c r="O960" s="85"/>
      <c r="P960" s="85"/>
      <c r="Q960" s="85"/>
      <c r="R960" s="85"/>
      <c r="S960" s="85"/>
      <c r="T960" s="85"/>
      <c r="U960" s="85"/>
      <c r="V960" s="85"/>
      <c r="W960" s="85"/>
      <c r="X960" s="85"/>
      <c r="Y960" s="85"/>
      <c r="Z960" s="85"/>
      <c r="AA960" s="85"/>
      <c r="AB960" s="85"/>
      <c r="AC960" s="85"/>
      <c r="AD960" s="85"/>
    </row>
    <row r="961" spans="1:30">
      <c r="A961" s="85"/>
      <c r="B961" s="85"/>
      <c r="C961" s="85"/>
      <c r="D961" s="85"/>
      <c r="E961" s="85"/>
      <c r="F961" s="85"/>
      <c r="G961" s="85"/>
      <c r="H961" s="85"/>
      <c r="I961" s="85"/>
      <c r="J961" s="85"/>
      <c r="K961" s="85"/>
      <c r="L961" s="94"/>
      <c r="M961" s="85"/>
      <c r="N961" s="85"/>
      <c r="O961" s="85"/>
      <c r="P961" s="85"/>
      <c r="Q961" s="85"/>
      <c r="R961" s="85"/>
      <c r="S961" s="85"/>
      <c r="T961" s="85"/>
      <c r="U961" s="85"/>
      <c r="V961" s="85"/>
      <c r="W961" s="85"/>
      <c r="X961" s="85"/>
      <c r="Y961" s="85"/>
      <c r="Z961" s="85"/>
      <c r="AA961" s="85"/>
      <c r="AB961" s="85"/>
      <c r="AC961" s="85"/>
      <c r="AD961" s="85"/>
    </row>
    <row r="962" spans="1:30">
      <c r="A962" s="85"/>
      <c r="B962" s="85"/>
      <c r="C962" s="85"/>
      <c r="D962" s="85"/>
      <c r="E962" s="85"/>
      <c r="F962" s="85"/>
      <c r="G962" s="85"/>
      <c r="H962" s="85"/>
      <c r="I962" s="85"/>
      <c r="J962" s="85"/>
      <c r="K962" s="85"/>
      <c r="L962" s="94"/>
      <c r="M962" s="85"/>
      <c r="N962" s="85"/>
      <c r="O962" s="85"/>
      <c r="P962" s="85"/>
      <c r="Q962" s="85"/>
      <c r="R962" s="85"/>
      <c r="S962" s="85"/>
      <c r="T962" s="85"/>
      <c r="U962" s="85"/>
      <c r="V962" s="85"/>
      <c r="W962" s="85"/>
      <c r="X962" s="85"/>
      <c r="Y962" s="85"/>
      <c r="Z962" s="85"/>
      <c r="AA962" s="85"/>
      <c r="AB962" s="85"/>
      <c r="AC962" s="85"/>
      <c r="AD962" s="85"/>
    </row>
    <row r="963" spans="1:30">
      <c r="A963" s="85"/>
      <c r="B963" s="85"/>
      <c r="C963" s="85"/>
      <c r="D963" s="85"/>
      <c r="E963" s="85"/>
      <c r="F963" s="85"/>
      <c r="G963" s="85"/>
      <c r="H963" s="85"/>
      <c r="I963" s="85"/>
      <c r="J963" s="85"/>
      <c r="K963" s="85"/>
      <c r="L963" s="94"/>
      <c r="M963" s="85"/>
      <c r="N963" s="85"/>
      <c r="O963" s="85"/>
      <c r="P963" s="85"/>
      <c r="Q963" s="85"/>
      <c r="R963" s="85"/>
      <c r="S963" s="85"/>
      <c r="T963" s="85"/>
      <c r="U963" s="85"/>
      <c r="V963" s="85"/>
      <c r="W963" s="85"/>
      <c r="X963" s="85"/>
      <c r="Y963" s="85"/>
      <c r="Z963" s="85"/>
      <c r="AA963" s="85"/>
      <c r="AB963" s="85"/>
      <c r="AC963" s="85"/>
      <c r="AD963" s="85"/>
    </row>
    <row r="964" spans="1:30">
      <c r="A964" s="85"/>
      <c r="B964" s="85"/>
      <c r="C964" s="85"/>
      <c r="D964" s="85"/>
      <c r="E964" s="85"/>
      <c r="F964" s="85"/>
      <c r="G964" s="85"/>
      <c r="H964" s="85"/>
      <c r="I964" s="85"/>
      <c r="J964" s="85"/>
      <c r="K964" s="85"/>
      <c r="L964" s="94"/>
      <c r="M964" s="85"/>
      <c r="N964" s="85"/>
      <c r="O964" s="85"/>
      <c r="P964" s="85"/>
      <c r="Q964" s="85"/>
      <c r="R964" s="85"/>
      <c r="S964" s="85"/>
      <c r="T964" s="85"/>
      <c r="U964" s="85"/>
      <c r="V964" s="85"/>
      <c r="W964" s="85"/>
      <c r="X964" s="85"/>
      <c r="Y964" s="85"/>
      <c r="Z964" s="85"/>
      <c r="AA964" s="85"/>
      <c r="AB964" s="85"/>
      <c r="AC964" s="85"/>
      <c r="AD964" s="85"/>
    </row>
    <row r="965" spans="1:30">
      <c r="A965" s="85"/>
      <c r="B965" s="85"/>
      <c r="C965" s="85"/>
      <c r="D965" s="85"/>
      <c r="E965" s="85"/>
      <c r="F965" s="85"/>
      <c r="G965" s="85"/>
      <c r="H965" s="85"/>
      <c r="I965" s="85"/>
      <c r="J965" s="85"/>
      <c r="K965" s="85"/>
      <c r="L965" s="94"/>
      <c r="M965" s="85"/>
      <c r="N965" s="85"/>
      <c r="O965" s="85"/>
      <c r="P965" s="85"/>
      <c r="Q965" s="85"/>
      <c r="R965" s="85"/>
      <c r="S965" s="85"/>
      <c r="T965" s="85"/>
      <c r="U965" s="85"/>
      <c r="V965" s="85"/>
      <c r="W965" s="85"/>
      <c r="X965" s="85"/>
      <c r="Y965" s="85"/>
      <c r="Z965" s="85"/>
      <c r="AA965" s="85"/>
      <c r="AB965" s="85"/>
      <c r="AC965" s="85"/>
      <c r="AD965" s="85"/>
    </row>
    <row r="966" spans="1:30">
      <c r="A966" s="85"/>
      <c r="B966" s="85"/>
      <c r="C966" s="85"/>
      <c r="D966" s="85"/>
      <c r="E966" s="85"/>
      <c r="F966" s="85"/>
      <c r="G966" s="85"/>
      <c r="H966" s="85"/>
      <c r="I966" s="85"/>
      <c r="J966" s="85"/>
      <c r="K966" s="85"/>
      <c r="L966" s="94"/>
      <c r="M966" s="85"/>
      <c r="N966" s="85"/>
      <c r="O966" s="85"/>
      <c r="P966" s="85"/>
      <c r="Q966" s="85"/>
      <c r="R966" s="85"/>
      <c r="S966" s="85"/>
      <c r="T966" s="85"/>
      <c r="U966" s="85"/>
      <c r="V966" s="85"/>
      <c r="W966" s="85"/>
      <c r="X966" s="85"/>
      <c r="Y966" s="85"/>
      <c r="Z966" s="85"/>
      <c r="AA966" s="85"/>
      <c r="AB966" s="85"/>
      <c r="AC966" s="85"/>
      <c r="AD966" s="85"/>
    </row>
    <row r="967" spans="1:30">
      <c r="A967" s="85"/>
      <c r="B967" s="85"/>
      <c r="C967" s="85"/>
      <c r="D967" s="85"/>
      <c r="E967" s="85"/>
      <c r="F967" s="85"/>
      <c r="G967" s="85"/>
      <c r="H967" s="85"/>
      <c r="I967" s="85"/>
      <c r="J967" s="85"/>
      <c r="K967" s="85"/>
      <c r="L967" s="94"/>
      <c r="M967" s="85"/>
      <c r="N967" s="85"/>
      <c r="O967" s="85"/>
      <c r="P967" s="85"/>
      <c r="Q967" s="85"/>
      <c r="R967" s="85"/>
      <c r="S967" s="85"/>
      <c r="T967" s="85"/>
      <c r="U967" s="85"/>
      <c r="V967" s="85"/>
      <c r="W967" s="85"/>
      <c r="X967" s="85"/>
      <c r="Y967" s="85"/>
      <c r="Z967" s="85"/>
      <c r="AA967" s="85"/>
      <c r="AB967" s="85"/>
      <c r="AC967" s="85"/>
      <c r="AD967" s="85"/>
    </row>
    <row r="968" spans="1:30">
      <c r="A968" s="85"/>
      <c r="B968" s="85"/>
      <c r="C968" s="85"/>
      <c r="D968" s="85"/>
      <c r="E968" s="85"/>
      <c r="F968" s="85"/>
      <c r="G968" s="85"/>
      <c r="H968" s="85"/>
      <c r="I968" s="85"/>
      <c r="J968" s="85"/>
      <c r="K968" s="85"/>
      <c r="L968" s="94"/>
      <c r="M968" s="85"/>
      <c r="N968" s="85"/>
      <c r="O968" s="85"/>
      <c r="P968" s="85"/>
      <c r="Q968" s="85"/>
      <c r="R968" s="85"/>
      <c r="S968" s="85"/>
      <c r="T968" s="85"/>
      <c r="U968" s="85"/>
      <c r="V968" s="85"/>
      <c r="W968" s="85"/>
      <c r="X968" s="85"/>
      <c r="Y968" s="85"/>
      <c r="Z968" s="85"/>
      <c r="AA968" s="85"/>
      <c r="AB968" s="85"/>
      <c r="AC968" s="85"/>
      <c r="AD968" s="85"/>
    </row>
    <row r="969" spans="1:30">
      <c r="A969" s="85"/>
      <c r="B969" s="85"/>
      <c r="C969" s="85"/>
      <c r="D969" s="85"/>
      <c r="E969" s="85"/>
      <c r="F969" s="85"/>
      <c r="G969" s="85"/>
      <c r="H969" s="85"/>
      <c r="I969" s="85"/>
      <c r="J969" s="85"/>
      <c r="K969" s="85"/>
      <c r="L969" s="94"/>
      <c r="M969" s="85"/>
      <c r="N969" s="85"/>
      <c r="O969" s="85"/>
      <c r="P969" s="85"/>
      <c r="Q969" s="85"/>
      <c r="R969" s="85"/>
      <c r="S969" s="85"/>
      <c r="T969" s="85"/>
      <c r="U969" s="85"/>
      <c r="V969" s="85"/>
      <c r="W969" s="85"/>
      <c r="X969" s="85"/>
      <c r="Y969" s="85"/>
      <c r="Z969" s="85"/>
      <c r="AA969" s="85"/>
      <c r="AB969" s="85"/>
      <c r="AC969" s="85"/>
      <c r="AD969" s="85"/>
    </row>
    <row r="970" spans="1:30">
      <c r="A970" s="85"/>
      <c r="B970" s="85"/>
      <c r="C970" s="85"/>
      <c r="D970" s="85"/>
      <c r="E970" s="85"/>
      <c r="F970" s="85"/>
      <c r="G970" s="85"/>
      <c r="H970" s="85"/>
      <c r="I970" s="85"/>
      <c r="J970" s="85"/>
      <c r="K970" s="85"/>
      <c r="L970" s="94"/>
      <c r="M970" s="85"/>
      <c r="N970" s="85"/>
      <c r="O970" s="85"/>
      <c r="P970" s="85"/>
      <c r="Q970" s="85"/>
      <c r="R970" s="85"/>
      <c r="S970" s="85"/>
      <c r="T970" s="85"/>
      <c r="U970" s="85"/>
      <c r="V970" s="85"/>
      <c r="W970" s="85"/>
      <c r="X970" s="85"/>
      <c r="Y970" s="85"/>
      <c r="Z970" s="85"/>
      <c r="AA970" s="85"/>
      <c r="AB970" s="85"/>
      <c r="AC970" s="85"/>
      <c r="AD970" s="85"/>
    </row>
    <row r="971" spans="1:30">
      <c r="A971" s="85"/>
      <c r="B971" s="85"/>
      <c r="C971" s="85"/>
      <c r="D971" s="85"/>
      <c r="E971" s="85"/>
      <c r="F971" s="85"/>
      <c r="G971" s="85"/>
      <c r="H971" s="85"/>
      <c r="I971" s="85"/>
      <c r="J971" s="85"/>
      <c r="K971" s="85"/>
      <c r="L971" s="94"/>
      <c r="M971" s="85"/>
      <c r="N971" s="85"/>
      <c r="O971" s="85"/>
      <c r="P971" s="85"/>
      <c r="Q971" s="85"/>
      <c r="R971" s="85"/>
      <c r="S971" s="85"/>
      <c r="T971" s="85"/>
      <c r="U971" s="85"/>
      <c r="V971" s="85"/>
      <c r="W971" s="85"/>
      <c r="X971" s="85"/>
      <c r="Y971" s="85"/>
      <c r="Z971" s="85"/>
      <c r="AA971" s="85"/>
      <c r="AB971" s="85"/>
      <c r="AC971" s="85"/>
      <c r="AD971" s="85"/>
    </row>
    <row r="972" spans="1:30">
      <c r="A972" s="85"/>
      <c r="B972" s="85"/>
      <c r="C972" s="85"/>
      <c r="D972" s="85"/>
      <c r="E972" s="85"/>
      <c r="F972" s="85"/>
      <c r="G972" s="85"/>
      <c r="H972" s="85"/>
      <c r="I972" s="85"/>
      <c r="J972" s="85"/>
      <c r="K972" s="85"/>
      <c r="L972" s="94"/>
      <c r="M972" s="85"/>
      <c r="N972" s="85"/>
      <c r="O972" s="85"/>
      <c r="P972" s="85"/>
      <c r="Q972" s="85"/>
      <c r="R972" s="85"/>
      <c r="S972" s="85"/>
      <c r="T972" s="85"/>
      <c r="U972" s="85"/>
      <c r="V972" s="85"/>
      <c r="W972" s="85"/>
      <c r="X972" s="85"/>
      <c r="Y972" s="85"/>
      <c r="Z972" s="85"/>
      <c r="AA972" s="85"/>
      <c r="AB972" s="85"/>
      <c r="AC972" s="85"/>
      <c r="AD972" s="85"/>
    </row>
    <row r="973" spans="1:30">
      <c r="A973" s="85"/>
      <c r="B973" s="85"/>
      <c r="C973" s="85"/>
      <c r="D973" s="85"/>
      <c r="E973" s="85"/>
      <c r="F973" s="85"/>
      <c r="G973" s="85"/>
      <c r="H973" s="85"/>
      <c r="I973" s="85"/>
      <c r="J973" s="85"/>
      <c r="K973" s="85"/>
      <c r="L973" s="94"/>
      <c r="M973" s="85"/>
      <c r="N973" s="85"/>
      <c r="O973" s="85"/>
      <c r="P973" s="85"/>
      <c r="Q973" s="85"/>
      <c r="R973" s="85"/>
      <c r="S973" s="85"/>
      <c r="T973" s="85"/>
      <c r="U973" s="85"/>
      <c r="V973" s="85"/>
      <c r="W973" s="85"/>
      <c r="X973" s="85"/>
      <c r="Y973" s="85"/>
      <c r="Z973" s="85"/>
      <c r="AA973" s="85"/>
      <c r="AB973" s="85"/>
      <c r="AC973" s="85"/>
      <c r="AD973" s="85"/>
    </row>
    <row r="974" spans="1:30">
      <c r="A974" s="85"/>
      <c r="B974" s="85"/>
      <c r="C974" s="85"/>
      <c r="D974" s="85"/>
      <c r="E974" s="85"/>
      <c r="F974" s="85"/>
      <c r="G974" s="85"/>
      <c r="H974" s="85"/>
      <c r="I974" s="85"/>
      <c r="J974" s="85"/>
      <c r="K974" s="85"/>
      <c r="L974" s="94"/>
      <c r="M974" s="85"/>
      <c r="N974" s="85"/>
      <c r="O974" s="85"/>
      <c r="P974" s="85"/>
      <c r="Q974" s="85"/>
      <c r="R974" s="85"/>
      <c r="S974" s="85"/>
      <c r="T974" s="85"/>
      <c r="U974" s="85"/>
      <c r="V974" s="85"/>
      <c r="W974" s="85"/>
      <c r="X974" s="85"/>
      <c r="Y974" s="85"/>
      <c r="Z974" s="85"/>
      <c r="AA974" s="85"/>
      <c r="AB974" s="85"/>
      <c r="AC974" s="85"/>
      <c r="AD974" s="85"/>
    </row>
    <row r="975" spans="1:30">
      <c r="A975" s="85"/>
      <c r="B975" s="85"/>
      <c r="C975" s="85"/>
      <c r="D975" s="85"/>
      <c r="E975" s="85"/>
      <c r="F975" s="85"/>
      <c r="G975" s="85"/>
      <c r="H975" s="85"/>
      <c r="I975" s="85"/>
      <c r="J975" s="85"/>
      <c r="K975" s="85"/>
      <c r="L975" s="94"/>
      <c r="M975" s="85"/>
      <c r="N975" s="85"/>
      <c r="O975" s="85"/>
      <c r="P975" s="85"/>
      <c r="Q975" s="85"/>
      <c r="R975" s="85"/>
      <c r="S975" s="85"/>
      <c r="T975" s="85"/>
      <c r="U975" s="85"/>
      <c r="V975" s="85"/>
      <c r="W975" s="85"/>
      <c r="X975" s="85"/>
      <c r="Y975" s="85"/>
      <c r="Z975" s="85"/>
      <c r="AA975" s="85"/>
      <c r="AB975" s="85"/>
      <c r="AC975" s="85"/>
      <c r="AD975" s="85"/>
    </row>
    <row r="976" spans="1:30">
      <c r="A976" s="85"/>
      <c r="B976" s="85"/>
      <c r="C976" s="85"/>
      <c r="D976" s="85"/>
      <c r="E976" s="85"/>
      <c r="F976" s="85"/>
      <c r="G976" s="85"/>
      <c r="H976" s="85"/>
      <c r="I976" s="85"/>
      <c r="J976" s="85"/>
      <c r="K976" s="85"/>
      <c r="L976" s="94"/>
      <c r="M976" s="85"/>
      <c r="N976" s="85"/>
      <c r="O976" s="85"/>
      <c r="P976" s="85"/>
      <c r="Q976" s="85"/>
      <c r="R976" s="85"/>
      <c r="S976" s="85"/>
      <c r="T976" s="85"/>
      <c r="U976" s="85"/>
      <c r="V976" s="85"/>
      <c r="W976" s="85"/>
      <c r="X976" s="85"/>
      <c r="Y976" s="85"/>
      <c r="Z976" s="85"/>
      <c r="AA976" s="85"/>
      <c r="AB976" s="85"/>
      <c r="AC976" s="85"/>
      <c r="AD976" s="85"/>
    </row>
    <row r="977" spans="1:30">
      <c r="A977" s="85"/>
      <c r="B977" s="85"/>
      <c r="C977" s="85"/>
      <c r="D977" s="85"/>
      <c r="E977" s="85"/>
      <c r="F977" s="85"/>
      <c r="G977" s="85"/>
      <c r="H977" s="85"/>
      <c r="I977" s="85"/>
      <c r="J977" s="85"/>
      <c r="K977" s="85"/>
      <c r="L977" s="94"/>
      <c r="M977" s="85"/>
      <c r="N977" s="85"/>
      <c r="O977" s="85"/>
      <c r="P977" s="85"/>
      <c r="Q977" s="85"/>
      <c r="R977" s="85"/>
      <c r="S977" s="85"/>
      <c r="T977" s="85"/>
      <c r="U977" s="85"/>
      <c r="V977" s="85"/>
      <c r="W977" s="85"/>
      <c r="X977" s="85"/>
      <c r="Y977" s="85"/>
      <c r="Z977" s="85"/>
      <c r="AA977" s="85"/>
      <c r="AB977" s="85"/>
      <c r="AC977" s="85"/>
      <c r="AD977" s="85"/>
    </row>
    <row r="978" spans="1:30">
      <c r="A978" s="85"/>
      <c r="B978" s="85"/>
      <c r="C978" s="85"/>
      <c r="D978" s="85"/>
      <c r="E978" s="85"/>
      <c r="F978" s="85"/>
      <c r="G978" s="85"/>
      <c r="H978" s="85"/>
      <c r="I978" s="85"/>
      <c r="J978" s="85"/>
      <c r="K978" s="85"/>
      <c r="L978" s="94"/>
      <c r="M978" s="85"/>
      <c r="N978" s="85"/>
      <c r="O978" s="85"/>
      <c r="P978" s="85"/>
      <c r="Q978" s="85"/>
      <c r="R978" s="85"/>
      <c r="S978" s="85"/>
      <c r="T978" s="85"/>
      <c r="U978" s="85"/>
      <c r="V978" s="85"/>
      <c r="W978" s="85"/>
      <c r="X978" s="85"/>
      <c r="Y978" s="85"/>
      <c r="Z978" s="85"/>
      <c r="AA978" s="85"/>
      <c r="AB978" s="85"/>
      <c r="AC978" s="85"/>
      <c r="AD978" s="85"/>
    </row>
    <row r="979" spans="1:30">
      <c r="A979" s="85"/>
      <c r="B979" s="85"/>
      <c r="C979" s="85"/>
      <c r="D979" s="85"/>
      <c r="E979" s="85"/>
      <c r="F979" s="85"/>
      <c r="G979" s="85"/>
      <c r="H979" s="85"/>
      <c r="I979" s="85"/>
      <c r="J979" s="85"/>
      <c r="K979" s="85"/>
      <c r="L979" s="94"/>
      <c r="M979" s="85"/>
      <c r="N979" s="85"/>
      <c r="O979" s="85"/>
      <c r="P979" s="85"/>
      <c r="Q979" s="85"/>
      <c r="R979" s="85"/>
      <c r="S979" s="85"/>
      <c r="T979" s="85"/>
      <c r="U979" s="85"/>
      <c r="V979" s="85"/>
      <c r="W979" s="85"/>
      <c r="X979" s="85"/>
      <c r="Y979" s="85"/>
      <c r="Z979" s="85"/>
      <c r="AA979" s="85"/>
      <c r="AB979" s="85"/>
      <c r="AC979" s="85"/>
      <c r="AD979" s="85"/>
    </row>
    <row r="980" spans="1:30">
      <c r="A980" s="85"/>
      <c r="B980" s="85"/>
      <c r="C980" s="85"/>
      <c r="D980" s="85"/>
      <c r="E980" s="85"/>
      <c r="F980" s="85"/>
      <c r="G980" s="85"/>
      <c r="H980" s="85"/>
      <c r="I980" s="85"/>
      <c r="J980" s="85"/>
      <c r="K980" s="85"/>
      <c r="L980" s="94"/>
      <c r="M980" s="85"/>
      <c r="N980" s="85"/>
      <c r="O980" s="85"/>
      <c r="P980" s="85"/>
      <c r="Q980" s="85"/>
      <c r="R980" s="85"/>
      <c r="S980" s="85"/>
      <c r="T980" s="85"/>
      <c r="U980" s="85"/>
      <c r="V980" s="85"/>
      <c r="W980" s="85"/>
      <c r="X980" s="85"/>
      <c r="Y980" s="85"/>
      <c r="Z980" s="85"/>
      <c r="AA980" s="85"/>
      <c r="AB980" s="85"/>
      <c r="AC980" s="85"/>
      <c r="AD980" s="85"/>
    </row>
    <row r="981" spans="1:30">
      <c r="A981" s="85"/>
      <c r="B981" s="85"/>
      <c r="C981" s="85"/>
      <c r="D981" s="85"/>
      <c r="E981" s="85"/>
      <c r="F981" s="85"/>
      <c r="G981" s="85"/>
      <c r="H981" s="85"/>
      <c r="I981" s="85"/>
      <c r="J981" s="85"/>
      <c r="K981" s="85"/>
      <c r="L981" s="94"/>
      <c r="M981" s="85"/>
      <c r="N981" s="85"/>
      <c r="O981" s="85"/>
      <c r="P981" s="85"/>
      <c r="Q981" s="85"/>
      <c r="R981" s="85"/>
      <c r="S981" s="85"/>
      <c r="T981" s="85"/>
      <c r="U981" s="85"/>
      <c r="V981" s="85"/>
      <c r="W981" s="85"/>
      <c r="X981" s="85"/>
      <c r="Y981" s="85"/>
      <c r="Z981" s="85"/>
      <c r="AA981" s="85"/>
      <c r="AB981" s="85"/>
      <c r="AC981" s="85"/>
      <c r="AD981" s="85"/>
    </row>
    <row r="982" spans="1:30">
      <c r="A982" s="85"/>
      <c r="B982" s="85"/>
      <c r="C982" s="85"/>
      <c r="D982" s="85"/>
      <c r="E982" s="85"/>
      <c r="F982" s="85"/>
      <c r="G982" s="85"/>
      <c r="H982" s="85"/>
      <c r="I982" s="85"/>
      <c r="J982" s="85"/>
      <c r="K982" s="85"/>
      <c r="L982" s="94"/>
      <c r="M982" s="85"/>
      <c r="N982" s="85"/>
      <c r="O982" s="85"/>
      <c r="P982" s="85"/>
      <c r="Q982" s="85"/>
      <c r="R982" s="85"/>
      <c r="S982" s="85"/>
      <c r="T982" s="85"/>
      <c r="U982" s="85"/>
      <c r="V982" s="85"/>
      <c r="W982" s="85"/>
      <c r="X982" s="85"/>
      <c r="Y982" s="85"/>
      <c r="Z982" s="85"/>
      <c r="AA982" s="85"/>
      <c r="AB982" s="85"/>
      <c r="AC982" s="85"/>
      <c r="AD982" s="85"/>
    </row>
    <row r="983" spans="1:30">
      <c r="A983" s="85"/>
      <c r="B983" s="85"/>
      <c r="C983" s="85"/>
      <c r="D983" s="85"/>
      <c r="E983" s="85"/>
      <c r="F983" s="85"/>
      <c r="G983" s="85"/>
      <c r="H983" s="85"/>
      <c r="I983" s="85"/>
      <c r="J983" s="85"/>
      <c r="K983" s="85"/>
      <c r="L983" s="94"/>
      <c r="M983" s="85"/>
      <c r="N983" s="85"/>
      <c r="O983" s="85"/>
      <c r="P983" s="85"/>
      <c r="Q983" s="85"/>
      <c r="R983" s="85"/>
      <c r="S983" s="85"/>
      <c r="T983" s="85"/>
      <c r="U983" s="85"/>
      <c r="V983" s="85"/>
      <c r="W983" s="85"/>
      <c r="X983" s="85"/>
      <c r="Y983" s="85"/>
      <c r="Z983" s="85"/>
      <c r="AA983" s="85"/>
      <c r="AB983" s="85"/>
      <c r="AC983" s="85"/>
      <c r="AD983" s="85"/>
    </row>
    <row r="984" spans="1:30">
      <c r="A984" s="85"/>
      <c r="B984" s="85"/>
      <c r="C984" s="85"/>
      <c r="D984" s="85"/>
      <c r="E984" s="85"/>
      <c r="F984" s="85"/>
      <c r="G984" s="85"/>
      <c r="H984" s="85"/>
      <c r="I984" s="85"/>
      <c r="J984" s="85"/>
      <c r="K984" s="85"/>
      <c r="L984" s="94"/>
      <c r="M984" s="85"/>
      <c r="N984" s="85"/>
      <c r="O984" s="85"/>
      <c r="P984" s="85"/>
      <c r="Q984" s="85"/>
      <c r="R984" s="85"/>
      <c r="S984" s="85"/>
      <c r="T984" s="85"/>
      <c r="U984" s="85"/>
      <c r="V984" s="85"/>
      <c r="W984" s="85"/>
      <c r="X984" s="85"/>
      <c r="Y984" s="85"/>
      <c r="Z984" s="85"/>
      <c r="AA984" s="85"/>
      <c r="AB984" s="85"/>
      <c r="AC984" s="85"/>
      <c r="AD984" s="85"/>
    </row>
    <row r="985" spans="1:30">
      <c r="A985" s="85"/>
      <c r="B985" s="85"/>
      <c r="C985" s="85"/>
      <c r="D985" s="85"/>
      <c r="E985" s="85"/>
      <c r="F985" s="85"/>
      <c r="G985" s="85"/>
      <c r="H985" s="85"/>
      <c r="I985" s="85"/>
      <c r="J985" s="85"/>
      <c r="K985" s="85"/>
      <c r="L985" s="94"/>
      <c r="M985" s="85"/>
      <c r="N985" s="85"/>
      <c r="O985" s="85"/>
      <c r="P985" s="85"/>
      <c r="Q985" s="85"/>
      <c r="R985" s="85"/>
      <c r="S985" s="85"/>
      <c r="T985" s="85"/>
      <c r="U985" s="85"/>
      <c r="V985" s="85"/>
      <c r="W985" s="85"/>
      <c r="X985" s="85"/>
      <c r="Y985" s="85"/>
      <c r="Z985" s="85"/>
      <c r="AA985" s="85"/>
      <c r="AB985" s="85"/>
      <c r="AC985" s="85"/>
      <c r="AD985" s="85"/>
    </row>
    <row r="986" spans="1:30">
      <c r="A986" s="85"/>
      <c r="B986" s="85"/>
      <c r="C986" s="85"/>
      <c r="D986" s="85"/>
      <c r="E986" s="85"/>
      <c r="F986" s="85"/>
      <c r="G986" s="85"/>
      <c r="H986" s="85"/>
      <c r="I986" s="85"/>
      <c r="J986" s="85"/>
      <c r="K986" s="85"/>
      <c r="L986" s="94"/>
      <c r="M986" s="85"/>
      <c r="N986" s="85"/>
      <c r="O986" s="85"/>
      <c r="P986" s="85"/>
      <c r="Q986" s="85"/>
      <c r="R986" s="85"/>
      <c r="S986" s="85"/>
      <c r="T986" s="85"/>
      <c r="U986" s="85"/>
      <c r="V986" s="85"/>
      <c r="W986" s="85"/>
      <c r="X986" s="85"/>
      <c r="Y986" s="85"/>
      <c r="Z986" s="85"/>
      <c r="AA986" s="85"/>
      <c r="AB986" s="85"/>
      <c r="AC986" s="85"/>
      <c r="AD986" s="85"/>
    </row>
    <row r="987" spans="1:30">
      <c r="A987" s="85"/>
      <c r="B987" s="85"/>
      <c r="C987" s="85"/>
      <c r="D987" s="85"/>
      <c r="E987" s="85"/>
      <c r="F987" s="85"/>
      <c r="G987" s="85"/>
      <c r="H987" s="85"/>
      <c r="I987" s="85"/>
      <c r="J987" s="85"/>
      <c r="K987" s="85"/>
      <c r="L987" s="94"/>
      <c r="M987" s="85"/>
      <c r="N987" s="85"/>
      <c r="O987" s="85"/>
      <c r="P987" s="85"/>
      <c r="Q987" s="85"/>
      <c r="R987" s="85"/>
      <c r="S987" s="85"/>
      <c r="T987" s="85"/>
      <c r="U987" s="85"/>
      <c r="V987" s="85"/>
      <c r="W987" s="85"/>
      <c r="X987" s="85"/>
      <c r="Y987" s="85"/>
      <c r="Z987" s="85"/>
      <c r="AA987" s="85"/>
      <c r="AB987" s="85"/>
      <c r="AC987" s="85"/>
      <c r="AD987" s="85"/>
    </row>
    <row r="988" spans="1:30">
      <c r="A988" s="85"/>
      <c r="B988" s="85"/>
      <c r="C988" s="85"/>
      <c r="D988" s="85"/>
      <c r="E988" s="85"/>
      <c r="F988" s="85"/>
      <c r="G988" s="85"/>
      <c r="H988" s="85"/>
      <c r="I988" s="85"/>
      <c r="J988" s="85"/>
      <c r="K988" s="85"/>
      <c r="L988" s="94"/>
      <c r="M988" s="85"/>
      <c r="N988" s="85"/>
      <c r="O988" s="85"/>
      <c r="P988" s="85"/>
      <c r="Q988" s="85"/>
      <c r="R988" s="85"/>
      <c r="S988" s="85"/>
      <c r="T988" s="85"/>
      <c r="U988" s="85"/>
      <c r="V988" s="85"/>
      <c r="W988" s="85"/>
      <c r="X988" s="85"/>
      <c r="Y988" s="85"/>
      <c r="Z988" s="85"/>
      <c r="AA988" s="85"/>
      <c r="AB988" s="85"/>
      <c r="AC988" s="85"/>
      <c r="AD988" s="85"/>
    </row>
    <row r="989" spans="1:30">
      <c r="A989" s="85"/>
      <c r="B989" s="85"/>
      <c r="C989" s="85"/>
      <c r="D989" s="85"/>
      <c r="E989" s="85"/>
      <c r="F989" s="85"/>
      <c r="G989" s="85"/>
      <c r="H989" s="85"/>
      <c r="I989" s="85"/>
      <c r="J989" s="85"/>
      <c r="K989" s="85"/>
      <c r="L989" s="94"/>
      <c r="M989" s="85"/>
      <c r="N989" s="85"/>
      <c r="O989" s="85"/>
      <c r="P989" s="85"/>
      <c r="Q989" s="85"/>
      <c r="R989" s="85"/>
      <c r="S989" s="85"/>
      <c r="T989" s="85"/>
      <c r="U989" s="85"/>
      <c r="V989" s="85"/>
      <c r="W989" s="85"/>
      <c r="X989" s="85"/>
      <c r="Y989" s="85"/>
      <c r="Z989" s="85"/>
      <c r="AA989" s="85"/>
      <c r="AB989" s="85"/>
      <c r="AC989" s="85"/>
      <c r="AD989" s="85"/>
    </row>
    <row r="990" spans="1:30">
      <c r="A990" s="85"/>
      <c r="B990" s="85"/>
      <c r="C990" s="85"/>
      <c r="D990" s="85"/>
      <c r="E990" s="85"/>
      <c r="F990" s="85"/>
      <c r="G990" s="85"/>
      <c r="H990" s="85"/>
      <c r="I990" s="85"/>
      <c r="J990" s="85"/>
      <c r="K990" s="85"/>
      <c r="L990" s="94"/>
      <c r="M990" s="85"/>
      <c r="N990" s="85"/>
      <c r="O990" s="85"/>
      <c r="P990" s="85"/>
      <c r="Q990" s="85"/>
      <c r="R990" s="85"/>
      <c r="S990" s="85"/>
      <c r="T990" s="85"/>
      <c r="U990" s="85"/>
      <c r="V990" s="85"/>
      <c r="W990" s="85"/>
      <c r="X990" s="85"/>
      <c r="Y990" s="85"/>
      <c r="Z990" s="85"/>
      <c r="AA990" s="85"/>
      <c r="AB990" s="85"/>
      <c r="AC990" s="85"/>
      <c r="AD990" s="85"/>
    </row>
    <row r="991" spans="1:30">
      <c r="A991" s="85"/>
      <c r="B991" s="85"/>
      <c r="C991" s="85"/>
      <c r="D991" s="85"/>
      <c r="E991" s="85"/>
      <c r="F991" s="85"/>
      <c r="G991" s="85"/>
      <c r="H991" s="85"/>
      <c r="I991" s="85"/>
      <c r="J991" s="85"/>
      <c r="K991" s="85"/>
      <c r="L991" s="94"/>
      <c r="M991" s="85"/>
      <c r="N991" s="85"/>
      <c r="O991" s="85"/>
      <c r="P991" s="85"/>
      <c r="Q991" s="85"/>
      <c r="R991" s="85"/>
      <c r="S991" s="85"/>
      <c r="T991" s="85"/>
      <c r="U991" s="85"/>
      <c r="V991" s="85"/>
      <c r="W991" s="85"/>
      <c r="X991" s="85"/>
      <c r="Y991" s="85"/>
      <c r="Z991" s="85"/>
      <c r="AA991" s="85"/>
      <c r="AB991" s="85"/>
      <c r="AC991" s="85"/>
      <c r="AD991" s="85"/>
    </row>
    <row r="992" spans="1:30">
      <c r="A992" s="85"/>
      <c r="B992" s="85"/>
      <c r="C992" s="85"/>
      <c r="D992" s="85"/>
      <c r="E992" s="85"/>
      <c r="F992" s="85"/>
      <c r="G992" s="85"/>
      <c r="H992" s="85"/>
      <c r="I992" s="85"/>
      <c r="J992" s="85"/>
      <c r="K992" s="85"/>
      <c r="L992" s="94"/>
      <c r="M992" s="85"/>
      <c r="N992" s="85"/>
      <c r="O992" s="85"/>
      <c r="P992" s="85"/>
      <c r="Q992" s="85"/>
      <c r="R992" s="85"/>
      <c r="S992" s="85"/>
      <c r="T992" s="85"/>
      <c r="U992" s="85"/>
      <c r="V992" s="85"/>
      <c r="W992" s="85"/>
      <c r="X992" s="85"/>
      <c r="Y992" s="85"/>
      <c r="Z992" s="85"/>
      <c r="AA992" s="85"/>
      <c r="AB992" s="85"/>
      <c r="AC992" s="85"/>
      <c r="AD992" s="85"/>
    </row>
    <row r="993" spans="1:30">
      <c r="A993" s="85"/>
      <c r="B993" s="85"/>
      <c r="C993" s="85"/>
      <c r="D993" s="85"/>
      <c r="E993" s="85"/>
      <c r="F993" s="85"/>
      <c r="G993" s="85"/>
      <c r="H993" s="85"/>
      <c r="I993" s="85"/>
      <c r="J993" s="85"/>
      <c r="K993" s="85"/>
      <c r="L993" s="94"/>
      <c r="M993" s="85"/>
      <c r="N993" s="85"/>
      <c r="O993" s="85"/>
      <c r="P993" s="85"/>
      <c r="Q993" s="85"/>
      <c r="R993" s="85"/>
      <c r="S993" s="85"/>
      <c r="T993" s="85"/>
      <c r="U993" s="85"/>
      <c r="V993" s="85"/>
      <c r="W993" s="85"/>
      <c r="X993" s="85"/>
      <c r="Y993" s="85"/>
      <c r="Z993" s="85"/>
      <c r="AA993" s="85"/>
      <c r="AB993" s="85"/>
      <c r="AC993" s="85"/>
      <c r="AD993" s="85"/>
    </row>
    <row r="994" spans="1:30">
      <c r="A994" s="85"/>
      <c r="B994" s="85"/>
      <c r="C994" s="85"/>
      <c r="D994" s="85"/>
      <c r="E994" s="85"/>
      <c r="F994" s="85"/>
      <c r="G994" s="85"/>
      <c r="H994" s="85"/>
      <c r="I994" s="85"/>
      <c r="J994" s="85"/>
      <c r="K994" s="85"/>
      <c r="L994" s="94"/>
      <c r="M994" s="85"/>
      <c r="N994" s="85"/>
      <c r="O994" s="85"/>
      <c r="P994" s="85"/>
      <c r="Q994" s="85"/>
      <c r="R994" s="85"/>
      <c r="S994" s="85"/>
      <c r="T994" s="85"/>
      <c r="U994" s="85"/>
      <c r="V994" s="85"/>
      <c r="W994" s="85"/>
      <c r="X994" s="85"/>
      <c r="Y994" s="85"/>
      <c r="Z994" s="85"/>
      <c r="AA994" s="85"/>
      <c r="AB994" s="85"/>
      <c r="AC994" s="85"/>
      <c r="AD994" s="85"/>
    </row>
    <row r="995" spans="1:30">
      <c r="A995" s="85"/>
      <c r="B995" s="85"/>
      <c r="C995" s="85"/>
      <c r="D995" s="85"/>
      <c r="E995" s="85"/>
      <c r="F995" s="85"/>
      <c r="G995" s="85"/>
      <c r="H995" s="85"/>
      <c r="I995" s="85"/>
      <c r="J995" s="85"/>
      <c r="K995" s="85"/>
      <c r="L995" s="94"/>
      <c r="M995" s="85"/>
      <c r="N995" s="85"/>
      <c r="O995" s="85"/>
      <c r="P995" s="85"/>
      <c r="Q995" s="85"/>
      <c r="R995" s="85"/>
      <c r="S995" s="85"/>
      <c r="T995" s="85"/>
      <c r="U995" s="85"/>
      <c r="V995" s="85"/>
      <c r="W995" s="85"/>
      <c r="X995" s="85"/>
      <c r="Y995" s="85"/>
      <c r="Z995" s="85"/>
      <c r="AA995" s="85"/>
      <c r="AB995" s="85"/>
      <c r="AC995" s="85"/>
      <c r="AD995" s="85"/>
    </row>
    <row r="996" spans="1:30">
      <c r="A996" s="85"/>
      <c r="B996" s="85"/>
      <c r="C996" s="85"/>
      <c r="D996" s="85"/>
      <c r="E996" s="85"/>
      <c r="F996" s="85"/>
      <c r="G996" s="85"/>
      <c r="H996" s="85"/>
      <c r="I996" s="85"/>
      <c r="J996" s="85"/>
      <c r="K996" s="85"/>
      <c r="L996" s="94"/>
      <c r="M996" s="85"/>
      <c r="N996" s="85"/>
      <c r="O996" s="85"/>
      <c r="P996" s="85"/>
      <c r="Q996" s="85"/>
      <c r="R996" s="85"/>
      <c r="S996" s="85"/>
      <c r="T996" s="85"/>
      <c r="U996" s="85"/>
      <c r="V996" s="85"/>
      <c r="W996" s="85"/>
      <c r="X996" s="85"/>
      <c r="Y996" s="85"/>
      <c r="Z996" s="85"/>
      <c r="AA996" s="85"/>
      <c r="AB996" s="85"/>
      <c r="AC996" s="85"/>
      <c r="AD996" s="85"/>
    </row>
    <row r="997" spans="1:30">
      <c r="A997" s="85"/>
      <c r="B997" s="85"/>
      <c r="C997" s="85"/>
      <c r="D997" s="85"/>
      <c r="E997" s="85"/>
      <c r="F997" s="85"/>
      <c r="G997" s="85"/>
      <c r="H997" s="85"/>
      <c r="I997" s="85"/>
      <c r="J997" s="85"/>
      <c r="K997" s="85"/>
      <c r="L997" s="94"/>
      <c r="M997" s="85"/>
      <c r="N997" s="85"/>
      <c r="O997" s="85"/>
      <c r="P997" s="85"/>
      <c r="Q997" s="85"/>
      <c r="R997" s="85"/>
      <c r="S997" s="85"/>
      <c r="T997" s="85"/>
      <c r="U997" s="85"/>
      <c r="V997" s="85"/>
      <c r="W997" s="85"/>
      <c r="X997" s="85"/>
      <c r="Y997" s="85"/>
      <c r="Z997" s="85"/>
      <c r="AA997" s="85"/>
      <c r="AB997" s="85"/>
      <c r="AC997" s="85"/>
      <c r="AD997" s="85"/>
    </row>
    <row r="998" spans="1:30">
      <c r="A998" s="85"/>
      <c r="B998" s="85"/>
      <c r="C998" s="85"/>
      <c r="D998" s="85"/>
      <c r="E998" s="85"/>
      <c r="F998" s="85"/>
      <c r="G998" s="85"/>
      <c r="H998" s="85"/>
      <c r="I998" s="85"/>
      <c r="J998" s="85"/>
      <c r="K998" s="85"/>
      <c r="L998" s="94"/>
      <c r="M998" s="85"/>
      <c r="N998" s="85"/>
      <c r="O998" s="85"/>
      <c r="P998" s="85"/>
      <c r="Q998" s="85"/>
      <c r="R998" s="85"/>
      <c r="S998" s="85"/>
      <c r="T998" s="85"/>
      <c r="U998" s="85"/>
      <c r="V998" s="85"/>
      <c r="W998" s="85"/>
      <c r="X998" s="85"/>
      <c r="Y998" s="85"/>
      <c r="Z998" s="85"/>
      <c r="AA998" s="85"/>
      <c r="AB998" s="85"/>
      <c r="AC998" s="85"/>
      <c r="AD998" s="85"/>
    </row>
    <row r="999" spans="1:30">
      <c r="A999" s="85"/>
      <c r="B999" s="85"/>
      <c r="C999" s="85"/>
      <c r="D999" s="85"/>
      <c r="E999" s="85"/>
      <c r="F999" s="85"/>
      <c r="G999" s="85"/>
      <c r="H999" s="85"/>
      <c r="I999" s="85"/>
      <c r="J999" s="85"/>
      <c r="K999" s="85"/>
      <c r="L999" s="94"/>
      <c r="M999" s="85"/>
      <c r="N999" s="85"/>
      <c r="O999" s="85"/>
      <c r="P999" s="85"/>
      <c r="Q999" s="85"/>
      <c r="R999" s="85"/>
      <c r="S999" s="85"/>
      <c r="T999" s="85"/>
      <c r="U999" s="85"/>
      <c r="V999" s="85"/>
      <c r="W999" s="85"/>
      <c r="X999" s="85"/>
      <c r="Y999" s="85"/>
      <c r="Z999" s="85"/>
      <c r="AA999" s="85"/>
      <c r="AB999" s="85"/>
      <c r="AC999" s="85"/>
      <c r="AD999" s="85"/>
    </row>
    <row r="1000" spans="1:30">
      <c r="A1000" s="85"/>
      <c r="B1000" s="85"/>
      <c r="C1000" s="85"/>
      <c r="D1000" s="85"/>
      <c r="E1000" s="85"/>
      <c r="F1000" s="85"/>
      <c r="G1000" s="85"/>
      <c r="H1000" s="85"/>
      <c r="I1000" s="85"/>
      <c r="J1000" s="85"/>
      <c r="K1000" s="85"/>
      <c r="L1000" s="94"/>
      <c r="M1000" s="85"/>
      <c r="N1000" s="85"/>
      <c r="O1000" s="85"/>
      <c r="P1000" s="85"/>
      <c r="Q1000" s="85"/>
      <c r="R1000" s="85"/>
      <c r="S1000" s="85"/>
      <c r="T1000" s="85"/>
      <c r="U1000" s="85"/>
      <c r="V1000" s="85"/>
      <c r="W1000" s="85"/>
      <c r="X1000" s="85"/>
      <c r="Y1000" s="85"/>
      <c r="Z1000" s="85"/>
      <c r="AA1000" s="85"/>
      <c r="AB1000" s="85"/>
      <c r="AC1000" s="85"/>
      <c r="AD1000" s="85"/>
    </row>
    <row r="1001" spans="1:30">
      <c r="A1001" s="85"/>
      <c r="B1001" s="85"/>
      <c r="C1001" s="85"/>
      <c r="D1001" s="85"/>
      <c r="E1001" s="85"/>
      <c r="F1001" s="85"/>
      <c r="G1001" s="85"/>
      <c r="H1001" s="85"/>
      <c r="I1001" s="85"/>
      <c r="J1001" s="85"/>
      <c r="K1001" s="85"/>
      <c r="L1001" s="94"/>
      <c r="M1001" s="85"/>
      <c r="N1001" s="85"/>
      <c r="O1001" s="85"/>
      <c r="P1001" s="85"/>
      <c r="Q1001" s="85"/>
      <c r="R1001" s="85"/>
      <c r="S1001" s="85"/>
      <c r="T1001" s="85"/>
      <c r="U1001" s="85"/>
      <c r="V1001" s="85"/>
      <c r="W1001" s="85"/>
      <c r="X1001" s="85"/>
      <c r="Y1001" s="85"/>
      <c r="Z1001" s="85"/>
      <c r="AA1001" s="85"/>
      <c r="AB1001" s="85"/>
      <c r="AC1001" s="85"/>
      <c r="AD1001" s="85"/>
    </row>
    <row r="1002" spans="1:30">
      <c r="A1002" s="85"/>
      <c r="B1002" s="85"/>
      <c r="C1002" s="85"/>
      <c r="D1002" s="85"/>
      <c r="E1002" s="85"/>
      <c r="F1002" s="85"/>
      <c r="G1002" s="85"/>
      <c r="H1002" s="85"/>
      <c r="I1002" s="85"/>
      <c r="J1002" s="85"/>
      <c r="K1002" s="85"/>
      <c r="L1002" s="94"/>
      <c r="M1002" s="85"/>
      <c r="N1002" s="85"/>
      <c r="O1002" s="85"/>
      <c r="P1002" s="85"/>
      <c r="Q1002" s="85"/>
      <c r="R1002" s="85"/>
      <c r="S1002" s="85"/>
      <c r="T1002" s="85"/>
      <c r="U1002" s="85"/>
      <c r="V1002" s="85"/>
      <c r="W1002" s="85"/>
      <c r="X1002" s="85"/>
      <c r="Y1002" s="85"/>
      <c r="Z1002" s="85"/>
      <c r="AA1002" s="85"/>
      <c r="AB1002" s="85"/>
      <c r="AC1002" s="85"/>
      <c r="AD1002" s="85"/>
    </row>
    <row r="1003" spans="1:30">
      <c r="A1003" s="85"/>
      <c r="B1003" s="85"/>
      <c r="C1003" s="85"/>
      <c r="D1003" s="85"/>
      <c r="E1003" s="85"/>
      <c r="F1003" s="85"/>
      <c r="G1003" s="85"/>
      <c r="H1003" s="85"/>
      <c r="I1003" s="85"/>
      <c r="J1003" s="85"/>
      <c r="K1003" s="85"/>
      <c r="L1003" s="94"/>
      <c r="M1003" s="85"/>
      <c r="N1003" s="85"/>
      <c r="O1003" s="85"/>
      <c r="P1003" s="85"/>
      <c r="Q1003" s="85"/>
      <c r="R1003" s="85"/>
      <c r="S1003" s="85"/>
      <c r="T1003" s="85"/>
      <c r="U1003" s="85"/>
      <c r="V1003" s="85"/>
      <c r="W1003" s="85"/>
      <c r="X1003" s="85"/>
      <c r="Y1003" s="85"/>
      <c r="Z1003" s="85"/>
      <c r="AA1003" s="85"/>
      <c r="AB1003" s="85"/>
      <c r="AC1003" s="85"/>
      <c r="AD1003" s="85"/>
    </row>
    <row r="1004" spans="1:30">
      <c r="A1004" s="85"/>
      <c r="B1004" s="85"/>
      <c r="C1004" s="85"/>
      <c r="D1004" s="85"/>
      <c r="E1004" s="85"/>
      <c r="F1004" s="85"/>
      <c r="G1004" s="85"/>
      <c r="H1004" s="85"/>
      <c r="I1004" s="85"/>
      <c r="J1004" s="85"/>
      <c r="K1004" s="85"/>
      <c r="L1004" s="94"/>
      <c r="M1004" s="85"/>
      <c r="N1004" s="85"/>
      <c r="O1004" s="85"/>
      <c r="P1004" s="85"/>
      <c r="Q1004" s="85"/>
      <c r="R1004" s="85"/>
      <c r="S1004" s="85"/>
      <c r="T1004" s="85"/>
      <c r="U1004" s="85"/>
      <c r="V1004" s="85"/>
      <c r="W1004" s="85"/>
      <c r="X1004" s="85"/>
      <c r="Y1004" s="85"/>
      <c r="Z1004" s="85"/>
      <c r="AA1004" s="85"/>
      <c r="AB1004" s="85"/>
      <c r="AC1004" s="85"/>
      <c r="AD1004" s="85"/>
    </row>
    <row r="1005" spans="1:30">
      <c r="A1005" s="85"/>
      <c r="B1005" s="85"/>
      <c r="C1005" s="85"/>
      <c r="D1005" s="85"/>
      <c r="E1005" s="85"/>
      <c r="F1005" s="85"/>
      <c r="G1005" s="85"/>
      <c r="H1005" s="85"/>
      <c r="I1005" s="85"/>
      <c r="J1005" s="85"/>
      <c r="K1005" s="85"/>
      <c r="L1005" s="94"/>
      <c r="M1005" s="85"/>
      <c r="N1005" s="85"/>
      <c r="O1005" s="85"/>
      <c r="P1005" s="85"/>
      <c r="Q1005" s="85"/>
      <c r="R1005" s="85"/>
      <c r="S1005" s="85"/>
      <c r="T1005" s="85"/>
      <c r="U1005" s="85"/>
      <c r="V1005" s="85"/>
      <c r="W1005" s="85"/>
      <c r="X1005" s="85"/>
      <c r="Y1005" s="85"/>
      <c r="Z1005" s="85"/>
      <c r="AA1005" s="85"/>
      <c r="AB1005" s="85"/>
      <c r="AC1005" s="85"/>
      <c r="AD1005" s="85"/>
    </row>
    <row r="1006" spans="1:30">
      <c r="A1006" s="85"/>
      <c r="B1006" s="85"/>
      <c r="C1006" s="85"/>
      <c r="D1006" s="85"/>
      <c r="E1006" s="85"/>
      <c r="F1006" s="85"/>
      <c r="G1006" s="85"/>
      <c r="H1006" s="85"/>
      <c r="I1006" s="85"/>
      <c r="J1006" s="85"/>
      <c r="K1006" s="85"/>
      <c r="L1006" s="94"/>
      <c r="M1006" s="85"/>
      <c r="N1006" s="85"/>
      <c r="O1006" s="85"/>
      <c r="P1006" s="85"/>
      <c r="Q1006" s="85"/>
      <c r="R1006" s="85"/>
      <c r="S1006" s="85"/>
      <c r="T1006" s="85"/>
      <c r="U1006" s="85"/>
      <c r="V1006" s="85"/>
      <c r="W1006" s="85"/>
      <c r="X1006" s="85"/>
      <c r="Y1006" s="85"/>
      <c r="Z1006" s="85"/>
      <c r="AA1006" s="85"/>
      <c r="AB1006" s="85"/>
      <c r="AC1006" s="85"/>
      <c r="AD1006" s="85"/>
    </row>
    <row r="1007" spans="1:30">
      <c r="A1007" s="85"/>
      <c r="B1007" s="85"/>
      <c r="C1007" s="85"/>
      <c r="D1007" s="85"/>
      <c r="E1007" s="85"/>
      <c r="F1007" s="85"/>
      <c r="G1007" s="85"/>
      <c r="H1007" s="85"/>
      <c r="I1007" s="85"/>
      <c r="J1007" s="85"/>
      <c r="K1007" s="85"/>
      <c r="L1007" s="94"/>
      <c r="M1007" s="85"/>
      <c r="N1007" s="85"/>
      <c r="O1007" s="85"/>
      <c r="P1007" s="85"/>
      <c r="Q1007" s="85"/>
      <c r="R1007" s="85"/>
      <c r="S1007" s="85"/>
      <c r="T1007" s="85"/>
      <c r="U1007" s="85"/>
      <c r="V1007" s="85"/>
      <c r="W1007" s="85"/>
      <c r="X1007" s="85"/>
      <c r="Y1007" s="85"/>
      <c r="Z1007" s="85"/>
      <c r="AA1007" s="85"/>
      <c r="AB1007" s="85"/>
      <c r="AC1007" s="85"/>
      <c r="AD1007" s="85"/>
    </row>
    <row r="1008" spans="1:30">
      <c r="A1008" s="85"/>
      <c r="B1008" s="85"/>
      <c r="C1008" s="85"/>
      <c r="D1008" s="85"/>
      <c r="E1008" s="85"/>
      <c r="F1008" s="85"/>
      <c r="G1008" s="85"/>
      <c r="H1008" s="85"/>
      <c r="I1008" s="85"/>
      <c r="J1008" s="85"/>
      <c r="K1008" s="85"/>
      <c r="L1008" s="94"/>
      <c r="M1008" s="85"/>
      <c r="N1008" s="85"/>
      <c r="O1008" s="85"/>
      <c r="P1008" s="85"/>
      <c r="Q1008" s="85"/>
      <c r="R1008" s="85"/>
      <c r="S1008" s="85"/>
      <c r="T1008" s="85"/>
      <c r="U1008" s="85"/>
      <c r="V1008" s="85"/>
      <c r="W1008" s="85"/>
      <c r="X1008" s="85"/>
      <c r="Y1008" s="85"/>
      <c r="Z1008" s="85"/>
      <c r="AA1008" s="85"/>
      <c r="AB1008" s="85"/>
      <c r="AC1008" s="85"/>
      <c r="AD1008" s="85"/>
    </row>
    <row r="1009" spans="1:30">
      <c r="A1009" s="85"/>
      <c r="B1009" s="85"/>
      <c r="C1009" s="85"/>
      <c r="D1009" s="85"/>
      <c r="E1009" s="85"/>
      <c r="F1009" s="85"/>
      <c r="G1009" s="85"/>
      <c r="H1009" s="85"/>
      <c r="I1009" s="85"/>
      <c r="J1009" s="85"/>
      <c r="K1009" s="85"/>
      <c r="L1009" s="94"/>
      <c r="M1009" s="85"/>
      <c r="N1009" s="85"/>
      <c r="O1009" s="85"/>
      <c r="P1009" s="85"/>
      <c r="Q1009" s="85"/>
      <c r="R1009" s="85"/>
      <c r="S1009" s="85"/>
      <c r="T1009" s="85"/>
      <c r="U1009" s="85"/>
      <c r="V1009" s="85"/>
      <c r="W1009" s="85"/>
      <c r="X1009" s="85"/>
      <c r="Y1009" s="85"/>
      <c r="Z1009" s="85"/>
      <c r="AA1009" s="85"/>
      <c r="AB1009" s="85"/>
      <c r="AC1009" s="85"/>
      <c r="AD1009" s="85"/>
    </row>
    <row r="1010" spans="1:30">
      <c r="A1010" s="85"/>
      <c r="B1010" s="85"/>
      <c r="C1010" s="85"/>
      <c r="D1010" s="85"/>
      <c r="E1010" s="85"/>
      <c r="F1010" s="85"/>
      <c r="G1010" s="85"/>
      <c r="H1010" s="85"/>
      <c r="I1010" s="85"/>
      <c r="J1010" s="85"/>
      <c r="K1010" s="85"/>
      <c r="L1010" s="94"/>
      <c r="M1010" s="85"/>
      <c r="N1010" s="85"/>
      <c r="O1010" s="85"/>
      <c r="P1010" s="85"/>
      <c r="Q1010" s="85"/>
      <c r="R1010" s="85"/>
      <c r="S1010" s="85"/>
      <c r="T1010" s="85"/>
      <c r="U1010" s="85"/>
      <c r="V1010" s="85"/>
      <c r="W1010" s="85"/>
      <c r="X1010" s="85"/>
      <c r="Y1010" s="85"/>
      <c r="Z1010" s="85"/>
      <c r="AA1010" s="85"/>
      <c r="AB1010" s="85"/>
      <c r="AC1010" s="85"/>
      <c r="AD1010" s="85"/>
    </row>
    <row r="1011" spans="1:30">
      <c r="A1011" s="85"/>
      <c r="B1011" s="85"/>
      <c r="C1011" s="85"/>
      <c r="D1011" s="85"/>
      <c r="E1011" s="85"/>
      <c r="F1011" s="85"/>
      <c r="G1011" s="85"/>
      <c r="H1011" s="85"/>
      <c r="I1011" s="85"/>
      <c r="J1011" s="85"/>
      <c r="K1011" s="85"/>
      <c r="L1011" s="94"/>
      <c r="M1011" s="85"/>
      <c r="N1011" s="85"/>
      <c r="O1011" s="85"/>
      <c r="P1011" s="85"/>
      <c r="Q1011" s="85"/>
      <c r="R1011" s="85"/>
      <c r="S1011" s="85"/>
      <c r="T1011" s="85"/>
      <c r="U1011" s="85"/>
      <c r="V1011" s="85"/>
      <c r="W1011" s="85"/>
      <c r="X1011" s="85"/>
      <c r="Y1011" s="85"/>
      <c r="Z1011" s="85"/>
      <c r="AA1011" s="85"/>
      <c r="AB1011" s="85"/>
      <c r="AC1011" s="85"/>
      <c r="AD1011" s="85"/>
    </row>
    <row r="1012" spans="1:30">
      <c r="A1012" s="85"/>
      <c r="B1012" s="85"/>
      <c r="C1012" s="85"/>
      <c r="D1012" s="85"/>
      <c r="E1012" s="85"/>
      <c r="F1012" s="85"/>
      <c r="G1012" s="85"/>
      <c r="H1012" s="85"/>
      <c r="I1012" s="85"/>
      <c r="J1012" s="85"/>
      <c r="K1012" s="85"/>
      <c r="L1012" s="94"/>
      <c r="M1012" s="85"/>
      <c r="N1012" s="85"/>
      <c r="O1012" s="85"/>
      <c r="P1012" s="85"/>
      <c r="Q1012" s="85"/>
      <c r="R1012" s="85"/>
      <c r="S1012" s="85"/>
      <c r="T1012" s="85"/>
      <c r="U1012" s="85"/>
      <c r="V1012" s="85"/>
      <c r="W1012" s="85"/>
      <c r="X1012" s="85"/>
      <c r="Y1012" s="85"/>
      <c r="Z1012" s="85"/>
      <c r="AA1012" s="85"/>
      <c r="AB1012" s="85"/>
      <c r="AC1012" s="85"/>
      <c r="AD1012" s="85"/>
    </row>
    <row r="1013" spans="1:30">
      <c r="A1013" s="85"/>
      <c r="B1013" s="85"/>
      <c r="C1013" s="85"/>
      <c r="D1013" s="85"/>
      <c r="E1013" s="85"/>
      <c r="F1013" s="85"/>
      <c r="G1013" s="85"/>
      <c r="H1013" s="85"/>
      <c r="I1013" s="85"/>
      <c r="J1013" s="85"/>
      <c r="K1013" s="85"/>
      <c r="L1013" s="94"/>
      <c r="M1013" s="85"/>
      <c r="N1013" s="85"/>
      <c r="O1013" s="85"/>
      <c r="P1013" s="85"/>
      <c r="Q1013" s="85"/>
      <c r="R1013" s="85"/>
      <c r="S1013" s="85"/>
      <c r="T1013" s="85"/>
      <c r="U1013" s="85"/>
      <c r="V1013" s="85"/>
      <c r="W1013" s="85"/>
      <c r="X1013" s="85"/>
      <c r="Y1013" s="85"/>
      <c r="Z1013" s="85"/>
      <c r="AA1013" s="85"/>
      <c r="AB1013" s="85"/>
      <c r="AC1013" s="85"/>
      <c r="AD1013" s="85"/>
    </row>
    <row r="1014" spans="1:30">
      <c r="A1014" s="85"/>
      <c r="B1014" s="85"/>
      <c r="C1014" s="85"/>
      <c r="D1014" s="85"/>
      <c r="E1014" s="85"/>
      <c r="F1014" s="85"/>
      <c r="G1014" s="85"/>
      <c r="H1014" s="85"/>
      <c r="I1014" s="85"/>
      <c r="J1014" s="85"/>
      <c r="K1014" s="85"/>
      <c r="L1014" s="94"/>
      <c r="M1014" s="85"/>
      <c r="N1014" s="85"/>
      <c r="O1014" s="85"/>
      <c r="P1014" s="85"/>
      <c r="Q1014" s="85"/>
      <c r="R1014" s="85"/>
      <c r="S1014" s="85"/>
      <c r="T1014" s="85"/>
      <c r="U1014" s="85"/>
      <c r="V1014" s="85"/>
      <c r="W1014" s="85"/>
      <c r="X1014" s="85"/>
      <c r="Y1014" s="85"/>
      <c r="Z1014" s="85"/>
      <c r="AA1014" s="85"/>
      <c r="AB1014" s="85"/>
      <c r="AC1014" s="85"/>
      <c r="AD1014" s="85"/>
    </row>
    <row r="1015" spans="1:30">
      <c r="A1015" s="85"/>
      <c r="B1015" s="85"/>
      <c r="C1015" s="85"/>
      <c r="D1015" s="85"/>
      <c r="E1015" s="85"/>
      <c r="F1015" s="85"/>
      <c r="G1015" s="85"/>
      <c r="H1015" s="85"/>
      <c r="I1015" s="85"/>
      <c r="J1015" s="85"/>
      <c r="K1015" s="85"/>
      <c r="L1015" s="94"/>
      <c r="M1015" s="85"/>
      <c r="N1015" s="85"/>
      <c r="O1015" s="85"/>
      <c r="P1015" s="85"/>
      <c r="Q1015" s="85"/>
      <c r="R1015" s="85"/>
      <c r="S1015" s="85"/>
      <c r="T1015" s="85"/>
      <c r="U1015" s="85"/>
      <c r="V1015" s="85"/>
      <c r="W1015" s="85"/>
      <c r="X1015" s="85"/>
      <c r="Y1015" s="85"/>
      <c r="Z1015" s="85"/>
      <c r="AA1015" s="85"/>
      <c r="AB1015" s="85"/>
      <c r="AC1015" s="85"/>
      <c r="AD1015" s="85"/>
    </row>
    <row r="1016" spans="1:30">
      <c r="A1016" s="85"/>
      <c r="B1016" s="85"/>
      <c r="C1016" s="85"/>
      <c r="D1016" s="85"/>
      <c r="E1016" s="85"/>
      <c r="F1016" s="85"/>
      <c r="G1016" s="85"/>
      <c r="H1016" s="85"/>
      <c r="I1016" s="85"/>
      <c r="J1016" s="85"/>
      <c r="K1016" s="85"/>
      <c r="L1016" s="94"/>
      <c r="M1016" s="85"/>
      <c r="N1016" s="85"/>
      <c r="O1016" s="85"/>
      <c r="P1016" s="85"/>
      <c r="Q1016" s="85"/>
      <c r="R1016" s="85"/>
      <c r="S1016" s="85"/>
      <c r="T1016" s="85"/>
      <c r="U1016" s="85"/>
      <c r="V1016" s="85"/>
      <c r="W1016" s="85"/>
      <c r="X1016" s="85"/>
      <c r="Y1016" s="85"/>
      <c r="Z1016" s="85"/>
      <c r="AA1016" s="85"/>
      <c r="AB1016" s="85"/>
      <c r="AC1016" s="85"/>
      <c r="AD1016" s="85"/>
    </row>
    <row r="1017" spans="1:30">
      <c r="A1017" s="85"/>
      <c r="B1017" s="85"/>
      <c r="C1017" s="85"/>
      <c r="D1017" s="85"/>
      <c r="E1017" s="85"/>
      <c r="F1017" s="85"/>
      <c r="G1017" s="85"/>
      <c r="H1017" s="85"/>
      <c r="I1017" s="85"/>
      <c r="J1017" s="85"/>
      <c r="K1017" s="85"/>
      <c r="L1017" s="94"/>
      <c r="M1017" s="85"/>
      <c r="N1017" s="85"/>
      <c r="O1017" s="85"/>
      <c r="P1017" s="85"/>
      <c r="Q1017" s="85"/>
      <c r="R1017" s="85"/>
      <c r="S1017" s="85"/>
      <c r="T1017" s="85"/>
      <c r="U1017" s="85"/>
      <c r="V1017" s="85"/>
      <c r="W1017" s="85"/>
      <c r="X1017" s="85"/>
      <c r="Y1017" s="85"/>
      <c r="Z1017" s="85"/>
      <c r="AA1017" s="85"/>
      <c r="AB1017" s="85"/>
      <c r="AC1017" s="85"/>
      <c r="AD1017" s="85"/>
    </row>
    <row r="1018" spans="1:30">
      <c r="A1018" s="85"/>
      <c r="B1018" s="85"/>
      <c r="C1018" s="85"/>
      <c r="D1018" s="85"/>
      <c r="E1018" s="85"/>
      <c r="F1018" s="85"/>
      <c r="G1018" s="85"/>
      <c r="H1018" s="85"/>
      <c r="I1018" s="85"/>
      <c r="J1018" s="85"/>
      <c r="K1018" s="85"/>
      <c r="L1018" s="94"/>
      <c r="M1018" s="85"/>
      <c r="N1018" s="85"/>
      <c r="O1018" s="85"/>
      <c r="P1018" s="85"/>
      <c r="Q1018" s="85"/>
      <c r="R1018" s="85"/>
      <c r="S1018" s="85"/>
      <c r="T1018" s="85"/>
      <c r="U1018" s="85"/>
      <c r="V1018" s="85"/>
      <c r="W1018" s="85"/>
      <c r="X1018" s="85"/>
      <c r="Y1018" s="85"/>
      <c r="Z1018" s="85"/>
      <c r="AA1018" s="85"/>
      <c r="AB1018" s="85"/>
      <c r="AC1018" s="85"/>
      <c r="AD1018" s="85"/>
    </row>
    <row r="1019" spans="1:30">
      <c r="A1019" s="85"/>
      <c r="B1019" s="85"/>
      <c r="C1019" s="85"/>
      <c r="D1019" s="85"/>
      <c r="E1019" s="85"/>
      <c r="F1019" s="85"/>
      <c r="G1019" s="85"/>
      <c r="H1019" s="85"/>
      <c r="I1019" s="85"/>
      <c r="J1019" s="85"/>
      <c r="K1019" s="85"/>
      <c r="L1019" s="94"/>
      <c r="M1019" s="85"/>
      <c r="N1019" s="85"/>
      <c r="O1019" s="85"/>
      <c r="P1019" s="85"/>
      <c r="Q1019" s="85"/>
      <c r="R1019" s="85"/>
      <c r="S1019" s="85"/>
      <c r="T1019" s="85"/>
      <c r="U1019" s="85"/>
      <c r="V1019" s="85"/>
      <c r="W1019" s="85"/>
      <c r="X1019" s="85"/>
      <c r="Y1019" s="85"/>
      <c r="Z1019" s="85"/>
      <c r="AA1019" s="85"/>
      <c r="AB1019" s="85"/>
      <c r="AC1019" s="85"/>
      <c r="AD1019" s="85"/>
    </row>
    <row r="1020" spans="1:30">
      <c r="A1020" s="85"/>
      <c r="B1020" s="85"/>
      <c r="C1020" s="85"/>
      <c r="D1020" s="85"/>
      <c r="E1020" s="85"/>
      <c r="F1020" s="85"/>
      <c r="G1020" s="85"/>
      <c r="H1020" s="85"/>
      <c r="I1020" s="85"/>
      <c r="J1020" s="85"/>
      <c r="K1020" s="85"/>
      <c r="L1020" s="94"/>
      <c r="M1020" s="85"/>
      <c r="N1020" s="85"/>
      <c r="O1020" s="85"/>
      <c r="P1020" s="85"/>
      <c r="Q1020" s="85"/>
      <c r="R1020" s="85"/>
      <c r="S1020" s="85"/>
      <c r="T1020" s="85"/>
      <c r="U1020" s="85"/>
      <c r="V1020" s="85"/>
      <c r="W1020" s="85"/>
      <c r="X1020" s="85"/>
      <c r="Y1020" s="85"/>
      <c r="Z1020" s="85"/>
      <c r="AA1020" s="85"/>
      <c r="AB1020" s="85"/>
      <c r="AC1020" s="85"/>
      <c r="AD1020" s="85"/>
    </row>
    <row r="1021" spans="1:30">
      <c r="A1021" s="85"/>
      <c r="B1021" s="85"/>
      <c r="C1021" s="85"/>
      <c r="D1021" s="85"/>
      <c r="E1021" s="85"/>
      <c r="F1021" s="85"/>
      <c r="G1021" s="85"/>
      <c r="H1021" s="85"/>
      <c r="I1021" s="85"/>
      <c r="J1021" s="85"/>
      <c r="K1021" s="85"/>
      <c r="L1021" s="94"/>
      <c r="M1021" s="85"/>
      <c r="N1021" s="85"/>
      <c r="O1021" s="85"/>
      <c r="P1021" s="85"/>
      <c r="Q1021" s="85"/>
      <c r="R1021" s="85"/>
      <c r="S1021" s="85"/>
      <c r="T1021" s="85"/>
      <c r="U1021" s="85"/>
      <c r="V1021" s="85"/>
      <c r="W1021" s="85"/>
      <c r="X1021" s="85"/>
      <c r="Y1021" s="85"/>
      <c r="Z1021" s="85"/>
      <c r="AA1021" s="85"/>
      <c r="AB1021" s="85"/>
      <c r="AC1021" s="85"/>
      <c r="AD1021" s="85"/>
    </row>
    <row r="1022" spans="1:30">
      <c r="A1022" s="85"/>
      <c r="B1022" s="85"/>
      <c r="C1022" s="85"/>
      <c r="D1022" s="85"/>
      <c r="E1022" s="85"/>
      <c r="F1022" s="85"/>
      <c r="G1022" s="85"/>
      <c r="H1022" s="85"/>
      <c r="I1022" s="85"/>
      <c r="J1022" s="85"/>
      <c r="K1022" s="85"/>
      <c r="L1022" s="94"/>
      <c r="M1022" s="85"/>
      <c r="N1022" s="85"/>
      <c r="O1022" s="85"/>
      <c r="P1022" s="85"/>
      <c r="Q1022" s="85"/>
      <c r="R1022" s="85"/>
      <c r="S1022" s="85"/>
      <c r="T1022" s="85"/>
      <c r="U1022" s="85"/>
      <c r="V1022" s="85"/>
      <c r="W1022" s="85"/>
      <c r="X1022" s="85"/>
      <c r="Y1022" s="85"/>
      <c r="Z1022" s="85"/>
      <c r="AA1022" s="85"/>
      <c r="AB1022" s="85"/>
      <c r="AC1022" s="85"/>
      <c r="AD1022" s="85"/>
    </row>
    <row r="1023" spans="1:30">
      <c r="A1023" s="85"/>
      <c r="B1023" s="85"/>
      <c r="C1023" s="85"/>
      <c r="D1023" s="85"/>
      <c r="E1023" s="85"/>
      <c r="F1023" s="85"/>
      <c r="G1023" s="85"/>
      <c r="H1023" s="85"/>
      <c r="I1023" s="85"/>
      <c r="J1023" s="85"/>
      <c r="K1023" s="85"/>
      <c r="L1023" s="94"/>
      <c r="M1023" s="85"/>
      <c r="N1023" s="85"/>
      <c r="O1023" s="85"/>
      <c r="P1023" s="85"/>
      <c r="Q1023" s="85"/>
      <c r="R1023" s="85"/>
      <c r="S1023" s="85"/>
      <c r="T1023" s="85"/>
      <c r="U1023" s="85"/>
      <c r="V1023" s="85"/>
      <c r="W1023" s="85"/>
      <c r="X1023" s="85"/>
      <c r="Y1023" s="85"/>
      <c r="Z1023" s="85"/>
      <c r="AA1023" s="85"/>
      <c r="AB1023" s="85"/>
      <c r="AC1023" s="85"/>
      <c r="AD1023" s="85"/>
    </row>
    <row r="1024" spans="1:30">
      <c r="A1024" s="85"/>
      <c r="B1024" s="85"/>
      <c r="C1024" s="85"/>
      <c r="D1024" s="85"/>
      <c r="E1024" s="85"/>
      <c r="F1024" s="85"/>
      <c r="G1024" s="85"/>
      <c r="H1024" s="85"/>
      <c r="I1024" s="85"/>
      <c r="J1024" s="85"/>
      <c r="K1024" s="85"/>
      <c r="L1024" s="94"/>
      <c r="M1024" s="85"/>
      <c r="N1024" s="85"/>
      <c r="O1024" s="85"/>
      <c r="P1024" s="85"/>
      <c r="Q1024" s="85"/>
      <c r="R1024" s="85"/>
      <c r="S1024" s="85"/>
      <c r="T1024" s="85"/>
      <c r="U1024" s="85"/>
      <c r="V1024" s="85"/>
      <c r="W1024" s="85"/>
      <c r="X1024" s="85"/>
      <c r="Y1024" s="85"/>
      <c r="Z1024" s="85"/>
      <c r="AA1024" s="85"/>
      <c r="AB1024" s="85"/>
      <c r="AC1024" s="85"/>
      <c r="AD1024" s="85"/>
    </row>
    <row r="1025" spans="1:30">
      <c r="A1025" s="85"/>
      <c r="B1025" s="85"/>
      <c r="C1025" s="85"/>
      <c r="D1025" s="85"/>
      <c r="E1025" s="85"/>
      <c r="F1025" s="85"/>
      <c r="G1025" s="85"/>
      <c r="H1025" s="85"/>
      <c r="I1025" s="85"/>
      <c r="J1025" s="85"/>
      <c r="K1025" s="85"/>
      <c r="L1025" s="94"/>
      <c r="M1025" s="85"/>
      <c r="N1025" s="85"/>
      <c r="O1025" s="85"/>
      <c r="P1025" s="85"/>
      <c r="Q1025" s="85"/>
      <c r="R1025" s="85"/>
      <c r="S1025" s="85"/>
      <c r="T1025" s="85"/>
      <c r="U1025" s="85"/>
      <c r="V1025" s="85"/>
      <c r="W1025" s="85"/>
      <c r="X1025" s="85"/>
      <c r="Y1025" s="85"/>
      <c r="Z1025" s="85"/>
      <c r="AA1025" s="85"/>
      <c r="AB1025" s="85"/>
      <c r="AC1025" s="85"/>
      <c r="AD1025" s="85"/>
    </row>
    <row r="1026" spans="1:30">
      <c r="A1026" s="85"/>
      <c r="B1026" s="85"/>
      <c r="C1026" s="85"/>
      <c r="D1026" s="85"/>
      <c r="E1026" s="85"/>
      <c r="F1026" s="85"/>
      <c r="G1026" s="85"/>
      <c r="H1026" s="85"/>
      <c r="I1026" s="85"/>
      <c r="J1026" s="85"/>
      <c r="K1026" s="85"/>
      <c r="L1026" s="94"/>
      <c r="M1026" s="85"/>
      <c r="N1026" s="85"/>
      <c r="O1026" s="85"/>
      <c r="P1026" s="85"/>
      <c r="Q1026" s="85"/>
      <c r="R1026" s="85"/>
      <c r="S1026" s="85"/>
      <c r="T1026" s="85"/>
      <c r="U1026" s="85"/>
      <c r="V1026" s="85"/>
      <c r="W1026" s="85"/>
      <c r="X1026" s="85"/>
      <c r="Y1026" s="85"/>
      <c r="Z1026" s="85"/>
      <c r="AA1026" s="85"/>
      <c r="AB1026" s="85"/>
      <c r="AC1026" s="85"/>
      <c r="AD1026" s="85"/>
    </row>
    <row r="1027" spans="1:30">
      <c r="A1027" s="85"/>
      <c r="B1027" s="85"/>
      <c r="C1027" s="85"/>
      <c r="D1027" s="85"/>
      <c r="E1027" s="85"/>
      <c r="F1027" s="85"/>
      <c r="G1027" s="85"/>
      <c r="H1027" s="85"/>
      <c r="I1027" s="85"/>
      <c r="J1027" s="85"/>
      <c r="K1027" s="85"/>
      <c r="L1027" s="94"/>
      <c r="M1027" s="85"/>
      <c r="N1027" s="85"/>
      <c r="O1027" s="85"/>
      <c r="P1027" s="85"/>
      <c r="Q1027" s="85"/>
      <c r="R1027" s="85"/>
      <c r="S1027" s="85"/>
      <c r="T1027" s="85"/>
      <c r="U1027" s="85"/>
      <c r="V1027" s="85"/>
      <c r="W1027" s="85"/>
      <c r="X1027" s="85"/>
      <c r="Y1027" s="85"/>
      <c r="Z1027" s="85"/>
      <c r="AA1027" s="85"/>
      <c r="AB1027" s="85"/>
      <c r="AC1027" s="85"/>
      <c r="AD1027" s="85"/>
    </row>
    <row r="1028" spans="1:30">
      <c r="A1028" s="85"/>
      <c r="B1028" s="85"/>
      <c r="C1028" s="85"/>
      <c r="D1028" s="85"/>
      <c r="E1028" s="85"/>
      <c r="F1028" s="85"/>
      <c r="G1028" s="85"/>
      <c r="H1028" s="85"/>
      <c r="I1028" s="85"/>
      <c r="J1028" s="85"/>
      <c r="K1028" s="85"/>
      <c r="L1028" s="94"/>
      <c r="M1028" s="85"/>
      <c r="N1028" s="85"/>
      <c r="O1028" s="85"/>
      <c r="P1028" s="85"/>
      <c r="Q1028" s="85"/>
      <c r="R1028" s="85"/>
      <c r="S1028" s="85"/>
      <c r="T1028" s="85"/>
      <c r="U1028" s="85"/>
      <c r="V1028" s="85"/>
      <c r="W1028" s="85"/>
      <c r="X1028" s="85"/>
      <c r="Y1028" s="85"/>
      <c r="Z1028" s="85"/>
      <c r="AA1028" s="85"/>
      <c r="AB1028" s="85"/>
      <c r="AC1028" s="85"/>
      <c r="AD1028" s="85"/>
    </row>
    <row r="1029" spans="1:30">
      <c r="A1029" s="85"/>
      <c r="B1029" s="85"/>
      <c r="C1029" s="85"/>
      <c r="D1029" s="85"/>
      <c r="E1029" s="85"/>
      <c r="F1029" s="85"/>
      <c r="G1029" s="85"/>
      <c r="H1029" s="85"/>
      <c r="I1029" s="85"/>
      <c r="J1029" s="85"/>
      <c r="K1029" s="85"/>
      <c r="L1029" s="94"/>
      <c r="M1029" s="85"/>
      <c r="N1029" s="85"/>
      <c r="O1029" s="85"/>
      <c r="P1029" s="85"/>
      <c r="Q1029" s="85"/>
      <c r="R1029" s="85"/>
      <c r="S1029" s="85"/>
      <c r="T1029" s="85"/>
      <c r="U1029" s="85"/>
      <c r="V1029" s="85"/>
      <c r="W1029" s="85"/>
      <c r="X1029" s="85"/>
      <c r="Y1029" s="85"/>
      <c r="Z1029" s="85"/>
      <c r="AA1029" s="85"/>
      <c r="AB1029" s="85"/>
      <c r="AC1029" s="85"/>
      <c r="AD1029" s="85"/>
    </row>
    <row r="1030" spans="1:30">
      <c r="A1030" s="85"/>
      <c r="B1030" s="85"/>
      <c r="C1030" s="85"/>
      <c r="D1030" s="85"/>
      <c r="E1030" s="85"/>
      <c r="F1030" s="85"/>
      <c r="G1030" s="85"/>
      <c r="H1030" s="85"/>
      <c r="I1030" s="85"/>
      <c r="J1030" s="85"/>
      <c r="K1030" s="85"/>
      <c r="L1030" s="94"/>
      <c r="M1030" s="85"/>
      <c r="N1030" s="85"/>
      <c r="O1030" s="85"/>
      <c r="P1030" s="85"/>
      <c r="Q1030" s="85"/>
      <c r="R1030" s="85"/>
      <c r="S1030" s="85"/>
      <c r="T1030" s="85"/>
      <c r="U1030" s="85"/>
      <c r="V1030" s="85"/>
      <c r="W1030" s="85"/>
      <c r="X1030" s="85"/>
      <c r="Y1030" s="85"/>
      <c r="Z1030" s="85"/>
      <c r="AA1030" s="85"/>
      <c r="AB1030" s="85"/>
      <c r="AC1030" s="85"/>
      <c r="AD1030" s="85"/>
    </row>
    <row r="1031" spans="1:30">
      <c r="A1031" s="85"/>
      <c r="B1031" s="85"/>
      <c r="C1031" s="85"/>
      <c r="D1031" s="85"/>
      <c r="E1031" s="85"/>
      <c r="F1031" s="85"/>
      <c r="G1031" s="85"/>
      <c r="H1031" s="85"/>
      <c r="I1031" s="85"/>
      <c r="J1031" s="85"/>
      <c r="K1031" s="85"/>
      <c r="L1031" s="94"/>
      <c r="M1031" s="85"/>
      <c r="N1031" s="85"/>
      <c r="O1031" s="85"/>
      <c r="P1031" s="85"/>
      <c r="Q1031" s="85"/>
      <c r="R1031" s="85"/>
      <c r="S1031" s="85"/>
      <c r="T1031" s="85"/>
      <c r="U1031" s="85"/>
      <c r="V1031" s="85"/>
      <c r="W1031" s="85"/>
      <c r="X1031" s="85"/>
      <c r="Y1031" s="85"/>
      <c r="Z1031" s="85"/>
      <c r="AA1031" s="85"/>
      <c r="AB1031" s="85"/>
      <c r="AC1031" s="85"/>
      <c r="AD1031" s="85"/>
    </row>
    <row r="1032" spans="1:30">
      <c r="A1032" s="85"/>
      <c r="B1032" s="85"/>
      <c r="C1032" s="85"/>
      <c r="D1032" s="85"/>
      <c r="E1032" s="85"/>
      <c r="F1032" s="85"/>
      <c r="G1032" s="85"/>
      <c r="H1032" s="85"/>
      <c r="I1032" s="85"/>
      <c r="J1032" s="85"/>
      <c r="K1032" s="85"/>
      <c r="L1032" s="94"/>
      <c r="M1032" s="85"/>
      <c r="N1032" s="85"/>
      <c r="O1032" s="85"/>
      <c r="P1032" s="85"/>
      <c r="Q1032" s="85"/>
      <c r="R1032" s="85"/>
      <c r="S1032" s="85"/>
      <c r="T1032" s="85"/>
      <c r="U1032" s="85"/>
      <c r="V1032" s="85"/>
      <c r="W1032" s="85"/>
      <c r="X1032" s="85"/>
      <c r="Y1032" s="85"/>
      <c r="Z1032" s="85"/>
      <c r="AA1032" s="85"/>
      <c r="AB1032" s="85"/>
      <c r="AC1032" s="85"/>
      <c r="AD1032" s="85"/>
    </row>
    <row r="1033" spans="1:30">
      <c r="A1033" s="85"/>
      <c r="B1033" s="85"/>
      <c r="C1033" s="85"/>
      <c r="D1033" s="85"/>
      <c r="E1033" s="85"/>
      <c r="F1033" s="85"/>
      <c r="G1033" s="85"/>
      <c r="H1033" s="85"/>
      <c r="I1033" s="85"/>
      <c r="J1033" s="85"/>
      <c r="K1033" s="85"/>
      <c r="L1033" s="94"/>
      <c r="M1033" s="85"/>
      <c r="N1033" s="85"/>
      <c r="O1033" s="85"/>
      <c r="P1033" s="85"/>
      <c r="Q1033" s="85"/>
      <c r="R1033" s="85"/>
      <c r="S1033" s="85"/>
      <c r="T1033" s="85"/>
      <c r="U1033" s="85"/>
      <c r="V1033" s="85"/>
      <c r="W1033" s="85"/>
      <c r="X1033" s="85"/>
      <c r="Y1033" s="85"/>
      <c r="Z1033" s="85"/>
      <c r="AA1033" s="85"/>
      <c r="AB1033" s="85"/>
      <c r="AC1033" s="85"/>
      <c r="AD1033" s="85"/>
    </row>
    <row r="1034" spans="1:30">
      <c r="A1034" s="85"/>
      <c r="B1034" s="85"/>
      <c r="C1034" s="85"/>
      <c r="D1034" s="85"/>
      <c r="E1034" s="85"/>
      <c r="F1034" s="85"/>
      <c r="G1034" s="85"/>
      <c r="H1034" s="85"/>
      <c r="I1034" s="85"/>
      <c r="J1034" s="85"/>
      <c r="K1034" s="85"/>
      <c r="L1034" s="94"/>
      <c r="M1034" s="85"/>
      <c r="N1034" s="85"/>
      <c r="O1034" s="85"/>
      <c r="P1034" s="85"/>
      <c r="Q1034" s="85"/>
      <c r="R1034" s="85"/>
      <c r="S1034" s="85"/>
      <c r="T1034" s="85"/>
      <c r="U1034" s="85"/>
      <c r="V1034" s="85"/>
      <c r="W1034" s="85"/>
      <c r="X1034" s="85"/>
      <c r="Y1034" s="85"/>
      <c r="Z1034" s="85"/>
      <c r="AA1034" s="85"/>
      <c r="AB1034" s="85"/>
      <c r="AC1034" s="85"/>
      <c r="AD1034" s="85"/>
    </row>
    <row r="1035" spans="1:30">
      <c r="A1035" s="85"/>
      <c r="B1035" s="85"/>
      <c r="C1035" s="85"/>
      <c r="D1035" s="85"/>
      <c r="E1035" s="85"/>
      <c r="F1035" s="85"/>
      <c r="G1035" s="85"/>
      <c r="H1035" s="85"/>
      <c r="I1035" s="85"/>
      <c r="J1035" s="85"/>
      <c r="K1035" s="85"/>
      <c r="L1035" s="94"/>
      <c r="M1035" s="85"/>
      <c r="N1035" s="85"/>
      <c r="O1035" s="85"/>
      <c r="P1035" s="85"/>
      <c r="Q1035" s="85"/>
      <c r="R1035" s="85"/>
      <c r="S1035" s="85"/>
      <c r="T1035" s="85"/>
      <c r="U1035" s="85"/>
      <c r="V1035" s="85"/>
      <c r="W1035" s="85"/>
      <c r="X1035" s="85"/>
      <c r="Y1035" s="85"/>
      <c r="Z1035" s="85"/>
      <c r="AA1035" s="85"/>
      <c r="AB1035" s="85"/>
      <c r="AC1035" s="85"/>
      <c r="AD1035" s="85"/>
    </row>
    <row r="1036" spans="1:30">
      <c r="A1036" s="85"/>
      <c r="B1036" s="85"/>
      <c r="C1036" s="85"/>
      <c r="D1036" s="85"/>
      <c r="E1036" s="85"/>
      <c r="F1036" s="85"/>
      <c r="G1036" s="85"/>
      <c r="H1036" s="85"/>
      <c r="I1036" s="85"/>
      <c r="J1036" s="85"/>
      <c r="K1036" s="85"/>
      <c r="L1036" s="94"/>
      <c r="M1036" s="85"/>
      <c r="N1036" s="85"/>
      <c r="O1036" s="85"/>
      <c r="P1036" s="85"/>
      <c r="Q1036" s="85"/>
      <c r="R1036" s="85"/>
      <c r="S1036" s="85"/>
      <c r="T1036" s="85"/>
      <c r="U1036" s="85"/>
      <c r="V1036" s="85"/>
      <c r="W1036" s="85"/>
      <c r="X1036" s="85"/>
      <c r="Y1036" s="85"/>
      <c r="Z1036" s="85"/>
      <c r="AA1036" s="85"/>
      <c r="AB1036" s="85"/>
      <c r="AC1036" s="85"/>
      <c r="AD1036" s="85"/>
    </row>
    <row r="1037" spans="1:30">
      <c r="A1037" s="85"/>
      <c r="B1037" s="85"/>
      <c r="C1037" s="85"/>
      <c r="D1037" s="85"/>
      <c r="E1037" s="85"/>
      <c r="F1037" s="85"/>
      <c r="G1037" s="85"/>
      <c r="H1037" s="85"/>
      <c r="I1037" s="85"/>
      <c r="J1037" s="85"/>
      <c r="K1037" s="85"/>
      <c r="L1037" s="94"/>
      <c r="M1037" s="85"/>
      <c r="N1037" s="85"/>
      <c r="O1037" s="85"/>
      <c r="P1037" s="85"/>
      <c r="Q1037" s="85"/>
      <c r="R1037" s="85"/>
      <c r="S1037" s="85"/>
      <c r="T1037" s="85"/>
      <c r="U1037" s="85"/>
      <c r="V1037" s="85"/>
      <c r="W1037" s="85"/>
      <c r="X1037" s="85"/>
      <c r="Y1037" s="85"/>
      <c r="Z1037" s="85"/>
      <c r="AA1037" s="85"/>
      <c r="AB1037" s="85"/>
      <c r="AC1037" s="85"/>
      <c r="AD1037" s="85"/>
    </row>
    <row r="1038" spans="1:30">
      <c r="A1038" s="85"/>
      <c r="B1038" s="85"/>
      <c r="C1038" s="85"/>
      <c r="D1038" s="85"/>
      <c r="E1038" s="85"/>
      <c r="F1038" s="85"/>
      <c r="G1038" s="85"/>
      <c r="H1038" s="85"/>
      <c r="I1038" s="85"/>
      <c r="J1038" s="85"/>
      <c r="K1038" s="85"/>
      <c r="L1038" s="94"/>
      <c r="M1038" s="85"/>
      <c r="N1038" s="85"/>
      <c r="O1038" s="85"/>
      <c r="P1038" s="85"/>
      <c r="Q1038" s="85"/>
      <c r="R1038" s="85"/>
      <c r="S1038" s="85"/>
      <c r="T1038" s="85"/>
      <c r="U1038" s="85"/>
      <c r="V1038" s="85"/>
      <c r="W1038" s="85"/>
      <c r="X1038" s="85"/>
      <c r="Y1038" s="85"/>
      <c r="Z1038" s="85"/>
      <c r="AA1038" s="85"/>
      <c r="AB1038" s="85"/>
      <c r="AC1038" s="85"/>
      <c r="AD1038" s="85"/>
    </row>
    <row r="1039" spans="1:30">
      <c r="A1039" s="85"/>
      <c r="B1039" s="85"/>
      <c r="C1039" s="85"/>
      <c r="D1039" s="85"/>
      <c r="E1039" s="85"/>
      <c r="F1039" s="85"/>
      <c r="G1039" s="85"/>
      <c r="H1039" s="85"/>
      <c r="I1039" s="85"/>
      <c r="J1039" s="85"/>
      <c r="K1039" s="85"/>
      <c r="L1039" s="94"/>
      <c r="M1039" s="85"/>
      <c r="N1039" s="85"/>
      <c r="O1039" s="85"/>
      <c r="P1039" s="85"/>
      <c r="Q1039" s="85"/>
      <c r="R1039" s="85"/>
      <c r="S1039" s="85"/>
      <c r="T1039" s="85"/>
      <c r="U1039" s="85"/>
      <c r="V1039" s="85"/>
      <c r="W1039" s="85"/>
      <c r="X1039" s="85"/>
      <c r="Y1039" s="85"/>
      <c r="Z1039" s="85"/>
      <c r="AA1039" s="85"/>
      <c r="AB1039" s="85"/>
      <c r="AC1039" s="85"/>
      <c r="AD1039" s="85"/>
    </row>
    <row r="1040" spans="1:30">
      <c r="A1040" s="85"/>
      <c r="B1040" s="85"/>
      <c r="C1040" s="85"/>
      <c r="D1040" s="85"/>
      <c r="E1040" s="85"/>
      <c r="F1040" s="85"/>
      <c r="G1040" s="85"/>
      <c r="H1040" s="85"/>
      <c r="I1040" s="85"/>
      <c r="J1040" s="85"/>
      <c r="K1040" s="85"/>
      <c r="L1040" s="94"/>
      <c r="M1040" s="85"/>
      <c r="N1040" s="85"/>
      <c r="O1040" s="85"/>
      <c r="P1040" s="85"/>
      <c r="Q1040" s="85"/>
      <c r="R1040" s="85"/>
      <c r="S1040" s="85"/>
      <c r="T1040" s="85"/>
      <c r="U1040" s="85"/>
      <c r="V1040" s="85"/>
      <c r="W1040" s="85"/>
      <c r="X1040" s="85"/>
      <c r="Y1040" s="85"/>
      <c r="Z1040" s="85"/>
      <c r="AA1040" s="85"/>
      <c r="AB1040" s="85"/>
      <c r="AC1040" s="85"/>
      <c r="AD1040" s="85"/>
    </row>
    <row r="1041" spans="1:30">
      <c r="A1041" s="85"/>
      <c r="B1041" s="85"/>
      <c r="C1041" s="85"/>
      <c r="D1041" s="85"/>
      <c r="E1041" s="85"/>
      <c r="F1041" s="85"/>
      <c r="G1041" s="85"/>
      <c r="H1041" s="85"/>
      <c r="I1041" s="85"/>
      <c r="J1041" s="85"/>
      <c r="K1041" s="85"/>
      <c r="L1041" s="94"/>
      <c r="M1041" s="85"/>
      <c r="N1041" s="85"/>
      <c r="O1041" s="85"/>
      <c r="P1041" s="85"/>
      <c r="Q1041" s="85"/>
      <c r="R1041" s="85"/>
      <c r="S1041" s="85"/>
      <c r="T1041" s="85"/>
      <c r="U1041" s="85"/>
      <c r="V1041" s="85"/>
      <c r="W1041" s="85"/>
      <c r="X1041" s="85"/>
      <c r="Y1041" s="85"/>
      <c r="Z1041" s="85"/>
      <c r="AA1041" s="85"/>
      <c r="AB1041" s="85"/>
      <c r="AC1041" s="85"/>
      <c r="AD1041" s="85"/>
    </row>
    <row r="1042" spans="1:30">
      <c r="A1042" s="85"/>
      <c r="B1042" s="85"/>
      <c r="C1042" s="85"/>
      <c r="D1042" s="85"/>
      <c r="E1042" s="85"/>
      <c r="F1042" s="85"/>
      <c r="G1042" s="85"/>
      <c r="H1042" s="85"/>
      <c r="I1042" s="85"/>
      <c r="J1042" s="85"/>
      <c r="K1042" s="85"/>
      <c r="L1042" s="94"/>
      <c r="M1042" s="85"/>
      <c r="N1042" s="85"/>
      <c r="O1042" s="85"/>
      <c r="P1042" s="85"/>
      <c r="Q1042" s="85"/>
      <c r="R1042" s="85"/>
      <c r="S1042" s="85"/>
      <c r="T1042" s="85"/>
      <c r="U1042" s="85"/>
      <c r="V1042" s="85"/>
      <c r="W1042" s="85"/>
      <c r="X1042" s="85"/>
      <c r="Y1042" s="85"/>
      <c r="Z1042" s="85"/>
      <c r="AA1042" s="85"/>
      <c r="AB1042" s="85"/>
      <c r="AC1042" s="85"/>
      <c r="AD1042" s="85"/>
    </row>
    <row r="1043" spans="1:30">
      <c r="A1043" s="85"/>
      <c r="B1043" s="85"/>
      <c r="C1043" s="85"/>
      <c r="D1043" s="85"/>
      <c r="E1043" s="85"/>
      <c r="F1043" s="85"/>
      <c r="G1043" s="85"/>
      <c r="H1043" s="85"/>
      <c r="I1043" s="85"/>
      <c r="J1043" s="85"/>
      <c r="K1043" s="85"/>
      <c r="L1043" s="94"/>
      <c r="M1043" s="85"/>
      <c r="N1043" s="85"/>
      <c r="O1043" s="85"/>
      <c r="P1043" s="85"/>
      <c r="Q1043" s="85"/>
      <c r="R1043" s="85"/>
      <c r="S1043" s="85"/>
      <c r="T1043" s="85"/>
      <c r="U1043" s="85"/>
      <c r="V1043" s="85"/>
      <c r="W1043" s="85"/>
      <c r="X1043" s="85"/>
      <c r="Y1043" s="85"/>
      <c r="Z1043" s="85"/>
      <c r="AA1043" s="85"/>
      <c r="AB1043" s="85"/>
      <c r="AC1043" s="85"/>
      <c r="AD1043" s="85"/>
    </row>
    <row r="1044" spans="1:30">
      <c r="A1044" s="85"/>
      <c r="B1044" s="85"/>
      <c r="C1044" s="85"/>
      <c r="D1044" s="85"/>
      <c r="E1044" s="85"/>
      <c r="F1044" s="85"/>
      <c r="G1044" s="85"/>
      <c r="H1044" s="85"/>
      <c r="I1044" s="85"/>
      <c r="J1044" s="85"/>
      <c r="K1044" s="85"/>
      <c r="L1044" s="94"/>
      <c r="M1044" s="85"/>
      <c r="N1044" s="85"/>
      <c r="O1044" s="85"/>
      <c r="P1044" s="85"/>
      <c r="Q1044" s="85"/>
      <c r="R1044" s="85"/>
      <c r="S1044" s="85"/>
      <c r="T1044" s="85"/>
      <c r="U1044" s="85"/>
      <c r="V1044" s="85"/>
      <c r="W1044" s="85"/>
      <c r="X1044" s="85"/>
      <c r="Y1044" s="85"/>
      <c r="Z1044" s="85"/>
      <c r="AA1044" s="85"/>
      <c r="AB1044" s="85"/>
      <c r="AC1044" s="85"/>
      <c r="AD1044" s="85"/>
    </row>
    <row r="1045" spans="1:30">
      <c r="A1045" s="85"/>
      <c r="B1045" s="85"/>
      <c r="C1045" s="85"/>
      <c r="D1045" s="85"/>
      <c r="E1045" s="85"/>
      <c r="F1045" s="85"/>
      <c r="G1045" s="85"/>
      <c r="H1045" s="85"/>
      <c r="I1045" s="85"/>
      <c r="J1045" s="85"/>
      <c r="K1045" s="85"/>
      <c r="L1045" s="94"/>
      <c r="M1045" s="85"/>
      <c r="N1045" s="85"/>
      <c r="O1045" s="85"/>
      <c r="P1045" s="85"/>
      <c r="Q1045" s="85"/>
      <c r="R1045" s="85"/>
      <c r="S1045" s="85"/>
      <c r="T1045" s="85"/>
      <c r="U1045" s="85"/>
      <c r="V1045" s="85"/>
      <c r="W1045" s="85"/>
      <c r="X1045" s="85"/>
      <c r="Y1045" s="85"/>
      <c r="Z1045" s="85"/>
      <c r="AA1045" s="85"/>
      <c r="AB1045" s="85"/>
      <c r="AC1045" s="85"/>
      <c r="AD1045" s="85"/>
    </row>
    <row r="1046" spans="1:30">
      <c r="A1046" s="85"/>
      <c r="B1046" s="85"/>
      <c r="C1046" s="85"/>
      <c r="D1046" s="85"/>
      <c r="E1046" s="85"/>
      <c r="F1046" s="85"/>
      <c r="G1046" s="85"/>
      <c r="H1046" s="85"/>
      <c r="I1046" s="85"/>
      <c r="J1046" s="85"/>
      <c r="K1046" s="85"/>
      <c r="L1046" s="94"/>
      <c r="M1046" s="85"/>
      <c r="N1046" s="85"/>
      <c r="O1046" s="85"/>
      <c r="P1046" s="85"/>
      <c r="Q1046" s="85"/>
      <c r="R1046" s="85"/>
      <c r="S1046" s="85"/>
      <c r="T1046" s="85"/>
      <c r="U1046" s="85"/>
      <c r="V1046" s="85"/>
      <c r="W1046" s="85"/>
      <c r="X1046" s="85"/>
      <c r="Y1046" s="85"/>
      <c r="Z1046" s="85"/>
      <c r="AA1046" s="85"/>
      <c r="AB1046" s="85"/>
      <c r="AC1046" s="85"/>
      <c r="AD1046" s="85"/>
    </row>
    <row r="1047" spans="1:30">
      <c r="A1047" s="85"/>
      <c r="B1047" s="85"/>
      <c r="C1047" s="85"/>
      <c r="D1047" s="85"/>
      <c r="E1047" s="85"/>
      <c r="F1047" s="85"/>
      <c r="G1047" s="85"/>
      <c r="H1047" s="85"/>
      <c r="I1047" s="85"/>
      <c r="J1047" s="85"/>
      <c r="K1047" s="85"/>
      <c r="L1047" s="94"/>
      <c r="M1047" s="85"/>
      <c r="N1047" s="85"/>
      <c r="O1047" s="85"/>
      <c r="P1047" s="85"/>
      <c r="Q1047" s="85"/>
      <c r="R1047" s="85"/>
      <c r="S1047" s="85"/>
      <c r="T1047" s="85"/>
      <c r="U1047" s="85"/>
      <c r="V1047" s="85"/>
      <c r="W1047" s="85"/>
      <c r="X1047" s="85"/>
      <c r="Y1047" s="85"/>
      <c r="Z1047" s="85"/>
      <c r="AA1047" s="85"/>
      <c r="AB1047" s="85"/>
      <c r="AC1047" s="85"/>
      <c r="AD1047" s="85"/>
    </row>
    <row r="1048" spans="1:30">
      <c r="A1048" s="85"/>
      <c r="B1048" s="85"/>
      <c r="C1048" s="85"/>
      <c r="D1048" s="85"/>
      <c r="E1048" s="85"/>
      <c r="F1048" s="85"/>
      <c r="G1048" s="85"/>
      <c r="H1048" s="85"/>
      <c r="I1048" s="85"/>
      <c r="J1048" s="85"/>
      <c r="K1048" s="85"/>
      <c r="L1048" s="94"/>
      <c r="M1048" s="85"/>
      <c r="N1048" s="85"/>
      <c r="O1048" s="85"/>
      <c r="P1048" s="85"/>
      <c r="Q1048" s="85"/>
      <c r="R1048" s="85"/>
      <c r="S1048" s="85"/>
      <c r="T1048" s="85"/>
      <c r="U1048" s="85"/>
      <c r="V1048" s="85"/>
      <c r="W1048" s="85"/>
      <c r="X1048" s="85"/>
      <c r="Y1048" s="85"/>
      <c r="Z1048" s="85"/>
      <c r="AA1048" s="85"/>
      <c r="AB1048" s="85"/>
      <c r="AC1048" s="85"/>
      <c r="AD1048" s="85"/>
    </row>
    <row r="1049" spans="1:30">
      <c r="A1049" s="85"/>
      <c r="B1049" s="85"/>
      <c r="C1049" s="85"/>
      <c r="D1049" s="85"/>
      <c r="E1049" s="85"/>
      <c r="F1049" s="85"/>
      <c r="G1049" s="85"/>
      <c r="H1049" s="85"/>
      <c r="I1049" s="85"/>
      <c r="J1049" s="85"/>
      <c r="K1049" s="85"/>
      <c r="L1049" s="94"/>
      <c r="M1049" s="85"/>
      <c r="N1049" s="85"/>
      <c r="O1049" s="85"/>
      <c r="P1049" s="85"/>
      <c r="Q1049" s="85"/>
      <c r="R1049" s="85"/>
      <c r="S1049" s="85"/>
      <c r="T1049" s="85"/>
      <c r="U1049" s="85"/>
      <c r="V1049" s="85"/>
      <c r="W1049" s="85"/>
      <c r="X1049" s="85"/>
      <c r="Y1049" s="85"/>
      <c r="Z1049" s="85"/>
      <c r="AA1049" s="85"/>
      <c r="AB1049" s="85"/>
      <c r="AC1049" s="85"/>
      <c r="AD1049" s="85"/>
    </row>
    <row r="1050" spans="1:30">
      <c r="A1050" s="85"/>
      <c r="B1050" s="85"/>
      <c r="C1050" s="85"/>
      <c r="D1050" s="85"/>
      <c r="E1050" s="85"/>
      <c r="F1050" s="85"/>
      <c r="G1050" s="85"/>
      <c r="H1050" s="85"/>
      <c r="I1050" s="85"/>
      <c r="J1050" s="85"/>
      <c r="K1050" s="85"/>
      <c r="L1050" s="94"/>
      <c r="M1050" s="85"/>
      <c r="N1050" s="85"/>
      <c r="O1050" s="85"/>
      <c r="P1050" s="85"/>
      <c r="Q1050" s="85"/>
      <c r="R1050" s="85"/>
      <c r="S1050" s="85"/>
      <c r="T1050" s="85"/>
      <c r="U1050" s="85"/>
      <c r="V1050" s="85"/>
      <c r="W1050" s="85"/>
      <c r="X1050" s="85"/>
      <c r="Y1050" s="85"/>
      <c r="Z1050" s="85"/>
      <c r="AA1050" s="85"/>
      <c r="AB1050" s="85"/>
      <c r="AC1050" s="85"/>
      <c r="AD1050" s="85"/>
    </row>
    <row r="1051" spans="1:30">
      <c r="A1051" s="85"/>
      <c r="B1051" s="85"/>
      <c r="C1051" s="85"/>
      <c r="D1051" s="85"/>
      <c r="E1051" s="85"/>
      <c r="F1051" s="85"/>
      <c r="G1051" s="85"/>
      <c r="H1051" s="85"/>
      <c r="I1051" s="85"/>
      <c r="J1051" s="85"/>
      <c r="K1051" s="85"/>
      <c r="L1051" s="94"/>
      <c r="M1051" s="85"/>
      <c r="N1051" s="85"/>
      <c r="O1051" s="85"/>
      <c r="P1051" s="85"/>
      <c r="Q1051" s="85"/>
      <c r="R1051" s="85"/>
      <c r="S1051" s="85"/>
      <c r="T1051" s="85"/>
      <c r="U1051" s="85"/>
      <c r="V1051" s="85"/>
      <c r="W1051" s="85"/>
      <c r="X1051" s="85"/>
      <c r="Y1051" s="85"/>
      <c r="Z1051" s="85"/>
      <c r="AA1051" s="85"/>
      <c r="AB1051" s="85"/>
      <c r="AC1051" s="85"/>
      <c r="AD1051" s="85"/>
    </row>
    <row r="1052" spans="1:30">
      <c r="A1052" s="85"/>
      <c r="B1052" s="85"/>
      <c r="C1052" s="85"/>
      <c r="D1052" s="85"/>
      <c r="E1052" s="85"/>
      <c r="F1052" s="85"/>
      <c r="G1052" s="85"/>
      <c r="H1052" s="85"/>
      <c r="I1052" s="85"/>
      <c r="J1052" s="85"/>
      <c r="K1052" s="85"/>
      <c r="L1052" s="94"/>
      <c r="M1052" s="85"/>
      <c r="N1052" s="85"/>
      <c r="O1052" s="85"/>
      <c r="P1052" s="85"/>
      <c r="Q1052" s="85"/>
      <c r="R1052" s="85"/>
      <c r="S1052" s="85"/>
      <c r="T1052" s="85"/>
      <c r="U1052" s="85"/>
      <c r="V1052" s="85"/>
      <c r="W1052" s="85"/>
      <c r="X1052" s="85"/>
      <c r="Y1052" s="85"/>
      <c r="Z1052" s="85"/>
      <c r="AA1052" s="85"/>
      <c r="AB1052" s="85"/>
      <c r="AC1052" s="85"/>
      <c r="AD1052" s="85"/>
    </row>
    <row r="1053" spans="1:30">
      <c r="A1053" s="85"/>
      <c r="B1053" s="85"/>
      <c r="C1053" s="85"/>
      <c r="D1053" s="85"/>
      <c r="E1053" s="85"/>
      <c r="F1053" s="85"/>
      <c r="G1053" s="85"/>
      <c r="H1053" s="85"/>
      <c r="I1053" s="85"/>
      <c r="J1053" s="85"/>
      <c r="K1053" s="85"/>
      <c r="L1053" s="94"/>
      <c r="M1053" s="85"/>
      <c r="N1053" s="85"/>
      <c r="O1053" s="85"/>
      <c r="P1053" s="85"/>
      <c r="Q1053" s="85"/>
      <c r="R1053" s="85"/>
      <c r="S1053" s="85"/>
      <c r="T1053" s="85"/>
      <c r="U1053" s="85"/>
      <c r="V1053" s="85"/>
      <c r="W1053" s="85"/>
      <c r="X1053" s="85"/>
      <c r="Y1053" s="85"/>
      <c r="Z1053" s="85"/>
      <c r="AA1053" s="85"/>
      <c r="AB1053" s="85"/>
      <c r="AC1053" s="85"/>
      <c r="AD1053" s="85"/>
    </row>
    <row r="1054" spans="1:30">
      <c r="A1054" s="85"/>
      <c r="B1054" s="85"/>
      <c r="C1054" s="85"/>
      <c r="D1054" s="85"/>
      <c r="E1054" s="85"/>
      <c r="F1054" s="85"/>
      <c r="G1054" s="85"/>
      <c r="H1054" s="85"/>
      <c r="I1054" s="85"/>
      <c r="J1054" s="85"/>
      <c r="K1054" s="85"/>
      <c r="L1054" s="94"/>
      <c r="M1054" s="85"/>
      <c r="N1054" s="85"/>
      <c r="O1054" s="85"/>
      <c r="P1054" s="85"/>
      <c r="Q1054" s="85"/>
      <c r="R1054" s="85"/>
      <c r="S1054" s="85"/>
      <c r="T1054" s="85"/>
      <c r="U1054" s="85"/>
      <c r="V1054" s="85"/>
      <c r="W1054" s="85"/>
      <c r="X1054" s="85"/>
      <c r="Y1054" s="85"/>
      <c r="Z1054" s="85"/>
      <c r="AA1054" s="85"/>
      <c r="AB1054" s="85"/>
      <c r="AC1054" s="85"/>
      <c r="AD1054" s="85"/>
    </row>
    <row r="1055" spans="1:30">
      <c r="A1055" s="85"/>
      <c r="B1055" s="85"/>
      <c r="C1055" s="85"/>
      <c r="D1055" s="85"/>
      <c r="E1055" s="85"/>
      <c r="F1055" s="85"/>
      <c r="G1055" s="85"/>
      <c r="H1055" s="85"/>
      <c r="I1055" s="85"/>
      <c r="J1055" s="85"/>
      <c r="K1055" s="85"/>
      <c r="L1055" s="94"/>
      <c r="M1055" s="85"/>
      <c r="N1055" s="85"/>
      <c r="O1055" s="85"/>
      <c r="P1055" s="85"/>
      <c r="Q1055" s="85"/>
      <c r="R1055" s="85"/>
      <c r="S1055" s="85"/>
      <c r="T1055" s="85"/>
      <c r="U1055" s="85"/>
      <c r="V1055" s="85"/>
      <c r="W1055" s="85"/>
      <c r="X1055" s="85"/>
      <c r="Y1055" s="85"/>
      <c r="Z1055" s="85"/>
      <c r="AA1055" s="85"/>
      <c r="AB1055" s="85"/>
      <c r="AC1055" s="85"/>
      <c r="AD1055" s="85"/>
    </row>
    <row r="1056" spans="1:30">
      <c r="A1056" s="85"/>
      <c r="B1056" s="85"/>
      <c r="C1056" s="85"/>
      <c r="D1056" s="85"/>
      <c r="E1056" s="85"/>
      <c r="F1056" s="85"/>
      <c r="G1056" s="85"/>
      <c r="H1056" s="85"/>
      <c r="I1056" s="85"/>
      <c r="J1056" s="85"/>
      <c r="K1056" s="85"/>
      <c r="L1056" s="94"/>
      <c r="M1056" s="85"/>
      <c r="N1056" s="85"/>
      <c r="O1056" s="85"/>
      <c r="P1056" s="85"/>
      <c r="Q1056" s="85"/>
      <c r="R1056" s="85"/>
      <c r="S1056" s="85"/>
      <c r="T1056" s="85"/>
      <c r="U1056" s="85"/>
      <c r="V1056" s="85"/>
      <c r="W1056" s="85"/>
      <c r="X1056" s="85"/>
      <c r="Y1056" s="85"/>
      <c r="Z1056" s="85"/>
      <c r="AA1056" s="85"/>
      <c r="AB1056" s="85"/>
      <c r="AC1056" s="85"/>
      <c r="AD1056" s="85"/>
    </row>
    <row r="1057" spans="1:30">
      <c r="A1057" s="85"/>
      <c r="B1057" s="85"/>
      <c r="C1057" s="85"/>
      <c r="D1057" s="85"/>
      <c r="E1057" s="85"/>
      <c r="F1057" s="85"/>
      <c r="G1057" s="85"/>
      <c r="H1057" s="85"/>
      <c r="I1057" s="85"/>
      <c r="J1057" s="85"/>
      <c r="K1057" s="85"/>
      <c r="L1057" s="94"/>
      <c r="M1057" s="85"/>
      <c r="N1057" s="85"/>
      <c r="O1057" s="85"/>
      <c r="P1057" s="85"/>
      <c r="Q1057" s="85"/>
      <c r="R1057" s="85"/>
      <c r="S1057" s="85"/>
      <c r="T1057" s="85"/>
      <c r="U1057" s="85"/>
      <c r="V1057" s="85"/>
      <c r="W1057" s="85"/>
      <c r="X1057" s="85"/>
      <c r="Y1057" s="85"/>
      <c r="Z1057" s="85"/>
      <c r="AA1057" s="85"/>
      <c r="AB1057" s="85"/>
      <c r="AC1057" s="85"/>
      <c r="AD1057" s="85"/>
    </row>
    <row r="1058" spans="1:30">
      <c r="A1058" s="85"/>
      <c r="B1058" s="85"/>
      <c r="C1058" s="85"/>
      <c r="D1058" s="85"/>
      <c r="E1058" s="85"/>
      <c r="F1058" s="85"/>
      <c r="G1058" s="85"/>
      <c r="H1058" s="85"/>
      <c r="I1058" s="85"/>
      <c r="J1058" s="85"/>
      <c r="K1058" s="85"/>
      <c r="L1058" s="94"/>
      <c r="M1058" s="85"/>
      <c r="N1058" s="85"/>
      <c r="O1058" s="85"/>
      <c r="P1058" s="85"/>
      <c r="Q1058" s="85"/>
      <c r="R1058" s="85"/>
      <c r="S1058" s="85"/>
      <c r="T1058" s="85"/>
      <c r="U1058" s="85"/>
      <c r="V1058" s="85"/>
      <c r="W1058" s="85"/>
      <c r="X1058" s="85"/>
      <c r="Y1058" s="85"/>
      <c r="Z1058" s="85"/>
      <c r="AA1058" s="85"/>
      <c r="AB1058" s="85"/>
      <c r="AC1058" s="85"/>
      <c r="AD1058" s="85"/>
    </row>
    <row r="1059" spans="1:30">
      <c r="A1059" s="85"/>
      <c r="B1059" s="85"/>
      <c r="C1059" s="85"/>
      <c r="D1059" s="85"/>
      <c r="E1059" s="85"/>
      <c r="F1059" s="85"/>
      <c r="G1059" s="85"/>
      <c r="H1059" s="85"/>
      <c r="I1059" s="85"/>
      <c r="J1059" s="85"/>
      <c r="K1059" s="85"/>
      <c r="L1059" s="94"/>
      <c r="M1059" s="85"/>
      <c r="N1059" s="85"/>
      <c r="O1059" s="85"/>
      <c r="P1059" s="85"/>
      <c r="Q1059" s="85"/>
      <c r="R1059" s="85"/>
      <c r="S1059" s="85"/>
      <c r="T1059" s="85"/>
      <c r="U1059" s="85"/>
      <c r="V1059" s="85"/>
      <c r="W1059" s="85"/>
      <c r="X1059" s="85"/>
      <c r="Y1059" s="85"/>
      <c r="Z1059" s="85"/>
      <c r="AA1059" s="85"/>
      <c r="AB1059" s="85"/>
      <c r="AC1059" s="85"/>
      <c r="AD1059" s="85"/>
    </row>
    <row r="1060" spans="1:30">
      <c r="A1060" s="85"/>
      <c r="B1060" s="85"/>
      <c r="C1060" s="85"/>
      <c r="D1060" s="85"/>
      <c r="E1060" s="85"/>
      <c r="F1060" s="85"/>
      <c r="G1060" s="85"/>
      <c r="H1060" s="85"/>
      <c r="I1060" s="85"/>
      <c r="J1060" s="85"/>
      <c r="K1060" s="85"/>
      <c r="L1060" s="94"/>
      <c r="M1060" s="85"/>
      <c r="N1060" s="85"/>
      <c r="O1060" s="85"/>
      <c r="P1060" s="85"/>
      <c r="Q1060" s="85"/>
      <c r="R1060" s="85"/>
      <c r="S1060" s="85"/>
      <c r="T1060" s="85"/>
      <c r="U1060" s="85"/>
      <c r="V1060" s="85"/>
      <c r="W1060" s="85"/>
      <c r="X1060" s="85"/>
      <c r="Y1060" s="85"/>
      <c r="Z1060" s="85"/>
      <c r="AA1060" s="85"/>
      <c r="AB1060" s="85"/>
      <c r="AC1060" s="85"/>
      <c r="AD1060" s="85"/>
    </row>
    <row r="1061" spans="1:30">
      <c r="A1061" s="85"/>
      <c r="B1061" s="85"/>
      <c r="C1061" s="85"/>
      <c r="D1061" s="85"/>
      <c r="E1061" s="85"/>
      <c r="F1061" s="85"/>
      <c r="G1061" s="85"/>
      <c r="H1061" s="85"/>
      <c r="I1061" s="85"/>
      <c r="J1061" s="85"/>
      <c r="K1061" s="85"/>
      <c r="L1061" s="94"/>
      <c r="M1061" s="85"/>
      <c r="N1061" s="85"/>
      <c r="O1061" s="85"/>
      <c r="P1061" s="85"/>
      <c r="Q1061" s="85"/>
      <c r="R1061" s="85"/>
      <c r="S1061" s="85"/>
      <c r="T1061" s="85"/>
      <c r="U1061" s="85"/>
      <c r="V1061" s="85"/>
      <c r="W1061" s="85"/>
      <c r="X1061" s="85"/>
      <c r="Y1061" s="85"/>
      <c r="Z1061" s="85"/>
      <c r="AA1061" s="85"/>
      <c r="AB1061" s="85"/>
      <c r="AC1061" s="85"/>
      <c r="AD1061" s="85"/>
    </row>
    <row r="1062" spans="1:30">
      <c r="A1062" s="85"/>
      <c r="B1062" s="85"/>
      <c r="C1062" s="85"/>
      <c r="D1062" s="85"/>
      <c r="E1062" s="85"/>
      <c r="F1062" s="85"/>
      <c r="G1062" s="85"/>
      <c r="H1062" s="85"/>
      <c r="I1062" s="85"/>
      <c r="J1062" s="85"/>
      <c r="K1062" s="85"/>
      <c r="L1062" s="94"/>
      <c r="M1062" s="85"/>
      <c r="N1062" s="85"/>
      <c r="O1062" s="85"/>
      <c r="P1062" s="85"/>
      <c r="Q1062" s="85"/>
      <c r="R1062" s="85"/>
      <c r="S1062" s="85"/>
      <c r="T1062" s="85"/>
      <c r="U1062" s="85"/>
      <c r="V1062" s="85"/>
      <c r="W1062" s="85"/>
      <c r="X1062" s="85"/>
      <c r="Y1062" s="85"/>
      <c r="Z1062" s="85"/>
      <c r="AA1062" s="85"/>
      <c r="AB1062" s="85"/>
      <c r="AC1062" s="85"/>
      <c r="AD1062" s="85"/>
    </row>
    <row r="1063" spans="1:30">
      <c r="A1063" s="85"/>
      <c r="B1063" s="85"/>
      <c r="C1063" s="85"/>
      <c r="D1063" s="85"/>
      <c r="E1063" s="85"/>
      <c r="F1063" s="85"/>
      <c r="G1063" s="85"/>
      <c r="H1063" s="85"/>
      <c r="I1063" s="85"/>
      <c r="J1063" s="85"/>
      <c r="K1063" s="85"/>
      <c r="L1063" s="94"/>
      <c r="M1063" s="85"/>
      <c r="N1063" s="85"/>
      <c r="O1063" s="85"/>
      <c r="P1063" s="85"/>
      <c r="Q1063" s="85"/>
      <c r="R1063" s="85"/>
      <c r="S1063" s="85"/>
      <c r="T1063" s="85"/>
      <c r="U1063" s="85"/>
      <c r="V1063" s="85"/>
      <c r="W1063" s="85"/>
      <c r="X1063" s="85"/>
      <c r="Y1063" s="85"/>
      <c r="Z1063" s="85"/>
      <c r="AA1063" s="85"/>
      <c r="AB1063" s="85"/>
      <c r="AC1063" s="85"/>
      <c r="AD1063" s="85"/>
    </row>
    <row r="1064" spans="1:30">
      <c r="A1064" s="85"/>
      <c r="B1064" s="85"/>
      <c r="C1064" s="85"/>
      <c r="D1064" s="85"/>
      <c r="E1064" s="85"/>
      <c r="F1064" s="85"/>
      <c r="G1064" s="85"/>
      <c r="H1064" s="85"/>
      <c r="I1064" s="85"/>
      <c r="J1064" s="85"/>
      <c r="K1064" s="85"/>
      <c r="L1064" s="94"/>
      <c r="M1064" s="85"/>
      <c r="N1064" s="85"/>
      <c r="O1064" s="85"/>
      <c r="P1064" s="85"/>
      <c r="Q1064" s="85"/>
      <c r="R1064" s="85"/>
      <c r="S1064" s="85"/>
      <c r="T1064" s="85"/>
      <c r="U1064" s="85"/>
      <c r="V1064" s="85"/>
      <c r="W1064" s="85"/>
      <c r="X1064" s="85"/>
      <c r="Y1064" s="85"/>
      <c r="Z1064" s="85"/>
      <c r="AA1064" s="85"/>
      <c r="AB1064" s="85"/>
      <c r="AC1064" s="85"/>
      <c r="AD1064" s="85"/>
    </row>
    <row r="1065" spans="1:30">
      <c r="A1065" s="85"/>
      <c r="B1065" s="85"/>
      <c r="C1065" s="85"/>
      <c r="D1065" s="85"/>
      <c r="E1065" s="85"/>
      <c r="F1065" s="85"/>
      <c r="G1065" s="85"/>
      <c r="H1065" s="85"/>
      <c r="I1065" s="85"/>
      <c r="J1065" s="85"/>
      <c r="K1065" s="85"/>
      <c r="L1065" s="94"/>
      <c r="M1065" s="85"/>
      <c r="N1065" s="85"/>
      <c r="O1065" s="85"/>
      <c r="P1065" s="85"/>
      <c r="Q1065" s="85"/>
      <c r="R1065" s="85"/>
      <c r="S1065" s="85"/>
      <c r="T1065" s="85"/>
      <c r="U1065" s="85"/>
      <c r="V1065" s="85"/>
      <c r="W1065" s="85"/>
      <c r="X1065" s="85"/>
      <c r="Y1065" s="85"/>
      <c r="Z1065" s="85"/>
      <c r="AA1065" s="85"/>
      <c r="AB1065" s="85"/>
      <c r="AC1065" s="85"/>
      <c r="AD1065" s="85"/>
    </row>
    <row r="1066" spans="1:30">
      <c r="A1066" s="85"/>
      <c r="B1066" s="85"/>
      <c r="C1066" s="85"/>
      <c r="D1066" s="85"/>
      <c r="E1066" s="85"/>
      <c r="F1066" s="85"/>
      <c r="G1066" s="85"/>
      <c r="H1066" s="85"/>
      <c r="I1066" s="85"/>
      <c r="J1066" s="85"/>
      <c r="K1066" s="85"/>
      <c r="L1066" s="94"/>
      <c r="M1066" s="85"/>
      <c r="N1066" s="85"/>
      <c r="O1066" s="85"/>
      <c r="P1066" s="85"/>
      <c r="Q1066" s="85"/>
      <c r="R1066" s="85"/>
      <c r="S1066" s="85"/>
      <c r="T1066" s="85"/>
      <c r="U1066" s="85"/>
      <c r="V1066" s="85"/>
      <c r="W1066" s="85"/>
      <c r="X1066" s="85"/>
      <c r="Y1066" s="85"/>
      <c r="Z1066" s="85"/>
      <c r="AA1066" s="85"/>
      <c r="AB1066" s="85"/>
      <c r="AC1066" s="85"/>
      <c r="AD1066" s="85"/>
    </row>
    <row r="1067" spans="1:30">
      <c r="A1067" s="85"/>
      <c r="B1067" s="85"/>
      <c r="C1067" s="85"/>
      <c r="D1067" s="85"/>
      <c r="E1067" s="85"/>
      <c r="F1067" s="85"/>
      <c r="G1067" s="85"/>
      <c r="H1067" s="85"/>
      <c r="I1067" s="85"/>
      <c r="J1067" s="85"/>
      <c r="K1067" s="85"/>
      <c r="L1067" s="94"/>
      <c r="M1067" s="85"/>
      <c r="N1067" s="85"/>
      <c r="O1067" s="85"/>
      <c r="P1067" s="85"/>
      <c r="Q1067" s="85"/>
      <c r="R1067" s="85"/>
      <c r="S1067" s="85"/>
      <c r="T1067" s="85"/>
      <c r="U1067" s="85"/>
      <c r="V1067" s="85"/>
      <c r="W1067" s="85"/>
      <c r="X1067" s="85"/>
      <c r="Y1067" s="85"/>
      <c r="Z1067" s="85"/>
      <c r="AA1067" s="85"/>
      <c r="AB1067" s="85"/>
      <c r="AC1067" s="85"/>
      <c r="AD1067" s="85"/>
    </row>
    <row r="1068" spans="1:30">
      <c r="A1068" s="85"/>
      <c r="B1068" s="85"/>
      <c r="C1068" s="85"/>
      <c r="D1068" s="85"/>
      <c r="E1068" s="85"/>
      <c r="F1068" s="85"/>
      <c r="G1068" s="85"/>
      <c r="H1068" s="85"/>
      <c r="I1068" s="85"/>
      <c r="J1068" s="85"/>
      <c r="K1068" s="85"/>
      <c r="L1068" s="94"/>
      <c r="M1068" s="85"/>
      <c r="N1068" s="85"/>
      <c r="O1068" s="85"/>
      <c r="P1068" s="85"/>
      <c r="Q1068" s="85"/>
      <c r="R1068" s="85"/>
      <c r="S1068" s="85"/>
      <c r="T1068" s="85"/>
      <c r="U1068" s="85"/>
      <c r="V1068" s="85"/>
      <c r="W1068" s="85"/>
      <c r="X1068" s="85"/>
      <c r="Y1068" s="85"/>
      <c r="Z1068" s="85"/>
      <c r="AA1068" s="85"/>
      <c r="AB1068" s="85"/>
      <c r="AC1068" s="85"/>
      <c r="AD1068" s="85"/>
    </row>
    <row r="1069" spans="1:30">
      <c r="A1069" s="85"/>
      <c r="B1069" s="85"/>
      <c r="C1069" s="85"/>
      <c r="D1069" s="85"/>
      <c r="E1069" s="85"/>
      <c r="F1069" s="85"/>
      <c r="G1069" s="85"/>
      <c r="H1069" s="85"/>
      <c r="I1069" s="85"/>
      <c r="J1069" s="85"/>
      <c r="K1069" s="85"/>
      <c r="L1069" s="94"/>
      <c r="M1069" s="85"/>
      <c r="N1069" s="85"/>
      <c r="O1069" s="85"/>
      <c r="P1069" s="85"/>
      <c r="Q1069" s="85"/>
      <c r="R1069" s="85"/>
      <c r="S1069" s="85"/>
      <c r="T1069" s="85"/>
      <c r="U1069" s="85"/>
      <c r="V1069" s="85"/>
      <c r="W1069" s="85"/>
      <c r="X1069" s="85"/>
      <c r="Y1069" s="85"/>
      <c r="Z1069" s="85"/>
      <c r="AA1069" s="85"/>
      <c r="AB1069" s="85"/>
      <c r="AC1069" s="85"/>
      <c r="AD1069" s="85"/>
    </row>
    <row r="1070" spans="1:30">
      <c r="A1070" s="85"/>
      <c r="B1070" s="85"/>
      <c r="C1070" s="85"/>
      <c r="D1070" s="85"/>
      <c r="E1070" s="85"/>
      <c r="F1070" s="85"/>
      <c r="G1070" s="85"/>
      <c r="H1070" s="85"/>
      <c r="I1070" s="85"/>
      <c r="J1070" s="85"/>
      <c r="K1070" s="85"/>
      <c r="L1070" s="94"/>
      <c r="M1070" s="85"/>
      <c r="N1070" s="85"/>
      <c r="O1070" s="85"/>
      <c r="P1070" s="85"/>
      <c r="Q1070" s="85"/>
      <c r="R1070" s="85"/>
      <c r="S1070" s="85"/>
      <c r="T1070" s="85"/>
      <c r="U1070" s="85"/>
      <c r="V1070" s="85"/>
      <c r="W1070" s="85"/>
      <c r="X1070" s="85"/>
      <c r="Y1070" s="85"/>
      <c r="Z1070" s="85"/>
      <c r="AA1070" s="85"/>
      <c r="AB1070" s="85"/>
      <c r="AC1070" s="85"/>
      <c r="AD1070" s="85"/>
    </row>
  </sheetData>
  <mergeCells count="38">
    <mergeCell ref="I1:I2"/>
    <mergeCell ref="J1:K1"/>
    <mergeCell ref="L1:L2"/>
    <mergeCell ref="M1:M2"/>
    <mergeCell ref="A3:A69"/>
    <mergeCell ref="B55:B57"/>
    <mergeCell ref="B58:B60"/>
    <mergeCell ref="B61:B63"/>
    <mergeCell ref="F1:G1"/>
    <mergeCell ref="H1:H2"/>
    <mergeCell ref="B3:B38"/>
    <mergeCell ref="B39:B42"/>
    <mergeCell ref="B43:B45"/>
    <mergeCell ref="B46:B50"/>
    <mergeCell ref="B51:B54"/>
    <mergeCell ref="C102:C103"/>
    <mergeCell ref="C104:C105"/>
    <mergeCell ref="B64:B66"/>
    <mergeCell ref="B67:B69"/>
    <mergeCell ref="A70:A101"/>
    <mergeCell ref="B70:B71"/>
    <mergeCell ref="B72:B73"/>
    <mergeCell ref="B74:B75"/>
    <mergeCell ref="B76:B77"/>
    <mergeCell ref="B78:B79"/>
    <mergeCell ref="B80:B81"/>
    <mergeCell ref="B82:B83"/>
    <mergeCell ref="B84:B85"/>
    <mergeCell ref="B96:B97"/>
    <mergeCell ref="B98:B99"/>
    <mergeCell ref="B100:B101"/>
    <mergeCell ref="A102:A105"/>
    <mergeCell ref="B102:B105"/>
    <mergeCell ref="B86:B87"/>
    <mergeCell ref="B88:B89"/>
    <mergeCell ref="B90:B91"/>
    <mergeCell ref="B92:B93"/>
    <mergeCell ref="B94:B95"/>
  </mergeCells>
  <conditionalFormatting sqref="I3:I178">
    <cfRule type="cellIs" dxfId="0" priority="3" operator="equal">
      <formula>"NOT OK"</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defaultColWidth="14.42578125" defaultRowHeight="15" customHeight="1"/>
  <cols>
    <col min="1" max="1" width="10" customWidth="1"/>
    <col min="2" max="2" width="11.140625" customWidth="1"/>
    <col min="4" max="4" width="10.42578125" customWidth="1"/>
    <col min="6" max="6" width="50.5703125" customWidth="1"/>
    <col min="7" max="7" width="37" customWidth="1"/>
  </cols>
  <sheetData>
    <row r="1" spans="1:26">
      <c r="A1" s="1">
        <f>'Web-Test'!A1</f>
        <v>0</v>
      </c>
      <c r="B1" s="2" t="str">
        <f>'Web-Test'!B1</f>
        <v>150 Cao chưa đóng</v>
      </c>
      <c r="C1" s="3" t="str">
        <f>'Web-Test'!C1</f>
        <v>98 Trung bình chưa đóng</v>
      </c>
      <c r="D1" s="4" t="str">
        <f>'Web-Test'!D1</f>
        <v>24 Thấp chưa đóng</v>
      </c>
      <c r="E1" s="130" t="str">
        <f>'Web-Test'!E1</f>
        <v>Tổng hợp lỗi, yêu cầu thay đổi &amp; cải tiến Phần mềm Bò sinh sản bán chăn thả Thagrico - Phiên bản web test</v>
      </c>
      <c r="F1" s="129"/>
      <c r="G1" s="129"/>
      <c r="H1" s="5" t="str">
        <f ca="1">'Web-Test'!H1</f>
        <v>54 overdue task(s)</v>
      </c>
      <c r="I1" s="6" t="str">
        <f>'Web-Test'!I1</f>
        <v/>
      </c>
      <c r="J1" s="6">
        <f>'Web-Test'!J1</f>
        <v>0</v>
      </c>
      <c r="K1" s="7" t="str">
        <f>'Web-Test'!K1</f>
        <v>35 task(s) need re-fix</v>
      </c>
      <c r="L1" s="8" t="str">
        <f>'Web-Test'!L1</f>
        <v>275 open task(s)</v>
      </c>
      <c r="M1" s="41">
        <f>'Web-Test'!M1</f>
        <v>0</v>
      </c>
      <c r="N1" s="10">
        <f>'Web-Test'!N1</f>
        <v>0</v>
      </c>
      <c r="O1" s="76">
        <f>'Web-Test'!O1</f>
        <v>0</v>
      </c>
      <c r="P1" s="76">
        <f>'Web-Test'!P1</f>
        <v>0</v>
      </c>
      <c r="Q1" s="76">
        <f>'Web-Test'!Q1</f>
        <v>0</v>
      </c>
      <c r="R1" s="76">
        <f>'Web-Test'!R1</f>
        <v>0</v>
      </c>
      <c r="S1" s="76">
        <f>'Web-Test'!S1</f>
        <v>0</v>
      </c>
      <c r="T1" s="76">
        <f>'Web-Test'!T1</f>
        <v>0</v>
      </c>
      <c r="U1" s="76">
        <f>'Web-Test'!U1</f>
        <v>0</v>
      </c>
      <c r="V1" s="76">
        <f>'Web-Test'!V1</f>
        <v>0</v>
      </c>
      <c r="W1" s="76">
        <f>'Web-Test'!W1</f>
        <v>0</v>
      </c>
      <c r="X1" s="76">
        <f>'Web-Test'!X1</f>
        <v>0</v>
      </c>
      <c r="Y1" s="76">
        <f>'Web-Test'!Y1</f>
        <v>0</v>
      </c>
      <c r="Z1" s="76">
        <f>'Web-Test'!Z1</f>
        <v>0</v>
      </c>
    </row>
    <row r="2" spans="1:26">
      <c r="A2" s="12" t="str">
        <f>'Web-Test'!A2</f>
        <v>No.</v>
      </c>
      <c r="B2" s="12" t="str">
        <f>'Web-Test'!B2</f>
        <v>Loại</v>
      </c>
      <c r="C2" s="12" t="str">
        <f>'Web-Test'!C2</f>
        <v>Ngày tạo</v>
      </c>
      <c r="D2" s="12" t="str">
        <f>'Web-Test'!D2</f>
        <v>Ưu Tiên</v>
      </c>
      <c r="E2" s="12" t="str">
        <f>'Web-Test'!E2</f>
        <v>Chức năng</v>
      </c>
      <c r="F2" s="12" t="str">
        <f>'Web-Test'!F2</f>
        <v>Mô tả</v>
      </c>
      <c r="G2" s="12" t="str">
        <f>'Web-Test'!G2</f>
        <v>Hình ảnh</v>
      </c>
      <c r="H2" s="12" t="str">
        <f>'Web-Test'!H2</f>
        <v>Ngày hoàn thành dự kiến</v>
      </c>
      <c r="I2" s="12" t="str">
        <f>'Web-Test'!I2</f>
        <v>Ngày fix thực tế</v>
      </c>
      <c r="J2" s="12" t="str">
        <f>'Web-Test'!J2</f>
        <v>Người fix</v>
      </c>
      <c r="K2" s="12" t="str">
        <f>'Web-Test'!K2</f>
        <v>Kết quả fix</v>
      </c>
      <c r="L2" s="12" t="str">
        <f>'Web-Test'!L2</f>
        <v>Status</v>
      </c>
      <c r="M2" s="16" t="str">
        <f>'Web-Test'!M2</f>
        <v>Ghi  chú</v>
      </c>
      <c r="N2" s="28" t="str">
        <f>'Web-Test'!N2</f>
        <v>Mục "Cập nhật phần mềm"</v>
      </c>
      <c r="O2" s="76">
        <f>'Web-Test'!O2</f>
        <v>0</v>
      </c>
      <c r="P2" s="76">
        <f>'Web-Test'!P2</f>
        <v>0</v>
      </c>
      <c r="Q2" s="76">
        <f>'Web-Test'!Q2</f>
        <v>0</v>
      </c>
      <c r="R2" s="76">
        <f>'Web-Test'!R2</f>
        <v>0</v>
      </c>
      <c r="S2" s="76">
        <f>'Web-Test'!S2</f>
        <v>0</v>
      </c>
      <c r="T2" s="76">
        <f>'Web-Test'!T2</f>
        <v>0</v>
      </c>
      <c r="U2" s="76">
        <f>'Web-Test'!U2</f>
        <v>0</v>
      </c>
      <c r="V2" s="76">
        <f>'Web-Test'!V2</f>
        <v>0</v>
      </c>
      <c r="W2" s="76">
        <f>'Web-Test'!W2</f>
        <v>0</v>
      </c>
      <c r="X2" s="76">
        <f>'Web-Test'!X2</f>
        <v>0</v>
      </c>
      <c r="Y2" s="76">
        <f>'Web-Test'!Y2</f>
        <v>0</v>
      </c>
      <c r="Z2" s="76">
        <f>'Web-Test'!Z2</f>
        <v>0</v>
      </c>
    </row>
    <row r="3" spans="1:26">
      <c r="A3" s="13">
        <f>'Web-Test'!A3</f>
        <v>1</v>
      </c>
      <c r="B3" s="16" t="str">
        <f>'Web-Test'!B3</f>
        <v>Bug</v>
      </c>
      <c r="C3" s="17">
        <f>'Web-Test'!C3</f>
        <v>44831</v>
      </c>
      <c r="D3" s="16" t="str">
        <f>'Web-Test'!D3</f>
        <v>Cao</v>
      </c>
      <c r="E3" s="18" t="str">
        <f>'Web-Test'!E3</f>
        <v>Giao diện</v>
      </c>
      <c r="F3" s="18" t="str">
        <f>'Web-Test'!F3</f>
        <v>Lỗi chính tả: "All right reserved"
Mong đợi: "All rights reserved"</v>
      </c>
      <c r="G3" s="22" t="str">
        <f>'Web-Test'!G3</f>
        <v>https://drive.google.com/file/d/1b_v0QWGlBiwr5_Z6V6rV3t2FtropIC5L/view?usp=sharing</v>
      </c>
      <c r="H3" s="17">
        <f>'Web-Test'!H3</f>
        <v>44844</v>
      </c>
      <c r="I3" s="17">
        <f>'Web-Test'!I3</f>
        <v>44840</v>
      </c>
      <c r="J3" s="13" t="str">
        <f>'Web-Test'!J3</f>
        <v>Hải</v>
      </c>
      <c r="K3" s="16" t="str">
        <f>'Web-Test'!K3</f>
        <v>Pass</v>
      </c>
      <c r="L3" s="13" t="str">
        <f>'Web-Test'!L3</f>
        <v>Closed</v>
      </c>
      <c r="M3" s="18" t="str">
        <f>'Web-Test'!M3</f>
        <v>Đang kiểm tra lại</v>
      </c>
      <c r="N3" s="13">
        <f>'Web-Test'!N3</f>
        <v>0</v>
      </c>
      <c r="O3" s="76">
        <f>'Web-Test'!O3</f>
        <v>0</v>
      </c>
      <c r="P3" s="76">
        <f>'Web-Test'!P3</f>
        <v>0</v>
      </c>
      <c r="Q3" s="76">
        <f>'Web-Test'!Q3</f>
        <v>0</v>
      </c>
      <c r="R3" s="76">
        <f>'Web-Test'!R3</f>
        <v>0</v>
      </c>
      <c r="S3" s="76">
        <f>'Web-Test'!S3</f>
        <v>0</v>
      </c>
      <c r="T3" s="76">
        <f>'Web-Test'!T3</f>
        <v>0</v>
      </c>
      <c r="U3" s="76">
        <f>'Web-Test'!U3</f>
        <v>0</v>
      </c>
      <c r="V3" s="76">
        <f>'Web-Test'!V3</f>
        <v>0</v>
      </c>
      <c r="W3" s="76">
        <f>'Web-Test'!W3</f>
        <v>0</v>
      </c>
      <c r="X3" s="76">
        <f>'Web-Test'!X3</f>
        <v>0</v>
      </c>
      <c r="Y3" s="76">
        <f>'Web-Test'!Y3</f>
        <v>0</v>
      </c>
      <c r="Z3" s="76">
        <f>'Web-Test'!Z3</f>
        <v>0</v>
      </c>
    </row>
    <row r="4" spans="1:26">
      <c r="A4" s="13">
        <f>'Web-Test'!A4</f>
        <v>2</v>
      </c>
      <c r="B4" s="16" t="str">
        <f>'Web-Test'!B4</f>
        <v>Bug</v>
      </c>
      <c r="C4" s="17">
        <f>'Web-Test'!C4</f>
        <v>44831</v>
      </c>
      <c r="D4" s="16" t="str">
        <f>'Web-Test'!D4</f>
        <v>Cao</v>
      </c>
      <c r="E4" s="18" t="str">
        <f>'Web-Test'!E4</f>
        <v xml:space="preserve">Thống kê trại
</v>
      </c>
      <c r="F4" s="18" t="str">
        <f>'Web-Test'!F4</f>
        <v>Chương trình bị đơ khi chọn ngày tùy chỉnh (hình 1)
-- Sau bản cập nhật ngày 30/09, chương trình bị đơ khi chọn  (hình 2)</v>
      </c>
      <c r="G4" s="18" t="str">
        <f>'Web-Test'!G4</f>
        <v xml:space="preserve">Hình 1: https://drive.google.com/file/d/1HbUA5eFYfidpYUOYuqR910zgJdI6gBIT/view?usp=sharing
Hình 2: https://drive.google.com/file/d/1xfj7UEg6AbhQYbNAH79QQyUmhzTyX1AX/view?usp=sharing
</v>
      </c>
      <c r="H4" s="17">
        <f>'Web-Test'!H4</f>
        <v>0</v>
      </c>
      <c r="I4" s="17">
        <f>'Web-Test'!I4</f>
        <v>44837</v>
      </c>
      <c r="J4" s="13" t="str">
        <f>'Web-Test'!J4</f>
        <v>Mỹ</v>
      </c>
      <c r="K4" s="16" t="str">
        <f>'Web-Test'!K4</f>
        <v>Fail</v>
      </c>
      <c r="L4" s="13" t="str">
        <f>'Web-Test'!L4</f>
        <v>Open</v>
      </c>
      <c r="M4" s="18" t="str">
        <f>'Web-Test'!M4</f>
        <v>Fix lần 1 ngày 3/10 (Mỹ) pass</v>
      </c>
      <c r="N4" s="13">
        <f>'Web-Test'!N4</f>
        <v>6</v>
      </c>
      <c r="O4" s="76">
        <f>'Web-Test'!O4</f>
        <v>0</v>
      </c>
      <c r="P4" s="76">
        <f>'Web-Test'!P4</f>
        <v>0</v>
      </c>
      <c r="Q4" s="76">
        <f>'Web-Test'!Q4</f>
        <v>0</v>
      </c>
      <c r="R4" s="76">
        <f>'Web-Test'!R4</f>
        <v>0</v>
      </c>
      <c r="S4" s="76">
        <f>'Web-Test'!S4</f>
        <v>0</v>
      </c>
      <c r="T4" s="76">
        <f>'Web-Test'!T4</f>
        <v>0</v>
      </c>
      <c r="U4" s="76">
        <f>'Web-Test'!U4</f>
        <v>0</v>
      </c>
      <c r="V4" s="76">
        <f>'Web-Test'!V4</f>
        <v>0</v>
      </c>
      <c r="W4" s="76">
        <f>'Web-Test'!W4</f>
        <v>0</v>
      </c>
      <c r="X4" s="76">
        <f>'Web-Test'!X4</f>
        <v>0</v>
      </c>
      <c r="Y4" s="76">
        <f>'Web-Test'!Y4</f>
        <v>0</v>
      </c>
      <c r="Z4" s="76">
        <f>'Web-Test'!Z4</f>
        <v>0</v>
      </c>
    </row>
    <row r="5" spans="1:26">
      <c r="A5" s="13">
        <f>'Web-Test'!A5</f>
        <v>3</v>
      </c>
      <c r="B5" s="16" t="str">
        <f>'Web-Test'!B5</f>
        <v>Bug</v>
      </c>
      <c r="C5" s="17">
        <f>'Web-Test'!C5</f>
        <v>44831</v>
      </c>
      <c r="D5" s="16" t="str">
        <f>'Web-Test'!D5</f>
        <v>Trung bình</v>
      </c>
      <c r="E5" s="18" t="str">
        <f>'Web-Test'!E5</f>
        <v xml:space="preserve">Thống kê trại
</v>
      </c>
      <c r="F5" s="18" t="str">
        <f>'Web-Test'!F5</f>
        <v>Biểu đồ tỷ lệ bê chết nằm không đúng vị trí</v>
      </c>
      <c r="G5" s="22" t="str">
        <f>'Web-Test'!G5</f>
        <v>https://drive.google.com/file/d/1wTFbLJQnNRFSvHGC7rIe_xCQgM9xFMJN/view?usp=sharing</v>
      </c>
      <c r="H5" s="17">
        <f>'Web-Test'!H5</f>
        <v>0</v>
      </c>
      <c r="I5" s="17">
        <f>'Web-Test'!I5</f>
        <v>44834</v>
      </c>
      <c r="J5" s="13" t="str">
        <f>'Web-Test'!J5</f>
        <v>Mỹ</v>
      </c>
      <c r="K5" s="16" t="str">
        <f>'Web-Test'!K5</f>
        <v>Pass</v>
      </c>
      <c r="L5" s="13" t="str">
        <f>'Web-Test'!L5</f>
        <v>Closed</v>
      </c>
      <c r="M5" s="18" t="str">
        <f>'Web-Test'!M5</f>
        <v>Fix lần 1 ngày 30/09 (Mỹ) pass</v>
      </c>
      <c r="N5" s="13">
        <f>'Web-Test'!N5</f>
        <v>6</v>
      </c>
      <c r="O5" s="76">
        <f>'Web-Test'!O5</f>
        <v>0</v>
      </c>
      <c r="P5" s="76">
        <f>'Web-Test'!P5</f>
        <v>0</v>
      </c>
      <c r="Q5" s="76">
        <f>'Web-Test'!Q5</f>
        <v>0</v>
      </c>
      <c r="R5" s="76">
        <f>'Web-Test'!R5</f>
        <v>0</v>
      </c>
      <c r="S5" s="76">
        <f>'Web-Test'!S5</f>
        <v>0</v>
      </c>
      <c r="T5" s="76">
        <f>'Web-Test'!T5</f>
        <v>0</v>
      </c>
      <c r="U5" s="76">
        <f>'Web-Test'!U5</f>
        <v>0</v>
      </c>
      <c r="V5" s="76">
        <f>'Web-Test'!V5</f>
        <v>0</v>
      </c>
      <c r="W5" s="76">
        <f>'Web-Test'!W5</f>
        <v>0</v>
      </c>
      <c r="X5" s="76">
        <f>'Web-Test'!X5</f>
        <v>0</v>
      </c>
      <c r="Y5" s="76">
        <f>'Web-Test'!Y5</f>
        <v>0</v>
      </c>
      <c r="Z5" s="76">
        <f>'Web-Test'!Z5</f>
        <v>0</v>
      </c>
    </row>
    <row r="6" spans="1:26">
      <c r="A6" s="13">
        <f>'Web-Test'!A6</f>
        <v>4</v>
      </c>
      <c r="B6" s="16" t="str">
        <f>'Web-Test'!B6</f>
        <v>Bug</v>
      </c>
      <c r="C6" s="17">
        <f>'Web-Test'!C6</f>
        <v>44831</v>
      </c>
      <c r="D6" s="16" t="str">
        <f>'Web-Test'!D6</f>
        <v>Cao</v>
      </c>
      <c r="E6" s="18" t="str">
        <f>'Web-Test'!E6</f>
        <v>Danh sách đàn</v>
      </c>
      <c r="F6" s="18" t="str">
        <f>'Web-Test'!F6</f>
        <v>Chương trình bị đơ sau khi tìm kiếm bằng list nhiều số tai rồi xóa trống ô tìm kiếm:
B1: Điền vào ô "Số tai, số ID" chuỗi số tai F06373;M06357;M06399
B2: Xóa chuỗi số tai trên trong ô "Số tai, số ID"
B3: Chọn nghiệp vụ tạo phiếu
=&gt; Đơ chương trình, phải reload</v>
      </c>
      <c r="G6" s="22" t="str">
        <f>'Web-Test'!G6</f>
        <v>https://drive.google.com/file/d/17JiRLcLJGaPI1Djz7wDK_eg4QtigCAQz/view?usp=sharing</v>
      </c>
      <c r="H6" s="17">
        <f>'Web-Test'!H6</f>
        <v>0</v>
      </c>
      <c r="I6" s="17">
        <f>'Web-Test'!I6</f>
        <v>44833</v>
      </c>
      <c r="J6" s="13" t="str">
        <f>'Web-Test'!J6</f>
        <v>Hải</v>
      </c>
      <c r="K6" s="16" t="str">
        <f>'Web-Test'!K6</f>
        <v>Pass</v>
      </c>
      <c r="L6" s="13" t="str">
        <f>'Web-Test'!L6</f>
        <v>Closed</v>
      </c>
      <c r="M6" s="18" t="str">
        <f>'Web-Test'!M6</f>
        <v>Fix lần 1 ngày 29/9 pass</v>
      </c>
      <c r="N6" s="13">
        <f>'Web-Test'!N6</f>
        <v>0</v>
      </c>
      <c r="O6" s="76">
        <f>'Web-Test'!O6</f>
        <v>0</v>
      </c>
      <c r="P6" s="76">
        <f>'Web-Test'!P6</f>
        <v>0</v>
      </c>
      <c r="Q6" s="76">
        <f>'Web-Test'!Q6</f>
        <v>0</v>
      </c>
      <c r="R6" s="76">
        <f>'Web-Test'!R6</f>
        <v>0</v>
      </c>
      <c r="S6" s="76">
        <f>'Web-Test'!S6</f>
        <v>0</v>
      </c>
      <c r="T6" s="76">
        <f>'Web-Test'!T6</f>
        <v>0</v>
      </c>
      <c r="U6" s="76">
        <f>'Web-Test'!U6</f>
        <v>0</v>
      </c>
      <c r="V6" s="76">
        <f>'Web-Test'!V6</f>
        <v>0</v>
      </c>
      <c r="W6" s="76">
        <f>'Web-Test'!W6</f>
        <v>0</v>
      </c>
      <c r="X6" s="76">
        <f>'Web-Test'!X6</f>
        <v>0</v>
      </c>
      <c r="Y6" s="76">
        <f>'Web-Test'!Y6</f>
        <v>0</v>
      </c>
      <c r="Z6" s="76">
        <f>'Web-Test'!Z6</f>
        <v>0</v>
      </c>
    </row>
    <row r="7" spans="1:26">
      <c r="A7" s="13">
        <f>'Web-Test'!A7</f>
        <v>5</v>
      </c>
      <c r="B7" s="16" t="str">
        <f>'Web-Test'!B7</f>
        <v>Bug</v>
      </c>
      <c r="C7" s="17">
        <f>'Web-Test'!C7</f>
        <v>44831</v>
      </c>
      <c r="D7" s="16" t="str">
        <f>'Web-Test'!D7</f>
        <v>Thấp</v>
      </c>
      <c r="E7" s="18" t="str">
        <f>'Web-Test'!E7</f>
        <v>Danh sách đàn</v>
      </c>
      <c r="F7" s="18" t="str">
        <f>'Web-Test'!F7</f>
        <v>Khi nhấp vào filter "Ô chuồng", danh sách ô chuồng không hiện ra ngay lập tức ( trễ khoảng 2s)</v>
      </c>
      <c r="G7" s="22" t="str">
        <f>'Web-Test'!G7</f>
        <v>https://drive.google.com/file/d/1lv0BJIc4-MhHfyeCorRhCYH0XiLifXqr/view?usp=sharing</v>
      </c>
      <c r="H7" s="17">
        <f>'Web-Test'!H7</f>
        <v>0</v>
      </c>
      <c r="I7" s="17">
        <f>'Web-Test'!I7</f>
        <v>0</v>
      </c>
      <c r="J7" s="17">
        <f>'Web-Test'!J7</f>
        <v>0</v>
      </c>
      <c r="K7" s="16" t="str">
        <f>'Web-Test'!K7</f>
        <v>Temporary disappear</v>
      </c>
      <c r="L7" s="13" t="str">
        <f>'Web-Test'!L7</f>
        <v>Closed</v>
      </c>
      <c r="M7" s="18">
        <f>'Web-Test'!M7</f>
        <v>0</v>
      </c>
      <c r="N7" s="13">
        <f>'Web-Test'!N7</f>
        <v>0</v>
      </c>
      <c r="O7" s="76">
        <f>'Web-Test'!O7</f>
        <v>0</v>
      </c>
      <c r="P7" s="76">
        <f>'Web-Test'!P7</f>
        <v>0</v>
      </c>
      <c r="Q7" s="76">
        <f>'Web-Test'!Q7</f>
        <v>0</v>
      </c>
      <c r="R7" s="76">
        <f>'Web-Test'!R7</f>
        <v>0</v>
      </c>
      <c r="S7" s="76">
        <f>'Web-Test'!S7</f>
        <v>0</v>
      </c>
      <c r="T7" s="76">
        <f>'Web-Test'!T7</f>
        <v>0</v>
      </c>
      <c r="U7" s="76">
        <f>'Web-Test'!U7</f>
        <v>0</v>
      </c>
      <c r="V7" s="76">
        <f>'Web-Test'!V7</f>
        <v>0</v>
      </c>
      <c r="W7" s="76">
        <f>'Web-Test'!W7</f>
        <v>0</v>
      </c>
      <c r="X7" s="76">
        <f>'Web-Test'!X7</f>
        <v>0</v>
      </c>
      <c r="Y7" s="76">
        <f>'Web-Test'!Y7</f>
        <v>0</v>
      </c>
      <c r="Z7" s="76">
        <f>'Web-Test'!Z7</f>
        <v>0</v>
      </c>
    </row>
    <row r="8" spans="1:26">
      <c r="A8" s="13">
        <f>'Web-Test'!A8</f>
        <v>6</v>
      </c>
      <c r="B8" s="16" t="str">
        <f>'Web-Test'!B8</f>
        <v>Bug</v>
      </c>
      <c r="C8" s="17">
        <f>'Web-Test'!C8</f>
        <v>44831</v>
      </c>
      <c r="D8" s="16" t="str">
        <f>'Web-Test'!D8</f>
        <v>Cao</v>
      </c>
      <c r="E8" s="18" t="str">
        <f>'Web-Test'!E8</f>
        <v>Tạo phiếu khám sinh sản</v>
      </c>
      <c r="F8" s="18" t="str">
        <f>'Web-Test'!F8</f>
        <v>Bò (số tai I0521B11241) đang nằm trong 1 phiếu khám sinh sản (0-KSS-220926-001) &amp; xử lý sinh sản khác nhưng vẫn tạo được phiếu mới.</v>
      </c>
      <c r="G8" s="18" t="str">
        <f>'Web-Test'!G8</f>
        <v>Hình 1: https://drive.google.com/file/d/1-iEOoAH-aazAhaltJVYSGDvS0LiTbFT4/view?usp=sharing
Hình 2: https://drive.google.com/file/d/10c4tzLUB3t4vg66OzY1r0LN6PMgz5NlD/view?usp=sharing</v>
      </c>
      <c r="H8" s="17">
        <f>'Web-Test'!H8</f>
        <v>0</v>
      </c>
      <c r="I8" s="17">
        <f>'Web-Test'!I8</f>
        <v>44844</v>
      </c>
      <c r="J8" s="13" t="str">
        <f>'Web-Test'!J8</f>
        <v>Tỉnh</v>
      </c>
      <c r="K8" s="16" t="str">
        <f>'Web-Test'!K8</f>
        <v>Pass</v>
      </c>
      <c r="L8" s="13" t="str">
        <f>'Web-Test'!L8</f>
        <v>Closed</v>
      </c>
      <c r="M8" s="18" t="str">
        <f>'Web-Test'!M8</f>
        <v>Fix lần 1 ngày 10/10 (Tỉnh) - Pass</v>
      </c>
      <c r="N8" s="13">
        <f>'Web-Test'!N8</f>
        <v>0</v>
      </c>
      <c r="O8" s="76">
        <f>'Web-Test'!O8</f>
        <v>0</v>
      </c>
      <c r="P8" s="76">
        <f>'Web-Test'!P8</f>
        <v>0</v>
      </c>
      <c r="Q8" s="76">
        <f>'Web-Test'!Q8</f>
        <v>0</v>
      </c>
      <c r="R8" s="76">
        <f>'Web-Test'!R8</f>
        <v>0</v>
      </c>
      <c r="S8" s="76">
        <f>'Web-Test'!S8</f>
        <v>0</v>
      </c>
      <c r="T8" s="76">
        <f>'Web-Test'!T8</f>
        <v>0</v>
      </c>
      <c r="U8" s="76">
        <f>'Web-Test'!U8</f>
        <v>0</v>
      </c>
      <c r="V8" s="76">
        <f>'Web-Test'!V8</f>
        <v>0</v>
      </c>
      <c r="W8" s="76">
        <f>'Web-Test'!W8</f>
        <v>0</v>
      </c>
      <c r="X8" s="76">
        <f>'Web-Test'!X8</f>
        <v>0</v>
      </c>
      <c r="Y8" s="76">
        <f>'Web-Test'!Y8</f>
        <v>0</v>
      </c>
      <c r="Z8" s="76">
        <f>'Web-Test'!Z8</f>
        <v>0</v>
      </c>
    </row>
    <row r="9" spans="1:26">
      <c r="A9" s="13">
        <f>'Web-Test'!A9</f>
        <v>7</v>
      </c>
      <c r="B9" s="16" t="str">
        <f>'Web-Test'!B9</f>
        <v>Bug</v>
      </c>
      <c r="C9" s="17">
        <f>'Web-Test'!C9</f>
        <v>44832</v>
      </c>
      <c r="D9" s="16" t="str">
        <f>'Web-Test'!D9</f>
        <v>Cao</v>
      </c>
      <c r="E9" s="18" t="str">
        <f>'Web-Test'!E9</f>
        <v>Khám sinh sản hàng loạt</v>
      </c>
      <c r="F9" s="18" t="str">
        <f>'Web-Test'!F9</f>
        <v>Bò đã xóa khỏi danh sách khám hàng loạt nhưng sau khi lưu phiếu thì con bò đó vẫn cập nhật đã khám</v>
      </c>
      <c r="G9" s="22" t="str">
        <f>'Web-Test'!G9</f>
        <v>https://drive.google.com/file/d/1_Eni1YFqypaAulvQThbXXmY2XnE2_Tld/view?usp=sharing</v>
      </c>
      <c r="H9" s="17">
        <f>'Web-Test'!H9</f>
        <v>0</v>
      </c>
      <c r="I9" s="17">
        <f>'Web-Test'!I9</f>
        <v>44837</v>
      </c>
      <c r="J9" s="13" t="str">
        <f>'Web-Test'!J9</f>
        <v>Hải</v>
      </c>
      <c r="K9" s="16" t="str">
        <f>'Web-Test'!K9</f>
        <v>Pass</v>
      </c>
      <c r="L9" s="13" t="str">
        <f>'Web-Test'!L9</f>
        <v>Closed</v>
      </c>
      <c r="M9" s="18" t="str">
        <f>'Web-Test'!M9</f>
        <v>-Fix lần 1 ngày 28/09 (tình trạng thể hiện "chưa thực hiện" nhưng trong timeline thể hiện đã khám (menu khám sinh sản và menu phối giống)
Fix lần 2 ngày 30/09 pass</v>
      </c>
      <c r="N9" s="13">
        <f>'Web-Test'!N9</f>
        <v>7</v>
      </c>
      <c r="O9" s="76">
        <f>'Web-Test'!O9</f>
        <v>0</v>
      </c>
      <c r="P9" s="76">
        <f>'Web-Test'!P9</f>
        <v>0</v>
      </c>
      <c r="Q9" s="76">
        <f>'Web-Test'!Q9</f>
        <v>0</v>
      </c>
      <c r="R9" s="76">
        <f>'Web-Test'!R9</f>
        <v>0</v>
      </c>
      <c r="S9" s="76">
        <f>'Web-Test'!S9</f>
        <v>0</v>
      </c>
      <c r="T9" s="76">
        <f>'Web-Test'!T9</f>
        <v>0</v>
      </c>
      <c r="U9" s="76">
        <f>'Web-Test'!U9</f>
        <v>0</v>
      </c>
      <c r="V9" s="76">
        <f>'Web-Test'!V9</f>
        <v>0</v>
      </c>
      <c r="W9" s="76">
        <f>'Web-Test'!W9</f>
        <v>0</v>
      </c>
      <c r="X9" s="76">
        <f>'Web-Test'!X9</f>
        <v>0</v>
      </c>
      <c r="Y9" s="76">
        <f>'Web-Test'!Y9</f>
        <v>0</v>
      </c>
      <c r="Z9" s="76">
        <f>'Web-Test'!Z9</f>
        <v>0</v>
      </c>
    </row>
    <row r="10" spans="1:26">
      <c r="A10" s="13">
        <f>'Web-Test'!A10</f>
        <v>8</v>
      </c>
      <c r="B10" s="16" t="str">
        <f>'Web-Test'!B10</f>
        <v>Bug</v>
      </c>
      <c r="C10" s="17">
        <f>'Web-Test'!C10</f>
        <v>44832</v>
      </c>
      <c r="D10" s="16" t="str">
        <f>'Web-Test'!D10</f>
        <v>Cao</v>
      </c>
      <c r="E10" s="18" t="str">
        <f>'Web-Test'!E10</f>
        <v>Khám sinh sản hàng loạt</v>
      </c>
      <c r="F10" s="18" t="str">
        <f>'Web-Test'!F10</f>
        <v>Bò đã xóa khỏi danh sách khám hàng loạt nhưng vẫn nằm trong danh sách xlss hàng loạt. Tình trạng bò thì vẫn để "chưa khám" nhưng trong lịch sử đang thể hiện là đã khám</v>
      </c>
      <c r="G10" s="22" t="str">
        <f>'Web-Test'!G10</f>
        <v>https://drive.google.com/file/d/1EnefGJyLpC-DEkkOr0XXh7AUtHSb59XA/view?usp=sharing</v>
      </c>
      <c r="H10" s="17">
        <f>'Web-Test'!H10</f>
        <v>0</v>
      </c>
      <c r="I10" s="17">
        <f>'Web-Test'!I10</f>
        <v>44839</v>
      </c>
      <c r="J10" s="13" t="str">
        <f>'Web-Test'!J10</f>
        <v>Tỉnh</v>
      </c>
      <c r="K10" s="16" t="str">
        <f>'Web-Test'!K10</f>
        <v>Pass</v>
      </c>
      <c r="L10" s="13" t="str">
        <f>'Web-Test'!L10</f>
        <v>Closed</v>
      </c>
      <c r="M10" s="18" t="str">
        <f>'Web-Test'!M10</f>
        <v>Fix lần 1 ngày 28/09 fail
Fix lần 2 ngày 30/09 pass</v>
      </c>
      <c r="N10" s="13">
        <f>'Web-Test'!N10</f>
        <v>7</v>
      </c>
      <c r="O10" s="76">
        <f>'Web-Test'!O10</f>
        <v>0</v>
      </c>
      <c r="P10" s="76">
        <f>'Web-Test'!P10</f>
        <v>0</v>
      </c>
      <c r="Q10" s="76">
        <f>'Web-Test'!Q10</f>
        <v>0</v>
      </c>
      <c r="R10" s="76">
        <f>'Web-Test'!R10</f>
        <v>0</v>
      </c>
      <c r="S10" s="76">
        <f>'Web-Test'!S10</f>
        <v>0</v>
      </c>
      <c r="T10" s="76">
        <f>'Web-Test'!T10</f>
        <v>0</v>
      </c>
      <c r="U10" s="76">
        <f>'Web-Test'!U10</f>
        <v>0</v>
      </c>
      <c r="V10" s="76">
        <f>'Web-Test'!V10</f>
        <v>0</v>
      </c>
      <c r="W10" s="76">
        <f>'Web-Test'!W10</f>
        <v>0</v>
      </c>
      <c r="X10" s="76">
        <f>'Web-Test'!X10</f>
        <v>0</v>
      </c>
      <c r="Y10" s="76">
        <f>'Web-Test'!Y10</f>
        <v>0</v>
      </c>
      <c r="Z10" s="76">
        <f>'Web-Test'!Z10</f>
        <v>0</v>
      </c>
    </row>
    <row r="11" spans="1:26">
      <c r="A11" s="13">
        <f>'Web-Test'!A11</f>
        <v>9</v>
      </c>
      <c r="B11" s="16" t="str">
        <f>'Web-Test'!B11</f>
        <v>Bug</v>
      </c>
      <c r="C11" s="17">
        <f>'Web-Test'!C11</f>
        <v>44832</v>
      </c>
      <c r="D11" s="16" t="str">
        <f>'Web-Test'!D11</f>
        <v>Thấp</v>
      </c>
      <c r="E11" s="18" t="str">
        <f>'Web-Test'!E11</f>
        <v>Phối giống</v>
      </c>
      <c r="F11" s="18" t="str">
        <f>'Web-Test'!F11</f>
        <v>Sai tên nút: "Khám nhóm bò"
Mong đợi: "Phối nhóm bò"</v>
      </c>
      <c r="G11" s="22" t="str">
        <f>'Web-Test'!G11</f>
        <v>https://drive.google.com/file/d/1KjWCP6k_qgofPflx0BtDSuE77fz3_uF3/view?usp=sharing</v>
      </c>
      <c r="H11" s="17">
        <f>'Web-Test'!H11</f>
        <v>0</v>
      </c>
      <c r="I11" s="17">
        <f>'Web-Test'!I11</f>
        <v>44837</v>
      </c>
      <c r="J11" s="13" t="str">
        <f>'Web-Test'!J11</f>
        <v>Hải</v>
      </c>
      <c r="K11" s="16" t="str">
        <f>'Web-Test'!K11</f>
        <v>Pass</v>
      </c>
      <c r="L11" s="13" t="str">
        <f>'Web-Test'!L11</f>
        <v>Closed</v>
      </c>
      <c r="M11" s="18" t="str">
        <f>'Web-Test'!M11</f>
        <v>Fix lần 1 ngày 3/10 (Hải) pass</v>
      </c>
      <c r="N11" s="13">
        <f>'Web-Test'!N11</f>
        <v>7</v>
      </c>
      <c r="O11" s="76">
        <f>'Web-Test'!O11</f>
        <v>0</v>
      </c>
      <c r="P11" s="76">
        <f>'Web-Test'!P11</f>
        <v>0</v>
      </c>
      <c r="Q11" s="76">
        <f>'Web-Test'!Q11</f>
        <v>0</v>
      </c>
      <c r="R11" s="76">
        <f>'Web-Test'!R11</f>
        <v>0</v>
      </c>
      <c r="S11" s="76">
        <f>'Web-Test'!S11</f>
        <v>0</v>
      </c>
      <c r="T11" s="76">
        <f>'Web-Test'!T11</f>
        <v>0</v>
      </c>
      <c r="U11" s="76">
        <f>'Web-Test'!U11</f>
        <v>0</v>
      </c>
      <c r="V11" s="76">
        <f>'Web-Test'!V11</f>
        <v>0</v>
      </c>
      <c r="W11" s="76">
        <f>'Web-Test'!W11</f>
        <v>0</v>
      </c>
      <c r="X11" s="76">
        <f>'Web-Test'!X11</f>
        <v>0</v>
      </c>
      <c r="Y11" s="76">
        <f>'Web-Test'!Y11</f>
        <v>0</v>
      </c>
      <c r="Z11" s="76">
        <f>'Web-Test'!Z11</f>
        <v>0</v>
      </c>
    </row>
    <row r="12" spans="1:26">
      <c r="A12" s="13">
        <f>'Web-Test'!A12</f>
        <v>10</v>
      </c>
      <c r="B12" s="16" t="str">
        <f>'Web-Test'!B12</f>
        <v>Bug</v>
      </c>
      <c r="C12" s="17">
        <f>'Web-Test'!C12</f>
        <v>44832</v>
      </c>
      <c r="D12" s="16" t="str">
        <f>'Web-Test'!D12</f>
        <v>Cao</v>
      </c>
      <c r="E12" s="18" t="str">
        <f>'Web-Test'!E12</f>
        <v>Phối giống</v>
      </c>
      <c r="F12" s="18" t="str">
        <f>'Web-Test'!F12</f>
        <v>Trường hợp khám sinh sản 10 con, nhưng 3 con động dục, 7 con không động dục:
- Nhưng khi qua Trang phối giống thì xuất hiện 10 con;
- Đồng thời qua Trang xlss thì không xuất hiện con nào để xlss.
Ví dụ: Phiếu 0-KSS-220928-002
Mong đợi: Bò đi phối thì mới xuất hiện trên Trang phối giống, còn bò xlss thì mới xuất hiện trên Trang xlss</v>
      </c>
      <c r="G12" s="22" t="str">
        <f>'Web-Test'!G12</f>
        <v>https://drive.google.com/file/d/1eYJZoXd_nO_zwDBkSXNwLBrd8btBxAd_/view?usp=sharing</v>
      </c>
      <c r="H12" s="17">
        <f>'Web-Test'!H12</f>
        <v>0</v>
      </c>
      <c r="I12" s="17">
        <f>'Web-Test'!I12</f>
        <v>44832</v>
      </c>
      <c r="J12" s="13">
        <f>'Web-Test'!J12</f>
        <v>0</v>
      </c>
      <c r="K12" s="16" t="str">
        <f>'Web-Test'!K12</f>
        <v>Not a bug</v>
      </c>
      <c r="L12" s="13" t="str">
        <f>'Web-Test'!L12</f>
        <v>Closed</v>
      </c>
      <c r="M12" s="18" t="str">
        <f>'Web-Test'!M12</f>
        <v>Trang Xlss chỉ xuất hiện những con trong phiếu XLSS
A Mỹ: Không phải lỗi. Ở trang XLSS chỉ hiện những phiếu XLSS</v>
      </c>
      <c r="N12" s="13">
        <f>'Web-Test'!N12</f>
        <v>0</v>
      </c>
      <c r="O12" s="76">
        <f>'Web-Test'!O12</f>
        <v>0</v>
      </c>
      <c r="P12" s="76">
        <f>'Web-Test'!P12</f>
        <v>0</v>
      </c>
      <c r="Q12" s="76">
        <f>'Web-Test'!Q12</f>
        <v>0</v>
      </c>
      <c r="R12" s="76">
        <f>'Web-Test'!R12</f>
        <v>0</v>
      </c>
      <c r="S12" s="76">
        <f>'Web-Test'!S12</f>
        <v>0</v>
      </c>
      <c r="T12" s="76">
        <f>'Web-Test'!T12</f>
        <v>0</v>
      </c>
      <c r="U12" s="76">
        <f>'Web-Test'!U12</f>
        <v>0</v>
      </c>
      <c r="V12" s="76">
        <f>'Web-Test'!V12</f>
        <v>0</v>
      </c>
      <c r="W12" s="76">
        <f>'Web-Test'!W12</f>
        <v>0</v>
      </c>
      <c r="X12" s="76">
        <f>'Web-Test'!X12</f>
        <v>0</v>
      </c>
      <c r="Y12" s="76">
        <f>'Web-Test'!Y12</f>
        <v>0</v>
      </c>
      <c r="Z12" s="76">
        <f>'Web-Test'!Z12</f>
        <v>0</v>
      </c>
    </row>
    <row r="13" spans="1:26">
      <c r="A13" s="13">
        <f>'Web-Test'!A13</f>
        <v>11</v>
      </c>
      <c r="B13" s="16" t="str">
        <f>'Web-Test'!B13</f>
        <v>Improvement</v>
      </c>
      <c r="C13" s="17">
        <f>'Web-Test'!C13</f>
        <v>44832</v>
      </c>
      <c r="D13" s="16" t="str">
        <f>'Web-Test'!D13</f>
        <v>Thấp</v>
      </c>
      <c r="E13" s="18" t="str">
        <f>'Web-Test'!E13</f>
        <v>Xử lý sinh sản</v>
      </c>
      <c r="F13" s="18" t="str">
        <f>'Web-Test'!F13</f>
        <v>Sai tên nút: "Khám nhóm bò"
Mong đợi: "Xử lý sinh sản nhóm bò" hoặc "XLSS nhóm bò" hoặc "Xử lý nhóm bò"</v>
      </c>
      <c r="G13" s="22" t="str">
        <f>'Web-Test'!G13</f>
        <v>https://drive.google.com/file/d/1fAElAYw7UTalCnfMtC-1uJU0aGHWZ0Km/view?usp=sharing</v>
      </c>
      <c r="H13" s="17">
        <f>'Web-Test'!H13</f>
        <v>0</v>
      </c>
      <c r="I13" s="17">
        <f>'Web-Test'!I13</f>
        <v>0</v>
      </c>
      <c r="J13" s="13" t="str">
        <f>'Web-Test'!J13</f>
        <v>Hải</v>
      </c>
      <c r="K13" s="16">
        <f>'Web-Test'!K13</f>
        <v>0</v>
      </c>
      <c r="L13" s="13" t="str">
        <f>'Web-Test'!L13</f>
        <v>Open</v>
      </c>
      <c r="M13" s="18">
        <f>'Web-Test'!M13</f>
        <v>0</v>
      </c>
      <c r="N13" s="13">
        <f>'Web-Test'!N13</f>
        <v>7</v>
      </c>
      <c r="O13" s="76">
        <f>'Web-Test'!O13</f>
        <v>0</v>
      </c>
      <c r="P13" s="76">
        <f>'Web-Test'!P13</f>
        <v>0</v>
      </c>
      <c r="Q13" s="76">
        <f>'Web-Test'!Q13</f>
        <v>0</v>
      </c>
      <c r="R13" s="76">
        <f>'Web-Test'!R13</f>
        <v>0</v>
      </c>
      <c r="S13" s="76">
        <f>'Web-Test'!S13</f>
        <v>0</v>
      </c>
      <c r="T13" s="76">
        <f>'Web-Test'!T13</f>
        <v>0</v>
      </c>
      <c r="U13" s="76">
        <f>'Web-Test'!U13</f>
        <v>0</v>
      </c>
      <c r="V13" s="76">
        <f>'Web-Test'!V13</f>
        <v>0</v>
      </c>
      <c r="W13" s="76">
        <f>'Web-Test'!W13</f>
        <v>0</v>
      </c>
      <c r="X13" s="76">
        <f>'Web-Test'!X13</f>
        <v>0</v>
      </c>
      <c r="Y13" s="76">
        <f>'Web-Test'!Y13</f>
        <v>0</v>
      </c>
      <c r="Z13" s="76">
        <f>'Web-Test'!Z13</f>
        <v>0</v>
      </c>
    </row>
    <row r="14" spans="1:26">
      <c r="A14" s="13">
        <f>'Web-Test'!A14</f>
        <v>12</v>
      </c>
      <c r="B14" s="16" t="str">
        <f>'Web-Test'!B14</f>
        <v>Bug</v>
      </c>
      <c r="C14" s="17">
        <f>'Web-Test'!C14</f>
        <v>44832</v>
      </c>
      <c r="D14" s="16" t="str">
        <f>'Web-Test'!D14</f>
        <v>Cao</v>
      </c>
      <c r="E14" s="18" t="str">
        <f>'Web-Test'!E14</f>
        <v>1.Xử lý sinh sản
2. Phiếu công việc</v>
      </c>
      <c r="F14" s="18" t="str">
        <f>'Web-Test'!F14</f>
        <v>Phiếu thể hiện toàn bộ bò đã được khám sinh sản, nhưng có 1 con bò thể hiện trạng thái "chưa thực hiện"</v>
      </c>
      <c r="G14" s="22" t="str">
        <f>'Web-Test'!G14</f>
        <v>https://drive.google.com/file/d/1qEH5Ls6mJS4YSzJ4sRVnHBWBFAJwGGTM/view?usp=sharing</v>
      </c>
      <c r="H14" s="17">
        <f>'Web-Test'!H14</f>
        <v>0</v>
      </c>
      <c r="I14" s="17">
        <f>'Web-Test'!I14</f>
        <v>44838</v>
      </c>
      <c r="J14" s="13" t="str">
        <f>'Web-Test'!J14</f>
        <v>Hải</v>
      </c>
      <c r="K14" s="16" t="str">
        <f>'Web-Test'!K14</f>
        <v>Pass</v>
      </c>
      <c r="L14" s="13" t="str">
        <f>'Web-Test'!L14</f>
        <v>Closed</v>
      </c>
      <c r="M14" s="18">
        <f>'Web-Test'!M14</f>
        <v>0</v>
      </c>
      <c r="N14" s="13">
        <f>'Web-Test'!N14</f>
        <v>7</v>
      </c>
      <c r="O14" s="76">
        <f>'Web-Test'!O14</f>
        <v>0</v>
      </c>
      <c r="P14" s="76">
        <f>'Web-Test'!P14</f>
        <v>0</v>
      </c>
      <c r="Q14" s="76">
        <f>'Web-Test'!Q14</f>
        <v>0</v>
      </c>
      <c r="R14" s="76">
        <f>'Web-Test'!R14</f>
        <v>0</v>
      </c>
      <c r="S14" s="76">
        <f>'Web-Test'!S14</f>
        <v>0</v>
      </c>
      <c r="T14" s="76">
        <f>'Web-Test'!T14</f>
        <v>0</v>
      </c>
      <c r="U14" s="76">
        <f>'Web-Test'!U14</f>
        <v>0</v>
      </c>
      <c r="V14" s="76">
        <f>'Web-Test'!V14</f>
        <v>0</v>
      </c>
      <c r="W14" s="76">
        <f>'Web-Test'!W14</f>
        <v>0</v>
      </c>
      <c r="X14" s="76">
        <f>'Web-Test'!X14</f>
        <v>0</v>
      </c>
      <c r="Y14" s="76">
        <f>'Web-Test'!Y14</f>
        <v>0</v>
      </c>
      <c r="Z14" s="76">
        <f>'Web-Test'!Z14</f>
        <v>0</v>
      </c>
    </row>
    <row r="15" spans="1:26">
      <c r="A15" s="13">
        <f>'Web-Test'!A15</f>
        <v>13</v>
      </c>
      <c r="B15" s="16" t="str">
        <f>'Web-Test'!B15</f>
        <v>Bug</v>
      </c>
      <c r="C15" s="17">
        <f>'Web-Test'!C15</f>
        <v>44832</v>
      </c>
      <c r="D15" s="16" t="str">
        <f>'Web-Test'!D15</f>
        <v>Cao</v>
      </c>
      <c r="E15" s="18" t="str">
        <f>'Web-Test'!E15</f>
        <v>Xử lý sinh sản</v>
      </c>
      <c r="F15" s="18" t="str">
        <f>'Web-Test'!F15</f>
        <v>Bò đã xử lý sinh sản nhưng trạng thái vẫn là "Chưa thực hiện"</v>
      </c>
      <c r="G15" s="22" t="str">
        <f>'Web-Test'!G15</f>
        <v>https://drive.google.com/file/d/1zEbNugPJVU8JR_kviFLueM9Ri_mu9DAJ/view?usp=sharing</v>
      </c>
      <c r="H15" s="17">
        <f>'Web-Test'!H15</f>
        <v>0</v>
      </c>
      <c r="I15" s="17">
        <f>'Web-Test'!I15</f>
        <v>44838</v>
      </c>
      <c r="J15" s="13" t="str">
        <f>'Web-Test'!J15</f>
        <v>Hải</v>
      </c>
      <c r="K15" s="16" t="str">
        <f>'Web-Test'!K15</f>
        <v>Pass</v>
      </c>
      <c r="L15" s="13" t="str">
        <f>'Web-Test'!L15</f>
        <v>Closed</v>
      </c>
      <c r="M15" s="18" t="str">
        <f>'Web-Test'!M15</f>
        <v>Fix lần 1 ngày 4/10 (Hải) - Pass
Ngày 8/10, lỗi lại xuất hiện</v>
      </c>
      <c r="N15" s="13">
        <f>'Web-Test'!N15</f>
        <v>7</v>
      </c>
      <c r="O15" s="76">
        <f>'Web-Test'!O15</f>
        <v>0</v>
      </c>
      <c r="P15" s="76">
        <f>'Web-Test'!P15</f>
        <v>0</v>
      </c>
      <c r="Q15" s="76">
        <f>'Web-Test'!Q15</f>
        <v>0</v>
      </c>
      <c r="R15" s="76">
        <f>'Web-Test'!R15</f>
        <v>0</v>
      </c>
      <c r="S15" s="76">
        <f>'Web-Test'!S15</f>
        <v>0</v>
      </c>
      <c r="T15" s="76">
        <f>'Web-Test'!T15</f>
        <v>0</v>
      </c>
      <c r="U15" s="76">
        <f>'Web-Test'!U15</f>
        <v>0</v>
      </c>
      <c r="V15" s="76">
        <f>'Web-Test'!V15</f>
        <v>0</v>
      </c>
      <c r="W15" s="76">
        <f>'Web-Test'!W15</f>
        <v>0</v>
      </c>
      <c r="X15" s="76">
        <f>'Web-Test'!X15</f>
        <v>0</v>
      </c>
      <c r="Y15" s="76">
        <f>'Web-Test'!Y15</f>
        <v>0</v>
      </c>
      <c r="Z15" s="76">
        <f>'Web-Test'!Z15</f>
        <v>0</v>
      </c>
    </row>
    <row r="16" spans="1:26">
      <c r="A16" s="13">
        <f>'Web-Test'!A16</f>
        <v>14</v>
      </c>
      <c r="B16" s="16" t="str">
        <f>'Web-Test'!B16</f>
        <v>Bug</v>
      </c>
      <c r="C16" s="17">
        <f>'Web-Test'!C16</f>
        <v>44832</v>
      </c>
      <c r="D16" s="16" t="str">
        <f>'Web-Test'!D16</f>
        <v>Cao</v>
      </c>
      <c r="E16" s="18" t="str">
        <f>'Web-Test'!E16</f>
        <v>Xử lý sinh sản</v>
      </c>
      <c r="F16" s="18" t="str">
        <f>'Web-Test'!F16</f>
        <v>Bò đã phối nhưng giai đoạn xử lý thể hiện "Rút vòng + Tiêm PGF2X 2ml"</v>
      </c>
      <c r="G16" s="22" t="str">
        <f>'Web-Test'!G16</f>
        <v>https://drive.google.com/file/d/14stonxBvLl-TwNwLo51xVzAqrnhYUg5M/view?usp=sharing</v>
      </c>
      <c r="H16" s="17">
        <f>'Web-Test'!H16</f>
        <v>0</v>
      </c>
      <c r="I16" s="17">
        <f>'Web-Test'!I16</f>
        <v>44838</v>
      </c>
      <c r="J16" s="13" t="str">
        <f>'Web-Test'!J16</f>
        <v>Hải</v>
      </c>
      <c r="K16" s="16" t="str">
        <f>'Web-Test'!K16</f>
        <v>Pass</v>
      </c>
      <c r="L16" s="13" t="str">
        <f>'Web-Test'!L16</f>
        <v>Closed</v>
      </c>
      <c r="M16" s="18" t="str">
        <f>'Web-Test'!M16</f>
        <v>Dev (Hải) đã kiểm tra, Lỗi nhập dữ liệu</v>
      </c>
      <c r="N16" s="13">
        <f>'Web-Test'!N16</f>
        <v>7</v>
      </c>
      <c r="O16" s="76">
        <f>'Web-Test'!O16</f>
        <v>0</v>
      </c>
      <c r="P16" s="76">
        <f>'Web-Test'!P16</f>
        <v>0</v>
      </c>
      <c r="Q16" s="76">
        <f>'Web-Test'!Q16</f>
        <v>0</v>
      </c>
      <c r="R16" s="76">
        <f>'Web-Test'!R16</f>
        <v>0</v>
      </c>
      <c r="S16" s="76">
        <f>'Web-Test'!S16</f>
        <v>0</v>
      </c>
      <c r="T16" s="76">
        <f>'Web-Test'!T16</f>
        <v>0</v>
      </c>
      <c r="U16" s="76">
        <f>'Web-Test'!U16</f>
        <v>0</v>
      </c>
      <c r="V16" s="76">
        <f>'Web-Test'!V16</f>
        <v>0</v>
      </c>
      <c r="W16" s="76">
        <f>'Web-Test'!W16</f>
        <v>0</v>
      </c>
      <c r="X16" s="76">
        <f>'Web-Test'!X16</f>
        <v>0</v>
      </c>
      <c r="Y16" s="76">
        <f>'Web-Test'!Y16</f>
        <v>0</v>
      </c>
      <c r="Z16" s="76">
        <f>'Web-Test'!Z16</f>
        <v>0</v>
      </c>
    </row>
    <row r="17" spans="1:26">
      <c r="A17" s="13">
        <f>'Web-Test'!A17</f>
        <v>15</v>
      </c>
      <c r="B17" s="16" t="str">
        <f>'Web-Test'!B17</f>
        <v>Bug</v>
      </c>
      <c r="C17" s="17">
        <f>'Web-Test'!C17</f>
        <v>44832</v>
      </c>
      <c r="D17" s="16" t="str">
        <f>'Web-Test'!D17</f>
        <v>Cao</v>
      </c>
      <c r="E17" s="18" t="str">
        <f>'Web-Test'!E17</f>
        <v>Xử lý sinh sản</v>
      </c>
      <c r="F17" s="18" t="str">
        <f>'Web-Test'!F17</f>
        <v>Chưa thực hiện thao tác xử lý sinh sản ngày 7 (Rút vòng + Tiêm PGF2X 2ml) nhưng trạng thái bò đã chuyển sang trạng thái "Đã thực hiện":
B1: Chọn 1 con bò để xử lý sinh sản ngày 7 (Trạng thái hiện tại "Chưa thực hiện")
B2: Trong timeline phiếu công việc, bấm "Xử lý sinh sản"
B3. Bấm nút "Cập nhật" (trước đó không bấm "Hoàn thành" trong xử lý sinh sản ngày 7)</v>
      </c>
      <c r="G17" s="22" t="str">
        <f>'Web-Test'!G17</f>
        <v>https://drive.google.com/file/d/1XGgtFXAmaPUs35wre3FK73bAZkMj7NGQ/view?usp=sharing</v>
      </c>
      <c r="H17" s="17">
        <f>'Web-Test'!H17</f>
        <v>0</v>
      </c>
      <c r="I17" s="17">
        <f>'Web-Test'!I17</f>
        <v>44838</v>
      </c>
      <c r="J17" s="13" t="str">
        <f>'Web-Test'!J17</f>
        <v>Hải</v>
      </c>
      <c r="K17" s="16" t="str">
        <f>'Web-Test'!K17</f>
        <v>Pass</v>
      </c>
      <c r="L17" s="13" t="str">
        <f>'Web-Test'!L17</f>
        <v>Closed</v>
      </c>
      <c r="M17" s="18" t="str">
        <f>'Web-Test'!M17</f>
        <v>Dev (Hải) đã kiểm tra, Lỗi nhập dữ liệu</v>
      </c>
      <c r="N17" s="13">
        <f>'Web-Test'!N17</f>
        <v>7</v>
      </c>
      <c r="O17" s="76">
        <f>'Web-Test'!O17</f>
        <v>0</v>
      </c>
      <c r="P17" s="76">
        <f>'Web-Test'!P17</f>
        <v>0</v>
      </c>
      <c r="Q17" s="76">
        <f>'Web-Test'!Q17</f>
        <v>0</v>
      </c>
      <c r="R17" s="76">
        <f>'Web-Test'!R17</f>
        <v>0</v>
      </c>
      <c r="S17" s="76">
        <f>'Web-Test'!S17</f>
        <v>0</v>
      </c>
      <c r="T17" s="76">
        <f>'Web-Test'!T17</f>
        <v>0</v>
      </c>
      <c r="U17" s="76">
        <f>'Web-Test'!U17</f>
        <v>0</v>
      </c>
      <c r="V17" s="76">
        <f>'Web-Test'!V17</f>
        <v>0</v>
      </c>
      <c r="W17" s="76">
        <f>'Web-Test'!W17</f>
        <v>0</v>
      </c>
      <c r="X17" s="76">
        <f>'Web-Test'!X17</f>
        <v>0</v>
      </c>
      <c r="Y17" s="76">
        <f>'Web-Test'!Y17</f>
        <v>0</v>
      </c>
      <c r="Z17" s="76">
        <f>'Web-Test'!Z17</f>
        <v>0</v>
      </c>
    </row>
    <row r="18" spans="1:26">
      <c r="A18" s="13">
        <f>'Web-Test'!A18</f>
        <v>16</v>
      </c>
      <c r="B18" s="16" t="str">
        <f>'Web-Test'!B18</f>
        <v>Bug</v>
      </c>
      <c r="C18" s="17">
        <f>'Web-Test'!C18</f>
        <v>44832</v>
      </c>
      <c r="D18" s="16" t="str">
        <f>'Web-Test'!D18</f>
        <v>Cao</v>
      </c>
      <c r="E18" s="18" t="str">
        <f>'Web-Test'!E18</f>
        <v>Phối giống hàng loạt</v>
      </c>
      <c r="F18" s="18" t="str">
        <f>'Web-Test'!F18</f>
        <v>Khi nhập thông tin Phôi giống hàng loạt thì báo lỗi "object reference not set to an instance of an object"</v>
      </c>
      <c r="G18" s="22" t="str">
        <f>'Web-Test'!G18</f>
        <v>https://drive.google.com/file/d/1lnCdbb5gvatnN6UdFX6PElAlV7RIX25t/view?usp=sharing</v>
      </c>
      <c r="H18" s="17">
        <f>'Web-Test'!H18</f>
        <v>0</v>
      </c>
      <c r="I18" s="17">
        <f>'Web-Test'!I18</f>
        <v>44834</v>
      </c>
      <c r="J18" s="13" t="str">
        <f>'Web-Test'!J18</f>
        <v>Hải</v>
      </c>
      <c r="K18" s="16" t="str">
        <f>'Web-Test'!K18</f>
        <v>Pass</v>
      </c>
      <c r="L18" s="13" t="str">
        <f>'Web-Test'!L18</f>
        <v>Closed</v>
      </c>
      <c r="M18" s="18" t="str">
        <f>'Web-Test'!M18</f>
        <v>Fix lần 1 ngày 28/09 fail
Fix lần 2 ngày 30/09 (Hải) pass</v>
      </c>
      <c r="N18" s="13">
        <f>'Web-Test'!N18</f>
        <v>7</v>
      </c>
      <c r="O18" s="76">
        <f>'Web-Test'!O18</f>
        <v>0</v>
      </c>
      <c r="P18" s="76">
        <f>'Web-Test'!P18</f>
        <v>0</v>
      </c>
      <c r="Q18" s="76">
        <f>'Web-Test'!Q18</f>
        <v>0</v>
      </c>
      <c r="R18" s="76">
        <f>'Web-Test'!R18</f>
        <v>0</v>
      </c>
      <c r="S18" s="76">
        <f>'Web-Test'!S18</f>
        <v>0</v>
      </c>
      <c r="T18" s="76">
        <f>'Web-Test'!T18</f>
        <v>0</v>
      </c>
      <c r="U18" s="76">
        <f>'Web-Test'!U18</f>
        <v>0</v>
      </c>
      <c r="V18" s="76">
        <f>'Web-Test'!V18</f>
        <v>0</v>
      </c>
      <c r="W18" s="76">
        <f>'Web-Test'!W18</f>
        <v>0</v>
      </c>
      <c r="X18" s="76">
        <f>'Web-Test'!X18</f>
        <v>0</v>
      </c>
      <c r="Y18" s="76">
        <f>'Web-Test'!Y18</f>
        <v>0</v>
      </c>
      <c r="Z18" s="76">
        <f>'Web-Test'!Z18</f>
        <v>0</v>
      </c>
    </row>
    <row r="19" spans="1:26">
      <c r="A19" s="13">
        <f>'Web-Test'!A19</f>
        <v>17</v>
      </c>
      <c r="B19" s="16" t="str">
        <f>'Web-Test'!B19</f>
        <v>Bug</v>
      </c>
      <c r="C19" s="17">
        <f>'Web-Test'!C19</f>
        <v>44832</v>
      </c>
      <c r="D19" s="16" t="str">
        <f>'Web-Test'!D19</f>
        <v>Cao</v>
      </c>
      <c r="E19" s="18" t="str">
        <f>'Web-Test'!E19</f>
        <v>Xử lý sinh sản</v>
      </c>
      <c r="F19" s="18" t="str">
        <f>'Web-Test'!F19</f>
        <v>Con bò bị bỏ ra ở bug số 7 &amp; 8 đem thực hiện khám sinh sản thì phát sinh lỗi khám trùng (tạo ra 1 item mới trong timeline khám sinh sản và không thể thực hiện khám):
-B1: Mở modal khám sinh sản của con bò
-B2: Timeline hiện ra nút "Khám sinh sản". Bấm vào thì hiện ra bước khám sinh sản (Mặc dù hiện tại thông tin đang để bò đã khám sinh sản, đang giai đoạn xlss)
-B3: Timeline hiện ra 1 mục "Xử lý hoocmoon" thứ 2
-B4: Bấm "Xử lý sinh sản" ở mục "Xử lý hoocmon" bên dưới=&gt; không thực hiện được xử lý sinh sản ngày 7</v>
      </c>
      <c r="G19" s="18" t="str">
        <f>'Web-Test'!G19</f>
        <v>Hình 1: https://drive.google.com/file/d/13PA6DaJrrvDxu84nWzqLdpR2eEu0LCfS/view?usp=sharing
Hình 2: https://drive.google.com/file/d/1NiJu2jXDeuv_3DVf0Q_SbUeoiJSJjx3I/view?usp=sharing</v>
      </c>
      <c r="H19" s="17">
        <f>'Web-Test'!H19</f>
        <v>0</v>
      </c>
      <c r="I19" s="17">
        <f>'Web-Test'!I19</f>
        <v>44841</v>
      </c>
      <c r="J19" s="13" t="str">
        <f>'Web-Test'!J19</f>
        <v>Tỉnh</v>
      </c>
      <c r="K19" s="16" t="str">
        <f>'Web-Test'!K19</f>
        <v>Pass</v>
      </c>
      <c r="L19" s="13" t="str">
        <f>'Web-Test'!L19</f>
        <v>Closed</v>
      </c>
      <c r="M19" s="18" t="str">
        <f>'Web-Test'!M19</f>
        <v>Fix lần 1 ngày 07/10 (Tỉnh) - Pass</v>
      </c>
      <c r="N19" s="13">
        <f>'Web-Test'!N19</f>
        <v>0</v>
      </c>
      <c r="O19" s="76">
        <f>'Web-Test'!O19</f>
        <v>0</v>
      </c>
      <c r="P19" s="76">
        <f>'Web-Test'!P19</f>
        <v>0</v>
      </c>
      <c r="Q19" s="76">
        <f>'Web-Test'!Q19</f>
        <v>0</v>
      </c>
      <c r="R19" s="76">
        <f>'Web-Test'!R19</f>
        <v>0</v>
      </c>
      <c r="S19" s="76">
        <f>'Web-Test'!S19</f>
        <v>0</v>
      </c>
      <c r="T19" s="76">
        <f>'Web-Test'!T19</f>
        <v>0</v>
      </c>
      <c r="U19" s="76">
        <f>'Web-Test'!U19</f>
        <v>0</v>
      </c>
      <c r="V19" s="76">
        <f>'Web-Test'!V19</f>
        <v>0</v>
      </c>
      <c r="W19" s="76">
        <f>'Web-Test'!W19</f>
        <v>0</v>
      </c>
      <c r="X19" s="76">
        <f>'Web-Test'!X19</f>
        <v>0</v>
      </c>
      <c r="Y19" s="76">
        <f>'Web-Test'!Y19</f>
        <v>0</v>
      </c>
      <c r="Z19" s="76">
        <f>'Web-Test'!Z19</f>
        <v>0</v>
      </c>
    </row>
    <row r="20" spans="1:26">
      <c r="A20" s="13">
        <f>'Web-Test'!A20</f>
        <v>18</v>
      </c>
      <c r="B20" s="16" t="str">
        <f>'Web-Test'!B20</f>
        <v>Bug</v>
      </c>
      <c r="C20" s="17">
        <f>'Web-Test'!C20</f>
        <v>44832</v>
      </c>
      <c r="D20" s="16" t="str">
        <f>'Web-Test'!D20</f>
        <v>Cao</v>
      </c>
      <c r="E20" s="18" t="str">
        <f>'Web-Test'!E20</f>
        <v>Xử lý sinh sản</v>
      </c>
      <c r="F20" s="18" t="str">
        <f>'Web-Test'!F20</f>
        <v>Liên quan đến bug số 17. Các con trong cùng 1 phiếu cũng bị trường hợp như con bò ở bug số 17.</v>
      </c>
      <c r="G20" s="22" t="str">
        <f>'Web-Test'!G20</f>
        <v>https://drive.google.com/file/d/1u_Juq8s0AbUgeCoGEGSQppRsep57vUoS/view?usp=sharing</v>
      </c>
      <c r="H20" s="17">
        <f>'Web-Test'!H20</f>
        <v>0</v>
      </c>
      <c r="I20" s="17">
        <f>'Web-Test'!I20</f>
        <v>44841</v>
      </c>
      <c r="J20" s="13" t="str">
        <f>'Web-Test'!J20</f>
        <v>Tỉnh</v>
      </c>
      <c r="K20" s="16" t="str">
        <f>'Web-Test'!K20</f>
        <v>Pass</v>
      </c>
      <c r="L20" s="13" t="str">
        <f>'Web-Test'!L20</f>
        <v>Closed</v>
      </c>
      <c r="M20" s="18">
        <f>'Web-Test'!M20</f>
        <v>0</v>
      </c>
      <c r="N20" s="13">
        <f>'Web-Test'!N20</f>
        <v>0</v>
      </c>
      <c r="O20" s="76">
        <f>'Web-Test'!O20</f>
        <v>0</v>
      </c>
      <c r="P20" s="76">
        <f>'Web-Test'!P20</f>
        <v>0</v>
      </c>
      <c r="Q20" s="76">
        <f>'Web-Test'!Q20</f>
        <v>0</v>
      </c>
      <c r="R20" s="76">
        <f>'Web-Test'!R20</f>
        <v>0</v>
      </c>
      <c r="S20" s="76">
        <f>'Web-Test'!S20</f>
        <v>0</v>
      </c>
      <c r="T20" s="76">
        <f>'Web-Test'!T20</f>
        <v>0</v>
      </c>
      <c r="U20" s="76">
        <f>'Web-Test'!U20</f>
        <v>0</v>
      </c>
      <c r="V20" s="76">
        <f>'Web-Test'!V20</f>
        <v>0</v>
      </c>
      <c r="W20" s="76">
        <f>'Web-Test'!W20</f>
        <v>0</v>
      </c>
      <c r="X20" s="76">
        <f>'Web-Test'!X20</f>
        <v>0</v>
      </c>
      <c r="Y20" s="76">
        <f>'Web-Test'!Y20</f>
        <v>0</v>
      </c>
      <c r="Z20" s="76">
        <f>'Web-Test'!Z20</f>
        <v>0</v>
      </c>
    </row>
    <row r="21" spans="1:26">
      <c r="A21" s="13">
        <f>'Web-Test'!A21</f>
        <v>19</v>
      </c>
      <c r="B21" s="16" t="str">
        <f>'Web-Test'!B21</f>
        <v>Bug</v>
      </c>
      <c r="C21" s="17">
        <f>'Web-Test'!C21</f>
        <v>44832</v>
      </c>
      <c r="D21" s="16" t="str">
        <f>'Web-Test'!D21</f>
        <v>Cao</v>
      </c>
      <c r="E21" s="18" t="str">
        <f>'Web-Test'!E21</f>
        <v>Xử lý sinh sản</v>
      </c>
      <c r="F21" s="18" t="str">
        <f>'Web-Test'!F21</f>
        <v xml:space="preserve">Bò đã xóa khỏi phiếu nhưng vô khám sinh sản thì vẫn có bò đó trong danh sách, trong khi số lượng bò trong phiếu để thiếu 1 con:
B1. Tạo phiếu khám sinh sản 0-KSS-220928-005 với 49 con bò
B2. Chỉnh sửa phiếu, xóa bò có số tai F01203
B3. Vô Menu "Xử lý sinh sản", tìm phiếu 0-KSS-220928-005, thông tin phiếu thể hiện 48 con bò danh sách có 49 con bò, bao gồm con bò đã bị xóa F01203
</v>
      </c>
      <c r="G21" s="22" t="str">
        <f>'Web-Test'!G21</f>
        <v>https://drive.google.com/file/d/1p41OC0Uq-tGXPZSU4OI7UQLM1EYvClZf/view?usp=sharing</v>
      </c>
      <c r="H21" s="17">
        <f>'Web-Test'!H21</f>
        <v>0</v>
      </c>
      <c r="I21" s="17">
        <f>'Web-Test'!I21</f>
        <v>44841</v>
      </c>
      <c r="J21" s="13" t="str">
        <f>'Web-Test'!J21</f>
        <v>Tỉnh</v>
      </c>
      <c r="K21" s="16" t="str">
        <f>'Web-Test'!K21</f>
        <v>Pass</v>
      </c>
      <c r="L21" s="13" t="str">
        <f>'Web-Test'!L21</f>
        <v>Closed</v>
      </c>
      <c r="M21" s="18" t="str">
        <f>'Web-Test'!M21</f>
        <v>Fix lần 1 ngày 7/10 (Tỉnh) - Fail (Xem bug 99)</v>
      </c>
      <c r="N21" s="13">
        <f>'Web-Test'!N21</f>
        <v>0</v>
      </c>
      <c r="O21" s="76">
        <f>'Web-Test'!O21</f>
        <v>0</v>
      </c>
      <c r="P21" s="76">
        <f>'Web-Test'!P21</f>
        <v>0</v>
      </c>
      <c r="Q21" s="76">
        <f>'Web-Test'!Q21</f>
        <v>0</v>
      </c>
      <c r="R21" s="76">
        <f>'Web-Test'!R21</f>
        <v>0</v>
      </c>
      <c r="S21" s="76">
        <f>'Web-Test'!S21</f>
        <v>0</v>
      </c>
      <c r="T21" s="76">
        <f>'Web-Test'!T21</f>
        <v>0</v>
      </c>
      <c r="U21" s="76">
        <f>'Web-Test'!U21</f>
        <v>0</v>
      </c>
      <c r="V21" s="76">
        <f>'Web-Test'!V21</f>
        <v>0</v>
      </c>
      <c r="W21" s="76">
        <f>'Web-Test'!W21</f>
        <v>0</v>
      </c>
      <c r="X21" s="76">
        <f>'Web-Test'!X21</f>
        <v>0</v>
      </c>
      <c r="Y21" s="76">
        <f>'Web-Test'!Y21</f>
        <v>0</v>
      </c>
      <c r="Z21" s="76">
        <f>'Web-Test'!Z21</f>
        <v>0</v>
      </c>
    </row>
    <row r="22" spans="1:26">
      <c r="A22" s="13">
        <f>'Web-Test'!A22</f>
        <v>20</v>
      </c>
      <c r="B22" s="16" t="str">
        <f>'Web-Test'!B22</f>
        <v>Bug</v>
      </c>
      <c r="C22" s="17">
        <f>'Web-Test'!C22</f>
        <v>44832</v>
      </c>
      <c r="D22" s="16" t="str">
        <f>'Web-Test'!D22</f>
        <v>Cao</v>
      </c>
      <c r="E22" s="18" t="str">
        <f>'Web-Test'!E22</f>
        <v>Xử lý sinh sản -  Phối giống kép</v>
      </c>
      <c r="F22" s="18" t="str">
        <f>'Web-Test'!F22</f>
        <v>Bò chưa phối nhưng vẫn xuất hiện khi bật bộ lọc "Phối giống kép"</v>
      </c>
      <c r="G22" s="22" t="str">
        <f>'Web-Test'!G22</f>
        <v>https://drive.google.com/file/d/1JK82RTgPXfUrc9XTHf0wBPFKCCH7DwUH/view?usp=sharing</v>
      </c>
      <c r="H22" s="17">
        <f>'Web-Test'!H22</f>
        <v>0</v>
      </c>
      <c r="I22" s="17">
        <f>'Web-Test'!I22</f>
        <v>44839</v>
      </c>
      <c r="J22" s="13" t="str">
        <f>'Web-Test'!J22</f>
        <v>Hải</v>
      </c>
      <c r="K22" s="16" t="str">
        <f>'Web-Test'!K22</f>
        <v>Pass</v>
      </c>
      <c r="L22" s="13" t="str">
        <f>'Web-Test'!L22</f>
        <v>Closed</v>
      </c>
      <c r="M22" s="18" t="str">
        <f>'Web-Test'!M22</f>
        <v>Fix lần 1 ngày 05/10 (Hải) - Pass</v>
      </c>
      <c r="N22" s="13">
        <f>'Web-Test'!N22</f>
        <v>1</v>
      </c>
      <c r="O22" s="76">
        <f>'Web-Test'!O22</f>
        <v>0</v>
      </c>
      <c r="P22" s="76">
        <f>'Web-Test'!P22</f>
        <v>0</v>
      </c>
      <c r="Q22" s="76">
        <f>'Web-Test'!Q22</f>
        <v>0</v>
      </c>
      <c r="R22" s="76">
        <f>'Web-Test'!R22</f>
        <v>0</v>
      </c>
      <c r="S22" s="76">
        <f>'Web-Test'!S22</f>
        <v>0</v>
      </c>
      <c r="T22" s="76">
        <f>'Web-Test'!T22</f>
        <v>0</v>
      </c>
      <c r="U22" s="76">
        <f>'Web-Test'!U22</f>
        <v>0</v>
      </c>
      <c r="V22" s="76">
        <f>'Web-Test'!V22</f>
        <v>0</v>
      </c>
      <c r="W22" s="76">
        <f>'Web-Test'!W22</f>
        <v>0</v>
      </c>
      <c r="X22" s="76">
        <f>'Web-Test'!X22</f>
        <v>0</v>
      </c>
      <c r="Y22" s="76">
        <f>'Web-Test'!Y22</f>
        <v>0</v>
      </c>
      <c r="Z22" s="76">
        <f>'Web-Test'!Z22</f>
        <v>0</v>
      </c>
    </row>
    <row r="23" spans="1:26">
      <c r="A23" s="13">
        <f>'Web-Test'!A23</f>
        <v>21</v>
      </c>
      <c r="B23" s="16" t="str">
        <f>'Web-Test'!B23</f>
        <v>Bug</v>
      </c>
      <c r="C23" s="17">
        <f>'Web-Test'!C23</f>
        <v>44832</v>
      </c>
      <c r="D23" s="16" t="str">
        <f>'Web-Test'!D23</f>
        <v>Cao</v>
      </c>
      <c r="E23" s="18" t="str">
        <f>'Web-Test'!E23</f>
        <v>Khám thai</v>
      </c>
      <c r="F23" s="18" t="str">
        <f>'Web-Test'!F23</f>
        <v>Sau khi khám thai hàng loạt thì vào edit từng con, nhưng khi chọn kết quả là có Thai và chọn lưu thì thông báo lỗi "object reference not set to an instance of an object"</v>
      </c>
      <c r="G23" s="22" t="str">
        <f>'Web-Test'!G23</f>
        <v>https://drive.google.com/file/d/1nk7CYHTD_2xaCACO4oawnBbUqmooXm94/view?usp=sharing</v>
      </c>
      <c r="H23" s="17">
        <f>'Web-Test'!H23</f>
        <v>0</v>
      </c>
      <c r="I23" s="17">
        <f>'Web-Test'!I23</f>
        <v>44835</v>
      </c>
      <c r="J23" s="13" t="str">
        <f>'Web-Test'!J23</f>
        <v>Hải</v>
      </c>
      <c r="K23" s="16" t="str">
        <f>'Web-Test'!K23</f>
        <v>Pass</v>
      </c>
      <c r="L23" s="13" t="str">
        <f>'Web-Test'!L23</f>
        <v>Closed</v>
      </c>
      <c r="M23" s="18" t="str">
        <f>'Web-Test'!M23</f>
        <v>Fix lần 1 ngày 01/10 (Hải) Pass</v>
      </c>
      <c r="N23" s="13">
        <f>'Web-Test'!N23</f>
        <v>0</v>
      </c>
      <c r="O23" s="76">
        <f>'Web-Test'!O23</f>
        <v>0</v>
      </c>
      <c r="P23" s="76">
        <f>'Web-Test'!P23</f>
        <v>0</v>
      </c>
      <c r="Q23" s="76">
        <f>'Web-Test'!Q23</f>
        <v>0</v>
      </c>
      <c r="R23" s="76">
        <f>'Web-Test'!R23</f>
        <v>0</v>
      </c>
      <c r="S23" s="76">
        <f>'Web-Test'!S23</f>
        <v>0</v>
      </c>
      <c r="T23" s="76">
        <f>'Web-Test'!T23</f>
        <v>0</v>
      </c>
      <c r="U23" s="76">
        <f>'Web-Test'!U23</f>
        <v>0</v>
      </c>
      <c r="V23" s="76">
        <f>'Web-Test'!V23</f>
        <v>0</v>
      </c>
      <c r="W23" s="76">
        <f>'Web-Test'!W23</f>
        <v>0</v>
      </c>
      <c r="X23" s="76">
        <f>'Web-Test'!X23</f>
        <v>0</v>
      </c>
      <c r="Y23" s="76">
        <f>'Web-Test'!Y23</f>
        <v>0</v>
      </c>
      <c r="Z23" s="76">
        <f>'Web-Test'!Z23</f>
        <v>0</v>
      </c>
    </row>
    <row r="24" spans="1:26">
      <c r="A24" s="13">
        <f>'Web-Test'!A24</f>
        <v>22</v>
      </c>
      <c r="B24" s="16" t="str">
        <f>'Web-Test'!B24</f>
        <v>Bug</v>
      </c>
      <c r="C24" s="17">
        <f>'Web-Test'!C24</f>
        <v>44832</v>
      </c>
      <c r="D24" s="16" t="str">
        <f>'Web-Test'!D24</f>
        <v>Cao</v>
      </c>
      <c r="E24" s="18" t="str">
        <f>'Web-Test'!E24</f>
        <v>Khám thai kép</v>
      </c>
      <c r="F24" s="18" t="str">
        <f>'Web-Test'!F24</f>
        <v>Bò đã có thai nhưng có lúc không xuất hiện trong kết quả tìm kiếm bò khám thai kép:
B1: Ngày 28/09 bò F00166 khám có thai.
B2: Vào chức năng tạo phiếu khám thai, chọn ngày thực hiện 30/09, bật "Khám thai kép", gõ số tai F00166 vào tìm kiếm. Kết quả không có
B3: Khoảng 5' sau, lặp lại bước 2, kết quả bò F00166 xuất hiện trong kết quả tìm kiếm.
Xem bug số 35 luôn</v>
      </c>
      <c r="G24" s="18" t="str">
        <f>'Web-Test'!G24</f>
        <v>Hình 1: https://drive.google.com/file/d/1mFu5Iazwoy6AK-OAIyWP3Sr2DKACXNq4/view?usp=sharing
Hình 2: https://drive.google.com/file/d/15G75ZZ-6l68FKaAJ13lZXC_llXVw1lmG/view?usp=sharing</v>
      </c>
      <c r="H24" s="17">
        <f>'Web-Test'!H24</f>
        <v>0</v>
      </c>
      <c r="I24" s="17">
        <f>'Web-Test'!I24</f>
        <v>44835</v>
      </c>
      <c r="J24" s="13" t="str">
        <f>'Web-Test'!J24</f>
        <v>Hải</v>
      </c>
      <c r="K24" s="16" t="str">
        <f>'Web-Test'!K24</f>
        <v>Pass</v>
      </c>
      <c r="L24" s="13" t="str">
        <f>'Web-Test'!L24</f>
        <v>Closed</v>
      </c>
      <c r="M24" s="18" t="str">
        <f>'Web-Test'!M24</f>
        <v>Fix lần 1 ngày 01/10 (Hải) pass</v>
      </c>
      <c r="N24" s="13">
        <f>'Web-Test'!N24</f>
        <v>2</v>
      </c>
      <c r="O24" s="76">
        <f>'Web-Test'!O24</f>
        <v>0</v>
      </c>
      <c r="P24" s="76">
        <f>'Web-Test'!P24</f>
        <v>0</v>
      </c>
      <c r="Q24" s="76">
        <f>'Web-Test'!Q24</f>
        <v>0</v>
      </c>
      <c r="R24" s="76">
        <f>'Web-Test'!R24</f>
        <v>0</v>
      </c>
      <c r="S24" s="76">
        <f>'Web-Test'!S24</f>
        <v>0</v>
      </c>
      <c r="T24" s="76">
        <f>'Web-Test'!T24</f>
        <v>0</v>
      </c>
      <c r="U24" s="76">
        <f>'Web-Test'!U24</f>
        <v>0</v>
      </c>
      <c r="V24" s="76">
        <f>'Web-Test'!V24</f>
        <v>0</v>
      </c>
      <c r="W24" s="76">
        <f>'Web-Test'!W24</f>
        <v>0</v>
      </c>
      <c r="X24" s="76">
        <f>'Web-Test'!X24</f>
        <v>0</v>
      </c>
      <c r="Y24" s="76">
        <f>'Web-Test'!Y24</f>
        <v>0</v>
      </c>
      <c r="Z24" s="76">
        <f>'Web-Test'!Z24</f>
        <v>0</v>
      </c>
    </row>
    <row r="25" spans="1:26">
      <c r="A25" s="13">
        <f>'Web-Test'!A25</f>
        <v>23</v>
      </c>
      <c r="B25" s="16" t="str">
        <f>'Web-Test'!B25</f>
        <v>Bug</v>
      </c>
      <c r="C25" s="17">
        <f>'Web-Test'!C25</f>
        <v>44832</v>
      </c>
      <c r="D25" s="16" t="str">
        <f>'Web-Test'!D25</f>
        <v>Cao</v>
      </c>
      <c r="E25" s="18" t="str">
        <f>'Web-Test'!E25</f>
        <v>Khám thai kép</v>
      </c>
      <c r="F25" s="18" t="str">
        <f>'Web-Test'!F25</f>
        <v>Bò mới phối nhưng xuất hiện trong danh sách bò có thể khám thai kép</v>
      </c>
      <c r="G25" s="22" t="str">
        <f>'Web-Test'!G25</f>
        <v>https://drive.google.com/file/d/1Mq2aGr2j0Ro0Y2nOuB8XNX5EETBZLhlu/view?usp=sharing</v>
      </c>
      <c r="H25" s="17">
        <f>'Web-Test'!H25</f>
        <v>0</v>
      </c>
      <c r="I25" s="17">
        <f>'Web-Test'!I25</f>
        <v>44835</v>
      </c>
      <c r="J25" s="13" t="str">
        <f>'Web-Test'!J25</f>
        <v>Hải</v>
      </c>
      <c r="K25" s="16" t="str">
        <f>'Web-Test'!K25</f>
        <v>Pass</v>
      </c>
      <c r="L25" s="13" t="str">
        <f>'Web-Test'!L25</f>
        <v>Closed</v>
      </c>
      <c r="M25" s="18" t="str">
        <f>'Web-Test'!M25</f>
        <v>Fix lần 1 ngày 01/10 (Hải) pass</v>
      </c>
      <c r="N25" s="13">
        <f>'Web-Test'!N25</f>
        <v>2</v>
      </c>
      <c r="O25" s="76">
        <f>'Web-Test'!O25</f>
        <v>0</v>
      </c>
      <c r="P25" s="76">
        <f>'Web-Test'!P25</f>
        <v>0</v>
      </c>
      <c r="Q25" s="76">
        <f>'Web-Test'!Q25</f>
        <v>0</v>
      </c>
      <c r="R25" s="76">
        <f>'Web-Test'!R25</f>
        <v>0</v>
      </c>
      <c r="S25" s="76">
        <f>'Web-Test'!S25</f>
        <v>0</v>
      </c>
      <c r="T25" s="76">
        <f>'Web-Test'!T25</f>
        <v>0</v>
      </c>
      <c r="U25" s="76">
        <f>'Web-Test'!U25</f>
        <v>0</v>
      </c>
      <c r="V25" s="76">
        <f>'Web-Test'!V25</f>
        <v>0</v>
      </c>
      <c r="W25" s="76">
        <f>'Web-Test'!W25</f>
        <v>0</v>
      </c>
      <c r="X25" s="76">
        <f>'Web-Test'!X25</f>
        <v>0</v>
      </c>
      <c r="Y25" s="76">
        <f>'Web-Test'!Y25</f>
        <v>0</v>
      </c>
      <c r="Z25" s="76">
        <f>'Web-Test'!Z25</f>
        <v>0</v>
      </c>
    </row>
    <row r="26" spans="1:26">
      <c r="A26" s="13">
        <f>'Web-Test'!A26</f>
        <v>24</v>
      </c>
      <c r="B26" s="16" t="str">
        <f>'Web-Test'!B26</f>
        <v>Bug</v>
      </c>
      <c r="C26" s="17">
        <f>'Web-Test'!C26</f>
        <v>44832</v>
      </c>
      <c r="D26" s="16" t="str">
        <f>'Web-Test'!D26</f>
        <v>Cao</v>
      </c>
      <c r="E26" s="18" t="str">
        <f>'Web-Test'!E26</f>
        <v>Khám sinh sản</v>
      </c>
      <c r="F26" s="18" t="str">
        <f>'Web-Test'!F26</f>
        <v>Phiếu trạng thái "Đang tiến hành" nhưng không tìm thấy trong các menu nghiệp vụ. Số phiếu "0-KSS-220928-004"</v>
      </c>
      <c r="G26" s="18" t="str">
        <f>'Web-Test'!G26</f>
        <v>Hình 1: https://drive.google.com/file/d/1G1zxSVQBbbetKB_6bQk5hAx2K04Bg9J5/view?usp=sharing
Hình 2: https://drive.google.com/file/d/1_u9CXrJfwhiaznLozamZJESVtDApRag-/view?usp=sharing</v>
      </c>
      <c r="H26" s="17">
        <f>'Web-Test'!H26</f>
        <v>0</v>
      </c>
      <c r="I26" s="17">
        <f>'Web-Test'!I26</f>
        <v>44835</v>
      </c>
      <c r="J26" s="13" t="str">
        <f>'Web-Test'!J26</f>
        <v>Hải</v>
      </c>
      <c r="K26" s="16" t="str">
        <f>'Web-Test'!K26</f>
        <v>Pass</v>
      </c>
      <c r="L26" s="13" t="str">
        <f>'Web-Test'!L26</f>
        <v>Closed</v>
      </c>
      <c r="M26" s="18" t="str">
        <f>'Web-Test'!M26</f>
        <v>Fix lần 1 ngày 01/10 (Hải) pass</v>
      </c>
      <c r="N26" s="13">
        <f>'Web-Test'!N26</f>
        <v>0</v>
      </c>
      <c r="O26" s="76">
        <f>'Web-Test'!O26</f>
        <v>0</v>
      </c>
      <c r="P26" s="76">
        <f>'Web-Test'!P26</f>
        <v>0</v>
      </c>
      <c r="Q26" s="76">
        <f>'Web-Test'!Q26</f>
        <v>0</v>
      </c>
      <c r="R26" s="76">
        <f>'Web-Test'!R26</f>
        <v>0</v>
      </c>
      <c r="S26" s="76">
        <f>'Web-Test'!S26</f>
        <v>0</v>
      </c>
      <c r="T26" s="76">
        <f>'Web-Test'!T26</f>
        <v>0</v>
      </c>
      <c r="U26" s="76">
        <f>'Web-Test'!U26</f>
        <v>0</v>
      </c>
      <c r="V26" s="76">
        <f>'Web-Test'!V26</f>
        <v>0</v>
      </c>
      <c r="W26" s="76">
        <f>'Web-Test'!W26</f>
        <v>0</v>
      </c>
      <c r="X26" s="76">
        <f>'Web-Test'!X26</f>
        <v>0</v>
      </c>
      <c r="Y26" s="76">
        <f>'Web-Test'!Y26</f>
        <v>0</v>
      </c>
      <c r="Z26" s="76">
        <f>'Web-Test'!Z26</f>
        <v>0</v>
      </c>
    </row>
    <row r="27" spans="1:26">
      <c r="A27" s="13">
        <f>'Web-Test'!A27</f>
        <v>25</v>
      </c>
      <c r="B27" s="16" t="str">
        <f>'Web-Test'!B27</f>
        <v>Bug</v>
      </c>
      <c r="C27" s="17">
        <f>'Web-Test'!C27</f>
        <v>44832</v>
      </c>
      <c r="D27" s="16" t="str">
        <f>'Web-Test'!D27</f>
        <v>Cao</v>
      </c>
      <c r="E27" s="18" t="str">
        <f>'Web-Test'!E27</f>
        <v>Dashboard</v>
      </c>
      <c r="F27" s="18" t="str">
        <f>'Web-Test'!F27</f>
        <v>Số liệu trong các biểu đồ không khớp nhau. Trong giai đoạn từ ngày 28/08 đến 28/09:
-Biểu đồ "Bến động đàn" thể hiện 68 con bê chết
-Biểu đồ "Tỷ lệ bê chết" thể hiện 41 con bê chết</v>
      </c>
      <c r="G27" s="22" t="str">
        <f>'Web-Test'!G27</f>
        <v>https://drive.google.com/file/d/13KXyETwNfjiATHfhYtrSzkcoT1U4EtB5/view?usp=sharing</v>
      </c>
      <c r="H27" s="17">
        <f>'Web-Test'!H27</f>
        <v>0</v>
      </c>
      <c r="I27" s="17">
        <f>'Web-Test'!I27</f>
        <v>44841</v>
      </c>
      <c r="J27" s="13" t="str">
        <f>'Web-Test'!J27</f>
        <v>Tỉnh</v>
      </c>
      <c r="K27" s="16" t="str">
        <f>'Web-Test'!K27</f>
        <v>Not a bug</v>
      </c>
      <c r="L27" s="13" t="str">
        <f>'Web-Test'!L27</f>
        <v>Closed</v>
      </c>
      <c r="M27" s="18" t="str">
        <f>'Web-Test'!M27</f>
        <v>Fix lần 1 ngày 7/10 (Tỉnh) - Fail (bê sinh và bê chết ở 2 biểu đồ vẫn chưa khớp nhau)
Chờ design lại</v>
      </c>
      <c r="N27" s="13">
        <f>'Web-Test'!N27</f>
        <v>0</v>
      </c>
      <c r="O27" s="76">
        <f>'Web-Test'!O27</f>
        <v>0</v>
      </c>
      <c r="P27" s="76">
        <f>'Web-Test'!P27</f>
        <v>0</v>
      </c>
      <c r="Q27" s="76">
        <f>'Web-Test'!Q27</f>
        <v>0</v>
      </c>
      <c r="R27" s="76">
        <f>'Web-Test'!R27</f>
        <v>0</v>
      </c>
      <c r="S27" s="76">
        <f>'Web-Test'!S27</f>
        <v>0</v>
      </c>
      <c r="T27" s="76">
        <f>'Web-Test'!T27</f>
        <v>0</v>
      </c>
      <c r="U27" s="76">
        <f>'Web-Test'!U27</f>
        <v>0</v>
      </c>
      <c r="V27" s="76">
        <f>'Web-Test'!V27</f>
        <v>0</v>
      </c>
      <c r="W27" s="76">
        <f>'Web-Test'!W27</f>
        <v>0</v>
      </c>
      <c r="X27" s="76">
        <f>'Web-Test'!X27</f>
        <v>0</v>
      </c>
      <c r="Y27" s="76">
        <f>'Web-Test'!Y27</f>
        <v>0</v>
      </c>
      <c r="Z27" s="76">
        <f>'Web-Test'!Z27</f>
        <v>0</v>
      </c>
    </row>
    <row r="28" spans="1:26">
      <c r="A28" s="13">
        <f>'Web-Test'!A28</f>
        <v>26</v>
      </c>
      <c r="B28" s="16" t="str">
        <f>'Web-Test'!B28</f>
        <v>Bug</v>
      </c>
      <c r="C28" s="17">
        <f>'Web-Test'!C28</f>
        <v>44833</v>
      </c>
      <c r="D28" s="16" t="str">
        <f>'Web-Test'!D28</f>
        <v>Cao</v>
      </c>
      <c r="E28" s="18" t="str">
        <f>'Web-Test'!E28</f>
        <v>Khám sinh sản
Phối giống
Xử lý sinh sản
Khám thai</v>
      </c>
      <c r="F28" s="18" t="str">
        <f>'Web-Test'!F28</f>
        <v>Grid load chậm (khoảng 8s đối với Phối giống và XLSS, 5s đối với Khám sinh sản và Khám thai)</v>
      </c>
      <c r="G28" s="22" t="str">
        <f>'Web-Test'!G28</f>
        <v>https://drive.google.com/file/d/1Ph0yvSY3czF4jcJNnzuEz7K4k-KY9Llz/view?usp=sharing</v>
      </c>
      <c r="H28" s="17">
        <f>'Web-Test'!H28</f>
        <v>0</v>
      </c>
      <c r="I28" s="17">
        <f>'Web-Test'!I28</f>
        <v>44848</v>
      </c>
      <c r="J28" s="13" t="str">
        <f>'Web-Test'!J28</f>
        <v>Mỹ</v>
      </c>
      <c r="K28" s="16" t="str">
        <f>'Web-Test'!K28</f>
        <v>Pass</v>
      </c>
      <c r="L28" s="13" t="str">
        <f>'Web-Test'!L28</f>
        <v>Closed</v>
      </c>
      <c r="M28" s="18" t="str">
        <f>'Web-Test'!M28</f>
        <v>Fix lần 1 ngày 7/10 (Mỹ) - Fail (nhanh hơn nhưng bấm vào không phản ứng ngay, ban đầu thông báo không có hồ sơ hiển thị rồi load sau)
Fix lần 2 ngày 13/10 (Mỹ) - Pass</v>
      </c>
      <c r="N28" s="13">
        <f>'Web-Test'!N28</f>
        <v>0</v>
      </c>
      <c r="O28" s="76">
        <f>'Web-Test'!O28</f>
        <v>0</v>
      </c>
      <c r="P28" s="76">
        <f>'Web-Test'!P28</f>
        <v>0</v>
      </c>
      <c r="Q28" s="76">
        <f>'Web-Test'!Q28</f>
        <v>0</v>
      </c>
      <c r="R28" s="76">
        <f>'Web-Test'!R28</f>
        <v>0</v>
      </c>
      <c r="S28" s="76">
        <f>'Web-Test'!S28</f>
        <v>0</v>
      </c>
      <c r="T28" s="76">
        <f>'Web-Test'!T28</f>
        <v>0</v>
      </c>
      <c r="U28" s="76">
        <f>'Web-Test'!U28</f>
        <v>0</v>
      </c>
      <c r="V28" s="76">
        <f>'Web-Test'!V28</f>
        <v>0</v>
      </c>
      <c r="W28" s="76">
        <f>'Web-Test'!W28</f>
        <v>0</v>
      </c>
      <c r="X28" s="76">
        <f>'Web-Test'!X28</f>
        <v>0</v>
      </c>
      <c r="Y28" s="76">
        <f>'Web-Test'!Y28</f>
        <v>0</v>
      </c>
      <c r="Z28" s="76">
        <f>'Web-Test'!Z28</f>
        <v>0</v>
      </c>
    </row>
    <row r="29" spans="1:26">
      <c r="A29" s="13">
        <f>'Web-Test'!A29</f>
        <v>27</v>
      </c>
      <c r="B29" s="16" t="str">
        <f>'Web-Test'!B29</f>
        <v>Bug</v>
      </c>
      <c r="C29" s="17">
        <f>'Web-Test'!C29</f>
        <v>44833</v>
      </c>
      <c r="D29" s="16" t="str">
        <f>'Web-Test'!D29</f>
        <v>Cao</v>
      </c>
      <c r="E29" s="18" t="str">
        <f>'Web-Test'!E29</f>
        <v xml:space="preserve">Thống kê trại
</v>
      </c>
      <c r="F29" s="18" t="str">
        <f>'Web-Test'!F29</f>
        <v>Biểu đồ Thú y &amp; ATSH load chậm (10s). Khi load không có logo thể hiện đang load</v>
      </c>
      <c r="G29" s="22" t="str">
        <f>'Web-Test'!G29</f>
        <v>https://drive.google.com/file/d/143RhNsqJCmJ-wTZV8xwUYxJzQcz9ucg1/view?usp=sharing</v>
      </c>
      <c r="H29" s="17">
        <f>'Web-Test'!H29</f>
        <v>0</v>
      </c>
      <c r="I29" s="17">
        <f>'Web-Test'!I29</f>
        <v>44837</v>
      </c>
      <c r="J29" s="13" t="str">
        <f>'Web-Test'!J29</f>
        <v>Mỹ</v>
      </c>
      <c r="K29" s="16" t="str">
        <f>'Web-Test'!K29</f>
        <v>Pass</v>
      </c>
      <c r="L29" s="13" t="str">
        <f>'Web-Test'!L29</f>
        <v>Closed</v>
      </c>
      <c r="M29" s="18" t="str">
        <f>'Web-Test'!M29</f>
        <v>Fix lần 1 ngày 3/10 Mỹ pass</v>
      </c>
      <c r="N29" s="13">
        <f>'Web-Test'!N29</f>
        <v>0</v>
      </c>
      <c r="O29" s="76">
        <f>'Web-Test'!O29</f>
        <v>0</v>
      </c>
      <c r="P29" s="76">
        <f>'Web-Test'!P29</f>
        <v>0</v>
      </c>
      <c r="Q29" s="76">
        <f>'Web-Test'!Q29</f>
        <v>0</v>
      </c>
      <c r="R29" s="76">
        <f>'Web-Test'!R29</f>
        <v>0</v>
      </c>
      <c r="S29" s="76">
        <f>'Web-Test'!S29</f>
        <v>0</v>
      </c>
      <c r="T29" s="76">
        <f>'Web-Test'!T29</f>
        <v>0</v>
      </c>
      <c r="U29" s="76">
        <f>'Web-Test'!U29</f>
        <v>0</v>
      </c>
      <c r="V29" s="76">
        <f>'Web-Test'!V29</f>
        <v>0</v>
      </c>
      <c r="W29" s="76">
        <f>'Web-Test'!W29</f>
        <v>0</v>
      </c>
      <c r="X29" s="76">
        <f>'Web-Test'!X29</f>
        <v>0</v>
      </c>
      <c r="Y29" s="76">
        <f>'Web-Test'!Y29</f>
        <v>0</v>
      </c>
      <c r="Z29" s="76">
        <f>'Web-Test'!Z29</f>
        <v>0</v>
      </c>
    </row>
    <row r="30" spans="1:26">
      <c r="A30" s="13">
        <f>'Web-Test'!A30</f>
        <v>28</v>
      </c>
      <c r="B30" s="16" t="str">
        <f>'Web-Test'!B30</f>
        <v>Bug</v>
      </c>
      <c r="C30" s="17">
        <f>'Web-Test'!C30</f>
        <v>44833</v>
      </c>
      <c r="D30" s="16" t="str">
        <f>'Web-Test'!D30</f>
        <v>Trung bình</v>
      </c>
      <c r="E30" s="18" t="str">
        <f>'Web-Test'!E30</f>
        <v>Báo cáo ngày</v>
      </c>
      <c r="F30" s="18" t="str">
        <f>'Web-Test'!F30</f>
        <v>Báo cáo ngày không có dữ liệu (ngày trong quá khứ thì có)</v>
      </c>
      <c r="G30" s="22" t="str">
        <f>'Web-Test'!G30</f>
        <v>https://drive.google.com/file/d/1AqlNj7QeH4nArMh_SoWZwiaqxzTov3dQ/view?usp=sharing</v>
      </c>
      <c r="H30" s="17">
        <f>'Web-Test'!H30</f>
        <v>0</v>
      </c>
      <c r="I30" s="17">
        <f>'Web-Test'!I30</f>
        <v>0</v>
      </c>
      <c r="J30" s="17">
        <f>'Web-Test'!J30</f>
        <v>0</v>
      </c>
      <c r="K30" s="16" t="str">
        <f>'Web-Test'!K30</f>
        <v>Temporary feature</v>
      </c>
      <c r="L30" s="13" t="str">
        <f>'Web-Test'!L30</f>
        <v>Closed</v>
      </c>
      <c r="M30" s="18">
        <f>'Web-Test'!M30</f>
        <v>0</v>
      </c>
      <c r="N30" s="13">
        <f>'Web-Test'!N30</f>
        <v>0</v>
      </c>
      <c r="O30" s="76">
        <f>'Web-Test'!O30</f>
        <v>0</v>
      </c>
      <c r="P30" s="76">
        <f>'Web-Test'!P30</f>
        <v>0</v>
      </c>
      <c r="Q30" s="76">
        <f>'Web-Test'!Q30</f>
        <v>0</v>
      </c>
      <c r="R30" s="76">
        <f>'Web-Test'!R30</f>
        <v>0</v>
      </c>
      <c r="S30" s="76">
        <f>'Web-Test'!S30</f>
        <v>0</v>
      </c>
      <c r="T30" s="76">
        <f>'Web-Test'!T30</f>
        <v>0</v>
      </c>
      <c r="U30" s="76">
        <f>'Web-Test'!U30</f>
        <v>0</v>
      </c>
      <c r="V30" s="76">
        <f>'Web-Test'!V30</f>
        <v>0</v>
      </c>
      <c r="W30" s="76">
        <f>'Web-Test'!W30</f>
        <v>0</v>
      </c>
      <c r="X30" s="76">
        <f>'Web-Test'!X30</f>
        <v>0</v>
      </c>
      <c r="Y30" s="76">
        <f>'Web-Test'!Y30</f>
        <v>0</v>
      </c>
      <c r="Z30" s="76">
        <f>'Web-Test'!Z30</f>
        <v>0</v>
      </c>
    </row>
    <row r="31" spans="1:26">
      <c r="A31" s="13">
        <f>'Web-Test'!A31</f>
        <v>29</v>
      </c>
      <c r="B31" s="16" t="str">
        <f>'Web-Test'!B31</f>
        <v>Bug</v>
      </c>
      <c r="C31" s="17">
        <f>'Web-Test'!C31</f>
        <v>44833</v>
      </c>
      <c r="D31" s="16" t="str">
        <f>'Web-Test'!D31</f>
        <v>Trung bình</v>
      </c>
      <c r="E31" s="18" t="str">
        <f>'Web-Test'!E31</f>
        <v>Báo cáo ngày</v>
      </c>
      <c r="F31" s="18" t="str">
        <f>'Web-Test'!F31</f>
        <v>Phần mềm bị đơ khi thay đổi ngày báo cáo:
B1: Mở menu báo cáo ngày. Nhấp "Tạo báo cáo ngày"
B2: Thay đổi ngày báo cáo sang ngày 26/09/2022</v>
      </c>
      <c r="G31" s="22" t="str">
        <f>'Web-Test'!G31</f>
        <v>https://drive.google.com/file/d/14K8B4KE_-U2ouH7nSj_U1maTmJrYuSeq/view?usp=sharing</v>
      </c>
      <c r="H31" s="17">
        <f>'Web-Test'!H31</f>
        <v>0</v>
      </c>
      <c r="I31" s="17">
        <f>'Web-Test'!I31</f>
        <v>0</v>
      </c>
      <c r="J31" s="17">
        <f>'Web-Test'!J31</f>
        <v>0</v>
      </c>
      <c r="K31" s="16" t="str">
        <f>'Web-Test'!K31</f>
        <v>Temporary feature</v>
      </c>
      <c r="L31" s="13" t="str">
        <f>'Web-Test'!L31</f>
        <v>Closed</v>
      </c>
      <c r="M31" s="18">
        <f>'Web-Test'!M31</f>
        <v>0</v>
      </c>
      <c r="N31" s="13">
        <f>'Web-Test'!N31</f>
        <v>0</v>
      </c>
      <c r="O31" s="76">
        <f>'Web-Test'!O31</f>
        <v>0</v>
      </c>
      <c r="P31" s="76">
        <f>'Web-Test'!P31</f>
        <v>0</v>
      </c>
      <c r="Q31" s="76">
        <f>'Web-Test'!Q31</f>
        <v>0</v>
      </c>
      <c r="R31" s="76">
        <f>'Web-Test'!R31</f>
        <v>0</v>
      </c>
      <c r="S31" s="76">
        <f>'Web-Test'!S31</f>
        <v>0</v>
      </c>
      <c r="T31" s="76">
        <f>'Web-Test'!T31</f>
        <v>0</v>
      </c>
      <c r="U31" s="76">
        <f>'Web-Test'!U31</f>
        <v>0</v>
      </c>
      <c r="V31" s="76">
        <f>'Web-Test'!V31</f>
        <v>0</v>
      </c>
      <c r="W31" s="76">
        <f>'Web-Test'!W31</f>
        <v>0</v>
      </c>
      <c r="X31" s="76">
        <f>'Web-Test'!X31</f>
        <v>0</v>
      </c>
      <c r="Y31" s="76">
        <f>'Web-Test'!Y31</f>
        <v>0</v>
      </c>
      <c r="Z31" s="76">
        <f>'Web-Test'!Z31</f>
        <v>0</v>
      </c>
    </row>
    <row r="32" spans="1:26">
      <c r="A32" s="13">
        <f>'Web-Test'!A32</f>
        <v>30</v>
      </c>
      <c r="B32" s="16" t="str">
        <f>'Web-Test'!B32</f>
        <v>Bug</v>
      </c>
      <c r="C32" s="17">
        <f>'Web-Test'!C32</f>
        <v>44834</v>
      </c>
      <c r="D32" s="16" t="str">
        <f>'Web-Test'!D32</f>
        <v>Cao</v>
      </c>
      <c r="E32" s="18" t="str">
        <f>'Web-Test'!E32</f>
        <v>Phối giống</v>
      </c>
      <c r="F32" s="18" t="str">
        <f>'Web-Test'!F32</f>
        <v>Bò thể hiện "Chưa phối", tới giai đoạn phối giống nhưng không có nút chọn và click vào thì không có popup hiện lên.
Số phiếu 0-KSS-220926-001
Trong phiếu này lại có 4 con có nút chọn và click vào thì có popup xử lí sinh sản hiện lên (I0920B01360, I0721B16978,I0721B14509,I1120B5791)</v>
      </c>
      <c r="G32" s="18" t="str">
        <f>'Web-Test'!G32</f>
        <v>Hình 1 (những con bò chưa phối nhưng không thao tác lên được): 
https://drive.google.com/file/d/1zBXun5-kX9PuQkLK2YP78RiKrfBjHlgP/view?usp=sharing
Hình 2 (2 con bò có tình trạng giống những con bò khác nhưng có thể thao tác lên): https://drive.google.com/file/d/1DBf3364f3iIdEwNaCkrIf07P9MrQ6taf/view?usp=sharing</v>
      </c>
      <c r="H32" s="17">
        <f>'Web-Test'!H32</f>
        <v>0</v>
      </c>
      <c r="I32" s="17">
        <f>'Web-Test'!I32</f>
        <v>44848</v>
      </c>
      <c r="J32" s="13" t="str">
        <f>'Web-Test'!J32</f>
        <v>Tỉnh</v>
      </c>
      <c r="K32" s="16" t="str">
        <f>'Web-Test'!K32</f>
        <v>Pass</v>
      </c>
      <c r="L32" s="13" t="str">
        <f>'Web-Test'!L32</f>
        <v>Closed</v>
      </c>
      <c r="M32" s="18" t="str">
        <f>'Web-Test'!M32</f>
        <v>Đang kiểm tra lại
Fix lần 1 ngày 14/10 (Tỉnh) - Pass</v>
      </c>
      <c r="N32" s="13">
        <f>'Web-Test'!N32</f>
        <v>0</v>
      </c>
      <c r="O32" s="76">
        <f>'Web-Test'!O32</f>
        <v>0</v>
      </c>
      <c r="P32" s="76">
        <f>'Web-Test'!P32</f>
        <v>0</v>
      </c>
      <c r="Q32" s="76">
        <f>'Web-Test'!Q32</f>
        <v>0</v>
      </c>
      <c r="R32" s="76">
        <f>'Web-Test'!R32</f>
        <v>0</v>
      </c>
      <c r="S32" s="76">
        <f>'Web-Test'!S32</f>
        <v>0</v>
      </c>
      <c r="T32" s="76">
        <f>'Web-Test'!T32</f>
        <v>0</v>
      </c>
      <c r="U32" s="76">
        <f>'Web-Test'!U32</f>
        <v>0</v>
      </c>
      <c r="V32" s="76">
        <f>'Web-Test'!V32</f>
        <v>0</v>
      </c>
      <c r="W32" s="76">
        <f>'Web-Test'!W32</f>
        <v>0</v>
      </c>
      <c r="X32" s="76">
        <f>'Web-Test'!X32</f>
        <v>0</v>
      </c>
      <c r="Y32" s="76">
        <f>'Web-Test'!Y32</f>
        <v>0</v>
      </c>
      <c r="Z32" s="76">
        <f>'Web-Test'!Z32</f>
        <v>0</v>
      </c>
    </row>
    <row r="33" spans="1:26">
      <c r="A33" s="13">
        <f>'Web-Test'!A33</f>
        <v>31</v>
      </c>
      <c r="B33" s="16" t="str">
        <f>'Web-Test'!B33</f>
        <v>Bug</v>
      </c>
      <c r="C33" s="17">
        <f>'Web-Test'!C33</f>
        <v>44834</v>
      </c>
      <c r="D33" s="16" t="str">
        <f>'Web-Test'!D33</f>
        <v>Cao</v>
      </c>
      <c r="E33" s="18" t="str">
        <f>'Web-Test'!E33</f>
        <v>1. Khám sinh sản
2. Phối giống
3. Xử lý sinh sản
4. Khám thai</v>
      </c>
      <c r="F33" s="18" t="str">
        <f>'Web-Test'!F33</f>
        <v>Chọn tất cả bị lỗi (mất kết quả đã chọn) khi chuyển trang ở phân trang:
B1: Ở trang 1, bấm chọn tất cả
B2: Chuyển sang trang 2 (không có con bò nào ở trang 2 được chọn). Bấm chọn tất cả
B3: Quay lại trang 1. Không có con bò nào ở trang 1 được chọn
(Trường hợp này cũng bị trong trường hợp chọn riêng lẻ những con ở những trang khác nhau, cho dù là 2 con ở cùng 1 phiếu)</v>
      </c>
      <c r="G33" s="18" t="str">
        <f>'Web-Test'!G33</f>
        <v xml:space="preserve">Hình 1: https://drive.google.com/file/d/1HbUA5eFYfidpYUOYuqR910zgJdI6gBIT/view?usp=sharing
Hình 2: https://drive.google.com/file/d/1xfj7UEg6AbhQYbNAH79QQyUmhzTyX1AX/view?usp=sharing
</v>
      </c>
      <c r="H33" s="17">
        <f>'Web-Test'!H33</f>
        <v>0</v>
      </c>
      <c r="I33" s="17">
        <f>'Web-Test'!I33</f>
        <v>44848</v>
      </c>
      <c r="J33" s="13" t="str">
        <f>'Web-Test'!J33</f>
        <v>Tỉnh</v>
      </c>
      <c r="K33" s="16" t="str">
        <f>'Web-Test'!K33</f>
        <v>Pass</v>
      </c>
      <c r="L33" s="13" t="str">
        <f>'Web-Test'!L33</f>
        <v>Closed</v>
      </c>
      <c r="M33" s="18" t="str">
        <f>'Web-Test'!M33</f>
        <v>Thống nhất không thực hiện chức năng chọn tất cả ở nhiều trang</v>
      </c>
      <c r="N33" s="13">
        <f>'Web-Test'!N33</f>
        <v>0</v>
      </c>
      <c r="O33" s="76">
        <f>'Web-Test'!O33</f>
        <v>0</v>
      </c>
      <c r="P33" s="76">
        <f>'Web-Test'!P33</f>
        <v>0</v>
      </c>
      <c r="Q33" s="76">
        <f>'Web-Test'!Q33</f>
        <v>0</v>
      </c>
      <c r="R33" s="76">
        <f>'Web-Test'!R33</f>
        <v>0</v>
      </c>
      <c r="S33" s="76">
        <f>'Web-Test'!S33</f>
        <v>0</v>
      </c>
      <c r="T33" s="76">
        <f>'Web-Test'!T33</f>
        <v>0</v>
      </c>
      <c r="U33" s="76">
        <f>'Web-Test'!U33</f>
        <v>0</v>
      </c>
      <c r="V33" s="76">
        <f>'Web-Test'!V33</f>
        <v>0</v>
      </c>
      <c r="W33" s="76">
        <f>'Web-Test'!W33</f>
        <v>0</v>
      </c>
      <c r="X33" s="76">
        <f>'Web-Test'!X33</f>
        <v>0</v>
      </c>
      <c r="Y33" s="76">
        <f>'Web-Test'!Y33</f>
        <v>0</v>
      </c>
      <c r="Z33" s="76">
        <f>'Web-Test'!Z33</f>
        <v>0</v>
      </c>
    </row>
    <row r="34" spans="1:26">
      <c r="A34" s="13">
        <f>'Web-Test'!A34</f>
        <v>32</v>
      </c>
      <c r="B34" s="16" t="str">
        <f>'Web-Test'!B34</f>
        <v>Bug</v>
      </c>
      <c r="C34" s="17">
        <f>'Web-Test'!C34</f>
        <v>44834</v>
      </c>
      <c r="D34" s="16" t="str">
        <f>'Web-Test'!D34</f>
        <v>Cao</v>
      </c>
      <c r="E34" s="18" t="str">
        <f>'Web-Test'!E34</f>
        <v>Phối giống, Phối hàng loạt</v>
      </c>
      <c r="F34" s="18" t="str">
        <f>'Web-Test'!F34</f>
        <v>Bò đang ở giai đoạn xử lý sinh sản ngày 1 nhưng vẫn mở được modal phối hàng loạt:
B1: Chọn 2 con bò I0721B14509, I1120B5791 trong phiếu 0-KSS-220926-001.
B2: Bấm "Khám hàng loạt"</v>
      </c>
      <c r="G34" s="18" t="str">
        <f>'Web-Test'!G34</f>
        <v>Hình 1: https://drive.google.com/file/d/1HDmShodtrIPwaDc0zJ2bSt95oBevo0gY/view?usp=sharing
Hình 2:
https://drive.google.com/file/d/1x4br2leiQ3tR-rOwI1MFgOeSW2MTU0dB/view?usp=sharing</v>
      </c>
      <c r="H34" s="17">
        <f>'Web-Test'!H34</f>
        <v>0</v>
      </c>
      <c r="I34" s="17">
        <f>'Web-Test'!I34</f>
        <v>44841</v>
      </c>
      <c r="J34" s="13" t="str">
        <f>'Web-Test'!J34</f>
        <v>Tỉnh</v>
      </c>
      <c r="K34" s="16" t="str">
        <f>'Web-Test'!K34</f>
        <v>Pass</v>
      </c>
      <c r="L34" s="13" t="str">
        <f>'Web-Test'!L34</f>
        <v>Closed</v>
      </c>
      <c r="M34" s="18" t="str">
        <f>'Web-Test'!M34</f>
        <v>Nhân tiện đổi tên nút "Khám nhóm bò" ở mục này thành "Phối nhóm bò" luôn
- Đang kiểm tra lại
đã fix
Fix lần 1 ngày 7/10 (Tỉnh) - Pass</v>
      </c>
      <c r="N34" s="13">
        <f>'Web-Test'!N34</f>
        <v>0</v>
      </c>
      <c r="O34" s="76">
        <f>'Web-Test'!O34</f>
        <v>0</v>
      </c>
      <c r="P34" s="76">
        <f>'Web-Test'!P34</f>
        <v>0</v>
      </c>
      <c r="Q34" s="76">
        <f>'Web-Test'!Q34</f>
        <v>0</v>
      </c>
      <c r="R34" s="76">
        <f>'Web-Test'!R34</f>
        <v>0</v>
      </c>
      <c r="S34" s="76">
        <f>'Web-Test'!S34</f>
        <v>0</v>
      </c>
      <c r="T34" s="76">
        <f>'Web-Test'!T34</f>
        <v>0</v>
      </c>
      <c r="U34" s="76">
        <f>'Web-Test'!U34</f>
        <v>0</v>
      </c>
      <c r="V34" s="76">
        <f>'Web-Test'!V34</f>
        <v>0</v>
      </c>
      <c r="W34" s="76">
        <f>'Web-Test'!W34</f>
        <v>0</v>
      </c>
      <c r="X34" s="76">
        <f>'Web-Test'!X34</f>
        <v>0</v>
      </c>
      <c r="Y34" s="76">
        <f>'Web-Test'!Y34</f>
        <v>0</v>
      </c>
      <c r="Z34" s="76">
        <f>'Web-Test'!Z34</f>
        <v>0</v>
      </c>
    </row>
    <row r="35" spans="1:26">
      <c r="A35" s="13">
        <f>'Web-Test'!A35</f>
        <v>33</v>
      </c>
      <c r="B35" s="16" t="str">
        <f>'Web-Test'!B35</f>
        <v>Bug</v>
      </c>
      <c r="C35" s="17">
        <f>'Web-Test'!C35</f>
        <v>44834</v>
      </c>
      <c r="D35" s="16" t="str">
        <f>'Web-Test'!D35</f>
        <v>Cao</v>
      </c>
      <c r="E35" s="18" t="str">
        <f>'Web-Test'!E35</f>
        <v>Phối giống hàng loạt</v>
      </c>
      <c r="F35" s="18" t="str">
        <f>'Web-Test'!F35</f>
        <v>Không hiển thị nút xóa bộ lọc "x" (reset bộ lọc) để hiển thị tất cả các con bò đã phối và chưa phối.
Muốn xuất hiện phải nhấp nhanh vào filter gây khó khăn cho người sử dụng</v>
      </c>
      <c r="G35" s="22" t="str">
        <f>'Web-Test'!G35</f>
        <v>https://drive.google.com/file/d/1JKczl1TyptYEjG-jA0Zj81Uc2L5g6EbV/view?usp=sharing</v>
      </c>
      <c r="H35" s="17">
        <f>'Web-Test'!H35</f>
        <v>0</v>
      </c>
      <c r="I35" s="17">
        <f>'Web-Test'!I35</f>
        <v>44841</v>
      </c>
      <c r="J35" s="13" t="str">
        <f>'Web-Test'!J35</f>
        <v>Tỉnh</v>
      </c>
      <c r="K35" s="16" t="str">
        <f>'Web-Test'!K35</f>
        <v>Pass</v>
      </c>
      <c r="L35" s="13" t="str">
        <f>'Web-Test'!L35</f>
        <v>Closed</v>
      </c>
      <c r="M35" s="18" t="str">
        <f>'Web-Test'!M35</f>
        <v>Fix lần 1 ngày 7/10 (Tỉnh) - Pass</v>
      </c>
      <c r="N35" s="13">
        <f>'Web-Test'!N35</f>
        <v>0</v>
      </c>
      <c r="O35" s="76">
        <f>'Web-Test'!O35</f>
        <v>0</v>
      </c>
      <c r="P35" s="76">
        <f>'Web-Test'!P35</f>
        <v>0</v>
      </c>
      <c r="Q35" s="76">
        <f>'Web-Test'!Q35</f>
        <v>0</v>
      </c>
      <c r="R35" s="76">
        <f>'Web-Test'!R35</f>
        <v>0</v>
      </c>
      <c r="S35" s="76">
        <f>'Web-Test'!S35</f>
        <v>0</v>
      </c>
      <c r="T35" s="76">
        <f>'Web-Test'!T35</f>
        <v>0</v>
      </c>
      <c r="U35" s="76">
        <f>'Web-Test'!U35</f>
        <v>0</v>
      </c>
      <c r="V35" s="76">
        <f>'Web-Test'!V35</f>
        <v>0</v>
      </c>
      <c r="W35" s="76">
        <f>'Web-Test'!W35</f>
        <v>0</v>
      </c>
      <c r="X35" s="76">
        <f>'Web-Test'!X35</f>
        <v>0</v>
      </c>
      <c r="Y35" s="76">
        <f>'Web-Test'!Y35</f>
        <v>0</v>
      </c>
      <c r="Z35" s="76">
        <f>'Web-Test'!Z35</f>
        <v>0</v>
      </c>
    </row>
    <row r="36" spans="1:26">
      <c r="A36" s="13">
        <f>'Web-Test'!A36</f>
        <v>34</v>
      </c>
      <c r="B36" s="16" t="str">
        <f>'Web-Test'!B36</f>
        <v>Bug</v>
      </c>
      <c r="C36" s="17">
        <f>'Web-Test'!C36</f>
        <v>44834</v>
      </c>
      <c r="D36" s="16" t="str">
        <f>'Web-Test'!D36</f>
        <v>Cao</v>
      </c>
      <c r="E36" s="18" t="str">
        <f>'Web-Test'!E36</f>
        <v>Phiếu công việc</v>
      </c>
      <c r="F36" s="18" t="str">
        <f>'Web-Test'!F36</f>
        <v>Chức năng chỉnh sửa phiếu không hoạt động:
B1: Vào xem phiếu 0-KSS-220930-001, bấm chỉnh sửa
B2: Bỏ con bò F01258 ra khỏi phiếu.
B3: Con bò F01258 vẫn nằm trong phiếu</v>
      </c>
      <c r="G36" s="22" t="str">
        <f>'Web-Test'!G36</f>
        <v>https://drive.google.com/file/d/1GfFXC2_p6gVScnZf_0L3QVGUUpdTHFHi/view?usp=sharing</v>
      </c>
      <c r="H36" s="17">
        <f>'Web-Test'!H36</f>
        <v>0</v>
      </c>
      <c r="I36" s="17">
        <f>'Web-Test'!I36</f>
        <v>44844</v>
      </c>
      <c r="J36" s="13" t="str">
        <f>'Web-Test'!J36</f>
        <v>Hải</v>
      </c>
      <c r="K36" s="16" t="str">
        <f>'Web-Test'!K36</f>
        <v>Pass</v>
      </c>
      <c r="L36" s="13" t="str">
        <f>'Web-Test'!L36</f>
        <v>Closed</v>
      </c>
      <c r="M36" s="18" t="str">
        <f>'Web-Test'!M36</f>
        <v>Fix lần 1 ngày 10/10 (Hải) - Pass</v>
      </c>
      <c r="N36" s="13">
        <f>'Web-Test'!N36</f>
        <v>0</v>
      </c>
      <c r="O36" s="76">
        <f>'Web-Test'!O36</f>
        <v>0</v>
      </c>
      <c r="P36" s="76">
        <f>'Web-Test'!P36</f>
        <v>0</v>
      </c>
      <c r="Q36" s="76">
        <f>'Web-Test'!Q36</f>
        <v>0</v>
      </c>
      <c r="R36" s="76">
        <f>'Web-Test'!R36</f>
        <v>0</v>
      </c>
      <c r="S36" s="76">
        <f>'Web-Test'!S36</f>
        <v>0</v>
      </c>
      <c r="T36" s="76">
        <f>'Web-Test'!T36</f>
        <v>0</v>
      </c>
      <c r="U36" s="76">
        <f>'Web-Test'!U36</f>
        <v>0</v>
      </c>
      <c r="V36" s="76">
        <f>'Web-Test'!V36</f>
        <v>0</v>
      </c>
      <c r="W36" s="76">
        <f>'Web-Test'!W36</f>
        <v>0</v>
      </c>
      <c r="X36" s="76">
        <f>'Web-Test'!X36</f>
        <v>0</v>
      </c>
      <c r="Y36" s="76">
        <f>'Web-Test'!Y36</f>
        <v>0</v>
      </c>
      <c r="Z36" s="76">
        <f>'Web-Test'!Z36</f>
        <v>0</v>
      </c>
    </row>
    <row r="37" spans="1:26">
      <c r="A37" s="13">
        <f>'Web-Test'!A37</f>
        <v>35</v>
      </c>
      <c r="B37" s="16" t="str">
        <f>'Web-Test'!B37</f>
        <v>Bug</v>
      </c>
      <c r="C37" s="17">
        <f>'Web-Test'!C37</f>
        <v>44834</v>
      </c>
      <c r="D37" s="16" t="str">
        <f>'Web-Test'!D37</f>
        <v>Cao</v>
      </c>
      <c r="E37" s="18" t="str">
        <f>'Web-Test'!E37</f>
        <v>Khám thai kép</v>
      </c>
      <c r="F37" s="18" t="str">
        <f>'Web-Test'!F37</f>
        <v>Bò mang thai nhưng không xuất hiện trong danh sách khám thai kép.
Số tai: F01168
Ngày mang thai: 30/09/2022
Ngày khám thai lần 1: 30/09/2022
Tương tự bug số 22 nhưng trường hợp này 10' sau tìm vẫn không thấy</v>
      </c>
      <c r="G37" s="18" t="str">
        <f>'Web-Test'!G37</f>
        <v>Hình 1: https://drive.google.com/file/d/10oCuwCM1EAytbmLUDONHg6iUqTLW4yVD/view?usp=sharing
Hình 2: https://drive.google.com/file/d/1Sg1oVe-FGnc6Jf2gzkkb58nMpiQPJ653/view?usp=sharing</v>
      </c>
      <c r="H37" s="17">
        <f>'Web-Test'!H37</f>
        <v>0</v>
      </c>
      <c r="I37" s="17">
        <f>'Web-Test'!I37</f>
        <v>44838</v>
      </c>
      <c r="J37" s="13" t="str">
        <f>'Web-Test'!J37</f>
        <v>Hải</v>
      </c>
      <c r="K37" s="16" t="str">
        <f>'Web-Test'!K37</f>
        <v>Pass</v>
      </c>
      <c r="L37" s="13" t="str">
        <f>'Web-Test'!L37</f>
        <v>Closed</v>
      </c>
      <c r="M37" s="18" t="str">
        <f>'Web-Test'!M37</f>
        <v>Fix lần 1 ngày 4/10 (Hải)</v>
      </c>
      <c r="N37" s="13">
        <f>'Web-Test'!N37</f>
        <v>2</v>
      </c>
      <c r="O37" s="76">
        <f>'Web-Test'!O37</f>
        <v>0</v>
      </c>
      <c r="P37" s="76">
        <f>'Web-Test'!P37</f>
        <v>0</v>
      </c>
      <c r="Q37" s="76">
        <f>'Web-Test'!Q37</f>
        <v>0</v>
      </c>
      <c r="R37" s="76">
        <f>'Web-Test'!R37</f>
        <v>0</v>
      </c>
      <c r="S37" s="76">
        <f>'Web-Test'!S37</f>
        <v>0</v>
      </c>
      <c r="T37" s="76">
        <f>'Web-Test'!T37</f>
        <v>0</v>
      </c>
      <c r="U37" s="76">
        <f>'Web-Test'!U37</f>
        <v>0</v>
      </c>
      <c r="V37" s="76">
        <f>'Web-Test'!V37</f>
        <v>0</v>
      </c>
      <c r="W37" s="76">
        <f>'Web-Test'!W37</f>
        <v>0</v>
      </c>
      <c r="X37" s="76">
        <f>'Web-Test'!X37</f>
        <v>0</v>
      </c>
      <c r="Y37" s="76">
        <f>'Web-Test'!Y37</f>
        <v>0</v>
      </c>
      <c r="Z37" s="76">
        <f>'Web-Test'!Z37</f>
        <v>0</v>
      </c>
    </row>
    <row r="38" spans="1:26">
      <c r="A38" s="13">
        <f>'Web-Test'!A38</f>
        <v>36</v>
      </c>
      <c r="B38" s="16" t="str">
        <f>'Web-Test'!B38</f>
        <v>Bug</v>
      </c>
      <c r="C38" s="17">
        <f>'Web-Test'!C38</f>
        <v>44834</v>
      </c>
      <c r="D38" s="16" t="str">
        <f>'Web-Test'!D38</f>
        <v>Trung bình</v>
      </c>
      <c r="E38" s="18" t="str">
        <f>'Web-Test'!E38</f>
        <v>Thông tin đàn</v>
      </c>
      <c r="F38" s="18" t="str">
        <f>'Web-Test'!F38</f>
        <v>Bò đổi thông tin nhưng chi tiết bò không cập nhật ngay
B1: Mở thông tin bò F39205
B2: Bấm cập nhật, đổi giai đoạn bò từ "Bò cách ly" sang "Bò chờ phối"
B3: Bấm nút "cập nhật". chi tiết bò vẫn để giai đoạn "Bò cách ly"
Đóng modal rồi mở lại thì thông tin mới cập nhật</v>
      </c>
      <c r="G38" s="22" t="str">
        <f>'Web-Test'!G38</f>
        <v>https://drive.google.com/file/d/1D01CVmH4DTJuMwf4VHD8MD6eOXq6kq-I/view?usp=sharing</v>
      </c>
      <c r="H38" s="17">
        <f>'Web-Test'!H38</f>
        <v>0</v>
      </c>
      <c r="I38" s="17">
        <f>'Web-Test'!I38</f>
        <v>0</v>
      </c>
      <c r="J38" s="17">
        <f>'Web-Test'!J38</f>
        <v>0</v>
      </c>
      <c r="K38" s="16" t="str">
        <f>'Web-Test'!K38</f>
        <v>Temporary feature</v>
      </c>
      <c r="L38" s="13" t="str">
        <f>'Web-Test'!L38</f>
        <v>Closed</v>
      </c>
      <c r="M38" s="18" t="str">
        <f>'Web-Test'!M38</f>
        <v>Giai đoạn bò hiện tại mở ra cho 
người dùng chuyển giai đoạn bò, 
vì vậy không cần phải thực hiện 
chức năng này. (Hải)
=&gt; Reject</v>
      </c>
      <c r="N38" s="13">
        <f>'Web-Test'!N38</f>
        <v>0</v>
      </c>
      <c r="O38" s="76">
        <f>'Web-Test'!O38</f>
        <v>0</v>
      </c>
      <c r="P38" s="76">
        <f>'Web-Test'!P38</f>
        <v>0</v>
      </c>
      <c r="Q38" s="76">
        <f>'Web-Test'!Q38</f>
        <v>0</v>
      </c>
      <c r="R38" s="76">
        <f>'Web-Test'!R38</f>
        <v>0</v>
      </c>
      <c r="S38" s="76">
        <f>'Web-Test'!S38</f>
        <v>0</v>
      </c>
      <c r="T38" s="76">
        <f>'Web-Test'!T38</f>
        <v>0</v>
      </c>
      <c r="U38" s="76">
        <f>'Web-Test'!U38</f>
        <v>0</v>
      </c>
      <c r="V38" s="76">
        <f>'Web-Test'!V38</f>
        <v>0</v>
      </c>
      <c r="W38" s="76">
        <f>'Web-Test'!W38</f>
        <v>0</v>
      </c>
      <c r="X38" s="76">
        <f>'Web-Test'!X38</f>
        <v>0</v>
      </c>
      <c r="Y38" s="76">
        <f>'Web-Test'!Y38</f>
        <v>0</v>
      </c>
      <c r="Z38" s="76">
        <f>'Web-Test'!Z38</f>
        <v>0</v>
      </c>
    </row>
    <row r="39" spans="1:26">
      <c r="A39" s="13">
        <f>'Web-Test'!A39</f>
        <v>37</v>
      </c>
      <c r="B39" s="16" t="str">
        <f>'Web-Test'!B39</f>
        <v>Bug</v>
      </c>
      <c r="C39" s="17">
        <f>'Web-Test'!C39</f>
        <v>44834</v>
      </c>
      <c r="D39" s="16" t="str">
        <f>'Web-Test'!D39</f>
        <v>Trung bình</v>
      </c>
      <c r="E39" s="18" t="str">
        <f>'Web-Test'!E39</f>
        <v>Khám sinh sản</v>
      </c>
      <c r="F39" s="18" t="str">
        <f>'Web-Test'!F39</f>
        <v>Bò giới tính không xác định (giai đoạn "Bò chờ phối") không xuất hiện trong danh sách bò chờ khám sinh sản</v>
      </c>
      <c r="G39" s="22" t="str">
        <f>'Web-Test'!G39</f>
        <v>https://drive.google.com/file/d/16eKp_rhAHn9geGrkIFGSSTyuVHYMbDDL/view?usp=sharing</v>
      </c>
      <c r="H39" s="17">
        <f>'Web-Test'!H39</f>
        <v>0</v>
      </c>
      <c r="I39" s="17">
        <f>'Web-Test'!I39</f>
        <v>0</v>
      </c>
      <c r="J39" s="17">
        <f>'Web-Test'!J39</f>
        <v>0</v>
      </c>
      <c r="K39" s="16" t="str">
        <f>'Web-Test'!K39</f>
        <v>Not a bug</v>
      </c>
      <c r="L39" s="13" t="str">
        <f>'Web-Test'!L39</f>
        <v>Closed</v>
      </c>
      <c r="M39" s="18" t="str">
        <f>'Web-Test'!M39</f>
        <v>Chỉ có giới tính Cái hoặc Null mới 
được đưa đi phối. (Hải)
==&gt; Reject</v>
      </c>
      <c r="N39" s="13">
        <f>'Web-Test'!N39</f>
        <v>0</v>
      </c>
      <c r="O39" s="76">
        <f>'Web-Test'!O39</f>
        <v>0</v>
      </c>
      <c r="P39" s="76">
        <f>'Web-Test'!P39</f>
        <v>0</v>
      </c>
      <c r="Q39" s="76">
        <f>'Web-Test'!Q39</f>
        <v>0</v>
      </c>
      <c r="R39" s="76">
        <f>'Web-Test'!R39</f>
        <v>0</v>
      </c>
      <c r="S39" s="76">
        <f>'Web-Test'!S39</f>
        <v>0</v>
      </c>
      <c r="T39" s="76">
        <f>'Web-Test'!T39</f>
        <v>0</v>
      </c>
      <c r="U39" s="76">
        <f>'Web-Test'!U39</f>
        <v>0</v>
      </c>
      <c r="V39" s="76">
        <f>'Web-Test'!V39</f>
        <v>0</v>
      </c>
      <c r="W39" s="76">
        <f>'Web-Test'!W39</f>
        <v>0</v>
      </c>
      <c r="X39" s="76">
        <f>'Web-Test'!X39</f>
        <v>0</v>
      </c>
      <c r="Y39" s="76">
        <f>'Web-Test'!Y39</f>
        <v>0</v>
      </c>
      <c r="Z39" s="76">
        <f>'Web-Test'!Z39</f>
        <v>0</v>
      </c>
    </row>
    <row r="40" spans="1:26">
      <c r="A40" s="13">
        <f>'Web-Test'!A40</f>
        <v>38</v>
      </c>
      <c r="B40" s="16" t="str">
        <f>'Web-Test'!B40</f>
        <v>Bug</v>
      </c>
      <c r="C40" s="17">
        <f>'Web-Test'!C40</f>
        <v>44834</v>
      </c>
      <c r="D40" s="16" t="str">
        <f>'Web-Test'!D40</f>
        <v>Trung bình</v>
      </c>
      <c r="E40" s="18" t="str">
        <f>'Web-Test'!E40</f>
        <v xml:space="preserve">Thống kê trại
</v>
      </c>
      <c r="F40" s="18" t="str">
        <f>'Web-Test'!F40</f>
        <v>Biểu đồ Thú Y &amp; ATSH không cập nhật theo ngày chọn báo cáo:
B1: Ngày hiện tại 30/09, đổi sang 31/08
B2: Biểu đồ vẫn thể hiện đến ngày 30/09</v>
      </c>
      <c r="G40" s="22" t="str">
        <f>'Web-Test'!G40</f>
        <v>https://drive.google.com/file/d/1UaXHSi-kEE_Xn23B9W8IdRRJOoBwNi87/view?usp=sharing</v>
      </c>
      <c r="H40" s="17">
        <f>'Web-Test'!H40</f>
        <v>0</v>
      </c>
      <c r="I40" s="17">
        <f>'Web-Test'!I40</f>
        <v>0</v>
      </c>
      <c r="J40" s="17">
        <f>'Web-Test'!J40</f>
        <v>0</v>
      </c>
      <c r="K40" s="16" t="str">
        <f>'Web-Test'!K40</f>
        <v>Temporary feature</v>
      </c>
      <c r="L40" s="13" t="str">
        <f>'Web-Test'!L40</f>
        <v>Closed</v>
      </c>
      <c r="M40" s="18">
        <f>'Web-Test'!M40</f>
        <v>0</v>
      </c>
      <c r="N40" s="13">
        <f>'Web-Test'!N40</f>
        <v>5</v>
      </c>
      <c r="O40" s="76">
        <f>'Web-Test'!O40</f>
        <v>0</v>
      </c>
      <c r="P40" s="76">
        <f>'Web-Test'!P40</f>
        <v>0</v>
      </c>
      <c r="Q40" s="76">
        <f>'Web-Test'!Q40</f>
        <v>0</v>
      </c>
      <c r="R40" s="76">
        <f>'Web-Test'!R40</f>
        <v>0</v>
      </c>
      <c r="S40" s="76">
        <f>'Web-Test'!S40</f>
        <v>0</v>
      </c>
      <c r="T40" s="76">
        <f>'Web-Test'!T40</f>
        <v>0</v>
      </c>
      <c r="U40" s="76">
        <f>'Web-Test'!U40</f>
        <v>0</v>
      </c>
      <c r="V40" s="76">
        <f>'Web-Test'!V40</f>
        <v>0</v>
      </c>
      <c r="W40" s="76">
        <f>'Web-Test'!W40</f>
        <v>0</v>
      </c>
      <c r="X40" s="76">
        <f>'Web-Test'!X40</f>
        <v>0</v>
      </c>
      <c r="Y40" s="76">
        <f>'Web-Test'!Y40</f>
        <v>0</v>
      </c>
      <c r="Z40" s="76">
        <f>'Web-Test'!Z40</f>
        <v>0</v>
      </c>
    </row>
    <row r="41" spans="1:26">
      <c r="A41" s="13">
        <f>'Web-Test'!A41</f>
        <v>39</v>
      </c>
      <c r="B41" s="16" t="str">
        <f>'Web-Test'!B41</f>
        <v>Improvement</v>
      </c>
      <c r="C41" s="17">
        <f>'Web-Test'!C41</f>
        <v>44834</v>
      </c>
      <c r="D41" s="16" t="str">
        <f>'Web-Test'!D41</f>
        <v>Thấp</v>
      </c>
      <c r="E41" s="18" t="str">
        <f>'Web-Test'!E41</f>
        <v>Chọn ngày</v>
      </c>
      <c r="F41" s="18" t="str">
        <f>'Web-Test'!F41</f>
        <v>Giao diện popup chọn ngày không đồng nhất gây sự không thoải mái cho người dùng: Nút chuyển tháng có khi cùng hàng với ngày tháng năm, có lúc rơi xuống hàng bên dưới.</v>
      </c>
      <c r="G41" s="18" t="str">
        <f>'Web-Test'!G41</f>
        <v>Hình 1 (ngang hàng) https://drive.google.com/file/d/1g-kUVLE5BwTyFKrHl2vp6i7kAtZUW31f/view?usp=sharing
Hình 2 (rơi xuống hàng dưới)
https://drive.google.com/file/d/1X9X7WHiEVYfKlJuwhUw8QBRaUFgu36Bp/view?usp=sharing</v>
      </c>
      <c r="H41" s="17">
        <f>'Web-Test'!H41</f>
        <v>0</v>
      </c>
      <c r="I41" s="17">
        <f>'Web-Test'!I41</f>
        <v>0</v>
      </c>
      <c r="J41" s="17">
        <f>'Web-Test'!J41</f>
        <v>0</v>
      </c>
      <c r="K41" s="16">
        <f>'Web-Test'!K41</f>
        <v>0</v>
      </c>
      <c r="L41" s="13" t="str">
        <f>'Web-Test'!L41</f>
        <v>Open</v>
      </c>
      <c r="M41" s="18">
        <f>'Web-Test'!M41</f>
        <v>0</v>
      </c>
      <c r="N41" s="13">
        <f>'Web-Test'!N41</f>
        <v>0</v>
      </c>
      <c r="O41" s="76">
        <f>'Web-Test'!O41</f>
        <v>0</v>
      </c>
      <c r="P41" s="76">
        <f>'Web-Test'!P41</f>
        <v>0</v>
      </c>
      <c r="Q41" s="76">
        <f>'Web-Test'!Q41</f>
        <v>0</v>
      </c>
      <c r="R41" s="76">
        <f>'Web-Test'!R41</f>
        <v>0</v>
      </c>
      <c r="S41" s="76">
        <f>'Web-Test'!S41</f>
        <v>0</v>
      </c>
      <c r="T41" s="76">
        <f>'Web-Test'!T41</f>
        <v>0</v>
      </c>
      <c r="U41" s="76">
        <f>'Web-Test'!U41</f>
        <v>0</v>
      </c>
      <c r="V41" s="76">
        <f>'Web-Test'!V41</f>
        <v>0</v>
      </c>
      <c r="W41" s="76">
        <f>'Web-Test'!W41</f>
        <v>0</v>
      </c>
      <c r="X41" s="76">
        <f>'Web-Test'!X41</f>
        <v>0</v>
      </c>
      <c r="Y41" s="76">
        <f>'Web-Test'!Y41</f>
        <v>0</v>
      </c>
      <c r="Z41" s="76">
        <f>'Web-Test'!Z41</f>
        <v>0</v>
      </c>
    </row>
    <row r="42" spans="1:26">
      <c r="A42" s="13">
        <f>'Web-Test'!A42</f>
        <v>40</v>
      </c>
      <c r="B42" s="16" t="str">
        <f>'Web-Test'!B42</f>
        <v>Bug</v>
      </c>
      <c r="C42" s="17">
        <f>'Web-Test'!C42</f>
        <v>44834</v>
      </c>
      <c r="D42" s="16" t="str">
        <f>'Web-Test'!D42</f>
        <v>Trung bình</v>
      </c>
      <c r="E42" s="18" t="str">
        <f>'Web-Test'!E42</f>
        <v>1. Thống kê trại
2. Tạo phiếu khám sinh sản
3. Tạo phiếu xử lý sinh sản
4. Tạo phiếu khám thai</v>
      </c>
      <c r="F42" s="18" t="str">
        <f>'Web-Test'!F42</f>
        <v>Nhấp vào mục "Ô chuồng", danh sách ô chuồng hiện ra chậm (khoảng 2s)</v>
      </c>
      <c r="G42" s="22" t="str">
        <f>'Web-Test'!G42</f>
        <v>https://drive.google.com/file/d/1DozIe7G4YcB_Lr8VlyVKRC8nbYTLQsmt/view?usp=sharing</v>
      </c>
      <c r="H42" s="17">
        <f>'Web-Test'!H42</f>
        <v>0</v>
      </c>
      <c r="I42" s="17">
        <f>'Web-Test'!I42</f>
        <v>0</v>
      </c>
      <c r="J42" s="17">
        <f>'Web-Test'!J42</f>
        <v>0</v>
      </c>
      <c r="K42" s="16" t="str">
        <f>'Web-Test'!K42</f>
        <v>Temporary disappear</v>
      </c>
      <c r="L42" s="13" t="str">
        <f>'Web-Test'!L42</f>
        <v>Closed</v>
      </c>
      <c r="M42" s="18">
        <f>'Web-Test'!M42</f>
        <v>0</v>
      </c>
      <c r="N42" s="13">
        <f>'Web-Test'!N42</f>
        <v>0</v>
      </c>
      <c r="O42" s="76">
        <f>'Web-Test'!O42</f>
        <v>0</v>
      </c>
      <c r="P42" s="76">
        <f>'Web-Test'!P42</f>
        <v>0</v>
      </c>
      <c r="Q42" s="76">
        <f>'Web-Test'!Q42</f>
        <v>0</v>
      </c>
      <c r="R42" s="76">
        <f>'Web-Test'!R42</f>
        <v>0</v>
      </c>
      <c r="S42" s="76">
        <f>'Web-Test'!S42</f>
        <v>0</v>
      </c>
      <c r="T42" s="76">
        <f>'Web-Test'!T42</f>
        <v>0</v>
      </c>
      <c r="U42" s="76">
        <f>'Web-Test'!U42</f>
        <v>0</v>
      </c>
      <c r="V42" s="76">
        <f>'Web-Test'!V42</f>
        <v>0</v>
      </c>
      <c r="W42" s="76">
        <f>'Web-Test'!W42</f>
        <v>0</v>
      </c>
      <c r="X42" s="76">
        <f>'Web-Test'!X42</f>
        <v>0</v>
      </c>
      <c r="Y42" s="76">
        <f>'Web-Test'!Y42</f>
        <v>0</v>
      </c>
      <c r="Z42" s="76">
        <f>'Web-Test'!Z42</f>
        <v>0</v>
      </c>
    </row>
    <row r="43" spans="1:26">
      <c r="A43" s="13">
        <f>'Web-Test'!A43</f>
        <v>41</v>
      </c>
      <c r="B43" s="16" t="str">
        <f>'Web-Test'!B43</f>
        <v>Bug</v>
      </c>
      <c r="C43" s="17">
        <f>'Web-Test'!C43</f>
        <v>44834</v>
      </c>
      <c r="D43" s="16" t="str">
        <f>'Web-Test'!D43</f>
        <v>Cao</v>
      </c>
      <c r="E43" s="18" t="str">
        <f>'Web-Test'!E43</f>
        <v>Xử lý sinh sản</v>
      </c>
      <c r="F43" s="18" t="str">
        <f>'Web-Test'!F43</f>
        <v>Bò tồn tại 2 mục xử lý hoocmon song song có thể thực hiện được</v>
      </c>
      <c r="G43" s="22" t="str">
        <f>'Web-Test'!G43</f>
        <v>https://drive.google.com/file/d/1CaF6-TXpRPNICphAmQXJ-lsrrn5Ci0kT/view?usp=sharing</v>
      </c>
      <c r="H43" s="17">
        <f>'Web-Test'!H43</f>
        <v>0</v>
      </c>
      <c r="I43" s="17">
        <f>'Web-Test'!I43</f>
        <v>44844</v>
      </c>
      <c r="J43" s="13" t="str">
        <f>'Web-Test'!J43</f>
        <v>Tỉnh</v>
      </c>
      <c r="K43" s="16" t="str">
        <f>'Web-Test'!K43</f>
        <v>Pass</v>
      </c>
      <c r="L43" s="13" t="str">
        <f>'Web-Test'!L43</f>
        <v>Closed</v>
      </c>
      <c r="M43" s="18" t="str">
        <f>'Web-Test'!M43</f>
        <v>- Xin số tai bò nha anh Lĩnh
- Số tai: I1120B4511
Fix lần 1 ngày 10/10 (Tỉnh) - Pass</v>
      </c>
      <c r="N43" s="13">
        <f>'Web-Test'!N43</f>
        <v>0</v>
      </c>
      <c r="O43" s="76">
        <f>'Web-Test'!O43</f>
        <v>0</v>
      </c>
      <c r="P43" s="76">
        <f>'Web-Test'!P43</f>
        <v>0</v>
      </c>
      <c r="Q43" s="76">
        <f>'Web-Test'!Q43</f>
        <v>0</v>
      </c>
      <c r="R43" s="76">
        <f>'Web-Test'!R43</f>
        <v>0</v>
      </c>
      <c r="S43" s="76">
        <f>'Web-Test'!S43</f>
        <v>0</v>
      </c>
      <c r="T43" s="76">
        <f>'Web-Test'!T43</f>
        <v>0</v>
      </c>
      <c r="U43" s="76">
        <f>'Web-Test'!U43</f>
        <v>0</v>
      </c>
      <c r="V43" s="76">
        <f>'Web-Test'!V43</f>
        <v>0</v>
      </c>
      <c r="W43" s="76">
        <f>'Web-Test'!W43</f>
        <v>0</v>
      </c>
      <c r="X43" s="76">
        <f>'Web-Test'!X43</f>
        <v>0</v>
      </c>
      <c r="Y43" s="76">
        <f>'Web-Test'!Y43</f>
        <v>0</v>
      </c>
      <c r="Z43" s="76">
        <f>'Web-Test'!Z43</f>
        <v>0</v>
      </c>
    </row>
    <row r="44" spans="1:26">
      <c r="A44" s="13">
        <f>'Web-Test'!A44</f>
        <v>42</v>
      </c>
      <c r="B44" s="16" t="str">
        <f>'Web-Test'!B44</f>
        <v>Bug</v>
      </c>
      <c r="C44" s="17">
        <f>'Web-Test'!C44</f>
        <v>44834</v>
      </c>
      <c r="D44" s="16" t="str">
        <f>'Web-Test'!D44</f>
        <v>Cao</v>
      </c>
      <c r="E44" s="18" t="str">
        <f>'Web-Test'!E44</f>
        <v>Xử lý sinh sản</v>
      </c>
      <c r="F44" s="18" t="str">
        <f>'Web-Test'!F44</f>
        <v>Ngày xử lý sinh sản không đúng lộ trình (ngày 1 5/9, ngày 7 6/9...):
Số phiếu: 0-XLSS-220930-010
Số tai: I1120B4511</v>
      </c>
      <c r="G44" s="22" t="str">
        <f>'Web-Test'!G44</f>
        <v>https://drive.google.com/file/d/1eKGqVvtPR-N3gr7URO855Cp7rzmUWJq5/view?usp=sharing</v>
      </c>
      <c r="H44" s="17">
        <f>'Web-Test'!H44</f>
        <v>0</v>
      </c>
      <c r="I44" s="17">
        <f>'Web-Test'!I44</f>
        <v>44844</v>
      </c>
      <c r="J44" s="13" t="str">
        <f>'Web-Test'!J44</f>
        <v>Tỉnh</v>
      </c>
      <c r="K44" s="16" t="str">
        <f>'Web-Test'!K44</f>
        <v>Pass</v>
      </c>
      <c r="L44" s="13" t="str">
        <f>'Web-Test'!L44</f>
        <v>Closed</v>
      </c>
      <c r="M44" s="18" t="str">
        <f>'Web-Test'!M44</f>
        <v xml:space="preserve"> đối với xử lý sinh sản ngày 1,7,9 đã thực hiện  =&gt; hiện thị  ngày thực hiện =&gt;  ngày thực hiện do người  thực hiện nhập,
ngày 10 chưa  thực hiện =&gt; hiển thị ngày dự kiến thực hiện</v>
      </c>
      <c r="N44" s="13">
        <f>'Web-Test'!N44</f>
        <v>0</v>
      </c>
      <c r="O44" s="76">
        <f>'Web-Test'!O44</f>
        <v>0</v>
      </c>
      <c r="P44" s="76">
        <f>'Web-Test'!P44</f>
        <v>0</v>
      </c>
      <c r="Q44" s="76">
        <f>'Web-Test'!Q44</f>
        <v>0</v>
      </c>
      <c r="R44" s="76">
        <f>'Web-Test'!R44</f>
        <v>0</v>
      </c>
      <c r="S44" s="76">
        <f>'Web-Test'!S44</f>
        <v>0</v>
      </c>
      <c r="T44" s="76">
        <f>'Web-Test'!T44</f>
        <v>0</v>
      </c>
      <c r="U44" s="76">
        <f>'Web-Test'!U44</f>
        <v>0</v>
      </c>
      <c r="V44" s="76">
        <f>'Web-Test'!V44</f>
        <v>0</v>
      </c>
      <c r="W44" s="76">
        <f>'Web-Test'!W44</f>
        <v>0</v>
      </c>
      <c r="X44" s="76">
        <f>'Web-Test'!X44</f>
        <v>0</v>
      </c>
      <c r="Y44" s="76">
        <f>'Web-Test'!Y44</f>
        <v>0</v>
      </c>
      <c r="Z44" s="76">
        <f>'Web-Test'!Z44</f>
        <v>0</v>
      </c>
    </row>
    <row r="45" spans="1:26">
      <c r="A45" s="13">
        <f>'Web-Test'!A45</f>
        <v>43</v>
      </c>
      <c r="B45" s="16" t="str">
        <f>'Web-Test'!B45</f>
        <v>Bug</v>
      </c>
      <c r="C45" s="17">
        <f>'Web-Test'!C45</f>
        <v>44834</v>
      </c>
      <c r="D45" s="16" t="str">
        <f>'Web-Test'!D45</f>
        <v>Trung bình</v>
      </c>
      <c r="E45" s="18" t="str">
        <f>'Web-Test'!E45</f>
        <v>Nhập bê</v>
      </c>
      <c r="F45" s="18" t="str">
        <f>'Web-Test'!F45</f>
        <v>Hiện lên thành phần không mong muốn:
B1: Bật nhập bê
B2: Điền một số thông tin
B3: Gõ chữ Đ vào ô màu sắc
B4: Xóa chữ Đ, điền chữ N và chọn màu Trắng
B5: Nhập trường khác =&gt; Phát hiện lỗi</v>
      </c>
      <c r="G45" s="22" t="str">
        <f>'Web-Test'!G45</f>
        <v>https://drive.google.com/file/d/13It6w_yIOpCChN3wDP8JVm3vJd0cfUL_/view?usp=sharing</v>
      </c>
      <c r="H45" s="17">
        <f>'Web-Test'!H45</f>
        <v>0</v>
      </c>
      <c r="I45" s="17">
        <f>'Web-Test'!I45</f>
        <v>44838</v>
      </c>
      <c r="J45" s="13" t="str">
        <f>'Web-Test'!J45</f>
        <v>Hải</v>
      </c>
      <c r="K45" s="16" t="str">
        <f>'Web-Test'!K45</f>
        <v>Pass</v>
      </c>
      <c r="L45" s="13" t="str">
        <f>'Web-Test'!L45</f>
        <v>Closed</v>
      </c>
      <c r="M45" s="18" t="str">
        <f>'Web-Test'!M45</f>
        <v>Chưa thấy xuất hiện tiếp</v>
      </c>
      <c r="N45" s="13">
        <f>'Web-Test'!N45</f>
        <v>0</v>
      </c>
      <c r="O45" s="76">
        <f>'Web-Test'!O45</f>
        <v>0</v>
      </c>
      <c r="P45" s="76">
        <f>'Web-Test'!P45</f>
        <v>0</v>
      </c>
      <c r="Q45" s="76">
        <f>'Web-Test'!Q45</f>
        <v>0</v>
      </c>
      <c r="R45" s="76">
        <f>'Web-Test'!R45</f>
        <v>0</v>
      </c>
      <c r="S45" s="76">
        <f>'Web-Test'!S45</f>
        <v>0</v>
      </c>
      <c r="T45" s="76">
        <f>'Web-Test'!T45</f>
        <v>0</v>
      </c>
      <c r="U45" s="76">
        <f>'Web-Test'!U45</f>
        <v>0</v>
      </c>
      <c r="V45" s="76">
        <f>'Web-Test'!V45</f>
        <v>0</v>
      </c>
      <c r="W45" s="76">
        <f>'Web-Test'!W45</f>
        <v>0</v>
      </c>
      <c r="X45" s="76">
        <f>'Web-Test'!X45</f>
        <v>0</v>
      </c>
      <c r="Y45" s="76">
        <f>'Web-Test'!Y45</f>
        <v>0</v>
      </c>
      <c r="Z45" s="76">
        <f>'Web-Test'!Z45</f>
        <v>0</v>
      </c>
    </row>
    <row r="46" spans="1:26">
      <c r="A46" s="13">
        <f>'Web-Test'!A46</f>
        <v>44</v>
      </c>
      <c r="B46" s="16" t="str">
        <f>'Web-Test'!B46</f>
        <v>Bug</v>
      </c>
      <c r="C46" s="17">
        <f>'Web-Test'!C46</f>
        <v>44834</v>
      </c>
      <c r="D46" s="16" t="str">
        <f>'Web-Test'!D46</f>
        <v>Trung bình</v>
      </c>
      <c r="E46" s="18" t="str">
        <f>'Web-Test'!E46</f>
        <v>Khám sinh sản</v>
      </c>
      <c r="F46" s="18" t="str">
        <f>'Web-Test'!F46</f>
        <v>Nghiệp vụ xử lý hoocmon thực hiện sau nhưng thể hiện bên dưới nghiệp vụ khám sinh sản (thực hiện trong cùng 1 phiếu):
Số phiếu: 0-KSS-220930-012
Số tai: F39204</v>
      </c>
      <c r="G46" s="22" t="str">
        <f>'Web-Test'!G46</f>
        <v>https://drive.google.com/file/d/1R5fGCr3iwump-5GEKgnia0im9dNx4MEZ/view?usp=sharing</v>
      </c>
      <c r="H46" s="17">
        <f>'Web-Test'!H46</f>
        <v>0</v>
      </c>
      <c r="I46" s="17">
        <f>'Web-Test'!I46</f>
        <v>0</v>
      </c>
      <c r="J46" s="17">
        <f>'Web-Test'!J46</f>
        <v>0</v>
      </c>
      <c r="K46" s="16" t="str">
        <f>'Web-Test'!K46</f>
        <v>Temporary disappear</v>
      </c>
      <c r="L46" s="13" t="str">
        <f>'Web-Test'!L46</f>
        <v>Closed</v>
      </c>
      <c r="M46" s="18" t="str">
        <f>'Web-Test'!M46</f>
        <v>Đang kiểm tra lại</v>
      </c>
      <c r="N46" s="13">
        <f>'Web-Test'!N46</f>
        <v>0</v>
      </c>
      <c r="O46" s="76">
        <f>'Web-Test'!O46</f>
        <v>0</v>
      </c>
      <c r="P46" s="76">
        <f>'Web-Test'!P46</f>
        <v>0</v>
      </c>
      <c r="Q46" s="76">
        <f>'Web-Test'!Q46</f>
        <v>0</v>
      </c>
      <c r="R46" s="76">
        <f>'Web-Test'!R46</f>
        <v>0</v>
      </c>
      <c r="S46" s="76">
        <f>'Web-Test'!S46</f>
        <v>0</v>
      </c>
      <c r="T46" s="76">
        <f>'Web-Test'!T46</f>
        <v>0</v>
      </c>
      <c r="U46" s="76">
        <f>'Web-Test'!U46</f>
        <v>0</v>
      </c>
      <c r="V46" s="76">
        <f>'Web-Test'!V46</f>
        <v>0</v>
      </c>
      <c r="W46" s="76">
        <f>'Web-Test'!W46</f>
        <v>0</v>
      </c>
      <c r="X46" s="76">
        <f>'Web-Test'!X46</f>
        <v>0</v>
      </c>
      <c r="Y46" s="76">
        <f>'Web-Test'!Y46</f>
        <v>0</v>
      </c>
      <c r="Z46" s="76">
        <f>'Web-Test'!Z46</f>
        <v>0</v>
      </c>
    </row>
    <row r="47" spans="1:26">
      <c r="A47" s="13">
        <f>'Web-Test'!A47</f>
        <v>45</v>
      </c>
      <c r="B47" s="16" t="str">
        <f>'Web-Test'!B47</f>
        <v>Bug</v>
      </c>
      <c r="C47" s="17">
        <f>'Web-Test'!C47</f>
        <v>44834</v>
      </c>
      <c r="D47" s="16" t="str">
        <f>'Web-Test'!D47</f>
        <v>Cao</v>
      </c>
      <c r="E47" s="18" t="str">
        <f>'Web-Test'!E47</f>
        <v>Xử lý sinh sản</v>
      </c>
      <c r="F47" s="18" t="str">
        <f>'Web-Test'!F47</f>
        <v>Phiếu có 1 con bò, sau khi thực hiện khám sinh sản con bò đó thì phiếu báo 0/1 con bò được xử lý (cả trong phiếu công việc lần menu xử lý sinh sản):
B1: Bò F39204 đã xlss ngày 0, tạo phiếu xlss 0-XLSS-220930-013 để thực hiện xlss ngày 7 (tương tự cho ngày 10)
B2: Xử lý sinh sản ngày 7 cho bò
B3: Phát hiện lỗi như trên</v>
      </c>
      <c r="G47" s="18" t="str">
        <f>'Web-Test'!G47</f>
        <v>Hình 1 (xử lí sinh sản): https://drive.google.com/file/d/1EXLaFDe4R6ilu3Ha3u-5OowlCotMYBsa/view?usp=sharing
Hình 2 (công việc): https://drive.google.com/file/d/1bmxTuhachzsBXEqPsfw8ZgFYGgVsaQ9Q/view?usp=sharing</v>
      </c>
      <c r="H47" s="17">
        <f>'Web-Test'!H47</f>
        <v>0</v>
      </c>
      <c r="I47" s="17">
        <f>'Web-Test'!I47</f>
        <v>44848</v>
      </c>
      <c r="J47" s="13" t="str">
        <f>'Web-Test'!J47</f>
        <v>Tỉnh</v>
      </c>
      <c r="K47" s="16" t="str">
        <f>'Web-Test'!K47</f>
        <v>Pass</v>
      </c>
      <c r="L47" s="13" t="str">
        <f>'Web-Test'!L47</f>
        <v>Closed</v>
      </c>
      <c r="M47" s="18" t="str">
        <f>'Web-Test'!M47</f>
        <v>Fix lần 1 ngày 14/10 (Tỉnh) - Pass</v>
      </c>
      <c r="N47" s="13">
        <f>'Web-Test'!N47</f>
        <v>0</v>
      </c>
      <c r="O47" s="76">
        <f>'Web-Test'!O47</f>
        <v>0</v>
      </c>
      <c r="P47" s="76">
        <f>'Web-Test'!P47</f>
        <v>0</v>
      </c>
      <c r="Q47" s="76">
        <f>'Web-Test'!Q47</f>
        <v>0</v>
      </c>
      <c r="R47" s="76">
        <f>'Web-Test'!R47</f>
        <v>0</v>
      </c>
      <c r="S47" s="76">
        <f>'Web-Test'!S47</f>
        <v>0</v>
      </c>
      <c r="T47" s="76">
        <f>'Web-Test'!T47</f>
        <v>0</v>
      </c>
      <c r="U47" s="76">
        <f>'Web-Test'!U47</f>
        <v>0</v>
      </c>
      <c r="V47" s="76">
        <f>'Web-Test'!V47</f>
        <v>0</v>
      </c>
      <c r="W47" s="76">
        <f>'Web-Test'!W47</f>
        <v>0</v>
      </c>
      <c r="X47" s="76">
        <f>'Web-Test'!X47</f>
        <v>0</v>
      </c>
      <c r="Y47" s="76">
        <f>'Web-Test'!Y47</f>
        <v>0</v>
      </c>
      <c r="Z47" s="76">
        <f>'Web-Test'!Z47</f>
        <v>0</v>
      </c>
    </row>
    <row r="48" spans="1:26">
      <c r="A48" s="13">
        <f>'Web-Test'!A48</f>
        <v>46</v>
      </c>
      <c r="B48" s="16" t="str">
        <f>'Web-Test'!B48</f>
        <v>Bug</v>
      </c>
      <c r="C48" s="17">
        <f>'Web-Test'!C48</f>
        <v>44834</v>
      </c>
      <c r="D48" s="16" t="str">
        <f>'Web-Test'!D48</f>
        <v>Cao</v>
      </c>
      <c r="E48" s="18" t="str">
        <f>'Web-Test'!E48</f>
        <v>Tạo phiếu xử lý sinh sản</v>
      </c>
      <c r="F48" s="18" t="str">
        <f>'Web-Test'!F48</f>
        <v>Bò tới ngày xlss ngày 10 (10/01/2020), chọn ngày thực hiện 11/01/2020 thì không thấy bò xuất hiện trong danh sách để tạo phiếu (hiện tại đang cho phép trước 2 ngày)</v>
      </c>
      <c r="G48" s="18" t="str">
        <f>'Web-Test'!G48</f>
        <v xml:space="preserve">Không tìm thấy trong danh sách: https://drive.google.com/file/d/1bFMUlBKP1dqQd3FeUKXa_RZdfb5Cm13K/view?usp=sharing
Thông tin bò: https://drive.google.com/file/d/1CTtXPcPDrhZcj3GDYf1QdpJoAwe2uCiU/view?usp=sharing </v>
      </c>
      <c r="H48" s="17">
        <f>'Web-Test'!H48</f>
        <v>0</v>
      </c>
      <c r="I48" s="17">
        <f>'Web-Test'!I48</f>
        <v>44852</v>
      </c>
      <c r="J48" s="13" t="str">
        <f>'Web-Test'!J48</f>
        <v>Mỹ</v>
      </c>
      <c r="K48" s="16" t="str">
        <f>'Web-Test'!K48</f>
        <v>Pass</v>
      </c>
      <c r="L48" s="13" t="str">
        <f>'Web-Test'!L48</f>
        <v>Closed</v>
      </c>
      <c r="M48" s="18" t="str">
        <f>'Web-Test'!M48</f>
        <v>Fix lần 1 ngày 18/10 (Mỹ) - Pass</v>
      </c>
      <c r="N48" s="13">
        <f>'Web-Test'!N48</f>
        <v>0</v>
      </c>
      <c r="O48" s="76">
        <f>'Web-Test'!O48</f>
        <v>0</v>
      </c>
      <c r="P48" s="76">
        <f>'Web-Test'!P48</f>
        <v>0</v>
      </c>
      <c r="Q48" s="76">
        <f>'Web-Test'!Q48</f>
        <v>0</v>
      </c>
      <c r="R48" s="76">
        <f>'Web-Test'!R48</f>
        <v>0</v>
      </c>
      <c r="S48" s="76">
        <f>'Web-Test'!S48</f>
        <v>0</v>
      </c>
      <c r="T48" s="76">
        <f>'Web-Test'!T48</f>
        <v>0</v>
      </c>
      <c r="U48" s="76">
        <f>'Web-Test'!U48</f>
        <v>0</v>
      </c>
      <c r="V48" s="76">
        <f>'Web-Test'!V48</f>
        <v>0</v>
      </c>
      <c r="W48" s="76">
        <f>'Web-Test'!W48</f>
        <v>0</v>
      </c>
      <c r="X48" s="76">
        <f>'Web-Test'!X48</f>
        <v>0</v>
      </c>
      <c r="Y48" s="76">
        <f>'Web-Test'!Y48</f>
        <v>0</v>
      </c>
      <c r="Z48" s="76">
        <f>'Web-Test'!Z48</f>
        <v>0</v>
      </c>
    </row>
    <row r="49" spans="1:26">
      <c r="A49" s="13">
        <f>'Web-Test'!A49</f>
        <v>47</v>
      </c>
      <c r="B49" s="16" t="str">
        <f>'Web-Test'!B49</f>
        <v>Bug</v>
      </c>
      <c r="C49" s="17">
        <f>'Web-Test'!C49</f>
        <v>44834</v>
      </c>
      <c r="D49" s="16" t="str">
        <f>'Web-Test'!D49</f>
        <v>Trung bình</v>
      </c>
      <c r="E49" s="18" t="str">
        <f>'Web-Test'!E49</f>
        <v>Tạo phiếu khám sinh sản</v>
      </c>
      <c r="F49" s="18" t="str">
        <f>'Web-Test'!F49</f>
        <v>Chương trình treo ở dạng đang load khi nhiều lần thay đổi ngày thực hiện (thỉnh thoảng bị)</v>
      </c>
      <c r="G49" s="22" t="str">
        <f>'Web-Test'!G49</f>
        <v>https://drive.google.com/file/d/1HgSa1CIl1_-DLZwszm2L-bjlHpiBZhlj/view?usp=sharing</v>
      </c>
      <c r="H49" s="17">
        <f>'Web-Test'!H49</f>
        <v>0</v>
      </c>
      <c r="I49" s="17">
        <f>'Web-Test'!I49</f>
        <v>0</v>
      </c>
      <c r="J49" s="17">
        <f>'Web-Test'!J49</f>
        <v>0</v>
      </c>
      <c r="K49" s="16" t="str">
        <f>'Web-Test'!K49</f>
        <v>Temporary disappear</v>
      </c>
      <c r="L49" s="13" t="str">
        <f>'Web-Test'!L49</f>
        <v>Closed</v>
      </c>
      <c r="M49" s="18">
        <f>'Web-Test'!M49</f>
        <v>0</v>
      </c>
      <c r="N49" s="13">
        <f>'Web-Test'!N49</f>
        <v>0</v>
      </c>
      <c r="O49" s="76">
        <f>'Web-Test'!O49</f>
        <v>0</v>
      </c>
      <c r="P49" s="76">
        <f>'Web-Test'!P49</f>
        <v>0</v>
      </c>
      <c r="Q49" s="76">
        <f>'Web-Test'!Q49</f>
        <v>0</v>
      </c>
      <c r="R49" s="76">
        <f>'Web-Test'!R49</f>
        <v>0</v>
      </c>
      <c r="S49" s="76">
        <f>'Web-Test'!S49</f>
        <v>0</v>
      </c>
      <c r="T49" s="76">
        <f>'Web-Test'!T49</f>
        <v>0</v>
      </c>
      <c r="U49" s="76">
        <f>'Web-Test'!U49</f>
        <v>0</v>
      </c>
      <c r="V49" s="76">
        <f>'Web-Test'!V49</f>
        <v>0</v>
      </c>
      <c r="W49" s="76">
        <f>'Web-Test'!W49</f>
        <v>0</v>
      </c>
      <c r="X49" s="76">
        <f>'Web-Test'!X49</f>
        <v>0</v>
      </c>
      <c r="Y49" s="76">
        <f>'Web-Test'!Y49</f>
        <v>0</v>
      </c>
      <c r="Z49" s="76">
        <f>'Web-Test'!Z49</f>
        <v>0</v>
      </c>
    </row>
    <row r="50" spans="1:26">
      <c r="A50" s="13">
        <f>'Web-Test'!A50</f>
        <v>48</v>
      </c>
      <c r="B50" s="16" t="str">
        <f>'Web-Test'!B50</f>
        <v>Bug</v>
      </c>
      <c r="C50" s="17">
        <f>'Web-Test'!C50</f>
        <v>44835</v>
      </c>
      <c r="D50" s="16" t="str">
        <f>'Web-Test'!D50</f>
        <v>Trung bình</v>
      </c>
      <c r="E50" s="18" t="str">
        <f>'Web-Test'!E50</f>
        <v>Phiếu công việc</v>
      </c>
      <c r="F50" s="18" t="str">
        <f>'Web-Test'!F50</f>
        <v>Chỉnh sửa phiếu công việc thú y không bỏ bớt bò ra được</v>
      </c>
      <c r="G50" s="22" t="str">
        <f>'Web-Test'!G50</f>
        <v>https://drive.google.com/file/d/1qOk0bBKcw9ahJbNqqQHZ4l1jPdhALqE9/view?usp=sharing</v>
      </c>
      <c r="H50" s="17">
        <f>'Web-Test'!H50</f>
        <v>0</v>
      </c>
      <c r="I50" s="17">
        <f>'Web-Test'!I50</f>
        <v>0</v>
      </c>
      <c r="J50" s="17">
        <f>'Web-Test'!J50</f>
        <v>0</v>
      </c>
      <c r="K50" s="16" t="str">
        <f>'Web-Test'!K50</f>
        <v>Temporary disappear</v>
      </c>
      <c r="L50" s="13" t="str">
        <f>'Web-Test'!L50</f>
        <v>Closed</v>
      </c>
      <c r="M50" s="18">
        <f>'Web-Test'!M50</f>
        <v>0</v>
      </c>
      <c r="N50" s="13">
        <f>'Web-Test'!N50</f>
        <v>0</v>
      </c>
      <c r="O50" s="76">
        <f>'Web-Test'!O50</f>
        <v>0</v>
      </c>
      <c r="P50" s="76">
        <f>'Web-Test'!P50</f>
        <v>0</v>
      </c>
      <c r="Q50" s="76">
        <f>'Web-Test'!Q50</f>
        <v>0</v>
      </c>
      <c r="R50" s="76">
        <f>'Web-Test'!R50</f>
        <v>0</v>
      </c>
      <c r="S50" s="76">
        <f>'Web-Test'!S50</f>
        <v>0</v>
      </c>
      <c r="T50" s="76">
        <f>'Web-Test'!T50</f>
        <v>0</v>
      </c>
      <c r="U50" s="76">
        <f>'Web-Test'!U50</f>
        <v>0</v>
      </c>
      <c r="V50" s="76">
        <f>'Web-Test'!V50</f>
        <v>0</v>
      </c>
      <c r="W50" s="76">
        <f>'Web-Test'!W50</f>
        <v>0</v>
      </c>
      <c r="X50" s="76">
        <f>'Web-Test'!X50</f>
        <v>0</v>
      </c>
      <c r="Y50" s="76">
        <f>'Web-Test'!Y50</f>
        <v>0</v>
      </c>
      <c r="Z50" s="76">
        <f>'Web-Test'!Z50</f>
        <v>0</v>
      </c>
    </row>
    <row r="51" spans="1:26">
      <c r="A51" s="13">
        <f>'Web-Test'!A51</f>
        <v>49</v>
      </c>
      <c r="B51" s="16" t="str">
        <f>'Web-Test'!B51</f>
        <v>Bug</v>
      </c>
      <c r="C51" s="17">
        <f>'Web-Test'!C51</f>
        <v>44835</v>
      </c>
      <c r="D51" s="16" t="str">
        <f>'Web-Test'!D51</f>
        <v>Trung bình</v>
      </c>
      <c r="E51" s="18" t="str">
        <f>'Web-Test'!E51</f>
        <v>Phối giống</v>
      </c>
      <c r="F51" s="18" t="str">
        <f>'Web-Test'!F51</f>
        <v>Phiếu XLSS có 1 con bò tới bước phối giống nhưng không hiện phiếu ở menu "Phối giống"</v>
      </c>
      <c r="G51" s="22" t="str">
        <f>'Web-Test'!G51</f>
        <v>https://drive.google.com/file/d/1PIAn_vTt3ihley8kLFxM5Q7FSrX-biWU/view?usp=sharing</v>
      </c>
      <c r="H51" s="17">
        <f>'Web-Test'!H51</f>
        <v>0</v>
      </c>
      <c r="I51" s="17">
        <f>'Web-Test'!I51</f>
        <v>0</v>
      </c>
      <c r="J51" s="17">
        <f>'Web-Test'!J51</f>
        <v>0</v>
      </c>
      <c r="K51" s="16" t="str">
        <f>'Web-Test'!K51</f>
        <v>Temporary disappear</v>
      </c>
      <c r="L51" s="13" t="str">
        <f>'Web-Test'!L51</f>
        <v>Closed</v>
      </c>
      <c r="M51" s="18" t="str">
        <f>'Web-Test'!M51</f>
        <v>Xử lý ngày 10 tức là Gieo tinh ở 
form XLSS chứ phải tại 
form Phối giống
==&gt; Reject (cần xem lại menu phối giống sẽ xuất hiện những trường hợp nào - hiện tại bò khám sinh sản động dục rõ ràng có thể xuất hiện ở menu phối giống, nhưng bò xử lý sinh sản tới bước gieo tinh thì không xuất hiện ở menu phối giống)</v>
      </c>
      <c r="N51" s="13">
        <f>'Web-Test'!N51</f>
        <v>0</v>
      </c>
      <c r="O51" s="76">
        <f>'Web-Test'!O51</f>
        <v>0</v>
      </c>
      <c r="P51" s="76">
        <f>'Web-Test'!P51</f>
        <v>0</v>
      </c>
      <c r="Q51" s="76">
        <f>'Web-Test'!Q51</f>
        <v>0</v>
      </c>
      <c r="R51" s="76">
        <f>'Web-Test'!R51</f>
        <v>0</v>
      </c>
      <c r="S51" s="76">
        <f>'Web-Test'!S51</f>
        <v>0</v>
      </c>
      <c r="T51" s="76">
        <f>'Web-Test'!T51</f>
        <v>0</v>
      </c>
      <c r="U51" s="76">
        <f>'Web-Test'!U51</f>
        <v>0</v>
      </c>
      <c r="V51" s="76">
        <f>'Web-Test'!V51</f>
        <v>0</v>
      </c>
      <c r="W51" s="76">
        <f>'Web-Test'!W51</f>
        <v>0</v>
      </c>
      <c r="X51" s="76">
        <f>'Web-Test'!X51</f>
        <v>0</v>
      </c>
      <c r="Y51" s="76">
        <f>'Web-Test'!Y51</f>
        <v>0</v>
      </c>
      <c r="Z51" s="76">
        <f>'Web-Test'!Z51</f>
        <v>0</v>
      </c>
    </row>
    <row r="52" spans="1:26">
      <c r="A52" s="13">
        <f>'Web-Test'!A52</f>
        <v>50</v>
      </c>
      <c r="B52" s="16" t="str">
        <f>'Web-Test'!B52</f>
        <v>Bug</v>
      </c>
      <c r="C52" s="17">
        <f>'Web-Test'!C52</f>
        <v>44835</v>
      </c>
      <c r="D52" s="16" t="str">
        <f>'Web-Test'!D52</f>
        <v>Trung bình</v>
      </c>
      <c r="E52" s="18" t="str">
        <f>'Web-Test'!E52</f>
        <v>Xử lý sinh sản</v>
      </c>
      <c r="F52" s="18" t="str">
        <f>'Web-Test'!F52</f>
        <v>Bò tới bước phối, khi đổi ngày thực hiện thì ngày của các bước xlss cũng thay đổi theo:
B1: Bò F39204 đã thực hiện xlss ngày 9 =&gt; Tạo phiếu xlss 0-XLSS-221001-002 để phối giống
B2: Vào menu Xử lý sinh sản, tiến hành xử lý sinh sản phối giống cho bò. Khi đổi ngày thực hiện từ 01/01/2020 thành 11/01/2020 thì ngày toàn bộ các bước xử lý sinh sản cũng thay đổi theo</v>
      </c>
      <c r="G52" s="22" t="str">
        <f>'Web-Test'!G52</f>
        <v>https://drive.google.com/file/d/1YwWvuRfFmZys_n4GBsozmeRFI1FjPd2L/view?usp=sharing</v>
      </c>
      <c r="H52" s="17">
        <f>'Web-Test'!H52</f>
        <v>0</v>
      </c>
      <c r="I52" s="17">
        <f>'Web-Test'!I52</f>
        <v>0</v>
      </c>
      <c r="J52" s="17">
        <f>'Web-Test'!J52</f>
        <v>0</v>
      </c>
      <c r="K52" s="16" t="str">
        <f>'Web-Test'!K52</f>
        <v>Temporary feature</v>
      </c>
      <c r="L52" s="13" t="str">
        <f>'Web-Test'!L52</f>
        <v>Closed</v>
      </c>
      <c r="M52" s="18" t="str">
        <f>'Web-Test'!M52</f>
        <v>==&gt; Reject (Đang giai đoạn mở phần mềm nên phần này có thể thay đổi được)</v>
      </c>
      <c r="N52" s="13">
        <f>'Web-Test'!N52</f>
        <v>0</v>
      </c>
      <c r="O52" s="76">
        <f>'Web-Test'!O52</f>
        <v>0</v>
      </c>
      <c r="P52" s="76">
        <f>'Web-Test'!P52</f>
        <v>0</v>
      </c>
      <c r="Q52" s="76">
        <f>'Web-Test'!Q52</f>
        <v>0</v>
      </c>
      <c r="R52" s="76">
        <f>'Web-Test'!R52</f>
        <v>0</v>
      </c>
      <c r="S52" s="76">
        <f>'Web-Test'!S52</f>
        <v>0</v>
      </c>
      <c r="T52" s="76">
        <f>'Web-Test'!T52</f>
        <v>0</v>
      </c>
      <c r="U52" s="76">
        <f>'Web-Test'!U52</f>
        <v>0</v>
      </c>
      <c r="V52" s="76">
        <f>'Web-Test'!V52</f>
        <v>0</v>
      </c>
      <c r="W52" s="76">
        <f>'Web-Test'!W52</f>
        <v>0</v>
      </c>
      <c r="X52" s="76">
        <f>'Web-Test'!X52</f>
        <v>0</v>
      </c>
      <c r="Y52" s="76">
        <f>'Web-Test'!Y52</f>
        <v>0</v>
      </c>
      <c r="Z52" s="76">
        <f>'Web-Test'!Z52</f>
        <v>0</v>
      </c>
    </row>
    <row r="53" spans="1:26">
      <c r="A53" s="13">
        <f>'Web-Test'!A53</f>
        <v>51</v>
      </c>
      <c r="B53" s="16" t="str">
        <f>'Web-Test'!B53</f>
        <v>Bug</v>
      </c>
      <c r="C53" s="17">
        <f>'Web-Test'!C53</f>
        <v>44835</v>
      </c>
      <c r="D53" s="16" t="str">
        <f>'Web-Test'!D53</f>
        <v>Trung bình</v>
      </c>
      <c r="E53" s="18" t="str">
        <f>'Web-Test'!E53</f>
        <v>Nhập bò từ file excel</v>
      </c>
      <c r="F53" s="18" t="str">
        <f>'Web-Test'!F53</f>
        <v>Trong file excel để thông tin bò đã tiêm vaccine ung khí thán (UKT) nhưng khi nhập lên phần mềm thể hiện bò chưa tiêm UKT</v>
      </c>
      <c r="G53" s="18" t="str">
        <f>'Web-Test'!G53</f>
        <v>Hình 1 (file excel): https://drive.google.com/file/d/1rUIQINLVfk-kUU0XLCvptaFK1fIY7icM/view?usp=sharing
Hình 2 (phần mềm): https://drive.google.com/file/d/1OMIMAI9TO_0bw5ltN1xuiwAx-1qUGmBs/view?usp=sharing</v>
      </c>
      <c r="H53" s="17">
        <f>'Web-Test'!H53</f>
        <v>0</v>
      </c>
      <c r="I53" s="17">
        <f>'Web-Test'!I53</f>
        <v>0</v>
      </c>
      <c r="J53" s="17">
        <f>'Web-Test'!J53</f>
        <v>0</v>
      </c>
      <c r="K53" s="16" t="str">
        <f>'Web-Test'!K53</f>
        <v>Temporary feature</v>
      </c>
      <c r="L53" s="13" t="str">
        <f>'Web-Test'!L53</f>
        <v>Closed</v>
      </c>
      <c r="M53" s="18">
        <f>'Web-Test'!M53</f>
        <v>0</v>
      </c>
      <c r="N53" s="13">
        <f>'Web-Test'!N53</f>
        <v>0</v>
      </c>
      <c r="O53" s="76">
        <f>'Web-Test'!O53</f>
        <v>0</v>
      </c>
      <c r="P53" s="76">
        <f>'Web-Test'!P53</f>
        <v>0</v>
      </c>
      <c r="Q53" s="76">
        <f>'Web-Test'!Q53</f>
        <v>0</v>
      </c>
      <c r="R53" s="76">
        <f>'Web-Test'!R53</f>
        <v>0</v>
      </c>
      <c r="S53" s="76">
        <f>'Web-Test'!S53</f>
        <v>0</v>
      </c>
      <c r="T53" s="76">
        <f>'Web-Test'!T53</f>
        <v>0</v>
      </c>
      <c r="U53" s="76">
        <f>'Web-Test'!U53</f>
        <v>0</v>
      </c>
      <c r="V53" s="76">
        <f>'Web-Test'!V53</f>
        <v>0</v>
      </c>
      <c r="W53" s="76">
        <f>'Web-Test'!W53</f>
        <v>0</v>
      </c>
      <c r="X53" s="76">
        <f>'Web-Test'!X53</f>
        <v>0</v>
      </c>
      <c r="Y53" s="76">
        <f>'Web-Test'!Y53</f>
        <v>0</v>
      </c>
      <c r="Z53" s="76">
        <f>'Web-Test'!Z53</f>
        <v>0</v>
      </c>
    </row>
    <row r="54" spans="1:26">
      <c r="A54" s="13">
        <f>'Web-Test'!A54</f>
        <v>52</v>
      </c>
      <c r="B54" s="16" t="str">
        <f>'Web-Test'!B54</f>
        <v>Bug</v>
      </c>
      <c r="C54" s="17">
        <f>'Web-Test'!C54</f>
        <v>44835</v>
      </c>
      <c r="D54" s="16" t="str">
        <f>'Web-Test'!D54</f>
        <v>Trung bình</v>
      </c>
      <c r="E54" s="18" t="str">
        <f>'Web-Test'!E54</f>
        <v>Nhập bò từ file excel</v>
      </c>
      <c r="F54" s="18" t="str">
        <f>'Web-Test'!F54</f>
        <v>Có 2 cột "Tình trạng sinh sản"</v>
      </c>
      <c r="G54" s="22" t="str">
        <f>'Web-Test'!G54</f>
        <v>https://drive.google.com/file/d/1WxXcj4f1F8M3ov0DITZ0FC7EHLwOjHfY/view?usp=sharing</v>
      </c>
      <c r="H54" s="17">
        <f>'Web-Test'!H54</f>
        <v>0</v>
      </c>
      <c r="I54" s="17">
        <f>'Web-Test'!I54</f>
        <v>0</v>
      </c>
      <c r="J54" s="17">
        <f>'Web-Test'!J54</f>
        <v>0</v>
      </c>
      <c r="K54" s="16" t="str">
        <f>'Web-Test'!K54</f>
        <v>Temporary feature</v>
      </c>
      <c r="L54" s="13" t="str">
        <f>'Web-Test'!L54</f>
        <v>Closed</v>
      </c>
      <c r="M54" s="18">
        <f>'Web-Test'!M54</f>
        <v>0</v>
      </c>
      <c r="N54" s="13">
        <f>'Web-Test'!N54</f>
        <v>0</v>
      </c>
      <c r="O54" s="76">
        <f>'Web-Test'!O54</f>
        <v>0</v>
      </c>
      <c r="P54" s="76">
        <f>'Web-Test'!P54</f>
        <v>0</v>
      </c>
      <c r="Q54" s="76">
        <f>'Web-Test'!Q54</f>
        <v>0</v>
      </c>
      <c r="R54" s="76">
        <f>'Web-Test'!R54</f>
        <v>0</v>
      </c>
      <c r="S54" s="76">
        <f>'Web-Test'!S54</f>
        <v>0</v>
      </c>
      <c r="T54" s="76">
        <f>'Web-Test'!T54</f>
        <v>0</v>
      </c>
      <c r="U54" s="76">
        <f>'Web-Test'!U54</f>
        <v>0</v>
      </c>
      <c r="V54" s="76">
        <f>'Web-Test'!V54</f>
        <v>0</v>
      </c>
      <c r="W54" s="76">
        <f>'Web-Test'!W54</f>
        <v>0</v>
      </c>
      <c r="X54" s="76">
        <f>'Web-Test'!X54</f>
        <v>0</v>
      </c>
      <c r="Y54" s="76">
        <f>'Web-Test'!Y54</f>
        <v>0</v>
      </c>
      <c r="Z54" s="76">
        <f>'Web-Test'!Z54</f>
        <v>0</v>
      </c>
    </row>
    <row r="55" spans="1:26">
      <c r="A55" s="13">
        <f>'Web-Test'!A55</f>
        <v>53</v>
      </c>
      <c r="B55" s="16" t="str">
        <f>'Web-Test'!B55</f>
        <v>Bug</v>
      </c>
      <c r="C55" s="17">
        <f>'Web-Test'!C55</f>
        <v>44835</v>
      </c>
      <c r="D55" s="16" t="str">
        <f>'Web-Test'!D55</f>
        <v>Cao</v>
      </c>
      <c r="E55" s="18" t="str">
        <f>'Web-Test'!E55</f>
        <v>Phiếu công việc</v>
      </c>
      <c r="F55" s="18" t="str">
        <f>'Web-Test'!F55</f>
        <v>Bò bỏ ra khỏi phiếu nhưng cũng không tạo phiếu khác được:
B1: Tạo phiếu0-KSS-221001-004 với 83 bò
B2: Vào phiếu công việc, chỉnh sửa và bỏ 3 bò MTC106;BLUE2840;BLUE2656
ra khỏi danh sách
B3: Vào phần tạo phiếu khám sinh sản tìm 3 con bò trên thì không có kết quả</v>
      </c>
      <c r="G55" s="22" t="str">
        <f>'Web-Test'!G55</f>
        <v>https://drive.google.com/file/d/1FrS6MkaazaIT6A_VEmxhB3FoyI9ziECU/view?usp=sharing</v>
      </c>
      <c r="H55" s="17">
        <f>'Web-Test'!H55</f>
        <v>0</v>
      </c>
      <c r="I55" s="17">
        <f>'Web-Test'!I55</f>
        <v>44841</v>
      </c>
      <c r="J55" s="13" t="str">
        <f>'Web-Test'!J55</f>
        <v>Hải</v>
      </c>
      <c r="K55" s="16" t="str">
        <f>'Web-Test'!K55</f>
        <v>Pass</v>
      </c>
      <c r="L55" s="13" t="str">
        <f>'Web-Test'!L55</f>
        <v>Closed</v>
      </c>
      <c r="M55" s="18">
        <f>'Web-Test'!M55</f>
        <v>0</v>
      </c>
      <c r="N55" s="13">
        <f>'Web-Test'!N55</f>
        <v>0</v>
      </c>
      <c r="O55" s="76">
        <f>'Web-Test'!O55</f>
        <v>0</v>
      </c>
      <c r="P55" s="76">
        <f>'Web-Test'!P55</f>
        <v>0</v>
      </c>
      <c r="Q55" s="76">
        <f>'Web-Test'!Q55</f>
        <v>0</v>
      </c>
      <c r="R55" s="76">
        <f>'Web-Test'!R55</f>
        <v>0</v>
      </c>
      <c r="S55" s="76">
        <f>'Web-Test'!S55</f>
        <v>0</v>
      </c>
      <c r="T55" s="76">
        <f>'Web-Test'!T55</f>
        <v>0</v>
      </c>
      <c r="U55" s="76">
        <f>'Web-Test'!U55</f>
        <v>0</v>
      </c>
      <c r="V55" s="76">
        <f>'Web-Test'!V55</f>
        <v>0</v>
      </c>
      <c r="W55" s="76">
        <f>'Web-Test'!W55</f>
        <v>0</v>
      </c>
      <c r="X55" s="76">
        <f>'Web-Test'!X55</f>
        <v>0</v>
      </c>
      <c r="Y55" s="76">
        <f>'Web-Test'!Y55</f>
        <v>0</v>
      </c>
      <c r="Z55" s="76">
        <f>'Web-Test'!Z55</f>
        <v>0</v>
      </c>
    </row>
    <row r="56" spans="1:26">
      <c r="A56" s="13">
        <f>'Web-Test'!A56</f>
        <v>54</v>
      </c>
      <c r="B56" s="16" t="str">
        <f>'Web-Test'!B56</f>
        <v>Bug</v>
      </c>
      <c r="C56" s="17">
        <f>'Web-Test'!C56</f>
        <v>44835</v>
      </c>
      <c r="D56" s="16" t="str">
        <f>'Web-Test'!D56</f>
        <v>Trung bình</v>
      </c>
      <c r="E56" s="18" t="str">
        <f>'Web-Test'!E56</f>
        <v>Khám sinh sản</v>
      </c>
      <c r="F56" s="18" t="str">
        <f>'Web-Test'!F56</f>
        <v>Sau khi khám sinh sản grid đang xuất hiện không khớp với list số tai trong ô nhập số tai:
B1: Trong phần khám sinh sản, nhập list số tai I1120B5261;11220B6835;11220B7295;I0521B09730;I0521B11624;I0721B12851
B2: Tiến hành khám hàng loạt những con bò trên
B3: Đóng modal. Grid hiện lên danh sách toàn bộ các con bò nằm trong các phiếu khám sinh sản chứ không phải danh sách các con bò ở B1 trong khi trong ô nhập số tai vẫn còn list số tai này</v>
      </c>
      <c r="G56" s="22" t="str">
        <f>'Web-Test'!G56</f>
        <v>https://drive.google.com/file/d/1_00U53AWlLoniPZ7hohy-eY-ZbcL92qW/view?usp=sharing</v>
      </c>
      <c r="H56" s="17">
        <f>'Web-Test'!H56</f>
        <v>0</v>
      </c>
      <c r="I56" s="17">
        <f>'Web-Test'!I56</f>
        <v>0</v>
      </c>
      <c r="J56" s="17">
        <f>'Web-Test'!J56</f>
        <v>0</v>
      </c>
      <c r="K56" s="16" t="str">
        <f>'Web-Test'!K56</f>
        <v>Temporary disappear</v>
      </c>
      <c r="L56" s="13" t="str">
        <f>'Web-Test'!L56</f>
        <v>Closed</v>
      </c>
      <c r="M56" s="18">
        <f>'Web-Test'!M56</f>
        <v>0</v>
      </c>
      <c r="N56" s="13">
        <f>'Web-Test'!N56</f>
        <v>0</v>
      </c>
      <c r="O56" s="76">
        <f>'Web-Test'!O56</f>
        <v>0</v>
      </c>
      <c r="P56" s="76">
        <f>'Web-Test'!P56</f>
        <v>0</v>
      </c>
      <c r="Q56" s="76">
        <f>'Web-Test'!Q56</f>
        <v>0</v>
      </c>
      <c r="R56" s="76">
        <f>'Web-Test'!R56</f>
        <v>0</v>
      </c>
      <c r="S56" s="76">
        <f>'Web-Test'!S56</f>
        <v>0</v>
      </c>
      <c r="T56" s="76">
        <f>'Web-Test'!T56</f>
        <v>0</v>
      </c>
      <c r="U56" s="76">
        <f>'Web-Test'!U56</f>
        <v>0</v>
      </c>
      <c r="V56" s="76">
        <f>'Web-Test'!V56</f>
        <v>0</v>
      </c>
      <c r="W56" s="76">
        <f>'Web-Test'!W56</f>
        <v>0</v>
      </c>
      <c r="X56" s="76">
        <f>'Web-Test'!X56</f>
        <v>0</v>
      </c>
      <c r="Y56" s="76">
        <f>'Web-Test'!Y56</f>
        <v>0</v>
      </c>
      <c r="Z56" s="76">
        <f>'Web-Test'!Z56</f>
        <v>0</v>
      </c>
    </row>
    <row r="57" spans="1:26">
      <c r="A57" s="13">
        <f>'Web-Test'!A57</f>
        <v>55</v>
      </c>
      <c r="B57" s="16" t="str">
        <f>'Web-Test'!B57</f>
        <v>Bug</v>
      </c>
      <c r="C57" s="17">
        <f>'Web-Test'!C57</f>
        <v>44835</v>
      </c>
      <c r="D57" s="16" t="str">
        <f>'Web-Test'!D57</f>
        <v>Cao</v>
      </c>
      <c r="E57" s="18" t="str">
        <f>'Web-Test'!E57</f>
        <v>-Khám sinh sản
-Phối giống
-Xử lý sinh sản
-Khám thai</v>
      </c>
      <c r="F57" s="18" t="str">
        <f>'Web-Test'!F57</f>
        <v>Số lượng bò đã xử lý/tổng bò thể hiện không nhất quán. Ví dụ:
-Trường hợp grid thể hiện toàn bộ bò trong các phiếu (192 con) thì số lượng là 97/192 bò được khám
-Trường hợp grid chỉ thể hiện bò trong 1 phiếu (80 con) thì số lượng vẫn là 97/192 bò được khám
-Trường hợp grid thể hiện 6 con bò theo list số tai tìm kiếm thì số lượng này là 5/6 bò được khám
-Trường hợp grid không thể hiện con bò nào nhưng số lượng là 1/1 bò được khám (tìm kiếm 1 còn bò đã khám)</v>
      </c>
      <c r="G57" s="18" t="str">
        <f>'Web-Test'!G57</f>
        <v>TH1: https://drive.google.com/file/d/1qNSprUusUpVAQvo3YxiLsBSIoEAV1N4o/view?usp=sharing
TH2: https://drive.google.com/file/d/1_s8jjihD6hI3UOI7DKR03vZoRrbRnepL/view?usp=sharing
TH3: https://drive.google.com/file/d/1aTanCKt1IdgYim0y-4F_6kO2eCRUPNtP/view?usp=sharing
TH4: https://drive.google.com/file/d/1iu-Q5ZiBPUfqhgQ3C07lt8a6bVUNBmYU/view?usp=sharing</v>
      </c>
      <c r="H57" s="17">
        <f>'Web-Test'!H57</f>
        <v>0</v>
      </c>
      <c r="I57" s="17">
        <f>'Web-Test'!I57</f>
        <v>44844</v>
      </c>
      <c r="J57" s="13" t="str">
        <f>'Web-Test'!J57</f>
        <v>Tỉnh</v>
      </c>
      <c r="K57" s="16" t="str">
        <f>'Web-Test'!K57</f>
        <v>Pass</v>
      </c>
      <c r="L57" s="13" t="str">
        <f>'Web-Test'!L57</f>
        <v>Closed</v>
      </c>
      <c r="M57" s="18" t="str">
        <f>'Web-Test'!M57</f>
        <v>2 trường hợp khác nhau :  trường hợp thứ 1 : tìm kiếm thông tin trong  grid , luôn hiển  thị theo dữ liệu tổng   
trường hợp thứ 2 : tìm kiếm theo danh sách số tai=&gt; hiển thị theo  dữ liệu  đã được lọc  theo số tai
- Thống nhất hiển thị số lượng đã thực hiện / tổng không phụ thuộc vào các điều kiênh lọc khác nhau
đã fix
Fix lần 1 ngày 10/10 (Tỉnh) - Pass</v>
      </c>
      <c r="N57" s="13">
        <f>'Web-Test'!N57</f>
        <v>0</v>
      </c>
      <c r="O57" s="76">
        <f>'Web-Test'!O57</f>
        <v>0</v>
      </c>
      <c r="P57" s="76">
        <f>'Web-Test'!P57</f>
        <v>0</v>
      </c>
      <c r="Q57" s="76">
        <f>'Web-Test'!Q57</f>
        <v>0</v>
      </c>
      <c r="R57" s="76">
        <f>'Web-Test'!R57</f>
        <v>0</v>
      </c>
      <c r="S57" s="76">
        <f>'Web-Test'!S57</f>
        <v>0</v>
      </c>
      <c r="T57" s="76">
        <f>'Web-Test'!T57</f>
        <v>0</v>
      </c>
      <c r="U57" s="76">
        <f>'Web-Test'!U57</f>
        <v>0</v>
      </c>
      <c r="V57" s="76">
        <f>'Web-Test'!V57</f>
        <v>0</v>
      </c>
      <c r="W57" s="76">
        <f>'Web-Test'!W57</f>
        <v>0</v>
      </c>
      <c r="X57" s="76">
        <f>'Web-Test'!X57</f>
        <v>0</v>
      </c>
      <c r="Y57" s="76">
        <f>'Web-Test'!Y57</f>
        <v>0</v>
      </c>
      <c r="Z57" s="76">
        <f>'Web-Test'!Z57</f>
        <v>0</v>
      </c>
    </row>
    <row r="58" spans="1:26">
      <c r="A58" s="13">
        <f>'Web-Test'!A58</f>
        <v>56</v>
      </c>
      <c r="B58" s="16" t="str">
        <f>'Web-Test'!B58</f>
        <v>Bug</v>
      </c>
      <c r="C58" s="17">
        <f>'Web-Test'!C58</f>
        <v>44835</v>
      </c>
      <c r="D58" s="16" t="str">
        <f>'Web-Test'!D58</f>
        <v>Trung bình</v>
      </c>
      <c r="E58" s="18" t="str">
        <f>'Web-Test'!E58</f>
        <v>Phối giống</v>
      </c>
      <c r="F58" s="18" t="str">
        <f>'Web-Test'!F58</f>
        <v>Menu phối giống nhưng thể hiện số lượng bò đã khám sinh sản (32/80 bò được khám)
Phiếu khám sinh sản số 0-KSS-221001-004 với 80 con bò
32 con bò đã được khám sinh sản, trong đó có 9 con đã tới giai đoạn phối (4 con đã được phối)
Mong đợi: Thể hiện số lượng bò đã phối/số lượng bò tới gian đoạn phối (ví dụ trường hợp này 4/9 bò đã phối)</v>
      </c>
      <c r="G58" s="22" t="str">
        <f>'Web-Test'!G58</f>
        <v>https://drive.google.com/file/d/1bWvoSy4yHz4u7lTMcG3C_qdXryWGyGOK/view?usp=sharing</v>
      </c>
      <c r="H58" s="17">
        <f>'Web-Test'!H58</f>
        <v>0</v>
      </c>
      <c r="I58" s="17">
        <f>'Web-Test'!I58</f>
        <v>0</v>
      </c>
      <c r="J58" s="17">
        <f>'Web-Test'!J58</f>
        <v>0</v>
      </c>
      <c r="K58" s="16" t="str">
        <f>'Web-Test'!K58</f>
        <v>Temporary disappear</v>
      </c>
      <c r="L58" s="13" t="str">
        <f>'Web-Test'!L58</f>
        <v>Closed</v>
      </c>
      <c r="M58" s="18">
        <f>'Web-Test'!M58</f>
        <v>0</v>
      </c>
      <c r="N58" s="13">
        <f>'Web-Test'!N58</f>
        <v>0</v>
      </c>
      <c r="O58" s="76">
        <f>'Web-Test'!O58</f>
        <v>0</v>
      </c>
      <c r="P58" s="76">
        <f>'Web-Test'!P58</f>
        <v>0</v>
      </c>
      <c r="Q58" s="76">
        <f>'Web-Test'!Q58</f>
        <v>0</v>
      </c>
      <c r="R58" s="76">
        <f>'Web-Test'!R58</f>
        <v>0</v>
      </c>
      <c r="S58" s="76">
        <f>'Web-Test'!S58</f>
        <v>0</v>
      </c>
      <c r="T58" s="76">
        <f>'Web-Test'!T58</f>
        <v>0</v>
      </c>
      <c r="U58" s="76">
        <f>'Web-Test'!U58</f>
        <v>0</v>
      </c>
      <c r="V58" s="76">
        <f>'Web-Test'!V58</f>
        <v>0</v>
      </c>
      <c r="W58" s="76">
        <f>'Web-Test'!W58</f>
        <v>0</v>
      </c>
      <c r="X58" s="76">
        <f>'Web-Test'!X58</f>
        <v>0</v>
      </c>
      <c r="Y58" s="76">
        <f>'Web-Test'!Y58</f>
        <v>0</v>
      </c>
      <c r="Z58" s="76">
        <f>'Web-Test'!Z58</f>
        <v>0</v>
      </c>
    </row>
    <row r="59" spans="1:26">
      <c r="A59" s="13">
        <f>'Web-Test'!A59</f>
        <v>57</v>
      </c>
      <c r="B59" s="16" t="str">
        <f>'Web-Test'!B59</f>
        <v>Bug</v>
      </c>
      <c r="C59" s="17">
        <f>'Web-Test'!C59</f>
        <v>44835</v>
      </c>
      <c r="D59" s="16" t="str">
        <f>'Web-Test'!D59</f>
        <v>Thấp</v>
      </c>
      <c r="E59" s="18" t="str">
        <f>'Web-Test'!E59</f>
        <v>Phối giống</v>
      </c>
      <c r="F59" s="18" t="str">
        <f>'Web-Test'!F59</f>
        <v>Thể hiện thông tin chưa đầy đủ. Bò khám sinh sản kết quả "Động dục - Không rõ ràng" nhưng trong timeline chỉ ghi "Động dục"</v>
      </c>
      <c r="G59" s="22" t="str">
        <f>'Web-Test'!G59</f>
        <v>https://drive.google.com/file/d/1Ei79kmkHZRlsJF9h5Qb2DsGVLEqqIm6t/view?usp=sharing</v>
      </c>
      <c r="H59" s="17">
        <f>'Web-Test'!H59</f>
        <v>0</v>
      </c>
      <c r="I59" s="17">
        <f>'Web-Test'!I59</f>
        <v>0</v>
      </c>
      <c r="J59" s="17">
        <f>'Web-Test'!J59</f>
        <v>0</v>
      </c>
      <c r="K59" s="16">
        <f>'Web-Test'!K59</f>
        <v>0</v>
      </c>
      <c r="L59" s="13" t="str">
        <f>'Web-Test'!L59</f>
        <v>Open</v>
      </c>
      <c r="M59" s="18">
        <f>'Web-Test'!M59</f>
        <v>0</v>
      </c>
      <c r="N59" s="13">
        <f>'Web-Test'!N59</f>
        <v>0</v>
      </c>
      <c r="O59" s="76">
        <f>'Web-Test'!O59</f>
        <v>0</v>
      </c>
      <c r="P59" s="76">
        <f>'Web-Test'!P59</f>
        <v>0</v>
      </c>
      <c r="Q59" s="76">
        <f>'Web-Test'!Q59</f>
        <v>0</v>
      </c>
      <c r="R59" s="76">
        <f>'Web-Test'!R59</f>
        <v>0</v>
      </c>
      <c r="S59" s="76">
        <f>'Web-Test'!S59</f>
        <v>0</v>
      </c>
      <c r="T59" s="76">
        <f>'Web-Test'!T59</f>
        <v>0</v>
      </c>
      <c r="U59" s="76">
        <f>'Web-Test'!U59</f>
        <v>0</v>
      </c>
      <c r="V59" s="76">
        <f>'Web-Test'!V59</f>
        <v>0</v>
      </c>
      <c r="W59" s="76">
        <f>'Web-Test'!W59</f>
        <v>0</v>
      </c>
      <c r="X59" s="76">
        <f>'Web-Test'!X59</f>
        <v>0</v>
      </c>
      <c r="Y59" s="76">
        <f>'Web-Test'!Y59</f>
        <v>0</v>
      </c>
      <c r="Z59" s="76">
        <f>'Web-Test'!Z59</f>
        <v>0</v>
      </c>
    </row>
    <row r="60" spans="1:26">
      <c r="A60" s="13">
        <f>'Web-Test'!A60</f>
        <v>58</v>
      </c>
      <c r="B60" s="16" t="str">
        <f>'Web-Test'!B60</f>
        <v>Bug</v>
      </c>
      <c r="C60" s="17">
        <f>'Web-Test'!C60</f>
        <v>44835</v>
      </c>
      <c r="D60" s="16" t="str">
        <f>'Web-Test'!D60</f>
        <v>Cao</v>
      </c>
      <c r="E60" s="18" t="str">
        <f>'Web-Test'!E60</f>
        <v>Khám sinh sản</v>
      </c>
      <c r="F60" s="18" t="str">
        <f>'Web-Test'!F60</f>
        <v>Ô chuồng liên tục thay đổi trong quá trình cập nhật kết quả khám sinh sản
B1: Xử lý sinh sản cho bò, cho chuồng về BCT1. Dãy 2
B2: Trong timeline, bấm nút sửa thông tin khám sinh sản thì thông tin thể hiện chuồng B1.09, bấm nút cập nhật (không thay đổi thông tin gì liên quan ô chuồng) thì ô chuồng của bò đổi thành B1.09
B3: Tiếp tục bấm nút sửa thông tin khám sinh sản thì thông tin thể hiện chuồng lại đổi thành BC1.Dãy 2, bấm cập nhật (không thay đổi thông tin gì liên quan ô chuồng) thì ô chuồng của bò đổi thành BCT1.Dãy 2
....
(Bước 2 và 3 lặp lại tuần hoàn)</v>
      </c>
      <c r="G60" s="18" t="str">
        <f>'Web-Test'!G60</f>
        <v>Sửa thông tin lần 1: https://drive.google.com/file/d/1R87D4ihHrrbmvAROvKbRW8nu2KNz5tH5/view?usp=sharing
Sửa thông tin lần 2: https://drive.google.com/file/d/1-fTIV9OF9yzBPyP8TsMtj4MCI6rQDAbw/view?usp=sharing</v>
      </c>
      <c r="H60" s="17">
        <f>'Web-Test'!H60</f>
        <v>0</v>
      </c>
      <c r="I60" s="17">
        <f>'Web-Test'!I60</f>
        <v>44841</v>
      </c>
      <c r="J60" s="13" t="str">
        <f>'Web-Test'!J60</f>
        <v>Tỉnh</v>
      </c>
      <c r="K60" s="16" t="str">
        <f>'Web-Test'!K60</f>
        <v>Pass</v>
      </c>
      <c r="L60" s="13" t="str">
        <f>'Web-Test'!L60</f>
        <v>Closed</v>
      </c>
      <c r="M60" s="18">
        <f>'Web-Test'!M60</f>
        <v>0</v>
      </c>
      <c r="N60" s="13">
        <f>'Web-Test'!N60</f>
        <v>0</v>
      </c>
      <c r="O60" s="76">
        <f>'Web-Test'!O60</f>
        <v>0</v>
      </c>
      <c r="P60" s="76">
        <f>'Web-Test'!P60</f>
        <v>0</v>
      </c>
      <c r="Q60" s="76">
        <f>'Web-Test'!Q60</f>
        <v>0</v>
      </c>
      <c r="R60" s="76">
        <f>'Web-Test'!R60</f>
        <v>0</v>
      </c>
      <c r="S60" s="76">
        <f>'Web-Test'!S60</f>
        <v>0</v>
      </c>
      <c r="T60" s="76">
        <f>'Web-Test'!T60</f>
        <v>0</v>
      </c>
      <c r="U60" s="76">
        <f>'Web-Test'!U60</f>
        <v>0</v>
      </c>
      <c r="V60" s="76">
        <f>'Web-Test'!V60</f>
        <v>0</v>
      </c>
      <c r="W60" s="76">
        <f>'Web-Test'!W60</f>
        <v>0</v>
      </c>
      <c r="X60" s="76">
        <f>'Web-Test'!X60</f>
        <v>0</v>
      </c>
      <c r="Y60" s="76">
        <f>'Web-Test'!Y60</f>
        <v>0</v>
      </c>
      <c r="Z60" s="76">
        <f>'Web-Test'!Z60</f>
        <v>0</v>
      </c>
    </row>
    <row r="61" spans="1:26">
      <c r="A61" s="13">
        <f>'Web-Test'!A61</f>
        <v>59</v>
      </c>
      <c r="B61" s="16" t="str">
        <f>'Web-Test'!B61</f>
        <v>Bug</v>
      </c>
      <c r="C61" s="17">
        <f>'Web-Test'!C61</f>
        <v>44836</v>
      </c>
      <c r="D61" s="16" t="str">
        <f>'Web-Test'!D61</f>
        <v>Cao</v>
      </c>
      <c r="E61" s="18" t="str">
        <f>'Web-Test'!E61</f>
        <v>Khám sinh sản</v>
      </c>
      <c r="F61" s="18" t="str">
        <f>'Web-Test'!F61</f>
        <v>Bò phối lần 2 nhưng timeline thể hiện phối lần 3 (phối hàng loạt với nhiều con khác nhưng 1 con này bị):
Số phiếu: 0-KSS-221001-004
Những con cùng lượt phối: I0721B14592;I0721B15088;I0721B16155;I0721B17139;I0721B17684
Con gặp vấn đề: I0721B16155</v>
      </c>
      <c r="G61" s="22" t="str">
        <f>'Web-Test'!G61</f>
        <v>https://drive.google.com/file/d/1N8D1yIqP0Ez2LYi-m2QmhtkVJV2Jrrwn/view?usp=sharing</v>
      </c>
      <c r="H61" s="17">
        <f>'Web-Test'!H61</f>
        <v>0</v>
      </c>
      <c r="I61" s="17">
        <f>'Web-Test'!I61</f>
        <v>44842</v>
      </c>
      <c r="J61" s="13" t="str">
        <f>'Web-Test'!J61</f>
        <v>Tỉnh</v>
      </c>
      <c r="K61" s="16" t="str">
        <f>'Web-Test'!K61</f>
        <v>Pass</v>
      </c>
      <c r="L61" s="13" t="str">
        <f>'Web-Test'!L61</f>
        <v>Closed</v>
      </c>
      <c r="M61" s="18" t="str">
        <f>'Web-Test'!M61</f>
        <v>bò này đã có 2 lần  phối trước , có thể lần phối thứ 2 bị   sửa lần phối từ 2 =&gt;1 dẫn  đến lần phối hiển thị là 1 , lần phối thứ 3 đúng nên hiện là 3 https://drive.google.com/file/d/1I3nJI3uhcffU_EfQNLMrmHuIitY8rH6A/view?usp=sharing
Fix lần 1 ngày 8/10 (Tỉnh) - Pass</v>
      </c>
      <c r="N61" s="13">
        <f>'Web-Test'!N61</f>
        <v>0</v>
      </c>
      <c r="O61" s="76">
        <f>'Web-Test'!O61</f>
        <v>0</v>
      </c>
      <c r="P61" s="76">
        <f>'Web-Test'!P61</f>
        <v>0</v>
      </c>
      <c r="Q61" s="76">
        <f>'Web-Test'!Q61</f>
        <v>0</v>
      </c>
      <c r="R61" s="76">
        <f>'Web-Test'!R61</f>
        <v>0</v>
      </c>
      <c r="S61" s="76">
        <f>'Web-Test'!S61</f>
        <v>0</v>
      </c>
      <c r="T61" s="76">
        <f>'Web-Test'!T61</f>
        <v>0</v>
      </c>
      <c r="U61" s="76">
        <f>'Web-Test'!U61</f>
        <v>0</v>
      </c>
      <c r="V61" s="76">
        <f>'Web-Test'!V61</f>
        <v>0</v>
      </c>
      <c r="W61" s="76">
        <f>'Web-Test'!W61</f>
        <v>0</v>
      </c>
      <c r="X61" s="76">
        <f>'Web-Test'!X61</f>
        <v>0</v>
      </c>
      <c r="Y61" s="76">
        <f>'Web-Test'!Y61</f>
        <v>0</v>
      </c>
      <c r="Z61" s="76">
        <f>'Web-Test'!Z61</f>
        <v>0</v>
      </c>
    </row>
    <row r="62" spans="1:26">
      <c r="A62" s="13">
        <f>'Web-Test'!A62</f>
        <v>60</v>
      </c>
      <c r="B62" s="16" t="str">
        <f>'Web-Test'!B62</f>
        <v>Bug</v>
      </c>
      <c r="C62" s="17">
        <f>'Web-Test'!C62</f>
        <v>44836</v>
      </c>
      <c r="D62" s="16" t="str">
        <f>'Web-Test'!D62</f>
        <v>Cao</v>
      </c>
      <c r="E62" s="18" t="str">
        <f>'Web-Test'!E62</f>
        <v>Phiếu công việc</v>
      </c>
      <c r="F62" s="18" t="str">
        <f>'Web-Test'!F62</f>
        <v>Thiếu chức năng chỉnh sửa phiếu xử lý sinh sản</v>
      </c>
      <c r="G62" s="22" t="str">
        <f>'Web-Test'!G62</f>
        <v>https://drive.google.com/file/d/1W8j5GukGLM8I3YOFgz1Cqpx-i1FWOBM5/view?usp=sharing</v>
      </c>
      <c r="H62" s="17">
        <f>'Web-Test'!H62</f>
        <v>0</v>
      </c>
      <c r="I62" s="17">
        <f>'Web-Test'!I62</f>
        <v>44841</v>
      </c>
      <c r="J62" s="13" t="str">
        <f>'Web-Test'!J62</f>
        <v>Mỹ</v>
      </c>
      <c r="K62" s="16" t="str">
        <f>'Web-Test'!K62</f>
        <v>Not a bug</v>
      </c>
      <c r="L62" s="13" t="str">
        <f>'Web-Test'!L62</f>
        <v>Closed</v>
      </c>
      <c r="M62" s="18" t="str">
        <f>'Web-Test'!M62</f>
        <v>Phiếu đang ở tình trạng Khởi tạo mới có nút Chỉnh sửa</v>
      </c>
      <c r="N62" s="13">
        <f>'Web-Test'!N62</f>
        <v>0</v>
      </c>
      <c r="O62" s="76">
        <f>'Web-Test'!O62</f>
        <v>0</v>
      </c>
      <c r="P62" s="76">
        <f>'Web-Test'!P62</f>
        <v>0</v>
      </c>
      <c r="Q62" s="76">
        <f>'Web-Test'!Q62</f>
        <v>0</v>
      </c>
      <c r="R62" s="76">
        <f>'Web-Test'!R62</f>
        <v>0</v>
      </c>
      <c r="S62" s="76">
        <f>'Web-Test'!S62</f>
        <v>0</v>
      </c>
      <c r="T62" s="76">
        <f>'Web-Test'!T62</f>
        <v>0</v>
      </c>
      <c r="U62" s="76">
        <f>'Web-Test'!U62</f>
        <v>0</v>
      </c>
      <c r="V62" s="76">
        <f>'Web-Test'!V62</f>
        <v>0</v>
      </c>
      <c r="W62" s="76">
        <f>'Web-Test'!W62</f>
        <v>0</v>
      </c>
      <c r="X62" s="76">
        <f>'Web-Test'!X62</f>
        <v>0</v>
      </c>
      <c r="Y62" s="76">
        <f>'Web-Test'!Y62</f>
        <v>0</v>
      </c>
      <c r="Z62" s="76">
        <f>'Web-Test'!Z62</f>
        <v>0</v>
      </c>
    </row>
    <row r="63" spans="1:26">
      <c r="A63" s="13">
        <f>'Web-Test'!A63</f>
        <v>61</v>
      </c>
      <c r="B63" s="16" t="str">
        <f>'Web-Test'!B63</f>
        <v>Bug</v>
      </c>
      <c r="C63" s="17">
        <f>'Web-Test'!C63</f>
        <v>44836</v>
      </c>
      <c r="D63" s="16" t="str">
        <f>'Web-Test'!D63</f>
        <v>Trung bình</v>
      </c>
      <c r="E63" s="18" t="str">
        <f>'Web-Test'!E63</f>
        <v>Xử lý sinh sản</v>
      </c>
      <c r="F63" s="18" t="str">
        <f>'Web-Test'!F63</f>
        <v>Tên người xử lý không xuất hiện khi đổi người xử lý:
B1: Phiếu xlss số 0-XLSS-220926-008, chọn một số con bò và bấm "Khám nhóm bò"
B2: Xóa tên người xử lý hiện tại (Vương Thị Phúc Ngân) và chọn người khác (Trương Thị Nụ). Khi đó tên Trương Thị Nụ không hiện lên ở kết quả chọn
B3: Nhấp sang trường khác thì tên Trương Thị Nụ mới xuất hiện</v>
      </c>
      <c r="G63" s="22" t="str">
        <f>'Web-Test'!G63</f>
        <v>https://drive.google.com/file/d/1MItoUTLqIZIMBKnoqBeNWvWsNFUrutEt/view?usp=sharing</v>
      </c>
      <c r="H63" s="17">
        <f>'Web-Test'!H63</f>
        <v>0</v>
      </c>
      <c r="I63" s="17">
        <f>'Web-Test'!I63</f>
        <v>0</v>
      </c>
      <c r="J63" s="17">
        <f>'Web-Test'!J63</f>
        <v>0</v>
      </c>
      <c r="K63" s="16" t="str">
        <f>'Web-Test'!K63</f>
        <v>Temporary disappear</v>
      </c>
      <c r="L63" s="13" t="str">
        <f>'Web-Test'!L63</f>
        <v>Closed</v>
      </c>
      <c r="M63" s="18" t="str">
        <f>'Web-Test'!M63</f>
        <v>Kiểm tra ngày 04/11 không còn xuất hiện</v>
      </c>
      <c r="N63" s="13">
        <f>'Web-Test'!N63</f>
        <v>0</v>
      </c>
      <c r="O63" s="76">
        <f>'Web-Test'!O63</f>
        <v>0</v>
      </c>
      <c r="P63" s="76">
        <f>'Web-Test'!P63</f>
        <v>0</v>
      </c>
      <c r="Q63" s="76">
        <f>'Web-Test'!Q63</f>
        <v>0</v>
      </c>
      <c r="R63" s="76">
        <f>'Web-Test'!R63</f>
        <v>0</v>
      </c>
      <c r="S63" s="76">
        <f>'Web-Test'!S63</f>
        <v>0</v>
      </c>
      <c r="T63" s="76">
        <f>'Web-Test'!T63</f>
        <v>0</v>
      </c>
      <c r="U63" s="76">
        <f>'Web-Test'!U63</f>
        <v>0</v>
      </c>
      <c r="V63" s="76">
        <f>'Web-Test'!V63</f>
        <v>0</v>
      </c>
      <c r="W63" s="76">
        <f>'Web-Test'!W63</f>
        <v>0</v>
      </c>
      <c r="X63" s="76">
        <f>'Web-Test'!X63</f>
        <v>0</v>
      </c>
      <c r="Y63" s="76">
        <f>'Web-Test'!Y63</f>
        <v>0</v>
      </c>
      <c r="Z63" s="76">
        <f>'Web-Test'!Z63</f>
        <v>0</v>
      </c>
    </row>
    <row r="64" spans="1:26">
      <c r="A64" s="13">
        <f>'Web-Test'!A64</f>
        <v>62</v>
      </c>
      <c r="B64" s="16" t="str">
        <f>'Web-Test'!B64</f>
        <v>Bug</v>
      </c>
      <c r="C64" s="17">
        <f>'Web-Test'!C64</f>
        <v>44836</v>
      </c>
      <c r="D64" s="16" t="str">
        <f>'Web-Test'!D64</f>
        <v>Trung bình</v>
      </c>
      <c r="E64" s="18" t="str">
        <f>'Web-Test'!E64</f>
        <v>Xử lý sinh sản</v>
      </c>
      <c r="F64" s="18" t="str">
        <f>'Web-Test'!F64</f>
        <v>Phần tên người xử lý bị trống khi đổi người xử lý và bỏ những con bò ra khỏi xlss hàng loạt:
B1: Thực hiện giống với bug số 61
B2: Bỏ 2 con bò (I1020B02780, I0920B01069) ra khỏi khám hàng loạt.
B3: Xlss các con bò còn lại
B4: Ra grid xem thông tin của 2 con bò bỏ ra ở bước 2 thì thiếu thông tin người xử lý</v>
      </c>
      <c r="G64" s="22" t="str">
        <f>'Web-Test'!G64</f>
        <v>https://drive.google.com/file/d/15Ds5U20-PBlNy-Pw8LPE2fdJ095DJm0y/view?usp=sharing</v>
      </c>
      <c r="H64" s="17">
        <f>'Web-Test'!H64</f>
        <v>0</v>
      </c>
      <c r="I64" s="17">
        <f>'Web-Test'!I64</f>
        <v>0</v>
      </c>
      <c r="J64" s="17">
        <f>'Web-Test'!J64</f>
        <v>0</v>
      </c>
      <c r="K64" s="16" t="str">
        <f>'Web-Test'!K64</f>
        <v>Temporary disappear</v>
      </c>
      <c r="L64" s="13" t="str">
        <f>'Web-Test'!L64</f>
        <v>Closed</v>
      </c>
      <c r="M64" s="18" t="str">
        <f>'Web-Test'!M64</f>
        <v>Kiểm tra ngày 04/11 không còn xuất hiện</v>
      </c>
      <c r="N64" s="13">
        <f>'Web-Test'!N64</f>
        <v>0</v>
      </c>
      <c r="O64" s="76">
        <f>'Web-Test'!O64</f>
        <v>0</v>
      </c>
      <c r="P64" s="76">
        <f>'Web-Test'!P64</f>
        <v>0</v>
      </c>
      <c r="Q64" s="76">
        <f>'Web-Test'!Q64</f>
        <v>0</v>
      </c>
      <c r="R64" s="76">
        <f>'Web-Test'!R64</f>
        <v>0</v>
      </c>
      <c r="S64" s="76">
        <f>'Web-Test'!S64</f>
        <v>0</v>
      </c>
      <c r="T64" s="76">
        <f>'Web-Test'!T64</f>
        <v>0</v>
      </c>
      <c r="U64" s="76">
        <f>'Web-Test'!U64</f>
        <v>0</v>
      </c>
      <c r="V64" s="76">
        <f>'Web-Test'!V64</f>
        <v>0</v>
      </c>
      <c r="W64" s="76">
        <f>'Web-Test'!W64</f>
        <v>0</v>
      </c>
      <c r="X64" s="76">
        <f>'Web-Test'!X64</f>
        <v>0</v>
      </c>
      <c r="Y64" s="76">
        <f>'Web-Test'!Y64</f>
        <v>0</v>
      </c>
      <c r="Z64" s="76">
        <f>'Web-Test'!Z64</f>
        <v>0</v>
      </c>
    </row>
    <row r="65" spans="1:26">
      <c r="A65" s="13">
        <f>'Web-Test'!A65</f>
        <v>63</v>
      </c>
      <c r="B65" s="16" t="str">
        <f>'Web-Test'!B65</f>
        <v>Bug</v>
      </c>
      <c r="C65" s="17">
        <f>'Web-Test'!C65</f>
        <v>44836</v>
      </c>
      <c r="D65" s="16" t="str">
        <f>'Web-Test'!D65</f>
        <v>Cao</v>
      </c>
      <c r="E65" s="18" t="str">
        <f>'Web-Test'!E65</f>
        <v>Xử lý sinh sản</v>
      </c>
      <c r="F65" s="18" t="str">
        <f>'Web-Test'!F65</f>
        <v>Thiếu bước XLSS ngày 9 (hình 1). Một số trường hợp các bước xử lý không đủ &amp; và đúng (hình 2)
(Dữ liệu cũ người của Thagrico làm nên không rõ các bước thực hiện ra sao)
Số phiếu 0-XLSS-220926-008</v>
      </c>
      <c r="G65" s="18" t="str">
        <f>'Web-Test'!G65</f>
        <v>Hình 1: https://drive.google.com/file/d/19En3HirxIBozyifYRCDBwIgoLIORGpdY/view?usp=sharing
Hình 2: https://drive.google.com/file/d/1hB6018wgTVzEpgSlMmweqc2C6Hzj_HcG/view?usp=sharing</v>
      </c>
      <c r="H65" s="17">
        <f>'Web-Test'!H65</f>
        <v>0</v>
      </c>
      <c r="I65" s="17">
        <f>'Web-Test'!I65</f>
        <v>44841</v>
      </c>
      <c r="J65" s="13" t="str">
        <f>'Web-Test'!J65</f>
        <v>Tỉnh</v>
      </c>
      <c r="K65" s="16" t="str">
        <f>'Web-Test'!K65</f>
        <v>Pass</v>
      </c>
      <c r="L65" s="13" t="str">
        <f>'Web-Test'!L65</f>
        <v>Closed</v>
      </c>
      <c r="M65" s="18" t="str">
        <f>'Web-Test'!M65</f>
        <v>dữ liệu cũ không  đúng
Fix lần 1 ngày 7/10 (Tỉnh) - pass</v>
      </c>
      <c r="N65" s="13">
        <f>'Web-Test'!N65</f>
        <v>7</v>
      </c>
      <c r="O65" s="76">
        <f>'Web-Test'!O65</f>
        <v>0</v>
      </c>
      <c r="P65" s="76">
        <f>'Web-Test'!P65</f>
        <v>0</v>
      </c>
      <c r="Q65" s="76">
        <f>'Web-Test'!Q65</f>
        <v>0</v>
      </c>
      <c r="R65" s="76">
        <f>'Web-Test'!R65</f>
        <v>0</v>
      </c>
      <c r="S65" s="76">
        <f>'Web-Test'!S65</f>
        <v>0</v>
      </c>
      <c r="T65" s="76">
        <f>'Web-Test'!T65</f>
        <v>0</v>
      </c>
      <c r="U65" s="76">
        <f>'Web-Test'!U65</f>
        <v>0</v>
      </c>
      <c r="V65" s="76">
        <f>'Web-Test'!V65</f>
        <v>0</v>
      </c>
      <c r="W65" s="76">
        <f>'Web-Test'!W65</f>
        <v>0</v>
      </c>
      <c r="X65" s="76">
        <f>'Web-Test'!X65</f>
        <v>0</v>
      </c>
      <c r="Y65" s="76">
        <f>'Web-Test'!Y65</f>
        <v>0</v>
      </c>
      <c r="Z65" s="76">
        <f>'Web-Test'!Z65</f>
        <v>0</v>
      </c>
    </row>
    <row r="66" spans="1:26">
      <c r="A66" s="13">
        <f>'Web-Test'!A66</f>
        <v>64</v>
      </c>
      <c r="B66" s="16" t="str">
        <f>'Web-Test'!B66</f>
        <v>Bug</v>
      </c>
      <c r="C66" s="17">
        <f>'Web-Test'!C66</f>
        <v>44836</v>
      </c>
      <c r="D66" s="16" t="str">
        <f>'Web-Test'!D66</f>
        <v>Cao</v>
      </c>
      <c r="E66" s="18" t="str">
        <f>'Web-Test'!E66</f>
        <v>PHiếu công việc</v>
      </c>
      <c r="F66" s="18" t="str">
        <f>'Web-Test'!F66</f>
        <v>Cập nhật thông tin phiếu chậm (mất khoảng 5s để modal tắt và thông báo cập nhật thành công):
B1: Bấm vào phiếu
B2: Chỉnh sửa hoặc không chỉnh sửa gì
B3: Bấm cập nhật</v>
      </c>
      <c r="G66" s="22" t="str">
        <f>'Web-Test'!G66</f>
        <v>https://drive.google.com/file/d/1r57NHnfkZTrqtHidxTnYDf-1tjp5RZVO/view?usp=sharing</v>
      </c>
      <c r="H66" s="17">
        <f>'Web-Test'!H66</f>
        <v>0</v>
      </c>
      <c r="I66" s="17">
        <f>'Web-Test'!I66</f>
        <v>44841</v>
      </c>
      <c r="J66" s="13" t="str">
        <f>'Web-Test'!J66</f>
        <v>Tỉnh</v>
      </c>
      <c r="K66" s="16" t="str">
        <f>'Web-Test'!K66</f>
        <v>Pass</v>
      </c>
      <c r="L66" s="13" t="str">
        <f>'Web-Test'!L66</f>
        <v>Closed</v>
      </c>
      <c r="M66" s="18" t="str">
        <f>'Web-Test'!M66</f>
        <v>Fix lần 1 ngày 7/10 (Tỉnh) - pass nhưng xuất hiện bug số 112</v>
      </c>
      <c r="N66" s="13">
        <f>'Web-Test'!N66</f>
        <v>0</v>
      </c>
      <c r="O66" s="76">
        <f>'Web-Test'!O66</f>
        <v>0</v>
      </c>
      <c r="P66" s="76">
        <f>'Web-Test'!P66</f>
        <v>0</v>
      </c>
      <c r="Q66" s="76">
        <f>'Web-Test'!Q66</f>
        <v>0</v>
      </c>
      <c r="R66" s="76">
        <f>'Web-Test'!R66</f>
        <v>0</v>
      </c>
      <c r="S66" s="76">
        <f>'Web-Test'!S66</f>
        <v>0</v>
      </c>
      <c r="T66" s="76">
        <f>'Web-Test'!T66</f>
        <v>0</v>
      </c>
      <c r="U66" s="76">
        <f>'Web-Test'!U66</f>
        <v>0</v>
      </c>
      <c r="V66" s="76">
        <f>'Web-Test'!V66</f>
        <v>0</v>
      </c>
      <c r="W66" s="76">
        <f>'Web-Test'!W66</f>
        <v>0</v>
      </c>
      <c r="X66" s="76">
        <f>'Web-Test'!X66</f>
        <v>0</v>
      </c>
      <c r="Y66" s="76">
        <f>'Web-Test'!Y66</f>
        <v>0</v>
      </c>
      <c r="Z66" s="76">
        <f>'Web-Test'!Z66</f>
        <v>0</v>
      </c>
    </row>
    <row r="67" spans="1:26">
      <c r="A67" s="13">
        <f>'Web-Test'!A67</f>
        <v>65</v>
      </c>
      <c r="B67" s="16" t="str">
        <f>'Web-Test'!B67</f>
        <v>Bug</v>
      </c>
      <c r="C67" s="17">
        <f>'Web-Test'!C67</f>
        <v>44836</v>
      </c>
      <c r="D67" s="16" t="str">
        <f>'Web-Test'!D67</f>
        <v>Trung bình</v>
      </c>
      <c r="E67" s="18" t="str">
        <f>'Web-Test'!E67</f>
        <v>Khám thai</v>
      </c>
      <c r="F67" s="18" t="str">
        <f>'Web-Test'!F67</f>
        <v>Chọn kết quả bò không mang thai nhưng vẫn sửa được ngày mang thai</v>
      </c>
      <c r="G67" s="22" t="str">
        <f>'Web-Test'!G67</f>
        <v>https://drive.google.com/file/d/1UUF2xwpL8ttNGfriDvPdLetc1NGJQHEe/view?usp=sharing</v>
      </c>
      <c r="H67" s="17">
        <f>'Web-Test'!H67</f>
        <v>0</v>
      </c>
      <c r="I67" s="17">
        <f>'Web-Test'!I67</f>
        <v>0</v>
      </c>
      <c r="J67" s="17">
        <f>'Web-Test'!J67</f>
        <v>0</v>
      </c>
      <c r="K67" s="16">
        <f>'Web-Test'!K67</f>
        <v>0</v>
      </c>
      <c r="L67" s="13" t="str">
        <f>'Web-Test'!L67</f>
        <v>Open</v>
      </c>
      <c r="M67" s="18">
        <f>'Web-Test'!M67</f>
        <v>0</v>
      </c>
      <c r="N67" s="13">
        <f>'Web-Test'!N67</f>
        <v>0</v>
      </c>
      <c r="O67" s="76">
        <f>'Web-Test'!O67</f>
        <v>0</v>
      </c>
      <c r="P67" s="76">
        <f>'Web-Test'!P67</f>
        <v>0</v>
      </c>
      <c r="Q67" s="76">
        <f>'Web-Test'!Q67</f>
        <v>0</v>
      </c>
      <c r="R67" s="76">
        <f>'Web-Test'!R67</f>
        <v>0</v>
      </c>
      <c r="S67" s="76">
        <f>'Web-Test'!S67</f>
        <v>0</v>
      </c>
      <c r="T67" s="76">
        <f>'Web-Test'!T67</f>
        <v>0</v>
      </c>
      <c r="U67" s="76">
        <f>'Web-Test'!U67</f>
        <v>0</v>
      </c>
      <c r="V67" s="76">
        <f>'Web-Test'!V67</f>
        <v>0</v>
      </c>
      <c r="W67" s="76">
        <f>'Web-Test'!W67</f>
        <v>0</v>
      </c>
      <c r="X67" s="76">
        <f>'Web-Test'!X67</f>
        <v>0</v>
      </c>
      <c r="Y67" s="76">
        <f>'Web-Test'!Y67</f>
        <v>0</v>
      </c>
      <c r="Z67" s="76">
        <f>'Web-Test'!Z67</f>
        <v>0</v>
      </c>
    </row>
    <row r="68" spans="1:26">
      <c r="A68" s="13">
        <f>'Web-Test'!A68</f>
        <v>66</v>
      </c>
      <c r="B68" s="16" t="str">
        <f>'Web-Test'!B68</f>
        <v>Bug</v>
      </c>
      <c r="C68" s="17">
        <f>'Web-Test'!C68</f>
        <v>44836</v>
      </c>
      <c r="D68" s="16" t="str">
        <f>'Web-Test'!D68</f>
        <v>Cao</v>
      </c>
      <c r="E68" s="18" t="str">
        <f>'Web-Test'!E68</f>
        <v>Khám thai</v>
      </c>
      <c r="F68" s="18" t="str">
        <f>'Web-Test'!F68</f>
        <v>Danh sách người khám chậm hiển thị khi chọn người khám</v>
      </c>
      <c r="G68" s="22" t="str">
        <f>'Web-Test'!G68</f>
        <v>https://drive.google.com/file/d/1etDG4WJtZ8XOaZQlFCIstm_iIrmwLPTw/view?usp=sharing</v>
      </c>
      <c r="H68" s="17">
        <f>'Web-Test'!H68</f>
        <v>0</v>
      </c>
      <c r="I68" s="17">
        <f>'Web-Test'!I68</f>
        <v>44841</v>
      </c>
      <c r="J68" s="13" t="str">
        <f>'Web-Test'!J68</f>
        <v>Tỉnh</v>
      </c>
      <c r="K68" s="16" t="str">
        <f>'Web-Test'!K68</f>
        <v>Pass</v>
      </c>
      <c r="L68" s="13" t="str">
        <f>'Web-Test'!L68</f>
        <v>Closed</v>
      </c>
      <c r="M68" s="18" t="str">
        <f>'Web-Test'!M68</f>
        <v>Fix lần 1 ngày 7/10 (Tỉnh) - pass</v>
      </c>
      <c r="N68" s="13">
        <f>'Web-Test'!N68</f>
        <v>0</v>
      </c>
      <c r="O68" s="76">
        <f>'Web-Test'!O68</f>
        <v>0</v>
      </c>
      <c r="P68" s="76">
        <f>'Web-Test'!P68</f>
        <v>0</v>
      </c>
      <c r="Q68" s="76">
        <f>'Web-Test'!Q68</f>
        <v>0</v>
      </c>
      <c r="R68" s="76">
        <f>'Web-Test'!R68</f>
        <v>0</v>
      </c>
      <c r="S68" s="76">
        <f>'Web-Test'!S68</f>
        <v>0</v>
      </c>
      <c r="T68" s="76">
        <f>'Web-Test'!T68</f>
        <v>0</v>
      </c>
      <c r="U68" s="76">
        <f>'Web-Test'!U68</f>
        <v>0</v>
      </c>
      <c r="V68" s="76">
        <f>'Web-Test'!V68</f>
        <v>0</v>
      </c>
      <c r="W68" s="76">
        <f>'Web-Test'!W68</f>
        <v>0</v>
      </c>
      <c r="X68" s="76">
        <f>'Web-Test'!X68</f>
        <v>0</v>
      </c>
      <c r="Y68" s="76">
        <f>'Web-Test'!Y68</f>
        <v>0</v>
      </c>
      <c r="Z68" s="76">
        <f>'Web-Test'!Z68</f>
        <v>0</v>
      </c>
    </row>
    <row r="69" spans="1:26">
      <c r="A69" s="13">
        <f>'Web-Test'!A69</f>
        <v>67</v>
      </c>
      <c r="B69" s="16" t="str">
        <f>'Web-Test'!B69</f>
        <v>Bug</v>
      </c>
      <c r="C69" s="17">
        <f>'Web-Test'!C69</f>
        <v>44836</v>
      </c>
      <c r="D69" s="16" t="str">
        <f>'Web-Test'!D69</f>
        <v>Cao</v>
      </c>
      <c r="E69" s="18" t="str">
        <f>'Web-Test'!E69</f>
        <v>Khám thai</v>
      </c>
      <c r="F69" s="18" t="str">
        <f>'Web-Test'!F69</f>
        <v>Kết quả khám thai thay đổi:
B1: Khám thai hàng loạt bò, trong đó có bò F00226, kết quả chưa đủ ngày (hình 1)
B2: Bấm chỉnh sửa kết quả khám thai F00226, modal hiện lên thể hiện kết quả khám thai "Không có thai" (hình 2). Những con bò khám hàng loạt cùng lượt khi mở chỉnh sửa lên thì kết quả khám thai trống (hình 3)
Tương tự cho trường hợp khám ra kết quả "Nghi có thai"</v>
      </c>
      <c r="G69" s="18" t="str">
        <f>'Web-Test'!G69</f>
        <v>Hình 1: https://drive.google.com/file/d/1bP6iOqqW3jluHcMou9N5zv8K-8FnlAh6/view?usp=sharing
Hình 2: https://drive.google.com/file/d/1c9JtdZ1neUw71_7MV8aFRAOhE88hYscV/view?usp=sharing
Hình 3: https://drive.google.com/file/d/11_AzfiDbjCRxY1FITFp8PG48uu4tZlrB/view?usp=sharing</v>
      </c>
      <c r="H69" s="17">
        <f>'Web-Test'!H69</f>
        <v>0</v>
      </c>
      <c r="I69" s="17">
        <f>'Web-Test'!I69</f>
        <v>44844</v>
      </c>
      <c r="J69" s="13" t="str">
        <f>'Web-Test'!J69</f>
        <v>Tỉnh</v>
      </c>
      <c r="K69" s="16" t="str">
        <f>'Web-Test'!K69</f>
        <v>Pass</v>
      </c>
      <c r="L69" s="13" t="str">
        <f>'Web-Test'!L69</f>
        <v>Closed</v>
      </c>
      <c r="M69" s="18" t="str">
        <f>'Web-Test'!M69</f>
        <v>Fix lần 1 ngày 10/10 (Tỉnh) - Pass</v>
      </c>
      <c r="N69" s="13">
        <f>'Web-Test'!N69</f>
        <v>7</v>
      </c>
      <c r="O69" s="76">
        <f>'Web-Test'!O69</f>
        <v>0</v>
      </c>
      <c r="P69" s="76">
        <f>'Web-Test'!P69</f>
        <v>0</v>
      </c>
      <c r="Q69" s="76">
        <f>'Web-Test'!Q69</f>
        <v>0</v>
      </c>
      <c r="R69" s="76">
        <f>'Web-Test'!R69</f>
        <v>0</v>
      </c>
      <c r="S69" s="76">
        <f>'Web-Test'!S69</f>
        <v>0</v>
      </c>
      <c r="T69" s="76">
        <f>'Web-Test'!T69</f>
        <v>0</v>
      </c>
      <c r="U69" s="76">
        <f>'Web-Test'!U69</f>
        <v>0</v>
      </c>
      <c r="V69" s="76">
        <f>'Web-Test'!V69</f>
        <v>0</v>
      </c>
      <c r="W69" s="76">
        <f>'Web-Test'!W69</f>
        <v>0</v>
      </c>
      <c r="X69" s="76">
        <f>'Web-Test'!X69</f>
        <v>0</v>
      </c>
      <c r="Y69" s="76">
        <f>'Web-Test'!Y69</f>
        <v>0</v>
      </c>
      <c r="Z69" s="76">
        <f>'Web-Test'!Z69</f>
        <v>0</v>
      </c>
    </row>
    <row r="70" spans="1:26">
      <c r="A70" s="13">
        <f>'Web-Test'!A70</f>
        <v>68</v>
      </c>
      <c r="B70" s="16" t="str">
        <f>'Web-Test'!B70</f>
        <v>Bug</v>
      </c>
      <c r="C70" s="17">
        <f>'Web-Test'!C70</f>
        <v>44836</v>
      </c>
      <c r="D70" s="16" t="str">
        <f>'Web-Test'!D70</f>
        <v>Trung bình</v>
      </c>
      <c r="E70" s="18" t="str">
        <f>'Web-Test'!E70</f>
        <v>Khám thai</v>
      </c>
      <c r="F70" s="18" t="str">
        <f>'Web-Test'!F70</f>
        <v>Bảng danh sách cán bộ thể hiện không đều (khám nhóm bò)</v>
      </c>
      <c r="G70" s="22" t="str">
        <f>'Web-Test'!G70</f>
        <v>https://drive.google.com/file/d/1mMuXpW7tCcK1MDq0dV5rXID145ugT_8x/view?usp=sharing</v>
      </c>
      <c r="H70" s="17">
        <f>'Web-Test'!H70</f>
        <v>0</v>
      </c>
      <c r="I70" s="17">
        <f>'Web-Test'!I70</f>
        <v>0</v>
      </c>
      <c r="J70" s="17">
        <f>'Web-Test'!J70</f>
        <v>0</v>
      </c>
      <c r="K70" s="16">
        <f>'Web-Test'!K70</f>
        <v>0</v>
      </c>
      <c r="L70" s="13" t="str">
        <f>'Web-Test'!L70</f>
        <v>Open</v>
      </c>
      <c r="M70" s="18">
        <f>'Web-Test'!M70</f>
        <v>0</v>
      </c>
      <c r="N70" s="13">
        <f>'Web-Test'!N70</f>
        <v>0</v>
      </c>
      <c r="O70" s="76">
        <f>'Web-Test'!O70</f>
        <v>0</v>
      </c>
      <c r="P70" s="76">
        <f>'Web-Test'!P70</f>
        <v>0</v>
      </c>
      <c r="Q70" s="76">
        <f>'Web-Test'!Q70</f>
        <v>0</v>
      </c>
      <c r="R70" s="76">
        <f>'Web-Test'!R70</f>
        <v>0</v>
      </c>
      <c r="S70" s="76">
        <f>'Web-Test'!S70</f>
        <v>0</v>
      </c>
      <c r="T70" s="76">
        <f>'Web-Test'!T70</f>
        <v>0</v>
      </c>
      <c r="U70" s="76">
        <f>'Web-Test'!U70</f>
        <v>0</v>
      </c>
      <c r="V70" s="76">
        <f>'Web-Test'!V70</f>
        <v>0</v>
      </c>
      <c r="W70" s="76">
        <f>'Web-Test'!W70</f>
        <v>0</v>
      </c>
      <c r="X70" s="76">
        <f>'Web-Test'!X70</f>
        <v>0</v>
      </c>
      <c r="Y70" s="76">
        <f>'Web-Test'!Y70</f>
        <v>0</v>
      </c>
      <c r="Z70" s="76">
        <f>'Web-Test'!Z70</f>
        <v>0</v>
      </c>
    </row>
    <row r="71" spans="1:26">
      <c r="A71" s="13">
        <f>'Web-Test'!A71</f>
        <v>69</v>
      </c>
      <c r="B71" s="16" t="str">
        <f>'Web-Test'!B71</f>
        <v>Bug</v>
      </c>
      <c r="C71" s="17">
        <f>'Web-Test'!C71</f>
        <v>44837</v>
      </c>
      <c r="D71" s="16" t="str">
        <f>'Web-Test'!D71</f>
        <v>Cao</v>
      </c>
      <c r="E71" s="18" t="str">
        <f>'Web-Test'!E71</f>
        <v>Lập phiếu khám thú y</v>
      </c>
      <c r="F71" s="18" t="str">
        <f>'Web-Test'!F71</f>
        <v>Danh sách bò báo bệnh không theo thứ tự danh sách số tai bò dán vào ô "Nhập danh sách tai bò"
Danh sách bò báo bệnh không có số thứ tự nên không biết có bao nhiêu con
Danh sách bò báo bệnh không thể hiện số tai không tìm thấy
Thêm bò vào danh sách bò không xuất hiện ở cuối danh sách mà chèn lên đầu danh sách</v>
      </c>
      <c r="G71" s="22" t="str">
        <f>'Web-Test'!G71</f>
        <v>https://drive.google.com/file/d/1BPE1XJQ4Gsyc0HIFPBF-XK_hzMoum_E5/view?usp=sharing</v>
      </c>
      <c r="H71" s="17">
        <f>'Web-Test'!H71</f>
        <v>0</v>
      </c>
      <c r="I71" s="17">
        <f>'Web-Test'!I71</f>
        <v>44852</v>
      </c>
      <c r="J71" s="13" t="str">
        <f>'Web-Test'!J71</f>
        <v>Tỉnh</v>
      </c>
      <c r="K71" s="16" t="str">
        <f>'Web-Test'!K71</f>
        <v>Pass</v>
      </c>
      <c r="L71" s="13" t="str">
        <f>'Web-Test'!L71</f>
        <v>Closed</v>
      </c>
      <c r="M71" s="18" t="str">
        <f>'Web-Test'!M71</f>
        <v>-Fix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
https://drive.google.com/file/d/1NPBJM_v29SR8mxeOzCy_CynWuW6Yfu3h/view?usp=sharing
-Fix lần 2 ngày 17/10 (Tỉnh) - Fail
+Thứ tự bò trong danh sách không cùng thứ tự trong danh sách số tai dán vào
Fix lần 3 ngày 18/10 (Mỹ) - Pass</v>
      </c>
      <c r="N71" s="13">
        <f>'Web-Test'!N71</f>
        <v>10</v>
      </c>
      <c r="O71" s="76">
        <f>'Web-Test'!O71</f>
        <v>0</v>
      </c>
      <c r="P71" s="76">
        <f>'Web-Test'!P71</f>
        <v>0</v>
      </c>
      <c r="Q71" s="76">
        <f>'Web-Test'!Q71</f>
        <v>0</v>
      </c>
      <c r="R71" s="76">
        <f>'Web-Test'!R71</f>
        <v>0</v>
      </c>
      <c r="S71" s="76">
        <f>'Web-Test'!S71</f>
        <v>0</v>
      </c>
      <c r="T71" s="76">
        <f>'Web-Test'!T71</f>
        <v>0</v>
      </c>
      <c r="U71" s="76">
        <f>'Web-Test'!U71</f>
        <v>0</v>
      </c>
      <c r="V71" s="76">
        <f>'Web-Test'!V71</f>
        <v>0</v>
      </c>
      <c r="W71" s="76">
        <f>'Web-Test'!W71</f>
        <v>0</v>
      </c>
      <c r="X71" s="76">
        <f>'Web-Test'!X71</f>
        <v>0</v>
      </c>
      <c r="Y71" s="76">
        <f>'Web-Test'!Y71</f>
        <v>0</v>
      </c>
      <c r="Z71" s="76">
        <f>'Web-Test'!Z71</f>
        <v>0</v>
      </c>
    </row>
    <row r="72" spans="1:26">
      <c r="A72" s="13">
        <f>'Web-Test'!A72</f>
        <v>70</v>
      </c>
      <c r="B72" s="16" t="str">
        <f>'Web-Test'!B72</f>
        <v>Bug</v>
      </c>
      <c r="C72" s="17">
        <f>'Web-Test'!C72</f>
        <v>44837</v>
      </c>
      <c r="D72" s="16" t="str">
        <f>'Web-Test'!D72</f>
        <v>Cao</v>
      </c>
      <c r="E72" s="18" t="str">
        <f>'Web-Test'!E72</f>
        <v>Khám thú y</v>
      </c>
      <c r="F72" s="18" t="str">
        <f>'Web-Test'!F72</f>
        <v>Chương trình bị đơ khi nhấp vào bò bệnh</v>
      </c>
      <c r="G72" s="22" t="str">
        <f>'Web-Test'!G72</f>
        <v>https://drive.google.com/file/d/17sCVhzyFhQ6E7hTi3i47l4fGHKwVMqDK/view?usp=sharing</v>
      </c>
      <c r="H72" s="17">
        <f>'Web-Test'!H72</f>
        <v>0</v>
      </c>
      <c r="I72" s="17">
        <f>'Web-Test'!I72</f>
        <v>44838</v>
      </c>
      <c r="J72" s="13" t="str">
        <f>'Web-Test'!J72</f>
        <v>Mỹ</v>
      </c>
      <c r="K72" s="16" t="str">
        <f>'Web-Test'!K72</f>
        <v>Pass</v>
      </c>
      <c r="L72" s="13" t="str">
        <f>'Web-Test'!L72</f>
        <v>Closed</v>
      </c>
      <c r="M72" s="18" t="str">
        <f>'Web-Test'!M72</f>
        <v>Fix lần 1 ngày 4/10 (Mỹ) pass</v>
      </c>
      <c r="N72" s="13">
        <f>'Web-Test'!N72</f>
        <v>11</v>
      </c>
      <c r="O72" s="76">
        <f>'Web-Test'!O72</f>
        <v>0</v>
      </c>
      <c r="P72" s="76">
        <f>'Web-Test'!P72</f>
        <v>0</v>
      </c>
      <c r="Q72" s="76">
        <f>'Web-Test'!Q72</f>
        <v>0</v>
      </c>
      <c r="R72" s="76">
        <f>'Web-Test'!R72</f>
        <v>0</v>
      </c>
      <c r="S72" s="76">
        <f>'Web-Test'!S72</f>
        <v>0</v>
      </c>
      <c r="T72" s="76">
        <f>'Web-Test'!T72</f>
        <v>0</v>
      </c>
      <c r="U72" s="76">
        <f>'Web-Test'!U72</f>
        <v>0</v>
      </c>
      <c r="V72" s="76">
        <f>'Web-Test'!V72</f>
        <v>0</v>
      </c>
      <c r="W72" s="76">
        <f>'Web-Test'!W72</f>
        <v>0</v>
      </c>
      <c r="X72" s="76">
        <f>'Web-Test'!X72</f>
        <v>0</v>
      </c>
      <c r="Y72" s="76">
        <f>'Web-Test'!Y72</f>
        <v>0</v>
      </c>
      <c r="Z72" s="76">
        <f>'Web-Test'!Z72</f>
        <v>0</v>
      </c>
    </row>
    <row r="73" spans="1:26">
      <c r="A73" s="13">
        <f>'Web-Test'!A73</f>
        <v>71</v>
      </c>
      <c r="B73" s="16" t="str">
        <f>'Web-Test'!B73</f>
        <v>Bug</v>
      </c>
      <c r="C73" s="17">
        <f>'Web-Test'!C73</f>
        <v>44837</v>
      </c>
      <c r="D73" s="16" t="str">
        <f>'Web-Test'!D73</f>
        <v>Thấp</v>
      </c>
      <c r="E73" s="18" t="str">
        <f>'Web-Test'!E73</f>
        <v>Trang chủ - Dashboard</v>
      </c>
      <c r="F73" s="18" t="str">
        <f>'Web-Test'!F73</f>
        <v>Xuất hiện thanh cuộn ngang không có tác dụng ở các biểu đồ</v>
      </c>
      <c r="G73" s="22" t="str">
        <f>'Web-Test'!G73</f>
        <v>https://drive.google.com/file/d/1yaL0rV4BztbDnaH1e0h0FYML6xNGfa68/view?usp=sharing</v>
      </c>
      <c r="H73" s="17">
        <f>'Web-Test'!H73</f>
        <v>0</v>
      </c>
      <c r="I73" s="17">
        <f>'Web-Test'!I73</f>
        <v>0</v>
      </c>
      <c r="J73" s="17">
        <f>'Web-Test'!J73</f>
        <v>0</v>
      </c>
      <c r="K73" s="16" t="str">
        <f>'Web-Test'!K73</f>
        <v>Temporary feature</v>
      </c>
      <c r="L73" s="13" t="str">
        <f>'Web-Test'!L73</f>
        <v>Closed</v>
      </c>
      <c r="M73" s="18" t="str">
        <f>'Web-Test'!M73</f>
        <v>-Fix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v>
      </c>
      <c r="N73" s="13">
        <f>'Web-Test'!N73</f>
        <v>5</v>
      </c>
      <c r="O73" s="76">
        <f>'Web-Test'!O73</f>
        <v>0</v>
      </c>
      <c r="P73" s="76">
        <f>'Web-Test'!P73</f>
        <v>0</v>
      </c>
      <c r="Q73" s="76">
        <f>'Web-Test'!Q73</f>
        <v>0</v>
      </c>
      <c r="R73" s="76">
        <f>'Web-Test'!R73</f>
        <v>0</v>
      </c>
      <c r="S73" s="76">
        <f>'Web-Test'!S73</f>
        <v>0</v>
      </c>
      <c r="T73" s="76">
        <f>'Web-Test'!T73</f>
        <v>0</v>
      </c>
      <c r="U73" s="76">
        <f>'Web-Test'!U73</f>
        <v>0</v>
      </c>
      <c r="V73" s="76">
        <f>'Web-Test'!V73</f>
        <v>0</v>
      </c>
      <c r="W73" s="76">
        <f>'Web-Test'!W73</f>
        <v>0</v>
      </c>
      <c r="X73" s="76">
        <f>'Web-Test'!X73</f>
        <v>0</v>
      </c>
      <c r="Y73" s="76">
        <f>'Web-Test'!Y73</f>
        <v>0</v>
      </c>
      <c r="Z73" s="76">
        <f>'Web-Test'!Z73</f>
        <v>0</v>
      </c>
    </row>
    <row r="74" spans="1:26">
      <c r="A74" s="13">
        <f>'Web-Test'!A74</f>
        <v>72</v>
      </c>
      <c r="B74" s="16" t="str">
        <f>'Web-Test'!B74</f>
        <v>Bug</v>
      </c>
      <c r="C74" s="17">
        <f>'Web-Test'!C74</f>
        <v>44837</v>
      </c>
      <c r="D74" s="16" t="str">
        <f>'Web-Test'!D74</f>
        <v>Trung bình</v>
      </c>
      <c r="E74" s="18" t="str">
        <f>'Web-Test'!E74</f>
        <v>Trang chủ - Dashboard</v>
      </c>
      <c r="F74" s="18" t="str">
        <f>'Web-Test'!F74</f>
        <v>Khi nhấp vào mục Trang chủ ở Sidebar thì không thấy chữ Trang chủ nữa</v>
      </c>
      <c r="G74" s="22" t="str">
        <f>'Web-Test'!G74</f>
        <v>https://drive.google.com/file/d/11IzNtkqJ4Wq8rtAQ_Zp5R3tKR_p5XfzB/view?usp=sharing</v>
      </c>
      <c r="H74" s="17">
        <f>'Web-Test'!H74</f>
        <v>0</v>
      </c>
      <c r="I74" s="17">
        <f>'Web-Test'!I74</f>
        <v>44841</v>
      </c>
      <c r="J74" s="13" t="str">
        <f>'Web-Test'!J74</f>
        <v>Tỉnh</v>
      </c>
      <c r="K74" s="16" t="str">
        <f>'Web-Test'!K74</f>
        <v>Pass</v>
      </c>
      <c r="L74" s="13" t="str">
        <f>'Web-Test'!L74</f>
        <v>Closed</v>
      </c>
      <c r="M74" s="18" t="str">
        <f>'Web-Test'!M74</f>
        <v>Fix lần 1 ngày 7/10 (Tỉnh) - Pass</v>
      </c>
      <c r="N74" s="13">
        <f>'Web-Test'!N74</f>
        <v>0</v>
      </c>
      <c r="O74" s="76">
        <f>'Web-Test'!O74</f>
        <v>0</v>
      </c>
      <c r="P74" s="76">
        <f>'Web-Test'!P74</f>
        <v>0</v>
      </c>
      <c r="Q74" s="76">
        <f>'Web-Test'!Q74</f>
        <v>0</v>
      </c>
      <c r="R74" s="76">
        <f>'Web-Test'!R74</f>
        <v>0</v>
      </c>
      <c r="S74" s="76">
        <f>'Web-Test'!S74</f>
        <v>0</v>
      </c>
      <c r="T74" s="76">
        <f>'Web-Test'!T74</f>
        <v>0</v>
      </c>
      <c r="U74" s="76">
        <f>'Web-Test'!U74</f>
        <v>0</v>
      </c>
      <c r="V74" s="76">
        <f>'Web-Test'!V74</f>
        <v>0</v>
      </c>
      <c r="W74" s="76">
        <f>'Web-Test'!W74</f>
        <v>0</v>
      </c>
      <c r="X74" s="76">
        <f>'Web-Test'!X74</f>
        <v>0</v>
      </c>
      <c r="Y74" s="76">
        <f>'Web-Test'!Y74</f>
        <v>0</v>
      </c>
      <c r="Z74" s="76">
        <f>'Web-Test'!Z74</f>
        <v>0</v>
      </c>
    </row>
    <row r="75" spans="1:26">
      <c r="A75" s="13">
        <f>'Web-Test'!A75</f>
        <v>73</v>
      </c>
      <c r="B75" s="16" t="str">
        <f>'Web-Test'!B75</f>
        <v>Bug</v>
      </c>
      <c r="C75" s="17">
        <f>'Web-Test'!C75</f>
        <v>44837</v>
      </c>
      <c r="D75" s="16" t="str">
        <f>'Web-Test'!D75</f>
        <v>Cao</v>
      </c>
      <c r="E75" s="18" t="str">
        <f>'Web-Test'!E75</f>
        <v>Khám thai</v>
      </c>
      <c r="F75" s="18" t="str">
        <f>'Web-Test'!F75</f>
        <v>Phần mềm không tự tính ngày mang thai:
B1: Tạo phiếu khám thai 0-KT-221003-002
B2: Khám hàng loạt cho bò trong phiếu, kết quả "Không có thai"
B3: Sửa bò I1120B5674 thành có thai, nhưng để trống phần "Ngày mang thai"</v>
      </c>
      <c r="G75" s="22" t="str">
        <f>'Web-Test'!G75</f>
        <v>https://drive.google.com/file/d/1obIAc1NXuIrGF16nsDbeSsz2WPrPb5kw/view?usp=sharing</v>
      </c>
      <c r="H75" s="17">
        <f>'Web-Test'!H75</f>
        <v>0</v>
      </c>
      <c r="I75" s="17">
        <f>'Web-Test'!I75</f>
        <v>44848</v>
      </c>
      <c r="J75" s="13" t="str">
        <f>'Web-Test'!J75</f>
        <v>Tỉnh</v>
      </c>
      <c r="K75" s="16" t="str">
        <f>'Web-Test'!K75</f>
        <v>Pass</v>
      </c>
      <c r="L75" s="13" t="str">
        <f>'Web-Test'!L75</f>
        <v>Closed</v>
      </c>
      <c r="M75" s="18" t="str">
        <f>'Web-Test'!M75</f>
        <v>Fix lần 1 ngày 14/10 (Tỉnh) - Pass</v>
      </c>
      <c r="N75" s="13">
        <f>'Web-Test'!N75</f>
        <v>7</v>
      </c>
      <c r="O75" s="76">
        <f>'Web-Test'!O75</f>
        <v>0</v>
      </c>
      <c r="P75" s="76">
        <f>'Web-Test'!P75</f>
        <v>0</v>
      </c>
      <c r="Q75" s="76">
        <f>'Web-Test'!Q75</f>
        <v>0</v>
      </c>
      <c r="R75" s="76">
        <f>'Web-Test'!R75</f>
        <v>0</v>
      </c>
      <c r="S75" s="76">
        <f>'Web-Test'!S75</f>
        <v>0</v>
      </c>
      <c r="T75" s="76">
        <f>'Web-Test'!T75</f>
        <v>0</v>
      </c>
      <c r="U75" s="76">
        <f>'Web-Test'!U75</f>
        <v>0</v>
      </c>
      <c r="V75" s="76">
        <f>'Web-Test'!V75</f>
        <v>0</v>
      </c>
      <c r="W75" s="76">
        <f>'Web-Test'!W75</f>
        <v>0</v>
      </c>
      <c r="X75" s="76">
        <f>'Web-Test'!X75</f>
        <v>0</v>
      </c>
      <c r="Y75" s="76">
        <f>'Web-Test'!Y75</f>
        <v>0</v>
      </c>
      <c r="Z75" s="76">
        <f>'Web-Test'!Z75</f>
        <v>0</v>
      </c>
    </row>
    <row r="76" spans="1:26">
      <c r="A76" s="13">
        <f>'Web-Test'!A76</f>
        <v>74</v>
      </c>
      <c r="B76" s="16" t="str">
        <f>'Web-Test'!B76</f>
        <v>Bug</v>
      </c>
      <c r="C76" s="17">
        <f>'Web-Test'!C76</f>
        <v>44837</v>
      </c>
      <c r="D76" s="16" t="str">
        <f>'Web-Test'!D76</f>
        <v>Trung bình</v>
      </c>
      <c r="E76" s="18" t="str">
        <f>'Web-Test'!E76</f>
        <v>Trang chủ - Dashboard - Biểu đồ phối giống</v>
      </c>
      <c r="F76" s="18" t="str">
        <f>'Web-Test'!F76</f>
        <v>1. Số liệu biểu đồ không khớp nhau
2. Tên biểu đồ tròn không rõ nghĩa
3. Phối giống lần 4, 5 có tồn tại không
4. Nếu có thì không thấy hiển thị số lượng bò phối ở cột lần phối 4, 5</v>
      </c>
      <c r="G76" s="22" t="str">
        <f>'Web-Test'!G76</f>
        <v>https://drive.google.com/file/d/1W69dYD-4CIY0yEGu0kiPz13S0DfPNp97/view?usp=sharing</v>
      </c>
      <c r="H76" s="17">
        <f>'Web-Test'!H76</f>
        <v>0</v>
      </c>
      <c r="I76" s="17">
        <f>'Web-Test'!I76</f>
        <v>0</v>
      </c>
      <c r="J76" s="13" t="str">
        <f>'Web-Test'!J76</f>
        <v>Tỉnh</v>
      </c>
      <c r="K76" s="16" t="str">
        <f>'Web-Test'!K76</f>
        <v>Temporary feature</v>
      </c>
      <c r="L76" s="13" t="str">
        <f>'Web-Test'!L76</f>
        <v>Closed</v>
      </c>
      <c r="M76" s="18" t="str">
        <f>'Web-Test'!M76</f>
        <v xml:space="preserve">3. lần phối giống do người thực hiện nhập </v>
      </c>
      <c r="N76" s="13">
        <f>'Web-Test'!N76</f>
        <v>6</v>
      </c>
      <c r="O76" s="76">
        <f>'Web-Test'!O76</f>
        <v>0</v>
      </c>
      <c r="P76" s="76">
        <f>'Web-Test'!P76</f>
        <v>0</v>
      </c>
      <c r="Q76" s="76">
        <f>'Web-Test'!Q76</f>
        <v>0</v>
      </c>
      <c r="R76" s="76">
        <f>'Web-Test'!R76</f>
        <v>0</v>
      </c>
      <c r="S76" s="76">
        <f>'Web-Test'!S76</f>
        <v>0</v>
      </c>
      <c r="T76" s="76">
        <f>'Web-Test'!T76</f>
        <v>0</v>
      </c>
      <c r="U76" s="76">
        <f>'Web-Test'!U76</f>
        <v>0</v>
      </c>
      <c r="V76" s="76">
        <f>'Web-Test'!V76</f>
        <v>0</v>
      </c>
      <c r="W76" s="76">
        <f>'Web-Test'!W76</f>
        <v>0</v>
      </c>
      <c r="X76" s="76">
        <f>'Web-Test'!X76</f>
        <v>0</v>
      </c>
      <c r="Y76" s="76">
        <f>'Web-Test'!Y76</f>
        <v>0</v>
      </c>
      <c r="Z76" s="76">
        <f>'Web-Test'!Z76</f>
        <v>0</v>
      </c>
    </row>
    <row r="77" spans="1:26">
      <c r="A77" s="13">
        <f>'Web-Test'!A77</f>
        <v>75</v>
      </c>
      <c r="B77" s="16" t="str">
        <f>'Web-Test'!B77</f>
        <v>Bug</v>
      </c>
      <c r="C77" s="17">
        <f>'Web-Test'!C77</f>
        <v>44837</v>
      </c>
      <c r="D77" s="16" t="str">
        <f>'Web-Test'!D77</f>
        <v>Cao</v>
      </c>
      <c r="E77" s="18" t="str">
        <f>'Web-Test'!E77</f>
        <v>Khám thai kép</v>
      </c>
      <c r="F77" s="18" t="str">
        <f>'Web-Test'!F77</f>
        <v>Bò mang thai không xuất hiện trong khám thai kép nếu ngày thực hiện cách ngày khám gần nhất quá 30 ngày</v>
      </c>
      <c r="G77" s="18" t="str">
        <f>'Web-Test'!G77</f>
        <v>Hình 1 (trong vòng 30 ngày): https://drive.google.com/file/d/1SL1jY2rObW8q-L455TFqXTVpYXoNNoRC/view?usp=sharing
Hình 2 (quá 30 ngày): https://drive.google.com/file/d/1jR9osiTHcNUluvg7gEhbEu9DAzIwHegd/view?usp=sharing</v>
      </c>
      <c r="H77" s="17">
        <f>'Web-Test'!H77</f>
        <v>0</v>
      </c>
      <c r="I77" s="17">
        <f>'Web-Test'!I77</f>
        <v>44839</v>
      </c>
      <c r="J77" s="13" t="str">
        <f>'Web-Test'!J77</f>
        <v>Hải</v>
      </c>
      <c r="K77" s="16" t="str">
        <f>'Web-Test'!K77</f>
        <v>Pass</v>
      </c>
      <c r="L77" s="13" t="str">
        <f>'Web-Test'!L77</f>
        <v>Closed</v>
      </c>
      <c r="M77" s="18" t="str">
        <f>'Web-Test'!M77</f>
        <v>Fix lần 1 ngày 5/10 (Hải) pass</v>
      </c>
      <c r="N77" s="13">
        <f>'Web-Test'!N77</f>
        <v>2</v>
      </c>
      <c r="O77" s="76">
        <f>'Web-Test'!O77</f>
        <v>0</v>
      </c>
      <c r="P77" s="76">
        <f>'Web-Test'!P77</f>
        <v>0</v>
      </c>
      <c r="Q77" s="76">
        <f>'Web-Test'!Q77</f>
        <v>0</v>
      </c>
      <c r="R77" s="76">
        <f>'Web-Test'!R77</f>
        <v>0</v>
      </c>
      <c r="S77" s="76">
        <f>'Web-Test'!S77</f>
        <v>0</v>
      </c>
      <c r="T77" s="76">
        <f>'Web-Test'!T77</f>
        <v>0</v>
      </c>
      <c r="U77" s="76">
        <f>'Web-Test'!U77</f>
        <v>0</v>
      </c>
      <c r="V77" s="76">
        <f>'Web-Test'!V77</f>
        <v>0</v>
      </c>
      <c r="W77" s="76">
        <f>'Web-Test'!W77</f>
        <v>0</v>
      </c>
      <c r="X77" s="76">
        <f>'Web-Test'!X77</f>
        <v>0</v>
      </c>
      <c r="Y77" s="76">
        <f>'Web-Test'!Y77</f>
        <v>0</v>
      </c>
      <c r="Z77" s="76">
        <f>'Web-Test'!Z77</f>
        <v>0</v>
      </c>
    </row>
    <row r="78" spans="1:26">
      <c r="A78" s="13">
        <f>'Web-Test'!A78</f>
        <v>76</v>
      </c>
      <c r="B78" s="16" t="str">
        <f>'Web-Test'!B78</f>
        <v>Bug</v>
      </c>
      <c r="C78" s="17">
        <f>'Web-Test'!C78</f>
        <v>44838</v>
      </c>
      <c r="D78" s="16" t="str">
        <f>'Web-Test'!D78</f>
        <v>Cao</v>
      </c>
      <c r="E78" s="18" t="str">
        <f>'Web-Test'!E78</f>
        <v>Thông tin phối giống</v>
      </c>
      <c r="F78" s="18" t="str">
        <f>'Web-Test'!F78</f>
        <v>Bò có 2 lần "Phối giống lần 1" liên tiếp nhau</v>
      </c>
      <c r="G78" s="22" t="str">
        <f>'Web-Test'!G78</f>
        <v>https://drive.google.com/file/d/1WmJ49iqyAXCy4a8a3VwTb_YL5jU3YEda/view?usp=sharing</v>
      </c>
      <c r="H78" s="17">
        <f>'Web-Test'!H78</f>
        <v>0</v>
      </c>
      <c r="I78" s="17">
        <f>'Web-Test'!I78</f>
        <v>0</v>
      </c>
      <c r="J78" s="13" t="str">
        <f>'Web-Test'!J78</f>
        <v>Tỉnh</v>
      </c>
      <c r="K78" s="16" t="str">
        <f>'Web-Test'!K78</f>
        <v>Not a bug</v>
      </c>
      <c r="L78" s="13" t="str">
        <f>'Web-Test'!L78</f>
        <v>Closed</v>
      </c>
      <c r="M78" s="18" t="str">
        <f>'Web-Test'!M78</f>
        <v>Dữ liệu được lấy từ db ra , lần phối đều được nhập là 1 https://drive.google.com/file/d/1zqXXUyKC_3oshsH_Bnrpks_lOw2GPGFX/view?usp=sharing</v>
      </c>
      <c r="N78" s="13">
        <f>'Web-Test'!N78</f>
        <v>0</v>
      </c>
      <c r="O78" s="76">
        <f>'Web-Test'!O78</f>
        <v>0</v>
      </c>
      <c r="P78" s="76">
        <f>'Web-Test'!P78</f>
        <v>0</v>
      </c>
      <c r="Q78" s="76">
        <f>'Web-Test'!Q78</f>
        <v>0</v>
      </c>
      <c r="R78" s="76">
        <f>'Web-Test'!R78</f>
        <v>0</v>
      </c>
      <c r="S78" s="76">
        <f>'Web-Test'!S78</f>
        <v>0</v>
      </c>
      <c r="T78" s="76">
        <f>'Web-Test'!T78</f>
        <v>0</v>
      </c>
      <c r="U78" s="76">
        <f>'Web-Test'!U78</f>
        <v>0</v>
      </c>
      <c r="V78" s="76">
        <f>'Web-Test'!V78</f>
        <v>0</v>
      </c>
      <c r="W78" s="76">
        <f>'Web-Test'!W78</f>
        <v>0</v>
      </c>
      <c r="X78" s="76">
        <f>'Web-Test'!X78</f>
        <v>0</v>
      </c>
      <c r="Y78" s="76">
        <f>'Web-Test'!Y78</f>
        <v>0</v>
      </c>
      <c r="Z78" s="76">
        <f>'Web-Test'!Z78</f>
        <v>0</v>
      </c>
    </row>
    <row r="79" spans="1:26">
      <c r="A79" s="13">
        <f>'Web-Test'!A79</f>
        <v>77</v>
      </c>
      <c r="B79" s="16" t="str">
        <f>'Web-Test'!B79</f>
        <v>Bug</v>
      </c>
      <c r="C79" s="17">
        <f>'Web-Test'!C79</f>
        <v>44838</v>
      </c>
      <c r="D79" s="16" t="str">
        <f>'Web-Test'!D79</f>
        <v>Khẩn cấp</v>
      </c>
      <c r="E79" s="18" t="str">
        <f>'Web-Test'!E79</f>
        <v>Thông tin bò</v>
      </c>
      <c r="F79" s="18" t="str">
        <f>'Web-Test'!F79</f>
        <v>Khai sinh bê con nhưng không tìm thấy thông tin bê (trang quanlytrangtrai.aristqnu.com):
B1: Khai sinh bê có ST D10611220B6993001, bò mẹ 11220B6993
B2: Vào timeline lịch sử sinh sản của bê mẹ, bấm vào số tai bê con thì thông tin bê con hiện ra không đúng số tai ở B1 (Hình 1, hình 2)</v>
      </c>
      <c r="G79" s="18" t="str">
        <f>'Web-Test'!G79</f>
        <v>Hình 1: https://drive.google.com/file/d/11vf9Zm_j2SM1TiY6fJ9zNGgfdwJcEeE9/view?usp=sharing
Hình 2: https://drive.google.com/file/d/1MzkdFHJArGr06PHeqnZO6g6SX2tAgtXL/view?usp=sharing</v>
      </c>
      <c r="H79" s="17">
        <f>'Web-Test'!H79</f>
        <v>0</v>
      </c>
      <c r="I79" s="17">
        <f>'Web-Test'!I79</f>
        <v>44841</v>
      </c>
      <c r="J79" s="13" t="str">
        <f>'Web-Test'!J79</f>
        <v>Mỹ</v>
      </c>
      <c r="K79" s="16" t="str">
        <f>'Web-Test'!K79</f>
        <v>Pass</v>
      </c>
      <c r="L79" s="13" t="str">
        <f>'Web-Test'!L79</f>
        <v>Closed</v>
      </c>
      <c r="M79" s="18" t="str">
        <f>'Web-Test'!M79</f>
        <v>??Bug Khẩn cấp mà sao 2 ngày chưa xong Mỹ?
Fix lần 1 ngày 7/10 (Mỹ) - Pass trên trang test</v>
      </c>
      <c r="N79" s="13">
        <f>'Web-Test'!N79</f>
        <v>0</v>
      </c>
      <c r="O79" s="76">
        <f>'Web-Test'!O79</f>
        <v>0</v>
      </c>
      <c r="P79" s="76">
        <f>'Web-Test'!P79</f>
        <v>0</v>
      </c>
      <c r="Q79" s="76">
        <f>'Web-Test'!Q79</f>
        <v>0</v>
      </c>
      <c r="R79" s="76">
        <f>'Web-Test'!R79</f>
        <v>0</v>
      </c>
      <c r="S79" s="76">
        <f>'Web-Test'!S79</f>
        <v>0</v>
      </c>
      <c r="T79" s="76">
        <f>'Web-Test'!T79</f>
        <v>0</v>
      </c>
      <c r="U79" s="76">
        <f>'Web-Test'!U79</f>
        <v>0</v>
      </c>
      <c r="V79" s="76">
        <f>'Web-Test'!V79</f>
        <v>0</v>
      </c>
      <c r="W79" s="76">
        <f>'Web-Test'!W79</f>
        <v>0</v>
      </c>
      <c r="X79" s="76">
        <f>'Web-Test'!X79</f>
        <v>0</v>
      </c>
      <c r="Y79" s="76">
        <f>'Web-Test'!Y79</f>
        <v>0</v>
      </c>
      <c r="Z79" s="76">
        <f>'Web-Test'!Z79</f>
        <v>0</v>
      </c>
    </row>
    <row r="80" spans="1:26">
      <c r="A80" s="13">
        <f>'Web-Test'!A80</f>
        <v>78</v>
      </c>
      <c r="B80" s="16" t="str">
        <f>'Web-Test'!B80</f>
        <v>Bug</v>
      </c>
      <c r="C80" s="17">
        <f>'Web-Test'!C80</f>
        <v>44838</v>
      </c>
      <c r="D80" s="16" t="str">
        <f>'Web-Test'!D80</f>
        <v>Trung bình</v>
      </c>
      <c r="E80" s="18" t="str">
        <f>'Web-Test'!E80</f>
        <v>Giao diện</v>
      </c>
      <c r="F80" s="18" t="str">
        <f>'Web-Test'!F80</f>
        <v>Thông tin hiển thị không đầy đủ, ngày bị lệch vị trí:
B1: Vào thông tin đàn
B2: Nhập số tai I1120B4511
B3: Xem timeline sinh sản</v>
      </c>
      <c r="G80" s="22" t="str">
        <f>'Web-Test'!G80</f>
        <v>https://drive.google.com/file/d/15W1TQD_9k8sywGOZHowj2eJ4y6g08AKU/view?usp=sharing</v>
      </c>
      <c r="H80" s="17">
        <f>'Web-Test'!H80</f>
        <v>0</v>
      </c>
      <c r="I80" s="17">
        <f>'Web-Test'!I80</f>
        <v>0</v>
      </c>
      <c r="J80" s="17">
        <f>'Web-Test'!J80</f>
        <v>0</v>
      </c>
      <c r="K80" s="16" t="str">
        <f>'Web-Test'!K80</f>
        <v>Temporary disappear</v>
      </c>
      <c r="L80" s="13" t="str">
        <f>'Web-Test'!L80</f>
        <v>Closed</v>
      </c>
      <c r="M80" s="18">
        <f>'Web-Test'!M80</f>
        <v>0</v>
      </c>
      <c r="N80" s="13">
        <f>'Web-Test'!N80</f>
        <v>0</v>
      </c>
      <c r="O80" s="76">
        <f>'Web-Test'!O80</f>
        <v>0</v>
      </c>
      <c r="P80" s="76">
        <f>'Web-Test'!P80</f>
        <v>0</v>
      </c>
      <c r="Q80" s="76">
        <f>'Web-Test'!Q80</f>
        <v>0</v>
      </c>
      <c r="R80" s="76">
        <f>'Web-Test'!R80</f>
        <v>0</v>
      </c>
      <c r="S80" s="76">
        <f>'Web-Test'!S80</f>
        <v>0</v>
      </c>
      <c r="T80" s="76">
        <f>'Web-Test'!T80</f>
        <v>0</v>
      </c>
      <c r="U80" s="76">
        <f>'Web-Test'!U80</f>
        <v>0</v>
      </c>
      <c r="V80" s="76">
        <f>'Web-Test'!V80</f>
        <v>0</v>
      </c>
      <c r="W80" s="76">
        <f>'Web-Test'!W80</f>
        <v>0</v>
      </c>
      <c r="X80" s="76">
        <f>'Web-Test'!X80</f>
        <v>0</v>
      </c>
      <c r="Y80" s="76">
        <f>'Web-Test'!Y80</f>
        <v>0</v>
      </c>
      <c r="Z80" s="76">
        <f>'Web-Test'!Z80</f>
        <v>0</v>
      </c>
    </row>
    <row r="81" spans="1:26">
      <c r="A81" s="13">
        <f>'Web-Test'!A81</f>
        <v>79</v>
      </c>
      <c r="B81" s="16" t="str">
        <f>'Web-Test'!B81</f>
        <v>Bug</v>
      </c>
      <c r="C81" s="17">
        <f>'Web-Test'!C81</f>
        <v>44838</v>
      </c>
      <c r="D81" s="16" t="str">
        <f>'Web-Test'!D81</f>
        <v>Thấp</v>
      </c>
      <c r="E81" s="18" t="str">
        <f>'Web-Test'!E81</f>
        <v>Dashboard</v>
      </c>
      <c r="F81" s="18" t="str">
        <f>'Web-Test'!F81</f>
        <v>Tab không đẹp, có chỗ bị thừa ra</v>
      </c>
      <c r="G81" s="22" t="str">
        <f>'Web-Test'!G81</f>
        <v>https://drive.google.com/file/d/18A1DIkM6TOs73xM7Dsqag7KWtwRZVrKm/view?usp=sharing</v>
      </c>
      <c r="H81" s="17">
        <f>'Web-Test'!H81</f>
        <v>0</v>
      </c>
      <c r="I81" s="17">
        <f>'Web-Test'!I81</f>
        <v>0</v>
      </c>
      <c r="J81" s="17">
        <f>'Web-Test'!J81</f>
        <v>0</v>
      </c>
      <c r="K81" s="16" t="str">
        <f>'Web-Test'!K81</f>
        <v>Temporary feature</v>
      </c>
      <c r="L81" s="13" t="str">
        <f>'Web-Test'!L81</f>
        <v>Closed</v>
      </c>
      <c r="M81" s="18">
        <f>'Web-Test'!M81</f>
        <v>0</v>
      </c>
      <c r="N81" s="13">
        <f>'Web-Test'!N81</f>
        <v>0</v>
      </c>
      <c r="O81" s="76">
        <f>'Web-Test'!O81</f>
        <v>0</v>
      </c>
      <c r="P81" s="76">
        <f>'Web-Test'!P81</f>
        <v>0</v>
      </c>
      <c r="Q81" s="76">
        <f>'Web-Test'!Q81</f>
        <v>0</v>
      </c>
      <c r="R81" s="76">
        <f>'Web-Test'!R81</f>
        <v>0</v>
      </c>
      <c r="S81" s="76">
        <f>'Web-Test'!S81</f>
        <v>0</v>
      </c>
      <c r="T81" s="76">
        <f>'Web-Test'!T81</f>
        <v>0</v>
      </c>
      <c r="U81" s="76">
        <f>'Web-Test'!U81</f>
        <v>0</v>
      </c>
      <c r="V81" s="76">
        <f>'Web-Test'!V81</f>
        <v>0</v>
      </c>
      <c r="W81" s="76">
        <f>'Web-Test'!W81</f>
        <v>0</v>
      </c>
      <c r="X81" s="76">
        <f>'Web-Test'!X81</f>
        <v>0</v>
      </c>
      <c r="Y81" s="76">
        <f>'Web-Test'!Y81</f>
        <v>0</v>
      </c>
      <c r="Z81" s="76">
        <f>'Web-Test'!Z81</f>
        <v>0</v>
      </c>
    </row>
    <row r="82" spans="1:26">
      <c r="A82" s="13">
        <f>'Web-Test'!A82</f>
        <v>80</v>
      </c>
      <c r="B82" s="16" t="str">
        <f>'Web-Test'!B82</f>
        <v>Bug</v>
      </c>
      <c r="C82" s="17">
        <f>'Web-Test'!C82</f>
        <v>44839</v>
      </c>
      <c r="D82" s="16" t="str">
        <f>'Web-Test'!D82</f>
        <v>Trung bình</v>
      </c>
      <c r="E82" s="18" t="str">
        <f>'Web-Test'!E82</f>
        <v>Dashboard</v>
      </c>
      <c r="F82" s="18" t="str">
        <f>'Web-Test'!F82</f>
        <v>Biểu đồ "Tỷ lệ đậu thai" ở Di truyền và nhân giồng có màu nền khác với màu nền của trang</v>
      </c>
      <c r="G82" s="22" t="str">
        <f>'Web-Test'!G82</f>
        <v>https://drive.google.com/file/d/1DsWuoC6AY5g-Zc4ySeI4l_vmh-JHbYXG/view?usp=sharing</v>
      </c>
      <c r="H82" s="17">
        <f>'Web-Test'!H82</f>
        <v>0</v>
      </c>
      <c r="I82" s="17">
        <f>'Web-Test'!I82</f>
        <v>0</v>
      </c>
      <c r="J82" s="17">
        <f>'Web-Test'!J82</f>
        <v>0</v>
      </c>
      <c r="K82" s="16" t="str">
        <f>'Web-Test'!K82</f>
        <v>Temporary feature</v>
      </c>
      <c r="L82" s="13" t="str">
        <f>'Web-Test'!L82</f>
        <v>Closed</v>
      </c>
      <c r="M82" s="18">
        <f>'Web-Test'!M82</f>
        <v>0</v>
      </c>
      <c r="N82" s="13">
        <f>'Web-Test'!N82</f>
        <v>0</v>
      </c>
      <c r="O82" s="76">
        <f>'Web-Test'!O82</f>
        <v>0</v>
      </c>
      <c r="P82" s="76">
        <f>'Web-Test'!P82</f>
        <v>0</v>
      </c>
      <c r="Q82" s="76">
        <f>'Web-Test'!Q82</f>
        <v>0</v>
      </c>
      <c r="R82" s="76">
        <f>'Web-Test'!R82</f>
        <v>0</v>
      </c>
      <c r="S82" s="76">
        <f>'Web-Test'!S82</f>
        <v>0</v>
      </c>
      <c r="T82" s="76">
        <f>'Web-Test'!T82</f>
        <v>0</v>
      </c>
      <c r="U82" s="76">
        <f>'Web-Test'!U82</f>
        <v>0</v>
      </c>
      <c r="V82" s="76">
        <f>'Web-Test'!V82</f>
        <v>0</v>
      </c>
      <c r="W82" s="76">
        <f>'Web-Test'!W82</f>
        <v>0</v>
      </c>
      <c r="X82" s="76">
        <f>'Web-Test'!X82</f>
        <v>0</v>
      </c>
      <c r="Y82" s="76">
        <f>'Web-Test'!Y82</f>
        <v>0</v>
      </c>
      <c r="Z82" s="76">
        <f>'Web-Test'!Z82</f>
        <v>0</v>
      </c>
    </row>
    <row r="83" spans="1:26">
      <c r="A83" s="13">
        <f>'Web-Test'!A83</f>
        <v>81</v>
      </c>
      <c r="B83" s="16" t="str">
        <f>'Web-Test'!B83</f>
        <v>Bug</v>
      </c>
      <c r="C83" s="17">
        <f>'Web-Test'!C83</f>
        <v>44839</v>
      </c>
      <c r="D83" s="16" t="str">
        <f>'Web-Test'!D83</f>
        <v>Trung bình</v>
      </c>
      <c r="E83" s="18" t="str">
        <f>'Web-Test'!E83</f>
        <v>Giao diện</v>
      </c>
      <c r="F83" s="18" t="str">
        <f>'Web-Test'!F83</f>
        <v>Các dropdown list không có tooltip thể hiện đầy đủ item dài bị che khuất một phần</v>
      </c>
      <c r="G83" s="22" t="str">
        <f>'Web-Test'!G83</f>
        <v>https://drive.google.com/file/d/1oj-Tw-htuDYPfzWYs0F5Ff7QIrLaqhB_/view?usp=sharing</v>
      </c>
      <c r="H83" s="17">
        <f>'Web-Test'!H83</f>
        <v>0</v>
      </c>
      <c r="I83" s="17">
        <f>'Web-Test'!I83</f>
        <v>0</v>
      </c>
      <c r="J83" s="17">
        <f>'Web-Test'!J83</f>
        <v>0</v>
      </c>
      <c r="K83" s="16" t="str">
        <f>'Web-Test'!K83</f>
        <v>Dupplicated</v>
      </c>
      <c r="L83" s="13" t="str">
        <f>'Web-Test'!L83</f>
        <v>Closed</v>
      </c>
      <c r="M83" s="18">
        <f>'Web-Test'!M83</f>
        <v>0</v>
      </c>
      <c r="N83" s="13">
        <f>'Web-Test'!N83</f>
        <v>0</v>
      </c>
      <c r="O83" s="76">
        <f>'Web-Test'!O83</f>
        <v>0</v>
      </c>
      <c r="P83" s="76">
        <f>'Web-Test'!P83</f>
        <v>0</v>
      </c>
      <c r="Q83" s="76">
        <f>'Web-Test'!Q83</f>
        <v>0</v>
      </c>
      <c r="R83" s="76">
        <f>'Web-Test'!R83</f>
        <v>0</v>
      </c>
      <c r="S83" s="76">
        <f>'Web-Test'!S83</f>
        <v>0</v>
      </c>
      <c r="T83" s="76">
        <f>'Web-Test'!T83</f>
        <v>0</v>
      </c>
      <c r="U83" s="76">
        <f>'Web-Test'!U83</f>
        <v>0</v>
      </c>
      <c r="V83" s="76">
        <f>'Web-Test'!V83</f>
        <v>0</v>
      </c>
      <c r="W83" s="76">
        <f>'Web-Test'!W83</f>
        <v>0</v>
      </c>
      <c r="X83" s="76">
        <f>'Web-Test'!X83</f>
        <v>0</v>
      </c>
      <c r="Y83" s="76">
        <f>'Web-Test'!Y83</f>
        <v>0</v>
      </c>
      <c r="Z83" s="76">
        <f>'Web-Test'!Z83</f>
        <v>0</v>
      </c>
    </row>
    <row r="84" spans="1:26">
      <c r="A84" s="13">
        <f>'Web-Test'!A84</f>
        <v>82</v>
      </c>
      <c r="B84" s="16" t="str">
        <f>'Web-Test'!B84</f>
        <v>Bug</v>
      </c>
      <c r="C84" s="17">
        <f>'Web-Test'!C84</f>
        <v>44839</v>
      </c>
      <c r="D84" s="16" t="str">
        <f>'Web-Test'!D84</f>
        <v>Trung bình</v>
      </c>
      <c r="E84" s="18" t="str">
        <f>'Web-Test'!E84</f>
        <v>Chuyển chuồng</v>
      </c>
      <c r="F84" s="18" t="str">
        <f>'Web-Test'!F84</f>
        <v>Mỗi lần click vào 1 bò đã thực hiện chuyển chuồng thì hiện lên 1 thông báo (Nên đồng bộ hành vi với các grid ở các chức năng khác)</v>
      </c>
      <c r="G84" s="22" t="str">
        <f>'Web-Test'!G84</f>
        <v>https://drive.google.com/file/d/10anNCRDN7z7hQD_HgeIEdNF-WY9X9HVJ/view?usp=sharing</v>
      </c>
      <c r="H84" s="17">
        <f>'Web-Test'!H84</f>
        <v>0</v>
      </c>
      <c r="I84" s="17">
        <f>'Web-Test'!I84</f>
        <v>0</v>
      </c>
      <c r="J84" s="17">
        <f>'Web-Test'!J84</f>
        <v>0</v>
      </c>
      <c r="K84" s="16" t="str">
        <f>'Web-Test'!K84</f>
        <v>Temporary feature</v>
      </c>
      <c r="L84" s="13" t="str">
        <f>'Web-Test'!L84</f>
        <v>Closed</v>
      </c>
      <c r="M84" s="18">
        <f>'Web-Test'!M84</f>
        <v>0</v>
      </c>
      <c r="N84" s="13">
        <f>'Web-Test'!N84</f>
        <v>0</v>
      </c>
      <c r="O84" s="76">
        <f>'Web-Test'!O84</f>
        <v>0</v>
      </c>
      <c r="P84" s="76">
        <f>'Web-Test'!P84</f>
        <v>0</v>
      </c>
      <c r="Q84" s="76">
        <f>'Web-Test'!Q84</f>
        <v>0</v>
      </c>
      <c r="R84" s="76">
        <f>'Web-Test'!R84</f>
        <v>0</v>
      </c>
      <c r="S84" s="76">
        <f>'Web-Test'!S84</f>
        <v>0</v>
      </c>
      <c r="T84" s="76">
        <f>'Web-Test'!T84</f>
        <v>0</v>
      </c>
      <c r="U84" s="76">
        <f>'Web-Test'!U84</f>
        <v>0</v>
      </c>
      <c r="V84" s="76">
        <f>'Web-Test'!V84</f>
        <v>0</v>
      </c>
      <c r="W84" s="76">
        <f>'Web-Test'!W84</f>
        <v>0</v>
      </c>
      <c r="X84" s="76">
        <f>'Web-Test'!X84</f>
        <v>0</v>
      </c>
      <c r="Y84" s="76">
        <f>'Web-Test'!Y84</f>
        <v>0</v>
      </c>
      <c r="Z84" s="76">
        <f>'Web-Test'!Z84</f>
        <v>0</v>
      </c>
    </row>
    <row r="85" spans="1:26">
      <c r="A85" s="13">
        <f>'Web-Test'!A85</f>
        <v>83</v>
      </c>
      <c r="B85" s="16" t="str">
        <f>'Web-Test'!B85</f>
        <v>Bug</v>
      </c>
      <c r="C85" s="17">
        <f>'Web-Test'!C85</f>
        <v>44839</v>
      </c>
      <c r="D85" s="16" t="str">
        <f>'Web-Test'!D85</f>
        <v>Cao</v>
      </c>
      <c r="E85" s="18" t="str">
        <f>'Web-Test'!E85</f>
        <v>Khám thú y</v>
      </c>
      <c r="F85" s="18" t="str">
        <f>'Web-Test'!F85</f>
        <v>Bò đã chuyển chuồng nhưng thông tin ở khám thú y không thay đổi
B1: Tạo phiếu khám thú y, ô chuồng hiện tại của tất cả bò trong phiếu là BCT3. Dãy 5
B2: Tạo phiếu chuyển chuồng và thực hiện chuyển chuồng cho tất cả bò trong phiếu sang ô chuồng mới BCT1. Dãy 5. Thông tin đàn đã cập nhật ô chuồng mới (Hình 1)
B3: Trong menu khám thú y, ô chuồng của bò vẫn là BCT3. Dãy 5 (Hình 2)</v>
      </c>
      <c r="G85" s="18" t="str">
        <f>'Web-Test'!G85</f>
        <v>Hình 1: https://drive.google.com/file/d/1Ay0oiJKHLdOMCy_XsTRD8pTyivC_MuXq/view?usp=sharing 
Hình 2: https://drive.google.com/file/d/1Y1WmqTSyyc_nFkODWOtMy96rr8qQVz9M/view?usp=sharing</v>
      </c>
      <c r="H85" s="17">
        <f>'Web-Test'!H85</f>
        <v>0</v>
      </c>
      <c r="I85" s="17">
        <f>'Web-Test'!I85</f>
        <v>44843</v>
      </c>
      <c r="J85" s="13" t="str">
        <f>'Web-Test'!J85</f>
        <v>Tỉnh</v>
      </c>
      <c r="K85" s="16" t="str">
        <f>'Web-Test'!K85</f>
        <v>Pass</v>
      </c>
      <c r="L85" s="13" t="str">
        <f>'Web-Test'!L85</f>
        <v>Closed</v>
      </c>
      <c r="M85" s="18" t="str">
        <f>'Web-Test'!M85</f>
        <v>Phiếu Chuyển chuồng chỉ cập nhật ô chuồng khi người dùng vào menu Chuồng trại=&gt;chuyển chuồng để xác nhận chuyển
đã fix
Fix lần 1 ngày 9/10 (Tỉnh) - pass</v>
      </c>
      <c r="N85" s="13">
        <f>'Web-Test'!N85</f>
        <v>11</v>
      </c>
      <c r="O85" s="76">
        <f>'Web-Test'!O85</f>
        <v>0</v>
      </c>
      <c r="P85" s="76">
        <f>'Web-Test'!P85</f>
        <v>0</v>
      </c>
      <c r="Q85" s="76">
        <f>'Web-Test'!Q85</f>
        <v>0</v>
      </c>
      <c r="R85" s="76">
        <f>'Web-Test'!R85</f>
        <v>0</v>
      </c>
      <c r="S85" s="76">
        <f>'Web-Test'!S85</f>
        <v>0</v>
      </c>
      <c r="T85" s="76">
        <f>'Web-Test'!T85</f>
        <v>0</v>
      </c>
      <c r="U85" s="76">
        <f>'Web-Test'!U85</f>
        <v>0</v>
      </c>
      <c r="V85" s="76">
        <f>'Web-Test'!V85</f>
        <v>0</v>
      </c>
      <c r="W85" s="76">
        <f>'Web-Test'!W85</f>
        <v>0</v>
      </c>
      <c r="X85" s="76">
        <f>'Web-Test'!X85</f>
        <v>0</v>
      </c>
      <c r="Y85" s="76">
        <f>'Web-Test'!Y85</f>
        <v>0</v>
      </c>
      <c r="Z85" s="76">
        <f>'Web-Test'!Z85</f>
        <v>0</v>
      </c>
    </row>
    <row r="86" spans="1:26">
      <c r="A86" s="13">
        <f>'Web-Test'!A86</f>
        <v>84</v>
      </c>
      <c r="B86" s="16" t="str">
        <f>'Web-Test'!B86</f>
        <v>Bug</v>
      </c>
      <c r="C86" s="17">
        <f>'Web-Test'!C86</f>
        <v>44839</v>
      </c>
      <c r="D86" s="16" t="str">
        <f>'Web-Test'!D86</f>
        <v>Cao</v>
      </c>
      <c r="E86" s="18" t="str">
        <f>'Web-Test'!E86</f>
        <v>Khám thú y</v>
      </c>
      <c r="F86" s="18" t="str">
        <f>'Web-Test'!F86</f>
        <v>Kết quả tìm kiếm mục Hô hấp bị treo
B1: Thực hiện khám cho bò F01260
B2: Điền kết quả khám theo từng mục, đến phần Hô hấp thì kết quả tìm kiếm bị treo (hình 1), đóng modal kết quả vẫn còn treo đó (hình 2)</v>
      </c>
      <c r="G86" s="18" t="str">
        <f>'Web-Test'!G86</f>
        <v>Hình 1: https://drive.google.com/file/d/1aMU7chrRlR3ZAky0Froo3ABHNEWaYVie/view?usp=sharing
Hình 2: https://drive.google.com/file/d/1aMU7chrRlR3ZAky0Froo3ABHNEWaYVie/view?usp=sharing</v>
      </c>
      <c r="H86" s="17">
        <f>'Web-Test'!H86</f>
        <v>0</v>
      </c>
      <c r="I86" s="17">
        <f>'Web-Test'!I86</f>
        <v>44843</v>
      </c>
      <c r="J86" s="13" t="str">
        <f>'Web-Test'!J86</f>
        <v>Tỉnh</v>
      </c>
      <c r="K86" s="16" t="str">
        <f>'Web-Test'!K86</f>
        <v>Pass</v>
      </c>
      <c r="L86" s="13" t="str">
        <f>'Web-Test'!L86</f>
        <v>Closed</v>
      </c>
      <c r="M86" s="18" t="str">
        <f>'Web-Test'!M86</f>
        <v>Fix lần 1 ngày 6/10 (Mỹ) - Fail (Chưa khắc phục được ở phần hô hấp, lỗi thêm ở phần Dịch tử cung https://drive.google.com/file/d/1BSF4xu5fNpFs2Bct8MATCzMUDdXJaAkh/view?usp=sharing)
đã fix
Fix lần 2 ngày 9/10 (Tỉnh) - Pass</v>
      </c>
      <c r="N86" s="13">
        <f>'Web-Test'!N86</f>
        <v>11</v>
      </c>
      <c r="O86" s="76">
        <f>'Web-Test'!O86</f>
        <v>0</v>
      </c>
      <c r="P86" s="76">
        <f>'Web-Test'!P86</f>
        <v>0</v>
      </c>
      <c r="Q86" s="76">
        <f>'Web-Test'!Q86</f>
        <v>0</v>
      </c>
      <c r="R86" s="76">
        <f>'Web-Test'!R86</f>
        <v>0</v>
      </c>
      <c r="S86" s="76">
        <f>'Web-Test'!S86</f>
        <v>0</v>
      </c>
      <c r="T86" s="76">
        <f>'Web-Test'!T86</f>
        <v>0</v>
      </c>
      <c r="U86" s="76">
        <f>'Web-Test'!U86</f>
        <v>0</v>
      </c>
      <c r="V86" s="76">
        <f>'Web-Test'!V86</f>
        <v>0</v>
      </c>
      <c r="W86" s="76">
        <f>'Web-Test'!W86</f>
        <v>0</v>
      </c>
      <c r="X86" s="76">
        <f>'Web-Test'!X86</f>
        <v>0</v>
      </c>
      <c r="Y86" s="76">
        <f>'Web-Test'!Y86</f>
        <v>0</v>
      </c>
      <c r="Z86" s="76">
        <f>'Web-Test'!Z86</f>
        <v>0</v>
      </c>
    </row>
    <row r="87" spans="1:26">
      <c r="A87" s="13">
        <f>'Web-Test'!A87</f>
        <v>85</v>
      </c>
      <c r="B87" s="16" t="str">
        <f>'Web-Test'!B87</f>
        <v>Client's request</v>
      </c>
      <c r="C87" s="17">
        <f>'Web-Test'!C87</f>
        <v>44839</v>
      </c>
      <c r="D87" s="16" t="str">
        <f>'Web-Test'!D87</f>
        <v>Trung bình</v>
      </c>
      <c r="E87" s="18" t="str">
        <f>'Web-Test'!E87</f>
        <v>Xử lý sinh sản</v>
      </c>
      <c r="F87" s="18" t="str">
        <f>'Web-Test'!F87</f>
        <v>Ngày thực hiện xử lý sinh sản (ngày 7, 9, 10) nên để sẵn ngày theo quy trình giống với label (hiện tại đang để ngày hiện tại hoặc ngày thực hiện phiếu - web và mobile)</v>
      </c>
      <c r="G87" s="22" t="str">
        <f>'Web-Test'!G87</f>
        <v>https://drive.google.com/file/d/1T_pRLuIsI6J--AZ3IrKPh6O6ERu5U6g7/view?usp=sharing</v>
      </c>
      <c r="H87" s="17">
        <f>'Web-Test'!H87</f>
        <v>0</v>
      </c>
      <c r="I87" s="17">
        <f>'Web-Test'!I87</f>
        <v>0</v>
      </c>
      <c r="J87" s="17">
        <f>'Web-Test'!J87</f>
        <v>0</v>
      </c>
      <c r="K87" s="16" t="str">
        <f>'Web-Test'!K87</f>
        <v>Dupplicated</v>
      </c>
      <c r="L87" s="13" t="str">
        <f>'Web-Test'!L87</f>
        <v>Closed</v>
      </c>
      <c r="M87" s="18">
        <f>'Web-Test'!M87</f>
        <v>0</v>
      </c>
      <c r="N87" s="13">
        <f>'Web-Test'!N87</f>
        <v>0</v>
      </c>
      <c r="O87" s="76">
        <f>'Web-Test'!O87</f>
        <v>0</v>
      </c>
      <c r="P87" s="76">
        <f>'Web-Test'!P87</f>
        <v>0</v>
      </c>
      <c r="Q87" s="76">
        <f>'Web-Test'!Q87</f>
        <v>0</v>
      </c>
      <c r="R87" s="76">
        <f>'Web-Test'!R87</f>
        <v>0</v>
      </c>
      <c r="S87" s="76">
        <f>'Web-Test'!S87</f>
        <v>0</v>
      </c>
      <c r="T87" s="76">
        <f>'Web-Test'!T87</f>
        <v>0</v>
      </c>
      <c r="U87" s="76">
        <f>'Web-Test'!U87</f>
        <v>0</v>
      </c>
      <c r="V87" s="76">
        <f>'Web-Test'!V87</f>
        <v>0</v>
      </c>
      <c r="W87" s="76">
        <f>'Web-Test'!W87</f>
        <v>0</v>
      </c>
      <c r="X87" s="76">
        <f>'Web-Test'!X87</f>
        <v>0</v>
      </c>
      <c r="Y87" s="76">
        <f>'Web-Test'!Y87</f>
        <v>0</v>
      </c>
      <c r="Z87" s="76">
        <f>'Web-Test'!Z87</f>
        <v>0</v>
      </c>
    </row>
    <row r="88" spans="1:26">
      <c r="A88" s="13">
        <f>'Web-Test'!A88</f>
        <v>86</v>
      </c>
      <c r="B88" s="16" t="str">
        <f>'Web-Test'!B88</f>
        <v>Bug</v>
      </c>
      <c r="C88" s="17">
        <f>'Web-Test'!C88</f>
        <v>44839</v>
      </c>
      <c r="D88" s="16" t="str">
        <f>'Web-Test'!D88</f>
        <v>Thấp</v>
      </c>
      <c r="E88" s="18" t="str">
        <f>'Web-Test'!E88</f>
        <v>Phối giống
Xử lý sinh sản</v>
      </c>
      <c r="F88" s="18" t="str">
        <f>'Web-Test'!F88</f>
        <v>Một số từ ngữ cần được thay đổi phù hợp với menu, nghiệp vụ.
Ví dụ: Từ "khám" ở menu Phối giống cần thành đổi thành "phối", ở menu Xử lý sinh sản thì cần đổi thành "xử lý"</v>
      </c>
      <c r="G88" s="18" t="str">
        <f>'Web-Test'!G88</f>
        <v>Hình 1: https://drive.google.com/file/d/178nNUH8ar8JEo-A1EOTzVDGgevdcsGvy/view?usp=sharing
Hình 2: https://drive.google.com/file/d/1521VdUD57K1M3xr2ANNUzs0LXNSfWcYe/view?usp=sharing</v>
      </c>
      <c r="H88" s="17">
        <f>'Web-Test'!H88</f>
        <v>0</v>
      </c>
      <c r="I88" s="17">
        <f>'Web-Test'!I88</f>
        <v>0</v>
      </c>
      <c r="J88" s="17">
        <f>'Web-Test'!J88</f>
        <v>0</v>
      </c>
      <c r="K88" s="16">
        <f>'Web-Test'!K88</f>
        <v>0</v>
      </c>
      <c r="L88" s="13" t="str">
        <f>'Web-Test'!L88</f>
        <v>Open</v>
      </c>
      <c r="M88" s="18">
        <f>'Web-Test'!M88</f>
        <v>0</v>
      </c>
      <c r="N88" s="13">
        <f>'Web-Test'!N88</f>
        <v>0</v>
      </c>
      <c r="O88" s="76">
        <f>'Web-Test'!O88</f>
        <v>0</v>
      </c>
      <c r="P88" s="76">
        <f>'Web-Test'!P88</f>
        <v>0</v>
      </c>
      <c r="Q88" s="76">
        <f>'Web-Test'!Q88</f>
        <v>0</v>
      </c>
      <c r="R88" s="76">
        <f>'Web-Test'!R88</f>
        <v>0</v>
      </c>
      <c r="S88" s="76">
        <f>'Web-Test'!S88</f>
        <v>0</v>
      </c>
      <c r="T88" s="76">
        <f>'Web-Test'!T88</f>
        <v>0</v>
      </c>
      <c r="U88" s="76">
        <f>'Web-Test'!U88</f>
        <v>0</v>
      </c>
      <c r="V88" s="76">
        <f>'Web-Test'!V88</f>
        <v>0</v>
      </c>
      <c r="W88" s="76">
        <f>'Web-Test'!W88</f>
        <v>0</v>
      </c>
      <c r="X88" s="76">
        <f>'Web-Test'!X88</f>
        <v>0</v>
      </c>
      <c r="Y88" s="76">
        <f>'Web-Test'!Y88</f>
        <v>0</v>
      </c>
      <c r="Z88" s="76">
        <f>'Web-Test'!Z88</f>
        <v>0</v>
      </c>
    </row>
    <row r="89" spans="1:26">
      <c r="A89" s="13">
        <f>'Web-Test'!A89</f>
        <v>87</v>
      </c>
      <c r="B89" s="16" t="str">
        <f>'Web-Test'!B89</f>
        <v>Bug</v>
      </c>
      <c r="C89" s="17">
        <f>'Web-Test'!C89</f>
        <v>44839</v>
      </c>
      <c r="D89" s="16" t="str">
        <f>'Web-Test'!D89</f>
        <v>Cao</v>
      </c>
      <c r="E89" s="18" t="str">
        <f>'Web-Test'!E89</f>
        <v>Phối giống</v>
      </c>
      <c r="F89" s="18" t="str">
        <f>'Web-Test'!F89</f>
        <v>Danh sách bò bị mất khi bấm sort theo Giai đoạn xử lý</v>
      </c>
      <c r="G89" s="22" t="str">
        <f>'Web-Test'!G89</f>
        <v>https://drive.google.com/file/d/1L7RRIoE9458YQwBGPpNYjMG2o6Kr9ASt/view?usp=sharing</v>
      </c>
      <c r="H89" s="17">
        <f>'Web-Test'!H89</f>
        <v>0</v>
      </c>
      <c r="I89" s="17">
        <f>'Web-Test'!I89</f>
        <v>44842</v>
      </c>
      <c r="J89" s="13" t="str">
        <f>'Web-Test'!J89</f>
        <v>Tỉnh</v>
      </c>
      <c r="K89" s="16" t="str">
        <f>'Web-Test'!K89</f>
        <v>Pass</v>
      </c>
      <c r="L89" s="13" t="str">
        <f>'Web-Test'!L89</f>
        <v>Closed</v>
      </c>
      <c r="M89" s="18" t="str">
        <f>'Web-Test'!M89</f>
        <v>Fix lần 1 ngày 8/10 (Tỉnh) - pass</v>
      </c>
      <c r="N89" s="13">
        <f>'Web-Test'!N89</f>
        <v>0</v>
      </c>
      <c r="O89" s="76">
        <f>'Web-Test'!O89</f>
        <v>0</v>
      </c>
      <c r="P89" s="76">
        <f>'Web-Test'!P89</f>
        <v>0</v>
      </c>
      <c r="Q89" s="76">
        <f>'Web-Test'!Q89</f>
        <v>0</v>
      </c>
      <c r="R89" s="76">
        <f>'Web-Test'!R89</f>
        <v>0</v>
      </c>
      <c r="S89" s="76">
        <f>'Web-Test'!S89</f>
        <v>0</v>
      </c>
      <c r="T89" s="76">
        <f>'Web-Test'!T89</f>
        <v>0</v>
      </c>
      <c r="U89" s="76">
        <f>'Web-Test'!U89</f>
        <v>0</v>
      </c>
      <c r="V89" s="76">
        <f>'Web-Test'!V89</f>
        <v>0</v>
      </c>
      <c r="W89" s="76">
        <f>'Web-Test'!W89</f>
        <v>0</v>
      </c>
      <c r="X89" s="76">
        <f>'Web-Test'!X89</f>
        <v>0</v>
      </c>
      <c r="Y89" s="76">
        <f>'Web-Test'!Y89</f>
        <v>0</v>
      </c>
      <c r="Z89" s="76">
        <f>'Web-Test'!Z89</f>
        <v>0</v>
      </c>
    </row>
    <row r="90" spans="1:26">
      <c r="A90" s="13">
        <f>'Web-Test'!A90</f>
        <v>88</v>
      </c>
      <c r="B90" s="16" t="str">
        <f>'Web-Test'!B90</f>
        <v>Bug</v>
      </c>
      <c r="C90" s="17">
        <f>'Web-Test'!C90</f>
        <v>44839</v>
      </c>
      <c r="D90" s="16" t="str">
        <f>'Web-Test'!D90</f>
        <v>Cao</v>
      </c>
      <c r="E90" s="18" t="str">
        <f>'Web-Test'!E90</f>
        <v>Phối giống</v>
      </c>
      <c r="F90" s="18" t="str">
        <f>'Web-Test'!F90</f>
        <v>Chương trình bị đơ khi bấm filter ở mục Giai đoạn xử lý:
B1: Bấm sort theo Giai đoạn xử lý
B2: Bấm nút filter ở Giai đoạn xử lý</v>
      </c>
      <c r="G90" s="22" t="str">
        <f>'Web-Test'!G90</f>
        <v>https://drive.google.com/file/d/15-chFXixe3c0oehICpKQiYUQtefeMH9_/view?usp=sharing</v>
      </c>
      <c r="H90" s="17">
        <f>'Web-Test'!H90</f>
        <v>0</v>
      </c>
      <c r="I90" s="17">
        <f>'Web-Test'!I90</f>
        <v>44851</v>
      </c>
      <c r="J90" s="13" t="str">
        <f>'Web-Test'!J90</f>
        <v>Tỉnh</v>
      </c>
      <c r="K90" s="16" t="str">
        <f>'Web-Test'!K90</f>
        <v>Temporary disappear</v>
      </c>
      <c r="L90" s="13" t="str">
        <f>'Web-Test'!L90</f>
        <v>Closed</v>
      </c>
      <c r="M90" s="18" t="str">
        <f>'Web-Test'!M90</f>
        <v xml:space="preserve">Fix lần 1 ngày 8/10 (Tỉnh) - pass
Fix tất cả các grid luôn
Fix lần 2 ngày 17/10 (Tỉnh) - Fail (Bug 87 - Mất danh sách khi sort theo ô chuồng ở Khám sinh sản)
Lỗi dữ liệu =&gt;  https://drive.google.com/file/d/125yZ-e1WQYbJsDbPc1_dzfexeq4eSYt4/view?usp=sharing </v>
      </c>
      <c r="N90" s="13">
        <f>'Web-Test'!N90</f>
        <v>0</v>
      </c>
      <c r="O90" s="76">
        <f>'Web-Test'!O90</f>
        <v>0</v>
      </c>
      <c r="P90" s="76">
        <f>'Web-Test'!P90</f>
        <v>0</v>
      </c>
      <c r="Q90" s="76">
        <f>'Web-Test'!Q90</f>
        <v>0</v>
      </c>
      <c r="R90" s="76">
        <f>'Web-Test'!R90</f>
        <v>0</v>
      </c>
      <c r="S90" s="76">
        <f>'Web-Test'!S90</f>
        <v>0</v>
      </c>
      <c r="T90" s="76">
        <f>'Web-Test'!T90</f>
        <v>0</v>
      </c>
      <c r="U90" s="76">
        <f>'Web-Test'!U90</f>
        <v>0</v>
      </c>
      <c r="V90" s="76">
        <f>'Web-Test'!V90</f>
        <v>0</v>
      </c>
      <c r="W90" s="76">
        <f>'Web-Test'!W90</f>
        <v>0</v>
      </c>
      <c r="X90" s="76">
        <f>'Web-Test'!X90</f>
        <v>0</v>
      </c>
      <c r="Y90" s="76">
        <f>'Web-Test'!Y90</f>
        <v>0</v>
      </c>
      <c r="Z90" s="76">
        <f>'Web-Test'!Z90</f>
        <v>0</v>
      </c>
    </row>
    <row r="91" spans="1:26">
      <c r="A91" s="13">
        <f>'Web-Test'!A91</f>
        <v>89</v>
      </c>
      <c r="B91" s="16" t="str">
        <f>'Web-Test'!B91</f>
        <v>Bug</v>
      </c>
      <c r="C91" s="17">
        <f>'Web-Test'!C91</f>
        <v>44840</v>
      </c>
      <c r="D91" s="16" t="str">
        <f>'Web-Test'!D91</f>
        <v>Thấp</v>
      </c>
      <c r="E91" s="18" t="str">
        <f>'Web-Test'!E91</f>
        <v>Danh mục thuốc thú y</v>
      </c>
      <c r="F91" s="18" t="str">
        <f>'Web-Test'!F91</f>
        <v>Grid giật khi bấm chuyển trang</v>
      </c>
      <c r="G91" s="22" t="str">
        <f>'Web-Test'!G91</f>
        <v>https://drive.google.com/file/d/1HIgrLBjqz1AOSuB6O_UTtOva1W5zAsne/view?usp=sharing</v>
      </c>
      <c r="H91" s="17">
        <f>'Web-Test'!H91</f>
        <v>0</v>
      </c>
      <c r="I91" s="17">
        <f>'Web-Test'!I91</f>
        <v>0</v>
      </c>
      <c r="J91" s="17">
        <f>'Web-Test'!J91</f>
        <v>0</v>
      </c>
      <c r="K91" s="16">
        <f>'Web-Test'!K91</f>
        <v>0</v>
      </c>
      <c r="L91" s="13" t="str">
        <f>'Web-Test'!L91</f>
        <v>Open</v>
      </c>
      <c r="M91" s="18">
        <f>'Web-Test'!M91</f>
        <v>0</v>
      </c>
      <c r="N91" s="13">
        <f>'Web-Test'!N91</f>
        <v>0</v>
      </c>
      <c r="O91" s="76">
        <f>'Web-Test'!O91</f>
        <v>0</v>
      </c>
      <c r="P91" s="76">
        <f>'Web-Test'!P91</f>
        <v>0</v>
      </c>
      <c r="Q91" s="76">
        <f>'Web-Test'!Q91</f>
        <v>0</v>
      </c>
      <c r="R91" s="76">
        <f>'Web-Test'!R91</f>
        <v>0</v>
      </c>
      <c r="S91" s="76">
        <f>'Web-Test'!S91</f>
        <v>0</v>
      </c>
      <c r="T91" s="76">
        <f>'Web-Test'!T91</f>
        <v>0</v>
      </c>
      <c r="U91" s="76">
        <f>'Web-Test'!U91</f>
        <v>0</v>
      </c>
      <c r="V91" s="76">
        <f>'Web-Test'!V91</f>
        <v>0</v>
      </c>
      <c r="W91" s="76">
        <f>'Web-Test'!W91</f>
        <v>0</v>
      </c>
      <c r="X91" s="76">
        <f>'Web-Test'!X91</f>
        <v>0</v>
      </c>
      <c r="Y91" s="76">
        <f>'Web-Test'!Y91</f>
        <v>0</v>
      </c>
      <c r="Z91" s="76">
        <f>'Web-Test'!Z91</f>
        <v>0</v>
      </c>
    </row>
    <row r="92" spans="1:26">
      <c r="A92" s="13">
        <f>'Web-Test'!A92</f>
        <v>90</v>
      </c>
      <c r="B92" s="16" t="str">
        <f>'Web-Test'!B92</f>
        <v>Bug</v>
      </c>
      <c r="C92" s="17">
        <f>'Web-Test'!C92</f>
        <v>44840</v>
      </c>
      <c r="D92" s="16" t="str">
        <f>'Web-Test'!D92</f>
        <v>Cao</v>
      </c>
      <c r="E92" s="18" t="str">
        <f>'Web-Test'!E92</f>
        <v>Khám thú y</v>
      </c>
      <c r="F92" s="18" t="str">
        <f>'Web-Test'!F92</f>
        <v>Tạo được 2 phiếu khám thú y trùng mã phiếu với nhau:
Bước 1: Bấm tạo phiếu khám thú y ở 1 tab trình duyệt. Điền danh sách bò, triệu chứng...
Bước 2: Ở tab khác, tạo tiếp 1 phiếu khám thú y. Điền danh sách bò, triệu chứng
Bước 3: Lưu phiếu ở B1
Bước 4: Lưu phiếu ở B2</v>
      </c>
      <c r="G92" s="22" t="str">
        <f>'Web-Test'!G92</f>
        <v>https://drive.google.com/file/d/1rTbzC4FMjdRhJHrYyAYOlr_WJOFqVxLR/view?usp=sharing</v>
      </c>
      <c r="H92" s="17">
        <f>'Web-Test'!H92</f>
        <v>0</v>
      </c>
      <c r="I92" s="17">
        <f>'Web-Test'!I92</f>
        <v>44852</v>
      </c>
      <c r="J92" s="13" t="str">
        <f>'Web-Test'!J92</f>
        <v>Tỉnh</v>
      </c>
      <c r="K92" s="16" t="str">
        <f>'Web-Test'!K92</f>
        <v>Pass</v>
      </c>
      <c r="L92" s="13" t="str">
        <f>'Web-Test'!L92</f>
        <v>Closed</v>
      </c>
      <c r="M92" s="18" t="str">
        <f>'Web-Test'!M92</f>
        <v>đã fix
Fix lần 1 ngày 11/10 (Tỉnh) - Fail
Fix lần 2 ngày 15/10 (Tỉnh) - Fail (Giải quyết được vấn đề tạo phiếu trùng nhưng khi tạo phiếu không hiện số phiếu. Nên thống nhất vấn đề này đối với tất cả các loại phiếu - có nên hiện số phiếu lúc tạo phiếu không)</v>
      </c>
      <c r="N92" s="13">
        <f>'Web-Test'!N92</f>
        <v>10</v>
      </c>
      <c r="O92" s="76">
        <f>'Web-Test'!O92</f>
        <v>0</v>
      </c>
      <c r="P92" s="76">
        <f>'Web-Test'!P92</f>
        <v>0</v>
      </c>
      <c r="Q92" s="76">
        <f>'Web-Test'!Q92</f>
        <v>0</v>
      </c>
      <c r="R92" s="76">
        <f>'Web-Test'!R92</f>
        <v>0</v>
      </c>
      <c r="S92" s="76">
        <f>'Web-Test'!S92</f>
        <v>0</v>
      </c>
      <c r="T92" s="76">
        <f>'Web-Test'!T92</f>
        <v>0</v>
      </c>
      <c r="U92" s="76">
        <f>'Web-Test'!U92</f>
        <v>0</v>
      </c>
      <c r="V92" s="76">
        <f>'Web-Test'!V92</f>
        <v>0</v>
      </c>
      <c r="W92" s="76">
        <f>'Web-Test'!W92</f>
        <v>0</v>
      </c>
      <c r="X92" s="76">
        <f>'Web-Test'!X92</f>
        <v>0</v>
      </c>
      <c r="Y92" s="76">
        <f>'Web-Test'!Y92</f>
        <v>0</v>
      </c>
      <c r="Z92" s="76">
        <f>'Web-Test'!Z92</f>
        <v>0</v>
      </c>
    </row>
    <row r="93" spans="1:26">
      <c r="A93" s="13">
        <f>'Web-Test'!A93</f>
        <v>91</v>
      </c>
      <c r="B93" s="16" t="str">
        <f>'Web-Test'!B93</f>
        <v>Bug</v>
      </c>
      <c r="C93" s="17">
        <f>'Web-Test'!C93</f>
        <v>44840</v>
      </c>
      <c r="D93" s="16" t="str">
        <f>'Web-Test'!D93</f>
        <v>Cao</v>
      </c>
      <c r="E93" s="18" t="str">
        <f>'Web-Test'!E93</f>
        <v>Khám thú y</v>
      </c>
      <c r="F93" s="18" t="str">
        <f>'Web-Test'!F93</f>
        <v>Thông tin hiện sai. 19/22 bò chưa khám nhưng hiển thị "3/22 bò cần khám"</v>
      </c>
      <c r="G93" s="22" t="str">
        <f>'Web-Test'!G93</f>
        <v>https://drive.google.com/file/d/1rJlQEnM6eIJb8IogIka1L-q9ThQLdfb0/view?usp=sharing</v>
      </c>
      <c r="H93" s="17">
        <f>'Web-Test'!H93</f>
        <v>0</v>
      </c>
      <c r="I93" s="17">
        <f>'Web-Test'!I93</f>
        <v>44849</v>
      </c>
      <c r="J93" s="13" t="str">
        <f>'Web-Test'!J93</f>
        <v>Tỉnh</v>
      </c>
      <c r="K93" s="16" t="str">
        <f>'Web-Test'!K93</f>
        <v>Pass</v>
      </c>
      <c r="L93" s="13" t="str">
        <f>'Web-Test'!L93</f>
        <v>Closed</v>
      </c>
      <c r="M93" s="18" t="str">
        <f>'Web-Test'!M93</f>
        <v>Fix lần 1 ngày 15/10 (Tỉnh) - Fail (Vẫn còn thể hiện ngược)
Fix lần 2 ngày 15/10 (Tỉnh) - Pass</v>
      </c>
      <c r="N93" s="13">
        <f>'Web-Test'!N93</f>
        <v>11</v>
      </c>
      <c r="O93" s="76">
        <f>'Web-Test'!O93</f>
        <v>0</v>
      </c>
      <c r="P93" s="76">
        <f>'Web-Test'!P93</f>
        <v>0</v>
      </c>
      <c r="Q93" s="76">
        <f>'Web-Test'!Q93</f>
        <v>0</v>
      </c>
      <c r="R93" s="76">
        <f>'Web-Test'!R93</f>
        <v>0</v>
      </c>
      <c r="S93" s="76">
        <f>'Web-Test'!S93</f>
        <v>0</v>
      </c>
      <c r="T93" s="76">
        <f>'Web-Test'!T93</f>
        <v>0</v>
      </c>
      <c r="U93" s="76">
        <f>'Web-Test'!U93</f>
        <v>0</v>
      </c>
      <c r="V93" s="76">
        <f>'Web-Test'!V93</f>
        <v>0</v>
      </c>
      <c r="W93" s="76">
        <f>'Web-Test'!W93</f>
        <v>0</v>
      </c>
      <c r="X93" s="76">
        <f>'Web-Test'!X93</f>
        <v>0</v>
      </c>
      <c r="Y93" s="76">
        <f>'Web-Test'!Y93</f>
        <v>0</v>
      </c>
      <c r="Z93" s="76">
        <f>'Web-Test'!Z93</f>
        <v>0</v>
      </c>
    </row>
    <row r="94" spans="1:26">
      <c r="A94" s="13">
        <f>'Web-Test'!A94</f>
        <v>92</v>
      </c>
      <c r="B94" s="16" t="str">
        <f>'Web-Test'!B94</f>
        <v>Bug</v>
      </c>
      <c r="C94" s="17">
        <f>'Web-Test'!C94</f>
        <v>44840</v>
      </c>
      <c r="D94" s="16" t="str">
        <f>'Web-Test'!D94</f>
        <v>Thấp</v>
      </c>
      <c r="E94" s="18" t="str">
        <f>'Web-Test'!E94</f>
        <v>Đề xuất tiêu hủy bò</v>
      </c>
      <c r="F94" s="18" t="str">
        <f>'Web-Test'!F94</f>
        <v>1. Vẫn còn dùng từ "Số chip"
2. Thời gian nuôi không thể hiện đơn vị là gì (ngày)
3. Số phiếu đề xuất tiêu hủy không tự sinh</v>
      </c>
      <c r="G94" s="22" t="str">
        <f>'Web-Test'!G94</f>
        <v>https://drive.google.com/file/d/1dBv4kfOC6zTF58agSOE2ZzK8WSAy-2YY/view?usp=sharing</v>
      </c>
      <c r="H94" s="17">
        <f>'Web-Test'!H94</f>
        <v>0</v>
      </c>
      <c r="I94" s="17">
        <f>'Web-Test'!I94</f>
        <v>0</v>
      </c>
      <c r="J94" s="17">
        <f>'Web-Test'!J94</f>
        <v>0</v>
      </c>
      <c r="K94" s="16">
        <f>'Web-Test'!K94</f>
        <v>0</v>
      </c>
      <c r="L94" s="13" t="str">
        <f>'Web-Test'!L94</f>
        <v>Open</v>
      </c>
      <c r="M94" s="18">
        <f>'Web-Test'!M94</f>
        <v>0</v>
      </c>
      <c r="N94" s="13">
        <f>'Web-Test'!N94</f>
        <v>0</v>
      </c>
      <c r="O94" s="76">
        <f>'Web-Test'!O94</f>
        <v>0</v>
      </c>
      <c r="P94" s="76">
        <f>'Web-Test'!P94</f>
        <v>0</v>
      </c>
      <c r="Q94" s="76">
        <f>'Web-Test'!Q94</f>
        <v>0</v>
      </c>
      <c r="R94" s="76">
        <f>'Web-Test'!R94</f>
        <v>0</v>
      </c>
      <c r="S94" s="76">
        <f>'Web-Test'!S94</f>
        <v>0</v>
      </c>
      <c r="T94" s="76">
        <f>'Web-Test'!T94</f>
        <v>0</v>
      </c>
      <c r="U94" s="76">
        <f>'Web-Test'!U94</f>
        <v>0</v>
      </c>
      <c r="V94" s="76">
        <f>'Web-Test'!V94</f>
        <v>0</v>
      </c>
      <c r="W94" s="76">
        <f>'Web-Test'!W94</f>
        <v>0</v>
      </c>
      <c r="X94" s="76">
        <f>'Web-Test'!X94</f>
        <v>0</v>
      </c>
      <c r="Y94" s="76">
        <f>'Web-Test'!Y94</f>
        <v>0</v>
      </c>
      <c r="Z94" s="76">
        <f>'Web-Test'!Z94</f>
        <v>0</v>
      </c>
    </row>
    <row r="95" spans="1:26">
      <c r="A95" s="13">
        <f>'Web-Test'!A95</f>
        <v>93</v>
      </c>
      <c r="B95" s="16" t="str">
        <f>'Web-Test'!B95</f>
        <v>Bug</v>
      </c>
      <c r="C95" s="17">
        <f>'Web-Test'!C95</f>
        <v>44840</v>
      </c>
      <c r="D95" s="16" t="str">
        <f>'Web-Test'!D95</f>
        <v>Thấp</v>
      </c>
      <c r="E95" s="18" t="str">
        <f>'Web-Test'!E95</f>
        <v>Xác nhận đề xuất tiêu hủy</v>
      </c>
      <c r="F95" s="18" t="str">
        <f>'Web-Test'!F95</f>
        <v>Hình bò thể hiện không đúng tỷ lệ, không xem từng hình được</v>
      </c>
      <c r="G95" s="22" t="str">
        <f>'Web-Test'!G95</f>
        <v>https://drive.google.com/file/d/18kbIuGsK8eFxqQK9yU1YkPJgti5yXzxi/view?usp=sharing</v>
      </c>
      <c r="H95" s="17">
        <f>'Web-Test'!H95</f>
        <v>0</v>
      </c>
      <c r="I95" s="17">
        <f>'Web-Test'!I95</f>
        <v>0</v>
      </c>
      <c r="J95" s="17">
        <f>'Web-Test'!J95</f>
        <v>0</v>
      </c>
      <c r="K95" s="16">
        <f>'Web-Test'!K95</f>
        <v>0</v>
      </c>
      <c r="L95" s="13" t="str">
        <f>'Web-Test'!L95</f>
        <v>Open</v>
      </c>
      <c r="M95" s="18">
        <f>'Web-Test'!M95</f>
        <v>0</v>
      </c>
      <c r="N95" s="13">
        <f>'Web-Test'!N95</f>
        <v>0</v>
      </c>
      <c r="O95" s="76">
        <f>'Web-Test'!O95</f>
        <v>0</v>
      </c>
      <c r="P95" s="76">
        <f>'Web-Test'!P95</f>
        <v>0</v>
      </c>
      <c r="Q95" s="76">
        <f>'Web-Test'!Q95</f>
        <v>0</v>
      </c>
      <c r="R95" s="76">
        <f>'Web-Test'!R95</f>
        <v>0</v>
      </c>
      <c r="S95" s="76">
        <f>'Web-Test'!S95</f>
        <v>0</v>
      </c>
      <c r="T95" s="76">
        <f>'Web-Test'!T95</f>
        <v>0</v>
      </c>
      <c r="U95" s="76">
        <f>'Web-Test'!U95</f>
        <v>0</v>
      </c>
      <c r="V95" s="76">
        <f>'Web-Test'!V95</f>
        <v>0</v>
      </c>
      <c r="W95" s="76">
        <f>'Web-Test'!W95</f>
        <v>0</v>
      </c>
      <c r="X95" s="76">
        <f>'Web-Test'!X95</f>
        <v>0</v>
      </c>
      <c r="Y95" s="76">
        <f>'Web-Test'!Y95</f>
        <v>0</v>
      </c>
      <c r="Z95" s="76">
        <f>'Web-Test'!Z95</f>
        <v>0</v>
      </c>
    </row>
    <row r="96" spans="1:26">
      <c r="A96" s="13">
        <f>'Web-Test'!A96</f>
        <v>94</v>
      </c>
      <c r="B96" s="16" t="str">
        <f>'Web-Test'!B96</f>
        <v>Bug</v>
      </c>
      <c r="C96" s="17">
        <f>'Web-Test'!C96</f>
        <v>44840</v>
      </c>
      <c r="D96" s="16" t="str">
        <f>'Web-Test'!D96</f>
        <v>Thấp</v>
      </c>
      <c r="E96" s="18" t="str">
        <f>'Web-Test'!E96</f>
        <v>Dashboard</v>
      </c>
      <c r="F96" s="18" t="str">
        <f>'Web-Test'!F96</f>
        <v>1. Ngày không có dữ liệu nhưng biểu đồ vẫn nhô lên 1 tí
2. Cột số lượng nên là số nguyên</v>
      </c>
      <c r="G96" s="22" t="str">
        <f>'Web-Test'!G96</f>
        <v>https://drive.google.com/file/d/1gTVrOEClDbRC7K7yEQwy6cQj3djGU-gJ/view?usp=sharing</v>
      </c>
      <c r="H96" s="17">
        <f>'Web-Test'!H96</f>
        <v>0</v>
      </c>
      <c r="I96" s="17">
        <f>'Web-Test'!I96</f>
        <v>0</v>
      </c>
      <c r="J96" s="17">
        <f>'Web-Test'!J96</f>
        <v>0</v>
      </c>
      <c r="K96" s="16" t="str">
        <f>'Web-Test'!K96</f>
        <v>Pass</v>
      </c>
      <c r="L96" s="13" t="str">
        <f>'Web-Test'!L96</f>
        <v>Closed</v>
      </c>
      <c r="M96" s="18" t="str">
        <f>'Web-Test'!M96</f>
        <v>Phiên bản củ</v>
      </c>
      <c r="N96" s="13">
        <f>'Web-Test'!N96</f>
        <v>0</v>
      </c>
      <c r="O96" s="76">
        <f>'Web-Test'!O96</f>
        <v>0</v>
      </c>
      <c r="P96" s="76">
        <f>'Web-Test'!P96</f>
        <v>0</v>
      </c>
      <c r="Q96" s="76">
        <f>'Web-Test'!Q96</f>
        <v>0</v>
      </c>
      <c r="R96" s="76">
        <f>'Web-Test'!R96</f>
        <v>0</v>
      </c>
      <c r="S96" s="76">
        <f>'Web-Test'!S96</f>
        <v>0</v>
      </c>
      <c r="T96" s="76">
        <f>'Web-Test'!T96</f>
        <v>0</v>
      </c>
      <c r="U96" s="76">
        <f>'Web-Test'!U96</f>
        <v>0</v>
      </c>
      <c r="V96" s="76">
        <f>'Web-Test'!V96</f>
        <v>0</v>
      </c>
      <c r="W96" s="76">
        <f>'Web-Test'!W96</f>
        <v>0</v>
      </c>
      <c r="X96" s="76">
        <f>'Web-Test'!X96</f>
        <v>0</v>
      </c>
      <c r="Y96" s="76">
        <f>'Web-Test'!Y96</f>
        <v>0</v>
      </c>
      <c r="Z96" s="76">
        <f>'Web-Test'!Z96</f>
        <v>0</v>
      </c>
    </row>
    <row r="97" spans="1:26">
      <c r="A97" s="13">
        <f>'Web-Test'!A97</f>
        <v>95</v>
      </c>
      <c r="B97" s="16" t="str">
        <f>'Web-Test'!B97</f>
        <v>Bug</v>
      </c>
      <c r="C97" s="17">
        <f>'Web-Test'!C97</f>
        <v>44840</v>
      </c>
      <c r="D97" s="16" t="str">
        <f>'Web-Test'!D97</f>
        <v>Cao</v>
      </c>
      <c r="E97" s="18" t="str">
        <f>'Web-Test'!E97</f>
        <v>Khám thai</v>
      </c>
      <c r="F97" s="18" t="str">
        <f>'Web-Test'!F97</f>
        <v>Không thực hiện khám thai được (khám từng con)</v>
      </c>
      <c r="G97" s="22" t="str">
        <f>'Web-Test'!G97</f>
        <v>https://drive.google.com/file/d/1xRNuW9n7iiH8Obe1VeRjX6-m7AHV9qjD/view?usp=sharing</v>
      </c>
      <c r="H97" s="17">
        <f>'Web-Test'!H97</f>
        <v>0</v>
      </c>
      <c r="I97" s="17">
        <f>'Web-Test'!I97</f>
        <v>44841</v>
      </c>
      <c r="J97" s="13" t="str">
        <f>'Web-Test'!J97</f>
        <v>Tỉnh</v>
      </c>
      <c r="K97" s="16" t="str">
        <f>'Web-Test'!K97</f>
        <v>Pass</v>
      </c>
      <c r="L97" s="13" t="str">
        <f>'Web-Test'!L97</f>
        <v>Closed</v>
      </c>
      <c r="M97" s="18">
        <f>'Web-Test'!M97</f>
        <v>0</v>
      </c>
      <c r="N97" s="13">
        <f>'Web-Test'!N97</f>
        <v>7</v>
      </c>
      <c r="O97" s="76">
        <f>'Web-Test'!O97</f>
        <v>0</v>
      </c>
      <c r="P97" s="76">
        <f>'Web-Test'!P97</f>
        <v>0</v>
      </c>
      <c r="Q97" s="76">
        <f>'Web-Test'!Q97</f>
        <v>0</v>
      </c>
      <c r="R97" s="76">
        <f>'Web-Test'!R97</f>
        <v>0</v>
      </c>
      <c r="S97" s="76">
        <f>'Web-Test'!S97</f>
        <v>0</v>
      </c>
      <c r="T97" s="76">
        <f>'Web-Test'!T97</f>
        <v>0</v>
      </c>
      <c r="U97" s="76">
        <f>'Web-Test'!U97</f>
        <v>0</v>
      </c>
      <c r="V97" s="76">
        <f>'Web-Test'!V97</f>
        <v>0</v>
      </c>
      <c r="W97" s="76">
        <f>'Web-Test'!W97</f>
        <v>0</v>
      </c>
      <c r="X97" s="76">
        <f>'Web-Test'!X97</f>
        <v>0</v>
      </c>
      <c r="Y97" s="76">
        <f>'Web-Test'!Y97</f>
        <v>0</v>
      </c>
      <c r="Z97" s="76">
        <f>'Web-Test'!Z97</f>
        <v>0</v>
      </c>
    </row>
    <row r="98" spans="1:26">
      <c r="A98" s="13">
        <f>'Web-Test'!A98</f>
        <v>96</v>
      </c>
      <c r="B98" s="16" t="str">
        <f>'Web-Test'!B98</f>
        <v>Bug</v>
      </c>
      <c r="C98" s="17">
        <f>'Web-Test'!C98</f>
        <v>44841</v>
      </c>
      <c r="D98" s="16" t="str">
        <f>'Web-Test'!D98</f>
        <v>Trung bình</v>
      </c>
      <c r="E98" s="18" t="str">
        <f>'Web-Test'!E98</f>
        <v>Khám sinh sản</v>
      </c>
      <c r="F98" s="18" t="str">
        <f>'Web-Test'!F98</f>
        <v>Lỗi hiển thị (mất tên tab)</v>
      </c>
      <c r="G98" s="22" t="str">
        <f>'Web-Test'!G98</f>
        <v>https://drive.google.com/file/d/1ZjyujoEJsbiIkFTRLdncgz95obw4dnDY/view?usp=sharing</v>
      </c>
      <c r="H98" s="17">
        <f>'Web-Test'!H98</f>
        <v>0</v>
      </c>
      <c r="I98" s="17">
        <f>'Web-Test'!I98</f>
        <v>0</v>
      </c>
      <c r="J98" s="17">
        <f>'Web-Test'!J98</f>
        <v>0</v>
      </c>
      <c r="K98" s="16">
        <f>'Web-Test'!K98</f>
        <v>0</v>
      </c>
      <c r="L98" s="13" t="str">
        <f>'Web-Test'!L98</f>
        <v>Open</v>
      </c>
      <c r="M98" s="18">
        <f>'Web-Test'!M98</f>
        <v>0</v>
      </c>
      <c r="N98" s="13">
        <f>'Web-Test'!N98</f>
        <v>0</v>
      </c>
      <c r="O98" s="76">
        <f>'Web-Test'!O98</f>
        <v>0</v>
      </c>
      <c r="P98" s="76">
        <f>'Web-Test'!P98</f>
        <v>0</v>
      </c>
      <c r="Q98" s="76">
        <f>'Web-Test'!Q98</f>
        <v>0</v>
      </c>
      <c r="R98" s="76">
        <f>'Web-Test'!R98</f>
        <v>0</v>
      </c>
      <c r="S98" s="76">
        <f>'Web-Test'!S98</f>
        <v>0</v>
      </c>
      <c r="T98" s="76">
        <f>'Web-Test'!T98</f>
        <v>0</v>
      </c>
      <c r="U98" s="76">
        <f>'Web-Test'!U98</f>
        <v>0</v>
      </c>
      <c r="V98" s="76">
        <f>'Web-Test'!V98</f>
        <v>0</v>
      </c>
      <c r="W98" s="76">
        <f>'Web-Test'!W98</f>
        <v>0</v>
      </c>
      <c r="X98" s="76">
        <f>'Web-Test'!X98</f>
        <v>0</v>
      </c>
      <c r="Y98" s="76">
        <f>'Web-Test'!Y98</f>
        <v>0</v>
      </c>
      <c r="Z98" s="76">
        <f>'Web-Test'!Z98</f>
        <v>0</v>
      </c>
    </row>
    <row r="99" spans="1:26">
      <c r="A99" s="13">
        <f>'Web-Test'!A99</f>
        <v>97</v>
      </c>
      <c r="B99" s="16" t="str">
        <f>'Web-Test'!B99</f>
        <v>Bug</v>
      </c>
      <c r="C99" s="17">
        <f>'Web-Test'!C99</f>
        <v>44841</v>
      </c>
      <c r="D99" s="16" t="str">
        <f>'Web-Test'!D99</f>
        <v>Cao</v>
      </c>
      <c r="E99" s="18" t="str">
        <f>'Web-Test'!E99</f>
        <v>Khám sinh sản (về đực)</v>
      </c>
      <c r="F99" s="18" t="str">
        <f>'Web-Test'!F99</f>
        <v>Loạn quy trình:
B1: Khám sinh sản cho bò I1120B5733 (Động dục rõ ràng =&gt; Ghép đực không qua phối)
B2: Xóa kết quả ghép đực (Thể hiện trong timeline là Phối giống lần 2)
B3: Thực hiện lại B1, trong timeline thể hiện 1 mục thực hiện phối giống lần 3 và 1 mục kết quả ghép đực. Giai đoạn bò không cập nhật theo (vẫn là bò mẹ nuôi con)</v>
      </c>
      <c r="G99" s="22" t="str">
        <f>'Web-Test'!G99</f>
        <v>https://drive.google.com/file/d/19PN6Iinlwy6VVuxLM95PaKj1yWZqM8zk/view?usp=sharing</v>
      </c>
      <c r="H99" s="17">
        <f>'Web-Test'!H99</f>
        <v>0</v>
      </c>
      <c r="I99" s="17">
        <f>'Web-Test'!I99</f>
        <v>44849</v>
      </c>
      <c r="J99" s="13" t="str">
        <f>'Web-Test'!J99</f>
        <v>Tỉnh</v>
      </c>
      <c r="K99" s="16" t="str">
        <f>'Web-Test'!K99</f>
        <v>Pass</v>
      </c>
      <c r="L99" s="13" t="str">
        <f>'Web-Test'!L99</f>
        <v>Closed</v>
      </c>
      <c r="M99" s="18" t="str">
        <f>'Web-Test'!M99</f>
        <v>Fix lần 1 ngày 15/10 (Tỉnh) - Pass</v>
      </c>
      <c r="N99" s="13">
        <f>'Web-Test'!N99</f>
        <v>0</v>
      </c>
      <c r="O99" s="76">
        <f>'Web-Test'!O99</f>
        <v>0</v>
      </c>
      <c r="P99" s="76">
        <f>'Web-Test'!P99</f>
        <v>0</v>
      </c>
      <c r="Q99" s="76">
        <f>'Web-Test'!Q99</f>
        <v>0</v>
      </c>
      <c r="R99" s="76">
        <f>'Web-Test'!R99</f>
        <v>0</v>
      </c>
      <c r="S99" s="76">
        <f>'Web-Test'!S99</f>
        <v>0</v>
      </c>
      <c r="T99" s="76">
        <f>'Web-Test'!T99</f>
        <v>0</v>
      </c>
      <c r="U99" s="76">
        <f>'Web-Test'!U99</f>
        <v>0</v>
      </c>
      <c r="V99" s="76">
        <f>'Web-Test'!V99</f>
        <v>0</v>
      </c>
      <c r="W99" s="76">
        <f>'Web-Test'!W99</f>
        <v>0</v>
      </c>
      <c r="X99" s="76">
        <f>'Web-Test'!X99</f>
        <v>0</v>
      </c>
      <c r="Y99" s="76">
        <f>'Web-Test'!Y99</f>
        <v>0</v>
      </c>
      <c r="Z99" s="76">
        <f>'Web-Test'!Z99</f>
        <v>0</v>
      </c>
    </row>
    <row r="100" spans="1:26">
      <c r="A100" s="13">
        <f>'Web-Test'!A100</f>
        <v>98</v>
      </c>
      <c r="B100" s="16" t="str">
        <f>'Web-Test'!B100</f>
        <v>Bug</v>
      </c>
      <c r="C100" s="17">
        <f>'Web-Test'!C100</f>
        <v>44841</v>
      </c>
      <c r="D100" s="16" t="str">
        <f>'Web-Test'!D100</f>
        <v>Cao</v>
      </c>
      <c r="E100" s="18" t="str">
        <f>'Web-Test'!E100</f>
        <v>Khám sinh sản</v>
      </c>
      <c r="F100" s="18" t="str">
        <f>'Web-Test'!F100</f>
        <v>Phần mềm đơ khi bấm vào nút "Cập nhật khám thai" trong quá khứ</v>
      </c>
      <c r="G100" s="22" t="str">
        <f>'Web-Test'!G100</f>
        <v>https://drive.google.com/file/d/1vf3t_8P7bf_dAXbQEIQ6DSxz2HD9odPr/view?usp=sharing</v>
      </c>
      <c r="H100" s="17">
        <f>'Web-Test'!H100</f>
        <v>0</v>
      </c>
      <c r="I100" s="17">
        <f>'Web-Test'!I100</f>
        <v>44841</v>
      </c>
      <c r="J100" s="13" t="str">
        <f>'Web-Test'!J100</f>
        <v>Tỉnh</v>
      </c>
      <c r="K100" s="16" t="str">
        <f>'Web-Test'!K100</f>
        <v>Pass</v>
      </c>
      <c r="L100" s="13" t="str">
        <f>'Web-Test'!L100</f>
        <v>Closed</v>
      </c>
      <c r="M100" s="18">
        <f>'Web-Test'!M100</f>
        <v>0</v>
      </c>
      <c r="N100" s="13">
        <f>'Web-Test'!N100</f>
        <v>0</v>
      </c>
      <c r="O100" s="76">
        <f>'Web-Test'!O100</f>
        <v>0</v>
      </c>
      <c r="P100" s="76">
        <f>'Web-Test'!P100</f>
        <v>0</v>
      </c>
      <c r="Q100" s="76">
        <f>'Web-Test'!Q100</f>
        <v>0</v>
      </c>
      <c r="R100" s="76">
        <f>'Web-Test'!R100</f>
        <v>0</v>
      </c>
      <c r="S100" s="76">
        <f>'Web-Test'!S100</f>
        <v>0</v>
      </c>
      <c r="T100" s="76">
        <f>'Web-Test'!T100</f>
        <v>0</v>
      </c>
      <c r="U100" s="76">
        <f>'Web-Test'!U100</f>
        <v>0</v>
      </c>
      <c r="V100" s="76">
        <f>'Web-Test'!V100</f>
        <v>0</v>
      </c>
      <c r="W100" s="76">
        <f>'Web-Test'!W100</f>
        <v>0</v>
      </c>
      <c r="X100" s="76">
        <f>'Web-Test'!X100</f>
        <v>0</v>
      </c>
      <c r="Y100" s="76">
        <f>'Web-Test'!Y100</f>
        <v>0</v>
      </c>
      <c r="Z100" s="76">
        <f>'Web-Test'!Z100</f>
        <v>0</v>
      </c>
    </row>
    <row r="101" spans="1:26">
      <c r="A101" s="13">
        <f>'Web-Test'!A101</f>
        <v>99</v>
      </c>
      <c r="B101" s="16" t="str">
        <f>'Web-Test'!B101</f>
        <v>Bug</v>
      </c>
      <c r="C101" s="17">
        <f>'Web-Test'!C101</f>
        <v>44841</v>
      </c>
      <c r="D101" s="16" t="str">
        <f>'Web-Test'!D101</f>
        <v>Cao</v>
      </c>
      <c r="E101" s="18" t="str">
        <f>'Web-Test'!E101</f>
        <v>Phiếu công việc
Khám sinh sản</v>
      </c>
      <c r="F101" s="18" t="str">
        <f>'Web-Test'!F101</f>
        <v>Liên quan đến bug số 19.
Xóa 3 con bò ra khỏi danh sách phiếu nhưng vào menu Khám sinh sản thì bị mất đi 5 bò
B1: Tạo phiếu 0-KSS-221007-004 với 25 con bò
B2: Vào chỉnh sửa phiếu, bỏ 3 con bò (Danh sách bò trong phiếu công việc hiển thị đúng còn 22 con - Hình 1)
B3: Vào menu Khám sinh sản, chọn phiếu 0-KSS-221007-004 thì chỉ còn 20 con (Hình 2)</v>
      </c>
      <c r="G101" s="18" t="str">
        <f>'Web-Test'!G101</f>
        <v>Hình 1: https://drive.google.com/file/d/1sKraYq-VABBz3Z_kdY05HQupiQ3AaCky/view?usp=sharing
Hình 2: https://drive.google.com/file/d/1sKraYq-VABBz3Z_kdY05HQupiQ3AaCky/view?usp=sharing</v>
      </c>
      <c r="H101" s="17">
        <f>'Web-Test'!H101</f>
        <v>0</v>
      </c>
      <c r="I101" s="17">
        <f>'Web-Test'!I101</f>
        <v>44841</v>
      </c>
      <c r="J101" s="13" t="str">
        <f>'Web-Test'!J101</f>
        <v>Mỹ</v>
      </c>
      <c r="K101" s="16" t="str">
        <f>'Web-Test'!K101</f>
        <v>Pass</v>
      </c>
      <c r="L101" s="13" t="str">
        <f>'Web-Test'!L101</f>
        <v>Closed</v>
      </c>
      <c r="M101" s="18">
        <f>'Web-Test'!M101</f>
        <v>0</v>
      </c>
      <c r="N101" s="13">
        <f>'Web-Test'!N101</f>
        <v>0</v>
      </c>
      <c r="O101" s="76">
        <f>'Web-Test'!O101</f>
        <v>0</v>
      </c>
      <c r="P101" s="76">
        <f>'Web-Test'!P101</f>
        <v>0</v>
      </c>
      <c r="Q101" s="76">
        <f>'Web-Test'!Q101</f>
        <v>0</v>
      </c>
      <c r="R101" s="76">
        <f>'Web-Test'!R101</f>
        <v>0</v>
      </c>
      <c r="S101" s="76">
        <f>'Web-Test'!S101</f>
        <v>0</v>
      </c>
      <c r="T101" s="76">
        <f>'Web-Test'!T101</f>
        <v>0</v>
      </c>
      <c r="U101" s="76">
        <f>'Web-Test'!U101</f>
        <v>0</v>
      </c>
      <c r="V101" s="76">
        <f>'Web-Test'!V101</f>
        <v>0</v>
      </c>
      <c r="W101" s="76">
        <f>'Web-Test'!W101</f>
        <v>0</v>
      </c>
      <c r="X101" s="76">
        <f>'Web-Test'!X101</f>
        <v>0</v>
      </c>
      <c r="Y101" s="76">
        <f>'Web-Test'!Y101</f>
        <v>0</v>
      </c>
      <c r="Z101" s="76">
        <f>'Web-Test'!Z101</f>
        <v>0</v>
      </c>
    </row>
    <row r="102" spans="1:26">
      <c r="A102" s="13">
        <f>'Web-Test'!A102</f>
        <v>100</v>
      </c>
      <c r="B102" s="16" t="str">
        <f>'Web-Test'!B102</f>
        <v>Bug</v>
      </c>
      <c r="C102" s="17">
        <f>'Web-Test'!C102</f>
        <v>44841</v>
      </c>
      <c r="D102" s="16" t="str">
        <f>'Web-Test'!D102</f>
        <v>Trung bình</v>
      </c>
      <c r="E102" s="18" t="str">
        <f>'Web-Test'!E102</f>
        <v>Phiếu công việc</v>
      </c>
      <c r="F102" s="18" t="str">
        <f>'Web-Test'!F102</f>
        <v>Không thể hiện thông tin ô chuồng hiện tại và người thực hiện</v>
      </c>
      <c r="G102" s="22" t="str">
        <f>'Web-Test'!G102</f>
        <v>https://drive.google.com/file/d/17Do0X35fU9dQ-J91g3vqH29CULITUmtN/view?usp=sharing</v>
      </c>
      <c r="H102" s="17">
        <f>'Web-Test'!H102</f>
        <v>0</v>
      </c>
      <c r="I102" s="17">
        <f>'Web-Test'!I102</f>
        <v>0</v>
      </c>
      <c r="J102" s="17">
        <f>'Web-Test'!J102</f>
        <v>0</v>
      </c>
      <c r="K102" s="16" t="str">
        <f>'Web-Test'!K102</f>
        <v>Temporary disappear</v>
      </c>
      <c r="L102" s="13" t="str">
        <f>'Web-Test'!L102</f>
        <v>Closed</v>
      </c>
      <c r="M102" s="18" t="str">
        <f>'Web-Test'!M102</f>
        <v>Kiểm tra ngày 4/11 không xuất hiện</v>
      </c>
      <c r="N102" s="13">
        <f>'Web-Test'!N102</f>
        <v>0</v>
      </c>
      <c r="O102" s="76">
        <f>'Web-Test'!O102</f>
        <v>0</v>
      </c>
      <c r="P102" s="76">
        <f>'Web-Test'!P102</f>
        <v>0</v>
      </c>
      <c r="Q102" s="76">
        <f>'Web-Test'!Q102</f>
        <v>0</v>
      </c>
      <c r="R102" s="76">
        <f>'Web-Test'!R102</f>
        <v>0</v>
      </c>
      <c r="S102" s="76">
        <f>'Web-Test'!S102</f>
        <v>0</v>
      </c>
      <c r="T102" s="76">
        <f>'Web-Test'!T102</f>
        <v>0</v>
      </c>
      <c r="U102" s="76">
        <f>'Web-Test'!U102</f>
        <v>0</v>
      </c>
      <c r="V102" s="76">
        <f>'Web-Test'!V102</f>
        <v>0</v>
      </c>
      <c r="W102" s="76">
        <f>'Web-Test'!W102</f>
        <v>0</v>
      </c>
      <c r="X102" s="76">
        <f>'Web-Test'!X102</f>
        <v>0</v>
      </c>
      <c r="Y102" s="76">
        <f>'Web-Test'!Y102</f>
        <v>0</v>
      </c>
      <c r="Z102" s="76">
        <f>'Web-Test'!Z102</f>
        <v>0</v>
      </c>
    </row>
    <row r="103" spans="1:26">
      <c r="A103" s="13">
        <f>'Web-Test'!A103</f>
        <v>101</v>
      </c>
      <c r="B103" s="16" t="str">
        <f>'Web-Test'!B103</f>
        <v>Bug</v>
      </c>
      <c r="C103" s="17">
        <f>'Web-Test'!C103</f>
        <v>44841</v>
      </c>
      <c r="D103" s="16" t="str">
        <f>'Web-Test'!D103</f>
        <v>Trung bình</v>
      </c>
      <c r="E103" s="18" t="str">
        <f>'Web-Test'!E103</f>
        <v>Timeline di truyền và phối giống</v>
      </c>
      <c r="F103" s="18" t="str">
        <f>'Web-Test'!F103</f>
        <v>Ngày khám thai dự kiến sắp tới không đúng quy trình</v>
      </c>
      <c r="G103" s="22" t="str">
        <f>'Web-Test'!G103</f>
        <v>https://drive.google.com/file/d/1hOcxnHrhO_RUD1_61-nvZC6rJefBZsAq/view?usp=sharing</v>
      </c>
      <c r="H103" s="17">
        <f>'Web-Test'!H103</f>
        <v>0</v>
      </c>
      <c r="I103" s="17">
        <f>'Web-Test'!I103</f>
        <v>0</v>
      </c>
      <c r="J103" s="17">
        <f>'Web-Test'!J103</f>
        <v>0</v>
      </c>
      <c r="K103" s="16" t="str">
        <f>'Web-Test'!K103</f>
        <v>Pass</v>
      </c>
      <c r="L103" s="13" t="str">
        <f>'Web-Test'!L103</f>
        <v>Closed</v>
      </c>
      <c r="M103" s="18">
        <f>'Web-Test'!M103</f>
        <v>0</v>
      </c>
      <c r="N103" s="13">
        <f>'Web-Test'!N103</f>
        <v>0</v>
      </c>
      <c r="O103" s="76">
        <f>'Web-Test'!O103</f>
        <v>0</v>
      </c>
      <c r="P103" s="76">
        <f>'Web-Test'!P103</f>
        <v>0</v>
      </c>
      <c r="Q103" s="76">
        <f>'Web-Test'!Q103</f>
        <v>0</v>
      </c>
      <c r="R103" s="76">
        <f>'Web-Test'!R103</f>
        <v>0</v>
      </c>
      <c r="S103" s="76">
        <f>'Web-Test'!S103</f>
        <v>0</v>
      </c>
      <c r="T103" s="76">
        <f>'Web-Test'!T103</f>
        <v>0</v>
      </c>
      <c r="U103" s="76">
        <f>'Web-Test'!U103</f>
        <v>0</v>
      </c>
      <c r="V103" s="76">
        <f>'Web-Test'!V103</f>
        <v>0</v>
      </c>
      <c r="W103" s="76">
        <f>'Web-Test'!W103</f>
        <v>0</v>
      </c>
      <c r="X103" s="76">
        <f>'Web-Test'!X103</f>
        <v>0</v>
      </c>
      <c r="Y103" s="76">
        <f>'Web-Test'!Y103</f>
        <v>0</v>
      </c>
      <c r="Z103" s="76">
        <f>'Web-Test'!Z103</f>
        <v>0</v>
      </c>
    </row>
    <row r="104" spans="1:26">
      <c r="A104" s="13">
        <f>'Web-Test'!A104</f>
        <v>102</v>
      </c>
      <c r="B104" s="16" t="str">
        <f>'Web-Test'!B104</f>
        <v>Bug</v>
      </c>
      <c r="C104" s="17">
        <f>'Web-Test'!C104</f>
        <v>44842</v>
      </c>
      <c r="D104" s="16" t="str">
        <f>'Web-Test'!D104</f>
        <v>Trung bình</v>
      </c>
      <c r="E104" s="18" t="str">
        <f>'Web-Test'!E104</f>
        <v>Dashboard</v>
      </c>
      <c r="F104" s="18" t="str">
        <f>'Web-Test'!F104</f>
        <v>Datepicker không đóng lại sau khi chọn ngày tùy chỉnh</v>
      </c>
      <c r="G104" s="22" t="str">
        <f>'Web-Test'!G104</f>
        <v>https://drive.google.com/file/d/1lnKNtsuS8rRTKQh71rVu7mowWf42J-SV/view?usp=sharing</v>
      </c>
      <c r="H104" s="17">
        <f>'Web-Test'!H104</f>
        <v>0</v>
      </c>
      <c r="I104" s="17">
        <f>'Web-Test'!I104</f>
        <v>0</v>
      </c>
      <c r="J104" s="17">
        <f>'Web-Test'!J104</f>
        <v>0</v>
      </c>
      <c r="K104" s="16" t="str">
        <f>'Web-Test'!K104</f>
        <v>Pass</v>
      </c>
      <c r="L104" s="13" t="str">
        <f>'Web-Test'!L104</f>
        <v>Closed</v>
      </c>
      <c r="M104" s="18" t="str">
        <f>'Web-Test'!M104</f>
        <v>Phiên bản củ</v>
      </c>
      <c r="N104" s="13">
        <f>'Web-Test'!N104</f>
        <v>0</v>
      </c>
      <c r="O104" s="76">
        <f>'Web-Test'!O104</f>
        <v>0</v>
      </c>
      <c r="P104" s="76">
        <f>'Web-Test'!P104</f>
        <v>0</v>
      </c>
      <c r="Q104" s="76">
        <f>'Web-Test'!Q104</f>
        <v>0</v>
      </c>
      <c r="R104" s="76">
        <f>'Web-Test'!R104</f>
        <v>0</v>
      </c>
      <c r="S104" s="76">
        <f>'Web-Test'!S104</f>
        <v>0</v>
      </c>
      <c r="T104" s="76">
        <f>'Web-Test'!T104</f>
        <v>0</v>
      </c>
      <c r="U104" s="76">
        <f>'Web-Test'!U104</f>
        <v>0</v>
      </c>
      <c r="V104" s="76">
        <f>'Web-Test'!V104</f>
        <v>0</v>
      </c>
      <c r="W104" s="76">
        <f>'Web-Test'!W104</f>
        <v>0</v>
      </c>
      <c r="X104" s="76">
        <f>'Web-Test'!X104</f>
        <v>0</v>
      </c>
      <c r="Y104" s="76">
        <f>'Web-Test'!Y104</f>
        <v>0</v>
      </c>
      <c r="Z104" s="76">
        <f>'Web-Test'!Z104</f>
        <v>0</v>
      </c>
    </row>
    <row r="105" spans="1:26">
      <c r="A105" s="13">
        <f>'Web-Test'!A105</f>
        <v>103</v>
      </c>
      <c r="B105" s="16" t="str">
        <f>'Web-Test'!B105</f>
        <v>Bug</v>
      </c>
      <c r="C105" s="17">
        <f>'Web-Test'!C105</f>
        <v>44842</v>
      </c>
      <c r="D105" s="16" t="str">
        <f>'Web-Test'!D105</f>
        <v>Trung bình</v>
      </c>
      <c r="E105" s="18" t="str">
        <f>'Web-Test'!E105</f>
        <v>Phối giống</v>
      </c>
      <c r="F105" s="18" t="str">
        <f>'Web-Test'!F105</f>
        <v>Dropdownlist tình trạng phối giống treo ra tới các màn hình khác</v>
      </c>
      <c r="G105" s="22" t="str">
        <f>'Web-Test'!G105</f>
        <v>https://drive.google.com/file/d/1po5kLXQeGCVZUYVaP1WiwiN0JmBoKrnO/view?usp=sharing</v>
      </c>
      <c r="H105" s="17">
        <f>'Web-Test'!H105</f>
        <v>0</v>
      </c>
      <c r="I105" s="17">
        <f>'Web-Test'!I105</f>
        <v>0</v>
      </c>
      <c r="J105" s="17">
        <f>'Web-Test'!J105</f>
        <v>0</v>
      </c>
      <c r="K105" s="16" t="str">
        <f>'Web-Test'!K105</f>
        <v>Temporary disappear</v>
      </c>
      <c r="L105" s="13" t="str">
        <f>'Web-Test'!L105</f>
        <v>Closed</v>
      </c>
      <c r="M105" s="18" t="str">
        <f>'Web-Test'!M105</f>
        <v>Kiểm tra ngày 4/11 không xuất hiện</v>
      </c>
      <c r="N105" s="13">
        <f>'Web-Test'!N105</f>
        <v>7.3</v>
      </c>
      <c r="O105" s="76">
        <f>'Web-Test'!O105</f>
        <v>0</v>
      </c>
      <c r="P105" s="76">
        <f>'Web-Test'!P105</f>
        <v>0</v>
      </c>
      <c r="Q105" s="76">
        <f>'Web-Test'!Q105</f>
        <v>0</v>
      </c>
      <c r="R105" s="76">
        <f>'Web-Test'!R105</f>
        <v>0</v>
      </c>
      <c r="S105" s="76">
        <f>'Web-Test'!S105</f>
        <v>0</v>
      </c>
      <c r="T105" s="76">
        <f>'Web-Test'!T105</f>
        <v>0</v>
      </c>
      <c r="U105" s="76">
        <f>'Web-Test'!U105</f>
        <v>0</v>
      </c>
      <c r="V105" s="76">
        <f>'Web-Test'!V105</f>
        <v>0</v>
      </c>
      <c r="W105" s="76">
        <f>'Web-Test'!W105</f>
        <v>0</v>
      </c>
      <c r="X105" s="76">
        <f>'Web-Test'!X105</f>
        <v>0</v>
      </c>
      <c r="Y105" s="76">
        <f>'Web-Test'!Y105</f>
        <v>0</v>
      </c>
      <c r="Z105" s="76">
        <f>'Web-Test'!Z105</f>
        <v>0</v>
      </c>
    </row>
    <row r="106" spans="1:26">
      <c r="A106" s="13">
        <f>'Web-Test'!A106</f>
        <v>104</v>
      </c>
      <c r="B106" s="16" t="str">
        <f>'Web-Test'!B106</f>
        <v>Bug</v>
      </c>
      <c r="C106" s="17">
        <f>'Web-Test'!C106</f>
        <v>44842</v>
      </c>
      <c r="D106" s="16" t="str">
        <f>'Web-Test'!D106</f>
        <v>Cao</v>
      </c>
      <c r="E106" s="18" t="str">
        <f>'Web-Test'!E106</f>
        <v>Khám thai
Khám thú y - điều trị</v>
      </c>
      <c r="F106" s="18" t="str">
        <f>'Web-Test'!F106</f>
        <v>Không hiển thị tên người khám khi chọn người khám hoặc thay đổi người khám (khám thi thì thỉnh thoảng gặp, điều trị thì thường xuyên gặp). Tên chỉ hiển thị khi outfocus</v>
      </c>
      <c r="G106" s="22" t="str">
        <f>'Web-Test'!G106</f>
        <v>https://drive.google.com/file/d/162GoDJ1LQZrCMgZnUOpCeqIsoFWsor9n/view?usp=sharing</v>
      </c>
      <c r="H106" s="17">
        <f>'Web-Test'!H106</f>
        <v>0</v>
      </c>
      <c r="I106" s="17">
        <f>'Web-Test'!I106</f>
        <v>44853</v>
      </c>
      <c r="J106" s="13" t="str">
        <f>'Web-Test'!J106</f>
        <v>Tỉnh</v>
      </c>
      <c r="K106" s="16" t="str">
        <f>'Web-Test'!K106</f>
        <v>Pass</v>
      </c>
      <c r="L106" s="13" t="str">
        <f>'Web-Test'!L106</f>
        <v>Closed</v>
      </c>
      <c r="M106" s="18" t="str">
        <f>'Web-Test'!M106</f>
        <v>Fix lần 1 ngày 19/10 (Tỉnh) - Pass</v>
      </c>
      <c r="N106" s="13">
        <f>'Web-Test'!N106</f>
        <v>0</v>
      </c>
      <c r="O106" s="76">
        <f>'Web-Test'!O106</f>
        <v>0</v>
      </c>
      <c r="P106" s="76">
        <f>'Web-Test'!P106</f>
        <v>0</v>
      </c>
      <c r="Q106" s="76">
        <f>'Web-Test'!Q106</f>
        <v>0</v>
      </c>
      <c r="R106" s="76">
        <f>'Web-Test'!R106</f>
        <v>0</v>
      </c>
      <c r="S106" s="76">
        <f>'Web-Test'!S106</f>
        <v>0</v>
      </c>
      <c r="T106" s="76">
        <f>'Web-Test'!T106</f>
        <v>0</v>
      </c>
      <c r="U106" s="76">
        <f>'Web-Test'!U106</f>
        <v>0</v>
      </c>
      <c r="V106" s="76">
        <f>'Web-Test'!V106</f>
        <v>0</v>
      </c>
      <c r="W106" s="76">
        <f>'Web-Test'!W106</f>
        <v>0</v>
      </c>
      <c r="X106" s="76">
        <f>'Web-Test'!X106</f>
        <v>0</v>
      </c>
      <c r="Y106" s="76">
        <f>'Web-Test'!Y106</f>
        <v>0</v>
      </c>
      <c r="Z106" s="76">
        <f>'Web-Test'!Z106</f>
        <v>0</v>
      </c>
    </row>
    <row r="107" spans="1:26">
      <c r="A107" s="13">
        <f>'Web-Test'!A107</f>
        <v>105</v>
      </c>
      <c r="B107" s="16" t="str">
        <f>'Web-Test'!B107</f>
        <v>Bug</v>
      </c>
      <c r="C107" s="17">
        <f>'Web-Test'!C107</f>
        <v>44842</v>
      </c>
      <c r="D107" s="16" t="str">
        <f>'Web-Test'!D107</f>
        <v>Cao</v>
      </c>
      <c r="E107" s="18" t="str">
        <f>'Web-Test'!E107</f>
        <v>Khám thai</v>
      </c>
      <c r="F107" s="18" t="str">
        <f>'Web-Test'!F107</f>
        <v>Bò đã thực hiện khám thai rồi (hình 1) nhưng trong phiếu công việc thể hiện bò chưa khám thai (cả khám từng con (hình 2) và khám nhóm bò (hình 3))</v>
      </c>
      <c r="G107" s="18" t="str">
        <f>'Web-Test'!G107</f>
        <v>Hình 1: https://drive.google.com/file/d/162GoDJ1LQZrCMgZnUOpCeqIsoFWsor9n/view?usp=sharing
Hình 2: https://drive.google.com/file/d/1jQ7dg1PJLv1CInYBCwvVLjt0obAQmNOU/view?usp=sharing
Hình 3: https://drive.google.com/file/d/18ERaP_CSP8qrPz7h-ZhPObmGANczcNNS/view?usp=sharing</v>
      </c>
      <c r="H107" s="17">
        <f>'Web-Test'!H107</f>
        <v>0</v>
      </c>
      <c r="I107" s="17">
        <f>'Web-Test'!I107</f>
        <v>44842</v>
      </c>
      <c r="J107" s="13" t="str">
        <f>'Web-Test'!J107</f>
        <v>Tỉnh</v>
      </c>
      <c r="K107" s="16" t="str">
        <f>'Web-Test'!K107</f>
        <v>Pass</v>
      </c>
      <c r="L107" s="13" t="str">
        <f>'Web-Test'!L107</f>
        <v>Closed</v>
      </c>
      <c r="M107" s="18" t="str">
        <f>'Web-Test'!M107</f>
        <v>Fix lần 1 ngày 8/10 (Tỉnh) - Pass</v>
      </c>
      <c r="N107" s="13">
        <f>'Web-Test'!N107</f>
        <v>0</v>
      </c>
      <c r="O107" s="76">
        <f>'Web-Test'!O107</f>
        <v>0</v>
      </c>
      <c r="P107" s="76">
        <f>'Web-Test'!P107</f>
        <v>0</v>
      </c>
      <c r="Q107" s="76">
        <f>'Web-Test'!Q107</f>
        <v>0</v>
      </c>
      <c r="R107" s="76">
        <f>'Web-Test'!R107</f>
        <v>0</v>
      </c>
      <c r="S107" s="76">
        <f>'Web-Test'!S107</f>
        <v>0</v>
      </c>
      <c r="T107" s="76">
        <f>'Web-Test'!T107</f>
        <v>0</v>
      </c>
      <c r="U107" s="76">
        <f>'Web-Test'!U107</f>
        <v>0</v>
      </c>
      <c r="V107" s="76">
        <f>'Web-Test'!V107</f>
        <v>0</v>
      </c>
      <c r="W107" s="76">
        <f>'Web-Test'!W107</f>
        <v>0</v>
      </c>
      <c r="X107" s="76">
        <f>'Web-Test'!X107</f>
        <v>0</v>
      </c>
      <c r="Y107" s="76">
        <f>'Web-Test'!Y107</f>
        <v>0</v>
      </c>
      <c r="Z107" s="76">
        <f>'Web-Test'!Z107</f>
        <v>0</v>
      </c>
    </row>
    <row r="108" spans="1:26">
      <c r="A108" s="13">
        <f>'Web-Test'!A108</f>
        <v>106</v>
      </c>
      <c r="B108" s="16" t="str">
        <f>'Web-Test'!B108</f>
        <v>Bug</v>
      </c>
      <c r="C108" s="17">
        <f>'Web-Test'!C108</f>
        <v>44842</v>
      </c>
      <c r="D108" s="16" t="str">
        <f>'Web-Test'!D108</f>
        <v>Cao</v>
      </c>
      <c r="E108" s="18" t="str">
        <f>'Web-Test'!E108</f>
        <v>Thông tin bò</v>
      </c>
      <c r="F108" s="18" t="str">
        <f>'Web-Test'!F108</f>
        <v>Bò đã phối nhưng giai đoạn bò thể hiện là "Bò chờ phối" =&gt; không xuất hiện trong danh sách lập phiếu khám thai
Số tai: I0920B00470</v>
      </c>
      <c r="G108" s="22" t="str">
        <f>'Web-Test'!G108</f>
        <v>https://drive.google.com/file/d/1k6dCSvzYOOJm6ZbFAAg_cOrdK7JvvCmr/view?usp=sharing</v>
      </c>
      <c r="H108" s="17">
        <f>'Web-Test'!H108</f>
        <v>0</v>
      </c>
      <c r="I108" s="17">
        <f>'Web-Test'!I108</f>
        <v>44842</v>
      </c>
      <c r="J108" s="13" t="str">
        <f>'Web-Test'!J108</f>
        <v>Tỉnh</v>
      </c>
      <c r="K108" s="16" t="str">
        <f>'Web-Test'!K108</f>
        <v>Pass</v>
      </c>
      <c r="L108" s="13" t="str">
        <f>'Web-Test'!L108</f>
        <v>Closed</v>
      </c>
      <c r="M108" s="18" t="str">
        <f>'Web-Test'!M108</f>
        <v xml:space="preserve">Dữ liệu nhập từ excel </v>
      </c>
      <c r="N108" s="13">
        <f>'Web-Test'!N108</f>
        <v>0</v>
      </c>
      <c r="O108" s="76">
        <f>'Web-Test'!O108</f>
        <v>0</v>
      </c>
      <c r="P108" s="76">
        <f>'Web-Test'!P108</f>
        <v>0</v>
      </c>
      <c r="Q108" s="76">
        <f>'Web-Test'!Q108</f>
        <v>0</v>
      </c>
      <c r="R108" s="76">
        <f>'Web-Test'!R108</f>
        <v>0</v>
      </c>
      <c r="S108" s="76">
        <f>'Web-Test'!S108</f>
        <v>0</v>
      </c>
      <c r="T108" s="76">
        <f>'Web-Test'!T108</f>
        <v>0</v>
      </c>
      <c r="U108" s="76">
        <f>'Web-Test'!U108</f>
        <v>0</v>
      </c>
      <c r="V108" s="76">
        <f>'Web-Test'!V108</f>
        <v>0</v>
      </c>
      <c r="W108" s="76">
        <f>'Web-Test'!W108</f>
        <v>0</v>
      </c>
      <c r="X108" s="76">
        <f>'Web-Test'!X108</f>
        <v>0</v>
      </c>
      <c r="Y108" s="76">
        <f>'Web-Test'!Y108</f>
        <v>0</v>
      </c>
      <c r="Z108" s="76">
        <f>'Web-Test'!Z108</f>
        <v>0</v>
      </c>
    </row>
    <row r="109" spans="1:26">
      <c r="A109" s="13">
        <f>'Web-Test'!A109</f>
        <v>107</v>
      </c>
      <c r="B109" s="16" t="str">
        <f>'Web-Test'!B109</f>
        <v>Bug</v>
      </c>
      <c r="C109" s="17">
        <f>'Web-Test'!C109</f>
        <v>44842</v>
      </c>
      <c r="D109" s="16" t="str">
        <f>'Web-Test'!D109</f>
        <v>Trung bình</v>
      </c>
      <c r="E109" s="18" t="str">
        <f>'Web-Test'!E109</f>
        <v>Khám thai</v>
      </c>
      <c r="F109" s="18" t="str">
        <f>'Web-Test'!F109</f>
        <v>Thay đổi kết quả khám thai, kết quả khám thai thay đổi không mong muốn trước khi modal tắt:
Số phiếu: 0-KT-221008-006
B1: Khám bò có thai
B2: Vào timeline để sửa thành bò không có thai
B3: Bấm nút cập nhật. Trong khoảng thời gian 0.5s trước khi modal tắt, mục kết quả khám thai sẽ hiện lên một kết quả khám thai không giống với kết quả mong muốn, mặc dù trong timeline vẫn thể hiện đúng kết quả trước khi bấm nút cập nhật (không có thai)</v>
      </c>
      <c r="G109" s="22" t="str">
        <f>'Web-Test'!G109</f>
        <v>https://drive.google.com/file/d/1HHIruc9RucObyMHlNixLtfnhkyUA9OmZ/view?usp=sharing</v>
      </c>
      <c r="H109" s="17">
        <f>'Web-Test'!H109</f>
        <v>0</v>
      </c>
      <c r="I109" s="17">
        <f>'Web-Test'!I109</f>
        <v>0</v>
      </c>
      <c r="J109" s="17">
        <f>'Web-Test'!J109</f>
        <v>0</v>
      </c>
      <c r="K109" s="16">
        <f>'Web-Test'!K109</f>
        <v>0</v>
      </c>
      <c r="L109" s="13" t="str">
        <f>'Web-Test'!L109</f>
        <v>Open</v>
      </c>
      <c r="M109" s="18">
        <f>'Web-Test'!M109</f>
        <v>0</v>
      </c>
      <c r="N109" s="13">
        <f>'Web-Test'!N109</f>
        <v>0</v>
      </c>
      <c r="O109" s="76">
        <f>'Web-Test'!O109</f>
        <v>0</v>
      </c>
      <c r="P109" s="76">
        <f>'Web-Test'!P109</f>
        <v>0</v>
      </c>
      <c r="Q109" s="76">
        <f>'Web-Test'!Q109</f>
        <v>0</v>
      </c>
      <c r="R109" s="76">
        <f>'Web-Test'!R109</f>
        <v>0</v>
      </c>
      <c r="S109" s="76">
        <f>'Web-Test'!S109</f>
        <v>0</v>
      </c>
      <c r="T109" s="76">
        <f>'Web-Test'!T109</f>
        <v>0</v>
      </c>
      <c r="U109" s="76">
        <f>'Web-Test'!U109</f>
        <v>0</v>
      </c>
      <c r="V109" s="76">
        <f>'Web-Test'!V109</f>
        <v>0</v>
      </c>
      <c r="W109" s="76">
        <f>'Web-Test'!W109</f>
        <v>0</v>
      </c>
      <c r="X109" s="76">
        <f>'Web-Test'!X109</f>
        <v>0</v>
      </c>
      <c r="Y109" s="76">
        <f>'Web-Test'!Y109</f>
        <v>0</v>
      </c>
      <c r="Z109" s="76">
        <f>'Web-Test'!Z109</f>
        <v>0</v>
      </c>
    </row>
    <row r="110" spans="1:26">
      <c r="A110" s="13">
        <f>'Web-Test'!A110</f>
        <v>108</v>
      </c>
      <c r="B110" s="16" t="str">
        <f>'Web-Test'!B110</f>
        <v>Bug</v>
      </c>
      <c r="C110" s="17">
        <f>'Web-Test'!C110</f>
        <v>44842</v>
      </c>
      <c r="D110" s="16" t="str">
        <f>'Web-Test'!D110</f>
        <v>Cao</v>
      </c>
      <c r="E110" s="18" t="str">
        <f>'Web-Test'!E110</f>
        <v>Khám thai</v>
      </c>
      <c r="F110" s="18" t="str">
        <f>'Web-Test'!F110</f>
        <v>Khám thai báo lỗi
Số phiếu: 0-KT-221008-006
B1: Khám thai 1 con bò. Modal hiện lên mặc định kết quả "có thai"
B2: Bấm "Cập nhật". Chương trình báo lỗi.
B3: Bấm vào dropdownlist phần kết quả khám, chọn có thai, khi đó ngày mang thai hiện ra thì mới bấm cập nhật được</v>
      </c>
      <c r="G110" s="22" t="str">
        <f>'Web-Test'!G110</f>
        <v>https://drive.google.com/file/d/1E50XjMorgq5m2lLZk5dRsIk4CAQ-sGPW/view?usp=sharing</v>
      </c>
      <c r="H110" s="17">
        <f>'Web-Test'!H110</f>
        <v>0</v>
      </c>
      <c r="I110" s="17">
        <f>'Web-Test'!I110</f>
        <v>44842</v>
      </c>
      <c r="J110" s="13" t="str">
        <f>'Web-Test'!J110</f>
        <v>Tỉnh</v>
      </c>
      <c r="K110" s="16" t="str">
        <f>'Web-Test'!K110</f>
        <v>Pass</v>
      </c>
      <c r="L110" s="13" t="str">
        <f>'Web-Test'!L110</f>
        <v>Closed</v>
      </c>
      <c r="M110" s="18" t="str">
        <f>'Web-Test'!M110</f>
        <v>đã fix nhánh fix_bug_105
Fix lần 1 ngày 08/10 (Tỉnh) - Pass</v>
      </c>
      <c r="N110" s="13">
        <f>'Web-Test'!N110</f>
        <v>0</v>
      </c>
      <c r="O110" s="76">
        <f>'Web-Test'!O110</f>
        <v>0</v>
      </c>
      <c r="P110" s="76">
        <f>'Web-Test'!P110</f>
        <v>0</v>
      </c>
      <c r="Q110" s="76">
        <f>'Web-Test'!Q110</f>
        <v>0</v>
      </c>
      <c r="R110" s="76">
        <f>'Web-Test'!R110</f>
        <v>0</v>
      </c>
      <c r="S110" s="76">
        <f>'Web-Test'!S110</f>
        <v>0</v>
      </c>
      <c r="T110" s="76">
        <f>'Web-Test'!T110</f>
        <v>0</v>
      </c>
      <c r="U110" s="76">
        <f>'Web-Test'!U110</f>
        <v>0</v>
      </c>
      <c r="V110" s="76">
        <f>'Web-Test'!V110</f>
        <v>0</v>
      </c>
      <c r="W110" s="76">
        <f>'Web-Test'!W110</f>
        <v>0</v>
      </c>
      <c r="X110" s="76">
        <f>'Web-Test'!X110</f>
        <v>0</v>
      </c>
      <c r="Y110" s="76">
        <f>'Web-Test'!Y110</f>
        <v>0</v>
      </c>
      <c r="Z110" s="76">
        <f>'Web-Test'!Z110</f>
        <v>0</v>
      </c>
    </row>
    <row r="111" spans="1:26">
      <c r="A111" s="13">
        <f>'Web-Test'!A111</f>
        <v>109</v>
      </c>
      <c r="B111" s="16" t="str">
        <f>'Web-Test'!B111</f>
        <v>Client's request</v>
      </c>
      <c r="C111" s="17">
        <f>'Web-Test'!C111</f>
        <v>44842</v>
      </c>
      <c r="D111" s="16" t="str">
        <f>'Web-Test'!D111</f>
        <v>Cao</v>
      </c>
      <c r="E111" s="18" t="str">
        <f>'Web-Test'!E111</f>
        <v>Xử lý sinh sản</v>
      </c>
      <c r="F111" s="18" t="str">
        <f>'Web-Test'!F111</f>
        <v>Ngày mặc định thực hiện bước xử lý sinh sản phải là ngày theo quy trình (đề xuất ngày mặc định là ngày theo quy trình luôn). Trường hợp ngày 0 thì lấy theo ngày xử lý bên trên top của modal (chỉ thay đổi trong trường hợp chưa có dữ liệu)</v>
      </c>
      <c r="G111" s="22" t="str">
        <f>'Web-Test'!G111</f>
        <v>https://drive.google.com/file/d/1cDbFhqXlSLAYaAMw43gc3uu0_GDcdaGB/view?usp=sharing</v>
      </c>
      <c r="H111" s="17">
        <f>'Web-Test'!H111</f>
        <v>0</v>
      </c>
      <c r="I111" s="17">
        <f>'Web-Test'!I111</f>
        <v>44855</v>
      </c>
      <c r="J111" s="13" t="str">
        <f>'Web-Test'!J111</f>
        <v>Tỉnh</v>
      </c>
      <c r="K111" s="16" t="str">
        <f>'Web-Test'!K111</f>
        <v>Temporary disappear</v>
      </c>
      <c r="L111" s="13" t="str">
        <f>'Web-Test'!L111</f>
        <v>Closed</v>
      </c>
      <c r="M111" s="18" t="str">
        <f>'Web-Test'!M111</f>
        <v>Fix lần 1 ngày 17/10 (Tỉnh) - Fail (Ngày mặc định chưa đúng ngày quy trình) fix
Fix lần 2 ngày 21/10 (Tỉnh) - Fail (Vẫn chưa đúng ở menu xử lý sinh sản, nếu thực hiện ở khám sinh sản thì đúng)</v>
      </c>
      <c r="N111" s="13">
        <f>'Web-Test'!N111</f>
        <v>0</v>
      </c>
      <c r="O111" s="76">
        <f>'Web-Test'!O111</f>
        <v>0</v>
      </c>
      <c r="P111" s="76">
        <f>'Web-Test'!P111</f>
        <v>0</v>
      </c>
      <c r="Q111" s="76">
        <f>'Web-Test'!Q111</f>
        <v>0</v>
      </c>
      <c r="R111" s="76">
        <f>'Web-Test'!R111</f>
        <v>0</v>
      </c>
      <c r="S111" s="76">
        <f>'Web-Test'!S111</f>
        <v>0</v>
      </c>
      <c r="T111" s="76">
        <f>'Web-Test'!T111</f>
        <v>0</v>
      </c>
      <c r="U111" s="76">
        <f>'Web-Test'!U111</f>
        <v>0</v>
      </c>
      <c r="V111" s="76">
        <f>'Web-Test'!V111</f>
        <v>0</v>
      </c>
      <c r="W111" s="76">
        <f>'Web-Test'!W111</f>
        <v>0</v>
      </c>
      <c r="X111" s="76">
        <f>'Web-Test'!X111</f>
        <v>0</v>
      </c>
      <c r="Y111" s="76">
        <f>'Web-Test'!Y111</f>
        <v>0</v>
      </c>
      <c r="Z111" s="76">
        <f>'Web-Test'!Z111</f>
        <v>0</v>
      </c>
    </row>
    <row r="112" spans="1:26">
      <c r="A112" s="13">
        <f>'Web-Test'!A112</f>
        <v>110</v>
      </c>
      <c r="B112" s="16" t="str">
        <f>'Web-Test'!B112</f>
        <v>Bug</v>
      </c>
      <c r="C112" s="17">
        <f>'Web-Test'!C112</f>
        <v>44842</v>
      </c>
      <c r="D112" s="16" t="str">
        <f>'Web-Test'!D112</f>
        <v>Cao</v>
      </c>
      <c r="E112" s="18" t="str">
        <f>'Web-Test'!E112</f>
        <v>Xử lý sinh sản</v>
      </c>
      <c r="F112" s="18" t="str">
        <f>'Web-Test'!F112</f>
        <v>Bò đã xử lý sinh sản nhưng trạng thái vẫn là "Chưa thực hiện" (Bug số 13 đã fix nhưng lặp lại)</v>
      </c>
      <c r="G112" s="22" t="str">
        <f>'Web-Test'!G112</f>
        <v>https://drive.google.com/file/d/1ezWCZn-8SqVARU_nXLo2aNlwB1uI4kZ7/view?usp=sharing</v>
      </c>
      <c r="H112" s="17">
        <f>'Web-Test'!H112</f>
        <v>0</v>
      </c>
      <c r="I112" s="17">
        <f>'Web-Test'!I112</f>
        <v>44842</v>
      </c>
      <c r="J112" s="13" t="str">
        <f>'Web-Test'!J112</f>
        <v>Tỉnh</v>
      </c>
      <c r="K112" s="16" t="str">
        <f>'Web-Test'!K112</f>
        <v>Pass</v>
      </c>
      <c r="L112" s="13" t="str">
        <f>'Web-Test'!L112</f>
        <v>Closed</v>
      </c>
      <c r="M112" s="18" t="str">
        <f>'Web-Test'!M112</f>
        <v>Trạng thái đã thực hiện khi hoàn tất cả 4 liệu trình
Fix lần 1 ngày 8/10 (Tỉnh)</v>
      </c>
      <c r="N112" s="13">
        <f>'Web-Test'!N112</f>
        <v>0</v>
      </c>
      <c r="O112" s="76">
        <f>'Web-Test'!O112</f>
        <v>0</v>
      </c>
      <c r="P112" s="76">
        <f>'Web-Test'!P112</f>
        <v>0</v>
      </c>
      <c r="Q112" s="76">
        <f>'Web-Test'!Q112</f>
        <v>0</v>
      </c>
      <c r="R112" s="76">
        <f>'Web-Test'!R112</f>
        <v>0</v>
      </c>
      <c r="S112" s="76">
        <f>'Web-Test'!S112</f>
        <v>0</v>
      </c>
      <c r="T112" s="76">
        <f>'Web-Test'!T112</f>
        <v>0</v>
      </c>
      <c r="U112" s="76">
        <f>'Web-Test'!U112</f>
        <v>0</v>
      </c>
      <c r="V112" s="76">
        <f>'Web-Test'!V112</f>
        <v>0</v>
      </c>
      <c r="W112" s="76">
        <f>'Web-Test'!W112</f>
        <v>0</v>
      </c>
      <c r="X112" s="76">
        <f>'Web-Test'!X112</f>
        <v>0</v>
      </c>
      <c r="Y112" s="76">
        <f>'Web-Test'!Y112</f>
        <v>0</v>
      </c>
      <c r="Z112" s="76">
        <f>'Web-Test'!Z112</f>
        <v>0</v>
      </c>
    </row>
    <row r="113" spans="1:26">
      <c r="A113" s="13">
        <f>'Web-Test'!A113</f>
        <v>111</v>
      </c>
      <c r="B113" s="16" t="str">
        <f>'Web-Test'!B113</f>
        <v>Bug</v>
      </c>
      <c r="C113" s="17">
        <f>'Web-Test'!C113</f>
        <v>44842</v>
      </c>
      <c r="D113" s="16" t="str">
        <f>'Web-Test'!D113</f>
        <v>Cao</v>
      </c>
      <c r="E113" s="18" t="str">
        <f>'Web-Test'!E113</f>
        <v>Xử lý sinh sản hàng loạt</v>
      </c>
      <c r="F113" s="18" t="str">
        <f>'Web-Test'!F113</f>
        <v>Không thực hiện xử lý sinh sản hàng loạt bò được dù những con bò này có cùng bước thực hiện xử lý sinh sản (cùng ngày thực hiện bước đó)</v>
      </c>
      <c r="G113" s="18">
        <f>'Web-Test'!G113</f>
        <v>0</v>
      </c>
      <c r="H113" s="17">
        <f>'Web-Test'!H113</f>
        <v>0</v>
      </c>
      <c r="I113" s="17">
        <f>'Web-Test'!I113</f>
        <v>44842</v>
      </c>
      <c r="J113" s="13" t="str">
        <f>'Web-Test'!J113</f>
        <v>Tỉnh</v>
      </c>
      <c r="K113" s="16" t="str">
        <f>'Web-Test'!K113</f>
        <v>Pass</v>
      </c>
      <c r="L113" s="13" t="str">
        <f>'Web-Test'!L113</f>
        <v>Closed</v>
      </c>
      <c r="M113" s="18" t="str">
        <f>'Web-Test'!M113</f>
        <v>Fix lần 1 ngày 08/10 (Tỉnh) - Pass
Phát sinh lỗi 123 ngược với lỗi này</v>
      </c>
      <c r="N113" s="13">
        <f>'Web-Test'!N113</f>
        <v>0</v>
      </c>
      <c r="O113" s="76">
        <f>'Web-Test'!O113</f>
        <v>0</v>
      </c>
      <c r="P113" s="76">
        <f>'Web-Test'!P113</f>
        <v>0</v>
      </c>
      <c r="Q113" s="76">
        <f>'Web-Test'!Q113</f>
        <v>0</v>
      </c>
      <c r="R113" s="76">
        <f>'Web-Test'!R113</f>
        <v>0</v>
      </c>
      <c r="S113" s="76">
        <f>'Web-Test'!S113</f>
        <v>0</v>
      </c>
      <c r="T113" s="76">
        <f>'Web-Test'!T113</f>
        <v>0</v>
      </c>
      <c r="U113" s="76">
        <f>'Web-Test'!U113</f>
        <v>0</v>
      </c>
      <c r="V113" s="76">
        <f>'Web-Test'!V113</f>
        <v>0</v>
      </c>
      <c r="W113" s="76">
        <f>'Web-Test'!W113</f>
        <v>0</v>
      </c>
      <c r="X113" s="76">
        <f>'Web-Test'!X113</f>
        <v>0</v>
      </c>
      <c r="Y113" s="76">
        <f>'Web-Test'!Y113</f>
        <v>0</v>
      </c>
      <c r="Z113" s="76">
        <f>'Web-Test'!Z113</f>
        <v>0</v>
      </c>
    </row>
    <row r="114" spans="1:26">
      <c r="A114" s="13">
        <f>'Web-Test'!A114</f>
        <v>112</v>
      </c>
      <c r="B114" s="16" t="str">
        <f>'Web-Test'!B114</f>
        <v>Bug</v>
      </c>
      <c r="C114" s="17">
        <f>'Web-Test'!C114</f>
        <v>44845</v>
      </c>
      <c r="D114" s="16" t="str">
        <f>'Web-Test'!D114</f>
        <v>Cao</v>
      </c>
      <c r="E114" s="18" t="str">
        <f>'Web-Test'!E114</f>
        <v>Phiếu công việc</v>
      </c>
      <c r="F114" s="18" t="str">
        <f>'Web-Test'!F114</f>
        <v>Cập nhật phiếu công việc, đôi lúc phần mềm load danh sách phiếu lâu, có lúc khoảng 30s:
B1: Bấm mở 1 phiếu công việc
B2: Bấm cập nhật
B3: Lặp lại bước 1, 2 nhiều lần. Một số lần danh sách phiếu phải chờ lâu mới thao tác lên được. Logo chờ xuất hiện ở giữa trang (cuộn xuống mới thấy)
Bug này xuất hiện sau khi fix bug 64
Thay đổi date picker cũng load lại chậm</v>
      </c>
      <c r="G114" s="22" t="str">
        <f>'Web-Test'!G114</f>
        <v>https://drive.google.com/file/d/1KCJkOtALEIBJTXkDR_LRZbmOLIkbcGQa/view?usp=sharing</v>
      </c>
      <c r="H114" s="17">
        <f>'Web-Test'!H114</f>
        <v>0</v>
      </c>
      <c r="I114" s="17">
        <f>'Web-Test'!I114</f>
        <v>44851</v>
      </c>
      <c r="J114" s="13" t="str">
        <f>'Web-Test'!J114</f>
        <v>Tỉnh</v>
      </c>
      <c r="K114" s="16" t="str">
        <f>'Web-Test'!K114</f>
        <v>Pass</v>
      </c>
      <c r="L114" s="13" t="str">
        <f>'Web-Test'!L114</f>
        <v>Closed</v>
      </c>
      <c r="M114" s="18" t="str">
        <f>'Web-Test'!M114</f>
        <v>Fix lần 1 ngày 16/10 (Tỉnh) - Fail (Lỗi được fix nhưng phát sinh vấn đề modal lâu tắt - khoảng 5s) 
Fix lần 2 ngày 17/10 (Tỉnh) - Pass (mất 3s để tắt modal)</v>
      </c>
      <c r="N114" s="13">
        <f>'Web-Test'!N114</f>
        <v>0</v>
      </c>
      <c r="O114" s="76">
        <f>'Web-Test'!O114</f>
        <v>0</v>
      </c>
      <c r="P114" s="76">
        <f>'Web-Test'!P114</f>
        <v>0</v>
      </c>
      <c r="Q114" s="76">
        <f>'Web-Test'!Q114</f>
        <v>0</v>
      </c>
      <c r="R114" s="76">
        <f>'Web-Test'!R114</f>
        <v>0</v>
      </c>
      <c r="S114" s="76">
        <f>'Web-Test'!S114</f>
        <v>0</v>
      </c>
      <c r="T114" s="76">
        <f>'Web-Test'!T114</f>
        <v>0</v>
      </c>
      <c r="U114" s="76">
        <f>'Web-Test'!U114</f>
        <v>0</v>
      </c>
      <c r="V114" s="76">
        <f>'Web-Test'!V114</f>
        <v>0</v>
      </c>
      <c r="W114" s="76">
        <f>'Web-Test'!W114</f>
        <v>0</v>
      </c>
      <c r="X114" s="76">
        <f>'Web-Test'!X114</f>
        <v>0</v>
      </c>
      <c r="Y114" s="76">
        <f>'Web-Test'!Y114</f>
        <v>0</v>
      </c>
      <c r="Z114" s="76">
        <f>'Web-Test'!Z114</f>
        <v>0</v>
      </c>
    </row>
    <row r="115" spans="1:26">
      <c r="A115" s="13">
        <f>'Web-Test'!A115</f>
        <v>113</v>
      </c>
      <c r="B115" s="16" t="str">
        <f>'Web-Test'!B115</f>
        <v>Bug</v>
      </c>
      <c r="C115" s="17">
        <f>'Web-Test'!C115</f>
        <v>44845</v>
      </c>
      <c r="D115" s="16" t="str">
        <f>'Web-Test'!D115</f>
        <v>Trung bình</v>
      </c>
      <c r="E115" s="18" t="str">
        <f>'Web-Test'!E115</f>
        <v>Màn hình login</v>
      </c>
      <c r="F115" s="18" t="str">
        <f>'Web-Test'!F115</f>
        <v>Nút hiện mật khẩu đặt sai vị trí, trùng với màu nền nên không nhìn thấy (trình duyệt Chrome)</v>
      </c>
      <c r="G115" s="22" t="str">
        <f>'Web-Test'!G115</f>
        <v>https://drive.google.com/file/d/12j2-PRAeJITRX0LdiwgKDkblC8una3dF/view?usp=sharing</v>
      </c>
      <c r="H115" s="17">
        <f>'Web-Test'!H115</f>
        <v>44862</v>
      </c>
      <c r="I115" s="17">
        <f>'Web-Test'!H115</f>
        <v>44862</v>
      </c>
      <c r="J115" s="13" t="str">
        <f>'Web-Test'!J115</f>
        <v>Hải</v>
      </c>
      <c r="K115" s="16" t="str">
        <f>'Web-Test'!K115</f>
        <v>Temporary disappear</v>
      </c>
      <c r="L115" s="13" t="str">
        <f>'Web-Test'!L115</f>
        <v>Closed</v>
      </c>
      <c r="M115" s="18" t="str">
        <f>'Web-Test'!M115</f>
        <v>Ngày 07/11 Tạm thời biến mất</v>
      </c>
      <c r="N115" s="13">
        <f>'Web-Test'!N115</f>
        <v>0</v>
      </c>
      <c r="O115" s="76">
        <f>'Web-Test'!O115</f>
        <v>0</v>
      </c>
      <c r="P115" s="76">
        <f>'Web-Test'!P115</f>
        <v>0</v>
      </c>
      <c r="Q115" s="76">
        <f>'Web-Test'!Q115</f>
        <v>0</v>
      </c>
      <c r="R115" s="76">
        <f>'Web-Test'!R115</f>
        <v>0</v>
      </c>
      <c r="S115" s="76">
        <f>'Web-Test'!S115</f>
        <v>0</v>
      </c>
      <c r="T115" s="76">
        <f>'Web-Test'!T115</f>
        <v>0</v>
      </c>
      <c r="U115" s="76">
        <f>'Web-Test'!U115</f>
        <v>0</v>
      </c>
      <c r="V115" s="76">
        <f>'Web-Test'!V115</f>
        <v>0</v>
      </c>
      <c r="W115" s="76">
        <f>'Web-Test'!W115</f>
        <v>0</v>
      </c>
      <c r="X115" s="76">
        <f>'Web-Test'!X115</f>
        <v>0</v>
      </c>
      <c r="Y115" s="76">
        <f>'Web-Test'!Y115</f>
        <v>0</v>
      </c>
      <c r="Z115" s="76">
        <f>'Web-Test'!Z115</f>
        <v>0</v>
      </c>
    </row>
    <row r="116" spans="1:26">
      <c r="A116" s="13">
        <f>'Web-Test'!A116</f>
        <v>114</v>
      </c>
      <c r="B116" s="16" t="str">
        <f>'Web-Test'!B116</f>
        <v>Improvement</v>
      </c>
      <c r="C116" s="17">
        <f>'Web-Test'!C116</f>
        <v>44845</v>
      </c>
      <c r="D116" s="16" t="str">
        <f>'Web-Test'!D116</f>
        <v>Trung bình</v>
      </c>
      <c r="E116" s="18" t="str">
        <f>'Web-Test'!E116</f>
        <v>Tìm theo danh sách số tai</v>
      </c>
      <c r="F116" s="18" t="str">
        <f>'Web-Test'!F116</f>
        <v>Thông báo danh sách số tai không tìm thấy cho người dùng + lý do</v>
      </c>
      <c r="G116" s="22" t="str">
        <f>'Web-Test'!G116</f>
        <v>https://drive.google.com/file/d/1qt81Voh10dFU2jTaVLOb5D5lhyggvIS3/view?usp=sharing</v>
      </c>
      <c r="H116" s="17">
        <f>'Web-Test'!H116</f>
        <v>0</v>
      </c>
      <c r="I116" s="17">
        <f>'Web-Test'!I116</f>
        <v>0</v>
      </c>
      <c r="J116" s="13" t="str">
        <f>'Web-Test'!J116</f>
        <v>Tỉnh</v>
      </c>
      <c r="K116" s="16" t="str">
        <f>'Web-Test'!K116</f>
        <v>Pass</v>
      </c>
      <c r="L116" s="13" t="str">
        <f>'Web-Test'!L116</f>
        <v>Closed</v>
      </c>
      <c r="M116" s="18">
        <f>'Web-Test'!M116</f>
        <v>0</v>
      </c>
      <c r="N116" s="13">
        <f>'Web-Test'!N116</f>
        <v>0</v>
      </c>
      <c r="O116" s="76">
        <f>'Web-Test'!O116</f>
        <v>0</v>
      </c>
      <c r="P116" s="76">
        <f>'Web-Test'!P116</f>
        <v>0</v>
      </c>
      <c r="Q116" s="76">
        <f>'Web-Test'!Q116</f>
        <v>0</v>
      </c>
      <c r="R116" s="76">
        <f>'Web-Test'!R116</f>
        <v>0</v>
      </c>
      <c r="S116" s="76">
        <f>'Web-Test'!S116</f>
        <v>0</v>
      </c>
      <c r="T116" s="76">
        <f>'Web-Test'!T116</f>
        <v>0</v>
      </c>
      <c r="U116" s="76">
        <f>'Web-Test'!U116</f>
        <v>0</v>
      </c>
      <c r="V116" s="76">
        <f>'Web-Test'!V116</f>
        <v>0</v>
      </c>
      <c r="W116" s="76">
        <f>'Web-Test'!W116</f>
        <v>0</v>
      </c>
      <c r="X116" s="76">
        <f>'Web-Test'!X116</f>
        <v>0</v>
      </c>
      <c r="Y116" s="76">
        <f>'Web-Test'!Y116</f>
        <v>0</v>
      </c>
      <c r="Z116" s="76">
        <f>'Web-Test'!Z116</f>
        <v>0</v>
      </c>
    </row>
    <row r="117" spans="1:26">
      <c r="A117" s="13">
        <f>'Web-Test'!A117</f>
        <v>115</v>
      </c>
      <c r="B117" s="16" t="str">
        <f>'Web-Test'!B117</f>
        <v>Bug</v>
      </c>
      <c r="C117" s="17">
        <f>'Web-Test'!C117</f>
        <v>44845</v>
      </c>
      <c r="D117" s="16" t="str">
        <f>'Web-Test'!D117</f>
        <v>Khẩn cấp</v>
      </c>
      <c r="E117" s="18" t="str">
        <f>'Web-Test'!E117</f>
        <v>Khám thai</v>
      </c>
      <c r="F117" s="18" t="str">
        <f>'Web-Test'!F117</f>
        <v>Có 2 mục thực hiện khám thai trong timeline di truyền phối giống.
Thực hiện khám 1 mục (Có thai) thì trong danh sách khám thai hiện lên dòng thứ 2 nhưng bò lại "Không có thai" (hình 2)</v>
      </c>
      <c r="G117" s="18" t="str">
        <f>'Web-Test'!G117</f>
        <v>Hình 1: https://drive.google.com/file/d/1cny_k7HPXWIOp4epiLESSwkwrjCPq12p/view?usp=sharing
Hình 2: https://drive.google.com/file/d/17MXPWEjg_p2d88DGMk67L85wTPJ7KBtv/view?usp=sharing</v>
      </c>
      <c r="H117" s="17">
        <f>'Web-Test'!H117</f>
        <v>0</v>
      </c>
      <c r="I117" s="17">
        <f>'Web-Test'!I117</f>
        <v>44875</v>
      </c>
      <c r="J117" s="13" t="str">
        <f>'Web-Test'!J117</f>
        <v>Mỹ</v>
      </c>
      <c r="K117" s="16" t="str">
        <f>'Web-Test'!K117</f>
        <v>Pass</v>
      </c>
      <c r="L117" s="13" t="str">
        <f>'Web-Test'!L117</f>
        <v>Closed</v>
      </c>
      <c r="M117" s="18" t="str">
        <f>'Web-Test'!M117</f>
        <v>Lỗi dữ liệu test</v>
      </c>
      <c r="N117" s="13">
        <f>'Web-Test'!N117</f>
        <v>0</v>
      </c>
      <c r="O117" s="76">
        <f>'Web-Test'!O117</f>
        <v>0</v>
      </c>
      <c r="P117" s="76">
        <f>'Web-Test'!P117</f>
        <v>0</v>
      </c>
      <c r="Q117" s="76">
        <f>'Web-Test'!Q117</f>
        <v>0</v>
      </c>
      <c r="R117" s="76">
        <f>'Web-Test'!R117</f>
        <v>0</v>
      </c>
      <c r="S117" s="76">
        <f>'Web-Test'!S117</f>
        <v>0</v>
      </c>
      <c r="T117" s="76">
        <f>'Web-Test'!T117</f>
        <v>0</v>
      </c>
      <c r="U117" s="76">
        <f>'Web-Test'!U117</f>
        <v>0</v>
      </c>
      <c r="V117" s="76">
        <f>'Web-Test'!V117</f>
        <v>0</v>
      </c>
      <c r="W117" s="76">
        <f>'Web-Test'!W117</f>
        <v>0</v>
      </c>
      <c r="X117" s="76">
        <f>'Web-Test'!X117</f>
        <v>0</v>
      </c>
      <c r="Y117" s="76">
        <f>'Web-Test'!Y117</f>
        <v>0</v>
      </c>
      <c r="Z117" s="76">
        <f>'Web-Test'!Z117</f>
        <v>0</v>
      </c>
    </row>
    <row r="118" spans="1:26">
      <c r="A118" s="13">
        <f>'Web-Test'!A118</f>
        <v>116</v>
      </c>
      <c r="B118" s="16" t="str">
        <f>'Web-Test'!B118</f>
        <v>Bug</v>
      </c>
      <c r="C118" s="17">
        <f>'Web-Test'!C118</f>
        <v>44845</v>
      </c>
      <c r="D118" s="16" t="str">
        <f>'Web-Test'!D118</f>
        <v>Trung bình</v>
      </c>
      <c r="E118" s="18" t="str">
        <f>'Web-Test'!E118</f>
        <v>Ngày thực hiện</v>
      </c>
      <c r="F118" s="18" t="str">
        <f>'Web-Test'!F118</f>
        <v>Ngày thực hiện mặc định hiện tại thể hiện chưa thống nhất, một số nơi thể hiện ngày hiện tại thay vì ngày thực hiện được chọn lúc tạo phiếu hoặc ngày theo quy trình</v>
      </c>
      <c r="G118" s="22" t="str">
        <f>'Web-Test'!G118</f>
        <v>https://drive.google.com/file/d/1-nZEUKRq3GZPZmu9RSlJ6G81EBkEGRK5/view?usp=sharing</v>
      </c>
      <c r="H118" s="17">
        <f>'Web-Test'!H118</f>
        <v>0</v>
      </c>
      <c r="I118" s="17">
        <f>'Web-Test'!I118</f>
        <v>0</v>
      </c>
      <c r="J118" s="17">
        <f>'Web-Test'!J118</f>
        <v>0</v>
      </c>
      <c r="K118" s="16">
        <f>'Web-Test'!K118</f>
        <v>0</v>
      </c>
      <c r="L118" s="13" t="str">
        <f>'Web-Test'!L118</f>
        <v>Open</v>
      </c>
      <c r="M118" s="18">
        <f>'Web-Test'!M118</f>
        <v>0</v>
      </c>
      <c r="N118" s="13">
        <f>'Web-Test'!N118</f>
        <v>0</v>
      </c>
      <c r="O118" s="76">
        <f>'Web-Test'!O118</f>
        <v>0</v>
      </c>
      <c r="P118" s="76">
        <f>'Web-Test'!P118</f>
        <v>0</v>
      </c>
      <c r="Q118" s="76">
        <f>'Web-Test'!Q118</f>
        <v>0</v>
      </c>
      <c r="R118" s="76">
        <f>'Web-Test'!R118</f>
        <v>0</v>
      </c>
      <c r="S118" s="76">
        <f>'Web-Test'!S118</f>
        <v>0</v>
      </c>
      <c r="T118" s="76">
        <f>'Web-Test'!T118</f>
        <v>0</v>
      </c>
      <c r="U118" s="76">
        <f>'Web-Test'!U118</f>
        <v>0</v>
      </c>
      <c r="V118" s="76">
        <f>'Web-Test'!V118</f>
        <v>0</v>
      </c>
      <c r="W118" s="76">
        <f>'Web-Test'!W118</f>
        <v>0</v>
      </c>
      <c r="X118" s="76">
        <f>'Web-Test'!X118</f>
        <v>0</v>
      </c>
      <c r="Y118" s="76">
        <f>'Web-Test'!Y118</f>
        <v>0</v>
      </c>
      <c r="Z118" s="76">
        <f>'Web-Test'!Z118</f>
        <v>0</v>
      </c>
    </row>
    <row r="119" spans="1:26">
      <c r="A119" s="13">
        <f>'Web-Test'!A119</f>
        <v>117</v>
      </c>
      <c r="B119" s="16" t="str">
        <f>'Web-Test'!B119</f>
        <v>Bug</v>
      </c>
      <c r="C119" s="17">
        <f>'Web-Test'!C119</f>
        <v>44845</v>
      </c>
      <c r="D119" s="16" t="str">
        <f>'Web-Test'!D119</f>
        <v>Khẩn cấp</v>
      </c>
      <c r="E119" s="18" t="str">
        <f>'Web-Test'!E119</f>
        <v>Xử lý sinh sản hàng loạt</v>
      </c>
      <c r="F119" s="18" t="str">
        <f>'Web-Test'!F119</f>
        <v>Sau khi cập nhật xử lý sinh sản ngày 9 thì ở phần phối giống, danh sách bò trống:
B1: Xử lý sinh sản nhóm bò, tick hoàn thành xlss ngày 9, bấm cập nhật (hình 1)
B2: Modal chuyển sang tab Phối giống, danh sách bò bị mất (hình 2)</v>
      </c>
      <c r="G119" s="18" t="str">
        <f>'Web-Test'!G119</f>
        <v>Hình 1: https://drive.google.com/file/d/1dPiPxNjE4QBc74CHsRNYuY9zyr6tuLFv/view?usp=sharing
Hình 2: https://drive.google.com/file/d/1_7wau8pUimIZ5YKd-j8sIvAHUUMP55hX/view?usp=sharing</v>
      </c>
      <c r="H119" s="17">
        <f>'Web-Test'!H119</f>
        <v>0</v>
      </c>
      <c r="I119" s="17">
        <f>'Web-Test'!I119</f>
        <v>44845</v>
      </c>
      <c r="J119" s="13" t="str">
        <f>'Web-Test'!J119</f>
        <v>Mỹ</v>
      </c>
      <c r="K119" s="16" t="str">
        <f>'Web-Test'!K119</f>
        <v>Pass</v>
      </c>
      <c r="L119" s="13" t="str">
        <f>'Web-Test'!L119</f>
        <v>Closed</v>
      </c>
      <c r="M119" s="18" t="str">
        <f>'Web-Test'!M119</f>
        <v>Có thể liên quan bug 111 (bug này xảy ra sau khi fix bug 111)
Fix lần 1 ngày 11/10 (Mỹ) - Pass</v>
      </c>
      <c r="N119" s="13">
        <f>'Web-Test'!N119</f>
        <v>0</v>
      </c>
      <c r="O119" s="76">
        <f>'Web-Test'!O119</f>
        <v>0</v>
      </c>
      <c r="P119" s="76">
        <f>'Web-Test'!P119</f>
        <v>0</v>
      </c>
      <c r="Q119" s="76">
        <f>'Web-Test'!Q119</f>
        <v>0</v>
      </c>
      <c r="R119" s="76">
        <f>'Web-Test'!R119</f>
        <v>0</v>
      </c>
      <c r="S119" s="76">
        <f>'Web-Test'!S119</f>
        <v>0</v>
      </c>
      <c r="T119" s="76">
        <f>'Web-Test'!T119</f>
        <v>0</v>
      </c>
      <c r="U119" s="76">
        <f>'Web-Test'!U119</f>
        <v>0</v>
      </c>
      <c r="V119" s="76">
        <f>'Web-Test'!V119</f>
        <v>0</v>
      </c>
      <c r="W119" s="76">
        <f>'Web-Test'!W119</f>
        <v>0</v>
      </c>
      <c r="X119" s="76">
        <f>'Web-Test'!X119</f>
        <v>0</v>
      </c>
      <c r="Y119" s="76">
        <f>'Web-Test'!Y119</f>
        <v>0</v>
      </c>
      <c r="Z119" s="76">
        <f>'Web-Test'!Z119</f>
        <v>0</v>
      </c>
    </row>
    <row r="120" spans="1:26">
      <c r="A120" s="13">
        <f>'Web-Test'!A120</f>
        <v>118</v>
      </c>
      <c r="B120" s="16" t="str">
        <f>'Web-Test'!B120</f>
        <v>Bug</v>
      </c>
      <c r="C120" s="17">
        <f>'Web-Test'!C120</f>
        <v>44846</v>
      </c>
      <c r="D120" s="16" t="str">
        <f>'Web-Test'!D120</f>
        <v>Cao</v>
      </c>
      <c r="E120" s="18" t="str">
        <f>'Web-Test'!E120</f>
        <v>Khám sinh sản</v>
      </c>
      <c r="F120" s="18" t="str">
        <f>'Web-Test'!F120</f>
        <v>Chương trình nhầm giữa ngày thực hiện và ngày tạo:
Phiếu 0-KSS-221012-001 tạo ngày 12/10/2022 với ngày thực hiện là 06/10/2022 nhưng khi vào menu khám sinh sản thì Ngày tạo là 06/10/2022, còn ngày khám, ngày thực hiện là 12/10/2022</v>
      </c>
      <c r="G120" s="18" t="str">
        <f>'Web-Test'!G120</f>
        <v>Hình 1: https://drive.google.com/file/d/1dpupvZ9pWLnFKrK93LPq8keCetbMDCdh/view?usp=sharing
Ngày 2: https://drive.google.com/file/d/1C1gU_Pd7_arLXyBfiH-d9WU5gBeIHJkk/view?usp=sharing</v>
      </c>
      <c r="H120" s="17">
        <f>'Web-Test'!H120</f>
        <v>0</v>
      </c>
      <c r="I120" s="17">
        <f>'Web-Test'!I120</f>
        <v>44849</v>
      </c>
      <c r="J120" s="13" t="str">
        <f>'Web-Test'!J120</f>
        <v>Mỹ</v>
      </c>
      <c r="K120" s="16" t="str">
        <f>'Web-Test'!K120</f>
        <v>Pass</v>
      </c>
      <c r="L120" s="13" t="str">
        <f>'Web-Test'!L120</f>
        <v>Closed</v>
      </c>
      <c r="M120" s="18" t="str">
        <f>'Web-Test'!M120</f>
        <v>Không hiển thị ngày khám khi chưa thực hiện khám
Fix lần 1 ngày 12/10 (Mỹ) - Fail
Fix lần 2 ngày 15/10 (Mỹ) - Fail (Vẫn còn nhầm ngày. Ngày mặc định hiện ra khi thực hiện khám vẫn là ngày tạo phiếu hoặc ngày hiện tại chứ không phải ngày thực hiện đã chọn lúc tạo phiếu)
Fix lần 3 ngày 15/10 (Mỹ) - pass</v>
      </c>
      <c r="N120" s="13">
        <f>'Web-Test'!N120</f>
        <v>0</v>
      </c>
      <c r="O120" s="76">
        <f>'Web-Test'!O120</f>
        <v>0</v>
      </c>
      <c r="P120" s="76">
        <f>'Web-Test'!P120</f>
        <v>0</v>
      </c>
      <c r="Q120" s="76">
        <f>'Web-Test'!Q120</f>
        <v>0</v>
      </c>
      <c r="R120" s="76">
        <f>'Web-Test'!R120</f>
        <v>0</v>
      </c>
      <c r="S120" s="76">
        <f>'Web-Test'!S120</f>
        <v>0</v>
      </c>
      <c r="T120" s="76">
        <f>'Web-Test'!T120</f>
        <v>0</v>
      </c>
      <c r="U120" s="76">
        <f>'Web-Test'!U120</f>
        <v>0</v>
      </c>
      <c r="V120" s="76">
        <f>'Web-Test'!V120</f>
        <v>0</v>
      </c>
      <c r="W120" s="76">
        <f>'Web-Test'!W120</f>
        <v>0</v>
      </c>
      <c r="X120" s="76">
        <f>'Web-Test'!X120</f>
        <v>0</v>
      </c>
      <c r="Y120" s="76">
        <f>'Web-Test'!Y120</f>
        <v>0</v>
      </c>
      <c r="Z120" s="76">
        <f>'Web-Test'!Z120</f>
        <v>0</v>
      </c>
    </row>
    <row r="121" spans="1:26">
      <c r="A121" s="13">
        <f>'Web-Test'!A121</f>
        <v>119</v>
      </c>
      <c r="B121" s="16" t="str">
        <f>'Web-Test'!B121</f>
        <v>Bug</v>
      </c>
      <c r="C121" s="17">
        <f>'Web-Test'!C121</f>
        <v>44846</v>
      </c>
      <c r="D121" s="16" t="str">
        <f>'Web-Test'!D121</f>
        <v>Khẩn cấp</v>
      </c>
      <c r="E121" s="18" t="str">
        <f>'Web-Test'!E121</f>
        <v>Khám sinh sản</v>
      </c>
      <c r="F121" s="18" t="str">
        <f>'Web-Test'!F121</f>
        <v>Lỗi khi nhập tên người khám.
Mỗi khi gõ 1 ký tự thì hiện lên 1 thông báo lỗi và kết quả tìm kiếm không cập nhật theo</v>
      </c>
      <c r="G121" s="22" t="str">
        <f>'Web-Test'!G121</f>
        <v>https://drive.google.com/file/d/1H2Z9vzQGXDH14VVmqTPNI0prQeM-b6az/view?usp=sharing</v>
      </c>
      <c r="H121" s="17">
        <f>'Web-Test'!H121</f>
        <v>0</v>
      </c>
      <c r="I121" s="17">
        <f>'Web-Test'!I121</f>
        <v>44846</v>
      </c>
      <c r="J121" s="13" t="str">
        <f>'Web-Test'!J121</f>
        <v>Mỹ</v>
      </c>
      <c r="K121" s="16" t="str">
        <f>'Web-Test'!K121</f>
        <v>Pass</v>
      </c>
      <c r="L121" s="13" t="str">
        <f>'Web-Test'!L121</f>
        <v>Closed</v>
      </c>
      <c r="M121" s="18" t="str">
        <f>'Web-Test'!M121</f>
        <v>Fix lần 1 ngày 12/10 (Mỹ) - Pass</v>
      </c>
      <c r="N121" s="13">
        <f>'Web-Test'!N121</f>
        <v>0</v>
      </c>
      <c r="O121" s="76">
        <f>'Web-Test'!O121</f>
        <v>0</v>
      </c>
      <c r="P121" s="76">
        <f>'Web-Test'!P121</f>
        <v>0</v>
      </c>
      <c r="Q121" s="76">
        <f>'Web-Test'!Q121</f>
        <v>0</v>
      </c>
      <c r="R121" s="76">
        <f>'Web-Test'!R121</f>
        <v>0</v>
      </c>
      <c r="S121" s="76">
        <f>'Web-Test'!S121</f>
        <v>0</v>
      </c>
      <c r="T121" s="76">
        <f>'Web-Test'!T121</f>
        <v>0</v>
      </c>
      <c r="U121" s="76">
        <f>'Web-Test'!U121</f>
        <v>0</v>
      </c>
      <c r="V121" s="76">
        <f>'Web-Test'!V121</f>
        <v>0</v>
      </c>
      <c r="W121" s="76">
        <f>'Web-Test'!W121</f>
        <v>0</v>
      </c>
      <c r="X121" s="76">
        <f>'Web-Test'!X121</f>
        <v>0</v>
      </c>
      <c r="Y121" s="76">
        <f>'Web-Test'!Y121</f>
        <v>0</v>
      </c>
      <c r="Z121" s="76">
        <f>'Web-Test'!Z121</f>
        <v>0</v>
      </c>
    </row>
    <row r="122" spans="1:26">
      <c r="A122" s="13">
        <f>'Web-Test'!A122</f>
        <v>120</v>
      </c>
      <c r="B122" s="16" t="str">
        <f>'Web-Test'!B122</f>
        <v>Bug</v>
      </c>
      <c r="C122" s="17">
        <f>'Web-Test'!C122</f>
        <v>44846</v>
      </c>
      <c r="D122" s="16" t="str">
        <f>'Web-Test'!D122</f>
        <v>Cao</v>
      </c>
      <c r="E122" s="18" t="str">
        <f>'Web-Test'!E122</f>
        <v>Khám sinh sản</v>
      </c>
      <c r="F122" s="18" t="str">
        <f>'Web-Test'!F122</f>
        <v xml:space="preserve">Thông tin lần phối giống bị sai (Phối giống lần 1 =&gt; Phối giống lần 4)
Số phiếu 0-KSS-221012-001
Số tai: I0821B20193, I0721B14578
</v>
      </c>
      <c r="G122" s="22" t="str">
        <f>'Web-Test'!G122</f>
        <v>https://drive.google.com/file/d/1gY4AHwEO4ZgdbpZ-cLeeHd4Icamwd_K7/view?usp=sharing</v>
      </c>
      <c r="H122" s="17">
        <f>'Web-Test'!H122</f>
        <v>0</v>
      </c>
      <c r="I122" s="17">
        <f>'Web-Test'!I122</f>
        <v>44846</v>
      </c>
      <c r="J122" s="13" t="str">
        <f>'Web-Test'!J122</f>
        <v>Mỹ</v>
      </c>
      <c r="K122" s="16" t="str">
        <f>'Web-Test'!K122</f>
        <v>Pass</v>
      </c>
      <c r="L122" s="13" t="str">
        <f>'Web-Test'!L122</f>
        <v>Closed</v>
      </c>
      <c r="M122" s="18" t="str">
        <f>'Web-Test'!M122</f>
        <v>trường hợp lịch sử đã phối 3 lần, nên hệ thống tính là phối lần 4
Đề xuất: Khoá chức năng nhập số lần phối</v>
      </c>
      <c r="N122" s="13">
        <f>'Web-Test'!N122</f>
        <v>0</v>
      </c>
      <c r="O122" s="76">
        <f>'Web-Test'!O122</f>
        <v>0</v>
      </c>
      <c r="P122" s="76">
        <f>'Web-Test'!P122</f>
        <v>0</v>
      </c>
      <c r="Q122" s="76">
        <f>'Web-Test'!Q122</f>
        <v>0</v>
      </c>
      <c r="R122" s="76">
        <f>'Web-Test'!R122</f>
        <v>0</v>
      </c>
      <c r="S122" s="76">
        <f>'Web-Test'!S122</f>
        <v>0</v>
      </c>
      <c r="T122" s="76">
        <f>'Web-Test'!T122</f>
        <v>0</v>
      </c>
      <c r="U122" s="76">
        <f>'Web-Test'!U122</f>
        <v>0</v>
      </c>
      <c r="V122" s="76">
        <f>'Web-Test'!V122</f>
        <v>0</v>
      </c>
      <c r="W122" s="76">
        <f>'Web-Test'!W122</f>
        <v>0</v>
      </c>
      <c r="X122" s="76">
        <f>'Web-Test'!X122</f>
        <v>0</v>
      </c>
      <c r="Y122" s="76">
        <f>'Web-Test'!Y122</f>
        <v>0</v>
      </c>
      <c r="Z122" s="76">
        <f>'Web-Test'!Z122</f>
        <v>0</v>
      </c>
    </row>
    <row r="123" spans="1:26">
      <c r="A123" s="13">
        <f>'Web-Test'!A123</f>
        <v>121</v>
      </c>
      <c r="B123" s="16" t="str">
        <f>'Web-Test'!B123</f>
        <v>Bug</v>
      </c>
      <c r="C123" s="17">
        <f>'Web-Test'!C123</f>
        <v>44846</v>
      </c>
      <c r="D123" s="16" t="str">
        <f>'Web-Test'!D123</f>
        <v>Cao</v>
      </c>
      <c r="E123" s="18" t="str">
        <f>'Web-Test'!E123</f>
        <v>Phiếu công việc</v>
      </c>
      <c r="F123" s="18" t="str">
        <f>'Web-Test'!F123</f>
        <v>Phiếu khám thai không có thông tin cột "Người thực hiện"</v>
      </c>
      <c r="G123" s="22" t="str">
        <f>'Web-Test'!G123</f>
        <v>https://drive.google.com/file/d/1FJAlncEUOd0WRMXPpy8wMgtGdofMbcUM/view?usp=sharing</v>
      </c>
      <c r="H123" s="17">
        <f>'Web-Test'!H123</f>
        <v>0</v>
      </c>
      <c r="I123" s="17">
        <f>'Web-Test'!I123</f>
        <v>44846</v>
      </c>
      <c r="J123" s="13" t="str">
        <f>'Web-Test'!J123</f>
        <v>Mỹ</v>
      </c>
      <c r="K123" s="16" t="str">
        <f>'Web-Test'!K123</f>
        <v>Pass</v>
      </c>
      <c r="L123" s="13" t="str">
        <f>'Web-Test'!L123</f>
        <v>Closed</v>
      </c>
      <c r="M123" s="18" t="str">
        <f>'Web-Test'!M123</f>
        <v>Fix lần 1 ngày 12/10 (Mỹ) - Pass</v>
      </c>
      <c r="N123" s="13">
        <f>'Web-Test'!N123</f>
        <v>0</v>
      </c>
      <c r="O123" s="76">
        <f>'Web-Test'!O123</f>
        <v>0</v>
      </c>
      <c r="P123" s="76">
        <f>'Web-Test'!P123</f>
        <v>0</v>
      </c>
      <c r="Q123" s="76">
        <f>'Web-Test'!Q123</f>
        <v>0</v>
      </c>
      <c r="R123" s="76">
        <f>'Web-Test'!R123</f>
        <v>0</v>
      </c>
      <c r="S123" s="76">
        <f>'Web-Test'!S123</f>
        <v>0</v>
      </c>
      <c r="T123" s="76">
        <f>'Web-Test'!T123</f>
        <v>0</v>
      </c>
      <c r="U123" s="76">
        <f>'Web-Test'!U123</f>
        <v>0</v>
      </c>
      <c r="V123" s="76">
        <f>'Web-Test'!V123</f>
        <v>0</v>
      </c>
      <c r="W123" s="76">
        <f>'Web-Test'!W123</f>
        <v>0</v>
      </c>
      <c r="X123" s="76">
        <f>'Web-Test'!X123</f>
        <v>0</v>
      </c>
      <c r="Y123" s="76">
        <f>'Web-Test'!Y123</f>
        <v>0</v>
      </c>
      <c r="Z123" s="76">
        <f>'Web-Test'!Z123</f>
        <v>0</v>
      </c>
    </row>
    <row r="124" spans="1:26">
      <c r="A124" s="13">
        <f>'Web-Test'!A124</f>
        <v>122</v>
      </c>
      <c r="B124" s="16" t="str">
        <f>'Web-Test'!B124</f>
        <v>Bug</v>
      </c>
      <c r="C124" s="17">
        <f>'Web-Test'!C124</f>
        <v>44846</v>
      </c>
      <c r="D124" s="16" t="str">
        <f>'Web-Test'!D124</f>
        <v>Cao</v>
      </c>
      <c r="E124" s="18" t="str">
        <f>'Web-Test'!E124</f>
        <v>Xử lý sinh sản</v>
      </c>
      <c r="F124" s="18" t="str">
        <f>'Web-Test'!F124</f>
        <v>Chuồng về không thay đổi sau khi đổi chuồng về lúc tạo phiếu:
B1: Tạo phiếu 0-XLSS-221012-004, chọn chuồng về BCT1. Dãy 5 (Chuồng hiện tại BCT8. Dãy 1)
B2: Thực hiện Xử lý nhóm bò, phần Chuồng về vẫn hiển thị BCT8. Dãy 1 (Trong thông tin đàn thể hiện BCT1. Dãy 5)</v>
      </c>
      <c r="G124" s="22" t="str">
        <f>'Web-Test'!G124</f>
        <v>https://drive.google.com/file/d/1wF3UzbRKbfTSESvfiDQIAPUlzsfIe8Gg/view?usp=sharing</v>
      </c>
      <c r="H124" s="17">
        <f>'Web-Test'!H124</f>
        <v>0</v>
      </c>
      <c r="I124" s="17">
        <f>'Web-Test'!I124</f>
        <v>0</v>
      </c>
      <c r="J124" s="13" t="str">
        <f>'Web-Test'!J124</f>
        <v>Tỉnh</v>
      </c>
      <c r="K124" s="16" t="str">
        <f>'Web-Test'!K124</f>
        <v>Temporary feature</v>
      </c>
      <c r="L124" s="13" t="str">
        <f>'Web-Test'!L124</f>
        <v>Closed</v>
      </c>
      <c r="M124" s="18" t="str">
        <f>'Web-Test'!M124</f>
        <v>Cần giải thích rõ hơn lỗi , 
=&gt; bò từ chuồng BCT8.Dãy 1 =&gt; tạo phiếu đi xử lý =&gt; chuổng mới là BCT1.Dãy 5 =&gt;  xử lý xong trả về chuồng cũ BCT8. Dãy 1,  quy trình  này sai ở đâu.</v>
      </c>
      <c r="N124" s="13">
        <f>'Web-Test'!N124</f>
        <v>0</v>
      </c>
      <c r="O124" s="76">
        <f>'Web-Test'!O124</f>
        <v>0</v>
      </c>
      <c r="P124" s="76">
        <f>'Web-Test'!P124</f>
        <v>0</v>
      </c>
      <c r="Q124" s="76">
        <f>'Web-Test'!Q124</f>
        <v>0</v>
      </c>
      <c r="R124" s="76">
        <f>'Web-Test'!R124</f>
        <v>0</v>
      </c>
      <c r="S124" s="76">
        <f>'Web-Test'!S124</f>
        <v>0</v>
      </c>
      <c r="T124" s="76">
        <f>'Web-Test'!T124</f>
        <v>0</v>
      </c>
      <c r="U124" s="76">
        <f>'Web-Test'!U124</f>
        <v>0</v>
      </c>
      <c r="V124" s="76">
        <f>'Web-Test'!V124</f>
        <v>0</v>
      </c>
      <c r="W124" s="76">
        <f>'Web-Test'!W124</f>
        <v>0</v>
      </c>
      <c r="X124" s="76">
        <f>'Web-Test'!X124</f>
        <v>0</v>
      </c>
      <c r="Y124" s="76">
        <f>'Web-Test'!Y124</f>
        <v>0</v>
      </c>
      <c r="Z124" s="76">
        <f>'Web-Test'!Z124</f>
        <v>0</v>
      </c>
    </row>
    <row r="125" spans="1:26">
      <c r="A125" s="13">
        <f>'Web-Test'!A125</f>
        <v>123</v>
      </c>
      <c r="B125" s="16" t="str">
        <f>'Web-Test'!B125</f>
        <v>Bug</v>
      </c>
      <c r="C125" s="17">
        <f>'Web-Test'!C125</f>
        <v>44846</v>
      </c>
      <c r="D125" s="16" t="str">
        <f>'Web-Test'!D125</f>
        <v>Cao</v>
      </c>
      <c r="E125" s="18" t="str">
        <f>'Web-Test'!E125</f>
        <v>Xử lý sinh sản</v>
      </c>
      <c r="F125" s="18" t="str">
        <f>'Web-Test'!F125</f>
        <v>Bò khác giai đoạn xử lý sinh sản vẫn xử lý sinh sản nhóm được (ngược với bug 111)</v>
      </c>
      <c r="G125" s="22" t="str">
        <f>'Web-Test'!G125</f>
        <v>https://drive.google.com/file/d/1DNTx4t0zx9393Edu2IeqOLcWbCEw2zyh/view?usp=sharing</v>
      </c>
      <c r="H125" s="17">
        <f>'Web-Test'!H125</f>
        <v>0</v>
      </c>
      <c r="I125" s="17">
        <f>'Web-Test'!I125</f>
        <v>44852</v>
      </c>
      <c r="J125" s="13" t="str">
        <f>'Web-Test'!J125</f>
        <v>Tỉnh</v>
      </c>
      <c r="K125" s="16" t="str">
        <f>'Web-Test'!K125</f>
        <v>Pass</v>
      </c>
      <c r="L125" s="13" t="str">
        <f>'Web-Test'!L125</f>
        <v>Closed</v>
      </c>
      <c r="M125" s="18" t="str">
        <f>'Web-Test'!M125</f>
        <v>Fix lần 1 ngày 18/10 (Tỉnh) - Pass</v>
      </c>
      <c r="N125" s="13">
        <f>'Web-Test'!N125</f>
        <v>0</v>
      </c>
      <c r="O125" s="76">
        <f>'Web-Test'!O125</f>
        <v>0</v>
      </c>
      <c r="P125" s="76">
        <f>'Web-Test'!P125</f>
        <v>0</v>
      </c>
      <c r="Q125" s="76">
        <f>'Web-Test'!Q125</f>
        <v>0</v>
      </c>
      <c r="R125" s="76">
        <f>'Web-Test'!R125</f>
        <v>0</v>
      </c>
      <c r="S125" s="76">
        <f>'Web-Test'!S125</f>
        <v>0</v>
      </c>
      <c r="T125" s="76">
        <f>'Web-Test'!T125</f>
        <v>0</v>
      </c>
      <c r="U125" s="76">
        <f>'Web-Test'!U125</f>
        <v>0</v>
      </c>
      <c r="V125" s="76">
        <f>'Web-Test'!V125</f>
        <v>0</v>
      </c>
      <c r="W125" s="76">
        <f>'Web-Test'!W125</f>
        <v>0</v>
      </c>
      <c r="X125" s="76">
        <f>'Web-Test'!X125</f>
        <v>0</v>
      </c>
      <c r="Y125" s="76">
        <f>'Web-Test'!Y125</f>
        <v>0</v>
      </c>
      <c r="Z125" s="76">
        <f>'Web-Test'!Z125</f>
        <v>0</v>
      </c>
    </row>
    <row r="126" spans="1:26">
      <c r="A126" s="13">
        <f>'Web-Test'!A126</f>
        <v>124</v>
      </c>
      <c r="B126" s="16" t="str">
        <f>'Web-Test'!B126</f>
        <v>Bug</v>
      </c>
      <c r="C126" s="17">
        <f>'Web-Test'!C126</f>
        <v>44846</v>
      </c>
      <c r="D126" s="16" t="str">
        <f>'Web-Test'!D126</f>
        <v>Cao</v>
      </c>
      <c r="E126" s="18" t="str">
        <f>'Web-Test'!E126</f>
        <v>Khám thú y</v>
      </c>
      <c r="F126" s="18" t="str">
        <f>'Web-Test'!F126</f>
        <v>Không tìm thấy hình bò bệnh đính kèm lúc tạo phiếu khám thú y</v>
      </c>
      <c r="G126" s="22" t="str">
        <f>'Web-Test'!G126</f>
        <v>https://drive.google.com/file/d/1EI04_UmsA3dL1_3JfCNrd_cJGJwE1lF8/view?usp=sharing</v>
      </c>
      <c r="H126" s="17">
        <f>'Web-Test'!H126</f>
        <v>0</v>
      </c>
      <c r="I126" s="17">
        <f>'Web-Test'!I126</f>
        <v>44846</v>
      </c>
      <c r="J126" s="13" t="str">
        <f>'Web-Test'!J126</f>
        <v>Tỉnh</v>
      </c>
      <c r="K126" s="16" t="str">
        <f>'Web-Test'!K126</f>
        <v>Pass</v>
      </c>
      <c r="L126" s="13" t="str">
        <f>'Web-Test'!L126</f>
        <v>Closed</v>
      </c>
      <c r="M126" s="18" t="str">
        <f>'Web-Test'!M126</f>
        <v>Hình ảnh bên trái là hình ảnh bò chứ ko thể hiện hình ảnh bò bệnh, hiện tại chưa thiết kế form để xem lại hình ảnh bò bệnh
Đã fix
Fix lần 1 ngày 13/10 (Tỉnh) - Pass</v>
      </c>
      <c r="N126" s="13">
        <f>'Web-Test'!N126</f>
        <v>0</v>
      </c>
      <c r="O126" s="76">
        <f>'Web-Test'!O126</f>
        <v>0</v>
      </c>
      <c r="P126" s="76">
        <f>'Web-Test'!P126</f>
        <v>0</v>
      </c>
      <c r="Q126" s="76">
        <f>'Web-Test'!Q126</f>
        <v>0</v>
      </c>
      <c r="R126" s="76">
        <f>'Web-Test'!R126</f>
        <v>0</v>
      </c>
      <c r="S126" s="76">
        <f>'Web-Test'!S126</f>
        <v>0</v>
      </c>
      <c r="T126" s="76">
        <f>'Web-Test'!T126</f>
        <v>0</v>
      </c>
      <c r="U126" s="76">
        <f>'Web-Test'!U126</f>
        <v>0</v>
      </c>
      <c r="V126" s="76">
        <f>'Web-Test'!V126</f>
        <v>0</v>
      </c>
      <c r="W126" s="76">
        <f>'Web-Test'!W126</f>
        <v>0</v>
      </c>
      <c r="X126" s="76">
        <f>'Web-Test'!X126</f>
        <v>0</v>
      </c>
      <c r="Y126" s="76">
        <f>'Web-Test'!Y126</f>
        <v>0</v>
      </c>
      <c r="Z126" s="76">
        <f>'Web-Test'!Z126</f>
        <v>0</v>
      </c>
    </row>
    <row r="127" spans="1:26">
      <c r="A127" s="13">
        <f>'Web-Test'!A127</f>
        <v>125</v>
      </c>
      <c r="B127" s="16" t="str">
        <f>'Web-Test'!B127</f>
        <v>Bug</v>
      </c>
      <c r="C127" s="17">
        <f>'Web-Test'!C127</f>
        <v>44846</v>
      </c>
      <c r="D127" s="16" t="str">
        <f>'Web-Test'!D127</f>
        <v>Cao</v>
      </c>
      <c r="E127" s="18" t="str">
        <f>'Web-Test'!E127</f>
        <v>Khám thú y</v>
      </c>
      <c r="F127" s="18" t="str">
        <f>'Web-Test'!F127</f>
        <v>Không thể đưa bò vô danh sách khám thú y:
B1: Lập phiếu bò bệnh, điền vào list số tai
B2: Phần "Thêm danh sách bò bệnh, điền số tai F01526, modal thông báo "Số tai F01526 đã có trong danh sách." nhưng trong danh sách số tai ở B1 không có con bò này. Con bò này hiện tại không nằm trong bất kỳ một phiếu khám nghiệp vụ nào
Thử với những con bò khác thì không gặp trường hợp trên</v>
      </c>
      <c r="G127" s="22" t="str">
        <f>'Web-Test'!G127</f>
        <v>https://drive.google.com/file/d/1g0yFWT0JdNa2Ha8w8d6YKwxTfukuQZlr/view?usp=sharing</v>
      </c>
      <c r="H127" s="17">
        <f>'Web-Test'!H127</f>
        <v>0</v>
      </c>
      <c r="I127" s="17">
        <f>'Web-Test'!I127</f>
        <v>44846</v>
      </c>
      <c r="J127" s="13" t="str">
        <f>'Web-Test'!J127</f>
        <v>Tỉnh</v>
      </c>
      <c r="K127" s="16" t="str">
        <f>'Web-Test'!K127</f>
        <v>Pass</v>
      </c>
      <c r="L127" s="13" t="str">
        <f>'Web-Test'!L127</f>
        <v>Closed</v>
      </c>
      <c r="M127" s="18" t="str">
        <f>'Web-Test'!M127</f>
        <v>Fix lần 1 ngày 13/10 (Tỉnh) - Pass</v>
      </c>
      <c r="N127" s="13">
        <f>'Web-Test'!N127</f>
        <v>0</v>
      </c>
      <c r="O127" s="76">
        <f>'Web-Test'!O127</f>
        <v>0</v>
      </c>
      <c r="P127" s="76">
        <f>'Web-Test'!P127</f>
        <v>0</v>
      </c>
      <c r="Q127" s="76">
        <f>'Web-Test'!Q127</f>
        <v>0</v>
      </c>
      <c r="R127" s="76">
        <f>'Web-Test'!R127</f>
        <v>0</v>
      </c>
      <c r="S127" s="76">
        <f>'Web-Test'!S127</f>
        <v>0</v>
      </c>
      <c r="T127" s="76">
        <f>'Web-Test'!T127</f>
        <v>0</v>
      </c>
      <c r="U127" s="76">
        <f>'Web-Test'!U127</f>
        <v>0</v>
      </c>
      <c r="V127" s="76">
        <f>'Web-Test'!V127</f>
        <v>0</v>
      </c>
      <c r="W127" s="76">
        <f>'Web-Test'!W127</f>
        <v>0</v>
      </c>
      <c r="X127" s="76">
        <f>'Web-Test'!X127</f>
        <v>0</v>
      </c>
      <c r="Y127" s="76">
        <f>'Web-Test'!Y127</f>
        <v>0</v>
      </c>
      <c r="Z127" s="76">
        <f>'Web-Test'!Z127</f>
        <v>0</v>
      </c>
    </row>
    <row r="128" spans="1:26">
      <c r="A128" s="13">
        <f>'Web-Test'!A128</f>
        <v>126</v>
      </c>
      <c r="B128" s="16" t="str">
        <f>'Web-Test'!B128</f>
        <v>Bug</v>
      </c>
      <c r="C128" s="17">
        <f>'Web-Test'!C128</f>
        <v>44846</v>
      </c>
      <c r="D128" s="16" t="str">
        <f>'Web-Test'!D128</f>
        <v>Cao</v>
      </c>
      <c r="E128" s="18" t="str">
        <f>'Web-Test'!E128</f>
        <v>Khám thú y</v>
      </c>
      <c r="F128" s="18" t="str">
        <f>'Web-Test'!F128</f>
        <v>Tiên lượng thể hiện không đúng yêu cầu ("Xấu" hoặc để trống)</v>
      </c>
      <c r="G128" s="22" t="str">
        <f>'Web-Test'!G128</f>
        <v>https://drive.google.com/file/d/1hptjtAnilhXBd5cUg1Lz1esJmgm9a_IV/view?usp=sharing</v>
      </c>
      <c r="H128" s="17">
        <f>'Web-Test'!H128</f>
        <v>0</v>
      </c>
      <c r="I128" s="17">
        <f>'Web-Test'!I128</f>
        <v>44846</v>
      </c>
      <c r="J128" s="13" t="str">
        <f>'Web-Test'!J128</f>
        <v>Mỹ</v>
      </c>
      <c r="K128" s="16" t="str">
        <f>'Web-Test'!K128</f>
        <v>Pass</v>
      </c>
      <c r="L128" s="13" t="str">
        <f>'Web-Test'!L128</f>
        <v>Closed</v>
      </c>
      <c r="M128" s="18" t="str">
        <f>'Web-Test'!M128</f>
        <v>Fix lần 1 ngày 12/10 (Mỹ) - Pass</v>
      </c>
      <c r="N128" s="13">
        <f>'Web-Test'!N128</f>
        <v>0</v>
      </c>
      <c r="O128" s="76">
        <f>'Web-Test'!O128</f>
        <v>0</v>
      </c>
      <c r="P128" s="76">
        <f>'Web-Test'!P128</f>
        <v>0</v>
      </c>
      <c r="Q128" s="76">
        <f>'Web-Test'!Q128</f>
        <v>0</v>
      </c>
      <c r="R128" s="76">
        <f>'Web-Test'!R128</f>
        <v>0</v>
      </c>
      <c r="S128" s="76">
        <f>'Web-Test'!S128</f>
        <v>0</v>
      </c>
      <c r="T128" s="76">
        <f>'Web-Test'!T128</f>
        <v>0</v>
      </c>
      <c r="U128" s="76">
        <f>'Web-Test'!U128</f>
        <v>0</v>
      </c>
      <c r="V128" s="76">
        <f>'Web-Test'!V128</f>
        <v>0</v>
      </c>
      <c r="W128" s="76">
        <f>'Web-Test'!W128</f>
        <v>0</v>
      </c>
      <c r="X128" s="76">
        <f>'Web-Test'!X128</f>
        <v>0</v>
      </c>
      <c r="Y128" s="76">
        <f>'Web-Test'!Y128</f>
        <v>0</v>
      </c>
      <c r="Z128" s="76">
        <f>'Web-Test'!Z128</f>
        <v>0</v>
      </c>
    </row>
    <row r="129" spans="1:26">
      <c r="A129" s="13">
        <f>'Web-Test'!A129</f>
        <v>127</v>
      </c>
      <c r="B129" s="16" t="str">
        <f>'Web-Test'!B129</f>
        <v>Bug</v>
      </c>
      <c r="C129" s="17">
        <f>'Web-Test'!C129</f>
        <v>44846</v>
      </c>
      <c r="D129" s="16" t="str">
        <f>'Web-Test'!D129</f>
        <v>Trung bình</v>
      </c>
      <c r="E129" s="18" t="str">
        <f>'Web-Test'!E129</f>
        <v>Khám thú y</v>
      </c>
      <c r="F129" s="18" t="str">
        <f>'Web-Test'!F129</f>
        <v>Bò sau khi điều trị khỏi bệnh cho tái nhập đàn không đề xuất chuồng về là chuồng ban đầu trước khi có bệnh:
B1: Bò đang ở chuồng BCT13.Dãy 6, tạo phiếu khám bệnh
B2: Tạo phiếu để chuyển chuồng sang BCT1. Dãy 4
B3: Điều trị khỏi bệnh bò, Đề nghị tái nhập đàn, phần Chuồng về thể hiện mặc định chuồng hiện tại (BCT1. Dãy 4) thay vì ô chuồng ban đầu (BCT13. Dãy 6)</v>
      </c>
      <c r="G129" s="22" t="str">
        <f>'Web-Test'!G129</f>
        <v>https://drive.google.com/file/d/1PX9uUm8qLK3CHjmsqlL5Yh2Zxv1kM_Q8/view?usp=sharing</v>
      </c>
      <c r="H129" s="17">
        <f>'Web-Test'!H129</f>
        <v>0</v>
      </c>
      <c r="I129" s="17">
        <f>'Web-Test'!I129</f>
        <v>0</v>
      </c>
      <c r="J129" s="17">
        <f>'Web-Test'!J129</f>
        <v>0</v>
      </c>
      <c r="K129" s="16" t="str">
        <f>'Web-Test'!K129</f>
        <v>Not a bug</v>
      </c>
      <c r="L129" s="13" t="str">
        <f>'Web-Test'!L129</f>
        <v>Closed</v>
      </c>
      <c r="M129" s="18" t="str">
        <f>'Web-Test'!M129</f>
        <v>Nghiên cứu sau</v>
      </c>
      <c r="N129" s="13">
        <f>'Web-Test'!N129</f>
        <v>0</v>
      </c>
      <c r="O129" s="76">
        <f>'Web-Test'!O129</f>
        <v>0</v>
      </c>
      <c r="P129" s="76">
        <f>'Web-Test'!P129</f>
        <v>0</v>
      </c>
      <c r="Q129" s="76">
        <f>'Web-Test'!Q129</f>
        <v>0</v>
      </c>
      <c r="R129" s="76">
        <f>'Web-Test'!R129</f>
        <v>0</v>
      </c>
      <c r="S129" s="76">
        <f>'Web-Test'!S129</f>
        <v>0</v>
      </c>
      <c r="T129" s="76">
        <f>'Web-Test'!T129</f>
        <v>0</v>
      </c>
      <c r="U129" s="76">
        <f>'Web-Test'!U129</f>
        <v>0</v>
      </c>
      <c r="V129" s="76">
        <f>'Web-Test'!V129</f>
        <v>0</v>
      </c>
      <c r="W129" s="76">
        <f>'Web-Test'!W129</f>
        <v>0</v>
      </c>
      <c r="X129" s="76">
        <f>'Web-Test'!X129</f>
        <v>0</v>
      </c>
      <c r="Y129" s="76">
        <f>'Web-Test'!Y129</f>
        <v>0</v>
      </c>
      <c r="Z129" s="76">
        <f>'Web-Test'!Z129</f>
        <v>0</v>
      </c>
    </row>
    <row r="130" spans="1:26">
      <c r="A130" s="13">
        <f>'Web-Test'!A130</f>
        <v>128</v>
      </c>
      <c r="B130" s="16" t="str">
        <f>'Web-Test'!B130</f>
        <v>Bug</v>
      </c>
      <c r="C130" s="17">
        <f>'Web-Test'!C130</f>
        <v>44846</v>
      </c>
      <c r="D130" s="16" t="str">
        <f>'Web-Test'!D130</f>
        <v>Trung bình</v>
      </c>
      <c r="E130" s="18" t="str">
        <f>'Web-Test'!E130</f>
        <v>Đề xuất thanh lý</v>
      </c>
      <c r="F130" s="18" t="str">
        <f>'Web-Test'!F130</f>
        <v>Trường số tai/chip không hiện thông tin nếu bò không có số ID
(Nhân tiện sửa chữ "Chip" thành "ID" luôn)</v>
      </c>
      <c r="G130" s="22" t="str">
        <f>'Web-Test'!G130</f>
        <v>https://drive.google.com/file/d/1OI9UdUFSfa1ursvOtYKRs2aWrLkIo0nc/view?usp=sharing</v>
      </c>
      <c r="H130" s="17">
        <f>'Web-Test'!H130</f>
        <v>0</v>
      </c>
      <c r="I130" s="17">
        <f>'Web-Test'!I130</f>
        <v>0</v>
      </c>
      <c r="J130" s="17">
        <f>'Web-Test'!J130</f>
        <v>0</v>
      </c>
      <c r="K130" s="16">
        <f>'Web-Test'!K130</f>
        <v>0</v>
      </c>
      <c r="L130" s="13" t="str">
        <f>'Web-Test'!L130</f>
        <v>Open</v>
      </c>
      <c r="M130" s="18">
        <f>'Web-Test'!M130</f>
        <v>0</v>
      </c>
      <c r="N130" s="13">
        <f>'Web-Test'!N130</f>
        <v>0</v>
      </c>
      <c r="O130" s="76">
        <f>'Web-Test'!O130</f>
        <v>0</v>
      </c>
      <c r="P130" s="76">
        <f>'Web-Test'!P130</f>
        <v>0</v>
      </c>
      <c r="Q130" s="76">
        <f>'Web-Test'!Q130</f>
        <v>0</v>
      </c>
      <c r="R130" s="76">
        <f>'Web-Test'!R130</f>
        <v>0</v>
      </c>
      <c r="S130" s="76">
        <f>'Web-Test'!S130</f>
        <v>0</v>
      </c>
      <c r="T130" s="76">
        <f>'Web-Test'!T130</f>
        <v>0</v>
      </c>
      <c r="U130" s="76">
        <f>'Web-Test'!U130</f>
        <v>0</v>
      </c>
      <c r="V130" s="76">
        <f>'Web-Test'!V130</f>
        <v>0</v>
      </c>
      <c r="W130" s="76">
        <f>'Web-Test'!W130</f>
        <v>0</v>
      </c>
      <c r="X130" s="76">
        <f>'Web-Test'!X130</f>
        <v>0</v>
      </c>
      <c r="Y130" s="76">
        <f>'Web-Test'!Y130</f>
        <v>0</v>
      </c>
      <c r="Z130" s="76">
        <f>'Web-Test'!Z130</f>
        <v>0</v>
      </c>
    </row>
    <row r="131" spans="1:26">
      <c r="A131" s="13">
        <f>'Web-Test'!A131</f>
        <v>129</v>
      </c>
      <c r="B131" s="16" t="str">
        <f>'Web-Test'!B131</f>
        <v>Bug</v>
      </c>
      <c r="C131" s="17">
        <f>'Web-Test'!C131</f>
        <v>44847</v>
      </c>
      <c r="D131" s="16" t="str">
        <f>'Web-Test'!D131</f>
        <v>Cao</v>
      </c>
      <c r="E131" s="18" t="str">
        <f>'Web-Test'!E131</f>
        <v>Đề xuất thanh lý</v>
      </c>
      <c r="F131" s="18" t="str">
        <f>'Web-Test'!F131</f>
        <v>Bò đã thanh lý nhưng vẫn còn nút "đề xuất thanh lý" và "cập nhật điều trị". (Tương tự đối với  bò đã tiêu hủy)</v>
      </c>
      <c r="G131" s="22" t="str">
        <f>'Web-Test'!G131</f>
        <v>https://drive.google.com/file/d/1TkiNlfBmjuFNSryiGEeUVrQqQRB4bGUz/view?usp=sharing</v>
      </c>
      <c r="H131" s="17">
        <f>'Web-Test'!H131</f>
        <v>0</v>
      </c>
      <c r="I131" s="17">
        <f>'Web-Test'!I131</f>
        <v>44849</v>
      </c>
      <c r="J131" s="13" t="str">
        <f>'Web-Test'!J131</f>
        <v>Mỹ</v>
      </c>
      <c r="K131" s="16" t="str">
        <f>'Web-Test'!K131</f>
        <v>Pass</v>
      </c>
      <c r="L131" s="13" t="str">
        <f>'Web-Test'!L131</f>
        <v>Closed</v>
      </c>
      <c r="M131" s="18" t="str">
        <f>'Web-Test'!M131</f>
        <v>Khi chưa xác nhận thanh lý vẫn để nút Cập nhật điều trị để có thể chỉnh sửa kết quả điều trị
Fix lần 1 ngày 13/10 (Mỹ) - Fail (vẫn còn nút "Đề xuất thanh  lý")
Fix lần 2 ngày 15/10 (Mỹ) - pass</v>
      </c>
      <c r="N131" s="13">
        <f>'Web-Test'!N131</f>
        <v>0</v>
      </c>
      <c r="O131" s="76">
        <f>'Web-Test'!O131</f>
        <v>0</v>
      </c>
      <c r="P131" s="76">
        <f>'Web-Test'!P131</f>
        <v>0</v>
      </c>
      <c r="Q131" s="76">
        <f>'Web-Test'!Q131</f>
        <v>0</v>
      </c>
      <c r="R131" s="76">
        <f>'Web-Test'!R131</f>
        <v>0</v>
      </c>
      <c r="S131" s="76">
        <f>'Web-Test'!S131</f>
        <v>0</v>
      </c>
      <c r="T131" s="76">
        <f>'Web-Test'!T131</f>
        <v>0</v>
      </c>
      <c r="U131" s="76">
        <f>'Web-Test'!U131</f>
        <v>0</v>
      </c>
      <c r="V131" s="76">
        <f>'Web-Test'!V131</f>
        <v>0</v>
      </c>
      <c r="W131" s="76">
        <f>'Web-Test'!W131</f>
        <v>0</v>
      </c>
      <c r="X131" s="76">
        <f>'Web-Test'!X131</f>
        <v>0</v>
      </c>
      <c r="Y131" s="76">
        <f>'Web-Test'!Y131</f>
        <v>0</v>
      </c>
      <c r="Z131" s="76">
        <f>'Web-Test'!Z131</f>
        <v>0</v>
      </c>
    </row>
    <row r="132" spans="1:26">
      <c r="A132" s="13">
        <f>'Web-Test'!A132</f>
        <v>130</v>
      </c>
      <c r="B132" s="16" t="str">
        <f>'Web-Test'!B132</f>
        <v>Bug</v>
      </c>
      <c r="C132" s="17">
        <f>'Web-Test'!C132</f>
        <v>44847</v>
      </c>
      <c r="D132" s="16" t="str">
        <f>'Web-Test'!D132</f>
        <v>Trung bình</v>
      </c>
      <c r="E132" s="18" t="str">
        <f>'Web-Test'!E132</f>
        <v>Khám thú y</v>
      </c>
      <c r="F132" s="18" t="str">
        <f>'Web-Test'!F132</f>
        <v>Hiển thời thời gian khám bệnh không đúng</v>
      </c>
      <c r="G132" s="22" t="str">
        <f>'Web-Test'!G132</f>
        <v>https://drive.google.com/file/d/1ir9lGm_1yPmiVa7cUaNFJuLaCY-6jn1k/view?usp=sharing</v>
      </c>
      <c r="H132" s="17">
        <f>'Web-Test'!H132</f>
        <v>0</v>
      </c>
      <c r="I132" s="17">
        <f>'Web-Test'!I132</f>
        <v>44848</v>
      </c>
      <c r="J132" s="13" t="str">
        <f>'Web-Test'!J132</f>
        <v>Mỹ</v>
      </c>
      <c r="K132" s="16" t="str">
        <f>'Web-Test'!K132</f>
        <v>Pass</v>
      </c>
      <c r="L132" s="13" t="str">
        <f>'Web-Test'!L132</f>
        <v>Closed</v>
      </c>
      <c r="M132" s="18" t="str">
        <f>'Web-Test'!M132</f>
        <v>Fix lần 1 ngày 14/10 (Mỹ) - Pass</v>
      </c>
      <c r="N132" s="13">
        <f>'Web-Test'!N132</f>
        <v>0</v>
      </c>
      <c r="O132" s="76">
        <f>'Web-Test'!O132</f>
        <v>0</v>
      </c>
      <c r="P132" s="76">
        <f>'Web-Test'!P132</f>
        <v>0</v>
      </c>
      <c r="Q132" s="76">
        <f>'Web-Test'!Q132</f>
        <v>0</v>
      </c>
      <c r="R132" s="76">
        <f>'Web-Test'!R132</f>
        <v>0</v>
      </c>
      <c r="S132" s="76">
        <f>'Web-Test'!S132</f>
        <v>0</v>
      </c>
      <c r="T132" s="76">
        <f>'Web-Test'!T132</f>
        <v>0</v>
      </c>
      <c r="U132" s="76">
        <f>'Web-Test'!U132</f>
        <v>0</v>
      </c>
      <c r="V132" s="76">
        <f>'Web-Test'!V132</f>
        <v>0</v>
      </c>
      <c r="W132" s="76">
        <f>'Web-Test'!W132</f>
        <v>0</v>
      </c>
      <c r="X132" s="76">
        <f>'Web-Test'!X132</f>
        <v>0</v>
      </c>
      <c r="Y132" s="76">
        <f>'Web-Test'!Y132</f>
        <v>0</v>
      </c>
      <c r="Z132" s="76">
        <f>'Web-Test'!Z132</f>
        <v>0</v>
      </c>
    </row>
    <row r="133" spans="1:26">
      <c r="A133" s="13">
        <f>'Web-Test'!A133</f>
        <v>131</v>
      </c>
      <c r="B133" s="16" t="str">
        <f>'Web-Test'!B133</f>
        <v>Bug</v>
      </c>
      <c r="C133" s="17">
        <f>'Web-Test'!C133</f>
        <v>44847</v>
      </c>
      <c r="D133" s="16" t="str">
        <f>'Web-Test'!D133</f>
        <v>Trung bình</v>
      </c>
      <c r="E133" s="18" t="str">
        <f>'Web-Test'!E133</f>
        <v>Phiếu công việc</v>
      </c>
      <c r="F133" s="18" t="str">
        <f>'Web-Test'!F133</f>
        <v>Số lượng bò đã xử lý sinh sản thể hiện không đúng.
Phiếu có 26 con đã được xử lý nhưng trên phiếu báo có 2 bò được xử lý</v>
      </c>
      <c r="G133" s="22" t="str">
        <f>'Web-Test'!G133</f>
        <v>https://drive.google.com/file/d/1tGgXD-UGs5xM3fC8R1Jqhe1i8eTReAM0/view?usp=sharing</v>
      </c>
      <c r="H133" s="17">
        <f>'Web-Test'!H133</f>
        <v>0</v>
      </c>
      <c r="I133" s="17">
        <f>'Web-Test'!I133</f>
        <v>0</v>
      </c>
      <c r="J133" s="17">
        <f>'Web-Test'!J133</f>
        <v>0</v>
      </c>
      <c r="K133" s="16" t="str">
        <f>'Web-Test'!K133</f>
        <v>Temporary disappear</v>
      </c>
      <c r="L133" s="13" t="str">
        <f>'Web-Test'!L133</f>
        <v>Closed</v>
      </c>
      <c r="M133" s="18" t="str">
        <f>'Web-Test'!M133</f>
        <v>Kiểm tra ngày 4/11 không xuất hiện</v>
      </c>
      <c r="N133" s="13">
        <f>'Web-Test'!N133</f>
        <v>0</v>
      </c>
      <c r="O133" s="76">
        <f>'Web-Test'!O133</f>
        <v>0</v>
      </c>
      <c r="P133" s="76">
        <f>'Web-Test'!P133</f>
        <v>0</v>
      </c>
      <c r="Q133" s="76">
        <f>'Web-Test'!Q133</f>
        <v>0</v>
      </c>
      <c r="R133" s="76">
        <f>'Web-Test'!R133</f>
        <v>0</v>
      </c>
      <c r="S133" s="76">
        <f>'Web-Test'!S133</f>
        <v>0</v>
      </c>
      <c r="T133" s="76">
        <f>'Web-Test'!T133</f>
        <v>0</v>
      </c>
      <c r="U133" s="76">
        <f>'Web-Test'!U133</f>
        <v>0</v>
      </c>
      <c r="V133" s="76">
        <f>'Web-Test'!V133</f>
        <v>0</v>
      </c>
      <c r="W133" s="76">
        <f>'Web-Test'!W133</f>
        <v>0</v>
      </c>
      <c r="X133" s="76">
        <f>'Web-Test'!X133</f>
        <v>0</v>
      </c>
      <c r="Y133" s="76">
        <f>'Web-Test'!Y133</f>
        <v>0</v>
      </c>
      <c r="Z133" s="76">
        <f>'Web-Test'!Z133</f>
        <v>0</v>
      </c>
    </row>
    <row r="134" spans="1:26">
      <c r="A134" s="13">
        <f>'Web-Test'!A134</f>
        <v>132</v>
      </c>
      <c r="B134" s="16" t="str">
        <f>'Web-Test'!B134</f>
        <v>Bug</v>
      </c>
      <c r="C134" s="17">
        <f>'Web-Test'!C134</f>
        <v>44847</v>
      </c>
      <c r="D134" s="16" t="str">
        <f>'Web-Test'!D134</f>
        <v>Cao</v>
      </c>
      <c r="E134" s="18" t="str">
        <f>'Web-Test'!E134</f>
        <v>Khám thú y</v>
      </c>
      <c r="F134" s="18" t="str">
        <f>'Web-Test'!F134</f>
        <v>Không thể cập nhật kết quả điều trị 1 điều trị trong trường hợp điều trị song song nhiều điều trị</v>
      </c>
      <c r="G134" s="22" t="str">
        <f>'Web-Test'!G134</f>
        <v>https://drive.google.com/file/d/1m2udgKS6bm558yxM9bdIkctq-49xcUYf/view?usp=sharing</v>
      </c>
      <c r="H134" s="17">
        <f>'Web-Test'!H134</f>
        <v>0</v>
      </c>
      <c r="I134" s="17">
        <f>'Web-Test'!I134</f>
        <v>44848</v>
      </c>
      <c r="J134" s="13" t="str">
        <f>'Web-Test'!J134</f>
        <v>Mỹ</v>
      </c>
      <c r="K134" s="16" t="str">
        <f>'Web-Test'!K134</f>
        <v>Pass</v>
      </c>
      <c r="L134" s="13" t="str">
        <f>'Web-Test'!L134</f>
        <v>Closed</v>
      </c>
      <c r="M134" s="18" t="str">
        <f>'Web-Test'!M134</f>
        <v>Fix lần 1 ngày 14/10 (Mỹ) - Pass</v>
      </c>
      <c r="N134" s="13">
        <f>'Web-Test'!N134</f>
        <v>0</v>
      </c>
      <c r="O134" s="76">
        <f>'Web-Test'!O134</f>
        <v>0</v>
      </c>
      <c r="P134" s="76">
        <f>'Web-Test'!P134</f>
        <v>0</v>
      </c>
      <c r="Q134" s="76">
        <f>'Web-Test'!Q134</f>
        <v>0</v>
      </c>
      <c r="R134" s="76">
        <f>'Web-Test'!R134</f>
        <v>0</v>
      </c>
      <c r="S134" s="76">
        <f>'Web-Test'!S134</f>
        <v>0</v>
      </c>
      <c r="T134" s="76">
        <f>'Web-Test'!T134</f>
        <v>0</v>
      </c>
      <c r="U134" s="76">
        <f>'Web-Test'!U134</f>
        <v>0</v>
      </c>
      <c r="V134" s="76">
        <f>'Web-Test'!V134</f>
        <v>0</v>
      </c>
      <c r="W134" s="76">
        <f>'Web-Test'!W134</f>
        <v>0</v>
      </c>
      <c r="X134" s="76">
        <f>'Web-Test'!X134</f>
        <v>0</v>
      </c>
      <c r="Y134" s="76">
        <f>'Web-Test'!Y134</f>
        <v>0</v>
      </c>
      <c r="Z134" s="76">
        <f>'Web-Test'!Z134</f>
        <v>0</v>
      </c>
    </row>
    <row r="135" spans="1:26">
      <c r="A135" s="13">
        <f>'Web-Test'!A135</f>
        <v>133</v>
      </c>
      <c r="B135" s="16" t="str">
        <f>'Web-Test'!B135</f>
        <v>Bug</v>
      </c>
      <c r="C135" s="17">
        <f>'Web-Test'!C135</f>
        <v>44848</v>
      </c>
      <c r="D135" s="16" t="str">
        <f>'Web-Test'!D135</f>
        <v>Thấp</v>
      </c>
      <c r="E135" s="18" t="str">
        <f>'Web-Test'!E135</f>
        <v>Khám thú y</v>
      </c>
      <c r="F135" s="18" t="str">
        <f>'Web-Test'!F135</f>
        <v>Không chuyển sang được tab khám bệnh khi đang ở tab điều trị</v>
      </c>
      <c r="G135" s="22" t="str">
        <f>'Web-Test'!G135</f>
        <v>https://drive.google.com/file/d/1RwpaPMpUX7UIPzakclYkHsNA5Ewk07eX/view?usp=sharing</v>
      </c>
      <c r="H135" s="17">
        <f>'Web-Test'!H135</f>
        <v>0</v>
      </c>
      <c r="I135" s="17">
        <f>'Web-Test'!I135</f>
        <v>0</v>
      </c>
      <c r="J135" s="17">
        <f>'Web-Test'!J135</f>
        <v>0</v>
      </c>
      <c r="K135" s="16">
        <f>'Web-Test'!K135</f>
        <v>0</v>
      </c>
      <c r="L135" s="13" t="str">
        <f>'Web-Test'!L135</f>
        <v>Open</v>
      </c>
      <c r="M135" s="18">
        <f>'Web-Test'!M135</f>
        <v>0</v>
      </c>
      <c r="N135" s="13">
        <f>'Web-Test'!N135</f>
        <v>0</v>
      </c>
      <c r="O135" s="76">
        <f>'Web-Test'!O135</f>
        <v>0</v>
      </c>
      <c r="P135" s="76">
        <f>'Web-Test'!P135</f>
        <v>0</v>
      </c>
      <c r="Q135" s="76">
        <f>'Web-Test'!Q135</f>
        <v>0</v>
      </c>
      <c r="R135" s="76">
        <f>'Web-Test'!R135</f>
        <v>0</v>
      </c>
      <c r="S135" s="76">
        <f>'Web-Test'!S135</f>
        <v>0</v>
      </c>
      <c r="T135" s="76">
        <f>'Web-Test'!T135</f>
        <v>0</v>
      </c>
      <c r="U135" s="76">
        <f>'Web-Test'!U135</f>
        <v>0</v>
      </c>
      <c r="V135" s="76">
        <f>'Web-Test'!V135</f>
        <v>0</v>
      </c>
      <c r="W135" s="76">
        <f>'Web-Test'!W135</f>
        <v>0</v>
      </c>
      <c r="X135" s="76">
        <f>'Web-Test'!X135</f>
        <v>0</v>
      </c>
      <c r="Y135" s="76">
        <f>'Web-Test'!Y135</f>
        <v>0</v>
      </c>
      <c r="Z135" s="76">
        <f>'Web-Test'!Z135</f>
        <v>0</v>
      </c>
    </row>
    <row r="136" spans="1:26">
      <c r="A136" s="13">
        <f>'Web-Test'!A136</f>
        <v>134</v>
      </c>
      <c r="B136" s="16" t="str">
        <f>'Web-Test'!B136</f>
        <v>Client's request</v>
      </c>
      <c r="C136" s="17">
        <f>'Web-Test'!C136</f>
        <v>44848</v>
      </c>
      <c r="D136" s="16" t="str">
        <f>'Web-Test'!D136</f>
        <v>Cao</v>
      </c>
      <c r="E136" s="18" t="str">
        <f>'Web-Test'!E136</f>
        <v>Xử lý sinh sản</v>
      </c>
      <c r="F136" s="18" t="str">
        <f>'Web-Test'!F136</f>
        <v>Người thực hiện ở các bước sinh sản là khác nhau (ví dụ thay đổi người xử lý sinh sản ở ngày 7 thì không ảnh hướng đến thông tin người xử lý sinh sản ngày 0)
Mặc định thể hiện người xử lý ở bước gần nhất (ví dụ xlss ngày 7 thì thể hiện mặc định là người xlss ngày 0, ngày 9 thì thể hiện người xlss mặc định là người xlss ngày 7). Trường hợp xlss ngày 0 thì lấy người mặc định là người chọn ở bước trên. Nếu thay đổi người xử lý ở top của modal thì người thực hiện ngày 0 sẽ đổi theo và ngược lại.
Trường hợp khám hàng loạt: Disable các mục xử lý sinh sản trong quá khứ, chỉ hiện thị mục quá khứ đã hoàn thành.</v>
      </c>
      <c r="G136" s="18">
        <f>'Web-Test'!G136</f>
        <v>0</v>
      </c>
      <c r="H136" s="17">
        <f>'Web-Test'!H136</f>
        <v>0</v>
      </c>
      <c r="I136" s="17">
        <f>'Web-Test'!I136</f>
        <v>44855</v>
      </c>
      <c r="J136" s="13" t="str">
        <f>'Web-Test'!J136</f>
        <v>Tỉnh</v>
      </c>
      <c r="K136" s="16" t="str">
        <f>'Web-Test'!K136</f>
        <v>Pass</v>
      </c>
      <c r="L136" s="13" t="str">
        <f>'Web-Test'!L136</f>
        <v>Closed</v>
      </c>
      <c r="M136" s="18" t="str">
        <f>'Web-Test'!M136</f>
        <v>Fix lần 1 ngày 15/10 (Tỉnh) - Fail (Chưa thể hiện người xử lý mặc định) fix
Fix lần 2 ngày 17/10 (Tỉnh) - Fail (Thể hiện ở Xlss ngày 7 chưa đúng - thể hiện "1 mục đã được chọn" thay vì tên người thực hiện, người thực hiện lấy người xử lý ở top modal thay vì người thực hiện xlss ngày 0)
Fix lần 3 ngày 17/10 (Tỉnh) - Pass
20/10 Chưa hoạt động ở xử lý sinh sản hàng loạt 
Fix lần 4 ngày 21/10 (Tỉnh) - Fail (xử lý sinh sản ngày 0 ở menu khám sinh sản thì người xử lý ngày 0 không lưu vào thông tin)  ???</v>
      </c>
      <c r="N136" s="13">
        <f>'Web-Test'!N136</f>
        <v>0</v>
      </c>
      <c r="O136" s="76">
        <f>'Web-Test'!O136</f>
        <v>0</v>
      </c>
      <c r="P136" s="76">
        <f>'Web-Test'!P136</f>
        <v>0</v>
      </c>
      <c r="Q136" s="76">
        <f>'Web-Test'!Q136</f>
        <v>0</v>
      </c>
      <c r="R136" s="76">
        <f>'Web-Test'!R136</f>
        <v>0</v>
      </c>
      <c r="S136" s="76">
        <f>'Web-Test'!S136</f>
        <v>0</v>
      </c>
      <c r="T136" s="76">
        <f>'Web-Test'!T136</f>
        <v>0</v>
      </c>
      <c r="U136" s="76">
        <f>'Web-Test'!U136</f>
        <v>0</v>
      </c>
      <c r="V136" s="76">
        <f>'Web-Test'!V136</f>
        <v>0</v>
      </c>
      <c r="W136" s="76">
        <f>'Web-Test'!W136</f>
        <v>0</v>
      </c>
      <c r="X136" s="76">
        <f>'Web-Test'!X136</f>
        <v>0</v>
      </c>
      <c r="Y136" s="76">
        <f>'Web-Test'!Y136</f>
        <v>0</v>
      </c>
      <c r="Z136" s="76">
        <f>'Web-Test'!Z136</f>
        <v>0</v>
      </c>
    </row>
    <row r="137" spans="1:26">
      <c r="A137" s="13">
        <f>'Web-Test'!A137</f>
        <v>135</v>
      </c>
      <c r="B137" s="16" t="str">
        <f>'Web-Test'!B137</f>
        <v>Bug</v>
      </c>
      <c r="C137" s="17">
        <f>'Web-Test'!C137</f>
        <v>44848</v>
      </c>
      <c r="D137" s="16" t="str">
        <f>'Web-Test'!D137</f>
        <v>Cao</v>
      </c>
      <c r="E137" s="18" t="str">
        <f>'Web-Test'!E137</f>
        <v>Cập nhật thông tin bê</v>
      </c>
      <c r="F137" s="18" t="str">
        <f>'Web-Test'!F137</f>
        <v>Thay đổi số id bò mẹ của bê, giai đoạn bò của 2 bò mẹ liên quan không cập nhật tương ứng</v>
      </c>
      <c r="G137" s="18">
        <f>'Web-Test'!G137</f>
        <v>0</v>
      </c>
      <c r="H137" s="17">
        <f>'Web-Test'!H137</f>
        <v>0</v>
      </c>
      <c r="I137" s="17">
        <f>'Web-Test'!I137</f>
        <v>44850</v>
      </c>
      <c r="J137" s="13" t="str">
        <f>'Web-Test'!J137</f>
        <v>Tỉnh</v>
      </c>
      <c r="K137" s="16" t="str">
        <f>'Web-Test'!K137</f>
        <v>Pass</v>
      </c>
      <c r="L137" s="13" t="str">
        <f>'Web-Test'!L137</f>
        <v>Closed</v>
      </c>
      <c r="M137" s="18" t="str">
        <f>'Web-Test'!M137</f>
        <v>Fix lần 1 ngày 15/10 (Tỉnh) - Fail (Giai đoạn bò mẹ đã đúng ở thông tin đàn nhưng gia phả chưa đúng. Ô chuồng bò con không đổi theo bò mẹ mới &amp; giai đoạn bê trong gia phả thể hiện là "Bò mẹ nuôi con dưới 1 tháng" - liên quan đến bug 150) =&gt; ô chuồng bò  con  cần  kiểm tra lại điều kiện đổi ô chuồng : trường hợp đổi sau khi bò đã tách bò mẹ =&gt; bò con  đổi theo bò mẹ là sai , =&gt; chỉ đổi chuồng với bê sinh  dưới 1 tháng  và bê theo mẹ  1-4 tháng  
=&gt; Fix lần 2 ngày 16/10 (Tỉnh) - Fail (Bê sơ sinh dưới 1 tháng vẫn không đổi ô chuồng theo bò mẹ) 
(Tỉnh) =&gt; Cần test lại=&gt; test trên trang https://test-trangtraibo.aristqnu.com/ ô chuồng Bê sinh dưới 1 tháng đã đổi theo ô chuồng bò mẹ
Fix lần 3 ngày 16/10 (Tỉnh) - Pass</v>
      </c>
      <c r="N137" s="13">
        <f>'Web-Test'!N137</f>
        <v>0</v>
      </c>
      <c r="O137" s="76">
        <f>'Web-Test'!O137</f>
        <v>0</v>
      </c>
      <c r="P137" s="76">
        <f>'Web-Test'!P137</f>
        <v>0</v>
      </c>
      <c r="Q137" s="76">
        <f>'Web-Test'!Q137</f>
        <v>0</v>
      </c>
      <c r="R137" s="76">
        <f>'Web-Test'!R137</f>
        <v>0</v>
      </c>
      <c r="S137" s="76">
        <f>'Web-Test'!S137</f>
        <v>0</v>
      </c>
      <c r="T137" s="76">
        <f>'Web-Test'!T137</f>
        <v>0</v>
      </c>
      <c r="U137" s="76">
        <f>'Web-Test'!U137</f>
        <v>0</v>
      </c>
      <c r="V137" s="76">
        <f>'Web-Test'!V137</f>
        <v>0</v>
      </c>
      <c r="W137" s="76">
        <f>'Web-Test'!W137</f>
        <v>0</v>
      </c>
      <c r="X137" s="76">
        <f>'Web-Test'!X137</f>
        <v>0</v>
      </c>
      <c r="Y137" s="76">
        <f>'Web-Test'!Y137</f>
        <v>0</v>
      </c>
      <c r="Z137" s="76">
        <f>'Web-Test'!Z137</f>
        <v>0</v>
      </c>
    </row>
    <row r="138" spans="1:26">
      <c r="A138" s="13">
        <f>'Web-Test'!A138</f>
        <v>136</v>
      </c>
      <c r="B138" s="16" t="str">
        <f>'Web-Test'!B138</f>
        <v>Bug</v>
      </c>
      <c r="C138" s="17">
        <f>'Web-Test'!C138</f>
        <v>44848</v>
      </c>
      <c r="D138" s="16" t="str">
        <f>'Web-Test'!D138</f>
        <v>Cao</v>
      </c>
      <c r="E138" s="18" t="str">
        <f>'Web-Test'!E138</f>
        <v>Khám thú y</v>
      </c>
      <c r="F138" s="18" t="str">
        <f>'Web-Test'!F138</f>
        <v>Không chọn người khám được bằng bàn phím</v>
      </c>
      <c r="G138" s="22" t="str">
        <f>'Web-Test'!G138</f>
        <v>https://drive.google.com/file/d/1PAFDUdEt5aCOWk_0we3P4DoI_JeBSKvf/view?usp=sharing</v>
      </c>
      <c r="H138" s="17">
        <f>'Web-Test'!H138</f>
        <v>0</v>
      </c>
      <c r="I138" s="17">
        <f>'Web-Test'!I138</f>
        <v>44855</v>
      </c>
      <c r="J138" s="13" t="str">
        <f>'Web-Test'!J138</f>
        <v>Mỹ</v>
      </c>
      <c r="K138" s="16" t="str">
        <f>'Web-Test'!K138</f>
        <v>Pass</v>
      </c>
      <c r="L138" s="13" t="str">
        <f>'Web-Test'!L138</f>
        <v>Closed</v>
      </c>
      <c r="M138" s="18" t="str">
        <f>'Web-Test'!M138</f>
        <v>Fix lần 1 ngày 19/10 (Mỹ) - Fail (enter người khám thứ 2 thì modal đóng, báo lưu thành công) 
Fix lần 2 ngày 21/10 (Mỹ) - Pass</v>
      </c>
      <c r="N138" s="13">
        <f>'Web-Test'!N138</f>
        <v>0</v>
      </c>
      <c r="O138" s="76">
        <f>'Web-Test'!O138</f>
        <v>0</v>
      </c>
      <c r="P138" s="76">
        <f>'Web-Test'!P138</f>
        <v>0</v>
      </c>
      <c r="Q138" s="76">
        <f>'Web-Test'!Q138</f>
        <v>0</v>
      </c>
      <c r="R138" s="76">
        <f>'Web-Test'!R138</f>
        <v>0</v>
      </c>
      <c r="S138" s="76">
        <f>'Web-Test'!S138</f>
        <v>0</v>
      </c>
      <c r="T138" s="76">
        <f>'Web-Test'!T138</f>
        <v>0</v>
      </c>
      <c r="U138" s="76">
        <f>'Web-Test'!U138</f>
        <v>0</v>
      </c>
      <c r="V138" s="76">
        <f>'Web-Test'!V138</f>
        <v>0</v>
      </c>
      <c r="W138" s="76">
        <f>'Web-Test'!W138</f>
        <v>0</v>
      </c>
      <c r="X138" s="76">
        <f>'Web-Test'!X138</f>
        <v>0</v>
      </c>
      <c r="Y138" s="76">
        <f>'Web-Test'!Y138</f>
        <v>0</v>
      </c>
      <c r="Z138" s="76">
        <f>'Web-Test'!Z138</f>
        <v>0</v>
      </c>
    </row>
    <row r="139" spans="1:26">
      <c r="A139" s="13">
        <f>'Web-Test'!A139</f>
        <v>137</v>
      </c>
      <c r="B139" s="16" t="str">
        <f>'Web-Test'!B139</f>
        <v>Bug</v>
      </c>
      <c r="C139" s="17">
        <f>'Web-Test'!C139</f>
        <v>44848</v>
      </c>
      <c r="D139" s="16" t="str">
        <f>'Web-Test'!D139</f>
        <v>Trung bình</v>
      </c>
      <c r="E139" s="18" t="str">
        <f>'Web-Test'!E139</f>
        <v>Khám thú y - điều trị</v>
      </c>
      <c r="F139" s="18" t="str">
        <f>'Web-Test'!F139</f>
        <v>Date picker thể hiện ngôn ngữ tiếng anh không phải tiếng việt</v>
      </c>
      <c r="G139" s="22" t="str">
        <f>'Web-Test'!G139</f>
        <v>https://drive.google.com/file/d/1RWuKuDsxecd2XxYiZhLJcuWx1zt_fkFW/view?usp=sharing</v>
      </c>
      <c r="H139" s="17">
        <f>'Web-Test'!H139</f>
        <v>0</v>
      </c>
      <c r="I139" s="17">
        <f>'Web-Test'!I139</f>
        <v>0</v>
      </c>
      <c r="J139" s="17">
        <f>'Web-Test'!J139</f>
        <v>0</v>
      </c>
      <c r="K139" s="16">
        <f>'Web-Test'!K139</f>
        <v>0</v>
      </c>
      <c r="L139" s="13" t="str">
        <f>'Web-Test'!L139</f>
        <v>Open</v>
      </c>
      <c r="M139" s="18">
        <f>'Web-Test'!M139</f>
        <v>0</v>
      </c>
      <c r="N139" s="13">
        <f>'Web-Test'!N139</f>
        <v>0</v>
      </c>
      <c r="O139" s="76">
        <f>'Web-Test'!O139</f>
        <v>0</v>
      </c>
      <c r="P139" s="76">
        <f>'Web-Test'!P139</f>
        <v>0</v>
      </c>
      <c r="Q139" s="76">
        <f>'Web-Test'!Q139</f>
        <v>0</v>
      </c>
      <c r="R139" s="76">
        <f>'Web-Test'!R139</f>
        <v>0</v>
      </c>
      <c r="S139" s="76">
        <f>'Web-Test'!S139</f>
        <v>0</v>
      </c>
      <c r="T139" s="76">
        <f>'Web-Test'!T139</f>
        <v>0</v>
      </c>
      <c r="U139" s="76">
        <f>'Web-Test'!U139</f>
        <v>0</v>
      </c>
      <c r="V139" s="76">
        <f>'Web-Test'!V139</f>
        <v>0</v>
      </c>
      <c r="W139" s="76">
        <f>'Web-Test'!W139</f>
        <v>0</v>
      </c>
      <c r="X139" s="76">
        <f>'Web-Test'!X139</f>
        <v>0</v>
      </c>
      <c r="Y139" s="76">
        <f>'Web-Test'!Y139</f>
        <v>0</v>
      </c>
      <c r="Z139" s="76">
        <f>'Web-Test'!Z139</f>
        <v>0</v>
      </c>
    </row>
    <row r="140" spans="1:26">
      <c r="A140" s="13">
        <f>'Web-Test'!A140</f>
        <v>138</v>
      </c>
      <c r="B140" s="16" t="str">
        <f>'Web-Test'!B140</f>
        <v>Bug</v>
      </c>
      <c r="C140" s="17">
        <f>'Web-Test'!C140</f>
        <v>44848</v>
      </c>
      <c r="D140" s="16" t="str">
        <f>'Web-Test'!D140</f>
        <v>Cao</v>
      </c>
      <c r="E140" s="18" t="str">
        <f>'Web-Test'!E140</f>
        <v>Khám thú y</v>
      </c>
      <c r="F140" s="18" t="str">
        <f>'Web-Test'!F140</f>
        <v>không hiển thị nút thêm điều trị mới khi kết quả điều trị là bò khỏi bệnh</v>
      </c>
      <c r="G140" s="22" t="str">
        <f>'Web-Test'!G140</f>
        <v>https://drive.google.com/file/d/1u5KV8OVh63BL0kAc6Xono2K-30jlB2ZV/view?usp=sharing</v>
      </c>
      <c r="H140" s="17">
        <f>'Web-Test'!H140</f>
        <v>0</v>
      </c>
      <c r="I140" s="17">
        <f>'Web-Test'!I140</f>
        <v>0</v>
      </c>
      <c r="J140" s="13" t="str">
        <f>'Web-Test'!J140</f>
        <v>Mỹ</v>
      </c>
      <c r="K140" s="16" t="str">
        <f>'Web-Test'!K140</f>
        <v>Not a bug</v>
      </c>
      <c r="L140" s="13" t="str">
        <f>'Web-Test'!L140</f>
        <v>Closed</v>
      </c>
      <c r="M140" s="18" t="str">
        <f>'Web-Test'!M140</f>
        <v>Tạo phiếu mới nếu phát hiện thêm bệnh mới</v>
      </c>
      <c r="N140" s="13">
        <f>'Web-Test'!N140</f>
        <v>0</v>
      </c>
      <c r="O140" s="76">
        <f>'Web-Test'!O140</f>
        <v>0</v>
      </c>
      <c r="P140" s="76">
        <f>'Web-Test'!P140</f>
        <v>0</v>
      </c>
      <c r="Q140" s="76">
        <f>'Web-Test'!Q140</f>
        <v>0</v>
      </c>
      <c r="R140" s="76">
        <f>'Web-Test'!R140</f>
        <v>0</v>
      </c>
      <c r="S140" s="76">
        <f>'Web-Test'!S140</f>
        <v>0</v>
      </c>
      <c r="T140" s="76">
        <f>'Web-Test'!T140</f>
        <v>0</v>
      </c>
      <c r="U140" s="76">
        <f>'Web-Test'!U140</f>
        <v>0</v>
      </c>
      <c r="V140" s="76">
        <f>'Web-Test'!V140</f>
        <v>0</v>
      </c>
      <c r="W140" s="76">
        <f>'Web-Test'!W140</f>
        <v>0</v>
      </c>
      <c r="X140" s="76">
        <f>'Web-Test'!X140</f>
        <v>0</v>
      </c>
      <c r="Y140" s="76">
        <f>'Web-Test'!Y140</f>
        <v>0</v>
      </c>
      <c r="Z140" s="76">
        <f>'Web-Test'!Z140</f>
        <v>0</v>
      </c>
    </row>
    <row r="141" spans="1:26">
      <c r="A141" s="13">
        <f>'Web-Test'!A141</f>
        <v>139</v>
      </c>
      <c r="B141" s="16" t="str">
        <f>'Web-Test'!B141</f>
        <v>Bug</v>
      </c>
      <c r="C141" s="17">
        <f>'Web-Test'!C141</f>
        <v>44848</v>
      </c>
      <c r="D141" s="16" t="str">
        <f>'Web-Test'!D141</f>
        <v>Cao</v>
      </c>
      <c r="E141" s="18" t="str">
        <f>'Web-Test'!E141</f>
        <v>Khám thú y
Phiếu công việc</v>
      </c>
      <c r="F141" s="18" t="str">
        <f>'Web-Test'!F141</f>
        <v>Không thể hiện người thực hiện trong trường hợp Đã khám &amp; Thanh lý</v>
      </c>
      <c r="G141" s="22" t="str">
        <f>'Web-Test'!G141</f>
        <v>https://drive.google.com/file/d/1KU4j42Jhm-Dkm121MeNPpNEayfFNk0-O/view?usp=sharing</v>
      </c>
      <c r="H141" s="17">
        <f>'Web-Test'!H141</f>
        <v>0</v>
      </c>
      <c r="I141" s="17">
        <f>'Web-Test'!I141</f>
        <v>44848</v>
      </c>
      <c r="J141" s="13" t="str">
        <f>'Web-Test'!J141</f>
        <v>Mỹ</v>
      </c>
      <c r="K141" s="16" t="str">
        <f>'Web-Test'!K141</f>
        <v>Pass</v>
      </c>
      <c r="L141" s="13" t="str">
        <f>'Web-Test'!L141</f>
        <v>Closed</v>
      </c>
      <c r="M141" s="18" t="str">
        <f>'Web-Test'!M141</f>
        <v>Fix lần 1 ngày 14/10 (Mỹ) - Pass</v>
      </c>
      <c r="N141" s="13">
        <f>'Web-Test'!N141</f>
        <v>0</v>
      </c>
      <c r="O141" s="76">
        <f>'Web-Test'!O141</f>
        <v>0</v>
      </c>
      <c r="P141" s="76">
        <f>'Web-Test'!P141</f>
        <v>0</v>
      </c>
      <c r="Q141" s="76">
        <f>'Web-Test'!Q141</f>
        <v>0</v>
      </c>
      <c r="R141" s="76">
        <f>'Web-Test'!R141</f>
        <v>0</v>
      </c>
      <c r="S141" s="76">
        <f>'Web-Test'!S141</f>
        <v>0</v>
      </c>
      <c r="T141" s="76">
        <f>'Web-Test'!T141</f>
        <v>0</v>
      </c>
      <c r="U141" s="76">
        <f>'Web-Test'!U141</f>
        <v>0</v>
      </c>
      <c r="V141" s="76">
        <f>'Web-Test'!V141</f>
        <v>0</v>
      </c>
      <c r="W141" s="76">
        <f>'Web-Test'!W141</f>
        <v>0</v>
      </c>
      <c r="X141" s="76">
        <f>'Web-Test'!X141</f>
        <v>0</v>
      </c>
      <c r="Y141" s="76">
        <f>'Web-Test'!Y141</f>
        <v>0</v>
      </c>
      <c r="Z141" s="76">
        <f>'Web-Test'!Z141</f>
        <v>0</v>
      </c>
    </row>
    <row r="142" spans="1:26">
      <c r="A142" s="13">
        <f>'Web-Test'!A143</f>
        <v>140</v>
      </c>
      <c r="B142" s="16" t="str">
        <f>'Web-Test'!B143</f>
        <v>Bug</v>
      </c>
      <c r="C142" s="17">
        <f>'Web-Test'!C143</f>
        <v>44848</v>
      </c>
      <c r="D142" s="16" t="str">
        <f>'Web-Test'!D143</f>
        <v>Thấp</v>
      </c>
      <c r="E142" s="18" t="str">
        <f>'Web-Test'!E143</f>
        <v>Khám thú y</v>
      </c>
      <c r="F142" s="18" t="str">
        <f>'Web-Test'!F143</f>
        <v>Người khám bệnh thể hiện trên timeline khám bệnh không đẹp (cách xa nhau)</v>
      </c>
      <c r="G142" s="22" t="str">
        <f>'Web-Test'!G143</f>
        <v>https://drive.google.com/file/d/1PGwxWzI8KrMhgbc6gPRtM1_MFNr-6GbC/view?usp=sharing</v>
      </c>
      <c r="H142" s="17">
        <f>'Web-Test'!H143</f>
        <v>0</v>
      </c>
      <c r="I142" s="17">
        <f>'Web-Test'!I143</f>
        <v>0</v>
      </c>
      <c r="J142" s="17">
        <f>'Web-Test'!J143</f>
        <v>0</v>
      </c>
      <c r="K142" s="16">
        <f>'Web-Test'!K143</f>
        <v>0</v>
      </c>
      <c r="L142" s="13" t="str">
        <f>'Web-Test'!L143</f>
        <v>Open</v>
      </c>
      <c r="M142" s="18">
        <f>'Web-Test'!M143</f>
        <v>0</v>
      </c>
      <c r="N142" s="13">
        <f>'Web-Test'!N143</f>
        <v>0</v>
      </c>
      <c r="O142" s="76">
        <f>'Web-Test'!O143</f>
        <v>0</v>
      </c>
      <c r="P142" s="76">
        <f>'Web-Test'!P143</f>
        <v>0</v>
      </c>
      <c r="Q142" s="76">
        <f>'Web-Test'!Q143</f>
        <v>0</v>
      </c>
      <c r="R142" s="76">
        <f>'Web-Test'!R143</f>
        <v>0</v>
      </c>
      <c r="S142" s="76">
        <f>'Web-Test'!S143</f>
        <v>0</v>
      </c>
      <c r="T142" s="76">
        <f>'Web-Test'!T143</f>
        <v>0</v>
      </c>
      <c r="U142" s="76">
        <f>'Web-Test'!U143</f>
        <v>0</v>
      </c>
      <c r="V142" s="76">
        <f>'Web-Test'!V143</f>
        <v>0</v>
      </c>
      <c r="W142" s="76">
        <f>'Web-Test'!W143</f>
        <v>0</v>
      </c>
      <c r="X142" s="76">
        <f>'Web-Test'!X143</f>
        <v>0</v>
      </c>
      <c r="Y142" s="76">
        <f>'Web-Test'!Y143</f>
        <v>0</v>
      </c>
      <c r="Z142" s="76">
        <f>'Web-Test'!Z143</f>
        <v>0</v>
      </c>
    </row>
    <row r="143" spans="1:26">
      <c r="A143" s="13">
        <f>'Web-Test'!A142</f>
        <v>141</v>
      </c>
      <c r="B143" s="16" t="str">
        <f>'Web-Test'!B142</f>
        <v>Bug</v>
      </c>
      <c r="C143" s="17">
        <f>'Web-Test'!C142</f>
        <v>44848</v>
      </c>
      <c r="D143" s="16" t="str">
        <f>'Web-Test'!D142</f>
        <v>Cao</v>
      </c>
      <c r="E143" s="18" t="str">
        <f>'Web-Test'!E142</f>
        <v>Khám thú y</v>
      </c>
      <c r="F143" s="18" t="str">
        <f>'Web-Test'!F142</f>
        <v>Danh mục thuốc trong phác đồ khi điều trị không thể hiện đúng và giống với thông tin trong danh mục phác đồ</v>
      </c>
      <c r="G143" s="18" t="str">
        <f>'Web-Test'!G142</f>
        <v>Hình 1: https://drive.google.com/file/d/1trIkjjOEqAokn96ezrR5yCMwuKVWeD9F/view?usp=sharing
Hình 2: https://drive.google.com/file/d/1aZtqVeYsc8vB2NZzJ-3X4dcP1uKnYyoE/view?usp=sharing</v>
      </c>
      <c r="H143" s="17">
        <f>'Web-Test'!H142</f>
        <v>0</v>
      </c>
      <c r="I143" s="17">
        <f>'Web-Test'!I142</f>
        <v>44848</v>
      </c>
      <c r="J143" s="13" t="str">
        <f>'Web-Test'!J142</f>
        <v>Mỹ</v>
      </c>
      <c r="K143" s="16" t="str">
        <f>'Web-Test'!K142</f>
        <v>Pass</v>
      </c>
      <c r="L143" s="13" t="str">
        <f>'Web-Test'!L142</f>
        <v>Closed</v>
      </c>
      <c r="M143" s="18" t="str">
        <f>'Web-Test'!M142</f>
        <v>Fix lần 1 ngày 14/10 (Mỹ) - Pass</v>
      </c>
      <c r="N143" s="13">
        <f>'Web-Test'!N142</f>
        <v>0</v>
      </c>
      <c r="O143" s="76">
        <f>'Web-Test'!O142</f>
        <v>0</v>
      </c>
      <c r="P143" s="76">
        <f>'Web-Test'!P142</f>
        <v>0</v>
      </c>
      <c r="Q143" s="76">
        <f>'Web-Test'!Q142</f>
        <v>0</v>
      </c>
      <c r="R143" s="76">
        <f>'Web-Test'!R142</f>
        <v>0</v>
      </c>
      <c r="S143" s="76">
        <f>'Web-Test'!S142</f>
        <v>0</v>
      </c>
      <c r="T143" s="76">
        <f>'Web-Test'!T142</f>
        <v>0</v>
      </c>
      <c r="U143" s="76">
        <f>'Web-Test'!U142</f>
        <v>0</v>
      </c>
      <c r="V143" s="76">
        <f>'Web-Test'!V142</f>
        <v>0</v>
      </c>
      <c r="W143" s="76">
        <f>'Web-Test'!W142</f>
        <v>0</v>
      </c>
      <c r="X143" s="76">
        <f>'Web-Test'!X142</f>
        <v>0</v>
      </c>
      <c r="Y143" s="76">
        <f>'Web-Test'!Y142</f>
        <v>0</v>
      </c>
      <c r="Z143" s="76">
        <f>'Web-Test'!Z142</f>
        <v>0</v>
      </c>
    </row>
    <row r="144" spans="1:26">
      <c r="A144" s="13">
        <f>'Web-Test'!A145</f>
        <v>142</v>
      </c>
      <c r="B144" s="16" t="str">
        <f>'Web-Test'!B145</f>
        <v>Bug</v>
      </c>
      <c r="C144" s="17">
        <f>'Web-Test'!C145</f>
        <v>44848</v>
      </c>
      <c r="D144" s="16" t="str">
        <f>'Web-Test'!D145</f>
        <v>Cao</v>
      </c>
      <c r="E144" s="18" t="str">
        <f>'Web-Test'!E145</f>
        <v>Khám thú y - điều trị</v>
      </c>
      <c r="F144" s="18" t="str">
        <f>'Web-Test'!F145</f>
        <v>Không hiển thị thuốc mặc định (lúc hiển thị lúc không)</v>
      </c>
      <c r="G144" s="18" t="str">
        <f>'Web-Test'!G145</f>
        <v>Hình 1: https://drive.google.com/file/d/1XGg7Ha4m44gx4zFsAXWyvFI8uEHpK9VB/view?usp=sharing
Hình 2: https://drive.google.com/file/d/11cZkrWwQ1Z4-4_c3y317Yg1vHuxnxVdb/view?usp=sharing</v>
      </c>
      <c r="H144" s="17">
        <f>'Web-Test'!H145</f>
        <v>0</v>
      </c>
      <c r="I144" s="17">
        <f>'Web-Test'!I145</f>
        <v>44848</v>
      </c>
      <c r="J144" s="13" t="str">
        <f>'Web-Test'!J145</f>
        <v>Mỹ</v>
      </c>
      <c r="K144" s="16" t="str">
        <f>'Web-Test'!K145</f>
        <v>Pass</v>
      </c>
      <c r="L144" s="13" t="str">
        <f>'Web-Test'!L145</f>
        <v>Closed</v>
      </c>
      <c r="M144" s="18" t="str">
        <f>'Web-Test'!M145</f>
        <v>Fix lần 1 ngày 14/10 (Mỹ) - Fail (đã fix gần hết trường hợp nhưng vẫn có lúc chưa thưa thể hiện tên thuốc mặc định https://drive.google.com/file/d/1yF6ExHZQgqlxRzetJn4F7uoIHC3cCluc/view?usp=sharing)
Trong danh mục phác đồ có trường hợp có nhóm thuốc mà ko có tên thuốc sẽ xảy ra trường hợp trên. Xoá dòng thuốc trống trong CSDL sẽ hết
Fix lần 2 ngày 14/10 (Mỹ) - Pass</v>
      </c>
      <c r="N144" s="13">
        <f>'Web-Test'!N145</f>
        <v>0</v>
      </c>
      <c r="O144" s="76">
        <f>'Web-Test'!O145</f>
        <v>0</v>
      </c>
      <c r="P144" s="76">
        <f>'Web-Test'!P145</f>
        <v>0</v>
      </c>
      <c r="Q144" s="76">
        <f>'Web-Test'!Q145</f>
        <v>0</v>
      </c>
      <c r="R144" s="76">
        <f>'Web-Test'!R145</f>
        <v>0</v>
      </c>
      <c r="S144" s="76">
        <f>'Web-Test'!S145</f>
        <v>0</v>
      </c>
      <c r="T144" s="76">
        <f>'Web-Test'!T145</f>
        <v>0</v>
      </c>
      <c r="U144" s="76">
        <f>'Web-Test'!U145</f>
        <v>0</v>
      </c>
      <c r="V144" s="76">
        <f>'Web-Test'!V145</f>
        <v>0</v>
      </c>
      <c r="W144" s="76">
        <f>'Web-Test'!W145</f>
        <v>0</v>
      </c>
      <c r="X144" s="76">
        <f>'Web-Test'!X145</f>
        <v>0</v>
      </c>
      <c r="Y144" s="76">
        <f>'Web-Test'!Y145</f>
        <v>0</v>
      </c>
      <c r="Z144" s="76">
        <f>'Web-Test'!Z145</f>
        <v>0</v>
      </c>
    </row>
    <row r="145" spans="1:26">
      <c r="A145" s="13">
        <f>'Web-Test'!A144</f>
        <v>143</v>
      </c>
      <c r="B145" s="16" t="str">
        <f>'Web-Test'!B144</f>
        <v>Client's request</v>
      </c>
      <c r="C145" s="17">
        <f>'Web-Test'!C144</f>
        <v>44848</v>
      </c>
      <c r="D145" s="16" t="str">
        <f>'Web-Test'!D144</f>
        <v>Trung bình</v>
      </c>
      <c r="E145" s="18" t="str">
        <f>'Web-Test'!E144</f>
        <v>Giao diện chung</v>
      </c>
      <c r="F145" s="18" t="str">
        <f>'Web-Test'!F144</f>
        <v>Tất cả ô chọn thời gian đồng bộ theo kiểu __/__/__ để có thể nhập nhanh bằng bàn phím</v>
      </c>
      <c r="G145" s="22" t="str">
        <f>'Web-Test'!G144</f>
        <v>https://drive.google.com/file/d/1PWWAmggnCz3jPAkae1AlZENLvUotq3Yc/view?usp=sharing</v>
      </c>
      <c r="H145" s="17">
        <f>'Web-Test'!H144</f>
        <v>0</v>
      </c>
      <c r="I145" s="17">
        <f>'Web-Test'!I144</f>
        <v>0</v>
      </c>
      <c r="J145" s="17">
        <f>'Web-Test'!J144</f>
        <v>0</v>
      </c>
      <c r="K145" s="16">
        <f>'Web-Test'!K144</f>
        <v>0</v>
      </c>
      <c r="L145" s="13" t="str">
        <f>'Web-Test'!L144</f>
        <v>Open</v>
      </c>
      <c r="M145" s="18">
        <f>'Web-Test'!M144</f>
        <v>0</v>
      </c>
      <c r="N145" s="13">
        <f>'Web-Test'!N144</f>
        <v>0</v>
      </c>
      <c r="O145" s="76">
        <f>'Web-Test'!O144</f>
        <v>0</v>
      </c>
      <c r="P145" s="76">
        <f>'Web-Test'!P144</f>
        <v>0</v>
      </c>
      <c r="Q145" s="76">
        <f>'Web-Test'!Q144</f>
        <v>0</v>
      </c>
      <c r="R145" s="76">
        <f>'Web-Test'!R144</f>
        <v>0</v>
      </c>
      <c r="S145" s="76">
        <f>'Web-Test'!S144</f>
        <v>0</v>
      </c>
      <c r="T145" s="76">
        <f>'Web-Test'!T144</f>
        <v>0</v>
      </c>
      <c r="U145" s="76">
        <f>'Web-Test'!U144</f>
        <v>0</v>
      </c>
      <c r="V145" s="76">
        <f>'Web-Test'!V144</f>
        <v>0</v>
      </c>
      <c r="W145" s="76">
        <f>'Web-Test'!W144</f>
        <v>0</v>
      </c>
      <c r="X145" s="76">
        <f>'Web-Test'!X144</f>
        <v>0</v>
      </c>
      <c r="Y145" s="76">
        <f>'Web-Test'!Y144</f>
        <v>0</v>
      </c>
      <c r="Z145" s="76">
        <f>'Web-Test'!Z144</f>
        <v>0</v>
      </c>
    </row>
    <row r="146" spans="1:26">
      <c r="A146" s="13">
        <f>'Web-Test'!A146</f>
        <v>144</v>
      </c>
      <c r="B146" s="16" t="str">
        <f>'Web-Test'!B146</f>
        <v>Bug</v>
      </c>
      <c r="C146" s="17">
        <f>'Web-Test'!C146</f>
        <v>44848</v>
      </c>
      <c r="D146" s="16" t="str">
        <f>'Web-Test'!D146</f>
        <v>Cao</v>
      </c>
      <c r="E146" s="18" t="str">
        <f>'Web-Test'!E146</f>
        <v>Khám thú y
Thông tin bò</v>
      </c>
      <c r="F146" s="18" t="str">
        <f>'Web-Test'!F146</f>
        <v>Thông tin thú y điều trị ở thông tin bò chưa đúng:
-Bỏ mục giờ điều trị
-Tiên lượng không thể hiện đúng
-Thiếu tên bệnh điều trị
-Tên thuốc không đúng</v>
      </c>
      <c r="G146" s="22" t="str">
        <f>'Web-Test'!G146</f>
        <v>https://drive.google.com/file/d/1xPLkWWH_GwobEsIrYWiPvAp3RcIP2-ER/view?usp=sharing</v>
      </c>
      <c r="H146" s="17">
        <f>'Web-Test'!H146</f>
        <v>0</v>
      </c>
      <c r="I146" s="17">
        <f>'Web-Test'!I146</f>
        <v>44848</v>
      </c>
      <c r="J146" s="13" t="str">
        <f>'Web-Test'!J146</f>
        <v>Mỹ</v>
      </c>
      <c r="K146" s="16" t="str">
        <f>'Web-Test'!K146</f>
        <v>Pass</v>
      </c>
      <c r="L146" s="13" t="str">
        <f>'Web-Test'!L146</f>
        <v>Closed</v>
      </c>
      <c r="M146" s="18" t="str">
        <f>'Web-Test'!M146</f>
        <v>Fix lần 1 ngày 14/10 (Mỹ) - Pass</v>
      </c>
      <c r="N146" s="13">
        <f>'Web-Test'!N146</f>
        <v>0</v>
      </c>
      <c r="O146" s="76">
        <f>'Web-Test'!O146</f>
        <v>0</v>
      </c>
      <c r="P146" s="76">
        <f>'Web-Test'!P146</f>
        <v>0</v>
      </c>
      <c r="Q146" s="76">
        <f>'Web-Test'!Q146</f>
        <v>0</v>
      </c>
      <c r="R146" s="76">
        <f>'Web-Test'!R146</f>
        <v>0</v>
      </c>
      <c r="S146" s="76">
        <f>'Web-Test'!S146</f>
        <v>0</v>
      </c>
      <c r="T146" s="76">
        <f>'Web-Test'!T146</f>
        <v>0</v>
      </c>
      <c r="U146" s="76">
        <f>'Web-Test'!U146</f>
        <v>0</v>
      </c>
      <c r="V146" s="76">
        <f>'Web-Test'!V146</f>
        <v>0</v>
      </c>
      <c r="W146" s="76">
        <f>'Web-Test'!W146</f>
        <v>0</v>
      </c>
      <c r="X146" s="76">
        <f>'Web-Test'!X146</f>
        <v>0</v>
      </c>
      <c r="Y146" s="76">
        <f>'Web-Test'!Y146</f>
        <v>0</v>
      </c>
      <c r="Z146" s="76">
        <f>'Web-Test'!Z146</f>
        <v>0</v>
      </c>
    </row>
    <row r="147" spans="1:26">
      <c r="A147" s="13">
        <f>'Web-Test'!A147</f>
        <v>145</v>
      </c>
      <c r="B147" s="16" t="str">
        <f>'Web-Test'!B147</f>
        <v>Bug</v>
      </c>
      <c r="C147" s="17">
        <f>'Web-Test'!C147</f>
        <v>44848</v>
      </c>
      <c r="D147" s="16" t="str">
        <f>'Web-Test'!D147</f>
        <v>Cao</v>
      </c>
      <c r="E147" s="18" t="str">
        <f>'Web-Test'!E147</f>
        <v>Thông tin bò</v>
      </c>
      <c r="F147" s="18" t="str">
        <f>'Web-Test'!F147</f>
        <v>Bò hậu bị, bò chờ phối nhưng vẫn ở nhóm bê</v>
      </c>
      <c r="G147" s="22" t="str">
        <f>'Web-Test'!G147</f>
        <v>https://drive.google.com/file/d/1fEowZFonVvoRfaS7WXD_ey036ZzW8uc8/view?usp=sharing</v>
      </c>
      <c r="H147" s="17">
        <f>'Web-Test'!H147</f>
        <v>44854</v>
      </c>
      <c r="I147" s="17">
        <f>'Web-Test'!I147</f>
        <v>0</v>
      </c>
      <c r="J147" s="13" t="str">
        <f>'Web-Test'!J147</f>
        <v>Mỹ</v>
      </c>
      <c r="K147" s="16">
        <f>'Web-Test'!K147</f>
        <v>0</v>
      </c>
      <c r="L147" s="13" t="str">
        <f>'Web-Test'!L147</f>
        <v>Open</v>
      </c>
      <c r="M147" s="18">
        <f>'Web-Test'!M147</f>
        <v>0</v>
      </c>
      <c r="N147" s="13">
        <f>'Web-Test'!N147</f>
        <v>0</v>
      </c>
      <c r="O147" s="76">
        <f>'Web-Test'!O147</f>
        <v>0</v>
      </c>
      <c r="P147" s="76">
        <f>'Web-Test'!P147</f>
        <v>0</v>
      </c>
      <c r="Q147" s="76">
        <f>'Web-Test'!Q147</f>
        <v>0</v>
      </c>
      <c r="R147" s="76">
        <f>'Web-Test'!R147</f>
        <v>0</v>
      </c>
      <c r="S147" s="76">
        <f>'Web-Test'!S147</f>
        <v>0</v>
      </c>
      <c r="T147" s="76">
        <f>'Web-Test'!T147</f>
        <v>0</v>
      </c>
      <c r="U147" s="76">
        <f>'Web-Test'!U147</f>
        <v>0</v>
      </c>
      <c r="V147" s="76">
        <f>'Web-Test'!V147</f>
        <v>0</v>
      </c>
      <c r="W147" s="76">
        <f>'Web-Test'!W147</f>
        <v>0</v>
      </c>
      <c r="X147" s="76">
        <f>'Web-Test'!X147</f>
        <v>0</v>
      </c>
      <c r="Y147" s="76">
        <f>'Web-Test'!Y147</f>
        <v>0</v>
      </c>
      <c r="Z147" s="76">
        <f>'Web-Test'!Z147</f>
        <v>0</v>
      </c>
    </row>
    <row r="148" spans="1:26">
      <c r="A148" s="13">
        <f>'Web-Test'!A148</f>
        <v>146</v>
      </c>
      <c r="B148" s="16" t="str">
        <f>'Web-Test'!B148</f>
        <v>Bug</v>
      </c>
      <c r="C148" s="17">
        <f>'Web-Test'!C148</f>
        <v>44848</v>
      </c>
      <c r="D148" s="16" t="str">
        <f>'Web-Test'!D148</f>
        <v>Cao</v>
      </c>
      <c r="E148" s="18" t="str">
        <f>'Web-Test'!E148</f>
        <v>Khám thú y</v>
      </c>
      <c r="F148" s="18" t="str">
        <f>'Web-Test'!F148</f>
        <v xml:space="preserve">Trường hợp đổi phác đồ, các phác đồ điều trị cũ không thể hiện thông tin riêng:
-Ngày
-Người thực hiện
-Bệnh
-Nút chỉnh sửa </v>
      </c>
      <c r="G148" s="22" t="str">
        <f>'Web-Test'!G148</f>
        <v>https://drive.google.com/file/d/10Emxj2zwnrf1FK5_m7_dBubHyC4LEd5q/view?usp=sharing</v>
      </c>
      <c r="H148" s="17">
        <f>'Web-Test'!H148</f>
        <v>0</v>
      </c>
      <c r="I148" s="17">
        <f>'Web-Test'!I148</f>
        <v>0</v>
      </c>
      <c r="J148" s="17">
        <f>'Web-Test'!J148</f>
        <v>0</v>
      </c>
      <c r="K148" s="16" t="str">
        <f>'Web-Test'!K148</f>
        <v>Not a bug</v>
      </c>
      <c r="L148" s="13" t="str">
        <f>'Web-Test'!L148</f>
        <v>Closed</v>
      </c>
      <c r="M148" s="18" t="str">
        <f>'Web-Test'!M148</f>
        <v xml:space="preserve">Những trường nào hiển thị khi  đổi phát đồ ,=&gt; đổi phát đồ có hiện nút chỉnh sửa không </v>
      </c>
      <c r="N148" s="13">
        <f>'Web-Test'!N148</f>
        <v>0</v>
      </c>
      <c r="O148" s="76">
        <f>'Web-Test'!O148</f>
        <v>0</v>
      </c>
      <c r="P148" s="76">
        <f>'Web-Test'!P148</f>
        <v>0</v>
      </c>
      <c r="Q148" s="76">
        <f>'Web-Test'!Q148</f>
        <v>0</v>
      </c>
      <c r="R148" s="76">
        <f>'Web-Test'!R148</f>
        <v>0</v>
      </c>
      <c r="S148" s="76">
        <f>'Web-Test'!S148</f>
        <v>0</v>
      </c>
      <c r="T148" s="76">
        <f>'Web-Test'!T148</f>
        <v>0</v>
      </c>
      <c r="U148" s="76">
        <f>'Web-Test'!U148</f>
        <v>0</v>
      </c>
      <c r="V148" s="76">
        <f>'Web-Test'!V148</f>
        <v>0</v>
      </c>
      <c r="W148" s="76">
        <f>'Web-Test'!W148</f>
        <v>0</v>
      </c>
      <c r="X148" s="76">
        <f>'Web-Test'!X148</f>
        <v>0</v>
      </c>
      <c r="Y148" s="76">
        <f>'Web-Test'!Y148</f>
        <v>0</v>
      </c>
      <c r="Z148" s="76">
        <f>'Web-Test'!Z148</f>
        <v>0</v>
      </c>
    </row>
    <row r="149" spans="1:26">
      <c r="A149" s="13">
        <f>'Web-Test'!A149</f>
        <v>147</v>
      </c>
      <c r="B149" s="16" t="str">
        <f>'Web-Test'!B149</f>
        <v>Bug</v>
      </c>
      <c r="C149" s="17">
        <f>'Web-Test'!C149</f>
        <v>44849</v>
      </c>
      <c r="D149" s="16" t="str">
        <f>'Web-Test'!D149</f>
        <v>Thấp</v>
      </c>
      <c r="E149" s="18" t="str">
        <f>'Web-Test'!E149</f>
        <v>Thông tin bò - Thú y</v>
      </c>
      <c r="F149" s="18" t="str">
        <f>'Web-Test'!F149</f>
        <v>Không có sự ngăn cách giữa tên thuốc và liều lượng</v>
      </c>
      <c r="G149" s="22" t="str">
        <f>'Web-Test'!G149</f>
        <v>https://drive.google.com/file/d/11inM-gTomVsz8_JvXKYaBWSFV4wVoAc5/view?usp=sharing</v>
      </c>
      <c r="H149" s="17">
        <f>'Web-Test'!H149</f>
        <v>0</v>
      </c>
      <c r="I149" s="17">
        <f>'Web-Test'!I149</f>
        <v>0</v>
      </c>
      <c r="J149" s="17">
        <f>'Web-Test'!J149</f>
        <v>0</v>
      </c>
      <c r="K149" s="16">
        <f>'Web-Test'!K149</f>
        <v>0</v>
      </c>
      <c r="L149" s="13" t="str">
        <f>'Web-Test'!L149</f>
        <v>Open</v>
      </c>
      <c r="M149" s="18">
        <f>'Web-Test'!M149</f>
        <v>0</v>
      </c>
      <c r="N149" s="13">
        <f>'Web-Test'!N149</f>
        <v>0</v>
      </c>
      <c r="O149" s="76">
        <f>'Web-Test'!O149</f>
        <v>0</v>
      </c>
      <c r="P149" s="76">
        <f>'Web-Test'!P149</f>
        <v>0</v>
      </c>
      <c r="Q149" s="76">
        <f>'Web-Test'!Q149</f>
        <v>0</v>
      </c>
      <c r="R149" s="76">
        <f>'Web-Test'!R149</f>
        <v>0</v>
      </c>
      <c r="S149" s="76">
        <f>'Web-Test'!S149</f>
        <v>0</v>
      </c>
      <c r="T149" s="76">
        <f>'Web-Test'!T149</f>
        <v>0</v>
      </c>
      <c r="U149" s="76">
        <f>'Web-Test'!U149</f>
        <v>0</v>
      </c>
      <c r="V149" s="76">
        <f>'Web-Test'!V149</f>
        <v>0</v>
      </c>
      <c r="W149" s="76">
        <f>'Web-Test'!W149</f>
        <v>0</v>
      </c>
      <c r="X149" s="76">
        <f>'Web-Test'!X149</f>
        <v>0</v>
      </c>
      <c r="Y149" s="76">
        <f>'Web-Test'!Y149</f>
        <v>0</v>
      </c>
      <c r="Z149" s="76">
        <f>'Web-Test'!Z149</f>
        <v>0</v>
      </c>
    </row>
    <row r="150" spans="1:26">
      <c r="A150" s="13">
        <f>'Web-Test'!A150</f>
        <v>148</v>
      </c>
      <c r="B150" s="16" t="str">
        <f>'Web-Test'!B150</f>
        <v>Bug</v>
      </c>
      <c r="C150" s="17">
        <f>'Web-Test'!C150</f>
        <v>44849</v>
      </c>
      <c r="D150" s="16" t="str">
        <f>'Web-Test'!D150</f>
        <v>Khẩn cấp</v>
      </c>
      <c r="E150" s="18" t="str">
        <f>'Web-Test'!E150</f>
        <v>Khám sinh sản</v>
      </c>
      <c r="F150" s="18" t="str">
        <f>'Web-Test'!F150</f>
        <v>Tồn tại 2 mục thực hiện khám sinh sản có thể thực hiện được</v>
      </c>
      <c r="G150" s="22" t="str">
        <f>'Web-Test'!G150</f>
        <v>https://drive.google.com/file/d/10QIY1kf8pduf5-SNpcyi6zMJ2XGvVRu1/view?usp=sharing</v>
      </c>
      <c r="H150" s="17">
        <f>'Web-Test'!H150</f>
        <v>0</v>
      </c>
      <c r="I150" s="17">
        <f>'Web-Test'!I150</f>
        <v>44849</v>
      </c>
      <c r="J150" s="13" t="str">
        <f>'Web-Test'!J150</f>
        <v>Tỉnh</v>
      </c>
      <c r="K150" s="16" t="str">
        <f>'Web-Test'!K150</f>
        <v>Pass</v>
      </c>
      <c r="L150" s="13" t="str">
        <f>'Web-Test'!L150</f>
        <v>Closed</v>
      </c>
      <c r="M150" s="18" t="str">
        <f>'Web-Test'!M150</f>
        <v>Fix lần 1 ngày 15/10 (Tỉnh) - Pass</v>
      </c>
      <c r="N150" s="13">
        <f>'Web-Test'!N150</f>
        <v>0</v>
      </c>
      <c r="O150" s="76">
        <f>'Web-Test'!O150</f>
        <v>0</v>
      </c>
      <c r="P150" s="76">
        <f>'Web-Test'!P150</f>
        <v>0</v>
      </c>
      <c r="Q150" s="76">
        <f>'Web-Test'!Q150</f>
        <v>0</v>
      </c>
      <c r="R150" s="76">
        <f>'Web-Test'!R150</f>
        <v>0</v>
      </c>
      <c r="S150" s="76">
        <f>'Web-Test'!S150</f>
        <v>0</v>
      </c>
      <c r="T150" s="76">
        <f>'Web-Test'!T150</f>
        <v>0</v>
      </c>
      <c r="U150" s="76">
        <f>'Web-Test'!U150</f>
        <v>0</v>
      </c>
      <c r="V150" s="76">
        <f>'Web-Test'!V150</f>
        <v>0</v>
      </c>
      <c r="W150" s="76">
        <f>'Web-Test'!W150</f>
        <v>0</v>
      </c>
      <c r="X150" s="76">
        <f>'Web-Test'!X150</f>
        <v>0</v>
      </c>
      <c r="Y150" s="76">
        <f>'Web-Test'!Y150</f>
        <v>0</v>
      </c>
      <c r="Z150" s="76">
        <f>'Web-Test'!Z150</f>
        <v>0</v>
      </c>
    </row>
    <row r="151" spans="1:26">
      <c r="A151" s="13">
        <f>'Web-Test'!A151</f>
        <v>149</v>
      </c>
      <c r="B151" s="16" t="str">
        <f>'Web-Test'!B151</f>
        <v>Bug</v>
      </c>
      <c r="C151" s="17">
        <f>'Web-Test'!C151</f>
        <v>44849</v>
      </c>
      <c r="D151" s="16" t="str">
        <f>'Web-Test'!D151</f>
        <v>Cao</v>
      </c>
      <c r="E151" s="18" t="str">
        <f>'Web-Test'!E151</f>
        <v>Khám thú y</v>
      </c>
      <c r="F151" s="18" t="str">
        <f>'Web-Test'!F151</f>
        <v>Bò không đưa được vào danh sách khám bệnh (có thể do lỗi nhập từ excel, trong dữ liệu thú y có thể hiện dữ liệu điều trị nhập từ trước)
Cần fix tất cả các con tương tự. Trường hợp này ít nên test không ra được nếu không gặp.</v>
      </c>
      <c r="G151" s="18" t="str">
        <f>'Web-Test'!G151</f>
        <v>Hình 1: https://drive.google.com/file/d/1oEw0Q0-z6h3j6Lcfff_E6Gn02E7EJfgg/view?usp=sharing
Hình 2: https://drive.google.com/file/d/1xctXhmMG0UO14PW9m8AcjCPj6lbE1KUd/view?usp=sharing</v>
      </c>
      <c r="H151" s="17">
        <f>'Web-Test'!H151</f>
        <v>0</v>
      </c>
      <c r="I151" s="17">
        <f>'Web-Test'!I151</f>
        <v>44849</v>
      </c>
      <c r="J151" s="13" t="str">
        <f>'Web-Test'!J151</f>
        <v>Tỉnh</v>
      </c>
      <c r="K151" s="16" t="str">
        <f>'Web-Test'!K151</f>
        <v>Pass</v>
      </c>
      <c r="L151" s="13" t="str">
        <f>'Web-Test'!L151</f>
        <v>Closed</v>
      </c>
      <c r="M151" s="18" t="str">
        <f>'Web-Test'!M151</f>
        <v>lỗi query null field ThanhLy, TieuHuy
Fix lần 1 ngày 15/10 (Tỉnh) - Pass</v>
      </c>
      <c r="N151" s="13">
        <f>'Web-Test'!N151</f>
        <v>0</v>
      </c>
      <c r="O151" s="76">
        <f>'Web-Test'!O151</f>
        <v>0</v>
      </c>
      <c r="P151" s="76">
        <f>'Web-Test'!P151</f>
        <v>0</v>
      </c>
      <c r="Q151" s="76">
        <f>'Web-Test'!Q151</f>
        <v>0</v>
      </c>
      <c r="R151" s="76">
        <f>'Web-Test'!R151</f>
        <v>0</v>
      </c>
      <c r="S151" s="76">
        <f>'Web-Test'!S151</f>
        <v>0</v>
      </c>
      <c r="T151" s="76">
        <f>'Web-Test'!T151</f>
        <v>0</v>
      </c>
      <c r="U151" s="76">
        <f>'Web-Test'!U151</f>
        <v>0</v>
      </c>
      <c r="V151" s="76">
        <f>'Web-Test'!V151</f>
        <v>0</v>
      </c>
      <c r="W151" s="76">
        <f>'Web-Test'!W151</f>
        <v>0</v>
      </c>
      <c r="X151" s="76">
        <f>'Web-Test'!X151</f>
        <v>0</v>
      </c>
      <c r="Y151" s="76">
        <f>'Web-Test'!Y151</f>
        <v>0</v>
      </c>
      <c r="Z151" s="76">
        <f>'Web-Test'!Z151</f>
        <v>0</v>
      </c>
    </row>
    <row r="152" spans="1:26">
      <c r="A152" s="13">
        <f>'Web-Test'!A152</f>
        <v>150</v>
      </c>
      <c r="B152" s="16" t="str">
        <f>'Web-Test'!B152</f>
        <v>Bug</v>
      </c>
      <c r="C152" s="17">
        <f>'Web-Test'!C152</f>
        <v>44849</v>
      </c>
      <c r="D152" s="16" t="str">
        <f>'Web-Test'!D152</f>
        <v>Cao</v>
      </c>
      <c r="E152" s="18" t="str">
        <f>'Web-Test'!E152</f>
        <v>Thông tin bò</v>
      </c>
      <c r="F152" s="18" t="str">
        <f>'Web-Test'!F152</f>
        <v>Bò sau khi sinh con nhưng giai đoạn bò trong gia phả là  "Bê sơ sinh dưới 1 tháng". Xem bug 135</v>
      </c>
      <c r="G152" s="22" t="str">
        <f>'Web-Test'!G152</f>
        <v>https://drive.google.com/file/d/1IYMnYELiKtLOh_8hve4T6Ty7E6Y8G14b/view?usp=sharing</v>
      </c>
      <c r="H152" s="17">
        <f>'Web-Test'!H152</f>
        <v>0</v>
      </c>
      <c r="I152" s="17">
        <f>'Web-Test'!I152</f>
        <v>44850</v>
      </c>
      <c r="J152" s="13" t="str">
        <f>'Web-Test'!J152</f>
        <v>Tỉnh</v>
      </c>
      <c r="K152" s="16" t="str">
        <f>'Web-Test'!K152</f>
        <v>Pass</v>
      </c>
      <c r="L152" s="13" t="str">
        <f>'Web-Test'!L152</f>
        <v>Closed</v>
      </c>
      <c r="M152" s="18" t="str">
        <f>'Web-Test'!M152</f>
        <v>Fix lần 1 ngày 16/10 (Tỉnh) - Pass</v>
      </c>
      <c r="N152" s="13">
        <f>'Web-Test'!N152</f>
        <v>0</v>
      </c>
      <c r="O152" s="76">
        <f>'Web-Test'!O152</f>
        <v>0</v>
      </c>
      <c r="P152" s="76">
        <f>'Web-Test'!P152</f>
        <v>0</v>
      </c>
      <c r="Q152" s="76">
        <f>'Web-Test'!Q152</f>
        <v>0</v>
      </c>
      <c r="R152" s="76">
        <f>'Web-Test'!R152</f>
        <v>0</v>
      </c>
      <c r="S152" s="76">
        <f>'Web-Test'!S152</f>
        <v>0</v>
      </c>
      <c r="T152" s="76">
        <f>'Web-Test'!T152</f>
        <v>0</v>
      </c>
      <c r="U152" s="76">
        <f>'Web-Test'!U152</f>
        <v>0</v>
      </c>
      <c r="V152" s="76">
        <f>'Web-Test'!V152</f>
        <v>0</v>
      </c>
      <c r="W152" s="76">
        <f>'Web-Test'!W152</f>
        <v>0</v>
      </c>
      <c r="X152" s="76">
        <f>'Web-Test'!X152</f>
        <v>0</v>
      </c>
      <c r="Y152" s="76">
        <f>'Web-Test'!Y152</f>
        <v>0</v>
      </c>
      <c r="Z152" s="76">
        <f>'Web-Test'!Z152</f>
        <v>0</v>
      </c>
    </row>
    <row r="153" spans="1:26">
      <c r="A153" s="13">
        <f>'Web-Test'!A153</f>
        <v>151</v>
      </c>
      <c r="B153" s="16" t="str">
        <f>'Web-Test'!B153</f>
        <v>Bug</v>
      </c>
      <c r="C153" s="17">
        <f>'Web-Test'!C153</f>
        <v>44851</v>
      </c>
      <c r="D153" s="16" t="str">
        <f>'Web-Test'!D153</f>
        <v>Cao</v>
      </c>
      <c r="E153" s="18" t="str">
        <f>'Web-Test'!E153</f>
        <v>Khám thú y</v>
      </c>
      <c r="F153" s="18" t="str">
        <f>'Web-Test'!F153</f>
        <v>Cột số thứ tự bị tràn, không nhìn được thông tin khi số thứ tự quá 2 chữ số</v>
      </c>
      <c r="G153" s="22" t="str">
        <f>'Web-Test'!G153</f>
        <v>https://drive.google.com/file/d/11tu4C_JFRHgjx646pJ6njW2Vpk0lxxAI/view?usp=sharing</v>
      </c>
      <c r="H153" s="17">
        <f>'Web-Test'!H153</f>
        <v>0</v>
      </c>
      <c r="I153" s="17">
        <f>'Web-Test'!I153</f>
        <v>44851</v>
      </c>
      <c r="J153" s="13" t="str">
        <f>'Web-Test'!J153</f>
        <v>Tỉnh</v>
      </c>
      <c r="K153" s="16" t="str">
        <f>'Web-Test'!K153</f>
        <v>Pass</v>
      </c>
      <c r="L153" s="13" t="str">
        <f>'Web-Test'!L153</f>
        <v>Closed</v>
      </c>
      <c r="M153" s="18" t="str">
        <f>'Web-Test'!M153</f>
        <v>Fix lần 1 ngày 17/10 (Tỉnh) - Pass</v>
      </c>
      <c r="N153" s="13">
        <f>'Web-Test'!N153</f>
        <v>0</v>
      </c>
      <c r="O153" s="76">
        <f>'Web-Test'!O153</f>
        <v>0</v>
      </c>
      <c r="P153" s="76">
        <f>'Web-Test'!P153</f>
        <v>0</v>
      </c>
      <c r="Q153" s="76">
        <f>'Web-Test'!Q153</f>
        <v>0</v>
      </c>
      <c r="R153" s="76">
        <f>'Web-Test'!R153</f>
        <v>0</v>
      </c>
      <c r="S153" s="76">
        <f>'Web-Test'!S153</f>
        <v>0</v>
      </c>
      <c r="T153" s="76">
        <f>'Web-Test'!T153</f>
        <v>0</v>
      </c>
      <c r="U153" s="76">
        <f>'Web-Test'!U153</f>
        <v>0</v>
      </c>
      <c r="V153" s="76">
        <f>'Web-Test'!V153</f>
        <v>0</v>
      </c>
      <c r="W153" s="76">
        <f>'Web-Test'!W153</f>
        <v>0</v>
      </c>
      <c r="X153" s="76">
        <f>'Web-Test'!X153</f>
        <v>0</v>
      </c>
      <c r="Y153" s="76">
        <f>'Web-Test'!Y153</f>
        <v>0</v>
      </c>
      <c r="Z153" s="76">
        <f>'Web-Test'!Z153</f>
        <v>0</v>
      </c>
    </row>
    <row r="154" spans="1:26">
      <c r="A154" s="13">
        <f>'Web-Test'!A155</f>
        <v>152</v>
      </c>
      <c r="B154" s="16" t="str">
        <f>'Web-Test'!B155</f>
        <v>Bug</v>
      </c>
      <c r="C154" s="17">
        <f>'Web-Test'!C155</f>
        <v>44851</v>
      </c>
      <c r="D154" s="16" t="str">
        <f>'Web-Test'!D155</f>
        <v>Trung bình</v>
      </c>
      <c r="E154" s="18" t="str">
        <f>'Web-Test'!E155</f>
        <v>Khám thú y - Lập phiếu
Khám thú y - Điều trị</v>
      </c>
      <c r="F154" s="18" t="str">
        <f>'Web-Test'!F155</f>
        <v>Người tạo, người khám tìm lúc được lúc không (10 lần thì có 1-2 lần hiện ra những kết quả không liên quan).
Thao tác nhiều lần thì kết quả bị treo ra màn hình ngoài (hình 2) - Kiểm tra tất cả những chỗ có dropdown list bị treo ra màn hình ngoài</v>
      </c>
      <c r="G154" s="18" t="str">
        <f>'Web-Test'!G155</f>
        <v>Hình 1: https://drive.google.com/file/d/1A4k61ePxd3aFPtxfhpQAxOM_JfkNatYk/view?usp=sharing
Hình 2: https://drive.google.com/file/d/10v-F8LsO9W9gtNXrCfkn0ODyUAV6XrjS/view?usp=sharing</v>
      </c>
      <c r="H154" s="17">
        <f>'Web-Test'!H155</f>
        <v>0</v>
      </c>
      <c r="I154" s="17">
        <f>'Web-Test'!I155</f>
        <v>44853</v>
      </c>
      <c r="J154" s="13" t="str">
        <f>'Web-Test'!J155</f>
        <v>Mỹ</v>
      </c>
      <c r="K154" s="16" t="str">
        <f>'Web-Test'!K155</f>
        <v>Fail</v>
      </c>
      <c r="L154" s="13" t="str">
        <f>'Web-Test'!L155</f>
        <v>Open</v>
      </c>
      <c r="M154" s="18" t="str">
        <f>'Web-Test'!M155</f>
        <v>Fix lần 1 ngày 19/10 (Mỹ) - Fail</v>
      </c>
      <c r="N154" s="13">
        <f>'Web-Test'!N155</f>
        <v>0</v>
      </c>
      <c r="O154" s="76">
        <f>'Web-Test'!O155</f>
        <v>0</v>
      </c>
      <c r="P154" s="76">
        <f>'Web-Test'!P155</f>
        <v>0</v>
      </c>
      <c r="Q154" s="76">
        <f>'Web-Test'!Q155</f>
        <v>0</v>
      </c>
      <c r="R154" s="76">
        <f>'Web-Test'!R155</f>
        <v>0</v>
      </c>
      <c r="S154" s="76">
        <f>'Web-Test'!S155</f>
        <v>0</v>
      </c>
      <c r="T154" s="76">
        <f>'Web-Test'!T155</f>
        <v>0</v>
      </c>
      <c r="U154" s="76">
        <f>'Web-Test'!U155</f>
        <v>0</v>
      </c>
      <c r="V154" s="76">
        <f>'Web-Test'!V155</f>
        <v>0</v>
      </c>
      <c r="W154" s="76">
        <f>'Web-Test'!W155</f>
        <v>0</v>
      </c>
      <c r="X154" s="76">
        <f>'Web-Test'!X155</f>
        <v>0</v>
      </c>
      <c r="Y154" s="76">
        <f>'Web-Test'!Y155</f>
        <v>0</v>
      </c>
      <c r="Z154" s="76">
        <f>'Web-Test'!Z155</f>
        <v>0</v>
      </c>
    </row>
    <row r="155" spans="1:26">
      <c r="A155" s="13">
        <f>'Web-Test'!A154</f>
        <v>153</v>
      </c>
      <c r="B155" s="16" t="str">
        <f>'Web-Test'!B154</f>
        <v>Bug</v>
      </c>
      <c r="C155" s="17">
        <f>'Web-Test'!C154</f>
        <v>44852</v>
      </c>
      <c r="D155" s="16" t="str">
        <f>'Web-Test'!D154</f>
        <v>Cao</v>
      </c>
      <c r="E155" s="18" t="str">
        <f>'Web-Test'!E154</f>
        <v>Chi tiết khám phối giống</v>
      </c>
      <c r="F155" s="18" t="str">
        <f>'Web-Test'!F154</f>
        <v>Ngày ghép đực trên timeline lấy ngày hiện tại thay vì ngày ghép đực
Mong đợi: Ngày ghép đực trên timeline là ngày dẫn đi ghép đực được người dùng nhập vào</v>
      </c>
      <c r="G155" s="22" t="str">
        <f>'Web-Test'!G154</f>
        <v>https://drive.google.com/file/d/1Wkl1hxwe6zAMPHzvwyJsh3FIyZd40dCN/view?usp=sharing</v>
      </c>
      <c r="H155" s="17">
        <f>'Web-Test'!H154</f>
        <v>0</v>
      </c>
      <c r="I155" s="17">
        <f>'Web-Test'!I154</f>
        <v>44852</v>
      </c>
      <c r="J155" s="13" t="str">
        <f>'Web-Test'!J154</f>
        <v>Mỹ</v>
      </c>
      <c r="K155" s="16" t="str">
        <f>'Web-Test'!K154</f>
        <v>Pass</v>
      </c>
      <c r="L155" s="13" t="str">
        <f>'Web-Test'!L154</f>
        <v>Closed</v>
      </c>
      <c r="M155" s="18" t="str">
        <f>'Web-Test'!M154</f>
        <v>Thể hiện ngày về đực trên cùng,
Fix lần 1 ngày 18/10 (Mỹ) - Pass</v>
      </c>
      <c r="N155" s="13">
        <f>'Web-Test'!N154</f>
        <v>0</v>
      </c>
      <c r="O155" s="76">
        <f>'Web-Test'!O154</f>
        <v>0</v>
      </c>
      <c r="P155" s="76">
        <f>'Web-Test'!P154</f>
        <v>0</v>
      </c>
      <c r="Q155" s="76">
        <f>'Web-Test'!Q154</f>
        <v>0</v>
      </c>
      <c r="R155" s="76">
        <f>'Web-Test'!R154</f>
        <v>0</v>
      </c>
      <c r="S155" s="76">
        <f>'Web-Test'!S154</f>
        <v>0</v>
      </c>
      <c r="T155" s="76">
        <f>'Web-Test'!T154</f>
        <v>0</v>
      </c>
      <c r="U155" s="76">
        <f>'Web-Test'!U154</f>
        <v>0</v>
      </c>
      <c r="V155" s="76">
        <f>'Web-Test'!V154</f>
        <v>0</v>
      </c>
      <c r="W155" s="76">
        <f>'Web-Test'!W154</f>
        <v>0</v>
      </c>
      <c r="X155" s="76">
        <f>'Web-Test'!X154</f>
        <v>0</v>
      </c>
      <c r="Y155" s="76">
        <f>'Web-Test'!Y154</f>
        <v>0</v>
      </c>
      <c r="Z155" s="76">
        <f>'Web-Test'!Z154</f>
        <v>0</v>
      </c>
    </row>
    <row r="156" spans="1:26">
      <c r="A156" s="13">
        <f>'Web-Test'!A156</f>
        <v>154</v>
      </c>
      <c r="B156" s="16" t="str">
        <f>'Web-Test'!B156</f>
        <v>Bug</v>
      </c>
      <c r="C156" s="17">
        <f>'Web-Test'!C156</f>
        <v>44852</v>
      </c>
      <c r="D156" s="16" t="str">
        <f>'Web-Test'!D156</f>
        <v>Cao</v>
      </c>
      <c r="E156" s="18" t="str">
        <f>'Web-Test'!E156</f>
        <v>Khám thú y</v>
      </c>
      <c r="F156" s="18" t="str">
        <f>'Web-Test'!F156</f>
        <v>Nhầm lẫn giữa ngày thực hiện và ngày tạo
Phiếu được tạo ngày 18/10, chọn ngày thực hiện 17/10 nhưng khi vào chi tiết khám thì ngày tạo là 17/10 và ngày phát hiện bệnh là 18/10</v>
      </c>
      <c r="G156" s="22" t="str">
        <f>'Web-Test'!G156</f>
        <v>https://drive.google.com/file/d/1McdMdsXeZLpTu99mZcomB1rGoFT6Kc47/view?usp=sharing</v>
      </c>
      <c r="H156" s="17">
        <f>'Web-Test'!H156</f>
        <v>0</v>
      </c>
      <c r="I156" s="17">
        <f>'Web-Test'!I156</f>
        <v>44853</v>
      </c>
      <c r="J156" s="13" t="str">
        <f>'Web-Test'!J156</f>
        <v>Mỹ</v>
      </c>
      <c r="K156" s="16" t="str">
        <f>'Web-Test'!K156</f>
        <v>Pass</v>
      </c>
      <c r="L156" s="13" t="str">
        <f>'Web-Test'!L156</f>
        <v>Closed</v>
      </c>
      <c r="M156" s="18" t="str">
        <f>'Web-Test'!M156</f>
        <v>Fix lần 1 ngày 18/10 (Mỹ) - Fail (Ngày phát hiện bệnh vẫn là ngày tạo phiếu)
set ngày nhập viện là ngày thực hiện phiếu - các phiếu tạo mới sẽ cập nhật
Fix lần 2 ngày 19/10 (Mỹ) - Pass</v>
      </c>
      <c r="N156" s="13">
        <f>'Web-Test'!N156</f>
        <v>0</v>
      </c>
      <c r="O156" s="76">
        <f>'Web-Test'!O156</f>
        <v>0</v>
      </c>
      <c r="P156" s="76">
        <f>'Web-Test'!P156</f>
        <v>0</v>
      </c>
      <c r="Q156" s="76">
        <f>'Web-Test'!Q156</f>
        <v>0</v>
      </c>
      <c r="R156" s="76">
        <f>'Web-Test'!R156</f>
        <v>0</v>
      </c>
      <c r="S156" s="76">
        <f>'Web-Test'!S156</f>
        <v>0</v>
      </c>
      <c r="T156" s="76">
        <f>'Web-Test'!T156</f>
        <v>0</v>
      </c>
      <c r="U156" s="76">
        <f>'Web-Test'!U156</f>
        <v>0</v>
      </c>
      <c r="V156" s="76">
        <f>'Web-Test'!V156</f>
        <v>0</v>
      </c>
      <c r="W156" s="76">
        <f>'Web-Test'!W156</f>
        <v>0</v>
      </c>
      <c r="X156" s="76">
        <f>'Web-Test'!X156</f>
        <v>0</v>
      </c>
      <c r="Y156" s="76">
        <f>'Web-Test'!Y156</f>
        <v>0</v>
      </c>
      <c r="Z156" s="76">
        <f>'Web-Test'!Z156</f>
        <v>0</v>
      </c>
    </row>
    <row r="157" spans="1:26">
      <c r="A157" s="13">
        <f>'Web-Test'!A157</f>
        <v>155</v>
      </c>
      <c r="B157" s="16" t="str">
        <f>'Web-Test'!B157</f>
        <v>Client's request</v>
      </c>
      <c r="C157" s="17">
        <f>'Web-Test'!C157</f>
        <v>44852</v>
      </c>
      <c r="D157" s="16" t="str">
        <f>'Web-Test'!D157</f>
        <v>Cao</v>
      </c>
      <c r="E157" s="18" t="str">
        <f>'Web-Test'!E157</f>
        <v>Khám thú y</v>
      </c>
      <c r="F157" s="18" t="str">
        <f>'Web-Test'!F157</f>
        <v>Không hạn chế số lần nhập thuốc vào danh sách thuốc điều trị (Một loại thuốc có thể nhập được nhiều lần)</v>
      </c>
      <c r="G157" s="22" t="str">
        <f>'Web-Test'!G157</f>
        <v>https://drive.google.com/file/d/1qjzh4C-xNyKQx0dcrlXvmqaUczD0LIk9/view?usp=sharing</v>
      </c>
      <c r="H157" s="17">
        <f>'Web-Test'!H157</f>
        <v>0</v>
      </c>
      <c r="I157" s="17">
        <f>'Web-Test'!I157</f>
        <v>44852</v>
      </c>
      <c r="J157" s="13" t="str">
        <f>'Web-Test'!J157</f>
        <v>Mỹ</v>
      </c>
      <c r="K157" s="16" t="str">
        <f>'Web-Test'!K157</f>
        <v>Pass</v>
      </c>
      <c r="L157" s="13" t="str">
        <f>'Web-Test'!L157</f>
        <v>Closed</v>
      </c>
      <c r="M157" s="18" t="str">
        <f>'Web-Test'!M157</f>
        <v>Fix lần 1 ngày 18/10 (Mỹ) - Pass</v>
      </c>
      <c r="N157" s="13">
        <f>'Web-Test'!N157</f>
        <v>0</v>
      </c>
      <c r="O157" s="76">
        <f>'Web-Test'!O157</f>
        <v>0</v>
      </c>
      <c r="P157" s="76">
        <f>'Web-Test'!P157</f>
        <v>0</v>
      </c>
      <c r="Q157" s="76">
        <f>'Web-Test'!Q157</f>
        <v>0</v>
      </c>
      <c r="R157" s="76">
        <f>'Web-Test'!R157</f>
        <v>0</v>
      </c>
      <c r="S157" s="76">
        <f>'Web-Test'!S157</f>
        <v>0</v>
      </c>
      <c r="T157" s="76">
        <f>'Web-Test'!T157</f>
        <v>0</v>
      </c>
      <c r="U157" s="76">
        <f>'Web-Test'!U157</f>
        <v>0</v>
      </c>
      <c r="V157" s="76">
        <f>'Web-Test'!V157</f>
        <v>0</v>
      </c>
      <c r="W157" s="76">
        <f>'Web-Test'!W157</f>
        <v>0</v>
      </c>
      <c r="X157" s="76">
        <f>'Web-Test'!X157</f>
        <v>0</v>
      </c>
      <c r="Y157" s="76">
        <f>'Web-Test'!Y157</f>
        <v>0</v>
      </c>
      <c r="Z157" s="76">
        <f>'Web-Test'!Z157</f>
        <v>0</v>
      </c>
    </row>
    <row r="158" spans="1:26">
      <c r="A158" s="13">
        <f>'Web-Test'!A158</f>
        <v>156</v>
      </c>
      <c r="B158" s="16" t="str">
        <f>'Web-Test'!B158</f>
        <v>Bug</v>
      </c>
      <c r="C158" s="17">
        <f>'Web-Test'!C158</f>
        <v>44852</v>
      </c>
      <c r="D158" s="16" t="str">
        <f>'Web-Test'!D158</f>
        <v>Trung bình</v>
      </c>
      <c r="E158" s="18" t="str">
        <f>'Web-Test'!E158</f>
        <v>Khám sinh sản
Phối giống
Xử lý sinh sản
Khám thai</v>
      </c>
      <c r="F158" s="18" t="str">
        <f>'Web-Test'!F158</f>
        <v>Giá trị trong filter không đúng</v>
      </c>
      <c r="G158" s="22" t="str">
        <f>'Web-Test'!G158</f>
        <v>https://drive.google.com/file/d/1LKyb0ZYZcVpsoQpUpoDw_wzB9yUTNC8R/view?usp=sharing</v>
      </c>
      <c r="H158" s="17">
        <f>'Web-Test'!H158</f>
        <v>0</v>
      </c>
      <c r="I158" s="17">
        <f>'Web-Test'!I158</f>
        <v>0</v>
      </c>
      <c r="J158" s="17">
        <f>'Web-Test'!J158</f>
        <v>0</v>
      </c>
      <c r="K158" s="16">
        <f>'Web-Test'!K158</f>
        <v>0</v>
      </c>
      <c r="L158" s="13" t="str">
        <f>'Web-Test'!L158</f>
        <v>Open</v>
      </c>
      <c r="M158" s="18">
        <f>'Web-Test'!M158</f>
        <v>0</v>
      </c>
      <c r="N158" s="13">
        <f>'Web-Test'!N158</f>
        <v>0</v>
      </c>
      <c r="O158" s="76">
        <f>'Web-Test'!O158</f>
        <v>0</v>
      </c>
      <c r="P158" s="76">
        <f>'Web-Test'!P158</f>
        <v>0</v>
      </c>
      <c r="Q158" s="76">
        <f>'Web-Test'!Q158</f>
        <v>0</v>
      </c>
      <c r="R158" s="76">
        <f>'Web-Test'!R158</f>
        <v>0</v>
      </c>
      <c r="S158" s="76">
        <f>'Web-Test'!S158</f>
        <v>0</v>
      </c>
      <c r="T158" s="76">
        <f>'Web-Test'!T158</f>
        <v>0</v>
      </c>
      <c r="U158" s="76">
        <f>'Web-Test'!U158</f>
        <v>0</v>
      </c>
      <c r="V158" s="76">
        <f>'Web-Test'!V158</f>
        <v>0</v>
      </c>
      <c r="W158" s="76">
        <f>'Web-Test'!W158</f>
        <v>0</v>
      </c>
      <c r="X158" s="76">
        <f>'Web-Test'!X158</f>
        <v>0</v>
      </c>
      <c r="Y158" s="76">
        <f>'Web-Test'!Y158</f>
        <v>0</v>
      </c>
      <c r="Z158" s="76">
        <f>'Web-Test'!Z158</f>
        <v>0</v>
      </c>
    </row>
    <row r="159" spans="1:26">
      <c r="A159" s="13">
        <f>'Web-Test'!A159</f>
        <v>157</v>
      </c>
      <c r="B159" s="16" t="str">
        <f>'Web-Test'!B159</f>
        <v>Bug</v>
      </c>
      <c r="C159" s="17">
        <f>'Web-Test'!C159</f>
        <v>44852</v>
      </c>
      <c r="D159" s="16" t="str">
        <f>'Web-Test'!D159</f>
        <v>Cao</v>
      </c>
      <c r="E159" s="18" t="str">
        <f>'Web-Test'!E159</f>
        <v>Khám sinh sản
Phối giống
Xử lý sinh sản
Khám thai</v>
      </c>
      <c r="F159" s="18" t="str">
        <f>'Web-Test'!F159</f>
        <v>Không tìm được số tai trong mục "Loại bò, chuồng, tai"</v>
      </c>
      <c r="G159" s="18" t="str">
        <f>'Web-Test'!G159</f>
        <v>Hình 1: https://drive.google.com/file/d/1H5oshpCP_OfWW2lJX1jsUIpoHSgfdLQz/view?usp=sharing
Hình 2: https://drive.google.com/file/d/14m7N24X7tE7doW8koiVsT5X_JTjGStDI/view?usp=sharing</v>
      </c>
      <c r="H159" s="17">
        <f>'Web-Test'!H159</f>
        <v>44853</v>
      </c>
      <c r="I159" s="17">
        <f>'Web-Test'!I159</f>
        <v>44854</v>
      </c>
      <c r="J159" s="13" t="str">
        <f>'Web-Test'!J159</f>
        <v>Tỉnh</v>
      </c>
      <c r="K159" s="16" t="str">
        <f>'Web-Test'!K159</f>
        <v>Pass</v>
      </c>
      <c r="L159" s="13" t="str">
        <f>'Web-Test'!L159</f>
        <v>Closed</v>
      </c>
      <c r="M159" s="18" t="str">
        <f>'Web-Test'!M159</f>
        <v>Fix lần 1 ngày 20/10 (Tỉnh) - Pass</v>
      </c>
      <c r="N159" s="13">
        <f>'Web-Test'!N159</f>
        <v>0</v>
      </c>
      <c r="O159" s="76">
        <f>'Web-Test'!O159</f>
        <v>0</v>
      </c>
      <c r="P159" s="76">
        <f>'Web-Test'!P159</f>
        <v>0</v>
      </c>
      <c r="Q159" s="76">
        <f>'Web-Test'!Q159</f>
        <v>0</v>
      </c>
      <c r="R159" s="76">
        <f>'Web-Test'!R159</f>
        <v>0</v>
      </c>
      <c r="S159" s="76">
        <f>'Web-Test'!S159</f>
        <v>0</v>
      </c>
      <c r="T159" s="76">
        <f>'Web-Test'!T159</f>
        <v>0</v>
      </c>
      <c r="U159" s="76">
        <f>'Web-Test'!U159</f>
        <v>0</v>
      </c>
      <c r="V159" s="76">
        <f>'Web-Test'!V159</f>
        <v>0</v>
      </c>
      <c r="W159" s="76">
        <f>'Web-Test'!W159</f>
        <v>0</v>
      </c>
      <c r="X159" s="76">
        <f>'Web-Test'!X159</f>
        <v>0</v>
      </c>
      <c r="Y159" s="76">
        <f>'Web-Test'!Y159</f>
        <v>0</v>
      </c>
      <c r="Z159" s="76">
        <f>'Web-Test'!Z159</f>
        <v>0</v>
      </c>
    </row>
    <row r="160" spans="1:26">
      <c r="A160" s="13">
        <f>'Web-Test'!A160</f>
        <v>158</v>
      </c>
      <c r="B160" s="16" t="str">
        <f>'Web-Test'!B160</f>
        <v>Bug</v>
      </c>
      <c r="C160" s="17">
        <f>'Web-Test'!C160</f>
        <v>44852</v>
      </c>
      <c r="D160" s="16" t="str">
        <f>'Web-Test'!D160</f>
        <v>Thấp</v>
      </c>
      <c r="E160" s="18" t="str">
        <f>'Web-Test'!E160</f>
        <v>Khám thú y - Điều trị</v>
      </c>
      <c r="F160" s="18" t="str">
        <f>'Web-Test'!F160</f>
        <v>Thể hiện đầy đủ số (0.3 thay vì .3)
Tên thuốc quá dài bị che khuất thì có tooltip thể hiện tên đầy đủ</v>
      </c>
      <c r="G160" s="22" t="str">
        <f>'Web-Test'!G160</f>
        <v>https://drive.google.com/file/d/14YZc05QVpZzbL2ej72VxY6nNS05xbuIf/view?usp=sharing</v>
      </c>
      <c r="H160" s="17">
        <f>'Web-Test'!H160</f>
        <v>0</v>
      </c>
      <c r="I160" s="17">
        <f>'Web-Test'!I160</f>
        <v>0</v>
      </c>
      <c r="J160" s="17">
        <f>'Web-Test'!J160</f>
        <v>0</v>
      </c>
      <c r="K160" s="16">
        <f>'Web-Test'!K160</f>
        <v>0</v>
      </c>
      <c r="L160" s="13" t="str">
        <f>'Web-Test'!L160</f>
        <v>Open</v>
      </c>
      <c r="M160" s="18">
        <f>'Web-Test'!M160</f>
        <v>0</v>
      </c>
      <c r="N160" s="13">
        <f>'Web-Test'!N160</f>
        <v>0</v>
      </c>
      <c r="O160" s="76">
        <f>'Web-Test'!O160</f>
        <v>0</v>
      </c>
      <c r="P160" s="76">
        <f>'Web-Test'!P160</f>
        <v>0</v>
      </c>
      <c r="Q160" s="76">
        <f>'Web-Test'!Q160</f>
        <v>0</v>
      </c>
      <c r="R160" s="76">
        <f>'Web-Test'!R160</f>
        <v>0</v>
      </c>
      <c r="S160" s="76">
        <f>'Web-Test'!S160</f>
        <v>0</v>
      </c>
      <c r="T160" s="76">
        <f>'Web-Test'!T160</f>
        <v>0</v>
      </c>
      <c r="U160" s="76">
        <f>'Web-Test'!U160</f>
        <v>0</v>
      </c>
      <c r="V160" s="76">
        <f>'Web-Test'!V160</f>
        <v>0</v>
      </c>
      <c r="W160" s="76">
        <f>'Web-Test'!W160</f>
        <v>0</v>
      </c>
      <c r="X160" s="76">
        <f>'Web-Test'!X160</f>
        <v>0</v>
      </c>
      <c r="Y160" s="76">
        <f>'Web-Test'!Y160</f>
        <v>0</v>
      </c>
      <c r="Z160" s="76">
        <f>'Web-Test'!Z160</f>
        <v>0</v>
      </c>
    </row>
    <row r="161" spans="1:26">
      <c r="A161" s="13">
        <f>'Web-Test'!A161</f>
        <v>159</v>
      </c>
      <c r="B161" s="16" t="str">
        <f>'Web-Test'!B161</f>
        <v>Bug</v>
      </c>
      <c r="C161" s="17">
        <f>'Web-Test'!C161</f>
        <v>44852</v>
      </c>
      <c r="D161" s="16" t="str">
        <f>'Web-Test'!D161</f>
        <v>Cao</v>
      </c>
      <c r="E161" s="18" t="str">
        <f>'Web-Test'!E161</f>
        <v>Danh mục chung</v>
      </c>
      <c r="F161" s="18" t="str">
        <f>'Web-Test'!F161</f>
        <v>Tìm kiếm, filter hoạt động chưa đúng</v>
      </c>
      <c r="G161" s="22" t="str">
        <f>'Web-Test'!G161</f>
        <v>https://drive.google.com/file/d/1m9tRC2_mJ75b394ja3_acMw_xAHWEXpj/view?usp=sharing</v>
      </c>
      <c r="H161" s="17">
        <f>'Web-Test'!H161</f>
        <v>0</v>
      </c>
      <c r="I161" s="17">
        <f>'Web-Test'!I161</f>
        <v>44861</v>
      </c>
      <c r="J161" s="13" t="str">
        <f>'Web-Test'!J161</f>
        <v>Tỉnh</v>
      </c>
      <c r="K161" s="16" t="str">
        <f>'Web-Test'!K161</f>
        <v>Pass</v>
      </c>
      <c r="L161" s="13" t="str">
        <f>'Web-Test'!L161</f>
        <v>Closed</v>
      </c>
      <c r="M161" s="18" t="str">
        <f>'Web-Test'!M161</f>
        <v>danh mục chung  những trang nào  bị lỗi, cần mô tả rõ
fix lần 1 ngày 25/10 (Tỉnh) - Fail (Danh mục chung - Triệu chứng khám bệnh: chỉ cho tìm theo Nội dung k cho tìm theo Tên triệu chứng https://drive.google.com/file/d/1uG4KNplA-v_qtC35x7jkkC57NQcSoRdU/view?usp=sharing ) 
Fix lần 2 ngày 27/10 (Tỉnh) - Pass</v>
      </c>
      <c r="N161" s="13">
        <f>'Web-Test'!N161</f>
        <v>0</v>
      </c>
      <c r="O161" s="76">
        <f>'Web-Test'!O161</f>
        <v>0</v>
      </c>
      <c r="P161" s="76">
        <f>'Web-Test'!P161</f>
        <v>0</v>
      </c>
      <c r="Q161" s="76">
        <f>'Web-Test'!Q161</f>
        <v>0</v>
      </c>
      <c r="R161" s="76">
        <f>'Web-Test'!R161</f>
        <v>0</v>
      </c>
      <c r="S161" s="76">
        <f>'Web-Test'!S161</f>
        <v>0</v>
      </c>
      <c r="T161" s="76">
        <f>'Web-Test'!T161</f>
        <v>0</v>
      </c>
      <c r="U161" s="76">
        <f>'Web-Test'!U161</f>
        <v>0</v>
      </c>
      <c r="V161" s="76">
        <f>'Web-Test'!V161</f>
        <v>0</v>
      </c>
      <c r="W161" s="76">
        <f>'Web-Test'!W161</f>
        <v>0</v>
      </c>
      <c r="X161" s="76">
        <f>'Web-Test'!X161</f>
        <v>0</v>
      </c>
      <c r="Y161" s="76">
        <f>'Web-Test'!Y161</f>
        <v>0</v>
      </c>
      <c r="Z161" s="76">
        <f>'Web-Test'!Z161</f>
        <v>0</v>
      </c>
    </row>
    <row r="162" spans="1:26">
      <c r="A162" s="13">
        <f>'Web-Test'!A162</f>
        <v>160</v>
      </c>
      <c r="B162" s="16" t="str">
        <f>'Web-Test'!B162</f>
        <v>Bug</v>
      </c>
      <c r="C162" s="17">
        <f>'Web-Test'!C162</f>
        <v>44852</v>
      </c>
      <c r="D162" s="16" t="str">
        <f>'Web-Test'!D162</f>
        <v>Cao</v>
      </c>
      <c r="E162" s="18" t="str">
        <f>'Web-Test'!E162</f>
        <v>Khám thú y - Điều trị</v>
      </c>
      <c r="F162" s="18" t="str">
        <f>'Web-Test'!F162</f>
        <v>Không chọn được thuốc bằng bàn phím (lúc được lúc không, trang chính)</v>
      </c>
      <c r="G162" s="22" t="str">
        <f>'Web-Test'!G162</f>
        <v>https://drive.google.com/file/d/1I99nHoACzLGT6VjhoX4cN_ST3PmYyrgt/view?usp=sharing</v>
      </c>
      <c r="H162" s="17">
        <f>'Web-Test'!H162</f>
        <v>44854</v>
      </c>
      <c r="I162" s="17">
        <f>'Web-Test'!I162</f>
        <v>44855</v>
      </c>
      <c r="J162" s="13" t="str">
        <f>'Web-Test'!J162</f>
        <v>Tỉnh</v>
      </c>
      <c r="K162" s="16" t="str">
        <f>'Web-Test'!K162</f>
        <v>Pass</v>
      </c>
      <c r="L162" s="13" t="str">
        <f>'Web-Test'!L162</f>
        <v>Closed</v>
      </c>
      <c r="M162" s="18" t="str">
        <f>'Web-Test'!M162</f>
        <v>Fix lần 1 ngày 21/10 (Tỉnh) - Pass
Giải thích giúp lỗi do đâu</v>
      </c>
      <c r="N162" s="13">
        <f>'Web-Test'!N162</f>
        <v>0</v>
      </c>
      <c r="O162" s="76">
        <f>'Web-Test'!O162</f>
        <v>0</v>
      </c>
      <c r="P162" s="76">
        <f>'Web-Test'!P162</f>
        <v>0</v>
      </c>
      <c r="Q162" s="76">
        <f>'Web-Test'!Q162</f>
        <v>0</v>
      </c>
      <c r="R162" s="76">
        <f>'Web-Test'!R162</f>
        <v>0</v>
      </c>
      <c r="S162" s="76">
        <f>'Web-Test'!S162</f>
        <v>0</v>
      </c>
      <c r="T162" s="76">
        <f>'Web-Test'!T162</f>
        <v>0</v>
      </c>
      <c r="U162" s="76">
        <f>'Web-Test'!U162</f>
        <v>0</v>
      </c>
      <c r="V162" s="76">
        <f>'Web-Test'!V162</f>
        <v>0</v>
      </c>
      <c r="W162" s="76">
        <f>'Web-Test'!W162</f>
        <v>0</v>
      </c>
      <c r="X162" s="76">
        <f>'Web-Test'!X162</f>
        <v>0</v>
      </c>
      <c r="Y162" s="76">
        <f>'Web-Test'!Y162</f>
        <v>0</v>
      </c>
      <c r="Z162" s="76">
        <f>'Web-Test'!Z162</f>
        <v>0</v>
      </c>
    </row>
    <row r="163" spans="1:26">
      <c r="A163" s="13">
        <f>'Web-Test'!A163</f>
        <v>161</v>
      </c>
      <c r="B163" s="16" t="str">
        <f>'Web-Test'!B163</f>
        <v>Bug</v>
      </c>
      <c r="C163" s="17">
        <f>'Web-Test'!C163</f>
        <v>44853</v>
      </c>
      <c r="D163" s="16" t="str">
        <f>'Web-Test'!D163</f>
        <v>Cao</v>
      </c>
      <c r="E163" s="18" t="str">
        <f>'Web-Test'!E163</f>
        <v>Thông tin bò</v>
      </c>
      <c r="F163" s="18" t="str">
        <f>'Web-Test'!F163</f>
        <v>Bò đẻ hơn 1 tháng nhưng giai đoạn bò vẫn còn ở giai đoạn "Bò mẹ nuôi con dưới 1 tháng"
Cần xử lý để đúng giai đoạn bò tất cả các con bò trong trại</v>
      </c>
      <c r="G163" s="22" t="str">
        <f>'Web-Test'!G163</f>
        <v>https://drive.google.com/file/d/1I9S5Ne0ZmWw88UC-GHjkx4lg0nNW8p7y/view?usp=sharing</v>
      </c>
      <c r="H163" s="17">
        <f>'Web-Test'!H163</f>
        <v>44854</v>
      </c>
      <c r="I163" s="17">
        <f>'Web-Test'!I163</f>
        <v>0</v>
      </c>
      <c r="J163" s="13" t="str">
        <f>'Web-Test'!J163</f>
        <v>Mỹ</v>
      </c>
      <c r="K163" s="16">
        <f>'Web-Test'!K163</f>
        <v>0</v>
      </c>
      <c r="L163" s="13" t="str">
        <f>'Web-Test'!L163</f>
        <v>Open</v>
      </c>
      <c r="M163" s="18">
        <f>'Web-Test'!M163</f>
        <v>0</v>
      </c>
      <c r="N163" s="13">
        <f>'Web-Test'!N163</f>
        <v>0</v>
      </c>
      <c r="O163" s="76">
        <f>'Web-Test'!O163</f>
        <v>0</v>
      </c>
      <c r="P163" s="76">
        <f>'Web-Test'!P163</f>
        <v>0</v>
      </c>
      <c r="Q163" s="76">
        <f>'Web-Test'!Q163</f>
        <v>0</v>
      </c>
      <c r="R163" s="76">
        <f>'Web-Test'!R163</f>
        <v>0</v>
      </c>
      <c r="S163" s="76">
        <f>'Web-Test'!S163</f>
        <v>0</v>
      </c>
      <c r="T163" s="76">
        <f>'Web-Test'!T163</f>
        <v>0</v>
      </c>
      <c r="U163" s="76">
        <f>'Web-Test'!U163</f>
        <v>0</v>
      </c>
      <c r="V163" s="76">
        <f>'Web-Test'!V163</f>
        <v>0</v>
      </c>
      <c r="W163" s="76">
        <f>'Web-Test'!W163</f>
        <v>0</v>
      </c>
      <c r="X163" s="76">
        <f>'Web-Test'!X163</f>
        <v>0</v>
      </c>
      <c r="Y163" s="76">
        <f>'Web-Test'!Y163</f>
        <v>0</v>
      </c>
      <c r="Z163" s="76">
        <f>'Web-Test'!Z163</f>
        <v>0</v>
      </c>
    </row>
    <row r="164" spans="1:26">
      <c r="A164" s="13">
        <f>'Web-Test'!A164</f>
        <v>162</v>
      </c>
      <c r="B164" s="16" t="str">
        <f>'Web-Test'!B164</f>
        <v>Client's request</v>
      </c>
      <c r="C164" s="17">
        <f>'Web-Test'!C164</f>
        <v>44853</v>
      </c>
      <c r="D164" s="16" t="str">
        <f>'Web-Test'!D164</f>
        <v>Khẩn cấp</v>
      </c>
      <c r="E164" s="18" t="str">
        <f>'Web-Test'!E164</f>
        <v>Khám thú y</v>
      </c>
      <c r="F164" s="18" t="str">
        <f>'Web-Test'!F164</f>
        <v>Một con bò có thể thực hiện khám được nhiều lần.
Lưu ý về giao diện &amp; chức năng:
-Hiển thị nút "Thực hiện khám mới" ở trên cùng, bên dưới nút "Thực hiện điều trị mới". Ngày thực hiện mặc định của những lần khám sau là ngày hiện tại.
-Thực hiện điều trị: thêm trường ngày bắt đầu điều trị. Mặc định là ngày khám gần nhất.
-Trong timeline chi tiết phiếu công việc, các item Điều trị nằm trên cùng, bên dưới 2 nút "Thực hiện khám mới" và "thực hiện điều trị mới". Các item khám bệnh nằm bên dưới theo thứ tự thực hiện trước thì hiển thị bên dưới, thực hiện sau thì thể hiện bên trên.
-Trong timeline lịch sử thú y ở thông tin bò thì công việc thực hiện sau thì hiển thị bên trên (dựa vào ngày thực hiện).</v>
      </c>
      <c r="G164" s="18">
        <f>'Web-Test'!G164</f>
        <v>0</v>
      </c>
      <c r="H164" s="17">
        <f>'Web-Test'!H164</f>
        <v>44854</v>
      </c>
      <c r="I164" s="17">
        <f>'Web-Test'!I164</f>
        <v>44854</v>
      </c>
      <c r="J164" s="13" t="str">
        <f>'Web-Test'!J164</f>
        <v>Tỉnh</v>
      </c>
      <c r="K164" s="16" t="str">
        <f>'Web-Test'!K164</f>
        <v>Pass</v>
      </c>
      <c r="L164" s="13" t="str">
        <f>'Web-Test'!L164</f>
        <v>Closed</v>
      </c>
      <c r="M164" s="18" t="str">
        <f>'Web-Test'!M164</f>
        <v>Fix lần 1 ngày 20/10 - Fail, chưa có trường ngày bắt đầu điều trị
Khám bệnh lần đầu chưa có nút chỉnh sửa (?)
Ngày khám đẩy lên trên để nội dung khám gần với tên người khám hơn (hiện tại hơi xa)
Fix lần 20/10 (Tỉnh) - Pass</v>
      </c>
      <c r="N164" s="13">
        <f>'Web-Test'!N164</f>
        <v>0</v>
      </c>
      <c r="O164" s="76">
        <f>'Web-Test'!O164</f>
        <v>0</v>
      </c>
      <c r="P164" s="76">
        <f>'Web-Test'!P164</f>
        <v>0</v>
      </c>
      <c r="Q164" s="76">
        <f>'Web-Test'!Q164</f>
        <v>0</v>
      </c>
      <c r="R164" s="76">
        <f>'Web-Test'!R164</f>
        <v>0</v>
      </c>
      <c r="S164" s="76">
        <f>'Web-Test'!S164</f>
        <v>0</v>
      </c>
      <c r="T164" s="76">
        <f>'Web-Test'!T164</f>
        <v>0</v>
      </c>
      <c r="U164" s="76">
        <f>'Web-Test'!U164</f>
        <v>0</v>
      </c>
      <c r="V164" s="76">
        <f>'Web-Test'!V164</f>
        <v>0</v>
      </c>
      <c r="W164" s="76">
        <f>'Web-Test'!W164</f>
        <v>0</v>
      </c>
      <c r="X164" s="76">
        <f>'Web-Test'!X164</f>
        <v>0</v>
      </c>
      <c r="Y164" s="76">
        <f>'Web-Test'!Y164</f>
        <v>0</v>
      </c>
      <c r="Z164" s="76">
        <f>'Web-Test'!Z164</f>
        <v>0</v>
      </c>
    </row>
    <row r="165" spans="1:26">
      <c r="A165" s="13">
        <f>'Web-Test'!A165</f>
        <v>163</v>
      </c>
      <c r="B165" s="16" t="str">
        <f>'Web-Test'!B165</f>
        <v>Bug</v>
      </c>
      <c r="C165" s="17">
        <f>'Web-Test'!C165</f>
        <v>44853</v>
      </c>
      <c r="D165" s="16" t="str">
        <f>'Web-Test'!D165</f>
        <v>Khẩn cấp</v>
      </c>
      <c r="E165" s="18" t="str">
        <f>'Web-Test'!E165</f>
        <v>Khám sinh sản</v>
      </c>
      <c r="F165" s="18" t="str">
        <f>'Web-Test'!F165</f>
        <v>Danh sách bò khám sinh sản bị mất 1 con (trang chính thagrico, trang test không bị)
Danh sách tạo ban đầu của phiếu 0-KSS-221014-002 có 46 con nhưng vào khám chỉ hiện 45 con, có 1 con I0821B19428 tìm không thấy</v>
      </c>
      <c r="G165" s="18" t="str">
        <f>'Web-Test'!G165</f>
        <v>Hình 1: https://drive.google.com/file/d/1gyHAAxHM_yr_53xJJ6sa7ujuPGXCoXIa/view?usp=sharing
Hình 2: https://drive.google.com/file/d/1fAb9VgLSXcj-UcRc0rrkwdniMw3WBf95/view?usp=sharing</v>
      </c>
      <c r="H165" s="17">
        <f>'Web-Test'!H165</f>
        <v>0</v>
      </c>
      <c r="I165" s="17">
        <f>'Web-Test'!I165</f>
        <v>0</v>
      </c>
      <c r="J165" s="17">
        <f>'Web-Test'!J165</f>
        <v>0</v>
      </c>
      <c r="K165" s="16" t="str">
        <f>'Web-Test'!K165</f>
        <v>Not a bug</v>
      </c>
      <c r="L165" s="13" t="str">
        <f>'Web-Test'!L165</f>
        <v>Closed</v>
      </c>
      <c r="M165" s="18">
        <f>'Web-Test'!M165</f>
        <v>0</v>
      </c>
      <c r="N165" s="13">
        <f>'Web-Test'!N165</f>
        <v>0</v>
      </c>
      <c r="O165" s="76">
        <f>'Web-Test'!O165</f>
        <v>0</v>
      </c>
      <c r="P165" s="76">
        <f>'Web-Test'!P165</f>
        <v>0</v>
      </c>
      <c r="Q165" s="76">
        <f>'Web-Test'!Q165</f>
        <v>0</v>
      </c>
      <c r="R165" s="76">
        <f>'Web-Test'!R165</f>
        <v>0</v>
      </c>
      <c r="S165" s="76">
        <f>'Web-Test'!S165</f>
        <v>0</v>
      </c>
      <c r="T165" s="76">
        <f>'Web-Test'!T165</f>
        <v>0</v>
      </c>
      <c r="U165" s="76">
        <f>'Web-Test'!U165</f>
        <v>0</v>
      </c>
      <c r="V165" s="76">
        <f>'Web-Test'!V165</f>
        <v>0</v>
      </c>
      <c r="W165" s="76">
        <f>'Web-Test'!W165</f>
        <v>0</v>
      </c>
      <c r="X165" s="76">
        <f>'Web-Test'!X165</f>
        <v>0</v>
      </c>
      <c r="Y165" s="76">
        <f>'Web-Test'!Y165</f>
        <v>0</v>
      </c>
      <c r="Z165" s="76">
        <f>'Web-Test'!Z165</f>
        <v>0</v>
      </c>
    </row>
    <row r="166" spans="1:26">
      <c r="A166" s="13">
        <f>'Web-Test'!A166</f>
        <v>164</v>
      </c>
      <c r="B166" s="16" t="str">
        <f>'Web-Test'!B166</f>
        <v>Bug</v>
      </c>
      <c r="C166" s="17">
        <f>'Web-Test'!C166</f>
        <v>44853</v>
      </c>
      <c r="D166" s="16" t="str">
        <f>'Web-Test'!D166</f>
        <v>Cao</v>
      </c>
      <c r="E166" s="18" t="str">
        <f>'Web-Test'!E166</f>
        <v>Giai đoạn bò</v>
      </c>
      <c r="F166" s="18" t="str">
        <f>'Web-Test'!F166</f>
        <v>2 nhóm bò khác nhau nhưng cùng mã với nhau</v>
      </c>
      <c r="G166" s="22" t="str">
        <f>'Web-Test'!G166</f>
        <v>https://drive.google.com/file/d/1-_o5JnHdas4s0UnXJAHkK0achXEFXg5-/view?usp=sharing</v>
      </c>
      <c r="H166" s="17">
        <f>'Web-Test'!H166</f>
        <v>0</v>
      </c>
      <c r="I166" s="17">
        <f>'Web-Test'!I166</f>
        <v>44853</v>
      </c>
      <c r="J166" s="13" t="str">
        <f>'Web-Test'!J166</f>
        <v>Mỹ</v>
      </c>
      <c r="K166" s="16" t="str">
        <f>'Web-Test'!K166</f>
        <v>Not a bug</v>
      </c>
      <c r="L166" s="13" t="str">
        <f>'Web-Test'!L166</f>
        <v>Closed</v>
      </c>
      <c r="M166" s="18" t="str">
        <f>'Web-Test'!M166</f>
        <v>Nhập dữ liệu trong danh mục</v>
      </c>
      <c r="N166" s="13">
        <f>'Web-Test'!N166</f>
        <v>0</v>
      </c>
      <c r="O166" s="76">
        <f>'Web-Test'!O166</f>
        <v>0</v>
      </c>
      <c r="P166" s="76">
        <f>'Web-Test'!P166</f>
        <v>0</v>
      </c>
      <c r="Q166" s="76">
        <f>'Web-Test'!Q166</f>
        <v>0</v>
      </c>
      <c r="R166" s="76">
        <f>'Web-Test'!R166</f>
        <v>0</v>
      </c>
      <c r="S166" s="76">
        <f>'Web-Test'!S166</f>
        <v>0</v>
      </c>
      <c r="T166" s="76">
        <f>'Web-Test'!T166</f>
        <v>0</v>
      </c>
      <c r="U166" s="76">
        <f>'Web-Test'!U166</f>
        <v>0</v>
      </c>
      <c r="V166" s="76">
        <f>'Web-Test'!V166</f>
        <v>0</v>
      </c>
      <c r="W166" s="76">
        <f>'Web-Test'!W166</f>
        <v>0</v>
      </c>
      <c r="X166" s="76">
        <f>'Web-Test'!X166</f>
        <v>0</v>
      </c>
      <c r="Y166" s="76">
        <f>'Web-Test'!Y166</f>
        <v>0</v>
      </c>
      <c r="Z166" s="76">
        <f>'Web-Test'!Z166</f>
        <v>0</v>
      </c>
    </row>
    <row r="167" spans="1:26">
      <c r="A167" s="13">
        <f>'Web-Test'!A167</f>
        <v>165</v>
      </c>
      <c r="B167" s="16" t="str">
        <f>'Web-Test'!B167</f>
        <v>Bug</v>
      </c>
      <c r="C167" s="17">
        <f>'Web-Test'!C167</f>
        <v>44853</v>
      </c>
      <c r="D167" s="16" t="str">
        <f>'Web-Test'!D167</f>
        <v>Trung bình</v>
      </c>
      <c r="E167" s="18" t="str">
        <f>'Web-Test'!E167</f>
        <v>Phối giống kép</v>
      </c>
      <c r="F167" s="18" t="str">
        <f>'Web-Test'!F167</f>
        <v>I0721B16697
I0721B16571
2 con bò này không nằm trong danh sách đưa đi phối giống kép được. Con I0721B16571 trên trang test hiển thị trong danh sách đưa đi phối kép nhưng trên trang chính thì không hiển thị</v>
      </c>
      <c r="G167" s="18">
        <f>'Web-Test'!G167</f>
        <v>0</v>
      </c>
      <c r="H167" s="17">
        <f>'Web-Test'!H167</f>
        <v>0</v>
      </c>
      <c r="I167" s="17">
        <f>'Web-Test'!I167</f>
        <v>0</v>
      </c>
      <c r="J167" s="17">
        <f>'Web-Test'!J167</f>
        <v>0</v>
      </c>
      <c r="K167" s="16">
        <f>'Web-Test'!K167</f>
        <v>0</v>
      </c>
      <c r="L167" s="13" t="str">
        <f>'Web-Test'!L167</f>
        <v>Open</v>
      </c>
      <c r="M167" s="18" t="str">
        <f>'Web-Test'!M167</f>
        <v>Những con này bị lỗi trong quá trình cập nhật, sẽ fix lại database sau</v>
      </c>
      <c r="N167" s="13">
        <f>'Web-Test'!N167</f>
        <v>0</v>
      </c>
      <c r="O167" s="76">
        <f>'Web-Test'!O167</f>
        <v>0</v>
      </c>
      <c r="P167" s="76">
        <f>'Web-Test'!P167</f>
        <v>0</v>
      </c>
      <c r="Q167" s="76">
        <f>'Web-Test'!Q167</f>
        <v>0</v>
      </c>
      <c r="R167" s="76">
        <f>'Web-Test'!R167</f>
        <v>0</v>
      </c>
      <c r="S167" s="76">
        <f>'Web-Test'!S167</f>
        <v>0</v>
      </c>
      <c r="T167" s="76">
        <f>'Web-Test'!T167</f>
        <v>0</v>
      </c>
      <c r="U167" s="76">
        <f>'Web-Test'!U167</f>
        <v>0</v>
      </c>
      <c r="V167" s="76">
        <f>'Web-Test'!V167</f>
        <v>0</v>
      </c>
      <c r="W167" s="76">
        <f>'Web-Test'!W167</f>
        <v>0</v>
      </c>
      <c r="X167" s="76">
        <f>'Web-Test'!X167</f>
        <v>0</v>
      </c>
      <c r="Y167" s="76">
        <f>'Web-Test'!Y167</f>
        <v>0</v>
      </c>
      <c r="Z167" s="76">
        <f>'Web-Test'!Z167</f>
        <v>0</v>
      </c>
    </row>
    <row r="168" spans="1:26">
      <c r="A168" s="13">
        <f>'Web-Test'!A168</f>
        <v>166</v>
      </c>
      <c r="B168" s="16" t="str">
        <f>'Web-Test'!B168</f>
        <v>Bug</v>
      </c>
      <c r="C168" s="17">
        <f>'Web-Test'!C168</f>
        <v>44853</v>
      </c>
      <c r="D168" s="16" t="str">
        <f>'Web-Test'!D168</f>
        <v>Trung bình</v>
      </c>
      <c r="E168" s="18" t="str">
        <f>'Web-Test'!E168</f>
        <v>Danh mục chung (tất cả)</v>
      </c>
      <c r="F168" s="18" t="str">
        <f>'Web-Test'!F168</f>
        <v>- Tìm kiếm không ra kết quả hoặc ra những kết quả k liên quan (hình 1, 2).
- Xuất file Excel và PDF bị lỗi (hình 3, 4). 
- Không hiện nút xóa, thao tác chuyển trang nhiều lần mới hiện nút xóa (hình 5). 
- Nút xóa, sửa nên đưa ra sát lề (hình 6). 
- Mã nhân viên trùng, mã nhóm phân loại trùng, mã nhóm thuốc trùng (hình 7,8,9).</v>
      </c>
      <c r="G168" s="18" t="str">
        <f>'Web-Test'!G168</f>
        <v xml:space="preserve">Hình 1: https://drive.google.com/file/d/1GCuxUvo-Qm3VSoNajmMlbuUk26WzI5FO/view?usp=sharing 
Hình 2: https://drive.google.com/file/d/16ial5C1QJEJg9gwmhFhjXluib5KHzVEx/view?usp=sharing
Hình 3: https://drive.google.com/file/d/1SDjJiFTfY9ltCZeP_bayz-_OASu8oYGq/view?usp=sharing
Hình 4: https://drive.google.com/file/d/1JoUGMdN3THy4yepYnopd2fb-gTI2HTPg/view?usp=sharing
Hình 5: https://drive.google.com/file/d/1Bv_otl05Zm6jauxWoKudrn6vIO_FzcHE/view?usp=sharing 
Hình 6: https://drive.google.com/file/d/10c6RbL2xBbHhSsmHtEcOKUa6JPwON7FW/view?usp=sharing 
Hình 7: https://drive.google.com/file/d/1tULGhPJpk6RF7t8pL3aK630pdDNDNfaH/view?usp=sharing
Hình 8: https://drive.google.com/file/d/18qpg76He-9n5C6XNLh2PKhrA4_cs3N2e/view?usp=sharing 
Hình 9: https://drive.google.com/file/d/1JxJXuhRStsX4kcfHzzEdMUZe9juOjrUs/view?usp=sharing </v>
      </c>
      <c r="H168" s="17">
        <f>'Web-Test'!H168</f>
        <v>0</v>
      </c>
      <c r="I168" s="17">
        <f>'Web-Test'!I168</f>
        <v>0</v>
      </c>
      <c r="J168" s="17">
        <f>'Web-Test'!J168</f>
        <v>0</v>
      </c>
      <c r="K168" s="16">
        <f>'Web-Test'!K168</f>
        <v>0</v>
      </c>
      <c r="L168" s="13" t="str">
        <f>'Web-Test'!L168</f>
        <v>Open</v>
      </c>
      <c r="M168" s="18">
        <f>'Web-Test'!M168</f>
        <v>0</v>
      </c>
      <c r="N168" s="13">
        <f>'Web-Test'!N168</f>
        <v>0</v>
      </c>
      <c r="O168" s="76">
        <f>'Web-Test'!O168</f>
        <v>0</v>
      </c>
      <c r="P168" s="76">
        <f>'Web-Test'!P168</f>
        <v>0</v>
      </c>
      <c r="Q168" s="76">
        <f>'Web-Test'!Q168</f>
        <v>0</v>
      </c>
      <c r="R168" s="76">
        <f>'Web-Test'!R168</f>
        <v>0</v>
      </c>
      <c r="S168" s="76">
        <f>'Web-Test'!S168</f>
        <v>0</v>
      </c>
      <c r="T168" s="76">
        <f>'Web-Test'!T168</f>
        <v>0</v>
      </c>
      <c r="U168" s="76">
        <f>'Web-Test'!U168</f>
        <v>0</v>
      </c>
      <c r="V168" s="76">
        <f>'Web-Test'!V168</f>
        <v>0</v>
      </c>
      <c r="W168" s="76">
        <f>'Web-Test'!W168</f>
        <v>0</v>
      </c>
      <c r="X168" s="76">
        <f>'Web-Test'!X168</f>
        <v>0</v>
      </c>
      <c r="Y168" s="76">
        <f>'Web-Test'!Y168</f>
        <v>0</v>
      </c>
      <c r="Z168" s="76">
        <f>'Web-Test'!Z168</f>
        <v>0</v>
      </c>
    </row>
    <row r="169" spans="1:26">
      <c r="A169" s="13">
        <f>'Web-Test'!A169</f>
        <v>167</v>
      </c>
      <c r="B169" s="16" t="str">
        <f>'Web-Test'!B169</f>
        <v>Bug</v>
      </c>
      <c r="C169" s="17">
        <f>'Web-Test'!C169</f>
        <v>44854</v>
      </c>
      <c r="D169" s="16" t="str">
        <f>'Web-Test'!D169</f>
        <v>Khẩn cấp</v>
      </c>
      <c r="E169" s="18" t="str">
        <f>'Web-Test'!E169</f>
        <v>Xử lý sinh sản hàng loạt</v>
      </c>
      <c r="F169" s="18" t="str">
        <f>'Web-Test'!F169</f>
        <v>Chưa thực hiện xử lý sinh sản nhưng tình trạng vẫn chuyển sang "Đã thực hiện
B1: Chọn 1 con bò cần xử lý sinh sản. Bấm khám nhóm bò
B2: Tắt modal (không chỉnh sửa gì bên trong)
B3: Tình trạng bò chuyển sang "Đã thực hiện"</v>
      </c>
      <c r="G169" s="18">
        <f>'Web-Test'!G169</f>
        <v>0</v>
      </c>
      <c r="H169" s="17">
        <f>'Web-Test'!H169</f>
        <v>0</v>
      </c>
      <c r="I169" s="17">
        <f>'Web-Test'!I169</f>
        <v>44854</v>
      </c>
      <c r="J169" s="13" t="str">
        <f>'Web-Test'!J169</f>
        <v>Tỉnh</v>
      </c>
      <c r="K169" s="16" t="str">
        <f>'Web-Test'!K169</f>
        <v>Pass</v>
      </c>
      <c r="L169" s="13" t="str">
        <f>'Web-Test'!L169</f>
        <v>Closed</v>
      </c>
      <c r="M169" s="18" t="str">
        <f>'Web-Test'!M169</f>
        <v>Fix lần 1 ngày 20/10 (Tỉnh) - Pass</v>
      </c>
      <c r="N169" s="13">
        <f>'Web-Test'!N169</f>
        <v>0</v>
      </c>
      <c r="O169" s="76">
        <f>'Web-Test'!O169</f>
        <v>0</v>
      </c>
      <c r="P169" s="76">
        <f>'Web-Test'!P169</f>
        <v>0</v>
      </c>
      <c r="Q169" s="76">
        <f>'Web-Test'!Q169</f>
        <v>0</v>
      </c>
      <c r="R169" s="76">
        <f>'Web-Test'!R169</f>
        <v>0</v>
      </c>
      <c r="S169" s="76">
        <f>'Web-Test'!S169</f>
        <v>0</v>
      </c>
      <c r="T169" s="76">
        <f>'Web-Test'!T169</f>
        <v>0</v>
      </c>
      <c r="U169" s="76">
        <f>'Web-Test'!U169</f>
        <v>0</v>
      </c>
      <c r="V169" s="76">
        <f>'Web-Test'!V169</f>
        <v>0</v>
      </c>
      <c r="W169" s="76">
        <f>'Web-Test'!W169</f>
        <v>0</v>
      </c>
      <c r="X169" s="76">
        <f>'Web-Test'!X169</f>
        <v>0</v>
      </c>
      <c r="Y169" s="76">
        <f>'Web-Test'!Y169</f>
        <v>0</v>
      </c>
      <c r="Z169" s="76">
        <f>'Web-Test'!Z169</f>
        <v>0</v>
      </c>
    </row>
    <row r="170" spans="1:26">
      <c r="A170" s="13">
        <f>'Web-Test'!A170</f>
        <v>168</v>
      </c>
      <c r="B170" s="16" t="str">
        <f>'Web-Test'!B170</f>
        <v>Client's request</v>
      </c>
      <c r="C170" s="17">
        <f>'Web-Test'!C170</f>
        <v>44854</v>
      </c>
      <c r="D170" s="16" t="str">
        <f>'Web-Test'!D170</f>
        <v>Cao</v>
      </c>
      <c r="E170" s="18" t="str">
        <f>'Web-Test'!E170</f>
        <v>Khám thú y</v>
      </c>
      <c r="F170" s="18" t="str">
        <f>'Web-Test'!F170</f>
        <v>Nút "Có khả năng phục hồi?" đổi tên thành "Không có khả năng phục hồi, chết". Nếu bật là chuyển sang thanh lý hoặc tiêu hủy
Khám bệnh lần sau vẫn giữ lại nút này. Tình trạng bò (thanh lý, tiêu hủy) sẽ lấy lần khám cuối.
Trường hợp chọn nút "Không có khả năng phục hồi, chết" thì Dropdown list sẽ có 2 mục:
-Không có khả năng phục hồi (hiện giờ thể hiện là "Thanh lý") thì các trường giữ nguyên
-Thêm mục "Chết". Nếu chọn "chết" thì thêm trường nhập "Ngày chết"</v>
      </c>
      <c r="G170" s="18">
        <f>'Web-Test'!G170</f>
        <v>0</v>
      </c>
      <c r="H170" s="17">
        <f>'Web-Test'!H170</f>
        <v>0</v>
      </c>
      <c r="I170" s="17">
        <f>'Web-Test'!I170</f>
        <v>44862</v>
      </c>
      <c r="J170" s="13" t="str">
        <f>'Web-Test'!J170</f>
        <v>Tỉnh</v>
      </c>
      <c r="K170" s="16" t="str">
        <f>'Web-Test'!K170</f>
        <v>Pass</v>
      </c>
      <c r="L170" s="13" t="str">
        <f>'Web-Test'!L170</f>
        <v>Closed</v>
      </c>
      <c r="M170" s="18" t="str">
        <f>'Web-Test'!M170</f>
        <v>Hoàn thành lần 1 ngày 24/10 (Tỉnh) - Fail (Xem các mục từ 186-194)
Fix lần 2 ngày 24/10 (Tỉnh) - Fail (Thiếu trường ngày chết, dính lệnh enter khi chọn người thực hiện - enter đang hiểu cho bấm nút lưu, trường ngày thực hiện không bắt buộc)  
Fix lần 3 ngày 28/10 (Tỉnh) - Pass</v>
      </c>
      <c r="N170" s="13">
        <f>'Web-Test'!N170</f>
        <v>0</v>
      </c>
      <c r="O170" s="76">
        <f>'Web-Test'!O170</f>
        <v>0</v>
      </c>
      <c r="P170" s="76">
        <f>'Web-Test'!P170</f>
        <v>0</v>
      </c>
      <c r="Q170" s="76">
        <f>'Web-Test'!Q170</f>
        <v>0</v>
      </c>
      <c r="R170" s="76">
        <f>'Web-Test'!R170</f>
        <v>0</v>
      </c>
      <c r="S170" s="76">
        <f>'Web-Test'!S170</f>
        <v>0</v>
      </c>
      <c r="T170" s="76">
        <f>'Web-Test'!T170</f>
        <v>0</v>
      </c>
      <c r="U170" s="76">
        <f>'Web-Test'!U170</f>
        <v>0</v>
      </c>
      <c r="V170" s="76">
        <f>'Web-Test'!V170</f>
        <v>0</v>
      </c>
      <c r="W170" s="76">
        <f>'Web-Test'!W170</f>
        <v>0</v>
      </c>
      <c r="X170" s="76">
        <f>'Web-Test'!X170</f>
        <v>0</v>
      </c>
      <c r="Y170" s="76">
        <f>'Web-Test'!Y170</f>
        <v>0</v>
      </c>
      <c r="Z170" s="76">
        <f>'Web-Test'!Z170</f>
        <v>0</v>
      </c>
    </row>
    <row r="171" spans="1:26">
      <c r="A171" s="13">
        <f>'Web-Test'!A171</f>
        <v>169</v>
      </c>
      <c r="B171" s="16" t="str">
        <f>'Web-Test'!B171</f>
        <v>Bug</v>
      </c>
      <c r="C171" s="17">
        <f>'Web-Test'!C171</f>
        <v>44855</v>
      </c>
      <c r="D171" s="16" t="str">
        <f>'Web-Test'!D171</f>
        <v>Thấp</v>
      </c>
      <c r="E171" s="18" t="str">
        <f>'Web-Test'!E171</f>
        <v>Khám sinh sản</v>
      </c>
      <c r="F171" s="18" t="str">
        <f>'Web-Test'!F171</f>
        <v>Modal khám sinh sản không tắt được bằng nút ESC</v>
      </c>
      <c r="G171" s="18">
        <f>'Web-Test'!G171</f>
        <v>0</v>
      </c>
      <c r="H171" s="17">
        <f>'Web-Test'!H171</f>
        <v>0</v>
      </c>
      <c r="I171" s="17">
        <f>'Web-Test'!I171</f>
        <v>0</v>
      </c>
      <c r="J171" s="17">
        <f>'Web-Test'!J171</f>
        <v>0</v>
      </c>
      <c r="K171" s="16">
        <f>'Web-Test'!K171</f>
        <v>0</v>
      </c>
      <c r="L171" s="13" t="str">
        <f>'Web-Test'!L171</f>
        <v>Open</v>
      </c>
      <c r="M171" s="18">
        <f>'Web-Test'!M171</f>
        <v>0</v>
      </c>
      <c r="N171" s="13">
        <f>'Web-Test'!N171</f>
        <v>0</v>
      </c>
      <c r="O171" s="76">
        <f>'Web-Test'!O171</f>
        <v>0</v>
      </c>
      <c r="P171" s="76">
        <f>'Web-Test'!P171</f>
        <v>0</v>
      </c>
      <c r="Q171" s="76">
        <f>'Web-Test'!Q171</f>
        <v>0</v>
      </c>
      <c r="R171" s="76">
        <f>'Web-Test'!R171</f>
        <v>0</v>
      </c>
      <c r="S171" s="76">
        <f>'Web-Test'!S171</f>
        <v>0</v>
      </c>
      <c r="T171" s="76">
        <f>'Web-Test'!T171</f>
        <v>0</v>
      </c>
      <c r="U171" s="76">
        <f>'Web-Test'!U171</f>
        <v>0</v>
      </c>
      <c r="V171" s="76">
        <f>'Web-Test'!V171</f>
        <v>0</v>
      </c>
      <c r="W171" s="76">
        <f>'Web-Test'!W171</f>
        <v>0</v>
      </c>
      <c r="X171" s="76">
        <f>'Web-Test'!X171</f>
        <v>0</v>
      </c>
      <c r="Y171" s="76">
        <f>'Web-Test'!Y171</f>
        <v>0</v>
      </c>
      <c r="Z171" s="76">
        <f>'Web-Test'!Z171</f>
        <v>0</v>
      </c>
    </row>
    <row r="172" spans="1:26">
      <c r="A172" s="13">
        <f>'Web-Test'!A172</f>
        <v>170</v>
      </c>
      <c r="B172" s="16" t="str">
        <f>'Web-Test'!B172</f>
        <v>Bug</v>
      </c>
      <c r="C172" s="17">
        <f>'Web-Test'!C172</f>
        <v>44855</v>
      </c>
      <c r="D172" s="16" t="str">
        <f>'Web-Test'!D172</f>
        <v>Cao</v>
      </c>
      <c r="E172" s="18" t="str">
        <f>'Web-Test'!E172</f>
        <v>Xử lý sinh sản</v>
      </c>
      <c r="F172" s="18" t="str">
        <f>'Web-Test'!F172</f>
        <v>Menu xử lý sinh sản bị treo sau một vài lần mở - tắt modal chi tiết khám phối giống</v>
      </c>
      <c r="G172" s="22" t="str">
        <f>'Web-Test'!G172</f>
        <v>https://drive.google.com/file/d/1jBAWKRjFZ_nt-UuGvzQ7rGDGHsTYXbWu/view?usp=sharing</v>
      </c>
      <c r="H172" s="17">
        <f>'Web-Test'!H172</f>
        <v>0</v>
      </c>
      <c r="I172" s="17">
        <f>'Web-Test'!I172</f>
        <v>0</v>
      </c>
      <c r="J172" s="17">
        <f>'Web-Test'!J172</f>
        <v>0</v>
      </c>
      <c r="K172" s="16">
        <f>'Web-Test'!K172</f>
        <v>0</v>
      </c>
      <c r="L172" s="13" t="str">
        <f>'Web-Test'!L172</f>
        <v>Open</v>
      </c>
      <c r="M172" s="18">
        <f>'Web-Test'!M172</f>
        <v>0</v>
      </c>
      <c r="N172" s="13">
        <f>'Web-Test'!N172</f>
        <v>0</v>
      </c>
      <c r="O172" s="76">
        <f>'Web-Test'!O172</f>
        <v>0</v>
      </c>
      <c r="P172" s="76">
        <f>'Web-Test'!P172</f>
        <v>0</v>
      </c>
      <c r="Q172" s="76">
        <f>'Web-Test'!Q172</f>
        <v>0</v>
      </c>
      <c r="R172" s="76">
        <f>'Web-Test'!R172</f>
        <v>0</v>
      </c>
      <c r="S172" s="76">
        <f>'Web-Test'!S172</f>
        <v>0</v>
      </c>
      <c r="T172" s="76">
        <f>'Web-Test'!T172</f>
        <v>0</v>
      </c>
      <c r="U172" s="76">
        <f>'Web-Test'!U172</f>
        <v>0</v>
      </c>
      <c r="V172" s="76">
        <f>'Web-Test'!V172</f>
        <v>0</v>
      </c>
      <c r="W172" s="76">
        <f>'Web-Test'!W172</f>
        <v>0</v>
      </c>
      <c r="X172" s="76">
        <f>'Web-Test'!X172</f>
        <v>0</v>
      </c>
      <c r="Y172" s="76">
        <f>'Web-Test'!Y172</f>
        <v>0</v>
      </c>
      <c r="Z172" s="76">
        <f>'Web-Test'!Z172</f>
        <v>0</v>
      </c>
    </row>
    <row r="173" spans="1:26">
      <c r="A173" s="13">
        <f>'Web-Test'!A173</f>
        <v>171</v>
      </c>
      <c r="B173" s="16" t="str">
        <f>'Web-Test'!B173</f>
        <v>Bug</v>
      </c>
      <c r="C173" s="17">
        <f>'Web-Test'!C173</f>
        <v>44856</v>
      </c>
      <c r="D173" s="16" t="str">
        <f>'Web-Test'!D173</f>
        <v>Thấp</v>
      </c>
      <c r="E173" s="18" t="str">
        <f>'Web-Test'!E173</f>
        <v>Nhập bê</v>
      </c>
      <c r="F173" s="18" t="str">
        <f>'Web-Test'!F173</f>
        <v>Mục ô chuồng không hightlight khi focus (chuyển focus bằng nút tab)</v>
      </c>
      <c r="G173" s="22" t="str">
        <f>'Web-Test'!G173</f>
        <v>https://drive.google.com/file/d/1Nlr5JHC61dDpKFdkZWKlI3N5UIp4VDa5/view?usp=sharing</v>
      </c>
      <c r="H173" s="17">
        <f>'Web-Test'!H173</f>
        <v>0</v>
      </c>
      <c r="I173" s="17">
        <f>'Web-Test'!I173</f>
        <v>0</v>
      </c>
      <c r="J173" s="17">
        <f>'Web-Test'!J173</f>
        <v>0</v>
      </c>
      <c r="K173" s="16">
        <f>'Web-Test'!K173</f>
        <v>0</v>
      </c>
      <c r="L173" s="13" t="str">
        <f>'Web-Test'!L173</f>
        <v>Open</v>
      </c>
      <c r="M173" s="18">
        <f>'Web-Test'!M173</f>
        <v>0</v>
      </c>
      <c r="N173" s="13">
        <f>'Web-Test'!N173</f>
        <v>0</v>
      </c>
      <c r="O173" s="76">
        <f>'Web-Test'!O173</f>
        <v>0</v>
      </c>
      <c r="P173" s="76">
        <f>'Web-Test'!P173</f>
        <v>0</v>
      </c>
      <c r="Q173" s="76">
        <f>'Web-Test'!Q173</f>
        <v>0</v>
      </c>
      <c r="R173" s="76">
        <f>'Web-Test'!R173</f>
        <v>0</v>
      </c>
      <c r="S173" s="76">
        <f>'Web-Test'!S173</f>
        <v>0</v>
      </c>
      <c r="T173" s="76">
        <f>'Web-Test'!T173</f>
        <v>0</v>
      </c>
      <c r="U173" s="76">
        <f>'Web-Test'!U173</f>
        <v>0</v>
      </c>
      <c r="V173" s="76">
        <f>'Web-Test'!V173</f>
        <v>0</v>
      </c>
      <c r="W173" s="76">
        <f>'Web-Test'!W173</f>
        <v>0</v>
      </c>
      <c r="X173" s="76">
        <f>'Web-Test'!X173</f>
        <v>0</v>
      </c>
      <c r="Y173" s="76">
        <f>'Web-Test'!Y173</f>
        <v>0</v>
      </c>
      <c r="Z173" s="76">
        <f>'Web-Test'!Z173</f>
        <v>0</v>
      </c>
    </row>
    <row r="174" spans="1:26">
      <c r="A174" s="13">
        <f>'Web-Test'!A174</f>
        <v>172</v>
      </c>
      <c r="B174" s="16" t="str">
        <f>'Web-Test'!B174</f>
        <v>Bug</v>
      </c>
      <c r="C174" s="17">
        <f>'Web-Test'!C174</f>
        <v>44856</v>
      </c>
      <c r="D174" s="16" t="str">
        <f>'Web-Test'!D174</f>
        <v>Trung bình</v>
      </c>
      <c r="E174" s="18" t="str">
        <f>'Web-Test'!E174</f>
        <v>Gia phả</v>
      </c>
      <c r="F174" s="18" t="str">
        <f>'Web-Test'!F174</f>
        <v>Con của bò F0 vẫn là bò F0</v>
      </c>
      <c r="G174" s="22" t="str">
        <f>'Web-Test'!G174</f>
        <v>https://drive.google.com/file/d/1_0bBrWdAl7lowLhfpnx-G-5QZCBKMX1J/view?usp=sharing</v>
      </c>
      <c r="H174" s="17">
        <f>'Web-Test'!H174</f>
        <v>0</v>
      </c>
      <c r="I174" s="17">
        <f>'Web-Test'!I174</f>
        <v>0</v>
      </c>
      <c r="J174" s="17">
        <f>'Web-Test'!J174</f>
        <v>0</v>
      </c>
      <c r="K174" s="16">
        <f>'Web-Test'!K174</f>
        <v>0</v>
      </c>
      <c r="L174" s="13" t="str">
        <f>'Web-Test'!L174</f>
        <v>Open</v>
      </c>
      <c r="M174" s="18">
        <f>'Web-Test'!M174</f>
        <v>0</v>
      </c>
      <c r="N174" s="13">
        <f>'Web-Test'!N174</f>
        <v>0</v>
      </c>
      <c r="O174" s="76">
        <f>'Web-Test'!O174</f>
        <v>0</v>
      </c>
      <c r="P174" s="76">
        <f>'Web-Test'!P174</f>
        <v>0</v>
      </c>
      <c r="Q174" s="76">
        <f>'Web-Test'!Q174</f>
        <v>0</v>
      </c>
      <c r="R174" s="76">
        <f>'Web-Test'!R174</f>
        <v>0</v>
      </c>
      <c r="S174" s="76">
        <f>'Web-Test'!S174</f>
        <v>0</v>
      </c>
      <c r="T174" s="76">
        <f>'Web-Test'!T174</f>
        <v>0</v>
      </c>
      <c r="U174" s="76">
        <f>'Web-Test'!U174</f>
        <v>0</v>
      </c>
      <c r="V174" s="76">
        <f>'Web-Test'!V174</f>
        <v>0</v>
      </c>
      <c r="W174" s="76">
        <f>'Web-Test'!W174</f>
        <v>0</v>
      </c>
      <c r="X174" s="76">
        <f>'Web-Test'!X174</f>
        <v>0</v>
      </c>
      <c r="Y174" s="76">
        <f>'Web-Test'!Y174</f>
        <v>0</v>
      </c>
      <c r="Z174" s="76">
        <f>'Web-Test'!Z174</f>
        <v>0</v>
      </c>
    </row>
    <row r="175" spans="1:26">
      <c r="A175" s="13">
        <f>'Web-Test'!A175</f>
        <v>173</v>
      </c>
      <c r="B175" s="16" t="str">
        <f>'Web-Test'!B175</f>
        <v>Bug</v>
      </c>
      <c r="C175" s="17">
        <f>'Web-Test'!C175</f>
        <v>44856</v>
      </c>
      <c r="D175" s="16" t="str">
        <f>'Web-Test'!D175</f>
        <v>Trung bình</v>
      </c>
      <c r="E175" s="18" t="str">
        <f>'Web-Test'!E175</f>
        <v>Thông tin đàn</v>
      </c>
      <c r="F175" s="18" t="str">
        <f>'Web-Test'!F175</f>
        <v>Phần mềm hiện sai ngày sinh của bê chết (hệ thống lấy ngày bê chết là ngày hiện tại thay vì ngày nhập vào)</v>
      </c>
      <c r="G175" s="22" t="str">
        <f>'Web-Test'!G175</f>
        <v>https://drive.google.com/file/d/1Hd2esICkwUmDGek_z0zEohs7VmPwr4y5/view?usp=sharing</v>
      </c>
      <c r="H175" s="17">
        <f>'Web-Test'!H175</f>
        <v>0</v>
      </c>
      <c r="I175" s="17">
        <f>'Web-Test'!I175</f>
        <v>0</v>
      </c>
      <c r="J175" s="17">
        <f>'Web-Test'!J175</f>
        <v>0</v>
      </c>
      <c r="K175" s="16">
        <f>'Web-Test'!K175</f>
        <v>0</v>
      </c>
      <c r="L175" s="13" t="str">
        <f>'Web-Test'!L175</f>
        <v>Open</v>
      </c>
      <c r="M175" s="18">
        <f>'Web-Test'!M175</f>
        <v>0</v>
      </c>
      <c r="N175" s="13">
        <f>'Web-Test'!N175</f>
        <v>0</v>
      </c>
      <c r="O175" s="76">
        <f>'Web-Test'!O175</f>
        <v>0</v>
      </c>
      <c r="P175" s="76">
        <f>'Web-Test'!P175</f>
        <v>0</v>
      </c>
      <c r="Q175" s="76">
        <f>'Web-Test'!Q175</f>
        <v>0</v>
      </c>
      <c r="R175" s="76">
        <f>'Web-Test'!R175</f>
        <v>0</v>
      </c>
      <c r="S175" s="76">
        <f>'Web-Test'!S175</f>
        <v>0</v>
      </c>
      <c r="T175" s="76">
        <f>'Web-Test'!T175</f>
        <v>0</v>
      </c>
      <c r="U175" s="76">
        <f>'Web-Test'!U175</f>
        <v>0</v>
      </c>
      <c r="V175" s="76">
        <f>'Web-Test'!V175</f>
        <v>0</v>
      </c>
      <c r="W175" s="76">
        <f>'Web-Test'!W175</f>
        <v>0</v>
      </c>
      <c r="X175" s="76">
        <f>'Web-Test'!X175</f>
        <v>0</v>
      </c>
      <c r="Y175" s="76">
        <f>'Web-Test'!Y175</f>
        <v>0</v>
      </c>
      <c r="Z175" s="76">
        <f>'Web-Test'!Z175</f>
        <v>0</v>
      </c>
    </row>
    <row r="176" spans="1:26">
      <c r="A176" s="13">
        <f>'Web-Test'!A176</f>
        <v>174</v>
      </c>
      <c r="B176" s="16" t="str">
        <f>'Web-Test'!B176</f>
        <v>Bug</v>
      </c>
      <c r="C176" s="17">
        <f>'Web-Test'!C176</f>
        <v>44856</v>
      </c>
      <c r="D176" s="16" t="str">
        <f>'Web-Test'!D176</f>
        <v>Cao</v>
      </c>
      <c r="E176" s="18" t="str">
        <f>'Web-Test'!E176</f>
        <v>Khám thú y</v>
      </c>
      <c r="F176" s="18" t="str">
        <f>'Web-Test'!F176</f>
        <v>Phần thập phân hiển thị dấu phẩy thay vì dấu chấm (trang chính &amp; trang test đều đang bị lỗi này)
Trang test gõ thập phân là dấu phẩy =&gt; Sai (trang test bị lỗi này, trang chính đang đúng)</v>
      </c>
      <c r="G176" s="22" t="str">
        <f>'Web-Test'!G176</f>
        <v>https://drive.google.com/file/d/13fs-tbkZli8DfmRPPAHrJ9fRpscTG-bT/view?usp=sharing</v>
      </c>
      <c r="H176" s="17">
        <f>'Web-Test'!H176</f>
        <v>0</v>
      </c>
      <c r="I176" s="17">
        <f>'Web-Test'!I176</f>
        <v>44859</v>
      </c>
      <c r="J176" s="13" t="str">
        <f>'Web-Test'!J176</f>
        <v>Tỉnh</v>
      </c>
      <c r="K176" s="16" t="str">
        <f>'Web-Test'!K176</f>
        <v>Pass</v>
      </c>
      <c r="L176" s="13" t="str">
        <f>'Web-Test'!L176</f>
        <v>Closed</v>
      </c>
      <c r="M176" s="18" t="str">
        <f>'Web-Test'!M176</f>
        <v>Fix lần 1 ngày 24/10 (Tỉnh) - Fail (vẫn còn hiển thị và nhập bằng dấu phẩy bên trong phần điều trị https://drive.google.com/file/d/1NOptx6dhO0alP7YTKjLA0FCEzE_PyUv_/view?usp=sharing)
Fix lần 2 ngày 25/10 (Tỉnh) - Fail (Lúc phẩy lúc chấm https://drive.google.com/file/d/1P0_1-BM2vAwbw93eR3nacoyklwNb_M6g/view?usp=sharing)</v>
      </c>
      <c r="N176" s="13">
        <f>'Web-Test'!N176</f>
        <v>0</v>
      </c>
      <c r="O176" s="76">
        <f>'Web-Test'!O176</f>
        <v>0</v>
      </c>
      <c r="P176" s="76">
        <f>'Web-Test'!P176</f>
        <v>0</v>
      </c>
      <c r="Q176" s="76">
        <f>'Web-Test'!Q176</f>
        <v>0</v>
      </c>
      <c r="R176" s="76">
        <f>'Web-Test'!R176</f>
        <v>0</v>
      </c>
      <c r="S176" s="76">
        <f>'Web-Test'!S176</f>
        <v>0</v>
      </c>
      <c r="T176" s="76">
        <f>'Web-Test'!T176</f>
        <v>0</v>
      </c>
      <c r="U176" s="76">
        <f>'Web-Test'!U176</f>
        <v>0</v>
      </c>
      <c r="V176" s="76">
        <f>'Web-Test'!V176</f>
        <v>0</v>
      </c>
      <c r="W176" s="76">
        <f>'Web-Test'!W176</f>
        <v>0</v>
      </c>
      <c r="X176" s="76">
        <f>'Web-Test'!X176</f>
        <v>0</v>
      </c>
      <c r="Y176" s="76">
        <f>'Web-Test'!Y176</f>
        <v>0</v>
      </c>
      <c r="Z176" s="76">
        <f>'Web-Test'!Z176</f>
        <v>0</v>
      </c>
    </row>
    <row r="177" spans="1:26">
      <c r="A177" s="13">
        <f>'Web-Test'!A177</f>
        <v>175</v>
      </c>
      <c r="B177" s="16" t="str">
        <f>'Web-Test'!B177</f>
        <v>Client's request</v>
      </c>
      <c r="C177" s="17">
        <f>'Web-Test'!C177</f>
        <v>44856</v>
      </c>
      <c r="D177" s="16" t="str">
        <f>'Web-Test'!D177</f>
        <v>Trung bình</v>
      </c>
      <c r="E177" s="18" t="str">
        <f>'Web-Test'!E177</f>
        <v>Danh mục phác đồ điều trị</v>
      </c>
      <c r="F177" s="18" t="str">
        <f>'Web-Test'!F177</f>
        <v>Nghiên cứu tính năng cho phép sửa lại phác đồ</v>
      </c>
      <c r="G177" s="22" t="str">
        <f>'Web-Test'!G177</f>
        <v>https://drive.google.com/file/d/1U5A3-_br8CcJWJlVZitzaNhJ89-sA12d/view?usp=sharing</v>
      </c>
      <c r="H177" s="17">
        <f>'Web-Test'!H177</f>
        <v>0</v>
      </c>
      <c r="I177" s="17">
        <f>'Web-Test'!I177</f>
        <v>0</v>
      </c>
      <c r="J177" s="17">
        <f>'Web-Test'!J177</f>
        <v>0</v>
      </c>
      <c r="K177" s="16">
        <f>'Web-Test'!K177</f>
        <v>0</v>
      </c>
      <c r="L177" s="13" t="str">
        <f>'Web-Test'!L177</f>
        <v>Open</v>
      </c>
      <c r="M177" s="18">
        <f>'Web-Test'!M177</f>
        <v>0</v>
      </c>
      <c r="N177" s="13">
        <f>'Web-Test'!N177</f>
        <v>0</v>
      </c>
      <c r="O177" s="76">
        <f>'Web-Test'!O177</f>
        <v>0</v>
      </c>
      <c r="P177" s="76">
        <f>'Web-Test'!P177</f>
        <v>0</v>
      </c>
      <c r="Q177" s="76">
        <f>'Web-Test'!Q177</f>
        <v>0</v>
      </c>
      <c r="R177" s="76">
        <f>'Web-Test'!R177</f>
        <v>0</v>
      </c>
      <c r="S177" s="76">
        <f>'Web-Test'!S177</f>
        <v>0</v>
      </c>
      <c r="T177" s="76">
        <f>'Web-Test'!T177</f>
        <v>0</v>
      </c>
      <c r="U177" s="76">
        <f>'Web-Test'!U177</f>
        <v>0</v>
      </c>
      <c r="V177" s="76">
        <f>'Web-Test'!V177</f>
        <v>0</v>
      </c>
      <c r="W177" s="76">
        <f>'Web-Test'!W177</f>
        <v>0</v>
      </c>
      <c r="X177" s="76">
        <f>'Web-Test'!X177</f>
        <v>0</v>
      </c>
      <c r="Y177" s="76">
        <f>'Web-Test'!Y177</f>
        <v>0</v>
      </c>
      <c r="Z177" s="76">
        <f>'Web-Test'!Z177</f>
        <v>0</v>
      </c>
    </row>
    <row r="178" spans="1:26">
      <c r="A178" s="13">
        <f>'Web-Test'!A178</f>
        <v>176</v>
      </c>
      <c r="B178" s="16" t="str">
        <f>'Web-Test'!B178</f>
        <v>Improvement</v>
      </c>
      <c r="C178" s="17">
        <f>'Web-Test'!C178</f>
        <v>44857</v>
      </c>
      <c r="D178" s="16" t="str">
        <f>'Web-Test'!D178</f>
        <v>Trung bình</v>
      </c>
      <c r="E178" s="18" t="str">
        <f>'Web-Test'!E178</f>
        <v>Màn hình login</v>
      </c>
      <c r="F178" s="18" t="str">
        <f>'Web-Test'!F178</f>
        <v>Hình nền nặng, load lâu</v>
      </c>
      <c r="G178" s="18">
        <f>'Web-Test'!G178</f>
        <v>0</v>
      </c>
      <c r="H178" s="17">
        <f>'Web-Test'!H178</f>
        <v>44860</v>
      </c>
      <c r="I178" s="17">
        <f>'Web-Test'!I178</f>
        <v>0</v>
      </c>
      <c r="J178" s="13" t="str">
        <f>'Web-Test'!J178</f>
        <v>Hải</v>
      </c>
      <c r="K178" s="16">
        <f>'Web-Test'!K178</f>
        <v>0</v>
      </c>
      <c r="L178" s="13" t="str">
        <f>'Web-Test'!L178</f>
        <v>Open</v>
      </c>
      <c r="M178" s="18">
        <f>'Web-Test'!M178</f>
        <v>0</v>
      </c>
      <c r="N178" s="13">
        <f>'Web-Test'!N178</f>
        <v>0</v>
      </c>
      <c r="O178" s="76">
        <f>'Web-Test'!O178</f>
        <v>0</v>
      </c>
      <c r="P178" s="76">
        <f>'Web-Test'!P178</f>
        <v>0</v>
      </c>
      <c r="Q178" s="76">
        <f>'Web-Test'!Q178</f>
        <v>0</v>
      </c>
      <c r="R178" s="76">
        <f>'Web-Test'!R178</f>
        <v>0</v>
      </c>
      <c r="S178" s="76">
        <f>'Web-Test'!S178</f>
        <v>0</v>
      </c>
      <c r="T178" s="76">
        <f>'Web-Test'!T178</f>
        <v>0</v>
      </c>
      <c r="U178" s="76">
        <f>'Web-Test'!U178</f>
        <v>0</v>
      </c>
      <c r="V178" s="76">
        <f>'Web-Test'!V178</f>
        <v>0</v>
      </c>
      <c r="W178" s="76">
        <f>'Web-Test'!W178</f>
        <v>0</v>
      </c>
      <c r="X178" s="76">
        <f>'Web-Test'!X178</f>
        <v>0</v>
      </c>
      <c r="Y178" s="76">
        <f>'Web-Test'!Y178</f>
        <v>0</v>
      </c>
      <c r="Z178" s="76">
        <f>'Web-Test'!Z178</f>
        <v>0</v>
      </c>
    </row>
    <row r="179" spans="1:26">
      <c r="A179" s="13">
        <f>'Web-Test'!A179</f>
        <v>177</v>
      </c>
      <c r="B179" s="16" t="str">
        <f>'Web-Test'!B179</f>
        <v>Bug</v>
      </c>
      <c r="C179" s="17">
        <f>'Web-Test'!C179</f>
        <v>44857</v>
      </c>
      <c r="D179" s="16" t="str">
        <f>'Web-Test'!D179</f>
        <v>Trung bình</v>
      </c>
      <c r="E179" s="18" t="str">
        <f>'Web-Test'!E179</f>
        <v>Nhập bê</v>
      </c>
      <c r="F179" s="18" t="str">
        <f>'Web-Test'!F179</f>
        <v>Số ngày mang thai tính tới hiện tại thay vì tính tới ngày sinh
B1: Bật nhập bê
B2: Điền thông tin số tai mẹ
B3: Thay đổi ngày sinh thì số ngày mang thai không đổi, vẫn giữ số tính đến thời điểm hiện tại thay vì tới ngày sinh</v>
      </c>
      <c r="G179" s="22" t="str">
        <f>'Web-Test'!G179</f>
        <v>https://drive.google.com/file/d/1CnwOqNqaKmVbTTSNXEf4VacPapZEd1W2/view?usp=sharing</v>
      </c>
      <c r="H179" s="17">
        <f>'Web-Test'!H179</f>
        <v>0</v>
      </c>
      <c r="I179" s="17">
        <f>'Web-Test'!I179</f>
        <v>0</v>
      </c>
      <c r="J179" s="17">
        <f>'Web-Test'!J179</f>
        <v>0</v>
      </c>
      <c r="K179" s="16">
        <f>'Web-Test'!K179</f>
        <v>0</v>
      </c>
      <c r="L179" s="13" t="str">
        <f>'Web-Test'!L179</f>
        <v>Open</v>
      </c>
      <c r="M179" s="18">
        <f>'Web-Test'!M179</f>
        <v>0</v>
      </c>
      <c r="N179" s="13">
        <f>'Web-Test'!N179</f>
        <v>0</v>
      </c>
      <c r="O179" s="76">
        <f>'Web-Test'!O179</f>
        <v>0</v>
      </c>
      <c r="P179" s="76">
        <f>'Web-Test'!P179</f>
        <v>0</v>
      </c>
      <c r="Q179" s="76">
        <f>'Web-Test'!Q179</f>
        <v>0</v>
      </c>
      <c r="R179" s="76">
        <f>'Web-Test'!R179</f>
        <v>0</v>
      </c>
      <c r="S179" s="76">
        <f>'Web-Test'!S179</f>
        <v>0</v>
      </c>
      <c r="T179" s="76">
        <f>'Web-Test'!T179</f>
        <v>0</v>
      </c>
      <c r="U179" s="76">
        <f>'Web-Test'!U179</f>
        <v>0</v>
      </c>
      <c r="V179" s="76">
        <f>'Web-Test'!V179</f>
        <v>0</v>
      </c>
      <c r="W179" s="76">
        <f>'Web-Test'!W179</f>
        <v>0</v>
      </c>
      <c r="X179" s="76">
        <f>'Web-Test'!X179</f>
        <v>0</v>
      </c>
      <c r="Y179" s="76">
        <f>'Web-Test'!Y179</f>
        <v>0</v>
      </c>
      <c r="Z179" s="76">
        <f>'Web-Test'!Z179</f>
        <v>0</v>
      </c>
    </row>
    <row r="180" spans="1:26">
      <c r="A180" s="13">
        <f>'Web-Test'!A180</f>
        <v>178</v>
      </c>
      <c r="B180" s="16" t="str">
        <f>'Web-Test'!B180</f>
        <v>Improvement</v>
      </c>
      <c r="C180" s="17">
        <f>'Web-Test'!C180</f>
        <v>44857</v>
      </c>
      <c r="D180" s="16" t="str">
        <f>'Web-Test'!D180</f>
        <v>Thấp</v>
      </c>
      <c r="E180" s="18" t="str">
        <f>'Web-Test'!E180</f>
        <v>Dashboard</v>
      </c>
      <c r="F180" s="18" t="str">
        <f>'Web-Test'!F180</f>
        <v>Thông tin lượng bò hiện lên kèm theo ngày tháng đầy đủ (xem trong hình)</v>
      </c>
      <c r="G180" s="22" t="str">
        <f>'Web-Test'!G180</f>
        <v>https://drive.google.com/file/d/1oYaZni8lzFOXVBGHbgIEEcUSZhMzNDoJ/view?usp=sharing</v>
      </c>
      <c r="H180" s="17">
        <f>'Web-Test'!H180</f>
        <v>0</v>
      </c>
      <c r="I180" s="17">
        <f>'Web-Test'!I180</f>
        <v>0</v>
      </c>
      <c r="J180" s="17">
        <f>'Web-Test'!J180</f>
        <v>0</v>
      </c>
      <c r="K180" s="16">
        <f>'Web-Test'!K180</f>
        <v>0</v>
      </c>
      <c r="L180" s="13" t="str">
        <f>'Web-Test'!L180</f>
        <v>Open</v>
      </c>
      <c r="M180" s="18">
        <f>'Web-Test'!M180</f>
        <v>0</v>
      </c>
      <c r="N180" s="13">
        <f>'Web-Test'!N180</f>
        <v>0</v>
      </c>
      <c r="O180" s="76">
        <f>'Web-Test'!O180</f>
        <v>0</v>
      </c>
      <c r="P180" s="76">
        <f>'Web-Test'!P180</f>
        <v>0</v>
      </c>
      <c r="Q180" s="76">
        <f>'Web-Test'!Q180</f>
        <v>0</v>
      </c>
      <c r="R180" s="76">
        <f>'Web-Test'!R180</f>
        <v>0</v>
      </c>
      <c r="S180" s="76">
        <f>'Web-Test'!S180</f>
        <v>0</v>
      </c>
      <c r="T180" s="76">
        <f>'Web-Test'!T180</f>
        <v>0</v>
      </c>
      <c r="U180" s="76">
        <f>'Web-Test'!U180</f>
        <v>0</v>
      </c>
      <c r="V180" s="76">
        <f>'Web-Test'!V180</f>
        <v>0</v>
      </c>
      <c r="W180" s="76">
        <f>'Web-Test'!W180</f>
        <v>0</v>
      </c>
      <c r="X180" s="76">
        <f>'Web-Test'!X180</f>
        <v>0</v>
      </c>
      <c r="Y180" s="76">
        <f>'Web-Test'!Y180</f>
        <v>0</v>
      </c>
      <c r="Z180" s="76">
        <f>'Web-Test'!Z180</f>
        <v>0</v>
      </c>
    </row>
    <row r="181" spans="1:26">
      <c r="A181" s="13">
        <f>'Web-Test'!A181</f>
        <v>179</v>
      </c>
      <c r="B181" s="16" t="str">
        <f>'Web-Test'!B181</f>
        <v>Bug</v>
      </c>
      <c r="C181" s="17">
        <f>'Web-Test'!C181</f>
        <v>44857</v>
      </c>
      <c r="D181" s="16" t="str">
        <f>'Web-Test'!D181</f>
        <v>Cao</v>
      </c>
      <c r="E181" s="18" t="str">
        <f>'Web-Test'!E181</f>
        <v>Dashboard - tab Quy mô đàn</v>
      </c>
      <c r="F181" s="18" t="str">
        <f>'Web-Test'!F181</f>
        <v>Số lượng bò tổng đàn (Hình 1) không giống với số lượng trong grid menu Thông tin đàn (Hình 2).
Số lượng bò chờ phối cũng không khớp nhau (Mong đợi: Bò chờ phối bao gồm bò chờ phối và bò hậu bị chờ phối)
Bò mang thai lớn không bao gồm bò gần đẻ (Mong đợi: Bò mang thai lớn bao gồm cả bò gần đẻ)</v>
      </c>
      <c r="G181" s="18" t="str">
        <f>'Web-Test'!G181</f>
        <v>Hình 1: https://drive.google.com/file/d/14g4BvcoYU8QQKTnF-P2AtczU4f5WS0wS/view?usp=sharing
Hình 2: https://drive.google.com/file/d/1X6GvCFC7jFtCJ9i_HM1snsQE0HJR73Pe/view?usp=sharing</v>
      </c>
      <c r="H181" s="17">
        <f>'Web-Test'!H181</f>
        <v>44858</v>
      </c>
      <c r="I181" s="17">
        <f>'Web-Test'!I181</f>
        <v>0</v>
      </c>
      <c r="J181" s="13" t="str">
        <f>'Web-Test'!J181</f>
        <v>Tỉnh</v>
      </c>
      <c r="K181" s="16" t="str">
        <f>'Web-Test'!K181</f>
        <v>Pass</v>
      </c>
      <c r="L181" s="13" t="str">
        <f>'Web-Test'!L181</f>
        <v>Closed</v>
      </c>
      <c r="M181" s="18" t="str">
        <f>'Web-Test'!M181</f>
        <v>fix</v>
      </c>
      <c r="N181" s="13">
        <f>'Web-Test'!N181</f>
        <v>0</v>
      </c>
      <c r="O181" s="76">
        <f>'Web-Test'!O181</f>
        <v>0</v>
      </c>
      <c r="P181" s="76">
        <f>'Web-Test'!P181</f>
        <v>0</v>
      </c>
      <c r="Q181" s="76">
        <f>'Web-Test'!Q181</f>
        <v>0</v>
      </c>
      <c r="R181" s="76">
        <f>'Web-Test'!R181</f>
        <v>0</v>
      </c>
      <c r="S181" s="76">
        <f>'Web-Test'!S181</f>
        <v>0</v>
      </c>
      <c r="T181" s="76">
        <f>'Web-Test'!T181</f>
        <v>0</v>
      </c>
      <c r="U181" s="76">
        <f>'Web-Test'!U181</f>
        <v>0</v>
      </c>
      <c r="V181" s="76">
        <f>'Web-Test'!V181</f>
        <v>0</v>
      </c>
      <c r="W181" s="76">
        <f>'Web-Test'!W181</f>
        <v>0</v>
      </c>
      <c r="X181" s="76">
        <f>'Web-Test'!X181</f>
        <v>0</v>
      </c>
      <c r="Y181" s="76">
        <f>'Web-Test'!Y181</f>
        <v>0</v>
      </c>
      <c r="Z181" s="76">
        <f>'Web-Test'!Z181</f>
        <v>0</v>
      </c>
    </row>
    <row r="182" spans="1:26">
      <c r="A182" s="13">
        <f>'Web-Test'!A182</f>
        <v>180</v>
      </c>
      <c r="B182" s="16" t="str">
        <f>'Web-Test'!B182</f>
        <v>Bug</v>
      </c>
      <c r="C182" s="17">
        <f>'Web-Test'!C182</f>
        <v>44857</v>
      </c>
      <c r="D182" s="16" t="str">
        <f>'Web-Test'!D182</f>
        <v>Cao</v>
      </c>
      <c r="E182" s="18" t="str">
        <f>'Web-Test'!E182</f>
        <v>Thông tin bò</v>
      </c>
      <c r="F182" s="18" t="str">
        <f>'Web-Test'!F182</f>
        <v>Không đúng giai đoạn bò
Bò sinh ngày 01/01/2021 nhưng đến 23/10/2022 vẫn ở giai đoạn bê sơ sinh dưới 1 tháng</v>
      </c>
      <c r="G182" s="22" t="str">
        <f>'Web-Test'!G182</f>
        <v>https://drive.google.com/file/d/1w59Hk5ZncxBG31KPBW41W3aNS7vmYFVI/view?usp=sharing</v>
      </c>
      <c r="H182" s="17">
        <f>'Web-Test'!H182</f>
        <v>0</v>
      </c>
      <c r="I182" s="17">
        <f>'Web-Test'!I182</f>
        <v>0</v>
      </c>
      <c r="J182" s="17">
        <f>'Web-Test'!J182</f>
        <v>0</v>
      </c>
      <c r="K182" s="16">
        <f>'Web-Test'!K182</f>
        <v>0</v>
      </c>
      <c r="L182" s="13" t="str">
        <f>'Web-Test'!L182</f>
        <v>Open</v>
      </c>
      <c r="M182" s="18">
        <f>'Web-Test'!M182</f>
        <v>0</v>
      </c>
      <c r="N182" s="13">
        <f>'Web-Test'!N182</f>
        <v>0</v>
      </c>
      <c r="O182" s="76">
        <f>'Web-Test'!O182</f>
        <v>0</v>
      </c>
      <c r="P182" s="76">
        <f>'Web-Test'!P182</f>
        <v>0</v>
      </c>
      <c r="Q182" s="76">
        <f>'Web-Test'!Q182</f>
        <v>0</v>
      </c>
      <c r="R182" s="76">
        <f>'Web-Test'!R182</f>
        <v>0</v>
      </c>
      <c r="S182" s="76">
        <f>'Web-Test'!S182</f>
        <v>0</v>
      </c>
      <c r="T182" s="76">
        <f>'Web-Test'!T182</f>
        <v>0</v>
      </c>
      <c r="U182" s="76">
        <f>'Web-Test'!U182</f>
        <v>0</v>
      </c>
      <c r="V182" s="76">
        <f>'Web-Test'!V182</f>
        <v>0</v>
      </c>
      <c r="W182" s="76">
        <f>'Web-Test'!W182</f>
        <v>0</v>
      </c>
      <c r="X182" s="76">
        <f>'Web-Test'!X182</f>
        <v>0</v>
      </c>
      <c r="Y182" s="76">
        <f>'Web-Test'!Y182</f>
        <v>0</v>
      </c>
      <c r="Z182" s="76">
        <f>'Web-Test'!Z182</f>
        <v>0</v>
      </c>
    </row>
    <row r="183" spans="1:26">
      <c r="A183" s="13">
        <f>'Web-Test'!A183</f>
        <v>181</v>
      </c>
      <c r="B183" s="16" t="str">
        <f>'Web-Test'!B183</f>
        <v>Client's request</v>
      </c>
      <c r="C183" s="17">
        <f>'Web-Test'!C183</f>
        <v>44858</v>
      </c>
      <c r="D183" s="16" t="str">
        <f>'Web-Test'!D183</f>
        <v>Cao</v>
      </c>
      <c r="E183" s="18" t="str">
        <f>'Web-Test'!E183</f>
        <v>Phân quyền người dùng</v>
      </c>
      <c r="F183" s="18" t="str">
        <f>'Web-Test'!F183</f>
        <v>Nghiên cứu phân quyền người dùng (xem, thêm, sửa, xóa) đến từng chức năng nhỏ, button...</v>
      </c>
      <c r="G183" s="22" t="str">
        <f>'Web-Test'!G183</f>
        <v>https://drive.google.com/file/d/1egw4H-V9e0-XDvUQ_-cT20-HEdRVreVS/view?usp=sharing</v>
      </c>
      <c r="H183" s="17">
        <f>'Web-Test'!H183</f>
        <v>0</v>
      </c>
      <c r="I183" s="17">
        <f>'Web-Test'!I183</f>
        <v>0</v>
      </c>
      <c r="J183" s="17">
        <f>'Web-Test'!J183</f>
        <v>0</v>
      </c>
      <c r="K183" s="16">
        <f>'Web-Test'!K183</f>
        <v>0</v>
      </c>
      <c r="L183" s="13" t="str">
        <f>'Web-Test'!L183</f>
        <v>Open</v>
      </c>
      <c r="M183" s="18">
        <f>'Web-Test'!M183</f>
        <v>0</v>
      </c>
      <c r="N183" s="13">
        <f>'Web-Test'!N183</f>
        <v>0</v>
      </c>
      <c r="O183" s="76">
        <f>'Web-Test'!O183</f>
        <v>0</v>
      </c>
      <c r="P183" s="76">
        <f>'Web-Test'!P183</f>
        <v>0</v>
      </c>
      <c r="Q183" s="76">
        <f>'Web-Test'!Q183</f>
        <v>0</v>
      </c>
      <c r="R183" s="76">
        <f>'Web-Test'!R183</f>
        <v>0</v>
      </c>
      <c r="S183" s="76">
        <f>'Web-Test'!S183</f>
        <v>0</v>
      </c>
      <c r="T183" s="76">
        <f>'Web-Test'!T183</f>
        <v>0</v>
      </c>
      <c r="U183" s="76">
        <f>'Web-Test'!U183</f>
        <v>0</v>
      </c>
      <c r="V183" s="76">
        <f>'Web-Test'!V183</f>
        <v>0</v>
      </c>
      <c r="W183" s="76">
        <f>'Web-Test'!W183</f>
        <v>0</v>
      </c>
      <c r="X183" s="76">
        <f>'Web-Test'!X183</f>
        <v>0</v>
      </c>
      <c r="Y183" s="76">
        <f>'Web-Test'!Y183</f>
        <v>0</v>
      </c>
      <c r="Z183" s="76">
        <f>'Web-Test'!Z183</f>
        <v>0</v>
      </c>
    </row>
    <row r="184" spans="1:26">
      <c r="A184" s="13">
        <f>'Web-Test'!A184</f>
        <v>182</v>
      </c>
      <c r="B184" s="16" t="str">
        <f>'Web-Test'!B184</f>
        <v>Bug</v>
      </c>
      <c r="C184" s="17">
        <f>'Web-Test'!C184</f>
        <v>44858</v>
      </c>
      <c r="D184" s="16" t="str">
        <f>'Web-Test'!D184</f>
        <v>Cao</v>
      </c>
      <c r="E184" s="18" t="str">
        <f>'Web-Test'!E184</f>
        <v>Thông tin đàn</v>
      </c>
      <c r="F184" s="18" t="str">
        <f>'Web-Test'!F184</f>
        <v>Không thể hiện số phiếu khám thú y của bò trong grid thông tin đàn</v>
      </c>
      <c r="G184" s="22" t="str">
        <f>'Web-Test'!G184</f>
        <v>https://drive.google.com/file/d/1ZXVsId1-uceleZaGbBkVe60fP0Ug5zhn/view?usp=sharing</v>
      </c>
      <c r="H184" s="17">
        <f>'Web-Test'!H184</f>
        <v>44858</v>
      </c>
      <c r="I184" s="17">
        <f>'Web-Test'!I184</f>
        <v>44859</v>
      </c>
      <c r="J184" s="13" t="str">
        <f>'Web-Test'!J184</f>
        <v>Tỉnh</v>
      </c>
      <c r="K184" s="16" t="str">
        <f>'Web-Test'!K184</f>
        <v>Pass</v>
      </c>
      <c r="L184" s="13" t="str">
        <f>'Web-Test'!L184</f>
        <v>Closed</v>
      </c>
      <c r="M184" s="18" t="str">
        <f>'Web-Test'!M184</f>
        <v>Fix lần 1  ngày 25/10 (Tỉnh) - Pass</v>
      </c>
      <c r="N184" s="13">
        <f>'Web-Test'!N184</f>
        <v>0</v>
      </c>
      <c r="O184" s="76">
        <f>'Web-Test'!O184</f>
        <v>0</v>
      </c>
      <c r="P184" s="76">
        <f>'Web-Test'!P184</f>
        <v>0</v>
      </c>
      <c r="Q184" s="76">
        <f>'Web-Test'!Q184</f>
        <v>0</v>
      </c>
      <c r="R184" s="76">
        <f>'Web-Test'!R184</f>
        <v>0</v>
      </c>
      <c r="S184" s="76">
        <f>'Web-Test'!S184</f>
        <v>0</v>
      </c>
      <c r="T184" s="76">
        <f>'Web-Test'!T184</f>
        <v>0</v>
      </c>
      <c r="U184" s="76">
        <f>'Web-Test'!U184</f>
        <v>0</v>
      </c>
      <c r="V184" s="76">
        <f>'Web-Test'!V184</f>
        <v>0</v>
      </c>
      <c r="W184" s="76">
        <f>'Web-Test'!W184</f>
        <v>0</v>
      </c>
      <c r="X184" s="76">
        <f>'Web-Test'!X184</f>
        <v>0</v>
      </c>
      <c r="Y184" s="76">
        <f>'Web-Test'!Y184</f>
        <v>0</v>
      </c>
      <c r="Z184" s="76">
        <f>'Web-Test'!Z184</f>
        <v>0</v>
      </c>
    </row>
    <row r="185" spans="1:26">
      <c r="A185" s="13">
        <f>'Web-Test'!A185</f>
        <v>183</v>
      </c>
      <c r="B185" s="16" t="str">
        <f>'Web-Test'!B185</f>
        <v>Bug</v>
      </c>
      <c r="C185" s="17">
        <f>'Web-Test'!C185</f>
        <v>44856</v>
      </c>
      <c r="D185" s="16" t="str">
        <f>'Web-Test'!D185</f>
        <v>Trung bình</v>
      </c>
      <c r="E185" s="18" t="str">
        <f>'Web-Test'!E185</f>
        <v>Nhập bê</v>
      </c>
      <c r="F185" s="18" t="str">
        <f>'Web-Test'!F185</f>
        <v>Khai báo bê sinh nhưng thông tin giai đoạn của bò mẹ bị sai khi nhậpsố tai bò mẹ</v>
      </c>
      <c r="G185" s="22" t="str">
        <f>'Web-Test'!G185</f>
        <v>https://drive.google.com/file/d/1vW9x3uHj3dcnIhjTfqxizFA2Fz2l_Vmy/view?usp=sharing</v>
      </c>
      <c r="H185" s="17">
        <f>'Web-Test'!H185</f>
        <v>0</v>
      </c>
      <c r="I185" s="17">
        <f>'Web-Test'!I185</f>
        <v>0</v>
      </c>
      <c r="J185" s="17">
        <f>'Web-Test'!J185</f>
        <v>0</v>
      </c>
      <c r="K185" s="16">
        <f>'Web-Test'!K185</f>
        <v>0</v>
      </c>
      <c r="L185" s="13" t="str">
        <f>'Web-Test'!L185</f>
        <v>Open</v>
      </c>
      <c r="M185" s="18">
        <f>'Web-Test'!M185</f>
        <v>0</v>
      </c>
      <c r="N185" s="13">
        <f>'Web-Test'!N185</f>
        <v>0</v>
      </c>
      <c r="O185" s="76">
        <f>'Web-Test'!O185</f>
        <v>0</v>
      </c>
      <c r="P185" s="76">
        <f>'Web-Test'!P185</f>
        <v>0</v>
      </c>
      <c r="Q185" s="76">
        <f>'Web-Test'!Q185</f>
        <v>0</v>
      </c>
      <c r="R185" s="76">
        <f>'Web-Test'!R185</f>
        <v>0</v>
      </c>
      <c r="S185" s="76">
        <f>'Web-Test'!S185</f>
        <v>0</v>
      </c>
      <c r="T185" s="76">
        <f>'Web-Test'!T185</f>
        <v>0</v>
      </c>
      <c r="U185" s="76">
        <f>'Web-Test'!U185</f>
        <v>0</v>
      </c>
      <c r="V185" s="76">
        <f>'Web-Test'!V185</f>
        <v>0</v>
      </c>
      <c r="W185" s="76">
        <f>'Web-Test'!W185</f>
        <v>0</v>
      </c>
      <c r="X185" s="76">
        <f>'Web-Test'!X185</f>
        <v>0</v>
      </c>
      <c r="Y185" s="76">
        <f>'Web-Test'!Y185</f>
        <v>0</v>
      </c>
      <c r="Z185" s="76">
        <f>'Web-Test'!Z185</f>
        <v>0</v>
      </c>
    </row>
    <row r="186" spans="1:26">
      <c r="A186" s="13">
        <f>'Web-Test'!A186</f>
        <v>184</v>
      </c>
      <c r="B186" s="16" t="str">
        <f>'Web-Test'!B186</f>
        <v>Bug</v>
      </c>
      <c r="C186" s="17">
        <f>'Web-Test'!C186</f>
        <v>44856</v>
      </c>
      <c r="D186" s="16" t="str">
        <f>'Web-Test'!D186</f>
        <v>Thấp</v>
      </c>
      <c r="E186" s="18" t="str">
        <f>'Web-Test'!E186</f>
        <v>Nhập bê</v>
      </c>
      <c r="F186" s="18" t="str">
        <f>'Web-Test'!F186</f>
        <v>Chương trình đơ sau nhiều lần thay đổi số tai bò mẹ (khoảng 6 lần)</v>
      </c>
      <c r="G186" s="22" t="str">
        <f>'Web-Test'!G186</f>
        <v>https://drive.google.com/file/d/1VhNuGIeY0RTO3ZlCklwQuUIFuEGYtRDY/view?usp=sharing</v>
      </c>
      <c r="H186" s="17">
        <f>'Web-Test'!H186</f>
        <v>0</v>
      </c>
      <c r="I186" s="17">
        <f>'Web-Test'!I186</f>
        <v>0</v>
      </c>
      <c r="J186" s="17">
        <f>'Web-Test'!J186</f>
        <v>0</v>
      </c>
      <c r="K186" s="16">
        <f>'Web-Test'!K186</f>
        <v>0</v>
      </c>
      <c r="L186" s="13" t="str">
        <f>'Web-Test'!L186</f>
        <v>Open</v>
      </c>
      <c r="M186" s="18">
        <f>'Web-Test'!M186</f>
        <v>0</v>
      </c>
      <c r="N186" s="13">
        <f>'Web-Test'!N186</f>
        <v>0</v>
      </c>
      <c r="O186" s="76">
        <f>'Web-Test'!O186</f>
        <v>0</v>
      </c>
      <c r="P186" s="76">
        <f>'Web-Test'!P186</f>
        <v>0</v>
      </c>
      <c r="Q186" s="76">
        <f>'Web-Test'!Q186</f>
        <v>0</v>
      </c>
      <c r="R186" s="76">
        <f>'Web-Test'!R186</f>
        <v>0</v>
      </c>
      <c r="S186" s="76">
        <f>'Web-Test'!S186</f>
        <v>0</v>
      </c>
      <c r="T186" s="76">
        <f>'Web-Test'!T186</f>
        <v>0</v>
      </c>
      <c r="U186" s="76">
        <f>'Web-Test'!U186</f>
        <v>0</v>
      </c>
      <c r="V186" s="76">
        <f>'Web-Test'!V186</f>
        <v>0</v>
      </c>
      <c r="W186" s="76">
        <f>'Web-Test'!W186</f>
        <v>0</v>
      </c>
      <c r="X186" s="76">
        <f>'Web-Test'!X186</f>
        <v>0</v>
      </c>
      <c r="Y186" s="76">
        <f>'Web-Test'!Y186</f>
        <v>0</v>
      </c>
      <c r="Z186" s="76">
        <f>'Web-Test'!Z186</f>
        <v>0</v>
      </c>
    </row>
    <row r="187" spans="1:26">
      <c r="A187" s="13">
        <f>'Web-Test'!A187</f>
        <v>185</v>
      </c>
      <c r="B187" s="16" t="str">
        <f>'Web-Test'!B187</f>
        <v>Bug</v>
      </c>
      <c r="C187" s="17">
        <f>'Web-Test'!C187</f>
        <v>44858</v>
      </c>
      <c r="D187" s="16" t="str">
        <f>'Web-Test'!D187</f>
        <v>Trung bình</v>
      </c>
      <c r="E187" s="18">
        <f>'Web-Test'!E187</f>
        <v>0</v>
      </c>
      <c r="F187" s="18" t="str">
        <f>'Web-Test'!F187</f>
        <v>Load trang, Khi không dùng web site một khoảng thời gian, sleep máy, qua tab khác không dùng ứng dụng quay lại ưng dụng thì không hiển thị giao diện</v>
      </c>
      <c r="G187" s="22" t="str">
        <f>'Web-Test'!G187</f>
        <v>https://drive.google.com/file/d/1A9Sh1XCKyttkcgMqioXjFFfg3FOiVgRh/view?usp=sharing</v>
      </c>
      <c r="H187" s="17">
        <f>'Web-Test'!H187</f>
        <v>0</v>
      </c>
      <c r="I187" s="17">
        <f>'Web-Test'!I187</f>
        <v>0</v>
      </c>
      <c r="J187" s="17">
        <f>'Web-Test'!J187</f>
        <v>0</v>
      </c>
      <c r="K187" s="16">
        <f>'Web-Test'!K187</f>
        <v>0</v>
      </c>
      <c r="L187" s="13" t="str">
        <f>'Web-Test'!L187</f>
        <v>Open</v>
      </c>
      <c r="M187" s="18">
        <f>'Web-Test'!M187</f>
        <v>0</v>
      </c>
      <c r="N187" s="13">
        <f>'Web-Test'!N187</f>
        <v>0</v>
      </c>
      <c r="O187" s="76">
        <f>'Web-Test'!O187</f>
        <v>0</v>
      </c>
      <c r="P187" s="76">
        <f>'Web-Test'!P187</f>
        <v>0</v>
      </c>
      <c r="Q187" s="76">
        <f>'Web-Test'!Q187</f>
        <v>0</v>
      </c>
      <c r="R187" s="76">
        <f>'Web-Test'!R187</f>
        <v>0</v>
      </c>
      <c r="S187" s="76">
        <f>'Web-Test'!S187</f>
        <v>0</v>
      </c>
      <c r="T187" s="76">
        <f>'Web-Test'!T187</f>
        <v>0</v>
      </c>
      <c r="U187" s="76">
        <f>'Web-Test'!U187</f>
        <v>0</v>
      </c>
      <c r="V187" s="76">
        <f>'Web-Test'!V187</f>
        <v>0</v>
      </c>
      <c r="W187" s="76">
        <f>'Web-Test'!W187</f>
        <v>0</v>
      </c>
      <c r="X187" s="76">
        <f>'Web-Test'!X187</f>
        <v>0</v>
      </c>
      <c r="Y187" s="76">
        <f>'Web-Test'!Y187</f>
        <v>0</v>
      </c>
      <c r="Z187" s="76">
        <f>'Web-Test'!Z187</f>
        <v>0</v>
      </c>
    </row>
    <row r="188" spans="1:26">
      <c r="A188" s="13">
        <f>'Web-Test'!A188</f>
        <v>186</v>
      </c>
      <c r="B188" s="16" t="str">
        <f>'Web-Test'!B188</f>
        <v>Bug</v>
      </c>
      <c r="C188" s="17">
        <f>'Web-Test'!C188</f>
        <v>44858</v>
      </c>
      <c r="D188" s="16" t="str">
        <f>'Web-Test'!D188</f>
        <v>Cao</v>
      </c>
      <c r="E188" s="18" t="str">
        <f>'Web-Test'!E188</f>
        <v>Khám thú y</v>
      </c>
      <c r="F188" s="18" t="str">
        <f>'Web-Test'!F188</f>
        <v>Khám, điều trị 1 lần nhưng ra nhiều mục trong timeline (trang test).
Khi chỉnh sửa thì tạo ra 1 mục chỉnh sửa, mục ban đầu giữ nguyên</v>
      </c>
      <c r="G188" s="22" t="str">
        <f>'Web-Test'!G188</f>
        <v>https://drive.google.com/file/d/1whVfahgtN17eAgfXsMNnQmThgqfQGkTO/view?usp=sharing</v>
      </c>
      <c r="H188" s="17">
        <f>'Web-Test'!H188</f>
        <v>0</v>
      </c>
      <c r="I188" s="17">
        <f>'Web-Test'!I188</f>
        <v>0</v>
      </c>
      <c r="J188" s="13" t="str">
        <f>'Web-Test'!J188</f>
        <v>Đại</v>
      </c>
      <c r="K188" s="16" t="str">
        <f>'Web-Test'!K188</f>
        <v>Temporary disappear</v>
      </c>
      <c r="L188" s="13" t="str">
        <f>'Web-Test'!L188</f>
        <v>Closed</v>
      </c>
      <c r="M188" s="18" t="str">
        <f>'Web-Test'!M188</f>
        <v>lỗi mobile</v>
      </c>
      <c r="N188" s="13">
        <f>'Web-Test'!N188</f>
        <v>0</v>
      </c>
      <c r="O188" s="76">
        <f>'Web-Test'!O188</f>
        <v>0</v>
      </c>
      <c r="P188" s="76">
        <f>'Web-Test'!P188</f>
        <v>0</v>
      </c>
      <c r="Q188" s="76">
        <f>'Web-Test'!Q188</f>
        <v>0</v>
      </c>
      <c r="R188" s="76">
        <f>'Web-Test'!R188</f>
        <v>0</v>
      </c>
      <c r="S188" s="76">
        <f>'Web-Test'!S188</f>
        <v>0</v>
      </c>
      <c r="T188" s="76">
        <f>'Web-Test'!T188</f>
        <v>0</v>
      </c>
      <c r="U188" s="76">
        <f>'Web-Test'!U188</f>
        <v>0</v>
      </c>
      <c r="V188" s="76">
        <f>'Web-Test'!V188</f>
        <v>0</v>
      </c>
      <c r="W188" s="76">
        <f>'Web-Test'!W188</f>
        <v>0</v>
      </c>
      <c r="X188" s="76">
        <f>'Web-Test'!X188</f>
        <v>0</v>
      </c>
      <c r="Y188" s="76">
        <f>'Web-Test'!Y188</f>
        <v>0</v>
      </c>
      <c r="Z188" s="76">
        <f>'Web-Test'!Z188</f>
        <v>0</v>
      </c>
    </row>
    <row r="189" spans="1:26">
      <c r="A189" s="13">
        <f>'Web-Test'!A189</f>
        <v>187</v>
      </c>
      <c r="B189" s="16" t="str">
        <f>'Web-Test'!B189</f>
        <v>Bug</v>
      </c>
      <c r="C189" s="17">
        <f>'Web-Test'!C189</f>
        <v>44858</v>
      </c>
      <c r="D189" s="16" t="str">
        <f>'Web-Test'!D189</f>
        <v>Cao</v>
      </c>
      <c r="E189" s="18" t="str">
        <f>'Web-Test'!E189</f>
        <v>Khám thú y - Khám bệnh</v>
      </c>
      <c r="F189" s="18" t="str">
        <f>'Web-Test'!F189</f>
        <v>Hiển thị nội dung không đúng
Nội dung place holder là "Kết quả", không phải "Đề xuất" (hình 1)
Trường hợp không có khả năng phục hồi thì "Đề xuất" là "Thanh lý", trường hợp chết thì "Đề xuất" là "Tiêu hủy" (hình 2)</v>
      </c>
      <c r="G189" s="18" t="str">
        <f>'Web-Test'!G189</f>
        <v>Hình 1: https://drive.google.com/file/d/14UheNPWAkh_rf0bK3bPHId1t0vDUpujh/view?usp=sharing
Hình 2: https://drive.google.com/file/d/1JogYK5hQFQ-RS-otf2wNYFOIijR3ewX6/view?usp=sharing</v>
      </c>
      <c r="H189" s="17">
        <f>'Web-Test'!H189</f>
        <v>0</v>
      </c>
      <c r="I189" s="17">
        <f>'Web-Test'!I189</f>
        <v>44860</v>
      </c>
      <c r="J189" s="13" t="str">
        <f>'Web-Test'!J189</f>
        <v>Tỉnh</v>
      </c>
      <c r="K189" s="16" t="str">
        <f>'Web-Test'!K189</f>
        <v>Pass</v>
      </c>
      <c r="L189" s="13" t="str">
        <f>'Web-Test'!L189</f>
        <v>Closed</v>
      </c>
      <c r="M189" s="18" t="str">
        <f>'Web-Test'!M189</f>
        <v>Kết quả hay Đề xuất  ? =&gt; Chỗ nào thể hiện "Không có khả năng phục hồi" hoặc "Chết" thì dùng từ kết quả, chỗ nào thể hiện "Thanh lý" hoặc "Tiêu hủy" thì dùng từ " Đề xuất"
Fix lần 1 ngày 24/10 (Tỉnh) - Fail (sai thông báo https://drive.google.com/file/d/1RQs6fOY36F1HDEH0MNsnp1iYbraRRiiH/view?usp=sharing)
Người khám thể hiện "1 đã được chọn" =&gt; Thể hiện tên người khám
Fix lần 2 ngày 26/10 (Tỉnh)</v>
      </c>
      <c r="N189" s="13">
        <f>'Web-Test'!N189</f>
        <v>0</v>
      </c>
      <c r="O189" s="76">
        <f>'Web-Test'!O189</f>
        <v>0</v>
      </c>
      <c r="P189" s="76">
        <f>'Web-Test'!P189</f>
        <v>0</v>
      </c>
      <c r="Q189" s="76">
        <f>'Web-Test'!Q189</f>
        <v>0</v>
      </c>
      <c r="R189" s="76">
        <f>'Web-Test'!R189</f>
        <v>0</v>
      </c>
      <c r="S189" s="76">
        <f>'Web-Test'!S189</f>
        <v>0</v>
      </c>
      <c r="T189" s="76">
        <f>'Web-Test'!T189</f>
        <v>0</v>
      </c>
      <c r="U189" s="76">
        <f>'Web-Test'!U189</f>
        <v>0</v>
      </c>
      <c r="V189" s="76">
        <f>'Web-Test'!V189</f>
        <v>0</v>
      </c>
      <c r="W189" s="76">
        <f>'Web-Test'!W189</f>
        <v>0</v>
      </c>
      <c r="X189" s="76">
        <f>'Web-Test'!X189</f>
        <v>0</v>
      </c>
      <c r="Y189" s="76">
        <f>'Web-Test'!Y189</f>
        <v>0</v>
      </c>
      <c r="Z189" s="76">
        <f>'Web-Test'!Z189</f>
        <v>0</v>
      </c>
    </row>
    <row r="190" spans="1:26">
      <c r="A190" s="13">
        <f>'Web-Test'!A190</f>
        <v>188</v>
      </c>
      <c r="B190" s="16" t="str">
        <f>'Web-Test'!B190</f>
        <v>Improvement</v>
      </c>
      <c r="C190" s="17">
        <f>'Web-Test'!C190</f>
        <v>44858</v>
      </c>
      <c r="D190" s="16" t="str">
        <f>'Web-Test'!D190</f>
        <v>Thấp</v>
      </c>
      <c r="E190" s="18" t="str">
        <f>'Web-Test'!E190</f>
        <v>Khám thú y - timeline</v>
      </c>
      <c r="F190" s="18" t="str">
        <f>'Web-Test'!F190</f>
        <v>Click vào tiêu đề của item thì item đó expand/collapse</v>
      </c>
      <c r="G190" s="22" t="str">
        <f>'Web-Test'!G190</f>
        <v>https://drive.google.com/file/d/1o91qmYdyqxmYGFayGOOFHFsklF_WfE_U/view?usp=sharing</v>
      </c>
      <c r="H190" s="17">
        <f>'Web-Test'!H190</f>
        <v>0</v>
      </c>
      <c r="I190" s="17">
        <f>'Web-Test'!I190</f>
        <v>44858</v>
      </c>
      <c r="J190" s="13" t="str">
        <f>'Web-Test'!J190</f>
        <v>Tỉnh</v>
      </c>
      <c r="K190" s="16" t="str">
        <f>'Web-Test'!K190</f>
        <v>Pass</v>
      </c>
      <c r="L190" s="13" t="str">
        <f>'Web-Test'!L190</f>
        <v>Closed</v>
      </c>
      <c r="M190" s="18" t="str">
        <f>'Web-Test'!M190</f>
        <v>fix
Fix lần 1 ngày 24/10 (Tỉnh) - Pass</v>
      </c>
      <c r="N190" s="13">
        <f>'Web-Test'!N190</f>
        <v>0</v>
      </c>
      <c r="O190" s="76">
        <f>'Web-Test'!O190</f>
        <v>0</v>
      </c>
      <c r="P190" s="76">
        <f>'Web-Test'!P190</f>
        <v>0</v>
      </c>
      <c r="Q190" s="76">
        <f>'Web-Test'!Q190</f>
        <v>0</v>
      </c>
      <c r="R190" s="76">
        <f>'Web-Test'!R190</f>
        <v>0</v>
      </c>
      <c r="S190" s="76">
        <f>'Web-Test'!S190</f>
        <v>0</v>
      </c>
      <c r="T190" s="76">
        <f>'Web-Test'!T190</f>
        <v>0</v>
      </c>
      <c r="U190" s="76">
        <f>'Web-Test'!U190</f>
        <v>0</v>
      </c>
      <c r="V190" s="76">
        <f>'Web-Test'!V190</f>
        <v>0</v>
      </c>
      <c r="W190" s="76">
        <f>'Web-Test'!W190</f>
        <v>0</v>
      </c>
      <c r="X190" s="76">
        <f>'Web-Test'!X190</f>
        <v>0</v>
      </c>
      <c r="Y190" s="76">
        <f>'Web-Test'!Y190</f>
        <v>0</v>
      </c>
      <c r="Z190" s="76">
        <f>'Web-Test'!Z190</f>
        <v>0</v>
      </c>
    </row>
    <row r="191" spans="1:26">
      <c r="A191" s="13">
        <f>'Web-Test'!A191</f>
        <v>189</v>
      </c>
      <c r="B191" s="16" t="str">
        <f>'Web-Test'!B191</f>
        <v>Bug</v>
      </c>
      <c r="C191" s="17">
        <f>'Web-Test'!C191</f>
        <v>44858</v>
      </c>
      <c r="D191" s="16" t="str">
        <f>'Web-Test'!D191</f>
        <v>Thấp</v>
      </c>
      <c r="E191" s="18" t="str">
        <f>'Web-Test'!E191</f>
        <v>Khám thú y - khám bệnh</v>
      </c>
      <c r="F191" s="18" t="str">
        <f>'Web-Test'!F191</f>
        <v>Dropdownlist lưu lại kết quả chọn gần đây nhất mặc dù không lưu
B1: Chọn kết quả khám "Chết". Bấm lưu
B2: Chỉnh sửa kết quả khám, chọn kết quả "Không có khả năng phục hồi", bấm hủy bỏ/đóng
B3: Chỉnh sửa kết quả khám, dropdownlist hiện lên sẵn kết quả "Không có khả năng phục hồi"</v>
      </c>
      <c r="G191" s="22" t="str">
        <f>'Web-Test'!G191</f>
        <v>https://drive.google.com/file/d/19pzS2hDz5xuxCosc7dnMU0wKiCcLATuC/view?usp=sharing</v>
      </c>
      <c r="H191" s="17">
        <f>'Web-Test'!H191</f>
        <v>0</v>
      </c>
      <c r="I191" s="17">
        <f>'Web-Test'!I191</f>
        <v>44858</v>
      </c>
      <c r="J191" s="13" t="str">
        <f>'Web-Test'!J191</f>
        <v>Tỉnh</v>
      </c>
      <c r="K191" s="16" t="str">
        <f>'Web-Test'!K191</f>
        <v>Pass</v>
      </c>
      <c r="L191" s="13" t="str">
        <f>'Web-Test'!L191</f>
        <v>Closed</v>
      </c>
      <c r="M191" s="18" t="str">
        <f>'Web-Test'!M191</f>
        <v>Fix lần 1 ngày 24/10 (Tỉnh) - Pass</v>
      </c>
      <c r="N191" s="13">
        <f>'Web-Test'!N191</f>
        <v>0</v>
      </c>
      <c r="O191" s="76">
        <f>'Web-Test'!O191</f>
        <v>0</v>
      </c>
      <c r="P191" s="76">
        <f>'Web-Test'!P191</f>
        <v>0</v>
      </c>
      <c r="Q191" s="76">
        <f>'Web-Test'!Q191</f>
        <v>0</v>
      </c>
      <c r="R191" s="76">
        <f>'Web-Test'!R191</f>
        <v>0</v>
      </c>
      <c r="S191" s="76">
        <f>'Web-Test'!S191</f>
        <v>0</v>
      </c>
      <c r="T191" s="76">
        <f>'Web-Test'!T191</f>
        <v>0</v>
      </c>
      <c r="U191" s="76">
        <f>'Web-Test'!U191</f>
        <v>0</v>
      </c>
      <c r="V191" s="76">
        <f>'Web-Test'!V191</f>
        <v>0</v>
      </c>
      <c r="W191" s="76">
        <f>'Web-Test'!W191</f>
        <v>0</v>
      </c>
      <c r="X191" s="76">
        <f>'Web-Test'!X191</f>
        <v>0</v>
      </c>
      <c r="Y191" s="76">
        <f>'Web-Test'!Y191</f>
        <v>0</v>
      </c>
      <c r="Z191" s="76">
        <f>'Web-Test'!Z191</f>
        <v>0</v>
      </c>
    </row>
    <row r="192" spans="1:26">
      <c r="A192" s="13">
        <f>'Web-Test'!A192</f>
        <v>190</v>
      </c>
      <c r="B192" s="16" t="str">
        <f>'Web-Test'!B192</f>
        <v>Improvement</v>
      </c>
      <c r="C192" s="17">
        <f>'Web-Test'!C192</f>
        <v>44858</v>
      </c>
      <c r="D192" s="16" t="str">
        <f>'Web-Test'!D192</f>
        <v>Thấp</v>
      </c>
      <c r="E192" s="18" t="str">
        <f>'Web-Test'!E192</f>
        <v>Khám thú y - timeline</v>
      </c>
      <c r="F192" s="18" t="str">
        <f>'Web-Test'!F192</f>
        <v>Cần có sự ngăn cách giữa công việc và kết quả</v>
      </c>
      <c r="G192" s="22" t="str">
        <f>'Web-Test'!G192</f>
        <v>https://drive.google.com/file/d/1Jvtm8xGCUxJPhY7EWE2uTOiXGj3nhTXY/view?usp=sharing</v>
      </c>
      <c r="H192" s="17">
        <f>'Web-Test'!H192</f>
        <v>0</v>
      </c>
      <c r="I192" s="17">
        <f>'Web-Test'!I192</f>
        <v>44858</v>
      </c>
      <c r="J192" s="13" t="str">
        <f>'Web-Test'!J192</f>
        <v>Tỉnh</v>
      </c>
      <c r="K192" s="16" t="str">
        <f>'Web-Test'!K192</f>
        <v>Pass</v>
      </c>
      <c r="L192" s="13" t="str">
        <f>'Web-Test'!L192</f>
        <v>Closed</v>
      </c>
      <c r="M192" s="18" t="str">
        <f>'Web-Test'!M192</f>
        <v>Hoàn thành ngày 24/10 (Tỉnh) - Pass nhưng chưa tốt lắm. Trường hợp kết quả không điền thì không hiện nút ":"</v>
      </c>
      <c r="N192" s="13">
        <f>'Web-Test'!N192</f>
        <v>0</v>
      </c>
      <c r="O192" s="76">
        <f>'Web-Test'!O192</f>
        <v>0</v>
      </c>
      <c r="P192" s="76">
        <f>'Web-Test'!P192</f>
        <v>0</v>
      </c>
      <c r="Q192" s="76">
        <f>'Web-Test'!Q192</f>
        <v>0</v>
      </c>
      <c r="R192" s="76">
        <f>'Web-Test'!R192</f>
        <v>0</v>
      </c>
      <c r="S192" s="76">
        <f>'Web-Test'!S192</f>
        <v>0</v>
      </c>
      <c r="T192" s="76">
        <f>'Web-Test'!T192</f>
        <v>0</v>
      </c>
      <c r="U192" s="76">
        <f>'Web-Test'!U192</f>
        <v>0</v>
      </c>
      <c r="V192" s="76">
        <f>'Web-Test'!V192</f>
        <v>0</v>
      </c>
      <c r="W192" s="76">
        <f>'Web-Test'!W192</f>
        <v>0</v>
      </c>
      <c r="X192" s="76">
        <f>'Web-Test'!X192</f>
        <v>0</v>
      </c>
      <c r="Y192" s="76">
        <f>'Web-Test'!Y192</f>
        <v>0</v>
      </c>
      <c r="Z192" s="76">
        <f>'Web-Test'!Z192</f>
        <v>0</v>
      </c>
    </row>
    <row r="193" spans="1:26">
      <c r="A193" s="13">
        <f>'Web-Test'!A193</f>
        <v>191</v>
      </c>
      <c r="B193" s="16" t="str">
        <f>'Web-Test'!B193</f>
        <v>Bug</v>
      </c>
      <c r="C193" s="17">
        <f>'Web-Test'!C193</f>
        <v>44858</v>
      </c>
      <c r="D193" s="16" t="str">
        <f>'Web-Test'!D193</f>
        <v>Cao</v>
      </c>
      <c r="E193" s="18" t="str">
        <f>'Web-Test'!E193</f>
        <v>Khám thú y - timeline</v>
      </c>
      <c r="F193" s="18" t="str">
        <f>'Web-Test'!F193</f>
        <v>Thời gian thực hiện không cập nhật khi sửa mục khám bệnh</v>
      </c>
      <c r="G193" s="22" t="str">
        <f>'Web-Test'!G193</f>
        <v>https://drive.google.com/file/d/1lvpVR08pMjIOvpa-Ro-UoxUanu5FYgN_/view?usp=sharing</v>
      </c>
      <c r="H193" s="17">
        <f>'Web-Test'!H193</f>
        <v>0</v>
      </c>
      <c r="I193" s="17">
        <f>'Web-Test'!I193</f>
        <v>44858</v>
      </c>
      <c r="J193" s="13" t="str">
        <f>'Web-Test'!J193</f>
        <v>Tỉnh</v>
      </c>
      <c r="K193" s="16" t="str">
        <f>'Web-Test'!K193</f>
        <v>Pass</v>
      </c>
      <c r="L193" s="13" t="str">
        <f>'Web-Test'!L193</f>
        <v>Closed</v>
      </c>
      <c r="M193" s="18" t="str">
        <f>'Web-Test'!M193</f>
        <v>fix
Fix lần 1 ngày 24/10 (Tỉnh) - Pass</v>
      </c>
      <c r="N193" s="13">
        <f>'Web-Test'!N193</f>
        <v>0</v>
      </c>
      <c r="O193" s="76">
        <f>'Web-Test'!O193</f>
        <v>0</v>
      </c>
      <c r="P193" s="76">
        <f>'Web-Test'!P193</f>
        <v>0</v>
      </c>
      <c r="Q193" s="76">
        <f>'Web-Test'!Q193</f>
        <v>0</v>
      </c>
      <c r="R193" s="76">
        <f>'Web-Test'!R193</f>
        <v>0</v>
      </c>
      <c r="S193" s="76">
        <f>'Web-Test'!S193</f>
        <v>0</v>
      </c>
      <c r="T193" s="76">
        <f>'Web-Test'!T193</f>
        <v>0</v>
      </c>
      <c r="U193" s="76">
        <f>'Web-Test'!U193</f>
        <v>0</v>
      </c>
      <c r="V193" s="76">
        <f>'Web-Test'!V193</f>
        <v>0</v>
      </c>
      <c r="W193" s="76">
        <f>'Web-Test'!W193</f>
        <v>0</v>
      </c>
      <c r="X193" s="76">
        <f>'Web-Test'!X193</f>
        <v>0</v>
      </c>
      <c r="Y193" s="76">
        <f>'Web-Test'!Y193</f>
        <v>0</v>
      </c>
      <c r="Z193" s="76">
        <f>'Web-Test'!Z193</f>
        <v>0</v>
      </c>
    </row>
    <row r="194" spans="1:26">
      <c r="A194" s="13">
        <f>'Web-Test'!A194</f>
        <v>192</v>
      </c>
      <c r="B194" s="16" t="str">
        <f>'Web-Test'!B194</f>
        <v>Bug</v>
      </c>
      <c r="C194" s="17">
        <f>'Web-Test'!C194</f>
        <v>44858</v>
      </c>
      <c r="D194" s="16" t="str">
        <f>'Web-Test'!D194</f>
        <v>Cao</v>
      </c>
      <c r="E194" s="18" t="str">
        <f>'Web-Test'!E194</f>
        <v>Khám thú y - khám bệnh</v>
      </c>
      <c r="F194" s="18" t="str">
        <f>'Web-Test'!F194</f>
        <v>Không hiện lại tên người khám khi vào chỉnh sửa khám bệnh</v>
      </c>
      <c r="G194" s="22" t="str">
        <f>'Web-Test'!G194</f>
        <v>https://drive.google.com/file/d/1d0JOCLbOW4AbUiIZenl-hznxXVUgKZj_/view?usp=sharing</v>
      </c>
      <c r="H194" s="17">
        <f>'Web-Test'!H194</f>
        <v>0</v>
      </c>
      <c r="I194" s="17">
        <f>'Web-Test'!I194</f>
        <v>0</v>
      </c>
      <c r="J194" s="17">
        <f>'Web-Test'!J194</f>
        <v>0</v>
      </c>
      <c r="K194" s="16" t="str">
        <f>'Web-Test'!K194</f>
        <v>Temporary disappear</v>
      </c>
      <c r="L194" s="13" t="str">
        <f>'Web-Test'!L194</f>
        <v>Closed</v>
      </c>
      <c r="M194" s="18" t="str">
        <f>'Web-Test'!M194</f>
        <v>chưa test ra được lỗi</v>
      </c>
      <c r="N194" s="13">
        <f>'Web-Test'!N194</f>
        <v>0</v>
      </c>
      <c r="O194" s="76">
        <f>'Web-Test'!O194</f>
        <v>0</v>
      </c>
      <c r="P194" s="76">
        <f>'Web-Test'!P194</f>
        <v>0</v>
      </c>
      <c r="Q194" s="76">
        <f>'Web-Test'!Q194</f>
        <v>0</v>
      </c>
      <c r="R194" s="76">
        <f>'Web-Test'!R194</f>
        <v>0</v>
      </c>
      <c r="S194" s="76">
        <f>'Web-Test'!S194</f>
        <v>0</v>
      </c>
      <c r="T194" s="76">
        <f>'Web-Test'!T194</f>
        <v>0</v>
      </c>
      <c r="U194" s="76">
        <f>'Web-Test'!U194</f>
        <v>0</v>
      </c>
      <c r="V194" s="76">
        <f>'Web-Test'!V194</f>
        <v>0</v>
      </c>
      <c r="W194" s="76">
        <f>'Web-Test'!W194</f>
        <v>0</v>
      </c>
      <c r="X194" s="76">
        <f>'Web-Test'!X194</f>
        <v>0</v>
      </c>
      <c r="Y194" s="76">
        <f>'Web-Test'!Y194</f>
        <v>0</v>
      </c>
      <c r="Z194" s="76">
        <f>'Web-Test'!Z194</f>
        <v>0</v>
      </c>
    </row>
    <row r="195" spans="1:26">
      <c r="A195" s="13">
        <f>'Web-Test'!A195</f>
        <v>193</v>
      </c>
      <c r="B195" s="16" t="str">
        <f>'Web-Test'!B195</f>
        <v>Bug</v>
      </c>
      <c r="C195" s="17">
        <f>'Web-Test'!C195</f>
        <v>44858</v>
      </c>
      <c r="D195" s="16" t="str">
        <f>'Web-Test'!D195</f>
        <v>Cao</v>
      </c>
      <c r="E195" s="18" t="str">
        <f>'Web-Test'!E195</f>
        <v>Khám thú y - timeline</v>
      </c>
      <c r="F195" s="18" t="str">
        <f>'Web-Test'!F195</f>
        <v>Mục thực hiện sau nhưng hiển thị bên dưới timeline</v>
      </c>
      <c r="G195" s="22" t="str">
        <f>'Web-Test'!G195</f>
        <v>https://drive.google.com/file/d/1CGsM3zymLDGv5563tpdEtG8Jaro_pPWp/view?usp=sharing</v>
      </c>
      <c r="H195" s="17">
        <f>'Web-Test'!H195</f>
        <v>0</v>
      </c>
      <c r="I195" s="17">
        <f>'Web-Test'!I195</f>
        <v>44858</v>
      </c>
      <c r="J195" s="13" t="str">
        <f>'Web-Test'!J195</f>
        <v>Tỉnh</v>
      </c>
      <c r="K195" s="16" t="str">
        <f>'Web-Test'!K195</f>
        <v>Pass</v>
      </c>
      <c r="L195" s="13" t="str">
        <f>'Web-Test'!L195</f>
        <v>Closed</v>
      </c>
      <c r="M195" s="18" t="str">
        <f>'Web-Test'!M195</f>
        <v xml:space="preserve">https://drive.google.com/file/d/1hbYFTu6jtWrFrMI0jy67Hgo25No05Qqv/view?usp=sharing dựa vào ngày nhập viện  của từng phiếu điều trị ,  lần thứ 1 nhập viện ngày 10/11 lần thứ 2 nhập  viện ngày  18/10 </v>
      </c>
      <c r="N195" s="13">
        <f>'Web-Test'!N195</f>
        <v>0</v>
      </c>
      <c r="O195" s="76">
        <f>'Web-Test'!O195</f>
        <v>0</v>
      </c>
      <c r="P195" s="76">
        <f>'Web-Test'!P195</f>
        <v>0</v>
      </c>
      <c r="Q195" s="76">
        <f>'Web-Test'!Q195</f>
        <v>0</v>
      </c>
      <c r="R195" s="76">
        <f>'Web-Test'!R195</f>
        <v>0</v>
      </c>
      <c r="S195" s="76">
        <f>'Web-Test'!S195</f>
        <v>0</v>
      </c>
      <c r="T195" s="76">
        <f>'Web-Test'!T195</f>
        <v>0</v>
      </c>
      <c r="U195" s="76">
        <f>'Web-Test'!U195</f>
        <v>0</v>
      </c>
      <c r="V195" s="76">
        <f>'Web-Test'!V195</f>
        <v>0</v>
      </c>
      <c r="W195" s="76">
        <f>'Web-Test'!W195</f>
        <v>0</v>
      </c>
      <c r="X195" s="76">
        <f>'Web-Test'!X195</f>
        <v>0</v>
      </c>
      <c r="Y195" s="76">
        <f>'Web-Test'!Y195</f>
        <v>0</v>
      </c>
      <c r="Z195" s="76">
        <f>'Web-Test'!Z195</f>
        <v>0</v>
      </c>
    </row>
    <row r="196" spans="1:26">
      <c r="A196" s="13">
        <f>'Web-Test'!A196</f>
        <v>194</v>
      </c>
      <c r="B196" s="16" t="str">
        <f>'Web-Test'!B196</f>
        <v>Bug</v>
      </c>
      <c r="C196" s="17">
        <f>'Web-Test'!C196</f>
        <v>44858</v>
      </c>
      <c r="D196" s="16" t="str">
        <f>'Web-Test'!D196</f>
        <v>Cao</v>
      </c>
      <c r="E196" s="18" t="str">
        <f>'Web-Test'!E196</f>
        <v>Khám thú y</v>
      </c>
      <c r="F196" s="18" t="str">
        <f>'Web-Test'!F196</f>
        <v>Khám bệnh "chết" nhưng không hiện nút "Đề xuất tiêu hủy" trong khi nút "Thực hiện khám mới" và "Thực hiện điều trị mới" vẫn hiện</v>
      </c>
      <c r="G196" s="22" t="str">
        <f>'Web-Test'!G196</f>
        <v>https://drive.google.com/file/d/1RxCX4g4SROzEqnHq1v8JjjKj2ZgxMNx0/view?usp=sharing</v>
      </c>
      <c r="H196" s="17">
        <f>'Web-Test'!H196</f>
        <v>0</v>
      </c>
      <c r="I196" s="17">
        <f>'Web-Test'!I196</f>
        <v>44859</v>
      </c>
      <c r="J196" s="13" t="str">
        <f>'Web-Test'!J196</f>
        <v>Tỉnh</v>
      </c>
      <c r="K196" s="16" t="str">
        <f>'Web-Test'!K196</f>
        <v>Pass</v>
      </c>
      <c r="L196" s="13" t="str">
        <f>'Web-Test'!L196</f>
        <v>Closed</v>
      </c>
      <c r="M196" s="18" t="str">
        <f>'Web-Test'!M196</f>
        <v>Fix lần 1 ngày 24/10 (Tỉnh) - Fail (Nút "Thực hiện khám mới" vẫn hiện khi kết quả khám bò chết)
Fix lần 2 ngày 25/10 (Tỉnh) - Pass</v>
      </c>
      <c r="N196" s="13">
        <f>'Web-Test'!N196</f>
        <v>0</v>
      </c>
      <c r="O196" s="76">
        <f>'Web-Test'!O196</f>
        <v>0</v>
      </c>
      <c r="P196" s="76">
        <f>'Web-Test'!P196</f>
        <v>0</v>
      </c>
      <c r="Q196" s="76">
        <f>'Web-Test'!Q196</f>
        <v>0</v>
      </c>
      <c r="R196" s="76">
        <f>'Web-Test'!R196</f>
        <v>0</v>
      </c>
      <c r="S196" s="76">
        <f>'Web-Test'!S196</f>
        <v>0</v>
      </c>
      <c r="T196" s="76">
        <f>'Web-Test'!T196</f>
        <v>0</v>
      </c>
      <c r="U196" s="76">
        <f>'Web-Test'!U196</f>
        <v>0</v>
      </c>
      <c r="V196" s="76">
        <f>'Web-Test'!V196</f>
        <v>0</v>
      </c>
      <c r="W196" s="76">
        <f>'Web-Test'!W196</f>
        <v>0</v>
      </c>
      <c r="X196" s="76">
        <f>'Web-Test'!X196</f>
        <v>0</v>
      </c>
      <c r="Y196" s="76">
        <f>'Web-Test'!Y196</f>
        <v>0</v>
      </c>
      <c r="Z196" s="76">
        <f>'Web-Test'!Z196</f>
        <v>0</v>
      </c>
    </row>
    <row r="197" spans="1:26">
      <c r="A197" s="13">
        <f>'Web-Test'!A197</f>
        <v>195</v>
      </c>
      <c r="B197" s="16" t="str">
        <f>'Web-Test'!B197</f>
        <v>Bug</v>
      </c>
      <c r="C197" s="17">
        <f>'Web-Test'!C197</f>
        <v>44858</v>
      </c>
      <c r="D197" s="16" t="str">
        <f>'Web-Test'!D197</f>
        <v>Cao</v>
      </c>
      <c r="E197" s="18" t="str">
        <f>'Web-Test'!E197</f>
        <v>Dashboard - tab thú y</v>
      </c>
      <c r="F197" s="18" t="str">
        <f>'Web-Test'!F197</f>
        <v>Đầu tab thú y thể hiện số lượng bò hồi phục thay vì số lượng bò bê phát hiện bệnh
Mong đợi: Đầu tab thể hiện tổng số lượng bò bê phát hiện bệnh trong kỳ</v>
      </c>
      <c r="G197" s="22" t="str">
        <f>'Web-Test'!G197</f>
        <v>https://drive.google.com/file/d/1PehrBCFG78P5i_O-8fouk7IbIAzlynGq/view?usp=sharing</v>
      </c>
      <c r="H197" s="17">
        <f>'Web-Test'!H197</f>
        <v>0</v>
      </c>
      <c r="I197" s="17">
        <f>'Web-Test'!I197</f>
        <v>44866</v>
      </c>
      <c r="J197" s="13" t="str">
        <f>'Web-Test'!J197</f>
        <v>Hải</v>
      </c>
      <c r="K197" s="16" t="str">
        <f>'Web-Test'!K197</f>
        <v>Pass</v>
      </c>
      <c r="L197" s="13" t="str">
        <f>'Web-Test'!L197</f>
        <v>Closed</v>
      </c>
      <c r="M197" s="18" t="str">
        <f>'Web-Test'!M197</f>
        <v>Fix lần 1 ngày 1/11 (Hải) - Pass</v>
      </c>
      <c r="N197" s="13">
        <f>'Web-Test'!N197</f>
        <v>0</v>
      </c>
      <c r="O197" s="76">
        <f>'Web-Test'!O197</f>
        <v>0</v>
      </c>
      <c r="P197" s="76">
        <f>'Web-Test'!P197</f>
        <v>0</v>
      </c>
      <c r="Q197" s="76">
        <f>'Web-Test'!Q197</f>
        <v>0</v>
      </c>
      <c r="R197" s="76">
        <f>'Web-Test'!R197</f>
        <v>0</v>
      </c>
      <c r="S197" s="76">
        <f>'Web-Test'!S197</f>
        <v>0</v>
      </c>
      <c r="T197" s="76">
        <f>'Web-Test'!T197</f>
        <v>0</v>
      </c>
      <c r="U197" s="76">
        <f>'Web-Test'!U197</f>
        <v>0</v>
      </c>
      <c r="V197" s="76">
        <f>'Web-Test'!V197</f>
        <v>0</v>
      </c>
      <c r="W197" s="76">
        <f>'Web-Test'!W197</f>
        <v>0</v>
      </c>
      <c r="X197" s="76">
        <f>'Web-Test'!X197</f>
        <v>0</v>
      </c>
      <c r="Y197" s="76">
        <f>'Web-Test'!Y197</f>
        <v>0</v>
      </c>
      <c r="Z197" s="76">
        <f>'Web-Test'!Z197</f>
        <v>0</v>
      </c>
    </row>
    <row r="198" spans="1:26">
      <c r="A198" s="13">
        <f>'Web-Test'!A198</f>
        <v>196</v>
      </c>
      <c r="B198" s="16" t="str">
        <f>'Web-Test'!B198</f>
        <v>Improvement</v>
      </c>
      <c r="C198" s="17">
        <f>'Web-Test'!C198</f>
        <v>44858</v>
      </c>
      <c r="D198" s="16" t="str">
        <f>'Web-Test'!D198</f>
        <v>Thấp</v>
      </c>
      <c r="E198" s="18" t="str">
        <f>'Web-Test'!E198</f>
        <v>Dashboard</v>
      </c>
      <c r="F198" s="18" t="str">
        <f>'Web-Test'!F198</f>
        <v>Số lượng % không tính được thì không hiển thị thay vì NaN như hiện tại</v>
      </c>
      <c r="G198" s="22" t="str">
        <f>'Web-Test'!G198</f>
        <v>https://drive.google.com/file/d/1YyCUIXzJEBJE-Jxj02Ecgc7x7bVYHeXQ/view?usp=sharing</v>
      </c>
      <c r="H198" s="17">
        <f>'Web-Test'!H198</f>
        <v>0</v>
      </c>
      <c r="I198" s="17">
        <f>'Web-Test'!I198</f>
        <v>44865</v>
      </c>
      <c r="J198" s="13" t="str">
        <f>'Web-Test'!J198</f>
        <v>Hải</v>
      </c>
      <c r="K198" s="16" t="str">
        <f>'Web-Test'!K198</f>
        <v>Pass</v>
      </c>
      <c r="L198" s="13" t="str">
        <f>'Web-Test'!L198</f>
        <v>Closed</v>
      </c>
      <c r="M198" s="18" t="str">
        <f>'Web-Test'!M198</f>
        <v>Fix lần 1 ngày 31/10 (Hải) - Pass</v>
      </c>
      <c r="N198" s="13">
        <f>'Web-Test'!N198</f>
        <v>0</v>
      </c>
      <c r="O198" s="76">
        <f>'Web-Test'!O198</f>
        <v>0</v>
      </c>
      <c r="P198" s="76">
        <f>'Web-Test'!P198</f>
        <v>0</v>
      </c>
      <c r="Q198" s="76">
        <f>'Web-Test'!Q198</f>
        <v>0</v>
      </c>
      <c r="R198" s="76">
        <f>'Web-Test'!R198</f>
        <v>0</v>
      </c>
      <c r="S198" s="76">
        <f>'Web-Test'!S198</f>
        <v>0</v>
      </c>
      <c r="T198" s="76">
        <f>'Web-Test'!T198</f>
        <v>0</v>
      </c>
      <c r="U198" s="76">
        <f>'Web-Test'!U198</f>
        <v>0</v>
      </c>
      <c r="V198" s="76">
        <f>'Web-Test'!V198</f>
        <v>0</v>
      </c>
      <c r="W198" s="76">
        <f>'Web-Test'!W198</f>
        <v>0</v>
      </c>
      <c r="X198" s="76">
        <f>'Web-Test'!X198</f>
        <v>0</v>
      </c>
      <c r="Y198" s="76">
        <f>'Web-Test'!Y198</f>
        <v>0</v>
      </c>
      <c r="Z198" s="76">
        <f>'Web-Test'!Z198</f>
        <v>0</v>
      </c>
    </row>
    <row r="199" spans="1:26">
      <c r="A199" s="13">
        <f>'Web-Test'!A199</f>
        <v>197</v>
      </c>
      <c r="B199" s="16" t="str">
        <f>'Web-Test'!B199</f>
        <v>Bug</v>
      </c>
      <c r="C199" s="17">
        <f>'Web-Test'!C199</f>
        <v>44858</v>
      </c>
      <c r="D199" s="16" t="str">
        <f>'Web-Test'!D199</f>
        <v>Trung bình</v>
      </c>
      <c r="E199" s="18" t="str">
        <f>'Web-Test'!E199</f>
        <v>Dashboard</v>
      </c>
      <c r="F199" s="18" t="str">
        <f>'Web-Test'!F199</f>
        <v>Datepicker chuyển đỏ khi chọn "Trong tháng này"</v>
      </c>
      <c r="G199" s="22" t="str">
        <f>'Web-Test'!G199</f>
        <v>https://drive.google.com/file/d/116OMidRBL5Vca-flpLWpuG1Fw-q3AaAO/view?usp=sharing</v>
      </c>
      <c r="H199" s="17">
        <f>'Web-Test'!H199</f>
        <v>0</v>
      </c>
      <c r="I199" s="17">
        <f>'Web-Test'!I199</f>
        <v>44866</v>
      </c>
      <c r="J199" s="13" t="str">
        <f>'Web-Test'!J199</f>
        <v>Hải</v>
      </c>
      <c r="K199" s="16" t="str">
        <f>'Web-Test'!K199</f>
        <v>Pass</v>
      </c>
      <c r="L199" s="13" t="str">
        <f>'Web-Test'!L199</f>
        <v>Closed</v>
      </c>
      <c r="M199" s="18" t="str">
        <f>'Web-Test'!M199</f>
        <v>Fix lần 1 ngày 1/11 (Hải) - Pass</v>
      </c>
      <c r="N199" s="13">
        <f>'Web-Test'!N199</f>
        <v>0</v>
      </c>
      <c r="O199" s="76">
        <f>'Web-Test'!O199</f>
        <v>0</v>
      </c>
      <c r="P199" s="76">
        <f>'Web-Test'!P199</f>
        <v>0</v>
      </c>
      <c r="Q199" s="76">
        <f>'Web-Test'!Q199</f>
        <v>0</v>
      </c>
      <c r="R199" s="76">
        <f>'Web-Test'!R199</f>
        <v>0</v>
      </c>
      <c r="S199" s="76">
        <f>'Web-Test'!S199</f>
        <v>0</v>
      </c>
      <c r="T199" s="76">
        <f>'Web-Test'!T199</f>
        <v>0</v>
      </c>
      <c r="U199" s="76">
        <f>'Web-Test'!U199</f>
        <v>0</v>
      </c>
      <c r="V199" s="76">
        <f>'Web-Test'!V199</f>
        <v>0</v>
      </c>
      <c r="W199" s="76">
        <f>'Web-Test'!W199</f>
        <v>0</v>
      </c>
      <c r="X199" s="76">
        <f>'Web-Test'!X199</f>
        <v>0</v>
      </c>
      <c r="Y199" s="76">
        <f>'Web-Test'!Y199</f>
        <v>0</v>
      </c>
      <c r="Z199" s="76">
        <f>'Web-Test'!Z199</f>
        <v>0</v>
      </c>
    </row>
    <row r="200" spans="1:26">
      <c r="A200" s="13">
        <f>'Web-Test'!A200</f>
        <v>198</v>
      </c>
      <c r="B200" s="16" t="str">
        <f>'Web-Test'!B200</f>
        <v>Bug</v>
      </c>
      <c r="C200" s="17">
        <f>'Web-Test'!C200</f>
        <v>44859</v>
      </c>
      <c r="D200" s="16" t="str">
        <f>'Web-Test'!D200</f>
        <v>Cao</v>
      </c>
      <c r="E200" s="18" t="str">
        <f>'Web-Test'!E200</f>
        <v>Khám thú y</v>
      </c>
      <c r="F200" s="18" t="str">
        <f>'Web-Test'!F200</f>
        <v>Bò khám chết nhưng tình trạng không phải là "chết" mà là "Đã khám"</v>
      </c>
      <c r="G200" s="22" t="str">
        <f>'Web-Test'!G200</f>
        <v>https://drive.google.com/file/d/1k69tlhxjfJwNwe9pThfHbHMkPHMg6c94/view?usp=sharing</v>
      </c>
      <c r="H200" s="17">
        <f>'Web-Test'!H200</f>
        <v>0</v>
      </c>
      <c r="I200" s="17">
        <f>'Web-Test'!I200</f>
        <v>44859</v>
      </c>
      <c r="J200" s="13" t="str">
        <f>'Web-Test'!J200</f>
        <v>Tỉnh</v>
      </c>
      <c r="K200" s="16" t="str">
        <f>'Web-Test'!K200</f>
        <v>Pass</v>
      </c>
      <c r="L200" s="13" t="str">
        <f>'Web-Test'!L200</f>
        <v>Closed</v>
      </c>
      <c r="M200" s="18" t="str">
        <f>'Web-Test'!M200</f>
        <v>Sau chữ Khám Bệnh thống nhất nên để nội dung như thế nào?
Fix lần 1 ngày 25/10 (Tỉnh) - Pass</v>
      </c>
      <c r="N200" s="13">
        <f>'Web-Test'!N200</f>
        <v>0</v>
      </c>
      <c r="O200" s="76">
        <f>'Web-Test'!O200</f>
        <v>0</v>
      </c>
      <c r="P200" s="76">
        <f>'Web-Test'!P200</f>
        <v>0</v>
      </c>
      <c r="Q200" s="76">
        <f>'Web-Test'!Q200</f>
        <v>0</v>
      </c>
      <c r="R200" s="76">
        <f>'Web-Test'!R200</f>
        <v>0</v>
      </c>
      <c r="S200" s="76">
        <f>'Web-Test'!S200</f>
        <v>0</v>
      </c>
      <c r="T200" s="76">
        <f>'Web-Test'!T200</f>
        <v>0</v>
      </c>
      <c r="U200" s="76">
        <f>'Web-Test'!U200</f>
        <v>0</v>
      </c>
      <c r="V200" s="76">
        <f>'Web-Test'!V200</f>
        <v>0</v>
      </c>
      <c r="W200" s="76">
        <f>'Web-Test'!W200</f>
        <v>0</v>
      </c>
      <c r="X200" s="76">
        <f>'Web-Test'!X200</f>
        <v>0</v>
      </c>
      <c r="Y200" s="76">
        <f>'Web-Test'!Y200</f>
        <v>0</v>
      </c>
      <c r="Z200" s="76">
        <f>'Web-Test'!Z200</f>
        <v>0</v>
      </c>
    </row>
    <row r="201" spans="1:26">
      <c r="A201" s="13">
        <f>'Web-Test'!A201</f>
        <v>199</v>
      </c>
      <c r="B201" s="16" t="str">
        <f>'Web-Test'!B201</f>
        <v>Bug</v>
      </c>
      <c r="C201" s="17">
        <f>'Web-Test'!C201</f>
        <v>44859</v>
      </c>
      <c r="D201" s="16" t="str">
        <f>'Web-Test'!D201</f>
        <v>Cao</v>
      </c>
      <c r="E201" s="18" t="str">
        <f>'Web-Test'!E201</f>
        <v>Khám thú y</v>
      </c>
      <c r="F201" s="18" t="str">
        <f>'Web-Test'!F201</f>
        <v>Thực hiện điều trị mới nhưng hiện ra thông tin điều trị cũ</v>
      </c>
      <c r="G201" s="22" t="str">
        <f>'Web-Test'!G201</f>
        <v>https://drive.google.com/file/d/12v8FE3nevHuTlizOQSjBooLikhL071KZ/view?usp=sharing</v>
      </c>
      <c r="H201" s="17">
        <f>'Web-Test'!H201</f>
        <v>44859</v>
      </c>
      <c r="I201" s="17">
        <f>'Web-Test'!I201</f>
        <v>44859</v>
      </c>
      <c r="J201" s="13" t="str">
        <f>'Web-Test'!J201</f>
        <v>Tỉnh</v>
      </c>
      <c r="K201" s="16" t="str">
        <f>'Web-Test'!K201</f>
        <v>Pass</v>
      </c>
      <c r="L201" s="13" t="str">
        <f>'Web-Test'!L201</f>
        <v>Closed</v>
      </c>
      <c r="M201" s="18" t="str">
        <f>'Web-Test'!M201</f>
        <v>Fix lần 1 ngày 25/10 (Tỉnh) - Pass</v>
      </c>
      <c r="N201" s="13">
        <f>'Web-Test'!N201</f>
        <v>0</v>
      </c>
      <c r="O201" s="76">
        <f>'Web-Test'!O201</f>
        <v>0</v>
      </c>
      <c r="P201" s="76">
        <f>'Web-Test'!P201</f>
        <v>0</v>
      </c>
      <c r="Q201" s="76">
        <f>'Web-Test'!Q201</f>
        <v>0</v>
      </c>
      <c r="R201" s="76">
        <f>'Web-Test'!R201</f>
        <v>0</v>
      </c>
      <c r="S201" s="76">
        <f>'Web-Test'!S201</f>
        <v>0</v>
      </c>
      <c r="T201" s="76">
        <f>'Web-Test'!T201</f>
        <v>0</v>
      </c>
      <c r="U201" s="76">
        <f>'Web-Test'!U201</f>
        <v>0</v>
      </c>
      <c r="V201" s="76">
        <f>'Web-Test'!V201</f>
        <v>0</v>
      </c>
      <c r="W201" s="76">
        <f>'Web-Test'!W201</f>
        <v>0</v>
      </c>
      <c r="X201" s="76">
        <f>'Web-Test'!X201</f>
        <v>0</v>
      </c>
      <c r="Y201" s="76">
        <f>'Web-Test'!Y201</f>
        <v>0</v>
      </c>
      <c r="Z201" s="76">
        <f>'Web-Test'!Z201</f>
        <v>0</v>
      </c>
    </row>
    <row r="202" spans="1:26">
      <c r="A202" s="13">
        <f>'Web-Test'!A202</f>
        <v>200</v>
      </c>
      <c r="B202" s="16" t="str">
        <f>'Web-Test'!B202</f>
        <v>Bug</v>
      </c>
      <c r="C202" s="17">
        <f>'Web-Test'!C202</f>
        <v>44859</v>
      </c>
      <c r="D202" s="16" t="str">
        <f>'Web-Test'!D202</f>
        <v>Cao</v>
      </c>
      <c r="E202" s="18" t="str">
        <f>'Web-Test'!E202</f>
        <v>Khám thú y</v>
      </c>
      <c r="F202" s="18" t="str">
        <f>'Web-Test'!F202</f>
        <v>Kết quả điều trị là "Tiếp tục liệu trình" nhưng tình trạng bò là "Khỏi bệnh"
B1: Thực hiện điều trị bò (ST: BLUE2572), kết quả "Khỏi bệnh-Theo dõi"
B2: Sửa lại kết quả điều trị thành "Tiếp tục liệu trình"</v>
      </c>
      <c r="G202" s="22" t="str">
        <f>'Web-Test'!G202</f>
        <v>https://drive.google.com/file/d/1PItmXpCV903dm2BI4KxdHf3mD-6aeR7o/view?usp=sharing</v>
      </c>
      <c r="H202" s="17">
        <f>'Web-Test'!H202</f>
        <v>44859</v>
      </c>
      <c r="I202" s="17">
        <f>'Web-Test'!I202</f>
        <v>44860</v>
      </c>
      <c r="J202" s="13" t="str">
        <f>'Web-Test'!J202</f>
        <v>Tỉnh</v>
      </c>
      <c r="K202" s="16" t="str">
        <f>'Web-Test'!K202</f>
        <v>Pass</v>
      </c>
      <c r="L202" s="13" t="str">
        <f>'Web-Test'!L202</f>
        <v>Closed</v>
      </c>
      <c r="M202" s="18" t="str">
        <f>'Web-Test'!M202</f>
        <v>f</v>
      </c>
      <c r="N202" s="13">
        <f>'Web-Test'!N202</f>
        <v>0</v>
      </c>
      <c r="O202" s="76">
        <f>'Web-Test'!O202</f>
        <v>0</v>
      </c>
      <c r="P202" s="76">
        <f>'Web-Test'!P202</f>
        <v>0</v>
      </c>
      <c r="Q202" s="76">
        <f>'Web-Test'!Q202</f>
        <v>0</v>
      </c>
      <c r="R202" s="76">
        <f>'Web-Test'!R202</f>
        <v>0</v>
      </c>
      <c r="S202" s="76">
        <f>'Web-Test'!S202</f>
        <v>0</v>
      </c>
      <c r="T202" s="76">
        <f>'Web-Test'!T202</f>
        <v>0</v>
      </c>
      <c r="U202" s="76">
        <f>'Web-Test'!U202</f>
        <v>0</v>
      </c>
      <c r="V202" s="76">
        <f>'Web-Test'!V202</f>
        <v>0</v>
      </c>
      <c r="W202" s="76">
        <f>'Web-Test'!W202</f>
        <v>0</v>
      </c>
      <c r="X202" s="76">
        <f>'Web-Test'!X202</f>
        <v>0</v>
      </c>
      <c r="Y202" s="76">
        <f>'Web-Test'!Y202</f>
        <v>0</v>
      </c>
      <c r="Z202" s="76">
        <f>'Web-Test'!Z202</f>
        <v>0</v>
      </c>
    </row>
    <row r="203" spans="1:26">
      <c r="A203" s="13">
        <f>'Web-Test'!A203</f>
        <v>201</v>
      </c>
      <c r="B203" s="16" t="str">
        <f>'Web-Test'!B203</f>
        <v>Bug</v>
      </c>
      <c r="C203" s="17">
        <f>'Web-Test'!C203</f>
        <v>44860</v>
      </c>
      <c r="D203" s="16" t="str">
        <f>'Web-Test'!D203</f>
        <v>Cao</v>
      </c>
      <c r="E203" s="18" t="str">
        <f>'Web-Test'!E203</f>
        <v>Khám thú y</v>
      </c>
      <c r="F203" s="18" t="str">
        <f>'Web-Test'!F203</f>
        <v>Bò đang điều trị nhưng thể hiện là khỏi bệnh
Bò BLUE2572 đang điều trị 2 bệnh, có 1 bệnh đã khỏi, 1 bệnh chưa khỏi nhưng tình trạng bò thể hiện là "Khỏi bệnh". Icon điều trị cũng hiển thị hoàn thành thay vì icon đang điều trị, nút khám, thêm điều trị mới không hiện</v>
      </c>
      <c r="G203" s="22" t="str">
        <f>'Web-Test'!G203</f>
        <v>https://drive.google.com/file/d/1efcOAJtoRFgHFJ738kdv8xasjFBjQJ9Y/view?usp=sharing</v>
      </c>
      <c r="H203" s="17">
        <f>'Web-Test'!H203</f>
        <v>0</v>
      </c>
      <c r="I203" s="17">
        <f>'Web-Test'!I203</f>
        <v>44865</v>
      </c>
      <c r="J203" s="13" t="str">
        <f>'Web-Test'!J203</f>
        <v>Tỉnh</v>
      </c>
      <c r="K203" s="16" t="str">
        <f>'Web-Test'!K203</f>
        <v>Pass</v>
      </c>
      <c r="L203" s="13" t="str">
        <f>'Web-Test'!L203</f>
        <v>Closed</v>
      </c>
      <c r="M203" s="18" t="str">
        <f>'Web-Test'!M203</f>
        <v>bug này cần  check lại =&gt; lần trước trao đổi 1 bệnh khỏi thì kêt quả lần đó là khỏi bệnh  =&gt; trong file excel ẩn hiện nút có thông tin này
=&gt; File excel chưa xét đến trường hợp điều trị 2 bệnh trở lên. Nếu điều trị 2 bên trở lên mà có 1 bệnh chưa điều trị khỏi thì tất nhiên vẫn còn đang điều trị. Cụ thể:
+2 bệnh đều hồi phục =&gt; hồi phục (tắt hết các nút, chỉ cho chỉnh sửa top)
+1 trong 2 bệnh kết quả chết =&gt; chết (hiện nút đề xuất tiêu hủy, cho chỉnh sửa top)
+1 trong 2 bệnh không khỏi bệnh =&gt; không khỏi bệnh (hiện nút đề xuất thanh lý, khám mới, cho chỉnh sửa top)
+1  bệnh khỏi, 1 bệnh chưa khỏi =&gt; đang điều trị (hiện nút thêm khám, thêm điều trị, cho chỉnh sửa top)
Fix lần 1 ngày 31/10 (Tỉnh) - Pass</v>
      </c>
      <c r="N203" s="13">
        <f>'Web-Test'!N203</f>
        <v>0</v>
      </c>
      <c r="O203" s="76">
        <f>'Web-Test'!O203</f>
        <v>0</v>
      </c>
      <c r="P203" s="76">
        <f>'Web-Test'!P203</f>
        <v>0</v>
      </c>
      <c r="Q203" s="76">
        <f>'Web-Test'!Q203</f>
        <v>0</v>
      </c>
      <c r="R203" s="76">
        <f>'Web-Test'!R203</f>
        <v>0</v>
      </c>
      <c r="S203" s="76">
        <f>'Web-Test'!S203</f>
        <v>0</v>
      </c>
      <c r="T203" s="76">
        <f>'Web-Test'!T203</f>
        <v>0</v>
      </c>
      <c r="U203" s="76">
        <f>'Web-Test'!U203</f>
        <v>0</v>
      </c>
      <c r="V203" s="76">
        <f>'Web-Test'!V203</f>
        <v>0</v>
      </c>
      <c r="W203" s="76">
        <f>'Web-Test'!W203</f>
        <v>0</v>
      </c>
      <c r="X203" s="76">
        <f>'Web-Test'!X203</f>
        <v>0</v>
      </c>
      <c r="Y203" s="76">
        <f>'Web-Test'!Y203</f>
        <v>0</v>
      </c>
      <c r="Z203" s="76">
        <f>'Web-Test'!Z203</f>
        <v>0</v>
      </c>
    </row>
    <row r="204" spans="1:26">
      <c r="A204" s="13">
        <f>'Web-Test'!A204</f>
        <v>202</v>
      </c>
      <c r="B204" s="16" t="str">
        <f>'Web-Test'!B204</f>
        <v>Bug</v>
      </c>
      <c r="C204" s="17">
        <f>'Web-Test'!C204</f>
        <v>44860</v>
      </c>
      <c r="D204" s="16" t="str">
        <f>'Web-Test'!D204</f>
        <v>Cao</v>
      </c>
      <c r="E204" s="18" t="str">
        <f>'Web-Test'!E204</f>
        <v>Phiếu công việc</v>
      </c>
      <c r="F204" s="18" t="str">
        <f>'Web-Test'!F204</f>
        <v>Bác sĩ thực hiện điều trị nhiều bệnh thì trong phần người thực hiện của phiếu công việc tên bác sĩ đó xuất hiện nhiều lần
Mong đợi: 1 người làm nhiều công đoạn thì chỉ hiện tên 1 lần trong phiếu công việc</v>
      </c>
      <c r="G204" s="22" t="str">
        <f>'Web-Test'!G204</f>
        <v>https://drive.google.com/file/d/195kiGS-3cBoqU0pY9-KzXt7ROdDgBjm9/view?usp=sharing</v>
      </c>
      <c r="H204" s="17">
        <f>'Web-Test'!H204</f>
        <v>0</v>
      </c>
      <c r="I204" s="17">
        <f>'Web-Test'!I204</f>
        <v>44860</v>
      </c>
      <c r="J204" s="13" t="str">
        <f>'Web-Test'!J204</f>
        <v>Tỉnh</v>
      </c>
      <c r="K204" s="16" t="str">
        <f>'Web-Test'!K204</f>
        <v>Pass</v>
      </c>
      <c r="L204" s="13" t="str">
        <f>'Web-Test'!L204</f>
        <v>Closed</v>
      </c>
      <c r="M204" s="18" t="str">
        <f>'Web-Test'!M204</f>
        <v>Fix lần 1 ngày 26/10 (Tỉnh) - Pass</v>
      </c>
      <c r="N204" s="13">
        <f>'Web-Test'!N204</f>
        <v>0</v>
      </c>
      <c r="O204" s="76">
        <f>'Web-Test'!O204</f>
        <v>0</v>
      </c>
      <c r="P204" s="76">
        <f>'Web-Test'!P204</f>
        <v>0</v>
      </c>
      <c r="Q204" s="76">
        <f>'Web-Test'!Q204</f>
        <v>0</v>
      </c>
      <c r="R204" s="76">
        <f>'Web-Test'!R204</f>
        <v>0</v>
      </c>
      <c r="S204" s="76">
        <f>'Web-Test'!S204</f>
        <v>0</v>
      </c>
      <c r="T204" s="76">
        <f>'Web-Test'!T204</f>
        <v>0</v>
      </c>
      <c r="U204" s="76">
        <f>'Web-Test'!U204</f>
        <v>0</v>
      </c>
      <c r="V204" s="76">
        <f>'Web-Test'!V204</f>
        <v>0</v>
      </c>
      <c r="W204" s="76">
        <f>'Web-Test'!W204</f>
        <v>0</v>
      </c>
      <c r="X204" s="76">
        <f>'Web-Test'!X204</f>
        <v>0</v>
      </c>
      <c r="Y204" s="76">
        <f>'Web-Test'!Y204</f>
        <v>0</v>
      </c>
      <c r="Z204" s="76">
        <f>'Web-Test'!Z204</f>
        <v>0</v>
      </c>
    </row>
    <row r="205" spans="1:26">
      <c r="A205" s="13">
        <f>'Web-Test'!A205</f>
        <v>203</v>
      </c>
      <c r="B205" s="16" t="str">
        <f>'Web-Test'!B205</f>
        <v>Bug</v>
      </c>
      <c r="C205" s="17">
        <f>'Web-Test'!C205</f>
        <v>44860</v>
      </c>
      <c r="D205" s="16" t="str">
        <f>'Web-Test'!D205</f>
        <v>Cao</v>
      </c>
      <c r="E205" s="18" t="str">
        <f>'Web-Test'!E205</f>
        <v>Khám thú y</v>
      </c>
      <c r="F205" s="18" t="str">
        <f>'Web-Test'!F205</f>
        <v>Bò điều trị không khỏi bệnh nhưng tình trạng bò là "Khỏi bệnh"</v>
      </c>
      <c r="G205" s="22" t="str">
        <f>'Web-Test'!G205</f>
        <v>https://drive.google.com/file/d/1i-VVR0JFWDeAYbpEjKkqsVKeeXL4OYOo/view?usp=sharing</v>
      </c>
      <c r="H205" s="17">
        <f>'Web-Test'!H205</f>
        <v>44862</v>
      </c>
      <c r="I205" s="17">
        <f>'Web-Test'!I205</f>
        <v>44865</v>
      </c>
      <c r="J205" s="13" t="str">
        <f>'Web-Test'!J205</f>
        <v>Tỉnh</v>
      </c>
      <c r="K205" s="16" t="str">
        <f>'Web-Test'!K205</f>
        <v>Pass</v>
      </c>
      <c r="L205" s="13" t="str">
        <f>'Web-Test'!L205</f>
        <v>Closed</v>
      </c>
      <c r="M205" s="18" t="str">
        <f>'Web-Test'!M205</f>
        <v>xem  sai thông tin , ảnh chụp là lịch  sử lần trước , lần khám hiện tại  bò khỏi bệnh
Dữ liệu mới nhập sẽ đúng, dữ liệu cũ đã lưu tình trạng sẽ ko thay đổi
Fix lần 1 ngày 31/10 (Tỉnh) - Pass</v>
      </c>
      <c r="N205" s="13">
        <f>'Web-Test'!N205</f>
        <v>0</v>
      </c>
      <c r="O205" s="76">
        <f>'Web-Test'!O205</f>
        <v>0</v>
      </c>
      <c r="P205" s="76">
        <f>'Web-Test'!P205</f>
        <v>0</v>
      </c>
      <c r="Q205" s="76">
        <f>'Web-Test'!Q205</f>
        <v>0</v>
      </c>
      <c r="R205" s="76">
        <f>'Web-Test'!R205</f>
        <v>0</v>
      </c>
      <c r="S205" s="76">
        <f>'Web-Test'!S205</f>
        <v>0</v>
      </c>
      <c r="T205" s="76">
        <f>'Web-Test'!T205</f>
        <v>0</v>
      </c>
      <c r="U205" s="76">
        <f>'Web-Test'!U205</f>
        <v>0</v>
      </c>
      <c r="V205" s="76">
        <f>'Web-Test'!V205</f>
        <v>0</v>
      </c>
      <c r="W205" s="76">
        <f>'Web-Test'!W205</f>
        <v>0</v>
      </c>
      <c r="X205" s="76">
        <f>'Web-Test'!X205</f>
        <v>0</v>
      </c>
      <c r="Y205" s="76">
        <f>'Web-Test'!Y205</f>
        <v>0</v>
      </c>
      <c r="Z205" s="76">
        <f>'Web-Test'!Z205</f>
        <v>0</v>
      </c>
    </row>
    <row r="206" spans="1:26">
      <c r="A206" s="13">
        <f>'Web-Test'!A206</f>
        <v>204</v>
      </c>
      <c r="B206" s="16" t="str">
        <f>'Web-Test'!B206</f>
        <v>Bug</v>
      </c>
      <c r="C206" s="17">
        <f>'Web-Test'!C206</f>
        <v>44860</v>
      </c>
      <c r="D206" s="16" t="str">
        <f>'Web-Test'!D206</f>
        <v>Cao</v>
      </c>
      <c r="E206" s="18" t="str">
        <f>'Web-Test'!E206</f>
        <v>Khám thú y</v>
      </c>
      <c r="F206" s="18" t="str">
        <f>'Web-Test'!F206</f>
        <v>Item nhập sau nhưng hiển thị bên dưới item nhập trước:
I0920B00023
B1: Nhập khám bệnh ngày 12/10
B2: Nhập điều trị ngày 12/10</v>
      </c>
      <c r="G206" s="22" t="str">
        <f>'Web-Test'!G206</f>
        <v>https://drive.google.com/file/d/1h18whvQ3LbuMcU3lQlCnZ-BTC4twD_Th/view?usp=sharing</v>
      </c>
      <c r="H206" s="17">
        <f>'Web-Test'!H206</f>
        <v>44862</v>
      </c>
      <c r="I206" s="17">
        <f>'Web-Test'!I206</f>
        <v>0</v>
      </c>
      <c r="J206" s="13" t="str">
        <f>'Web-Test'!J206</f>
        <v>Tỉnh</v>
      </c>
      <c r="K206" s="16">
        <f>'Web-Test'!K206</f>
        <v>0</v>
      </c>
      <c r="L206" s="13" t="str">
        <f>'Web-Test'!L206</f>
        <v>Open</v>
      </c>
      <c r="M206" s="18" t="str">
        <f>'Web-Test'!M206</f>
        <v>Sort theo ngày thực hiện và field CreatedAt</v>
      </c>
      <c r="N206" s="13">
        <f>'Web-Test'!N206</f>
        <v>0</v>
      </c>
      <c r="O206" s="76">
        <f>'Web-Test'!O206</f>
        <v>0</v>
      </c>
      <c r="P206" s="76">
        <f>'Web-Test'!P206</f>
        <v>0</v>
      </c>
      <c r="Q206" s="76">
        <f>'Web-Test'!Q206</f>
        <v>0</v>
      </c>
      <c r="R206" s="76">
        <f>'Web-Test'!R206</f>
        <v>0</v>
      </c>
      <c r="S206" s="76">
        <f>'Web-Test'!S206</f>
        <v>0</v>
      </c>
      <c r="T206" s="76">
        <f>'Web-Test'!T206</f>
        <v>0</v>
      </c>
      <c r="U206" s="76">
        <f>'Web-Test'!U206</f>
        <v>0</v>
      </c>
      <c r="V206" s="76">
        <f>'Web-Test'!V206</f>
        <v>0</v>
      </c>
      <c r="W206" s="76">
        <f>'Web-Test'!W206</f>
        <v>0</v>
      </c>
      <c r="X206" s="76">
        <f>'Web-Test'!X206</f>
        <v>0</v>
      </c>
      <c r="Y206" s="76">
        <f>'Web-Test'!Y206</f>
        <v>0</v>
      </c>
      <c r="Z206" s="76">
        <f>'Web-Test'!Z206</f>
        <v>0</v>
      </c>
    </row>
    <row r="207" spans="1:26">
      <c r="A207" s="13">
        <f>'Web-Test'!A207</f>
        <v>205</v>
      </c>
      <c r="B207" s="16" t="str">
        <f>'Web-Test'!B207</f>
        <v>Bug</v>
      </c>
      <c r="C207" s="17">
        <f>'Web-Test'!C207</f>
        <v>44860</v>
      </c>
      <c r="D207" s="16" t="str">
        <f>'Web-Test'!D207</f>
        <v>Thấp</v>
      </c>
      <c r="E207" s="18" t="str">
        <f>'Web-Test'!E207</f>
        <v>Khám thú y</v>
      </c>
      <c r="F207" s="18" t="str">
        <f>'Web-Test'!F207</f>
        <v>Thể hiện thông tin trùng lặp</v>
      </c>
      <c r="G207" s="22" t="str">
        <f>'Web-Test'!G207</f>
        <v>https://drive.google.com/file/d/1ISQbrySWGT0i0DPmSDjIEqO8JY5HV6DU/view?usp=sharing</v>
      </c>
      <c r="H207" s="17">
        <f>'Web-Test'!H207</f>
        <v>0</v>
      </c>
      <c r="I207" s="17">
        <f>'Web-Test'!I207</f>
        <v>0</v>
      </c>
      <c r="J207" s="13" t="str">
        <f>'Web-Test'!J207</f>
        <v>Tỉnh</v>
      </c>
      <c r="K207" s="16">
        <f>'Web-Test'!K207</f>
        <v>0</v>
      </c>
      <c r="L207" s="13" t="str">
        <f>'Web-Test'!L207</f>
        <v>Open</v>
      </c>
      <c r="M207" s="18">
        <f>'Web-Test'!M207</f>
        <v>0</v>
      </c>
      <c r="N207" s="13">
        <f>'Web-Test'!N207</f>
        <v>0</v>
      </c>
      <c r="O207" s="76">
        <f>'Web-Test'!O207</f>
        <v>0</v>
      </c>
      <c r="P207" s="76">
        <f>'Web-Test'!P207</f>
        <v>0</v>
      </c>
      <c r="Q207" s="76">
        <f>'Web-Test'!Q207</f>
        <v>0</v>
      </c>
      <c r="R207" s="76">
        <f>'Web-Test'!R207</f>
        <v>0</v>
      </c>
      <c r="S207" s="76">
        <f>'Web-Test'!S207</f>
        <v>0</v>
      </c>
      <c r="T207" s="76">
        <f>'Web-Test'!T207</f>
        <v>0</v>
      </c>
      <c r="U207" s="76">
        <f>'Web-Test'!U207</f>
        <v>0</v>
      </c>
      <c r="V207" s="76">
        <f>'Web-Test'!V207</f>
        <v>0</v>
      </c>
      <c r="W207" s="76">
        <f>'Web-Test'!W207</f>
        <v>0</v>
      </c>
      <c r="X207" s="76">
        <f>'Web-Test'!X207</f>
        <v>0</v>
      </c>
      <c r="Y207" s="76">
        <f>'Web-Test'!Y207</f>
        <v>0</v>
      </c>
      <c r="Z207" s="76">
        <f>'Web-Test'!Z207</f>
        <v>0</v>
      </c>
    </row>
    <row r="208" spans="1:26">
      <c r="A208" s="13">
        <f>'Web-Test'!A208</f>
        <v>206</v>
      </c>
      <c r="B208" s="16" t="str">
        <f>'Web-Test'!B208</f>
        <v>Client's request</v>
      </c>
      <c r="C208" s="17">
        <f>'Web-Test'!C208</f>
        <v>44861</v>
      </c>
      <c r="D208" s="16" t="str">
        <f>'Web-Test'!D208</f>
        <v>Trung bình</v>
      </c>
      <c r="E208" s="18" t="str">
        <f>'Web-Test'!E208</f>
        <v>Dashboard</v>
      </c>
      <c r="F208" s="18" t="str">
        <f>'Web-Test'!F208</f>
        <v>Thu nhỏ padding giữa các thành phần trên trang dashboard</v>
      </c>
      <c r="G208" s="18" t="str">
        <f>'Web-Test'!G208</f>
        <v>https://drive.google.com/file/d/1PzUZOCBIxqc-CBbUybVX0rp3F37n27Ct/view?usp=sharing
https://drive.google.com/file/d/1l7nB2NogQ_q7GSY6d4yuPFFUhQY9bcby/view?usp=sharing</v>
      </c>
      <c r="H208" s="17">
        <f>'Web-Test'!H208</f>
        <v>0</v>
      </c>
      <c r="I208" s="17">
        <f>'Web-Test'!I208</f>
        <v>44865</v>
      </c>
      <c r="J208" s="13" t="str">
        <f>'Web-Test'!J208</f>
        <v>Hải</v>
      </c>
      <c r="K208" s="16" t="str">
        <f>'Web-Test'!K208</f>
        <v>Pass</v>
      </c>
      <c r="L208" s="13" t="str">
        <f>'Web-Test'!L208</f>
        <v>Closed</v>
      </c>
      <c r="M208" s="18" t="str">
        <f>'Web-Test'!M208</f>
        <v>Fix lần 1 ngày 31/10 (Hải) - Pass</v>
      </c>
      <c r="N208" s="13">
        <f>'Web-Test'!N208</f>
        <v>0</v>
      </c>
      <c r="O208" s="76">
        <f>'Web-Test'!O208</f>
        <v>0</v>
      </c>
      <c r="P208" s="76">
        <f>'Web-Test'!P208</f>
        <v>0</v>
      </c>
      <c r="Q208" s="76">
        <f>'Web-Test'!Q208</f>
        <v>0</v>
      </c>
      <c r="R208" s="76">
        <f>'Web-Test'!R208</f>
        <v>0</v>
      </c>
      <c r="S208" s="76">
        <f>'Web-Test'!S208</f>
        <v>0</v>
      </c>
      <c r="T208" s="76">
        <f>'Web-Test'!T208</f>
        <v>0</v>
      </c>
      <c r="U208" s="76">
        <f>'Web-Test'!U208</f>
        <v>0</v>
      </c>
      <c r="V208" s="76">
        <f>'Web-Test'!V208</f>
        <v>0</v>
      </c>
      <c r="W208" s="76">
        <f>'Web-Test'!W208</f>
        <v>0</v>
      </c>
      <c r="X208" s="76">
        <f>'Web-Test'!X208</f>
        <v>0</v>
      </c>
      <c r="Y208" s="76">
        <f>'Web-Test'!Y208</f>
        <v>0</v>
      </c>
      <c r="Z208" s="76">
        <f>'Web-Test'!Z208</f>
        <v>0</v>
      </c>
    </row>
    <row r="209" spans="1:26">
      <c r="A209" s="13">
        <f>'Web-Test'!A209</f>
        <v>207</v>
      </c>
      <c r="B209" s="16" t="str">
        <f>'Web-Test'!B209</f>
        <v>Bug</v>
      </c>
      <c r="C209" s="17">
        <f>'Web-Test'!C209</f>
        <v>44861</v>
      </c>
      <c r="D209" s="16" t="str">
        <f>'Web-Test'!D209</f>
        <v>Cao</v>
      </c>
      <c r="E209" s="18" t="str">
        <f>'Web-Test'!E209</f>
        <v>Khám thú y</v>
      </c>
      <c r="F209" s="18" t="str">
        <f>'Web-Test'!F209</f>
        <v>Nhóm thuốc không thể hiện trong timeline điều trị</v>
      </c>
      <c r="G209" s="22" t="str">
        <f>'Web-Test'!G209</f>
        <v>https://drive.google.com/file/d/1f6mQciP3FFWf7uVvRSgbAuvtQV-eIAEP/view?usp=sharing</v>
      </c>
      <c r="H209" s="17">
        <f>'Web-Test'!H209</f>
        <v>0</v>
      </c>
      <c r="I209" s="17">
        <f>'Web-Test'!I209</f>
        <v>0</v>
      </c>
      <c r="J209" s="13" t="str">
        <f>'Web-Test'!J209</f>
        <v>Tỉnh</v>
      </c>
      <c r="K209" s="16">
        <f>'Web-Test'!K209</f>
        <v>0</v>
      </c>
      <c r="L209" s="13" t="str">
        <f>'Web-Test'!L209</f>
        <v>Open</v>
      </c>
      <c r="M209" s="18" t="str">
        <f>'Web-Test'!M209</f>
        <v>Test thử điều trị trên mobile, Kiểm tra API</v>
      </c>
      <c r="N209" s="13">
        <f>'Web-Test'!N209</f>
        <v>0</v>
      </c>
      <c r="O209" s="76">
        <f>'Web-Test'!O209</f>
        <v>0</v>
      </c>
      <c r="P209" s="76">
        <f>'Web-Test'!P209</f>
        <v>0</v>
      </c>
      <c r="Q209" s="76">
        <f>'Web-Test'!Q209</f>
        <v>0</v>
      </c>
      <c r="R209" s="76">
        <f>'Web-Test'!R209</f>
        <v>0</v>
      </c>
      <c r="S209" s="76">
        <f>'Web-Test'!S209</f>
        <v>0</v>
      </c>
      <c r="T209" s="76">
        <f>'Web-Test'!T209</f>
        <v>0</v>
      </c>
      <c r="U209" s="76">
        <f>'Web-Test'!U209</f>
        <v>0</v>
      </c>
      <c r="V209" s="76">
        <f>'Web-Test'!V209</f>
        <v>0</v>
      </c>
      <c r="W209" s="76">
        <f>'Web-Test'!W209</f>
        <v>0</v>
      </c>
      <c r="X209" s="76">
        <f>'Web-Test'!X209</f>
        <v>0</v>
      </c>
      <c r="Y209" s="76">
        <f>'Web-Test'!Y209</f>
        <v>0</v>
      </c>
      <c r="Z209" s="76">
        <f>'Web-Test'!Z209</f>
        <v>0</v>
      </c>
    </row>
    <row r="210" spans="1:26">
      <c r="A210" s="13">
        <f>'Web-Test'!A210</f>
        <v>208</v>
      </c>
      <c r="B210" s="16" t="str">
        <f>'Web-Test'!B210</f>
        <v>Bug</v>
      </c>
      <c r="C210" s="17">
        <f>'Web-Test'!C210</f>
        <v>44861</v>
      </c>
      <c r="D210" s="16" t="str">
        <f>'Web-Test'!D210</f>
        <v>Cao</v>
      </c>
      <c r="E210" s="18" t="str">
        <f>'Web-Test'!E210</f>
        <v>Khám thú y</v>
      </c>
      <c r="F210" s="18" t="str">
        <f>'Web-Test'!F210</f>
        <v>Bò không có khả năng phục hồi nhưng không hiện nút "Đề xuất thanh lý"</v>
      </c>
      <c r="G210" s="22" t="str">
        <f>'Web-Test'!G210</f>
        <v>https://drive.google.com/file/d/1nIClB69CqEPcXE0JOnIM7Fih1dm3VFX6/view?usp=sharing</v>
      </c>
      <c r="H210" s="17">
        <f>'Web-Test'!H210</f>
        <v>0</v>
      </c>
      <c r="I210" s="17">
        <f>'Web-Test'!I210</f>
        <v>0</v>
      </c>
      <c r="J210" s="17">
        <f>'Web-Test'!J210</f>
        <v>0</v>
      </c>
      <c r="K210" s="16" t="str">
        <f>'Web-Test'!K210</f>
        <v>Temporary feature</v>
      </c>
      <c r="L210" s="13" t="str">
        <f>'Web-Test'!L210</f>
        <v>Closed</v>
      </c>
      <c r="M210" s="18" t="str">
        <f>'Web-Test'!M210</f>
        <v>Tạm thời chấp nhận lấy kết quả của Điều trị, trừ trường hợp chết thì lấy kết quả ngay chỗ nào cập nhật "chết:</v>
      </c>
      <c r="N210" s="13">
        <f>'Web-Test'!N210</f>
        <v>0</v>
      </c>
      <c r="O210" s="76">
        <f>'Web-Test'!O210</f>
        <v>0</v>
      </c>
      <c r="P210" s="76">
        <f>'Web-Test'!P210</f>
        <v>0</v>
      </c>
      <c r="Q210" s="76">
        <f>'Web-Test'!Q210</f>
        <v>0</v>
      </c>
      <c r="R210" s="76">
        <f>'Web-Test'!R210</f>
        <v>0</v>
      </c>
      <c r="S210" s="76">
        <f>'Web-Test'!S210</f>
        <v>0</v>
      </c>
      <c r="T210" s="76">
        <f>'Web-Test'!T210</f>
        <v>0</v>
      </c>
      <c r="U210" s="76">
        <f>'Web-Test'!U210</f>
        <v>0</v>
      </c>
      <c r="V210" s="76">
        <f>'Web-Test'!V210</f>
        <v>0</v>
      </c>
      <c r="W210" s="76">
        <f>'Web-Test'!W210</f>
        <v>0</v>
      </c>
      <c r="X210" s="76">
        <f>'Web-Test'!X210</f>
        <v>0</v>
      </c>
      <c r="Y210" s="76">
        <f>'Web-Test'!Y210</f>
        <v>0</v>
      </c>
      <c r="Z210" s="76">
        <f>'Web-Test'!Z210</f>
        <v>0</v>
      </c>
    </row>
    <row r="211" spans="1:26">
      <c r="A211" s="13">
        <f>'Web-Test'!A211</f>
        <v>209</v>
      </c>
      <c r="B211" s="16" t="str">
        <f>'Web-Test'!B211</f>
        <v>Bug</v>
      </c>
      <c r="C211" s="17">
        <f>'Web-Test'!C211</f>
        <v>44861</v>
      </c>
      <c r="D211" s="16" t="str">
        <f>'Web-Test'!D211</f>
        <v>Trung bình</v>
      </c>
      <c r="E211" s="18" t="str">
        <f>'Web-Test'!E211</f>
        <v>Thú y</v>
      </c>
      <c r="F211" s="18" t="str">
        <f>'Web-Test'!F211</f>
        <v>In đề xuất phiếu, view phiếu thanh lý, tiêu hủy có text "about:blank" trên đầu trang;
giờ Phút giây "00:00"&gt;&gt;&gt; Mong đợi là bỏ các text đó đi</v>
      </c>
      <c r="G211" s="22" t="str">
        <f>'Web-Test'!G211</f>
        <v>https://drive.google.com/file/d/1q8cPLqBoY6jRoxd__qmWc9hkCBVK6BQC/view?usp=sharing</v>
      </c>
      <c r="H211" s="17">
        <f>'Web-Test'!H211</f>
        <v>0</v>
      </c>
      <c r="I211" s="17">
        <f>'Web-Test'!I211</f>
        <v>0</v>
      </c>
      <c r="J211" s="17">
        <f>'Web-Test'!J211</f>
        <v>0</v>
      </c>
      <c r="K211" s="16">
        <f>'Web-Test'!K211</f>
        <v>0</v>
      </c>
      <c r="L211" s="13" t="str">
        <f>'Web-Test'!L211</f>
        <v>Open</v>
      </c>
      <c r="M211" s="18" t="str">
        <f>'Web-Test'!M211</f>
        <v>chức năng của trình duyệt  , tuỳ vào nguồn  in  có thể  bật  hoặc tắt https://drive.google.com/file/d/1SN3lFl241tnySUcKFXfNo1Ou6xf5KxZn/view?usp=sharing</v>
      </c>
      <c r="N211" s="13">
        <f>'Web-Test'!N211</f>
        <v>0</v>
      </c>
      <c r="O211" s="76">
        <f>'Web-Test'!O211</f>
        <v>0</v>
      </c>
      <c r="P211" s="76">
        <f>'Web-Test'!P211</f>
        <v>0</v>
      </c>
      <c r="Q211" s="76">
        <f>'Web-Test'!Q211</f>
        <v>0</v>
      </c>
      <c r="R211" s="76">
        <f>'Web-Test'!R211</f>
        <v>0</v>
      </c>
      <c r="S211" s="76">
        <f>'Web-Test'!S211</f>
        <v>0</v>
      </c>
      <c r="T211" s="76">
        <f>'Web-Test'!T211</f>
        <v>0</v>
      </c>
      <c r="U211" s="76">
        <f>'Web-Test'!U211</f>
        <v>0</v>
      </c>
      <c r="V211" s="76">
        <f>'Web-Test'!V211</f>
        <v>0</v>
      </c>
      <c r="W211" s="76">
        <f>'Web-Test'!W211</f>
        <v>0</v>
      </c>
      <c r="X211" s="76">
        <f>'Web-Test'!X211</f>
        <v>0</v>
      </c>
      <c r="Y211" s="76">
        <f>'Web-Test'!Y211</f>
        <v>0</v>
      </c>
      <c r="Z211" s="76">
        <f>'Web-Test'!Z211</f>
        <v>0</v>
      </c>
    </row>
    <row r="212" spans="1:26">
      <c r="A212" s="13">
        <f>'Web-Test'!A212</f>
        <v>210</v>
      </c>
      <c r="B212" s="16" t="str">
        <f>'Web-Test'!B212</f>
        <v>Bug</v>
      </c>
      <c r="C212" s="17">
        <f>'Web-Test'!C212</f>
        <v>44863</v>
      </c>
      <c r="D212" s="16" t="str">
        <f>'Web-Test'!D212</f>
        <v>Cao</v>
      </c>
      <c r="E212" s="18" t="str">
        <f>'Web-Test'!E212</f>
        <v>Thông tin đàn</v>
      </c>
      <c r="F212" s="18" t="str">
        <f>'Web-Test'!F212</f>
        <v>Không thể hiện tên người thực hiện khám sinh sản, khám thai, xử lý sinh sản trong timeline lịch sử nhân giống</v>
      </c>
      <c r="G212" s="22" t="str">
        <f>'Web-Test'!G212</f>
        <v>https://drive.google.com/file/d/1wGaNAWRZOXrDFaNkedwzeuaBX51oDooY/view?usp=share_link</v>
      </c>
      <c r="H212" s="17">
        <f>'Web-Test'!H212</f>
        <v>44865</v>
      </c>
      <c r="I212" s="17">
        <f>'Web-Test'!I212</f>
        <v>44865</v>
      </c>
      <c r="J212" s="13" t="str">
        <f>'Web-Test'!J212</f>
        <v>Tỉnh</v>
      </c>
      <c r="K212" s="16" t="str">
        <f>'Web-Test'!K212</f>
        <v>Pass</v>
      </c>
      <c r="L212" s="13" t="str">
        <f>'Web-Test'!L212</f>
        <v>Closed</v>
      </c>
      <c r="M212" s="18" t="str">
        <f>'Web-Test'!M212</f>
        <v>Fix lần 1 ngày 31/10 (Tỉnh) - Pass</v>
      </c>
      <c r="N212" s="13">
        <f>'Web-Test'!N212</f>
        <v>0</v>
      </c>
      <c r="O212" s="76">
        <f>'Web-Test'!O212</f>
        <v>0</v>
      </c>
      <c r="P212" s="76">
        <f>'Web-Test'!P212</f>
        <v>0</v>
      </c>
      <c r="Q212" s="76">
        <f>'Web-Test'!Q212</f>
        <v>0</v>
      </c>
      <c r="R212" s="76">
        <f>'Web-Test'!R212</f>
        <v>0</v>
      </c>
      <c r="S212" s="76">
        <f>'Web-Test'!S212</f>
        <v>0</v>
      </c>
      <c r="T212" s="76">
        <f>'Web-Test'!T212</f>
        <v>0</v>
      </c>
      <c r="U212" s="76">
        <f>'Web-Test'!U212</f>
        <v>0</v>
      </c>
      <c r="V212" s="76">
        <f>'Web-Test'!V212</f>
        <v>0</v>
      </c>
      <c r="W212" s="76">
        <f>'Web-Test'!W212</f>
        <v>0</v>
      </c>
      <c r="X212" s="76">
        <f>'Web-Test'!X212</f>
        <v>0</v>
      </c>
      <c r="Y212" s="76">
        <f>'Web-Test'!Y212</f>
        <v>0</v>
      </c>
      <c r="Z212" s="76">
        <f>'Web-Test'!Z212</f>
        <v>0</v>
      </c>
    </row>
    <row r="213" spans="1:26">
      <c r="A213" s="13">
        <f>'Web-Test'!A213</f>
        <v>211</v>
      </c>
      <c r="B213" s="16" t="str">
        <f>'Web-Test'!B213</f>
        <v>Improvement</v>
      </c>
      <c r="C213" s="17">
        <f>'Web-Test'!C213</f>
        <v>44863</v>
      </c>
      <c r="D213" s="16" t="str">
        <f>'Web-Test'!D213</f>
        <v>Cao</v>
      </c>
      <c r="E213" s="18" t="str">
        <f>'Web-Test'!E213</f>
        <v>Xử lý sinh sản</v>
      </c>
      <c r="F213" s="18" t="str">
        <f>'Web-Test'!F213</f>
        <v>Bỏ người xử lý và ngày xử lý ở trên đầu modal xử lý sinh sản</v>
      </c>
      <c r="G213" s="22" t="str">
        <f>'Web-Test'!G213</f>
        <v>https://drive.google.com/file/d/1yS5P3qhQqK30qAnIO0i3qFCgRe1BeGB1/view?usp=share_link</v>
      </c>
      <c r="H213" s="17" t="e">
        <f>#REF!</f>
        <v>#REF!</v>
      </c>
      <c r="I213" s="17">
        <f>'Web-Test'!I213</f>
        <v>0</v>
      </c>
      <c r="J213" s="13" t="str">
        <f>'Web-Test'!J213</f>
        <v>Tỉnh</v>
      </c>
      <c r="K213" s="16">
        <f>'Web-Test'!K213</f>
        <v>0</v>
      </c>
      <c r="L213" s="13" t="str">
        <f>'Web-Test'!L213</f>
        <v>Open</v>
      </c>
      <c r="M213" s="18">
        <f>'Web-Test'!M213</f>
        <v>0</v>
      </c>
      <c r="N213" s="13">
        <f>'Web-Test'!N213</f>
        <v>0</v>
      </c>
      <c r="O213" s="76">
        <f>'Web-Test'!O213</f>
        <v>0</v>
      </c>
      <c r="P213" s="76">
        <f>'Web-Test'!P213</f>
        <v>0</v>
      </c>
      <c r="Q213" s="76">
        <f>'Web-Test'!Q213</f>
        <v>0</v>
      </c>
      <c r="R213" s="76">
        <f>'Web-Test'!R213</f>
        <v>0</v>
      </c>
      <c r="S213" s="76">
        <f>'Web-Test'!S213</f>
        <v>0</v>
      </c>
      <c r="T213" s="76">
        <f>'Web-Test'!T213</f>
        <v>0</v>
      </c>
      <c r="U213" s="76">
        <f>'Web-Test'!U213</f>
        <v>0</v>
      </c>
      <c r="V213" s="76">
        <f>'Web-Test'!V213</f>
        <v>0</v>
      </c>
      <c r="W213" s="76">
        <f>'Web-Test'!W213</f>
        <v>0</v>
      </c>
      <c r="X213" s="76">
        <f>'Web-Test'!X213</f>
        <v>0</v>
      </c>
      <c r="Y213" s="76">
        <f>'Web-Test'!Y213</f>
        <v>0</v>
      </c>
      <c r="Z213" s="76">
        <f>'Web-Test'!Z213</f>
        <v>0</v>
      </c>
    </row>
    <row r="214" spans="1:26">
      <c r="A214" s="13">
        <f>'Web-Test'!A214</f>
        <v>212</v>
      </c>
      <c r="B214" s="16" t="str">
        <f>'Web-Test'!B214</f>
        <v>Improvement</v>
      </c>
      <c r="C214" s="17">
        <f>'Web-Test'!C214</f>
        <v>44863</v>
      </c>
      <c r="D214" s="16" t="str">
        <f>'Web-Test'!D214</f>
        <v>Cao</v>
      </c>
      <c r="E214" s="18" t="str">
        <f>'Web-Test'!E214</f>
        <v>Xử lý sinh sản</v>
      </c>
      <c r="F214" s="18" t="str">
        <f>'Web-Test'!F214</f>
        <v>Lấy ngày thực hiện và người thực hiện ở bước gieo tinh (hình 1) làm dữ liệu cho việc phối giống (hình 2). 2 mục này dữ liệu không được khác nhau</v>
      </c>
      <c r="G214" s="18" t="str">
        <f>'Web-Test'!G214</f>
        <v>Hình 1: https://drive.google.com/file/d/1Wv31htZtGFICuiU_sx5GrgBDmztTe46G/view?usp=share_link
Hình 2: https://drive.google.com/file/d/1rKMTRsYxOpM9XhxTtkzWNcMFGi8DPlc4/view?usp=share_link</v>
      </c>
      <c r="H214" s="17">
        <f>'Web-Test'!H213</f>
        <v>44867</v>
      </c>
      <c r="I214" s="17">
        <f>'Web-Test'!I214</f>
        <v>0</v>
      </c>
      <c r="J214" s="13" t="str">
        <f>'Web-Test'!J214</f>
        <v>Tỉnh</v>
      </c>
      <c r="K214" s="16">
        <f>'Web-Test'!K214</f>
        <v>0</v>
      </c>
      <c r="L214" s="13" t="str">
        <f>'Web-Test'!L214</f>
        <v>Open</v>
      </c>
      <c r="M214" s="18" t="str">
        <f>'Web-Test'!M214</f>
        <v>fix</v>
      </c>
      <c r="N214" s="13">
        <f>'Web-Test'!N214</f>
        <v>0</v>
      </c>
      <c r="O214" s="76">
        <f>'Web-Test'!O214</f>
        <v>0</v>
      </c>
      <c r="P214" s="76">
        <f>'Web-Test'!P214</f>
        <v>0</v>
      </c>
      <c r="Q214" s="76">
        <f>'Web-Test'!Q214</f>
        <v>0</v>
      </c>
      <c r="R214" s="76">
        <f>'Web-Test'!R214</f>
        <v>0</v>
      </c>
      <c r="S214" s="76">
        <f>'Web-Test'!S214</f>
        <v>0</v>
      </c>
      <c r="T214" s="76">
        <f>'Web-Test'!T214</f>
        <v>0</v>
      </c>
      <c r="U214" s="76">
        <f>'Web-Test'!U214</f>
        <v>0</v>
      </c>
      <c r="V214" s="76">
        <f>'Web-Test'!V214</f>
        <v>0</v>
      </c>
      <c r="W214" s="76">
        <f>'Web-Test'!W214</f>
        <v>0</v>
      </c>
      <c r="X214" s="76">
        <f>'Web-Test'!X214</f>
        <v>0</v>
      </c>
      <c r="Y214" s="76">
        <f>'Web-Test'!Y214</f>
        <v>0</v>
      </c>
      <c r="Z214" s="76">
        <f>'Web-Test'!Z214</f>
        <v>0</v>
      </c>
    </row>
    <row r="215" spans="1:26">
      <c r="A215" s="13">
        <f>'Web-Test'!A215</f>
        <v>213</v>
      </c>
      <c r="B215" s="16" t="str">
        <f>'Web-Test'!B215</f>
        <v>Bug</v>
      </c>
      <c r="C215" s="17">
        <f>'Web-Test'!C215</f>
        <v>44864</v>
      </c>
      <c r="D215" s="16" t="str">
        <f>'Web-Test'!D215</f>
        <v>Cao</v>
      </c>
      <c r="E215" s="18" t="str">
        <f>'Web-Test'!E215</f>
        <v>Dashboard</v>
      </c>
      <c r="F215" s="18" t="str">
        <f>'Web-Test'!F215</f>
        <v>Số lượng bò đi phối không đúng
Trước khi test: từ ngày 29-30/10/2022 có 5 bò đi phối
Test: phối 1 bò F01110 ngày 30/10/2022
Sau test: Số lượng bò đi phối từ ngày 29-30/10/2022 vẫn là 5 bò đi phối</v>
      </c>
      <c r="G215" s="22" t="str">
        <f>'Web-Test'!G215</f>
        <v>https://drive.google.com/file/d/1XS5UVplAdDbUCnvDrFod9Nro3BUydPvX/view?usp=share_link</v>
      </c>
      <c r="H215" s="17">
        <f>'Web-Test'!H215</f>
        <v>0</v>
      </c>
      <c r="I215" s="17">
        <f>'Web-Test'!I215</f>
        <v>0</v>
      </c>
      <c r="J215" s="13" t="str">
        <f>'Web-Test'!J215</f>
        <v>Tỉnh</v>
      </c>
      <c r="K215" s="16">
        <f>'Web-Test'!K215</f>
        <v>0</v>
      </c>
      <c r="L215" s="13" t="str">
        <f>'Web-Test'!L215</f>
        <v>Open</v>
      </c>
      <c r="M215" s="18">
        <f>'Web-Test'!M215</f>
        <v>0</v>
      </c>
      <c r="N215" s="13">
        <f>'Web-Test'!N215</f>
        <v>0</v>
      </c>
      <c r="O215" s="76">
        <f>'Web-Test'!O215</f>
        <v>0</v>
      </c>
      <c r="P215" s="76">
        <f>'Web-Test'!P215</f>
        <v>0</v>
      </c>
      <c r="Q215" s="76">
        <f>'Web-Test'!Q215</f>
        <v>0</v>
      </c>
      <c r="R215" s="76">
        <f>'Web-Test'!R215</f>
        <v>0</v>
      </c>
      <c r="S215" s="76">
        <f>'Web-Test'!S215</f>
        <v>0</v>
      </c>
      <c r="T215" s="76">
        <f>'Web-Test'!T215</f>
        <v>0</v>
      </c>
      <c r="U215" s="76">
        <f>'Web-Test'!U215</f>
        <v>0</v>
      </c>
      <c r="V215" s="76">
        <f>'Web-Test'!V215</f>
        <v>0</v>
      </c>
      <c r="W215" s="76">
        <f>'Web-Test'!W215</f>
        <v>0</v>
      </c>
      <c r="X215" s="76">
        <f>'Web-Test'!X215</f>
        <v>0</v>
      </c>
      <c r="Y215" s="76">
        <f>'Web-Test'!Y215</f>
        <v>0</v>
      </c>
      <c r="Z215" s="76">
        <f>'Web-Test'!Z215</f>
        <v>0</v>
      </c>
    </row>
    <row r="216" spans="1:26">
      <c r="A216" s="13">
        <f>'Web-Test'!A216</f>
        <v>214</v>
      </c>
      <c r="B216" s="16" t="str">
        <f>'Web-Test'!B216</f>
        <v>Bug</v>
      </c>
      <c r="C216" s="17">
        <f>'Web-Test'!C216</f>
        <v>44864</v>
      </c>
      <c r="D216" s="16" t="str">
        <f>'Web-Test'!D216</f>
        <v>Thấp</v>
      </c>
      <c r="E216" s="18" t="str">
        <f>'Web-Test'!E216</f>
        <v>Khám thú y</v>
      </c>
      <c r="F216" s="18" t="str">
        <f>'Web-Test'!F216</f>
        <v>Nút lưu không đúng màu (màu xám thay vì màu xanh như thiết kế)</v>
      </c>
      <c r="G216" s="22" t="str">
        <f>'Web-Test'!G216</f>
        <v>https://drive.google.com/file/d/15ca85EtNbBodlojqc6bWxUFspjfkWe91/view?usp=share_link</v>
      </c>
      <c r="H216" s="17">
        <f>'Web-Test'!H216</f>
        <v>0</v>
      </c>
      <c r="I216" s="17">
        <f>'Web-Test'!I216</f>
        <v>44865</v>
      </c>
      <c r="J216" s="13" t="str">
        <f>'Web-Test'!J216</f>
        <v>Tỉnh</v>
      </c>
      <c r="K216" s="16" t="str">
        <f>'Web-Test'!K216</f>
        <v>Pass</v>
      </c>
      <c r="L216" s="13" t="str">
        <f>'Web-Test'!L216</f>
        <v>Closed</v>
      </c>
      <c r="M216" s="18" t="str">
        <f>'Web-Test'!M216</f>
        <v>Fix lần 1 ngày 31/10 (Tỉnh) - Pass</v>
      </c>
      <c r="N216" s="13">
        <f>'Web-Test'!N216</f>
        <v>0</v>
      </c>
      <c r="O216" s="76">
        <f>'Web-Test'!O216</f>
        <v>0</v>
      </c>
      <c r="P216" s="76">
        <f>'Web-Test'!P216</f>
        <v>0</v>
      </c>
      <c r="Q216" s="76">
        <f>'Web-Test'!Q216</f>
        <v>0</v>
      </c>
      <c r="R216" s="76">
        <f>'Web-Test'!R216</f>
        <v>0</v>
      </c>
      <c r="S216" s="76">
        <f>'Web-Test'!S216</f>
        <v>0</v>
      </c>
      <c r="T216" s="76">
        <f>'Web-Test'!T216</f>
        <v>0</v>
      </c>
      <c r="U216" s="76">
        <f>'Web-Test'!U216</f>
        <v>0</v>
      </c>
      <c r="V216" s="76">
        <f>'Web-Test'!V216</f>
        <v>0</v>
      </c>
      <c r="W216" s="76">
        <f>'Web-Test'!W216</f>
        <v>0</v>
      </c>
      <c r="X216" s="76">
        <f>'Web-Test'!X216</f>
        <v>0</v>
      </c>
      <c r="Y216" s="76">
        <f>'Web-Test'!Y216</f>
        <v>0</v>
      </c>
      <c r="Z216" s="76">
        <f>'Web-Test'!Z216</f>
        <v>0</v>
      </c>
    </row>
    <row r="217" spans="1:26">
      <c r="A217" s="13">
        <f>'Web-Test'!A217</f>
        <v>215</v>
      </c>
      <c r="B217" s="16" t="str">
        <f>'Web-Test'!B217</f>
        <v>Bug</v>
      </c>
      <c r="C217" s="17">
        <f>'Web-Test'!C217</f>
        <v>44864</v>
      </c>
      <c r="D217" s="16" t="str">
        <f>'Web-Test'!D217</f>
        <v>Thấp</v>
      </c>
      <c r="E217" s="18" t="str">
        <f>'Web-Test'!E217</f>
        <v>Dashboard</v>
      </c>
      <c r="F217" s="18" t="str">
        <f>'Web-Test'!F217</f>
        <v>Sai chính tả: "Khoản thời gian"
Mong đợi: "Khoảng thời gian"
Bonus: Ghi thêm số lượng ở gần số %</v>
      </c>
      <c r="G217" s="22" t="str">
        <f>'Web-Test'!G217</f>
        <v>https://drive.google.com/file/d/1aVOsKjtM2OydgsG4jr_YfxqViyHsrsRG/view?usp=share_link</v>
      </c>
      <c r="H217" s="17">
        <f>'Web-Test'!H217</f>
        <v>0</v>
      </c>
      <c r="I217" s="17">
        <f>'Web-Test'!I217</f>
        <v>44865</v>
      </c>
      <c r="J217" s="13" t="str">
        <f>'Web-Test'!J217</f>
        <v>Hải</v>
      </c>
      <c r="K217" s="16" t="str">
        <f>'Web-Test'!K217</f>
        <v>Pass</v>
      </c>
      <c r="L217" s="13" t="str">
        <f>'Web-Test'!L217</f>
        <v>Closed</v>
      </c>
      <c r="M217" s="18" t="str">
        <f>'Web-Test'!M217</f>
        <v>Fix lần 1 ngày 31/10 (Hải) - Pass</v>
      </c>
      <c r="N217" s="13">
        <f>'Web-Test'!N217</f>
        <v>0</v>
      </c>
      <c r="O217" s="76">
        <f>'Web-Test'!O217</f>
        <v>0</v>
      </c>
      <c r="P217" s="76">
        <f>'Web-Test'!P217</f>
        <v>0</v>
      </c>
      <c r="Q217" s="76">
        <f>'Web-Test'!Q217</f>
        <v>0</v>
      </c>
      <c r="R217" s="76">
        <f>'Web-Test'!R217</f>
        <v>0</v>
      </c>
      <c r="S217" s="76">
        <f>'Web-Test'!S217</f>
        <v>0</v>
      </c>
      <c r="T217" s="76">
        <f>'Web-Test'!T217</f>
        <v>0</v>
      </c>
      <c r="U217" s="76">
        <f>'Web-Test'!U217</f>
        <v>0</v>
      </c>
      <c r="V217" s="76">
        <f>'Web-Test'!V217</f>
        <v>0</v>
      </c>
      <c r="W217" s="76">
        <f>'Web-Test'!W217</f>
        <v>0</v>
      </c>
      <c r="X217" s="76">
        <f>'Web-Test'!X217</f>
        <v>0</v>
      </c>
      <c r="Y217" s="76">
        <f>'Web-Test'!Y217</f>
        <v>0</v>
      </c>
      <c r="Z217" s="76">
        <f>'Web-Test'!Z217</f>
        <v>0</v>
      </c>
    </row>
    <row r="218" spans="1:26">
      <c r="A218" s="13">
        <f>'Web-Test'!A218</f>
        <v>216</v>
      </c>
      <c r="B218" s="16" t="str">
        <f>'Web-Test'!B218</f>
        <v>Bug</v>
      </c>
      <c r="C218" s="17">
        <f>'Web-Test'!C218</f>
        <v>44865</v>
      </c>
      <c r="D218" s="16" t="str">
        <f>'Web-Test'!D218</f>
        <v>Cao</v>
      </c>
      <c r="E218" s="18" t="str">
        <f>'Web-Test'!E218</f>
        <v>Dashboard</v>
      </c>
      <c r="F218" s="18" t="str">
        <f>'Web-Test'!F218</f>
        <v>Dashboard không load dữ liệu khi vào lần đầu (console báo lỗi). Reload lại trang thì có dữ liệu</v>
      </c>
      <c r="G218" s="22" t="str">
        <f>'Web-Test'!G218</f>
        <v>https://drive.google.com/file/d/1ky6VjF_I2rFIzcmUSJLYStM0ampDhb5F/view?usp=share_link</v>
      </c>
      <c r="H218" s="17">
        <f>'Web-Test'!H218</f>
        <v>0</v>
      </c>
      <c r="I218" s="17">
        <f>'Web-Test'!I218</f>
        <v>44866</v>
      </c>
      <c r="J218" s="13" t="str">
        <f>'Web-Test'!J218</f>
        <v>Hải</v>
      </c>
      <c r="K218" s="16" t="str">
        <f>'Web-Test'!K218</f>
        <v>Temporary disappear</v>
      </c>
      <c r="L218" s="13" t="str">
        <f>'Web-Test'!L218</f>
        <v>Closed</v>
      </c>
      <c r="M218" s="18" t="str">
        <f>'Web-Test'!M218</f>
        <v>Chưa phát hiện ra lỗi =&gt; đề xuất kiểm tra sau nếu còn xảy ra</v>
      </c>
      <c r="N218" s="13">
        <f>'Web-Test'!N218</f>
        <v>0</v>
      </c>
      <c r="O218" s="76">
        <f>'Web-Test'!O218</f>
        <v>0</v>
      </c>
      <c r="P218" s="76">
        <f>'Web-Test'!P218</f>
        <v>0</v>
      </c>
      <c r="Q218" s="76">
        <f>'Web-Test'!Q218</f>
        <v>0</v>
      </c>
      <c r="R218" s="76">
        <f>'Web-Test'!R218</f>
        <v>0</v>
      </c>
      <c r="S218" s="76">
        <f>'Web-Test'!S218</f>
        <v>0</v>
      </c>
      <c r="T218" s="76">
        <f>'Web-Test'!T218</f>
        <v>0</v>
      </c>
      <c r="U218" s="76">
        <f>'Web-Test'!U218</f>
        <v>0</v>
      </c>
      <c r="V218" s="76">
        <f>'Web-Test'!V218</f>
        <v>0</v>
      </c>
      <c r="W218" s="76">
        <f>'Web-Test'!W218</f>
        <v>0</v>
      </c>
      <c r="X218" s="76">
        <f>'Web-Test'!X218</f>
        <v>0</v>
      </c>
      <c r="Y218" s="76">
        <f>'Web-Test'!Y218</f>
        <v>0</v>
      </c>
      <c r="Z218" s="76">
        <f>'Web-Test'!Z218</f>
        <v>0</v>
      </c>
    </row>
    <row r="219" spans="1:26">
      <c r="A219" s="13">
        <f>'Web-Test'!A219</f>
        <v>217</v>
      </c>
      <c r="B219" s="16" t="str">
        <f>'Web-Test'!B219</f>
        <v>Bug</v>
      </c>
      <c r="C219" s="17">
        <f>'Web-Test'!C219</f>
        <v>44865</v>
      </c>
      <c r="D219" s="16" t="str">
        <f>'Web-Test'!D219</f>
        <v>Thấp</v>
      </c>
      <c r="E219" s="18" t="str">
        <f>'Web-Test'!E219</f>
        <v>Dashboard</v>
      </c>
      <c r="F219" s="18" t="str">
        <f>'Web-Test'!F219</f>
        <v>Biểu đồ Bệnh nội, ngoại khoa bị khuất số</v>
      </c>
      <c r="G219" s="18" t="str">
        <f>'Web-Test'!G219</f>
        <v>https://drive.google.com/file/d/1Nt2yiXvzwyiAlrrZsCbcIxWTrmMOfp5k/view?usp=share_link
https://drive.google.com/file/d/19n-_S5E42HhKcxbw6adezISqORzc-r4I/view?usp=share_link</v>
      </c>
      <c r="H219" s="17">
        <f>'Web-Test'!H219</f>
        <v>0</v>
      </c>
      <c r="I219" s="17">
        <f>'Web-Test'!I219</f>
        <v>44866</v>
      </c>
      <c r="J219" s="13" t="str">
        <f>'Web-Test'!J219</f>
        <v>Hải</v>
      </c>
      <c r="K219" s="16" t="str">
        <f>'Web-Test'!K219</f>
        <v>Fail</v>
      </c>
      <c r="L219" s="13" t="str">
        <f>'Web-Test'!L219</f>
        <v>Open</v>
      </c>
      <c r="M219" s="18" t="str">
        <f>'Web-Test'!M219</f>
        <v>Fix lần 1 ngày 1/11 (Hải) - Fail (Hiển thị số khó nhìn https://drive.google.com/file/d/1DImM3LVBu1-MKtW4JhCWNze5DSgYLOTD/view?usp=share_link)</v>
      </c>
      <c r="N219" s="13">
        <f>'Web-Test'!N219</f>
        <v>0</v>
      </c>
      <c r="O219" s="76">
        <f>'Web-Test'!O219</f>
        <v>0</v>
      </c>
      <c r="P219" s="76">
        <f>'Web-Test'!P219</f>
        <v>0</v>
      </c>
      <c r="Q219" s="76">
        <f>'Web-Test'!Q219</f>
        <v>0</v>
      </c>
      <c r="R219" s="76">
        <f>'Web-Test'!R219</f>
        <v>0</v>
      </c>
      <c r="S219" s="76">
        <f>'Web-Test'!S219</f>
        <v>0</v>
      </c>
      <c r="T219" s="76">
        <f>'Web-Test'!T219</f>
        <v>0</v>
      </c>
      <c r="U219" s="76">
        <f>'Web-Test'!U219</f>
        <v>0</v>
      </c>
      <c r="V219" s="76">
        <f>'Web-Test'!V219</f>
        <v>0</v>
      </c>
      <c r="W219" s="76">
        <f>'Web-Test'!W219</f>
        <v>0</v>
      </c>
      <c r="X219" s="76">
        <f>'Web-Test'!X219</f>
        <v>0</v>
      </c>
      <c r="Y219" s="76">
        <f>'Web-Test'!Y219</f>
        <v>0</v>
      </c>
      <c r="Z219" s="76">
        <f>'Web-Test'!Z219</f>
        <v>0</v>
      </c>
    </row>
    <row r="220" spans="1:26">
      <c r="A220" s="13">
        <f>'Web-Test'!A220</f>
        <v>218</v>
      </c>
      <c r="B220" s="16" t="str">
        <f>'Web-Test'!B220</f>
        <v>Bug</v>
      </c>
      <c r="C220" s="17">
        <f>'Web-Test'!C220</f>
        <v>44865</v>
      </c>
      <c r="D220" s="16" t="str">
        <f>'Web-Test'!D220</f>
        <v>Cao</v>
      </c>
      <c r="E220" s="18" t="str">
        <f>'Web-Test'!E220</f>
        <v>Dashboard</v>
      </c>
      <c r="F220" s="18" t="str">
        <f>'Web-Test'!F220</f>
        <v>Tab Phối giống, số lượng bò phối giống lần 4 bằng 0 nhưng tỷ lệ phần trăm là số âm</v>
      </c>
      <c r="G220" s="22" t="str">
        <f>'Web-Test'!G220</f>
        <v>https://drive.google.com/file/d/1lQErSUcNs1Wj9KLtdbJJoqv_BaGjbwN6/view?usp=share_link</v>
      </c>
      <c r="H220" s="17">
        <f>'Web-Test'!H220</f>
        <v>0</v>
      </c>
      <c r="I220" s="17">
        <f>'Web-Test'!I220</f>
        <v>44866</v>
      </c>
      <c r="J220" s="13" t="str">
        <f>'Web-Test'!J220</f>
        <v>Hải</v>
      </c>
      <c r="K220" s="16" t="str">
        <f>'Web-Test'!K220</f>
        <v>Pass</v>
      </c>
      <c r="L220" s="13" t="str">
        <f>'Web-Test'!L220</f>
        <v>Closed</v>
      </c>
      <c r="M220" s="18" t="str">
        <f>'Web-Test'!M220</f>
        <v>Fix lần 1 ngày 1/11 (Hải) - Pass</v>
      </c>
      <c r="N220" s="13">
        <f>'Web-Test'!N220</f>
        <v>0</v>
      </c>
      <c r="O220" s="76">
        <f>'Web-Test'!O220</f>
        <v>0</v>
      </c>
      <c r="P220" s="76">
        <f>'Web-Test'!P220</f>
        <v>0</v>
      </c>
      <c r="Q220" s="76">
        <f>'Web-Test'!Q220</f>
        <v>0</v>
      </c>
      <c r="R220" s="76">
        <f>'Web-Test'!R220</f>
        <v>0</v>
      </c>
      <c r="S220" s="76">
        <f>'Web-Test'!S220</f>
        <v>0</v>
      </c>
      <c r="T220" s="76">
        <f>'Web-Test'!T220</f>
        <v>0</v>
      </c>
      <c r="U220" s="76">
        <f>'Web-Test'!U220</f>
        <v>0</v>
      </c>
      <c r="V220" s="76">
        <f>'Web-Test'!V220</f>
        <v>0</v>
      </c>
      <c r="W220" s="76">
        <f>'Web-Test'!W220</f>
        <v>0</v>
      </c>
      <c r="X220" s="76">
        <f>'Web-Test'!X220</f>
        <v>0</v>
      </c>
      <c r="Y220" s="76">
        <f>'Web-Test'!Y220</f>
        <v>0</v>
      </c>
      <c r="Z220" s="76">
        <f>'Web-Test'!Z220</f>
        <v>0</v>
      </c>
    </row>
    <row r="221" spans="1:26">
      <c r="A221" s="13">
        <f>'Web-Test'!A221</f>
        <v>219</v>
      </c>
      <c r="B221" s="16" t="str">
        <f>'Web-Test'!B221</f>
        <v>Bug</v>
      </c>
      <c r="C221" s="17">
        <f>'Web-Test'!C221</f>
        <v>44865</v>
      </c>
      <c r="D221" s="16" t="str">
        <f>'Web-Test'!D221</f>
        <v>Trung bình</v>
      </c>
      <c r="E221" s="18" t="str">
        <f>'Web-Test'!E221</f>
        <v>Dashboard</v>
      </c>
      <c r="F221" s="18" t="str">
        <f>'Web-Test'!F221</f>
        <v>Biểu đồ bệnh theo giai đoạn bò bị khuất số, thiếu số lượng ở trước tỷ lệ phần trăm</v>
      </c>
      <c r="G221" s="22" t="str">
        <f>'Web-Test'!G221</f>
        <v>https://drive.google.com/file/d/1G4UeMQGoFgACY-NwrjqjdAfre6l45VIo/view?usp=share_link</v>
      </c>
      <c r="H221" s="17">
        <f>'Web-Test'!H221</f>
        <v>0</v>
      </c>
      <c r="I221" s="17">
        <f>'Web-Test'!I221</f>
        <v>0</v>
      </c>
      <c r="J221" s="13" t="str">
        <f>'Web-Test'!J221</f>
        <v>Hải</v>
      </c>
      <c r="K221" s="16">
        <f>'Web-Test'!K221</f>
        <v>0</v>
      </c>
      <c r="L221" s="13" t="str">
        <f>'Web-Test'!L221</f>
        <v>Open</v>
      </c>
      <c r="M221" s="18">
        <f>'Web-Test'!M221</f>
        <v>0</v>
      </c>
      <c r="N221" s="13">
        <f>'Web-Test'!N221</f>
        <v>0</v>
      </c>
      <c r="O221" s="76">
        <f>'Web-Test'!O221</f>
        <v>0</v>
      </c>
      <c r="P221" s="76">
        <f>'Web-Test'!P221</f>
        <v>0</v>
      </c>
      <c r="Q221" s="76">
        <f>'Web-Test'!Q221</f>
        <v>0</v>
      </c>
      <c r="R221" s="76">
        <f>'Web-Test'!R221</f>
        <v>0</v>
      </c>
      <c r="S221" s="76">
        <f>'Web-Test'!S221</f>
        <v>0</v>
      </c>
      <c r="T221" s="76">
        <f>'Web-Test'!T221</f>
        <v>0</v>
      </c>
      <c r="U221" s="76">
        <f>'Web-Test'!U221</f>
        <v>0</v>
      </c>
      <c r="V221" s="76">
        <f>'Web-Test'!V221</f>
        <v>0</v>
      </c>
      <c r="W221" s="76">
        <f>'Web-Test'!W221</f>
        <v>0</v>
      </c>
      <c r="X221" s="76">
        <f>'Web-Test'!X221</f>
        <v>0</v>
      </c>
      <c r="Y221" s="76">
        <f>'Web-Test'!Y221</f>
        <v>0</v>
      </c>
      <c r="Z221" s="76">
        <f>'Web-Test'!Z221</f>
        <v>0</v>
      </c>
    </row>
    <row r="222" spans="1:26">
      <c r="A222" s="13">
        <f>'Web-Test'!A222</f>
        <v>220</v>
      </c>
      <c r="B222" s="16" t="str">
        <f>'Web-Test'!B222</f>
        <v>Bug</v>
      </c>
      <c r="C222" s="17">
        <f>'Web-Test'!C222</f>
        <v>44865</v>
      </c>
      <c r="D222" s="16" t="str">
        <f>'Web-Test'!D222</f>
        <v>Cao</v>
      </c>
      <c r="E222" s="18" t="str">
        <f>'Web-Test'!E222</f>
        <v>Dashboard</v>
      </c>
      <c r="F222" s="18" t="str">
        <f>'Web-Test'!F222</f>
        <v>Không có nhãn cột (tên bệnh)</v>
      </c>
      <c r="G222" s="22" t="str">
        <f>'Web-Test'!G222</f>
        <v>https://drive.google.com/file/d/1zZyioWx0XJtubeQ-OJj_lC1Y7fY9gDyz/view?usp=share_link</v>
      </c>
      <c r="H222" s="17">
        <f>'Web-Test'!H222</f>
        <v>0</v>
      </c>
      <c r="I222" s="17">
        <f>'Web-Test'!I222</f>
        <v>44866</v>
      </c>
      <c r="J222" s="13" t="str">
        <f>'Web-Test'!J222</f>
        <v>Hải</v>
      </c>
      <c r="K222" s="16" t="str">
        <f>'Web-Test'!K222</f>
        <v>Pass</v>
      </c>
      <c r="L222" s="13" t="str">
        <f>'Web-Test'!L222</f>
        <v>Closed</v>
      </c>
      <c r="M222" s="18" t="str">
        <f>'Web-Test'!M222</f>
        <v>Fix lần 1 ngày 1/11 (Hải) - Pass</v>
      </c>
      <c r="N222" s="13">
        <f>'Web-Test'!N222</f>
        <v>0</v>
      </c>
      <c r="O222" s="76">
        <f>'Web-Test'!O222</f>
        <v>0</v>
      </c>
      <c r="P222" s="76">
        <f>'Web-Test'!P222</f>
        <v>0</v>
      </c>
      <c r="Q222" s="76">
        <f>'Web-Test'!Q222</f>
        <v>0</v>
      </c>
      <c r="R222" s="76">
        <f>'Web-Test'!R222</f>
        <v>0</v>
      </c>
      <c r="S222" s="76">
        <f>'Web-Test'!S222</f>
        <v>0</v>
      </c>
      <c r="T222" s="76">
        <f>'Web-Test'!T222</f>
        <v>0</v>
      </c>
      <c r="U222" s="76">
        <f>'Web-Test'!U222</f>
        <v>0</v>
      </c>
      <c r="V222" s="76">
        <f>'Web-Test'!V222</f>
        <v>0</v>
      </c>
      <c r="W222" s="76">
        <f>'Web-Test'!W222</f>
        <v>0</v>
      </c>
      <c r="X222" s="76">
        <f>'Web-Test'!X222</f>
        <v>0</v>
      </c>
      <c r="Y222" s="76">
        <f>'Web-Test'!Y222</f>
        <v>0</v>
      </c>
      <c r="Z222" s="76">
        <f>'Web-Test'!Z222</f>
        <v>0</v>
      </c>
    </row>
    <row r="223" spans="1:26">
      <c r="A223" s="13">
        <f>'Web-Test'!A223</f>
        <v>221</v>
      </c>
      <c r="B223" s="16" t="str">
        <f>'Web-Test'!B223</f>
        <v>Bug</v>
      </c>
      <c r="C223" s="17">
        <f>'Web-Test'!C223</f>
        <v>44865</v>
      </c>
      <c r="D223" s="16" t="str">
        <f>'Web-Test'!D223</f>
        <v>Trung bình</v>
      </c>
      <c r="E223" s="18" t="str">
        <f>'Web-Test'!E223</f>
        <v>Dashboard</v>
      </c>
      <c r="F223" s="18" t="str">
        <f>'Web-Test'!F223</f>
        <v>Những số lượng số nguyên thì không thể hiện phần thập phân</v>
      </c>
      <c r="G223" s="22" t="str">
        <f>'Web-Test'!G223</f>
        <v>https://drive.google.com/file/d/1FcWUj0d362bV3wQXDtGk14ftayFGZoix/view?usp=share_link</v>
      </c>
      <c r="H223" s="17">
        <f>'Web-Test'!H223</f>
        <v>0</v>
      </c>
      <c r="I223" s="17">
        <f>'Web-Test'!I223</f>
        <v>44866</v>
      </c>
      <c r="J223" s="13" t="str">
        <f>'Web-Test'!J223</f>
        <v>Hải</v>
      </c>
      <c r="K223" s="16" t="str">
        <f>'Web-Test'!K223</f>
        <v>Pass</v>
      </c>
      <c r="L223" s="13" t="str">
        <f>'Web-Test'!L223</f>
        <v>Closed</v>
      </c>
      <c r="M223" s="18" t="str">
        <f>'Web-Test'!M223</f>
        <v>Fix lần 1 ngày 1/11 (Hải) - Pass</v>
      </c>
      <c r="N223" s="13">
        <f>'Web-Test'!N223</f>
        <v>0</v>
      </c>
      <c r="O223" s="76">
        <f>'Web-Test'!O223</f>
        <v>0</v>
      </c>
      <c r="P223" s="76">
        <f>'Web-Test'!P223</f>
        <v>0</v>
      </c>
      <c r="Q223" s="76">
        <f>'Web-Test'!Q223</f>
        <v>0</v>
      </c>
      <c r="R223" s="76">
        <f>'Web-Test'!R223</f>
        <v>0</v>
      </c>
      <c r="S223" s="76">
        <f>'Web-Test'!S223</f>
        <v>0</v>
      </c>
      <c r="T223" s="76">
        <f>'Web-Test'!T223</f>
        <v>0</v>
      </c>
      <c r="U223" s="76">
        <f>'Web-Test'!U223</f>
        <v>0</v>
      </c>
      <c r="V223" s="76">
        <f>'Web-Test'!V223</f>
        <v>0</v>
      </c>
      <c r="W223" s="76">
        <f>'Web-Test'!W223</f>
        <v>0</v>
      </c>
      <c r="X223" s="76">
        <f>'Web-Test'!X223</f>
        <v>0</v>
      </c>
      <c r="Y223" s="76">
        <f>'Web-Test'!Y223</f>
        <v>0</v>
      </c>
      <c r="Z223" s="76">
        <f>'Web-Test'!Z223</f>
        <v>0</v>
      </c>
    </row>
    <row r="224" spans="1:26">
      <c r="A224" s="13">
        <f>'Web-Test'!A224</f>
        <v>222</v>
      </c>
      <c r="B224" s="16" t="str">
        <f>'Web-Test'!B224</f>
        <v>Improvement</v>
      </c>
      <c r="C224" s="17">
        <f>'Web-Test'!C224</f>
        <v>44866</v>
      </c>
      <c r="D224" s="16" t="str">
        <f>'Web-Test'!D224</f>
        <v>Trung bình</v>
      </c>
      <c r="E224" s="18" t="str">
        <f>'Web-Test'!E224</f>
        <v>Dashboard</v>
      </c>
      <c r="F224" s="18" t="str">
        <f>'Web-Test'!F224</f>
        <v>Kỳ báo cáo lấy kỳ hiện tại làm mặc định.
Vì dụ hiện tại là tháng 11/2022 thì datepicker chọn sẵn:
-Tháng 11/2022 nếu tick vào "Theo tháng"
-Quý 4/2022 nếu tick vào "Theo quý"
-Năm 2022 nếu tick vào "Theo năm"</v>
      </c>
      <c r="G224" s="22" t="str">
        <f>'Web-Test'!G224</f>
        <v>https://drive.google.com/file/d/12EaLN5YMoQSo3ASZkePZs11-ezmofysA/view?usp=share_link</v>
      </c>
      <c r="H224" s="17">
        <f>'Web-Test'!H224</f>
        <v>0</v>
      </c>
      <c r="I224" s="17">
        <f>'Web-Test'!I224</f>
        <v>44866</v>
      </c>
      <c r="J224" s="13" t="str">
        <f>'Web-Test'!J224</f>
        <v>Hải</v>
      </c>
      <c r="K224" s="16" t="str">
        <f>'Web-Test'!K224</f>
        <v>Pass</v>
      </c>
      <c r="L224" s="13" t="str">
        <f>'Web-Test'!L224</f>
        <v>Closed</v>
      </c>
      <c r="M224" s="18" t="str">
        <f>'Web-Test'!M224</f>
        <v>Fix lần 1 ngày 1/11 (Hải) - Pass</v>
      </c>
      <c r="N224" s="13">
        <f>'Web-Test'!N224</f>
        <v>0</v>
      </c>
      <c r="O224" s="76">
        <f>'Web-Test'!O224</f>
        <v>0</v>
      </c>
      <c r="P224" s="76">
        <f>'Web-Test'!P224</f>
        <v>0</v>
      </c>
      <c r="Q224" s="76">
        <f>'Web-Test'!Q224</f>
        <v>0</v>
      </c>
      <c r="R224" s="76">
        <f>'Web-Test'!R224</f>
        <v>0</v>
      </c>
      <c r="S224" s="76">
        <f>'Web-Test'!S224</f>
        <v>0</v>
      </c>
      <c r="T224" s="76">
        <f>'Web-Test'!T224</f>
        <v>0</v>
      </c>
      <c r="U224" s="76">
        <f>'Web-Test'!U224</f>
        <v>0</v>
      </c>
      <c r="V224" s="76">
        <f>'Web-Test'!V224</f>
        <v>0</v>
      </c>
      <c r="W224" s="76">
        <f>'Web-Test'!W224</f>
        <v>0</v>
      </c>
      <c r="X224" s="76">
        <f>'Web-Test'!X224</f>
        <v>0</v>
      </c>
      <c r="Y224" s="76">
        <f>'Web-Test'!Y224</f>
        <v>0</v>
      </c>
      <c r="Z224" s="76">
        <f>'Web-Test'!Z224</f>
        <v>0</v>
      </c>
    </row>
    <row r="225" spans="1:26">
      <c r="A225" s="13">
        <f>'Web-Test'!A225</f>
        <v>223</v>
      </c>
      <c r="B225" s="16" t="str">
        <f>'Web-Test'!B225</f>
        <v>Client's request</v>
      </c>
      <c r="C225" s="17">
        <f>'Web-Test'!C225</f>
        <v>44867</v>
      </c>
      <c r="D225" s="16" t="str">
        <f>'Web-Test'!D225</f>
        <v>Trung bình</v>
      </c>
      <c r="E225" s="18" t="str">
        <f>'Web-Test'!E225</f>
        <v>Phiếu công việc</v>
      </c>
      <c r="F225" s="18" t="str">
        <f>'Web-Test'!F225</f>
        <v>Trạng thái của phiếu công việc xử lý sinh sản là trạng thái so với lúc trước khi mở phiếu.
Ví dụ bò đã xử lý sinh sản bước xử lý ngày 0, người thực hiện mở phiếu xlss để xử lý sinh sản ngày 7 cho bò:
-Nếu chưa xử lý ngày 7 thì trạng thái là "Chưa thực hiện"
-Nếu đã thực hiện xử lý ngày 7 thì trạng thái là "Đã thực hiện"
(Logic hiện tại bò xử lý toàn bộ các bước xlss thì trạng thái "Đã xử lý sinh sản", nếu chưa hoàn thành thì "Chưa xử lý sinh sản")</v>
      </c>
      <c r="G225" s="22" t="str">
        <f>'Web-Test'!G225</f>
        <v>https://drive.google.com/file/d/11ZWx3piypYw9xq_I5qTX_iJk-9mcr-T2/view?usp=share_link</v>
      </c>
      <c r="H225" s="17">
        <f>'Web-Test'!H225</f>
        <v>0</v>
      </c>
      <c r="I225" s="17">
        <f>'Web-Test'!I225</f>
        <v>0</v>
      </c>
      <c r="J225" s="17">
        <f>'Web-Test'!J225</f>
        <v>0</v>
      </c>
      <c r="K225" s="16">
        <f>'Web-Test'!K225</f>
        <v>0</v>
      </c>
      <c r="L225" s="13" t="str">
        <f>'Web-Test'!L225</f>
        <v>Open</v>
      </c>
      <c r="M225" s="18">
        <f>'Web-Test'!M225</f>
        <v>0</v>
      </c>
      <c r="N225" s="13">
        <f>'Web-Test'!N225</f>
        <v>0</v>
      </c>
      <c r="O225" s="76">
        <f>'Web-Test'!O225</f>
        <v>0</v>
      </c>
      <c r="P225" s="76">
        <f>'Web-Test'!P225</f>
        <v>0</v>
      </c>
      <c r="Q225" s="76">
        <f>'Web-Test'!Q225</f>
        <v>0</v>
      </c>
      <c r="R225" s="76">
        <f>'Web-Test'!R225</f>
        <v>0</v>
      </c>
      <c r="S225" s="76">
        <f>'Web-Test'!S225</f>
        <v>0</v>
      </c>
      <c r="T225" s="76">
        <f>'Web-Test'!T225</f>
        <v>0</v>
      </c>
      <c r="U225" s="76">
        <f>'Web-Test'!U225</f>
        <v>0</v>
      </c>
      <c r="V225" s="76">
        <f>'Web-Test'!V225</f>
        <v>0</v>
      </c>
      <c r="W225" s="76">
        <f>'Web-Test'!W225</f>
        <v>0</v>
      </c>
      <c r="X225" s="76">
        <f>'Web-Test'!X225</f>
        <v>0</v>
      </c>
      <c r="Y225" s="76">
        <f>'Web-Test'!Y225</f>
        <v>0</v>
      </c>
      <c r="Z225" s="76">
        <f>'Web-Test'!Z225</f>
        <v>0</v>
      </c>
    </row>
    <row r="226" spans="1:26">
      <c r="A226" s="13">
        <f>'Web-Test'!A226</f>
        <v>224</v>
      </c>
      <c r="B226" s="16" t="str">
        <f>'Web-Test'!B226</f>
        <v>Client's request</v>
      </c>
      <c r="C226" s="17">
        <f>'Web-Test'!C226</f>
        <v>44867</v>
      </c>
      <c r="D226" s="16" t="str">
        <f>'Web-Test'!D226</f>
        <v>Trung bình</v>
      </c>
      <c r="E226" s="18" t="str">
        <f>'Web-Test'!E226</f>
        <v>Phiếu công việc</v>
      </c>
      <c r="F226" s="18" t="str">
        <f>'Web-Test'!F226</f>
        <v>Người thực hiện ở trong phiếu công việc là người thực hiện của bước "Đã thực hiện"
Ví dụ bò đã xử lý ngày 0 (người thực hiện Trần Văn A), mở phiếu xlss để thực hiện xlss ngày 7. Sau khi thực hiện xlss ngày 7 (Lê Văn B) thì trên phiếu công việc người thực hiện của bò đó phải là Lê Văn B
(Hiện tại lấy người xử lý là người xử lý ngày 0)</v>
      </c>
      <c r="G226" s="22" t="str">
        <f>'Web-Test'!G226</f>
        <v>https://drive.google.com/file/d/186secqWtA-ObB1UAhVBQFKydQj6ojOXh/view?usp=share_link</v>
      </c>
      <c r="H226" s="17">
        <f>'Web-Test'!H226</f>
        <v>0</v>
      </c>
      <c r="I226" s="17">
        <f>'Web-Test'!I226</f>
        <v>0</v>
      </c>
      <c r="J226" s="17">
        <f>'Web-Test'!J226</f>
        <v>0</v>
      </c>
      <c r="K226" s="16">
        <f>'Web-Test'!K226</f>
        <v>0</v>
      </c>
      <c r="L226" s="13" t="str">
        <f>'Web-Test'!L226</f>
        <v>Open</v>
      </c>
      <c r="M226" s="18">
        <f>'Web-Test'!M226</f>
        <v>0</v>
      </c>
      <c r="N226" s="13">
        <f>'Web-Test'!N226</f>
        <v>0</v>
      </c>
      <c r="O226" s="76">
        <f>'Web-Test'!O226</f>
        <v>0</v>
      </c>
      <c r="P226" s="76">
        <f>'Web-Test'!P226</f>
        <v>0</v>
      </c>
      <c r="Q226" s="76">
        <f>'Web-Test'!Q226</f>
        <v>0</v>
      </c>
      <c r="R226" s="76">
        <f>'Web-Test'!R226</f>
        <v>0</v>
      </c>
      <c r="S226" s="76">
        <f>'Web-Test'!S226</f>
        <v>0</v>
      </c>
      <c r="T226" s="76">
        <f>'Web-Test'!T226</f>
        <v>0</v>
      </c>
      <c r="U226" s="76">
        <f>'Web-Test'!U226</f>
        <v>0</v>
      </c>
      <c r="V226" s="76">
        <f>'Web-Test'!V226</f>
        <v>0</v>
      </c>
      <c r="W226" s="76">
        <f>'Web-Test'!W226</f>
        <v>0</v>
      </c>
      <c r="X226" s="76">
        <f>'Web-Test'!X226</f>
        <v>0</v>
      </c>
      <c r="Y226" s="76">
        <f>'Web-Test'!Y226</f>
        <v>0</v>
      </c>
      <c r="Z226" s="76">
        <f>'Web-Test'!Z226</f>
        <v>0</v>
      </c>
    </row>
    <row r="227" spans="1:26">
      <c r="A227" s="13">
        <f>'Web-Test'!A227</f>
        <v>225</v>
      </c>
      <c r="B227" s="16" t="str">
        <f>'Web-Test'!B227</f>
        <v>Client's request</v>
      </c>
      <c r="C227" s="17">
        <f>'Web-Test'!C227</f>
        <v>44867</v>
      </c>
      <c r="D227" s="16" t="str">
        <f>'Web-Test'!D227</f>
        <v>Cao</v>
      </c>
      <c r="E227" s="18" t="str">
        <f>'Web-Test'!E227</f>
        <v>Quản lý đàn</v>
      </c>
      <c r="F227" s="18" t="str">
        <f>'Web-Test'!F227</f>
        <v>Cập nhật giai đoạn bò từ file excel vào phần mềm</v>
      </c>
      <c r="G227" s="22" t="str">
        <f>'Web-Test'!G227</f>
        <v>https://docs.google.com/spreadsheets/d/1A9MqhboBxRk4cjZ9BJMOCHXfVyXtG_cj/edit?usp=sharing&amp;ouid=112471749407854566214&amp;rtpof=true&amp;sd=true</v>
      </c>
      <c r="H227" s="17">
        <f>'Web-Test'!H227</f>
        <v>0</v>
      </c>
      <c r="I227" s="17">
        <f>'Web-Test'!I227</f>
        <v>0</v>
      </c>
      <c r="J227" s="17">
        <f>'Web-Test'!J227</f>
        <v>0</v>
      </c>
      <c r="K227" s="16">
        <f>'Web-Test'!K227</f>
        <v>0</v>
      </c>
      <c r="L227" s="13" t="str">
        <f>'Web-Test'!L227</f>
        <v>Open</v>
      </c>
      <c r="M227" s="18">
        <f>'Web-Test'!M227</f>
        <v>0</v>
      </c>
      <c r="N227" s="13">
        <f>'Web-Test'!N227</f>
        <v>0</v>
      </c>
      <c r="O227" s="76">
        <f>'Web-Test'!O227</f>
        <v>0</v>
      </c>
      <c r="P227" s="76">
        <f>'Web-Test'!P227</f>
        <v>0</v>
      </c>
      <c r="Q227" s="76">
        <f>'Web-Test'!Q227</f>
        <v>0</v>
      </c>
      <c r="R227" s="76">
        <f>'Web-Test'!R227</f>
        <v>0</v>
      </c>
      <c r="S227" s="76">
        <f>'Web-Test'!S227</f>
        <v>0</v>
      </c>
      <c r="T227" s="76">
        <f>'Web-Test'!T227</f>
        <v>0</v>
      </c>
      <c r="U227" s="76">
        <f>'Web-Test'!U227</f>
        <v>0</v>
      </c>
      <c r="V227" s="76">
        <f>'Web-Test'!V227</f>
        <v>0</v>
      </c>
      <c r="W227" s="76">
        <f>'Web-Test'!W227</f>
        <v>0</v>
      </c>
      <c r="X227" s="76">
        <f>'Web-Test'!X227</f>
        <v>0</v>
      </c>
      <c r="Y227" s="76">
        <f>'Web-Test'!Y227</f>
        <v>0</v>
      </c>
      <c r="Z227" s="76">
        <f>'Web-Test'!Z227</f>
        <v>0</v>
      </c>
    </row>
    <row r="228" spans="1:26">
      <c r="A228" s="13">
        <f>'Web-Test'!A228</f>
        <v>226</v>
      </c>
      <c r="B228" s="16" t="str">
        <f>'Web-Test'!B228</f>
        <v>Bug</v>
      </c>
      <c r="C228" s="17">
        <f>'Web-Test'!C228</f>
        <v>44867</v>
      </c>
      <c r="D228" s="16" t="str">
        <f>'Web-Test'!D228</f>
        <v>Thấp</v>
      </c>
      <c r="E228" s="18" t="str">
        <f>'Web-Test'!E228</f>
        <v xml:space="preserve">Thú y </v>
      </c>
      <c r="F228" s="18" t="str">
        <f>'Web-Test'!F228</f>
        <v>Không có item trong timeline khám điều trị vẫn hiển thị nút expand</v>
      </c>
      <c r="G228" s="22" t="str">
        <f>'Web-Test'!G228</f>
        <v>https://drive.google.com/file/d/12HZbtkEzIxUNVaNPzXVZeIOqu3JxZBTN/view?usp=sharing</v>
      </c>
      <c r="H228" s="17">
        <f>'Web-Test'!H228</f>
        <v>0</v>
      </c>
      <c r="I228" s="17">
        <f>'Web-Test'!I228</f>
        <v>0</v>
      </c>
      <c r="J228" s="17">
        <f>'Web-Test'!J228</f>
        <v>0</v>
      </c>
      <c r="K228" s="16">
        <f>'Web-Test'!K228</f>
        <v>0</v>
      </c>
      <c r="L228" s="13" t="str">
        <f>'Web-Test'!L228</f>
        <v>Open</v>
      </c>
      <c r="M228" s="18">
        <f>'Web-Test'!M228</f>
        <v>0</v>
      </c>
      <c r="N228" s="13">
        <f>'Web-Test'!N228</f>
        <v>0</v>
      </c>
      <c r="O228" s="76">
        <f>'Web-Test'!O228</f>
        <v>0</v>
      </c>
      <c r="P228" s="76">
        <f>'Web-Test'!P228</f>
        <v>0</v>
      </c>
      <c r="Q228" s="76">
        <f>'Web-Test'!Q228</f>
        <v>0</v>
      </c>
      <c r="R228" s="76">
        <f>'Web-Test'!R228</f>
        <v>0</v>
      </c>
      <c r="S228" s="76">
        <f>'Web-Test'!S228</f>
        <v>0</v>
      </c>
      <c r="T228" s="76">
        <f>'Web-Test'!T228</f>
        <v>0</v>
      </c>
      <c r="U228" s="76">
        <f>'Web-Test'!U228</f>
        <v>0</v>
      </c>
      <c r="V228" s="76">
        <f>'Web-Test'!V228</f>
        <v>0</v>
      </c>
      <c r="W228" s="76">
        <f>'Web-Test'!W228</f>
        <v>0</v>
      </c>
      <c r="X228" s="76">
        <f>'Web-Test'!X228</f>
        <v>0</v>
      </c>
      <c r="Y228" s="76">
        <f>'Web-Test'!Y228</f>
        <v>0</v>
      </c>
      <c r="Z228" s="76">
        <f>'Web-Test'!Z228</f>
        <v>0</v>
      </c>
    </row>
    <row r="229" spans="1:26">
      <c r="A229" s="13">
        <f>'Web-Test'!A229</f>
        <v>227</v>
      </c>
      <c r="B229" s="16" t="str">
        <f>'Web-Test'!B229</f>
        <v>Improvement</v>
      </c>
      <c r="C229" s="17">
        <f>'Web-Test'!C229</f>
        <v>44867</v>
      </c>
      <c r="D229" s="16" t="str">
        <f>'Web-Test'!D229</f>
        <v>Cao</v>
      </c>
      <c r="E229" s="18" t="str">
        <f>'Web-Test'!E229</f>
        <v>Dashboard</v>
      </c>
      <c r="F229" s="18" t="str">
        <f>'Web-Test'!F229</f>
        <v>Hỗ trợ tính năng gõ nhanh ngày trong datepicker (gõ 021122021222 thì chương trình hiểu là đang nhập 02/11/2022-02/12/2022)</v>
      </c>
      <c r="G229" s="22" t="str">
        <f>'Web-Test'!G229</f>
        <v>https://drive.google.com/file/d/1r00kKpp4JtUgtNBdftlAzxIw6JJUQy7_/view?usp=share_link</v>
      </c>
      <c r="H229" s="17">
        <f>'Web-Test'!H229</f>
        <v>0</v>
      </c>
      <c r="I229" s="17">
        <f>'Web-Test'!I229</f>
        <v>0</v>
      </c>
      <c r="J229" s="13" t="str">
        <f>'Web-Test'!J229</f>
        <v>Hải</v>
      </c>
      <c r="K229" s="16">
        <f>'Web-Test'!K229</f>
        <v>0</v>
      </c>
      <c r="L229" s="13" t="str">
        <f>'Web-Test'!L229</f>
        <v>Open</v>
      </c>
      <c r="M229" s="18">
        <f>'Web-Test'!M229</f>
        <v>0</v>
      </c>
      <c r="N229" s="13">
        <f>'Web-Test'!N229</f>
        <v>0</v>
      </c>
      <c r="O229" s="76">
        <f>'Web-Test'!O229</f>
        <v>0</v>
      </c>
      <c r="P229" s="76">
        <f>'Web-Test'!P229</f>
        <v>0</v>
      </c>
      <c r="Q229" s="76">
        <f>'Web-Test'!Q229</f>
        <v>0</v>
      </c>
      <c r="R229" s="76">
        <f>'Web-Test'!R229</f>
        <v>0</v>
      </c>
      <c r="S229" s="76">
        <f>'Web-Test'!S229</f>
        <v>0</v>
      </c>
      <c r="T229" s="76">
        <f>'Web-Test'!T229</f>
        <v>0</v>
      </c>
      <c r="U229" s="76">
        <f>'Web-Test'!U229</f>
        <v>0</v>
      </c>
      <c r="V229" s="76">
        <f>'Web-Test'!V229</f>
        <v>0</v>
      </c>
      <c r="W229" s="76">
        <f>'Web-Test'!W229</f>
        <v>0</v>
      </c>
      <c r="X229" s="76">
        <f>'Web-Test'!X229</f>
        <v>0</v>
      </c>
      <c r="Y229" s="76">
        <f>'Web-Test'!Y229</f>
        <v>0</v>
      </c>
      <c r="Z229" s="76">
        <f>'Web-Test'!Z229</f>
        <v>0</v>
      </c>
    </row>
    <row r="230" spans="1:26">
      <c r="A230" s="13">
        <f>'Web-Test'!A230</f>
        <v>228</v>
      </c>
      <c r="B230" s="16" t="str">
        <f>'Web-Test'!B230</f>
        <v>Bug</v>
      </c>
      <c r="C230" s="17">
        <f>'Web-Test'!C230</f>
        <v>44868</v>
      </c>
      <c r="D230" s="16" t="str">
        <f>'Web-Test'!D230</f>
        <v>Cao</v>
      </c>
      <c r="E230" s="18" t="str">
        <f>'Web-Test'!E230</f>
        <v>Dashboard</v>
      </c>
      <c r="F230" s="18" t="str">
        <f>'Web-Test'!F230</f>
        <v>Số lượng bò điều trị không khỏi chưa đúng
(Trong lịch sử điều trị có 3 con điều trị không khỏi nhưng dashboard có 4 con)</v>
      </c>
      <c r="G230" s="22" t="str">
        <f>'Web-Test'!G230</f>
        <v>https://drive.google.com/file/d/1DHnfHwOEHUA9HtgJH6Aq0KZ31gz46RYs/view?usp=share_link</v>
      </c>
      <c r="H230" s="17">
        <f>'Web-Test'!H230</f>
        <v>0</v>
      </c>
      <c r="I230" s="17">
        <f>'Web-Test'!I230</f>
        <v>44869</v>
      </c>
      <c r="J230" s="13" t="str">
        <f>'Web-Test'!J230</f>
        <v>Tỉnh</v>
      </c>
      <c r="K230" s="16" t="str">
        <f>'Web-Test'!K230</f>
        <v>Pass</v>
      </c>
      <c r="L230" s="13" t="str">
        <f>'Web-Test'!L230</f>
        <v>Closed</v>
      </c>
      <c r="M230" s="18" t="str">
        <f>'Web-Test'!M230</f>
        <v>Fix lần 1 ngày 04/11 (Tỉnh) - Pass</v>
      </c>
      <c r="N230" s="13">
        <f>'Web-Test'!N230</f>
        <v>0</v>
      </c>
      <c r="O230" s="76">
        <f>'Web-Test'!O230</f>
        <v>0</v>
      </c>
      <c r="P230" s="76">
        <f>'Web-Test'!P230</f>
        <v>0</v>
      </c>
      <c r="Q230" s="76">
        <f>'Web-Test'!Q230</f>
        <v>0</v>
      </c>
      <c r="R230" s="76">
        <f>'Web-Test'!R230</f>
        <v>0</v>
      </c>
      <c r="S230" s="76">
        <f>'Web-Test'!S230</f>
        <v>0</v>
      </c>
      <c r="T230" s="76">
        <f>'Web-Test'!T230</f>
        <v>0</v>
      </c>
      <c r="U230" s="76">
        <f>'Web-Test'!U230</f>
        <v>0</v>
      </c>
      <c r="V230" s="76">
        <f>'Web-Test'!V230</f>
        <v>0</v>
      </c>
      <c r="W230" s="76">
        <f>'Web-Test'!W230</f>
        <v>0</v>
      </c>
      <c r="X230" s="76">
        <f>'Web-Test'!X230</f>
        <v>0</v>
      </c>
      <c r="Y230" s="76">
        <f>'Web-Test'!Y230</f>
        <v>0</v>
      </c>
      <c r="Z230" s="76">
        <f>'Web-Test'!Z230</f>
        <v>0</v>
      </c>
    </row>
    <row r="231" spans="1:26">
      <c r="A231" s="13">
        <f>'Web-Test'!A231</f>
        <v>229</v>
      </c>
      <c r="B231" s="16" t="str">
        <f>'Web-Test'!B231</f>
        <v>Client's request</v>
      </c>
      <c r="C231" s="17">
        <f>'Web-Test'!C231</f>
        <v>44868</v>
      </c>
      <c r="D231" s="16" t="str">
        <f>'Web-Test'!D231</f>
        <v>Thấp</v>
      </c>
      <c r="E231" s="18" t="str">
        <f>'Web-Test'!E231</f>
        <v>Thông tin đàn</v>
      </c>
      <c r="F231" s="18" t="str">
        <f>'Web-Test'!F231</f>
        <v>Báo lỗi chưa chuẩn khi bấm "Cập nhật" mà không chọn giới tính bò/bê ("Giới tính bê chưa chọn")
Chuẩn: "Giới tính bò/bê chưa chọn"</v>
      </c>
      <c r="G231" s="22" t="str">
        <f>'Web-Test'!G231</f>
        <v>https://drive.google.com/file/d/1tAZV6rOoe4dvSgbmV5xVJpIjdXm4XuW5/view?usp=share_link</v>
      </c>
      <c r="H231" s="17">
        <f>'Web-Test'!H231</f>
        <v>0</v>
      </c>
      <c r="I231" s="17">
        <f>'Web-Test'!I231</f>
        <v>0</v>
      </c>
      <c r="J231" s="17">
        <f>'Web-Test'!J231</f>
        <v>0</v>
      </c>
      <c r="K231" s="16">
        <f>'Web-Test'!K231</f>
        <v>0</v>
      </c>
      <c r="L231" s="13" t="str">
        <f>'Web-Test'!L231</f>
        <v>Open</v>
      </c>
      <c r="M231" s="18">
        <f>'Web-Test'!M231</f>
        <v>0</v>
      </c>
      <c r="N231" s="13">
        <f>'Web-Test'!N231</f>
        <v>0</v>
      </c>
      <c r="O231" s="76">
        <f>'Web-Test'!O231</f>
        <v>0</v>
      </c>
      <c r="P231" s="76">
        <f>'Web-Test'!P231</f>
        <v>0</v>
      </c>
      <c r="Q231" s="76">
        <f>'Web-Test'!Q231</f>
        <v>0</v>
      </c>
      <c r="R231" s="76">
        <f>'Web-Test'!R231</f>
        <v>0</v>
      </c>
      <c r="S231" s="76">
        <f>'Web-Test'!S231</f>
        <v>0</v>
      </c>
      <c r="T231" s="76">
        <f>'Web-Test'!T231</f>
        <v>0</v>
      </c>
      <c r="U231" s="76">
        <f>'Web-Test'!U231</f>
        <v>0</v>
      </c>
      <c r="V231" s="76">
        <f>'Web-Test'!V231</f>
        <v>0</v>
      </c>
      <c r="W231" s="76">
        <f>'Web-Test'!W231</f>
        <v>0</v>
      </c>
      <c r="X231" s="76">
        <f>'Web-Test'!X231</f>
        <v>0</v>
      </c>
      <c r="Y231" s="76">
        <f>'Web-Test'!Y231</f>
        <v>0</v>
      </c>
      <c r="Z231" s="76">
        <f>'Web-Test'!Z231</f>
        <v>0</v>
      </c>
    </row>
    <row r="232" spans="1:26">
      <c r="A232" s="13">
        <f>'Web-Test'!A232</f>
        <v>230</v>
      </c>
      <c r="B232" s="16" t="str">
        <f>'Web-Test'!B232</f>
        <v>Client's request</v>
      </c>
      <c r="C232" s="17">
        <f>'Web-Test'!C232</f>
        <v>44868</v>
      </c>
      <c r="D232" s="16" t="str">
        <f>'Web-Test'!D232</f>
        <v>Cao</v>
      </c>
      <c r="E232" s="18" t="str">
        <f>'Web-Test'!E232</f>
        <v>Xử lý sinh sản</v>
      </c>
      <c r="F232" s="18" t="str">
        <f>'Web-Test'!F232</f>
        <v>Khi xử lý sinh sản, tình trạng bò chỉ chuyển sang "Đã thực hiện" khi bước thực hiện có thay đổi so với lúc mở phiếu.
Ví dụ: khi mở phiếu bò đã xử lý sinh sản ngày 7. Bò chỉ chuyển sang trạng thái "Đã thực hiện" khi tick chọn hoàn thành xử lý sau (9 hoặc 9 &amp; 10)</v>
      </c>
      <c r="G232" s="18">
        <f>'Web-Test'!G232</f>
        <v>0</v>
      </c>
      <c r="H232" s="17">
        <f>'Web-Test'!H232</f>
        <v>0</v>
      </c>
      <c r="I232" s="17">
        <f>'Web-Test'!I232</f>
        <v>0</v>
      </c>
      <c r="J232" s="13" t="str">
        <f>'Web-Test'!J232</f>
        <v>Tỉnh</v>
      </c>
      <c r="K232" s="16">
        <f>'Web-Test'!K232</f>
        <v>0</v>
      </c>
      <c r="L232" s="13" t="str">
        <f>'Web-Test'!L232</f>
        <v>Open</v>
      </c>
      <c r="M232" s="18">
        <f>'Web-Test'!M232</f>
        <v>0</v>
      </c>
      <c r="N232" s="13">
        <f>'Web-Test'!N232</f>
        <v>0</v>
      </c>
      <c r="O232" s="76">
        <f>'Web-Test'!O232</f>
        <v>0</v>
      </c>
      <c r="P232" s="76">
        <f>'Web-Test'!P232</f>
        <v>0</v>
      </c>
      <c r="Q232" s="76">
        <f>'Web-Test'!Q232</f>
        <v>0</v>
      </c>
      <c r="R232" s="76">
        <f>'Web-Test'!R232</f>
        <v>0</v>
      </c>
      <c r="S232" s="76">
        <f>'Web-Test'!S232</f>
        <v>0</v>
      </c>
      <c r="T232" s="76">
        <f>'Web-Test'!T232</f>
        <v>0</v>
      </c>
      <c r="U232" s="76">
        <f>'Web-Test'!U232</f>
        <v>0</v>
      </c>
      <c r="V232" s="76">
        <f>'Web-Test'!V232</f>
        <v>0</v>
      </c>
      <c r="W232" s="76">
        <f>'Web-Test'!W232</f>
        <v>0</v>
      </c>
      <c r="X232" s="76">
        <f>'Web-Test'!X232</f>
        <v>0</v>
      </c>
      <c r="Y232" s="76">
        <f>'Web-Test'!Y232</f>
        <v>0</v>
      </c>
      <c r="Z232" s="76">
        <f>'Web-Test'!Z232</f>
        <v>0</v>
      </c>
    </row>
    <row r="233" spans="1:26">
      <c r="A233" s="13">
        <f>'Web-Test'!A233</f>
        <v>231</v>
      </c>
      <c r="B233" s="16" t="str">
        <f>'Web-Test'!B233</f>
        <v>Bug</v>
      </c>
      <c r="C233" s="17">
        <f>'Web-Test'!C233</f>
        <v>44868</v>
      </c>
      <c r="D233" s="16" t="str">
        <f>'Web-Test'!D233</f>
        <v>Thấp</v>
      </c>
      <c r="E233" s="18" t="str">
        <f>'Web-Test'!E233</f>
        <v>Phiếu công việc</v>
      </c>
      <c r="F233" s="18" t="str">
        <f>'Web-Test'!F233</f>
        <v>Số phiếu tạo bị sót số thứ tự (có số phiếu 001,002,003,004,005,006,008... nhưng không có số phiếu 007)</v>
      </c>
      <c r="G233" s="22" t="str">
        <f>'Web-Test'!G233</f>
        <v>https://drive.google.com/file/d/16lOV_xrQt1lCg-JUwXkFFzObrXgnBd-x/view?usp=share_link</v>
      </c>
      <c r="H233" s="17">
        <f>'Web-Test'!H233</f>
        <v>0</v>
      </c>
      <c r="I233" s="17">
        <f>'Web-Test'!I233</f>
        <v>0</v>
      </c>
      <c r="J233" s="17">
        <f>'Web-Test'!J233</f>
        <v>0</v>
      </c>
      <c r="K233" s="16">
        <f>'Web-Test'!K233</f>
        <v>0</v>
      </c>
      <c r="L233" s="13" t="str">
        <f>'Web-Test'!L233</f>
        <v>Open</v>
      </c>
      <c r="M233" s="18">
        <f>'Web-Test'!M233</f>
        <v>0</v>
      </c>
      <c r="N233" s="13">
        <f>'Web-Test'!N233</f>
        <v>0</v>
      </c>
      <c r="O233" s="76">
        <f>'Web-Test'!O233</f>
        <v>0</v>
      </c>
      <c r="P233" s="76">
        <f>'Web-Test'!P233</f>
        <v>0</v>
      </c>
      <c r="Q233" s="76">
        <f>'Web-Test'!Q233</f>
        <v>0</v>
      </c>
      <c r="R233" s="76">
        <f>'Web-Test'!R233</f>
        <v>0</v>
      </c>
      <c r="S233" s="76">
        <f>'Web-Test'!S233</f>
        <v>0</v>
      </c>
      <c r="T233" s="76">
        <f>'Web-Test'!T233</f>
        <v>0</v>
      </c>
      <c r="U233" s="76">
        <f>'Web-Test'!U233</f>
        <v>0</v>
      </c>
      <c r="V233" s="76">
        <f>'Web-Test'!V233</f>
        <v>0</v>
      </c>
      <c r="W233" s="76">
        <f>'Web-Test'!W233</f>
        <v>0</v>
      </c>
      <c r="X233" s="76">
        <f>'Web-Test'!X233</f>
        <v>0</v>
      </c>
      <c r="Y233" s="76">
        <f>'Web-Test'!Y233</f>
        <v>0</v>
      </c>
      <c r="Z233" s="76">
        <f>'Web-Test'!Z233</f>
        <v>0</v>
      </c>
    </row>
    <row r="234" spans="1:26">
      <c r="A234" s="13">
        <f>'Web-Test'!A234</f>
        <v>232</v>
      </c>
      <c r="B234" s="16" t="str">
        <f>'Web-Test'!B234</f>
        <v>Client's request</v>
      </c>
      <c r="C234" s="17">
        <f>'Web-Test'!C234</f>
        <v>44868</v>
      </c>
      <c r="D234" s="16" t="str">
        <f>'Web-Test'!D234</f>
        <v>Cao</v>
      </c>
      <c r="E234" s="18" t="str">
        <f>'Web-Test'!E234</f>
        <v>Thông tin đàn</v>
      </c>
      <c r="F234" s="18" t="str">
        <f>'Web-Test'!F234</f>
        <v>Cập nhật lại dữ liệu lịch sử của bò cho đúng.
Ví dụ thông tin về lần phối của bò, nhiều con bò có thông tin lần phối không đúng (dữ liệu nhập excel), một số con thông tin xử lý hoocmon bị trùng lặp và chưa đúng</v>
      </c>
      <c r="G234" s="18" t="str">
        <f>'Web-Test'!G234</f>
        <v>Sai lần phối: https://drive.google.com/file/d/1DZfDXIDR-7BB8Yr8sUWYofaqewiew7cl/view?usp=share_link
Xử lý hoocmon: https://drive.google.com/file/d/10Jvt4KmatUZp85u6aPPP0DSCLO9PyExc/view?usp=share_link</v>
      </c>
      <c r="H234" s="17">
        <f>'Web-Test'!H234</f>
        <v>0</v>
      </c>
      <c r="I234" s="17">
        <f>'Web-Test'!I234</f>
        <v>0</v>
      </c>
      <c r="J234" s="13" t="str">
        <f>'Web-Test'!J234</f>
        <v>Tỉnh</v>
      </c>
      <c r="K234" s="16">
        <f>'Web-Test'!K234</f>
        <v>0</v>
      </c>
      <c r="L234" s="13" t="str">
        <f>'Web-Test'!L234</f>
        <v>Open</v>
      </c>
      <c r="M234" s="18">
        <f>'Web-Test'!M234</f>
        <v>0</v>
      </c>
      <c r="N234" s="13">
        <f>'Web-Test'!N234</f>
        <v>0</v>
      </c>
      <c r="O234" s="76">
        <f>'Web-Test'!O234</f>
        <v>0</v>
      </c>
      <c r="P234" s="76">
        <f>'Web-Test'!P234</f>
        <v>0</v>
      </c>
      <c r="Q234" s="76">
        <f>'Web-Test'!Q234</f>
        <v>0</v>
      </c>
      <c r="R234" s="76">
        <f>'Web-Test'!R234</f>
        <v>0</v>
      </c>
      <c r="S234" s="76">
        <f>'Web-Test'!S234</f>
        <v>0</v>
      </c>
      <c r="T234" s="76">
        <f>'Web-Test'!T234</f>
        <v>0</v>
      </c>
      <c r="U234" s="76">
        <f>'Web-Test'!U234</f>
        <v>0</v>
      </c>
      <c r="V234" s="76">
        <f>'Web-Test'!V234</f>
        <v>0</v>
      </c>
      <c r="W234" s="76">
        <f>'Web-Test'!W234</f>
        <v>0</v>
      </c>
      <c r="X234" s="76">
        <f>'Web-Test'!X234</f>
        <v>0</v>
      </c>
      <c r="Y234" s="76">
        <f>'Web-Test'!Y234</f>
        <v>0</v>
      </c>
      <c r="Z234" s="76">
        <f>'Web-Test'!Z234</f>
        <v>0</v>
      </c>
    </row>
    <row r="235" spans="1:26">
      <c r="A235" s="13">
        <f>'Web-Test'!A235</f>
        <v>233</v>
      </c>
      <c r="B235" s="16" t="str">
        <f>'Web-Test'!B235</f>
        <v>Bug</v>
      </c>
      <c r="C235" s="17">
        <f>'Web-Test'!C235</f>
        <v>44869</v>
      </c>
      <c r="D235" s="16" t="str">
        <f>'Web-Test'!D235</f>
        <v>Cao</v>
      </c>
      <c r="E235" s="18" t="str">
        <f>'Web-Test'!E235</f>
        <v>Dashboard</v>
      </c>
      <c r="F235" s="18" t="str">
        <f>'Web-Test'!F235</f>
        <v>Số lượng % bò khỏi bệnh ở tab thú y format không đúng
=&gt;Làm tròn phần thập phân</v>
      </c>
      <c r="G235" s="22" t="str">
        <f>'Web-Test'!G235</f>
        <v>https://drive.google.com/file/d/1Pz7oguBl_nc4hOVlnGBUA-YSlORHGixW/view?usp=share_link</v>
      </c>
      <c r="H235" s="17">
        <f>'Web-Test'!H235</f>
        <v>0</v>
      </c>
      <c r="I235" s="17">
        <f>'Web-Test'!I235</f>
        <v>44869</v>
      </c>
      <c r="J235" s="13" t="str">
        <f>'Web-Test'!J235</f>
        <v>Tỉnh</v>
      </c>
      <c r="K235" s="16" t="str">
        <f>'Web-Test'!K235</f>
        <v>Pass</v>
      </c>
      <c r="L235" s="13" t="str">
        <f>'Web-Test'!L235</f>
        <v>Closed</v>
      </c>
      <c r="M235" s="18" t="str">
        <f>'Web-Test'!M235</f>
        <v>Fix lần 1 ngày 4/11 (Tỉnh) - Pass</v>
      </c>
      <c r="N235" s="13">
        <f>'Web-Test'!N235</f>
        <v>0</v>
      </c>
      <c r="O235" s="76">
        <f>'Web-Test'!O235</f>
        <v>0</v>
      </c>
      <c r="P235" s="76">
        <f>'Web-Test'!P235</f>
        <v>0</v>
      </c>
      <c r="Q235" s="76">
        <f>'Web-Test'!Q235</f>
        <v>0</v>
      </c>
      <c r="R235" s="76">
        <f>'Web-Test'!R235</f>
        <v>0</v>
      </c>
      <c r="S235" s="76">
        <f>'Web-Test'!S235</f>
        <v>0</v>
      </c>
      <c r="T235" s="76">
        <f>'Web-Test'!T235</f>
        <v>0</v>
      </c>
      <c r="U235" s="76">
        <f>'Web-Test'!U235</f>
        <v>0</v>
      </c>
      <c r="V235" s="76">
        <f>'Web-Test'!V235</f>
        <v>0</v>
      </c>
      <c r="W235" s="76">
        <f>'Web-Test'!W235</f>
        <v>0</v>
      </c>
      <c r="X235" s="76">
        <f>'Web-Test'!X235</f>
        <v>0</v>
      </c>
      <c r="Y235" s="76">
        <f>'Web-Test'!Y235</f>
        <v>0</v>
      </c>
      <c r="Z235" s="76">
        <f>'Web-Test'!Z235</f>
        <v>0</v>
      </c>
    </row>
    <row r="236" spans="1:26">
      <c r="A236" s="13">
        <f>'Web-Test'!A236</f>
        <v>234</v>
      </c>
      <c r="B236" s="16" t="str">
        <f>'Web-Test'!B236</f>
        <v>Client's request</v>
      </c>
      <c r="C236" s="17">
        <f>'Web-Test'!C236</f>
        <v>44869</v>
      </c>
      <c r="D236" s="16" t="str">
        <f>'Web-Test'!D236</f>
        <v>Trung bình</v>
      </c>
      <c r="E236" s="18" t="str">
        <f>'Web-Test'!E236</f>
        <v>Dashboard</v>
      </c>
      <c r="F236" s="18" t="str">
        <f>'Web-Test'!F236</f>
        <v>Giảm thêm padding các biểu đồ</v>
      </c>
      <c r="G236" s="22" t="str">
        <f>'Web-Test'!G236</f>
        <v>https://drive.google.com/file/d/1PGX5dIGwUau2sudaBxr_iEJni-xVAaTr/view?usp=share_link</v>
      </c>
      <c r="H236" s="17">
        <f>'Web-Test'!H236</f>
        <v>0</v>
      </c>
      <c r="I236" s="17">
        <f>'Web-Test'!I236</f>
        <v>0</v>
      </c>
      <c r="J236" s="13" t="str">
        <f>'Web-Test'!J236</f>
        <v>Hải</v>
      </c>
      <c r="K236" s="16">
        <f>'Web-Test'!K236</f>
        <v>0</v>
      </c>
      <c r="L236" s="13" t="str">
        <f>'Web-Test'!L236</f>
        <v>Open</v>
      </c>
      <c r="M236" s="18">
        <f>'Web-Test'!M236</f>
        <v>0</v>
      </c>
      <c r="N236" s="13">
        <f>'Web-Test'!N236</f>
        <v>0</v>
      </c>
      <c r="O236" s="76">
        <f>'Web-Test'!O236</f>
        <v>0</v>
      </c>
      <c r="P236" s="76">
        <f>'Web-Test'!P236</f>
        <v>0</v>
      </c>
      <c r="Q236" s="76">
        <f>'Web-Test'!Q236</f>
        <v>0</v>
      </c>
      <c r="R236" s="76">
        <f>'Web-Test'!R236</f>
        <v>0</v>
      </c>
      <c r="S236" s="76">
        <f>'Web-Test'!S236</f>
        <v>0</v>
      </c>
      <c r="T236" s="76">
        <f>'Web-Test'!T236</f>
        <v>0</v>
      </c>
      <c r="U236" s="76">
        <f>'Web-Test'!U236</f>
        <v>0</v>
      </c>
      <c r="V236" s="76">
        <f>'Web-Test'!V236</f>
        <v>0</v>
      </c>
      <c r="W236" s="76">
        <f>'Web-Test'!W236</f>
        <v>0</v>
      </c>
      <c r="X236" s="76">
        <f>'Web-Test'!X236</f>
        <v>0</v>
      </c>
      <c r="Y236" s="76">
        <f>'Web-Test'!Y236</f>
        <v>0</v>
      </c>
      <c r="Z236" s="76">
        <f>'Web-Test'!Z236</f>
        <v>0</v>
      </c>
    </row>
    <row r="237" spans="1:26">
      <c r="A237" s="13">
        <f>'Web-Test'!A237</f>
        <v>235</v>
      </c>
      <c r="B237" s="16" t="str">
        <f>'Web-Test'!B237</f>
        <v>Improvement</v>
      </c>
      <c r="C237" s="17">
        <f>'Web-Test'!C237</f>
        <v>44869</v>
      </c>
      <c r="D237" s="16" t="str">
        <f>'Web-Test'!D237</f>
        <v>Trung bình</v>
      </c>
      <c r="E237" s="18" t="str">
        <f>'Web-Test'!E237</f>
        <v>Dashboard</v>
      </c>
      <c r="F237" s="18" t="str">
        <f>'Web-Test'!F237</f>
        <v>Biểu đồ bê chết điều chỉnh lại vị trí các component (xem hình)</v>
      </c>
      <c r="G237" s="22" t="str">
        <f>'Web-Test'!G237</f>
        <v>https://drive.google.com/file/d/1tirsHVz2XL8_RX0MdITNZvzGxSaSX0-x/view?usp=share_link</v>
      </c>
      <c r="H237" s="17">
        <f>'Web-Test'!H237</f>
        <v>0</v>
      </c>
      <c r="I237" s="17">
        <f>'Web-Test'!I237</f>
        <v>0</v>
      </c>
      <c r="J237" s="17">
        <f>'Web-Test'!J237</f>
        <v>0</v>
      </c>
      <c r="K237" s="16">
        <f>'Web-Test'!K237</f>
        <v>0</v>
      </c>
      <c r="L237" s="13" t="str">
        <f>'Web-Test'!L237</f>
        <v>Open</v>
      </c>
      <c r="M237" s="18">
        <f>'Web-Test'!M237</f>
        <v>0</v>
      </c>
      <c r="N237" s="13">
        <f>'Web-Test'!N237</f>
        <v>0</v>
      </c>
      <c r="O237" s="76">
        <f>'Web-Test'!O237</f>
        <v>0</v>
      </c>
      <c r="P237" s="76">
        <f>'Web-Test'!P237</f>
        <v>0</v>
      </c>
      <c r="Q237" s="76">
        <f>'Web-Test'!Q237</f>
        <v>0</v>
      </c>
      <c r="R237" s="76">
        <f>'Web-Test'!R237</f>
        <v>0</v>
      </c>
      <c r="S237" s="76">
        <f>'Web-Test'!S237</f>
        <v>0</v>
      </c>
      <c r="T237" s="76">
        <f>'Web-Test'!T237</f>
        <v>0</v>
      </c>
      <c r="U237" s="76">
        <f>'Web-Test'!U237</f>
        <v>0</v>
      </c>
      <c r="V237" s="76">
        <f>'Web-Test'!V237</f>
        <v>0</v>
      </c>
      <c r="W237" s="76">
        <f>'Web-Test'!W237</f>
        <v>0</v>
      </c>
      <c r="X237" s="76">
        <f>'Web-Test'!X237</f>
        <v>0</v>
      </c>
      <c r="Y237" s="76">
        <f>'Web-Test'!Y237</f>
        <v>0</v>
      </c>
      <c r="Z237" s="76">
        <f>'Web-Test'!Z237</f>
        <v>0</v>
      </c>
    </row>
    <row r="238" spans="1:26">
      <c r="A238" s="13">
        <f>'Web-Test'!A238</f>
        <v>236</v>
      </c>
      <c r="B238" s="16" t="str">
        <f>'Web-Test'!B238</f>
        <v>Bug</v>
      </c>
      <c r="C238" s="17">
        <f>'Web-Test'!C238</f>
        <v>44869</v>
      </c>
      <c r="D238" s="16" t="str">
        <f>'Web-Test'!D238</f>
        <v>Cao</v>
      </c>
      <c r="E238" s="18" t="str">
        <f>'Web-Test'!E238</f>
        <v>Dashboard</v>
      </c>
      <c r="F238" s="18" t="str">
        <f>'Web-Test'!F238</f>
        <v>Số liệu biến động đàn chưa đúng.
Từ ngày 04/10/2022 đến 04/11/2022 có 1 con bò thanh lý (thanh lý vào ngày 04/11) nhưng biểu đồ biến động đàn thể hiện 0 (nếu chọn ngày kết thúc từ 5/11 trở lên thì biểu đồ có thể hiện)</v>
      </c>
      <c r="G238" s="22" t="str">
        <f>'Web-Test'!G238</f>
        <v>https://drive.google.com/file/d/1umhb-vK2KyerzhHbcKy_GxYzBgiQefKc/view?usp=share_link</v>
      </c>
      <c r="H238" s="17">
        <f>'Web-Test'!H238</f>
        <v>0</v>
      </c>
      <c r="I238" s="17">
        <f>'Web-Test'!I238</f>
        <v>44869</v>
      </c>
      <c r="J238" s="13" t="str">
        <f>'Web-Test'!J238</f>
        <v>Hải</v>
      </c>
      <c r="K238" s="16" t="str">
        <f>'Web-Test'!K238</f>
        <v>Pass</v>
      </c>
      <c r="L238" s="13" t="str">
        <f>'Web-Test'!L238</f>
        <v>Closed</v>
      </c>
      <c r="M238" s="18" t="str">
        <f>'Web-Test'!M238</f>
        <v>Fix lần 1 ngày 4/11 (Hải) - Pass</v>
      </c>
      <c r="N238" s="13">
        <f>'Web-Test'!N238</f>
        <v>0</v>
      </c>
      <c r="O238" s="76">
        <f>'Web-Test'!O238</f>
        <v>0</v>
      </c>
      <c r="P238" s="76">
        <f>'Web-Test'!P238</f>
        <v>0</v>
      </c>
      <c r="Q238" s="76">
        <f>'Web-Test'!Q238</f>
        <v>0</v>
      </c>
      <c r="R238" s="76">
        <f>'Web-Test'!R238</f>
        <v>0</v>
      </c>
      <c r="S238" s="76">
        <f>'Web-Test'!S238</f>
        <v>0</v>
      </c>
      <c r="T238" s="76">
        <f>'Web-Test'!T238</f>
        <v>0</v>
      </c>
      <c r="U238" s="76">
        <f>'Web-Test'!U238</f>
        <v>0</v>
      </c>
      <c r="V238" s="76">
        <f>'Web-Test'!V238</f>
        <v>0</v>
      </c>
      <c r="W238" s="76">
        <f>'Web-Test'!W238</f>
        <v>0</v>
      </c>
      <c r="X238" s="76">
        <f>'Web-Test'!X238</f>
        <v>0</v>
      </c>
      <c r="Y238" s="76">
        <f>'Web-Test'!Y238</f>
        <v>0</v>
      </c>
      <c r="Z238" s="76">
        <f>'Web-Test'!Z238</f>
        <v>0</v>
      </c>
    </row>
    <row r="239" spans="1:26">
      <c r="A239" s="13">
        <f>'Web-Test'!A239</f>
        <v>237</v>
      </c>
      <c r="B239" s="16" t="str">
        <f>'Web-Test'!B239</f>
        <v>Bug</v>
      </c>
      <c r="C239" s="17">
        <f>'Web-Test'!C239</f>
        <v>44869</v>
      </c>
      <c r="D239" s="16" t="str">
        <f>'Web-Test'!D239</f>
        <v>Thấp</v>
      </c>
      <c r="E239" s="18" t="str">
        <f>'Web-Test'!E239</f>
        <v>Dashboard</v>
      </c>
      <c r="F239" s="18" t="str">
        <f>'Web-Test'!F239</f>
        <v>Số lượng không có nhưng phần trăm là 100%</v>
      </c>
      <c r="G239" s="22" t="str">
        <f>'Web-Test'!G239</f>
        <v>https://drive.google.com/file/d/1M_FMg6llVfxL_VSeo-CSzlevFNXk8fcm/view?usp=share_link</v>
      </c>
      <c r="H239" s="17">
        <f>'Web-Test'!H239</f>
        <v>0</v>
      </c>
      <c r="I239" s="17">
        <f>'Web-Test'!I239</f>
        <v>0</v>
      </c>
      <c r="J239" s="17">
        <f>'Web-Test'!J239</f>
        <v>0</v>
      </c>
      <c r="K239" s="16">
        <f>'Web-Test'!K239</f>
        <v>0</v>
      </c>
      <c r="L239" s="13" t="str">
        <f>'Web-Test'!L239</f>
        <v>Open</v>
      </c>
      <c r="M239" s="18">
        <f>'Web-Test'!M239</f>
        <v>0</v>
      </c>
      <c r="N239" s="13">
        <f>'Web-Test'!N239</f>
        <v>0</v>
      </c>
      <c r="O239" s="76">
        <f>'Web-Test'!O239</f>
        <v>0</v>
      </c>
      <c r="P239" s="76">
        <f>'Web-Test'!P239</f>
        <v>0</v>
      </c>
      <c r="Q239" s="76">
        <f>'Web-Test'!Q239</f>
        <v>0</v>
      </c>
      <c r="R239" s="76">
        <f>'Web-Test'!R239</f>
        <v>0</v>
      </c>
      <c r="S239" s="76">
        <f>'Web-Test'!S239</f>
        <v>0</v>
      </c>
      <c r="T239" s="76">
        <f>'Web-Test'!T239</f>
        <v>0</v>
      </c>
      <c r="U239" s="76">
        <f>'Web-Test'!U239</f>
        <v>0</v>
      </c>
      <c r="V239" s="76">
        <f>'Web-Test'!V239</f>
        <v>0</v>
      </c>
      <c r="W239" s="76">
        <f>'Web-Test'!W239</f>
        <v>0</v>
      </c>
      <c r="X239" s="76">
        <f>'Web-Test'!X239</f>
        <v>0</v>
      </c>
      <c r="Y239" s="76">
        <f>'Web-Test'!Y239</f>
        <v>0</v>
      </c>
      <c r="Z239" s="76">
        <f>'Web-Test'!Z239</f>
        <v>0</v>
      </c>
    </row>
    <row r="240" spans="1:26">
      <c r="A240" s="13">
        <f>'Web-Test'!A240</f>
        <v>238</v>
      </c>
      <c r="B240" s="16" t="str">
        <f>'Web-Test'!B240</f>
        <v>Bug</v>
      </c>
      <c r="C240" s="17">
        <f>'Web-Test'!C240</f>
        <v>44869</v>
      </c>
      <c r="D240" s="16" t="str">
        <f>'Web-Test'!D240</f>
        <v>Cao</v>
      </c>
      <c r="E240" s="18" t="str">
        <f>'Web-Test'!E240</f>
        <v>Khám thai</v>
      </c>
      <c r="F240" s="18" t="str">
        <f>'Web-Test'!F240</f>
        <v>Không tạo phiếu khám thai kép được cho bò mang thai lớn, bò chờ đẻ</v>
      </c>
      <c r="G240" s="18">
        <f>'Web-Test'!G240</f>
        <v>0</v>
      </c>
      <c r="H240" s="17">
        <f>'Web-Test'!H240</f>
        <v>0</v>
      </c>
      <c r="I240" s="17">
        <f>'Web-Test'!I240</f>
        <v>0</v>
      </c>
      <c r="J240" s="17">
        <f>'Web-Test'!J240</f>
        <v>0</v>
      </c>
      <c r="K240" s="16">
        <f>'Web-Test'!K240</f>
        <v>0</v>
      </c>
      <c r="L240" s="13" t="str">
        <f>'Web-Test'!L240</f>
        <v>Open</v>
      </c>
      <c r="M240" s="18">
        <f>'Web-Test'!M240</f>
        <v>0</v>
      </c>
      <c r="N240" s="13">
        <f>'Web-Test'!N240</f>
        <v>0</v>
      </c>
      <c r="O240" s="76">
        <f>'Web-Test'!O240</f>
        <v>0</v>
      </c>
      <c r="P240" s="76">
        <f>'Web-Test'!P240</f>
        <v>0</v>
      </c>
      <c r="Q240" s="76">
        <f>'Web-Test'!Q240</f>
        <v>0</v>
      </c>
      <c r="R240" s="76">
        <f>'Web-Test'!R240</f>
        <v>0</v>
      </c>
      <c r="S240" s="76">
        <f>'Web-Test'!S240</f>
        <v>0</v>
      </c>
      <c r="T240" s="76">
        <f>'Web-Test'!T240</f>
        <v>0</v>
      </c>
      <c r="U240" s="76">
        <f>'Web-Test'!U240</f>
        <v>0</v>
      </c>
      <c r="V240" s="76">
        <f>'Web-Test'!V240</f>
        <v>0</v>
      </c>
      <c r="W240" s="76">
        <f>'Web-Test'!W240</f>
        <v>0</v>
      </c>
      <c r="X240" s="76">
        <f>'Web-Test'!X240</f>
        <v>0</v>
      </c>
      <c r="Y240" s="76">
        <f>'Web-Test'!Y240</f>
        <v>0</v>
      </c>
      <c r="Z240" s="76">
        <f>'Web-Test'!Z240</f>
        <v>0</v>
      </c>
    </row>
    <row r="241" spans="1:26">
      <c r="A241" s="13">
        <f>'Web-Test'!A241</f>
        <v>239</v>
      </c>
      <c r="B241" s="16" t="str">
        <f>'Web-Test'!B241</f>
        <v>Bug</v>
      </c>
      <c r="C241" s="17">
        <f>'Web-Test'!C241</f>
        <v>44870</v>
      </c>
      <c r="D241" s="16" t="str">
        <f>'Web-Test'!D241</f>
        <v>Cao</v>
      </c>
      <c r="E241" s="18" t="str">
        <f>'Web-Test'!E241</f>
        <v>Giao diện chung</v>
      </c>
      <c r="F241" s="18" t="str">
        <f>'Web-Test'!F241</f>
        <v>Thay logo mới của Thagrico</v>
      </c>
      <c r="G241" s="22" t="str">
        <f>'Web-Test'!G241</f>
        <v>https://drive.google.com/file/d/1RIbZDiCe2fV2xSMvOdGBmDsz6XbsA8nD/view?usp=share_link</v>
      </c>
      <c r="H241" s="17">
        <f>'Web-Test'!H241</f>
        <v>0</v>
      </c>
      <c r="I241" s="17">
        <f>'Web-Test'!I241</f>
        <v>44890</v>
      </c>
      <c r="J241" s="13" t="str">
        <f>'Web-Test'!J241</f>
        <v>Tỉnh</v>
      </c>
      <c r="K241" s="16" t="str">
        <f>'Web-Test'!K241</f>
        <v>Pass</v>
      </c>
      <c r="L241" s="13" t="str">
        <f>'Web-Test'!L241</f>
        <v>Closed</v>
      </c>
      <c r="M241" s="18" t="str">
        <f>'Web-Test'!M241</f>
        <v>Fix lần 1 ngày 25/11 (Tỉnh) - Pass</v>
      </c>
      <c r="N241" s="13">
        <f>'Web-Test'!N241</f>
        <v>0</v>
      </c>
      <c r="O241" s="76">
        <f>'Web-Test'!O241</f>
        <v>0</v>
      </c>
      <c r="P241" s="76">
        <f>'Web-Test'!P241</f>
        <v>0</v>
      </c>
      <c r="Q241" s="76">
        <f>'Web-Test'!Q241</f>
        <v>0</v>
      </c>
      <c r="R241" s="76">
        <f>'Web-Test'!R241</f>
        <v>0</v>
      </c>
      <c r="S241" s="76">
        <f>'Web-Test'!S241</f>
        <v>0</v>
      </c>
      <c r="T241" s="76">
        <f>'Web-Test'!T241</f>
        <v>0</v>
      </c>
      <c r="U241" s="76">
        <f>'Web-Test'!U241</f>
        <v>0</v>
      </c>
      <c r="V241" s="76">
        <f>'Web-Test'!V241</f>
        <v>0</v>
      </c>
      <c r="W241" s="76">
        <f>'Web-Test'!W241</f>
        <v>0</v>
      </c>
      <c r="X241" s="76">
        <f>'Web-Test'!X241</f>
        <v>0</v>
      </c>
      <c r="Y241" s="76">
        <f>'Web-Test'!Y241</f>
        <v>0</v>
      </c>
      <c r="Z241" s="76">
        <f>'Web-Test'!Z241</f>
        <v>0</v>
      </c>
    </row>
    <row r="242" spans="1:26">
      <c r="A242" s="13">
        <f>'Web-Test'!A242</f>
        <v>240</v>
      </c>
      <c r="B242" s="16" t="str">
        <f>'Web-Test'!B242</f>
        <v>Client's request</v>
      </c>
      <c r="C242" s="17">
        <f>'Web-Test'!C242</f>
        <v>44870</v>
      </c>
      <c r="D242" s="16" t="str">
        <f>'Web-Test'!D242</f>
        <v>Cao</v>
      </c>
      <c r="E242" s="18" t="str">
        <f>'Web-Test'!E242</f>
        <v>Khám thú y</v>
      </c>
      <c r="F242" s="18" t="str">
        <f>'Web-Test'!F242</f>
        <v>Thể hiện thêm thông tin để biết bò chết/khỏi bệnh/không khỏi bệnh khi nào</v>
      </c>
      <c r="G242" s="22" t="str">
        <f>'Web-Test'!G242</f>
        <v>https://drive.google.com/file/d/1W7Mk83sXL2wHJGmh_5M_XA-_hUOmcg8e/view?usp=share_link</v>
      </c>
      <c r="H242" s="17">
        <f>'Web-Test'!H242</f>
        <v>0</v>
      </c>
      <c r="I242" s="17">
        <f>'Web-Test'!I242</f>
        <v>0</v>
      </c>
      <c r="J242" s="17">
        <f>'Web-Test'!J242</f>
        <v>0</v>
      </c>
      <c r="K242" s="16">
        <f>'Web-Test'!K242</f>
        <v>0</v>
      </c>
      <c r="L242" s="13" t="str">
        <f>'Web-Test'!L242</f>
        <v>Open</v>
      </c>
      <c r="M242" s="18">
        <f>'Web-Test'!M242</f>
        <v>0</v>
      </c>
      <c r="N242" s="13">
        <f>'Web-Test'!N242</f>
        <v>0</v>
      </c>
      <c r="O242" s="76">
        <f>'Web-Test'!O242</f>
        <v>0</v>
      </c>
      <c r="P242" s="76">
        <f>'Web-Test'!P242</f>
        <v>0</v>
      </c>
      <c r="Q242" s="76">
        <f>'Web-Test'!Q242</f>
        <v>0</v>
      </c>
      <c r="R242" s="76">
        <f>'Web-Test'!R242</f>
        <v>0</v>
      </c>
      <c r="S242" s="76">
        <f>'Web-Test'!S242</f>
        <v>0</v>
      </c>
      <c r="T242" s="76">
        <f>'Web-Test'!T242</f>
        <v>0</v>
      </c>
      <c r="U242" s="76">
        <f>'Web-Test'!U242</f>
        <v>0</v>
      </c>
      <c r="V242" s="76">
        <f>'Web-Test'!V242</f>
        <v>0</v>
      </c>
      <c r="W242" s="76">
        <f>'Web-Test'!W242</f>
        <v>0</v>
      </c>
      <c r="X242" s="76">
        <f>'Web-Test'!X242</f>
        <v>0</v>
      </c>
      <c r="Y242" s="76">
        <f>'Web-Test'!Y242</f>
        <v>0</v>
      </c>
      <c r="Z242" s="76">
        <f>'Web-Test'!Z242</f>
        <v>0</v>
      </c>
    </row>
    <row r="243" spans="1:26">
      <c r="A243" s="13">
        <f>'Web-Test'!A243</f>
        <v>241</v>
      </c>
      <c r="B243" s="16" t="str">
        <f>'Web-Test'!B243</f>
        <v>Client's request</v>
      </c>
      <c r="C243" s="17">
        <f>'Web-Test'!C243</f>
        <v>44870</v>
      </c>
      <c r="D243" s="16" t="str">
        <f>'Web-Test'!D243</f>
        <v>Trung bình</v>
      </c>
      <c r="E243" s="18" t="str">
        <f>'Web-Test'!E243</f>
        <v>Giao diện chung</v>
      </c>
      <c r="F243" s="18" t="str">
        <f>'Web-Test'!F243</f>
        <v>Mặc định avatar người dùng là logo chữ G</v>
      </c>
      <c r="G243" s="18">
        <f>'Web-Test'!G243</f>
        <v>0</v>
      </c>
      <c r="H243" s="17">
        <f>'Web-Test'!H243</f>
        <v>0</v>
      </c>
      <c r="I243" s="17">
        <f>'Web-Test'!I243</f>
        <v>0</v>
      </c>
      <c r="J243" s="17">
        <f>'Web-Test'!J243</f>
        <v>0</v>
      </c>
      <c r="K243" s="16">
        <f>'Web-Test'!K243</f>
        <v>0</v>
      </c>
      <c r="L243" s="13" t="str">
        <f>'Web-Test'!L243</f>
        <v>Open</v>
      </c>
      <c r="M243" s="18">
        <f>'Web-Test'!M243</f>
        <v>0</v>
      </c>
      <c r="N243" s="13">
        <f>'Web-Test'!N243</f>
        <v>0</v>
      </c>
      <c r="O243" s="76">
        <f>'Web-Test'!O243</f>
        <v>0</v>
      </c>
      <c r="P243" s="76">
        <f>'Web-Test'!P243</f>
        <v>0</v>
      </c>
      <c r="Q243" s="76">
        <f>'Web-Test'!Q243</f>
        <v>0</v>
      </c>
      <c r="R243" s="76">
        <f>'Web-Test'!R243</f>
        <v>0</v>
      </c>
      <c r="S243" s="76">
        <f>'Web-Test'!S243</f>
        <v>0</v>
      </c>
      <c r="T243" s="76">
        <f>'Web-Test'!T243</f>
        <v>0</v>
      </c>
      <c r="U243" s="76">
        <f>'Web-Test'!U243</f>
        <v>0</v>
      </c>
      <c r="V243" s="76">
        <f>'Web-Test'!V243</f>
        <v>0</v>
      </c>
      <c r="W243" s="76">
        <f>'Web-Test'!W243</f>
        <v>0</v>
      </c>
      <c r="X243" s="76">
        <f>'Web-Test'!X243</f>
        <v>0</v>
      </c>
      <c r="Y243" s="76">
        <f>'Web-Test'!Y243</f>
        <v>0</v>
      </c>
      <c r="Z243" s="76">
        <f>'Web-Test'!Z243</f>
        <v>0</v>
      </c>
    </row>
    <row r="244" spans="1:26">
      <c r="A244" s="13">
        <f>'Web-Test'!A244</f>
        <v>242</v>
      </c>
      <c r="B244" s="16" t="str">
        <f>'Web-Test'!B244</f>
        <v>Bug</v>
      </c>
      <c r="C244" s="17">
        <f>'Web-Test'!C244</f>
        <v>44870</v>
      </c>
      <c r="D244" s="16" t="str">
        <f>'Web-Test'!D244</f>
        <v>Cao</v>
      </c>
      <c r="E244" s="18" t="str">
        <f>'Web-Test'!E244</f>
        <v>Đăng nhập</v>
      </c>
      <c r="F244" s="18" t="str">
        <f>'Web-Test'!F244</f>
        <v>Màn hình login chưa đúng thiết kế</v>
      </c>
      <c r="G244" s="18">
        <f>'Web-Test'!G244</f>
        <v>0</v>
      </c>
      <c r="H244" s="17">
        <f>'Web-Test'!H244</f>
        <v>0</v>
      </c>
      <c r="I244" s="17">
        <f>'Web-Test'!I244</f>
        <v>0</v>
      </c>
      <c r="J244" s="17">
        <f>'Web-Test'!J244</f>
        <v>0</v>
      </c>
      <c r="K244" s="16">
        <f>'Web-Test'!K244</f>
        <v>0</v>
      </c>
      <c r="L244" s="13" t="str">
        <f>'Web-Test'!L244</f>
        <v>Open</v>
      </c>
      <c r="M244" s="18">
        <f>'Web-Test'!M244</f>
        <v>0</v>
      </c>
      <c r="N244" s="13">
        <f>'Web-Test'!N244</f>
        <v>0</v>
      </c>
      <c r="O244" s="76">
        <f>'Web-Test'!O244</f>
        <v>0</v>
      </c>
      <c r="P244" s="76">
        <f>'Web-Test'!P244</f>
        <v>0</v>
      </c>
      <c r="Q244" s="76">
        <f>'Web-Test'!Q244</f>
        <v>0</v>
      </c>
      <c r="R244" s="76">
        <f>'Web-Test'!R244</f>
        <v>0</v>
      </c>
      <c r="S244" s="76">
        <f>'Web-Test'!S244</f>
        <v>0</v>
      </c>
      <c r="T244" s="76">
        <f>'Web-Test'!T244</f>
        <v>0</v>
      </c>
      <c r="U244" s="76">
        <f>'Web-Test'!U244</f>
        <v>0</v>
      </c>
      <c r="V244" s="76">
        <f>'Web-Test'!V244</f>
        <v>0</v>
      </c>
      <c r="W244" s="76">
        <f>'Web-Test'!W244</f>
        <v>0</v>
      </c>
      <c r="X244" s="76">
        <f>'Web-Test'!X244</f>
        <v>0</v>
      </c>
      <c r="Y244" s="76">
        <f>'Web-Test'!Y244</f>
        <v>0</v>
      </c>
      <c r="Z244" s="76">
        <f>'Web-Test'!Z244</f>
        <v>0</v>
      </c>
    </row>
    <row r="245" spans="1:26">
      <c r="A245" s="13">
        <f>'Web-Test'!A245</f>
        <v>243</v>
      </c>
      <c r="B245" s="16" t="str">
        <f>'Web-Test'!B245</f>
        <v>Bug</v>
      </c>
      <c r="C245" s="17">
        <f>'Web-Test'!C245</f>
        <v>44870</v>
      </c>
      <c r="D245" s="16" t="str">
        <f>'Web-Test'!D245</f>
        <v>Cao</v>
      </c>
      <c r="E245" s="18" t="str">
        <f>'Web-Test'!E245</f>
        <v>Thanh lý - tiêu hủy</v>
      </c>
      <c r="F245" s="18" t="str">
        <f>'Web-Test'!F245</f>
        <v>Mẫu Đề xuất tiêu hủy, Đề xuất thanh lý chưa đúng thiết kế</v>
      </c>
      <c r="G245" s="22" t="str">
        <f>'Web-Test'!G245</f>
        <v>https://drive.google.com/file/d/1hb36Sl28l9ooEg87hgLZdzXInUIdo5y6/view?usp=share_link</v>
      </c>
      <c r="H245" s="17">
        <f>'Web-Test'!H245</f>
        <v>0</v>
      </c>
      <c r="I245" s="17">
        <f>'Web-Test'!I245</f>
        <v>0</v>
      </c>
      <c r="J245" s="17">
        <f>'Web-Test'!J245</f>
        <v>0</v>
      </c>
      <c r="K245" s="16">
        <f>'Web-Test'!K245</f>
        <v>0</v>
      </c>
      <c r="L245" s="13" t="str">
        <f>'Web-Test'!L245</f>
        <v>Open</v>
      </c>
      <c r="M245" s="18">
        <f>'Web-Test'!M245</f>
        <v>0</v>
      </c>
      <c r="N245" s="13">
        <f>'Web-Test'!N245</f>
        <v>0</v>
      </c>
      <c r="O245" s="76">
        <f>'Web-Test'!O245</f>
        <v>0</v>
      </c>
      <c r="P245" s="76">
        <f>'Web-Test'!P245</f>
        <v>0</v>
      </c>
      <c r="Q245" s="76">
        <f>'Web-Test'!Q245</f>
        <v>0</v>
      </c>
      <c r="R245" s="76">
        <f>'Web-Test'!R245</f>
        <v>0</v>
      </c>
      <c r="S245" s="76">
        <f>'Web-Test'!S245</f>
        <v>0</v>
      </c>
      <c r="T245" s="76">
        <f>'Web-Test'!T245</f>
        <v>0</v>
      </c>
      <c r="U245" s="76">
        <f>'Web-Test'!U245</f>
        <v>0</v>
      </c>
      <c r="V245" s="76">
        <f>'Web-Test'!V245</f>
        <v>0</v>
      </c>
      <c r="W245" s="76">
        <f>'Web-Test'!W245</f>
        <v>0</v>
      </c>
      <c r="X245" s="76">
        <f>'Web-Test'!X245</f>
        <v>0</v>
      </c>
      <c r="Y245" s="76">
        <f>'Web-Test'!Y245</f>
        <v>0</v>
      </c>
      <c r="Z245" s="76">
        <f>'Web-Test'!Z245</f>
        <v>0</v>
      </c>
    </row>
    <row r="246" spans="1:26">
      <c r="A246" s="13">
        <f>'Web-Test'!A246</f>
        <v>244</v>
      </c>
      <c r="B246" s="16" t="str">
        <f>'Web-Test'!B246</f>
        <v>Client's request</v>
      </c>
      <c r="C246" s="17">
        <f>'Web-Test'!C246</f>
        <v>44870</v>
      </c>
      <c r="D246" s="16" t="str">
        <f>'Web-Test'!D246</f>
        <v>Cao</v>
      </c>
      <c r="E246" s="18" t="str">
        <f>'Web-Test'!E246</f>
        <v>Khám thú y</v>
      </c>
      <c r="F246" s="18" t="str">
        <f>'Web-Test'!F246</f>
        <v>Làm lại form để người dùng thông tin nhập thông tin form đề xuất tiêu hủy/đề xuất thanh lý (không lấy mẫu in). 
Người dùng chỉ nhập những mục cần nhập. Bắt buộc upload 2 hình ảnh (1 hình ảnh tổng quát bò và 1 hình ảnh số tai).
Số biên bản tự sinh, theo tiêu chuẩn (thống nhất lại với Thagrico)</v>
      </c>
      <c r="G246" s="18">
        <f>'Web-Test'!G246</f>
        <v>0</v>
      </c>
      <c r="H246" s="17">
        <f>'Web-Test'!H246</f>
        <v>0</v>
      </c>
      <c r="I246" s="17">
        <f>'Web-Test'!I246</f>
        <v>0</v>
      </c>
      <c r="J246" s="17">
        <f>'Web-Test'!J246</f>
        <v>0</v>
      </c>
      <c r="K246" s="16">
        <f>'Web-Test'!K246</f>
        <v>0</v>
      </c>
      <c r="L246" s="13" t="str">
        <f>'Web-Test'!L246</f>
        <v>Open</v>
      </c>
      <c r="M246" s="18">
        <f>'Web-Test'!M246</f>
        <v>0</v>
      </c>
      <c r="N246" s="13">
        <f>'Web-Test'!N246</f>
        <v>0</v>
      </c>
      <c r="O246" s="76">
        <f>'Web-Test'!O246</f>
        <v>0</v>
      </c>
      <c r="P246" s="76">
        <f>'Web-Test'!P246</f>
        <v>0</v>
      </c>
      <c r="Q246" s="76">
        <f>'Web-Test'!Q246</f>
        <v>0</v>
      </c>
      <c r="R246" s="76">
        <f>'Web-Test'!R246</f>
        <v>0</v>
      </c>
      <c r="S246" s="76">
        <f>'Web-Test'!S246</f>
        <v>0</v>
      </c>
      <c r="T246" s="76">
        <f>'Web-Test'!T246</f>
        <v>0</v>
      </c>
      <c r="U246" s="76">
        <f>'Web-Test'!U246</f>
        <v>0</v>
      </c>
      <c r="V246" s="76">
        <f>'Web-Test'!V246</f>
        <v>0</v>
      </c>
      <c r="W246" s="76">
        <f>'Web-Test'!W246</f>
        <v>0</v>
      </c>
      <c r="X246" s="76">
        <f>'Web-Test'!X246</f>
        <v>0</v>
      </c>
      <c r="Y246" s="76">
        <f>'Web-Test'!Y246</f>
        <v>0</v>
      </c>
      <c r="Z246" s="76">
        <f>'Web-Test'!Z246</f>
        <v>0</v>
      </c>
    </row>
    <row r="247" spans="1:26">
      <c r="A247" s="13">
        <f>'Web-Test'!A247</f>
        <v>245</v>
      </c>
      <c r="B247" s="16" t="str">
        <f>'Web-Test'!B247</f>
        <v>Client's request</v>
      </c>
      <c r="C247" s="17">
        <f>'Web-Test'!C247</f>
        <v>44870</v>
      </c>
      <c r="D247" s="16" t="str">
        <f>'Web-Test'!D247</f>
        <v>Trung bình</v>
      </c>
      <c r="E247" s="18" t="str">
        <f>'Web-Test'!E247</f>
        <v>Thanh lý - tiêu hủy</v>
      </c>
      <c r="F247" s="18" t="str">
        <f>'Web-Test'!F247</f>
        <v>Có chức năng upload biên bản thanh lý, tiêu hủy đã ký</v>
      </c>
      <c r="G247" s="18">
        <f>'Web-Test'!G247</f>
        <v>0</v>
      </c>
      <c r="H247" s="17">
        <f>'Web-Test'!H247</f>
        <v>0</v>
      </c>
      <c r="I247" s="17">
        <f>'Web-Test'!I247</f>
        <v>0</v>
      </c>
      <c r="J247" s="17">
        <f>'Web-Test'!J247</f>
        <v>0</v>
      </c>
      <c r="K247" s="16">
        <f>'Web-Test'!K247</f>
        <v>0</v>
      </c>
      <c r="L247" s="13" t="str">
        <f>'Web-Test'!L247</f>
        <v>Open</v>
      </c>
      <c r="M247" s="18">
        <f>'Web-Test'!M247</f>
        <v>0</v>
      </c>
      <c r="N247" s="13">
        <f>'Web-Test'!N247</f>
        <v>0</v>
      </c>
      <c r="O247" s="76">
        <f>'Web-Test'!O247</f>
        <v>0</v>
      </c>
      <c r="P247" s="76">
        <f>'Web-Test'!P247</f>
        <v>0</v>
      </c>
      <c r="Q247" s="76">
        <f>'Web-Test'!Q247</f>
        <v>0</v>
      </c>
      <c r="R247" s="76">
        <f>'Web-Test'!R247</f>
        <v>0</v>
      </c>
      <c r="S247" s="76">
        <f>'Web-Test'!S247</f>
        <v>0</v>
      </c>
      <c r="T247" s="76">
        <f>'Web-Test'!T247</f>
        <v>0</v>
      </c>
      <c r="U247" s="76">
        <f>'Web-Test'!U247</f>
        <v>0</v>
      </c>
      <c r="V247" s="76">
        <f>'Web-Test'!V247</f>
        <v>0</v>
      </c>
      <c r="W247" s="76">
        <f>'Web-Test'!W247</f>
        <v>0</v>
      </c>
      <c r="X247" s="76">
        <f>'Web-Test'!X247</f>
        <v>0</v>
      </c>
      <c r="Y247" s="76">
        <f>'Web-Test'!Y247</f>
        <v>0</v>
      </c>
      <c r="Z247" s="76">
        <f>'Web-Test'!Z247</f>
        <v>0</v>
      </c>
    </row>
    <row r="248" spans="1:26">
      <c r="A248" s="13">
        <f>'Web-Test'!A248</f>
        <v>246</v>
      </c>
      <c r="B248" s="16" t="str">
        <f>'Web-Test'!B248</f>
        <v>Client's request</v>
      </c>
      <c r="C248" s="17">
        <f>'Web-Test'!C248</f>
        <v>44870</v>
      </c>
      <c r="D248" s="16" t="str">
        <f>'Web-Test'!D248</f>
        <v>Trung bình</v>
      </c>
      <c r="E248" s="18" t="str">
        <f>'Web-Test'!E248</f>
        <v>Thanh lý - tiêu hủy</v>
      </c>
      <c r="F248" s="18" t="str">
        <f>'Web-Test'!F248</f>
        <v>Khi in mẫu biên bản thanh lý, tiêu hủy dưới dạng pdf thì đặt tên sẵn theo số biên bản
Khổ giấy in là giấy A4</v>
      </c>
      <c r="G248" s="18">
        <f>'Web-Test'!G248</f>
        <v>0</v>
      </c>
      <c r="H248" s="17">
        <f>'Web-Test'!H248</f>
        <v>0</v>
      </c>
      <c r="I248" s="17">
        <f>'Web-Test'!I248</f>
        <v>0</v>
      </c>
      <c r="J248" s="17">
        <f>'Web-Test'!J248</f>
        <v>0</v>
      </c>
      <c r="K248" s="16">
        <f>'Web-Test'!K248</f>
        <v>0</v>
      </c>
      <c r="L248" s="13" t="str">
        <f>'Web-Test'!L248</f>
        <v>Open</v>
      </c>
      <c r="M248" s="18">
        <f>'Web-Test'!M248</f>
        <v>0</v>
      </c>
      <c r="N248" s="13">
        <f>'Web-Test'!N248</f>
        <v>0</v>
      </c>
      <c r="O248" s="76">
        <f>'Web-Test'!O248</f>
        <v>0</v>
      </c>
      <c r="P248" s="76">
        <f>'Web-Test'!P248</f>
        <v>0</v>
      </c>
      <c r="Q248" s="76">
        <f>'Web-Test'!Q248</f>
        <v>0</v>
      </c>
      <c r="R248" s="76">
        <f>'Web-Test'!R248</f>
        <v>0</v>
      </c>
      <c r="S248" s="76">
        <f>'Web-Test'!S248</f>
        <v>0</v>
      </c>
      <c r="T248" s="76">
        <f>'Web-Test'!T248</f>
        <v>0</v>
      </c>
      <c r="U248" s="76">
        <f>'Web-Test'!U248</f>
        <v>0</v>
      </c>
      <c r="V248" s="76">
        <f>'Web-Test'!V248</f>
        <v>0</v>
      </c>
      <c r="W248" s="76">
        <f>'Web-Test'!W248</f>
        <v>0</v>
      </c>
      <c r="X248" s="76">
        <f>'Web-Test'!X248</f>
        <v>0</v>
      </c>
      <c r="Y248" s="76">
        <f>'Web-Test'!Y248</f>
        <v>0</v>
      </c>
      <c r="Z248" s="76">
        <f>'Web-Test'!Z248</f>
        <v>0</v>
      </c>
    </row>
    <row r="249" spans="1:26">
      <c r="A249" s="13">
        <f>'Web-Test'!A249</f>
        <v>247</v>
      </c>
      <c r="B249" s="16" t="str">
        <f>'Web-Test'!B249</f>
        <v>Improvement</v>
      </c>
      <c r="C249" s="17">
        <f>'Web-Test'!C249</f>
        <v>44870</v>
      </c>
      <c r="D249" s="16" t="str">
        <f>'Web-Test'!D249</f>
        <v>Cao</v>
      </c>
      <c r="E249" s="18" t="str">
        <f>'Web-Test'!E249</f>
        <v>Khám thú y</v>
      </c>
      <c r="F249" s="18" t="str">
        <f>'Web-Test'!F249</f>
        <v>Trường hợp bò chết, đổi ngày nhập kết quả thành ngày chết</v>
      </c>
      <c r="G249" s="22" t="str">
        <f>'Web-Test'!G249</f>
        <v>https://drive.google.com/file/d/1l5kmGCOU2jLKSjY8bwRWIKiSHjYyUWHD/view?usp=share_link</v>
      </c>
      <c r="H249" s="17">
        <f>'Web-Test'!H249</f>
        <v>0</v>
      </c>
      <c r="I249" s="17">
        <f>'Web-Test'!I249</f>
        <v>44896</v>
      </c>
      <c r="J249" s="13" t="str">
        <f>'Web-Test'!J249</f>
        <v>Tỉnh</v>
      </c>
      <c r="K249" s="16" t="str">
        <f>'Web-Test'!K249</f>
        <v>Fail</v>
      </c>
      <c r="L249" s="13" t="str">
        <f>'Web-Test'!L249</f>
        <v>Open</v>
      </c>
      <c r="M249" s="18" t="str">
        <f>'Web-Test'!M249</f>
        <v>Fix lần 1 ngày 1/12 (Tỉnh) - Fail (Vẫn còn là Ngày nhập kết quả)</v>
      </c>
      <c r="N249" s="13">
        <f>'Web-Test'!N249</f>
        <v>0</v>
      </c>
      <c r="O249" s="76">
        <f>'Web-Test'!O249</f>
        <v>0</v>
      </c>
      <c r="P249" s="76">
        <f>'Web-Test'!P249</f>
        <v>0</v>
      </c>
      <c r="Q249" s="76">
        <f>'Web-Test'!Q249</f>
        <v>0</v>
      </c>
      <c r="R249" s="76">
        <f>'Web-Test'!R249</f>
        <v>0</v>
      </c>
      <c r="S249" s="76">
        <f>'Web-Test'!S249</f>
        <v>0</v>
      </c>
      <c r="T249" s="76">
        <f>'Web-Test'!T249</f>
        <v>0</v>
      </c>
      <c r="U249" s="76">
        <f>'Web-Test'!U249</f>
        <v>0</v>
      </c>
      <c r="V249" s="76">
        <f>'Web-Test'!V249</f>
        <v>0</v>
      </c>
      <c r="W249" s="76">
        <f>'Web-Test'!W249</f>
        <v>0</v>
      </c>
      <c r="X249" s="76">
        <f>'Web-Test'!X249</f>
        <v>0</v>
      </c>
      <c r="Y249" s="76">
        <f>'Web-Test'!Y249</f>
        <v>0</v>
      </c>
      <c r="Z249" s="76">
        <f>'Web-Test'!Z249</f>
        <v>0</v>
      </c>
    </row>
    <row r="250" spans="1:26">
      <c r="A250" s="13">
        <f>'Web-Test'!A250</f>
        <v>248</v>
      </c>
      <c r="B250" s="16" t="str">
        <f>'Web-Test'!B250</f>
        <v>Client's request</v>
      </c>
      <c r="C250" s="17">
        <f>'Web-Test'!C250</f>
        <v>44874</v>
      </c>
      <c r="D250" s="16" t="str">
        <f>'Web-Test'!D250</f>
        <v>Cao</v>
      </c>
      <c r="E250" s="18" t="str">
        <f>'Web-Test'!E250</f>
        <v>Khám thú y</v>
      </c>
      <c r="F250" s="18" t="str">
        <f>'Web-Test'!F250</f>
        <v>Thêm mục giờ dùng thuốc vào ngày dùng thuốc</v>
      </c>
      <c r="G250" s="18">
        <f>'Web-Test'!G250</f>
        <v>0</v>
      </c>
      <c r="H250" s="17">
        <f>'Web-Test'!H250</f>
        <v>0</v>
      </c>
      <c r="I250" s="17">
        <f>'Web-Test'!I250</f>
        <v>0</v>
      </c>
      <c r="J250" s="13" t="str">
        <f>'Web-Test'!J250</f>
        <v>Tỉnh</v>
      </c>
      <c r="K250" s="16">
        <f>'Web-Test'!K250</f>
        <v>0</v>
      </c>
      <c r="L250" s="13" t="str">
        <f>'Web-Test'!L250</f>
        <v>Open</v>
      </c>
      <c r="M250" s="18">
        <f>'Web-Test'!M250</f>
        <v>0</v>
      </c>
      <c r="N250" s="13">
        <f>'Web-Test'!N250</f>
        <v>0</v>
      </c>
      <c r="O250" s="76">
        <f>'Web-Test'!O250</f>
        <v>0</v>
      </c>
      <c r="P250" s="76">
        <f>'Web-Test'!P250</f>
        <v>0</v>
      </c>
      <c r="Q250" s="76">
        <f>'Web-Test'!Q250</f>
        <v>0</v>
      </c>
      <c r="R250" s="76">
        <f>'Web-Test'!R250</f>
        <v>0</v>
      </c>
      <c r="S250" s="76">
        <f>'Web-Test'!S250</f>
        <v>0</v>
      </c>
      <c r="T250" s="76">
        <f>'Web-Test'!T250</f>
        <v>0</v>
      </c>
      <c r="U250" s="76">
        <f>'Web-Test'!U250</f>
        <v>0</v>
      </c>
      <c r="V250" s="76">
        <f>'Web-Test'!V250</f>
        <v>0</v>
      </c>
      <c r="W250" s="76">
        <f>'Web-Test'!W250</f>
        <v>0</v>
      </c>
      <c r="X250" s="76">
        <f>'Web-Test'!X250</f>
        <v>0</v>
      </c>
      <c r="Y250" s="76">
        <f>'Web-Test'!Y250</f>
        <v>0</v>
      </c>
      <c r="Z250" s="76">
        <f>'Web-Test'!Z250</f>
        <v>0</v>
      </c>
    </row>
    <row r="251" spans="1:26">
      <c r="A251" s="13">
        <f>'Web-Test'!A251</f>
        <v>249</v>
      </c>
      <c r="B251" s="16" t="str">
        <f>'Web-Test'!B251</f>
        <v>Client's request</v>
      </c>
      <c r="C251" s="17">
        <f>'Web-Test'!C251</f>
        <v>44875</v>
      </c>
      <c r="D251" s="16" t="str">
        <f>'Web-Test'!D251</f>
        <v>Trung bình</v>
      </c>
      <c r="E251" s="18" t="str">
        <f>'Web-Test'!E251</f>
        <v>Khám thú y</v>
      </c>
      <c r="F251" s="18" t="str">
        <f>'Web-Test'!F251</f>
        <v>Thêm cột ngày nhập viện</v>
      </c>
      <c r="G251" s="18">
        <f>'Web-Test'!G251</f>
        <v>0</v>
      </c>
      <c r="H251" s="17">
        <f>'Web-Test'!H251</f>
        <v>0</v>
      </c>
      <c r="I251" s="17">
        <f>'Web-Test'!I251</f>
        <v>0</v>
      </c>
      <c r="J251" s="17">
        <f>'Web-Test'!J251</f>
        <v>0</v>
      </c>
      <c r="K251" s="16">
        <f>'Web-Test'!K251</f>
        <v>0</v>
      </c>
      <c r="L251" s="13" t="str">
        <f>'Web-Test'!L251</f>
        <v>Open</v>
      </c>
      <c r="M251" s="18">
        <f>'Web-Test'!M251</f>
        <v>0</v>
      </c>
      <c r="N251" s="13">
        <f>'Web-Test'!N251</f>
        <v>0</v>
      </c>
      <c r="O251" s="76">
        <f>'Web-Test'!O251</f>
        <v>0</v>
      </c>
      <c r="P251" s="76">
        <f>'Web-Test'!P251</f>
        <v>0</v>
      </c>
      <c r="Q251" s="76">
        <f>'Web-Test'!Q251</f>
        <v>0</v>
      </c>
      <c r="R251" s="76">
        <f>'Web-Test'!R251</f>
        <v>0</v>
      </c>
      <c r="S251" s="76">
        <f>'Web-Test'!S251</f>
        <v>0</v>
      </c>
      <c r="T251" s="76">
        <f>'Web-Test'!T251</f>
        <v>0</v>
      </c>
      <c r="U251" s="76">
        <f>'Web-Test'!U251</f>
        <v>0</v>
      </c>
      <c r="V251" s="76">
        <f>'Web-Test'!V251</f>
        <v>0</v>
      </c>
      <c r="W251" s="76">
        <f>'Web-Test'!W251</f>
        <v>0</v>
      </c>
      <c r="X251" s="76">
        <f>'Web-Test'!X251</f>
        <v>0</v>
      </c>
      <c r="Y251" s="76">
        <f>'Web-Test'!Y251</f>
        <v>0</v>
      </c>
      <c r="Z251" s="76">
        <f>'Web-Test'!Z251</f>
        <v>0</v>
      </c>
    </row>
    <row r="252" spans="1:26">
      <c r="A252" s="13">
        <f>'Web-Test'!A252</f>
        <v>250</v>
      </c>
      <c r="B252" s="16" t="str">
        <f>'Web-Test'!B252</f>
        <v>Client's request</v>
      </c>
      <c r="C252" s="17">
        <f>'Web-Test'!C252</f>
        <v>44875</v>
      </c>
      <c r="D252" s="16" t="str">
        <f>'Web-Test'!D252</f>
        <v>Trung bình</v>
      </c>
      <c r="E252" s="18" t="str">
        <f>'Web-Test'!E252</f>
        <v>Thanh lý - tiêu hủy</v>
      </c>
      <c r="F252" s="18" t="str">
        <f>'Web-Test'!F252</f>
        <v>Bác sĩ thú y không nhập thông tin trọng lượng bò khi lập biên bản tiêu hủy, thanh lý =&gt; Người nhập là Quản lý đàn</v>
      </c>
      <c r="G252" s="18">
        <f>'Web-Test'!G252</f>
        <v>0</v>
      </c>
      <c r="H252" s="17">
        <f>'Web-Test'!H252</f>
        <v>0</v>
      </c>
      <c r="I252" s="17">
        <f>'Web-Test'!I252</f>
        <v>0</v>
      </c>
      <c r="J252" s="17">
        <f>'Web-Test'!J252</f>
        <v>0</v>
      </c>
      <c r="K252" s="16">
        <f>'Web-Test'!K252</f>
        <v>0</v>
      </c>
      <c r="L252" s="13" t="str">
        <f>'Web-Test'!L252</f>
        <v>Open</v>
      </c>
      <c r="M252" s="18">
        <f>'Web-Test'!M252</f>
        <v>0</v>
      </c>
      <c r="N252" s="13">
        <f>'Web-Test'!N252</f>
        <v>0</v>
      </c>
      <c r="O252" s="76">
        <f>'Web-Test'!O252</f>
        <v>0</v>
      </c>
      <c r="P252" s="76">
        <f>'Web-Test'!P252</f>
        <v>0</v>
      </c>
      <c r="Q252" s="76">
        <f>'Web-Test'!Q252</f>
        <v>0</v>
      </c>
      <c r="R252" s="76">
        <f>'Web-Test'!R252</f>
        <v>0</v>
      </c>
      <c r="S252" s="76">
        <f>'Web-Test'!S252</f>
        <v>0</v>
      </c>
      <c r="T252" s="76">
        <f>'Web-Test'!T252</f>
        <v>0</v>
      </c>
      <c r="U252" s="76">
        <f>'Web-Test'!U252</f>
        <v>0</v>
      </c>
      <c r="V252" s="76">
        <f>'Web-Test'!V252</f>
        <v>0</v>
      </c>
      <c r="W252" s="76">
        <f>'Web-Test'!W252</f>
        <v>0</v>
      </c>
      <c r="X252" s="76">
        <f>'Web-Test'!X252</f>
        <v>0</v>
      </c>
      <c r="Y252" s="76">
        <f>'Web-Test'!Y252</f>
        <v>0</v>
      </c>
      <c r="Z252" s="76">
        <f>'Web-Test'!Z252</f>
        <v>0</v>
      </c>
    </row>
    <row r="253" spans="1:26">
      <c r="A253" s="13">
        <f>'Web-Test'!A253</f>
        <v>251</v>
      </c>
      <c r="B253" s="16" t="str">
        <f>'Web-Test'!B253</f>
        <v>Client's request</v>
      </c>
      <c r="C253" s="17">
        <f>'Web-Test'!C253</f>
        <v>44875</v>
      </c>
      <c r="D253" s="16" t="str">
        <f>'Web-Test'!D253</f>
        <v>Trung bình</v>
      </c>
      <c r="E253" s="18" t="str">
        <f>'Web-Test'!E253</f>
        <v>Khám thú y</v>
      </c>
      <c r="F253" s="18" t="str">
        <f>'Web-Test'!F253</f>
        <v>Grid khám thú y thêm filter:
-Ô chuồng
-Loại ngày (ngày thực hiện gần nhất, ngày khám gần nhất, ngày nhập viện)
-Ngày</v>
      </c>
      <c r="G253" s="18">
        <f>'Web-Test'!G253</f>
        <v>0</v>
      </c>
      <c r="H253" s="17">
        <f>'Web-Test'!H253</f>
        <v>0</v>
      </c>
      <c r="I253" s="17">
        <f>'Web-Test'!I253</f>
        <v>0</v>
      </c>
      <c r="J253" s="17">
        <f>'Web-Test'!J253</f>
        <v>0</v>
      </c>
      <c r="K253" s="16">
        <f>'Web-Test'!K253</f>
        <v>0</v>
      </c>
      <c r="L253" s="13" t="str">
        <f>'Web-Test'!L253</f>
        <v>Open</v>
      </c>
      <c r="M253" s="18">
        <f>'Web-Test'!M253</f>
        <v>0</v>
      </c>
      <c r="N253" s="13">
        <f>'Web-Test'!N253</f>
        <v>0</v>
      </c>
      <c r="O253" s="76">
        <f>'Web-Test'!O253</f>
        <v>0</v>
      </c>
      <c r="P253" s="76">
        <f>'Web-Test'!P253</f>
        <v>0</v>
      </c>
      <c r="Q253" s="76">
        <f>'Web-Test'!Q253</f>
        <v>0</v>
      </c>
      <c r="R253" s="76">
        <f>'Web-Test'!R253</f>
        <v>0</v>
      </c>
      <c r="S253" s="76">
        <f>'Web-Test'!S253</f>
        <v>0</v>
      </c>
      <c r="T253" s="76">
        <f>'Web-Test'!T253</f>
        <v>0</v>
      </c>
      <c r="U253" s="76">
        <f>'Web-Test'!U253</f>
        <v>0</v>
      </c>
      <c r="V253" s="76">
        <f>'Web-Test'!V253</f>
        <v>0</v>
      </c>
      <c r="W253" s="76">
        <f>'Web-Test'!W253</f>
        <v>0</v>
      </c>
      <c r="X253" s="76">
        <f>'Web-Test'!X253</f>
        <v>0</v>
      </c>
      <c r="Y253" s="76">
        <f>'Web-Test'!Y253</f>
        <v>0</v>
      </c>
      <c r="Z253" s="76">
        <f>'Web-Test'!Z253</f>
        <v>0</v>
      </c>
    </row>
    <row r="254" spans="1:26">
      <c r="A254" s="13">
        <f>'Web-Test'!A254</f>
        <v>252</v>
      </c>
      <c r="B254" s="16" t="str">
        <f>'Web-Test'!B254</f>
        <v>Client's request</v>
      </c>
      <c r="C254" s="17">
        <f>'Web-Test'!C254</f>
        <v>44875</v>
      </c>
      <c r="D254" s="16" t="str">
        <f>'Web-Test'!D254</f>
        <v>Cao</v>
      </c>
      <c r="E254" s="18" t="str">
        <f>'Web-Test'!E254</f>
        <v>Quản lý người dùng</v>
      </c>
      <c r="F254" s="18" t="str">
        <f>'Web-Test'!F254</f>
        <v>Thêm nút đổi mật khẩu cho người dùng (người quản trị có thể đổi được mật khẩu cho người dùng)</v>
      </c>
      <c r="G254" s="18">
        <f>'Web-Test'!G254</f>
        <v>0</v>
      </c>
      <c r="H254" s="17">
        <f>'Web-Test'!H254</f>
        <v>0</v>
      </c>
      <c r="I254" s="17">
        <f>'Web-Test'!I254</f>
        <v>0</v>
      </c>
      <c r="J254" s="17">
        <f>'Web-Test'!J254</f>
        <v>0</v>
      </c>
      <c r="K254" s="16">
        <f>'Web-Test'!K254</f>
        <v>0</v>
      </c>
      <c r="L254" s="13" t="str">
        <f>'Web-Test'!L254</f>
        <v>Open</v>
      </c>
      <c r="M254" s="18">
        <f>'Web-Test'!M254</f>
        <v>0</v>
      </c>
      <c r="N254" s="13">
        <f>'Web-Test'!N254</f>
        <v>0</v>
      </c>
      <c r="O254" s="76">
        <f>'Web-Test'!O254</f>
        <v>0</v>
      </c>
      <c r="P254" s="76">
        <f>'Web-Test'!P254</f>
        <v>0</v>
      </c>
      <c r="Q254" s="76">
        <f>'Web-Test'!Q254</f>
        <v>0</v>
      </c>
      <c r="R254" s="76">
        <f>'Web-Test'!R254</f>
        <v>0</v>
      </c>
      <c r="S254" s="76">
        <f>'Web-Test'!S254</f>
        <v>0</v>
      </c>
      <c r="T254" s="76">
        <f>'Web-Test'!T254</f>
        <v>0</v>
      </c>
      <c r="U254" s="76">
        <f>'Web-Test'!U254</f>
        <v>0</v>
      </c>
      <c r="V254" s="76">
        <f>'Web-Test'!V254</f>
        <v>0</v>
      </c>
      <c r="W254" s="76">
        <f>'Web-Test'!W254</f>
        <v>0</v>
      </c>
      <c r="X254" s="76">
        <f>'Web-Test'!X254</f>
        <v>0</v>
      </c>
      <c r="Y254" s="76">
        <f>'Web-Test'!Y254</f>
        <v>0</v>
      </c>
      <c r="Z254" s="76">
        <f>'Web-Test'!Z254</f>
        <v>0</v>
      </c>
    </row>
    <row r="255" spans="1:26">
      <c r="A255" s="13">
        <f>'Web-Test'!A255</f>
        <v>253</v>
      </c>
      <c r="B255" s="16" t="str">
        <f>'Web-Test'!B255</f>
        <v>Client's request</v>
      </c>
      <c r="C255" s="17">
        <f>'Web-Test'!C255</f>
        <v>44878</v>
      </c>
      <c r="D255" s="16" t="str">
        <f>'Web-Test'!D255</f>
        <v>Khẩn cấp</v>
      </c>
      <c r="E255" s="18" t="str">
        <f>'Web-Test'!E255</f>
        <v>Báo cáo ngày</v>
      </c>
      <c r="F255" s="18" t="str">
        <f>'Web-Test'!F255</f>
        <v>Làm trước chức năng báo cáo thú y ngày</v>
      </c>
      <c r="G255" s="22" t="str">
        <f>'Web-Test'!G255</f>
        <v>https://drive.google.com/file/d/1t7tSXj0vFTKo977G18zeazcWFw79jDQ1/view?usp=share_link</v>
      </c>
      <c r="H255" s="17">
        <f>'Web-Test'!H255</f>
        <v>0</v>
      </c>
      <c r="I255" s="17">
        <f>'Web-Test'!I255</f>
        <v>0</v>
      </c>
      <c r="J255" s="17">
        <f>'Web-Test'!J255</f>
        <v>0</v>
      </c>
      <c r="K255" s="16" t="str">
        <f>'Web-Test'!K255</f>
        <v>Temporary feature</v>
      </c>
      <c r="L255" s="13" t="str">
        <f>'Web-Test'!L255</f>
        <v>Closed</v>
      </c>
      <c r="M255" s="18">
        <f>'Web-Test'!M255</f>
        <v>0</v>
      </c>
      <c r="N255" s="13">
        <f>'Web-Test'!N255</f>
        <v>0</v>
      </c>
      <c r="O255" s="76">
        <f>'Web-Test'!O255</f>
        <v>0</v>
      </c>
      <c r="P255" s="76">
        <f>'Web-Test'!P255</f>
        <v>0</v>
      </c>
      <c r="Q255" s="76">
        <f>'Web-Test'!Q255</f>
        <v>0</v>
      </c>
      <c r="R255" s="76">
        <f>'Web-Test'!R255</f>
        <v>0</v>
      </c>
      <c r="S255" s="76">
        <f>'Web-Test'!S255</f>
        <v>0</v>
      </c>
      <c r="T255" s="76">
        <f>'Web-Test'!T255</f>
        <v>0</v>
      </c>
      <c r="U255" s="76">
        <f>'Web-Test'!U255</f>
        <v>0</v>
      </c>
      <c r="V255" s="76">
        <f>'Web-Test'!V255</f>
        <v>0</v>
      </c>
      <c r="W255" s="76">
        <f>'Web-Test'!W255</f>
        <v>0</v>
      </c>
      <c r="X255" s="76">
        <f>'Web-Test'!X255</f>
        <v>0</v>
      </c>
      <c r="Y255" s="76">
        <f>'Web-Test'!Y255</f>
        <v>0</v>
      </c>
      <c r="Z255" s="76">
        <f>'Web-Test'!Z255</f>
        <v>0</v>
      </c>
    </row>
    <row r="256" spans="1:26">
      <c r="A256" s="13">
        <f>'Web-Test'!A256</f>
        <v>254</v>
      </c>
      <c r="B256" s="16" t="str">
        <f>'Web-Test'!B256</f>
        <v>Client's request</v>
      </c>
      <c r="C256" s="17">
        <f>'Web-Test'!C256</f>
        <v>44879</v>
      </c>
      <c r="D256" s="16" t="str">
        <f>'Web-Test'!D256</f>
        <v>Cao</v>
      </c>
      <c r="E256" s="18" t="str">
        <f>'Web-Test'!E256</f>
        <v>Khám thú y</v>
      </c>
      <c r="F256" s="18" t="str">
        <f>'Web-Test'!F256</f>
        <v>Có cảnh báo xác nhận thêm bò bệnh</v>
      </c>
      <c r="G256" s="18">
        <f>'Web-Test'!G256</f>
        <v>0</v>
      </c>
      <c r="H256" s="17">
        <f>'Web-Test'!H256</f>
        <v>0</v>
      </c>
      <c r="I256" s="17">
        <f>'Web-Test'!I256</f>
        <v>0</v>
      </c>
      <c r="J256" s="17">
        <f>'Web-Test'!J256</f>
        <v>0</v>
      </c>
      <c r="K256" s="16">
        <f>'Web-Test'!K256</f>
        <v>0</v>
      </c>
      <c r="L256" s="13" t="str">
        <f>'Web-Test'!L256</f>
        <v>Open</v>
      </c>
      <c r="M256" s="18">
        <f>'Web-Test'!M256</f>
        <v>0</v>
      </c>
      <c r="N256" s="13">
        <f>'Web-Test'!N256</f>
        <v>0</v>
      </c>
      <c r="O256" s="76">
        <f>'Web-Test'!O256</f>
        <v>0</v>
      </c>
      <c r="P256" s="76">
        <f>'Web-Test'!P256</f>
        <v>0</v>
      </c>
      <c r="Q256" s="76">
        <f>'Web-Test'!Q256</f>
        <v>0</v>
      </c>
      <c r="R256" s="76">
        <f>'Web-Test'!R256</f>
        <v>0</v>
      </c>
      <c r="S256" s="76">
        <f>'Web-Test'!S256</f>
        <v>0</v>
      </c>
      <c r="T256" s="76">
        <f>'Web-Test'!T256</f>
        <v>0</v>
      </c>
      <c r="U256" s="76">
        <f>'Web-Test'!U256</f>
        <v>0</v>
      </c>
      <c r="V256" s="76">
        <f>'Web-Test'!V256</f>
        <v>0</v>
      </c>
      <c r="W256" s="76">
        <f>'Web-Test'!W256</f>
        <v>0</v>
      </c>
      <c r="X256" s="76">
        <f>'Web-Test'!X256</f>
        <v>0</v>
      </c>
      <c r="Y256" s="76">
        <f>'Web-Test'!Y256</f>
        <v>0</v>
      </c>
      <c r="Z256" s="76">
        <f>'Web-Test'!Z256</f>
        <v>0</v>
      </c>
    </row>
    <row r="257" spans="1:26">
      <c r="A257" s="13">
        <f>'Web-Test'!A257</f>
        <v>255</v>
      </c>
      <c r="B257" s="16" t="str">
        <f>'Web-Test'!B257</f>
        <v>Client's request</v>
      </c>
      <c r="C257" s="17">
        <f>'Web-Test'!C257</f>
        <v>44881</v>
      </c>
      <c r="D257" s="16" t="str">
        <f>'Web-Test'!D257</f>
        <v>Trung bình</v>
      </c>
      <c r="E257" s="18" t="str">
        <f>'Web-Test'!E257</f>
        <v>Khám thú y</v>
      </c>
      <c r="F257" s="18" t="str">
        <f>'Web-Test'!F257</f>
        <v>Thể hiện thêm ngày bắt đầu điều trị ở trên top modal</v>
      </c>
      <c r="G257" s="22" t="str">
        <f>'Web-Test'!G257</f>
        <v>https://drive.google.com/file/d/1tcprM28skd_qd-A5dIwlJMk6OeQxlL5O/view?usp=share_link</v>
      </c>
      <c r="H257" s="17">
        <f>'Web-Test'!H257</f>
        <v>0</v>
      </c>
      <c r="I257" s="17">
        <f>'Web-Test'!I257</f>
        <v>0</v>
      </c>
      <c r="J257" s="17">
        <f>'Web-Test'!J257</f>
        <v>0</v>
      </c>
      <c r="K257" s="16">
        <f>'Web-Test'!K257</f>
        <v>0</v>
      </c>
      <c r="L257" s="13" t="str">
        <f>'Web-Test'!L257</f>
        <v>Open</v>
      </c>
      <c r="M257" s="18">
        <f>'Web-Test'!M257</f>
        <v>0</v>
      </c>
      <c r="N257" s="13">
        <f>'Web-Test'!N257</f>
        <v>0</v>
      </c>
      <c r="O257" s="76">
        <f>'Web-Test'!O257</f>
        <v>0</v>
      </c>
      <c r="P257" s="76">
        <f>'Web-Test'!P257</f>
        <v>0</v>
      </c>
      <c r="Q257" s="76">
        <f>'Web-Test'!Q257</f>
        <v>0</v>
      </c>
      <c r="R257" s="76">
        <f>'Web-Test'!R257</f>
        <v>0</v>
      </c>
      <c r="S257" s="76">
        <f>'Web-Test'!S257</f>
        <v>0</v>
      </c>
      <c r="T257" s="76">
        <f>'Web-Test'!T257</f>
        <v>0</v>
      </c>
      <c r="U257" s="76">
        <f>'Web-Test'!U257</f>
        <v>0</v>
      </c>
      <c r="V257" s="76">
        <f>'Web-Test'!V257</f>
        <v>0</v>
      </c>
      <c r="W257" s="76">
        <f>'Web-Test'!W257</f>
        <v>0</v>
      </c>
      <c r="X257" s="76">
        <f>'Web-Test'!X257</f>
        <v>0</v>
      </c>
      <c r="Y257" s="76">
        <f>'Web-Test'!Y257</f>
        <v>0</v>
      </c>
      <c r="Z257" s="76">
        <f>'Web-Test'!Z257</f>
        <v>0</v>
      </c>
    </row>
    <row r="258" spans="1:26">
      <c r="A258" s="13">
        <f>'Web-Test'!A258</f>
        <v>256</v>
      </c>
      <c r="B258" s="16" t="str">
        <f>'Web-Test'!B258</f>
        <v>Client's request</v>
      </c>
      <c r="C258" s="17">
        <f>'Web-Test'!C258</f>
        <v>44882</v>
      </c>
      <c r="D258" s="16" t="str">
        <f>'Web-Test'!D258</f>
        <v>Trung bình</v>
      </c>
      <c r="E258" s="18" t="str">
        <f>'Web-Test'!E258</f>
        <v>Thông tin đàn</v>
      </c>
      <c r="F258" s="18" t="str">
        <f>'Web-Test'!F258</f>
        <v>Thể hiện thêm thông tin số ngày mang thai</v>
      </c>
      <c r="G258" s="22" t="str">
        <f>'Web-Test'!G258</f>
        <v>https://drive.google.com/file/d/1ET-oIAyTcFyfw502OLGTc43_0NYGO5oO/view?usp=share_link</v>
      </c>
      <c r="H258" s="17">
        <f>'Web-Test'!H258</f>
        <v>0</v>
      </c>
      <c r="I258" s="17">
        <f>'Web-Test'!I258</f>
        <v>0</v>
      </c>
      <c r="J258" s="17">
        <f>'Web-Test'!J258</f>
        <v>0</v>
      </c>
      <c r="K258" s="16">
        <f>'Web-Test'!K258</f>
        <v>0</v>
      </c>
      <c r="L258" s="13" t="str">
        <f>'Web-Test'!L258</f>
        <v>Open</v>
      </c>
      <c r="M258" s="18">
        <f>'Web-Test'!M258</f>
        <v>0</v>
      </c>
      <c r="N258" s="13">
        <f>'Web-Test'!N258</f>
        <v>0</v>
      </c>
      <c r="O258" s="76">
        <f>'Web-Test'!O258</f>
        <v>0</v>
      </c>
      <c r="P258" s="76">
        <f>'Web-Test'!P258</f>
        <v>0</v>
      </c>
      <c r="Q258" s="76">
        <f>'Web-Test'!Q258</f>
        <v>0</v>
      </c>
      <c r="R258" s="76">
        <f>'Web-Test'!R258</f>
        <v>0</v>
      </c>
      <c r="S258" s="76">
        <f>'Web-Test'!S258</f>
        <v>0</v>
      </c>
      <c r="T258" s="76">
        <f>'Web-Test'!T258</f>
        <v>0</v>
      </c>
      <c r="U258" s="76">
        <f>'Web-Test'!U258</f>
        <v>0</v>
      </c>
      <c r="V258" s="76">
        <f>'Web-Test'!V258</f>
        <v>0</v>
      </c>
      <c r="W258" s="76">
        <f>'Web-Test'!W258</f>
        <v>0</v>
      </c>
      <c r="X258" s="76">
        <f>'Web-Test'!X258</f>
        <v>0</v>
      </c>
      <c r="Y258" s="76">
        <f>'Web-Test'!Y258</f>
        <v>0</v>
      </c>
      <c r="Z258" s="76">
        <f>'Web-Test'!Z258</f>
        <v>0</v>
      </c>
    </row>
    <row r="259" spans="1:26">
      <c r="A259" s="13">
        <f>'Web-Test'!A259</f>
        <v>257</v>
      </c>
      <c r="B259" s="16" t="str">
        <f>'Web-Test'!B259</f>
        <v>Improvement</v>
      </c>
      <c r="C259" s="17">
        <f>'Web-Test'!C259</f>
        <v>44882</v>
      </c>
      <c r="D259" s="16" t="str">
        <f>'Web-Test'!D259</f>
        <v>Khẩn cấp</v>
      </c>
      <c r="E259" s="18" t="str">
        <f>'Web-Test'!E259</f>
        <v>Chuyển chuồng</v>
      </c>
      <c r="F259" s="18" t="str">
        <f>'Web-Test'!F259</f>
        <v>Cho phép tạo phiếu chuyển chuồng cho nhiều đến 1 phiếu</v>
      </c>
      <c r="G259" s="18">
        <f>'Web-Test'!G259</f>
        <v>0</v>
      </c>
      <c r="H259" s="17">
        <f>'Web-Test'!H259</f>
        <v>0</v>
      </c>
      <c r="I259" s="17">
        <f>'Web-Test'!I259</f>
        <v>0</v>
      </c>
      <c r="J259" s="17">
        <f>'Web-Test'!J259</f>
        <v>0</v>
      </c>
      <c r="K259" s="16" t="str">
        <f>'Web-Test'!K259</f>
        <v>Pass</v>
      </c>
      <c r="L259" s="13" t="str">
        <f>'Web-Test'!L259</f>
        <v>Closed</v>
      </c>
      <c r="M259" s="18">
        <f>'Web-Test'!M259</f>
        <v>0</v>
      </c>
      <c r="N259" s="13">
        <f>'Web-Test'!N259</f>
        <v>0</v>
      </c>
      <c r="O259" s="76">
        <f>'Web-Test'!O259</f>
        <v>0</v>
      </c>
      <c r="P259" s="76">
        <f>'Web-Test'!P259</f>
        <v>0</v>
      </c>
      <c r="Q259" s="76">
        <f>'Web-Test'!Q259</f>
        <v>0</v>
      </c>
      <c r="R259" s="76">
        <f>'Web-Test'!R259</f>
        <v>0</v>
      </c>
      <c r="S259" s="76">
        <f>'Web-Test'!S259</f>
        <v>0</v>
      </c>
      <c r="T259" s="76">
        <f>'Web-Test'!T259</f>
        <v>0</v>
      </c>
      <c r="U259" s="76">
        <f>'Web-Test'!U259</f>
        <v>0</v>
      </c>
      <c r="V259" s="76">
        <f>'Web-Test'!V259</f>
        <v>0</v>
      </c>
      <c r="W259" s="76">
        <f>'Web-Test'!W259</f>
        <v>0</v>
      </c>
      <c r="X259" s="76">
        <f>'Web-Test'!X259</f>
        <v>0</v>
      </c>
      <c r="Y259" s="76">
        <f>'Web-Test'!Y259</f>
        <v>0</v>
      </c>
      <c r="Z259" s="76">
        <f>'Web-Test'!Z259</f>
        <v>0</v>
      </c>
    </row>
    <row r="260" spans="1:26">
      <c r="A260" s="13">
        <f>'Web-Test'!A260</f>
        <v>258</v>
      </c>
      <c r="B260" s="16" t="str">
        <f>'Web-Test'!B260</f>
        <v>Bug</v>
      </c>
      <c r="C260" s="17">
        <f>'Web-Test'!C260</f>
        <v>44883</v>
      </c>
      <c r="D260" s="16" t="str">
        <f>'Web-Test'!D260</f>
        <v>Cao</v>
      </c>
      <c r="E260" s="18" t="str">
        <f>'Web-Test'!E260</f>
        <v>Dashboard</v>
      </c>
      <c r="F260" s="18" t="str">
        <f>'Web-Test'!F260</f>
        <v>Biểu đồ giai đoạn bò thể hiện mã giai đoạn thay vì tên giai đoạn</v>
      </c>
      <c r="G260" s="22" t="str">
        <f>'Web-Test'!G260</f>
        <v>https://drive.google.com/file/d/1qb6nZHK5_G3Hxh-wJmBFdUEGsP8UY8-e/view?usp=share_link</v>
      </c>
      <c r="H260" s="17">
        <f>'Web-Test'!H260</f>
        <v>0</v>
      </c>
      <c r="I260" s="17">
        <f>'Web-Test'!I260</f>
        <v>44896</v>
      </c>
      <c r="J260" s="13" t="str">
        <f>'Web-Test'!J260</f>
        <v>Tỉnh</v>
      </c>
      <c r="K260" s="16" t="str">
        <f>'Web-Test'!K260</f>
        <v>Pass</v>
      </c>
      <c r="L260" s="13" t="str">
        <f>'Web-Test'!L260</f>
        <v>Closed</v>
      </c>
      <c r="M260" s="18" t="str">
        <f>'Web-Test'!M260</f>
        <v>Fix lần 1 ngày 25/11 (Tỉnh) - Fail
Fix lần 2 ngày 1/12 (Tỉnh) - Pass</v>
      </c>
      <c r="N260" s="13">
        <f>'Web-Test'!N260</f>
        <v>0</v>
      </c>
      <c r="O260" s="76">
        <f>'Web-Test'!O260</f>
        <v>0</v>
      </c>
      <c r="P260" s="76">
        <f>'Web-Test'!P260</f>
        <v>0</v>
      </c>
      <c r="Q260" s="76">
        <f>'Web-Test'!Q260</f>
        <v>0</v>
      </c>
      <c r="R260" s="76">
        <f>'Web-Test'!R260</f>
        <v>0</v>
      </c>
      <c r="S260" s="76">
        <f>'Web-Test'!S260</f>
        <v>0</v>
      </c>
      <c r="T260" s="76">
        <f>'Web-Test'!T260</f>
        <v>0</v>
      </c>
      <c r="U260" s="76">
        <f>'Web-Test'!U260</f>
        <v>0</v>
      </c>
      <c r="V260" s="76">
        <f>'Web-Test'!V260</f>
        <v>0</v>
      </c>
      <c r="W260" s="76">
        <f>'Web-Test'!W260</f>
        <v>0</v>
      </c>
      <c r="X260" s="76">
        <f>'Web-Test'!X260</f>
        <v>0</v>
      </c>
      <c r="Y260" s="76">
        <f>'Web-Test'!Y260</f>
        <v>0</v>
      </c>
      <c r="Z260" s="76">
        <f>'Web-Test'!Z260</f>
        <v>0</v>
      </c>
    </row>
    <row r="261" spans="1:26">
      <c r="A261" s="13">
        <f>'Web-Test'!A261</f>
        <v>259</v>
      </c>
      <c r="B261" s="16" t="str">
        <f>'Web-Test'!B261</f>
        <v>Bug</v>
      </c>
      <c r="C261" s="17">
        <f>'Web-Test'!C261</f>
        <v>44883</v>
      </c>
      <c r="D261" s="16" t="str">
        <f>'Web-Test'!D261</f>
        <v>Cao</v>
      </c>
      <c r="E261" s="18" t="str">
        <f>'Web-Test'!E261</f>
        <v>Dashboard</v>
      </c>
      <c r="F261" s="18" t="str">
        <f>'Web-Test'!F261</f>
        <v>Biểu đồ bệnh theo giai đoạn tên giai đoạn bị thanh ngang đè lên</v>
      </c>
      <c r="G261" s="22" t="str">
        <f>'Web-Test'!G261</f>
        <v>https://drive.google.com/file/d/1ySxNTnpwv44qCo5dzM9GYBalrCoAqNzd/view?usp=share_link</v>
      </c>
      <c r="H261" s="17">
        <f>'Web-Test'!H261</f>
        <v>0</v>
      </c>
      <c r="I261" s="17">
        <f>'Web-Test'!I261</f>
        <v>0</v>
      </c>
      <c r="J261" s="13" t="str">
        <f>'Web-Test'!J261</f>
        <v>Hải</v>
      </c>
      <c r="K261" s="16">
        <f>'Web-Test'!K261</f>
        <v>0</v>
      </c>
      <c r="L261" s="13" t="str">
        <f>'Web-Test'!L261</f>
        <v>Open</v>
      </c>
      <c r="M261" s="18">
        <f>'Web-Test'!M261</f>
        <v>0</v>
      </c>
      <c r="N261" s="13">
        <f>'Web-Test'!N261</f>
        <v>0</v>
      </c>
      <c r="O261" s="76">
        <f>'Web-Test'!O261</f>
        <v>0</v>
      </c>
      <c r="P261" s="76">
        <f>'Web-Test'!P261</f>
        <v>0</v>
      </c>
      <c r="Q261" s="76">
        <f>'Web-Test'!Q261</f>
        <v>0</v>
      </c>
      <c r="R261" s="76">
        <f>'Web-Test'!R261</f>
        <v>0</v>
      </c>
      <c r="S261" s="76">
        <f>'Web-Test'!S261</f>
        <v>0</v>
      </c>
      <c r="T261" s="76">
        <f>'Web-Test'!T261</f>
        <v>0</v>
      </c>
      <c r="U261" s="76">
        <f>'Web-Test'!U261</f>
        <v>0</v>
      </c>
      <c r="V261" s="76">
        <f>'Web-Test'!V261</f>
        <v>0</v>
      </c>
      <c r="W261" s="76">
        <f>'Web-Test'!W261</f>
        <v>0</v>
      </c>
      <c r="X261" s="76">
        <f>'Web-Test'!X261</f>
        <v>0</v>
      </c>
      <c r="Y261" s="76">
        <f>'Web-Test'!Y261</f>
        <v>0</v>
      </c>
      <c r="Z261" s="76">
        <f>'Web-Test'!Z261</f>
        <v>0</v>
      </c>
    </row>
    <row r="262" spans="1:26">
      <c r="A262" s="13">
        <f>'Web-Test'!A262</f>
        <v>260</v>
      </c>
      <c r="B262" s="16" t="str">
        <f>'Web-Test'!B262</f>
        <v>Client's request</v>
      </c>
      <c r="C262" s="17">
        <f>'Web-Test'!C262</f>
        <v>44883</v>
      </c>
      <c r="D262" s="16" t="str">
        <f>'Web-Test'!D262</f>
        <v>Cao</v>
      </c>
      <c r="E262" s="18" t="str">
        <f>'Web-Test'!E262</f>
        <v>Báo cáo ngày</v>
      </c>
      <c r="F262" s="18" t="str">
        <f>'Web-Test'!F262</f>
        <v>Thêm báo cáo điều trị hằng ngày</v>
      </c>
      <c r="G262" s="22" t="str">
        <f>'Web-Test'!G262</f>
        <v>https://docs.google.com/spreadsheets/d/1UVmKn0c1HWoTOKOQ1SdRFhxoOgt1VAKX/edit?usp=sharing&amp;ouid=112471749407854566214&amp;rtpof=true&amp;sd=true</v>
      </c>
      <c r="H262" s="17">
        <f>'Web-Test'!H262</f>
        <v>0</v>
      </c>
      <c r="I262" s="17">
        <f>'Web-Test'!I262</f>
        <v>0</v>
      </c>
      <c r="J262" s="17">
        <f>'Web-Test'!J262</f>
        <v>0</v>
      </c>
      <c r="K262" s="16">
        <f>'Web-Test'!K262</f>
        <v>0</v>
      </c>
      <c r="L262" s="13" t="str">
        <f>'Web-Test'!L262</f>
        <v>Open</v>
      </c>
      <c r="M262" s="18">
        <f>'Web-Test'!M262</f>
        <v>0</v>
      </c>
      <c r="N262" s="13">
        <f>'Web-Test'!N262</f>
        <v>0</v>
      </c>
      <c r="O262" s="76">
        <f>'Web-Test'!O262</f>
        <v>0</v>
      </c>
      <c r="P262" s="76">
        <f>'Web-Test'!P262</f>
        <v>0</v>
      </c>
      <c r="Q262" s="76">
        <f>'Web-Test'!Q262</f>
        <v>0</v>
      </c>
      <c r="R262" s="76">
        <f>'Web-Test'!R262</f>
        <v>0</v>
      </c>
      <c r="S262" s="76">
        <f>'Web-Test'!S262</f>
        <v>0</v>
      </c>
      <c r="T262" s="76">
        <f>'Web-Test'!T262</f>
        <v>0</v>
      </c>
      <c r="U262" s="76">
        <f>'Web-Test'!U262</f>
        <v>0</v>
      </c>
      <c r="V262" s="76">
        <f>'Web-Test'!V262</f>
        <v>0</v>
      </c>
      <c r="W262" s="76">
        <f>'Web-Test'!W262</f>
        <v>0</v>
      </c>
      <c r="X262" s="76">
        <f>'Web-Test'!X262</f>
        <v>0</v>
      </c>
      <c r="Y262" s="76">
        <f>'Web-Test'!Y262</f>
        <v>0</v>
      </c>
      <c r="Z262" s="76">
        <f>'Web-Test'!Z262</f>
        <v>0</v>
      </c>
    </row>
    <row r="263" spans="1:26">
      <c r="A263" s="13">
        <f>'Web-Test'!A263</f>
        <v>261</v>
      </c>
      <c r="B263" s="16" t="str">
        <f>'Web-Test'!B263</f>
        <v>Bug</v>
      </c>
      <c r="C263" s="17">
        <f>'Web-Test'!C263</f>
        <v>44883</v>
      </c>
      <c r="D263" s="16" t="str">
        <f>'Web-Test'!D263</f>
        <v>Cao</v>
      </c>
      <c r="E263" s="18" t="str">
        <f>'Web-Test'!E263</f>
        <v>Chuyển trại</v>
      </c>
      <c r="F263" s="18" t="str">
        <f>'Web-Test'!F263</f>
        <v>Bò chuyển từ trại IaPuch sang IaHleo thì thông tin chuồng trại phải được set lại (Hiện tại bò lấy luôn thông tin chuồng trại từ IaPuch sang IaHleo luôn)</v>
      </c>
      <c r="G263" s="18">
        <f>'Web-Test'!G263</f>
        <v>0</v>
      </c>
      <c r="H263" s="17">
        <f>'Web-Test'!H263</f>
        <v>0</v>
      </c>
      <c r="I263" s="17">
        <f>'Web-Test'!I263</f>
        <v>0</v>
      </c>
      <c r="J263" s="17">
        <f>'Web-Test'!J263</f>
        <v>0</v>
      </c>
      <c r="K263" s="16">
        <f>'Web-Test'!K263</f>
        <v>0</v>
      </c>
      <c r="L263" s="13" t="str">
        <f>'Web-Test'!L263</f>
        <v>Open</v>
      </c>
      <c r="M263" s="18">
        <f>'Web-Test'!M263</f>
        <v>0</v>
      </c>
      <c r="N263" s="13">
        <f>'Web-Test'!N263</f>
        <v>0</v>
      </c>
      <c r="O263" s="76">
        <f>'Web-Test'!O263</f>
        <v>0</v>
      </c>
      <c r="P263" s="76">
        <f>'Web-Test'!P263</f>
        <v>0</v>
      </c>
      <c r="Q263" s="76">
        <f>'Web-Test'!Q263</f>
        <v>0</v>
      </c>
      <c r="R263" s="76">
        <f>'Web-Test'!R263</f>
        <v>0</v>
      </c>
      <c r="S263" s="76">
        <f>'Web-Test'!S263</f>
        <v>0</v>
      </c>
      <c r="T263" s="76">
        <f>'Web-Test'!T263</f>
        <v>0</v>
      </c>
      <c r="U263" s="76">
        <f>'Web-Test'!U263</f>
        <v>0</v>
      </c>
      <c r="V263" s="76">
        <f>'Web-Test'!V263</f>
        <v>0</v>
      </c>
      <c r="W263" s="76">
        <f>'Web-Test'!W263</f>
        <v>0</v>
      </c>
      <c r="X263" s="76">
        <f>'Web-Test'!X263</f>
        <v>0</v>
      </c>
      <c r="Y263" s="76">
        <f>'Web-Test'!Y263</f>
        <v>0</v>
      </c>
      <c r="Z263" s="76">
        <f>'Web-Test'!Z263</f>
        <v>0</v>
      </c>
    </row>
    <row r="264" spans="1:26">
      <c r="A264" s="13">
        <f>'Web-Test'!A264</f>
        <v>262</v>
      </c>
      <c r="B264" s="16" t="str">
        <f>'Web-Test'!B264</f>
        <v>Bug</v>
      </c>
      <c r="C264" s="17">
        <f>'Web-Test'!C264</f>
        <v>44883</v>
      </c>
      <c r="D264" s="16" t="str">
        <f>'Web-Test'!D264</f>
        <v>Cao</v>
      </c>
      <c r="E264" s="18" t="str">
        <f>'Web-Test'!E264</f>
        <v>Chuyển trại</v>
      </c>
      <c r="F264" s="18" t="str">
        <f>'Web-Test'!F264</f>
        <v>Bò chuyển từ trại IaPuch sang IaHleo, chưa thực hiện khám thai nhưng trong grid thể hiện thông tin đã khám thai</v>
      </c>
      <c r="G264" s="22" t="str">
        <f>'Web-Test'!G264</f>
        <v>https://drive.google.com/file/d/1asZSBpKrTCbOKzxxGnFm0Ajd_yOTg9_Z/view?usp=share_link</v>
      </c>
      <c r="H264" s="17">
        <f>'Web-Test'!H264</f>
        <v>0</v>
      </c>
      <c r="I264" s="17">
        <f>'Web-Test'!I264</f>
        <v>0</v>
      </c>
      <c r="J264" s="17">
        <f>'Web-Test'!J264</f>
        <v>0</v>
      </c>
      <c r="K264" s="16">
        <f>'Web-Test'!K264</f>
        <v>0</v>
      </c>
      <c r="L264" s="13" t="str">
        <f>'Web-Test'!L264</f>
        <v>Open</v>
      </c>
      <c r="M264" s="18">
        <f>'Web-Test'!M264</f>
        <v>0</v>
      </c>
      <c r="N264" s="13">
        <f>'Web-Test'!N264</f>
        <v>0</v>
      </c>
      <c r="O264" s="76">
        <f>'Web-Test'!O264</f>
        <v>0</v>
      </c>
      <c r="P264" s="76">
        <f>'Web-Test'!P264</f>
        <v>0</v>
      </c>
      <c r="Q264" s="76">
        <f>'Web-Test'!Q264</f>
        <v>0</v>
      </c>
      <c r="R264" s="76">
        <f>'Web-Test'!R264</f>
        <v>0</v>
      </c>
      <c r="S264" s="76">
        <f>'Web-Test'!S264</f>
        <v>0</v>
      </c>
      <c r="T264" s="76">
        <f>'Web-Test'!T264</f>
        <v>0</v>
      </c>
      <c r="U264" s="76">
        <f>'Web-Test'!U264</f>
        <v>0</v>
      </c>
      <c r="V264" s="76">
        <f>'Web-Test'!V264</f>
        <v>0</v>
      </c>
      <c r="W264" s="76">
        <f>'Web-Test'!W264</f>
        <v>0</v>
      </c>
      <c r="X264" s="76">
        <f>'Web-Test'!X264</f>
        <v>0</v>
      </c>
      <c r="Y264" s="76">
        <f>'Web-Test'!Y264</f>
        <v>0</v>
      </c>
      <c r="Z264" s="76">
        <f>'Web-Test'!Z264</f>
        <v>0</v>
      </c>
    </row>
    <row r="265" spans="1:26">
      <c r="A265" s="13">
        <f>'Web-Test'!A265</f>
        <v>263</v>
      </c>
      <c r="B265" s="16" t="str">
        <f>'Web-Test'!B265</f>
        <v>Bug</v>
      </c>
      <c r="C265" s="17" t="e">
        <f>#REF!</f>
        <v>#REF!</v>
      </c>
      <c r="D265" s="16" t="str">
        <f>'Web-Test'!D265</f>
        <v>Cao</v>
      </c>
      <c r="E265" s="18" t="str">
        <f>'Web-Test'!E265</f>
        <v>Chuyển trại</v>
      </c>
      <c r="F265" s="95">
        <f>'Web-Test'!C265</f>
        <v>44883</v>
      </c>
      <c r="G265" s="22" t="str">
        <f>'Web-Test'!G265</f>
        <v>https://drive.google.com/file/d/1_Pbkkr4RdO62zw84Kqi-kdu3vtkrUhqS/view?usp=share_link</v>
      </c>
      <c r="H265" s="17">
        <f>'Web-Test'!H265</f>
        <v>0</v>
      </c>
      <c r="I265" s="17">
        <f>'Web-Test'!I265</f>
        <v>0</v>
      </c>
      <c r="J265" s="13">
        <f>'Web-Test'!J265</f>
        <v>0</v>
      </c>
      <c r="K265" s="16">
        <f>'Web-Test'!K265</f>
        <v>0</v>
      </c>
      <c r="L265" s="13" t="str">
        <f>'Web-Test'!L265</f>
        <v>Open</v>
      </c>
      <c r="M265" s="18">
        <f>'Web-Test'!M265</f>
        <v>0</v>
      </c>
      <c r="N265" s="13">
        <f>'Web-Test'!N265</f>
        <v>0</v>
      </c>
      <c r="O265" s="76">
        <f>'Web-Test'!O265</f>
        <v>0</v>
      </c>
      <c r="P265" s="76">
        <f>'Web-Test'!P265</f>
        <v>0</v>
      </c>
      <c r="Q265" s="76">
        <f>'Web-Test'!Q265</f>
        <v>0</v>
      </c>
      <c r="R265" s="76">
        <f>'Web-Test'!R265</f>
        <v>0</v>
      </c>
      <c r="S265" s="76">
        <f>'Web-Test'!S265</f>
        <v>0</v>
      </c>
      <c r="T265" s="76">
        <f>'Web-Test'!T265</f>
        <v>0</v>
      </c>
      <c r="U265" s="76">
        <f>'Web-Test'!U265</f>
        <v>0</v>
      </c>
      <c r="V265" s="76">
        <f>'Web-Test'!V265</f>
        <v>0</v>
      </c>
      <c r="W265" s="76">
        <f>'Web-Test'!W265</f>
        <v>0</v>
      </c>
      <c r="X265" s="76">
        <f>'Web-Test'!X265</f>
        <v>0</v>
      </c>
      <c r="Y265" s="76">
        <f>'Web-Test'!Y265</f>
        <v>0</v>
      </c>
      <c r="Z265" s="76">
        <f>'Web-Test'!Z265</f>
        <v>0</v>
      </c>
    </row>
    <row r="266" spans="1:26">
      <c r="A266" s="13">
        <f>'Web-Test'!A266</f>
        <v>264</v>
      </c>
      <c r="B266" s="16" t="str">
        <f>'Web-Test'!B266</f>
        <v>Client's request</v>
      </c>
      <c r="C266" s="17">
        <f>'Web-Test'!C266</f>
        <v>44883</v>
      </c>
      <c r="D266" s="16" t="str">
        <f>'Web-Test'!D266</f>
        <v>Khẩn cấp</v>
      </c>
      <c r="E266" s="18" t="str">
        <f>'Web-Test'!E266</f>
        <v>Khám thú y</v>
      </c>
      <c r="F266" s="18" t="str">
        <f>'Web-Test'!F266</f>
        <v xml:space="preserve">Bê chuyển từ Ia Púch sang Ea Hleo, Ràng buộc chương trình, không cho người dùng vào khai tử bò nếu bò còn đang điều trị
(Hiện tại nếu bò đang điều trị mà người dùng vào Thông tin đàn khai tử bò thì trạng thái trong khám thú y vẫn là bò đang điều trị) </v>
      </c>
      <c r="G266" s="18">
        <f>'Web-Test'!G266</f>
        <v>0</v>
      </c>
      <c r="H266" s="17">
        <f>'Web-Test'!H266</f>
        <v>0</v>
      </c>
      <c r="I266" s="17">
        <f>'Web-Test'!I266</f>
        <v>44890</v>
      </c>
      <c r="J266" s="13" t="str">
        <f>'Web-Test'!J266</f>
        <v>TỈnh</v>
      </c>
      <c r="K266" s="16" t="str">
        <f>'Web-Test'!K266</f>
        <v>Pass</v>
      </c>
      <c r="L266" s="13" t="str">
        <f>'Web-Test'!L266</f>
        <v>Closed</v>
      </c>
      <c r="M266" s="18" t="str">
        <f>'Web-Test'!M266</f>
        <v>Fix lần 1 ngày 25/11 (Tỉnh) - pass</v>
      </c>
      <c r="N266" s="13">
        <f>'Web-Test'!N266</f>
        <v>0</v>
      </c>
      <c r="O266" s="76">
        <f>'Web-Test'!O266</f>
        <v>0</v>
      </c>
      <c r="P266" s="76">
        <f>'Web-Test'!P266</f>
        <v>0</v>
      </c>
      <c r="Q266" s="76">
        <f>'Web-Test'!Q266</f>
        <v>0</v>
      </c>
      <c r="R266" s="76">
        <f>'Web-Test'!R266</f>
        <v>0</v>
      </c>
      <c r="S266" s="76">
        <f>'Web-Test'!S266</f>
        <v>0</v>
      </c>
      <c r="T266" s="76">
        <f>'Web-Test'!T266</f>
        <v>0</v>
      </c>
      <c r="U266" s="76">
        <f>'Web-Test'!U266</f>
        <v>0</v>
      </c>
      <c r="V266" s="76">
        <f>'Web-Test'!V266</f>
        <v>0</v>
      </c>
      <c r="W266" s="76">
        <f>'Web-Test'!W266</f>
        <v>0</v>
      </c>
      <c r="X266" s="76">
        <f>'Web-Test'!X266</f>
        <v>0</v>
      </c>
      <c r="Y266" s="76">
        <f>'Web-Test'!Y266</f>
        <v>0</v>
      </c>
      <c r="Z266" s="76">
        <f>'Web-Test'!Z266</f>
        <v>0</v>
      </c>
    </row>
    <row r="267" spans="1:26">
      <c r="A267" s="13">
        <f>'Web-Test'!A267</f>
        <v>265</v>
      </c>
      <c r="B267" s="16" t="str">
        <f>'Web-Test'!B267</f>
        <v>Bug</v>
      </c>
      <c r="C267" s="17">
        <f>'Web-Test'!C267</f>
        <v>44887</v>
      </c>
      <c r="D267" s="16" t="str">
        <f>'Web-Test'!D267</f>
        <v>Khẩn cấp</v>
      </c>
      <c r="E267" s="18" t="str">
        <f>'Web-Test'!E267</f>
        <v>Xử lý sinh sản</v>
      </c>
      <c r="F267" s="18" t="str">
        <f>'Web-Test'!F267</f>
        <v>Thể hiện sai ngày quy trình xử lý sinh sản</v>
      </c>
      <c r="G267" s="22" t="str">
        <f>'Web-Test'!G267</f>
        <v>https://drive.google.com/file/d/1JqSAOnHE1o_SKjJCdqbG_cmVRgpB_27o/view?usp=share_link</v>
      </c>
      <c r="H267" s="17">
        <f>'Web-Test'!H267</f>
        <v>0</v>
      </c>
      <c r="I267" s="17">
        <f>'Web-Test'!I267</f>
        <v>44897</v>
      </c>
      <c r="J267" s="13" t="str">
        <f>'Web-Test'!J267</f>
        <v>Tỉnh</v>
      </c>
      <c r="K267" s="16" t="str">
        <f>'Web-Test'!K267</f>
        <v>Fail</v>
      </c>
      <c r="L267" s="13" t="str">
        <f>'Web-Test'!L267</f>
        <v>Open</v>
      </c>
      <c r="M267" s="18" t="str">
        <f>'Web-Test'!M267</f>
        <v>Fix lần 1 ngày 2/11 (Tỉnh) - Fail, chương trình đơ khi bấm vào nút "Khám nhóm bò"</v>
      </c>
      <c r="N267" s="13">
        <f>'Web-Test'!N267</f>
        <v>0</v>
      </c>
      <c r="O267" s="76">
        <f>'Web-Test'!O267</f>
        <v>0</v>
      </c>
      <c r="P267" s="76">
        <f>'Web-Test'!P267</f>
        <v>0</v>
      </c>
      <c r="Q267" s="76">
        <f>'Web-Test'!Q267</f>
        <v>0</v>
      </c>
      <c r="R267" s="76">
        <f>'Web-Test'!R267</f>
        <v>0</v>
      </c>
      <c r="S267" s="76">
        <f>'Web-Test'!S267</f>
        <v>0</v>
      </c>
      <c r="T267" s="76">
        <f>'Web-Test'!T267</f>
        <v>0</v>
      </c>
      <c r="U267" s="76">
        <f>'Web-Test'!U267</f>
        <v>0</v>
      </c>
      <c r="V267" s="76">
        <f>'Web-Test'!V267</f>
        <v>0</v>
      </c>
      <c r="W267" s="76">
        <f>'Web-Test'!W267</f>
        <v>0</v>
      </c>
      <c r="X267" s="76">
        <f>'Web-Test'!X267</f>
        <v>0</v>
      </c>
      <c r="Y267" s="76">
        <f>'Web-Test'!Y267</f>
        <v>0</v>
      </c>
      <c r="Z267" s="76">
        <f>'Web-Test'!Z267</f>
        <v>0</v>
      </c>
    </row>
    <row r="268" spans="1:26">
      <c r="A268" s="13">
        <f>'Web-Test'!A268</f>
        <v>266</v>
      </c>
      <c r="B268" s="16" t="str">
        <f>'Web-Test'!B268</f>
        <v>Improvement</v>
      </c>
      <c r="C268" s="17">
        <f>'Web-Test'!C268</f>
        <v>44887</v>
      </c>
      <c r="D268" s="16" t="str">
        <f>'Web-Test'!D268</f>
        <v>Cao</v>
      </c>
      <c r="E268" s="18" t="str">
        <f>'Web-Test'!E268</f>
        <v>Xử lý sinh sản</v>
      </c>
      <c r="F268" s="18" t="str">
        <f>'Web-Test'!F268</f>
        <v>Bắt buộc người dùng chọn liệu trình xử lý sinh sản mới hiện ra công việc xử lý sinh sản.</v>
      </c>
      <c r="G268" s="22" t="str">
        <f>'Web-Test'!G268</f>
        <v>https://drive.google.com/file/d/1E_tJlHZ1y7sGp0eG1yWkR8IyVIqNboRn/view?usp=share_link</v>
      </c>
      <c r="H268" s="17">
        <f>'Web-Test'!H268</f>
        <v>0</v>
      </c>
      <c r="I268" s="17">
        <f>'Web-Test'!I268</f>
        <v>44897</v>
      </c>
      <c r="J268" s="13" t="str">
        <f>'Web-Test'!J268</f>
        <v>Tỉnh</v>
      </c>
      <c r="K268" s="16" t="str">
        <f>'Web-Test'!K268</f>
        <v>Fail</v>
      </c>
      <c r="L268" s="13" t="str">
        <f>'Web-Test'!L268</f>
        <v>Open</v>
      </c>
      <c r="M268" s="18" t="str">
        <f>'Web-Test'!M268</f>
        <v>Fix lần 1 ngày 2/12 (Tỉnh) - Fail (Chương trình vẫn đang mặc định liệu trình xử lý sinh sản ngày 0-7-9-10)</v>
      </c>
      <c r="N268" s="13">
        <f>'Web-Test'!N268</f>
        <v>0</v>
      </c>
      <c r="O268" s="76">
        <f>'Web-Test'!O268</f>
        <v>0</v>
      </c>
      <c r="P268" s="76">
        <f>'Web-Test'!P268</f>
        <v>0</v>
      </c>
      <c r="Q268" s="76">
        <f>'Web-Test'!Q268</f>
        <v>0</v>
      </c>
      <c r="R268" s="76">
        <f>'Web-Test'!R268</f>
        <v>0</v>
      </c>
      <c r="S268" s="76">
        <f>'Web-Test'!S268</f>
        <v>0</v>
      </c>
      <c r="T268" s="76">
        <f>'Web-Test'!T268</f>
        <v>0</v>
      </c>
      <c r="U268" s="76">
        <f>'Web-Test'!U268</f>
        <v>0</v>
      </c>
      <c r="V268" s="76">
        <f>'Web-Test'!V268</f>
        <v>0</v>
      </c>
      <c r="W268" s="76">
        <f>'Web-Test'!W268</f>
        <v>0</v>
      </c>
      <c r="X268" s="76">
        <f>'Web-Test'!X268</f>
        <v>0</v>
      </c>
      <c r="Y268" s="76">
        <f>'Web-Test'!Y268</f>
        <v>0</v>
      </c>
      <c r="Z268" s="76">
        <f>'Web-Test'!Z268</f>
        <v>0</v>
      </c>
    </row>
    <row r="269" spans="1:26">
      <c r="A269" s="13">
        <f>'Web-Test'!A269</f>
        <v>267</v>
      </c>
      <c r="B269" s="16" t="str">
        <f>'Web-Test'!B269</f>
        <v>Client's request</v>
      </c>
      <c r="C269" s="17">
        <f>'Web-Test'!C269</f>
        <v>44887</v>
      </c>
      <c r="D269" s="16" t="str">
        <f>'Web-Test'!D269</f>
        <v>Trung bình</v>
      </c>
      <c r="E269" s="18" t="str">
        <f>'Web-Test'!E269</f>
        <v>Màn hình login</v>
      </c>
      <c r="F269" s="18" t="str">
        <f>'Web-Test'!F269</f>
        <v>Thu nhỏ logo còn 90% hiện tại</v>
      </c>
      <c r="G269" s="22" t="str">
        <f>'Web-Test'!G269</f>
        <v>https://drive.google.com/file/d/1-uHRvkxuJSSFbWX3T4Jbu1c61UoJyirZ/view?usp=share_link</v>
      </c>
      <c r="H269" s="17">
        <f>'Web-Test'!H269</f>
        <v>0</v>
      </c>
      <c r="I269" s="17">
        <f>'Web-Test'!I269</f>
        <v>0</v>
      </c>
      <c r="J269" s="17">
        <f>'Web-Test'!J269</f>
        <v>0</v>
      </c>
      <c r="K269" s="16">
        <f>'Web-Test'!K269</f>
        <v>0</v>
      </c>
      <c r="L269" s="13" t="str">
        <f>'Web-Test'!L269</f>
        <v>Open</v>
      </c>
      <c r="M269" s="18">
        <f>'Web-Test'!M269</f>
        <v>0</v>
      </c>
      <c r="N269" s="13">
        <f>'Web-Test'!N269</f>
        <v>0</v>
      </c>
      <c r="O269" s="76">
        <f>'Web-Test'!O269</f>
        <v>0</v>
      </c>
      <c r="P269" s="76">
        <f>'Web-Test'!P269</f>
        <v>0</v>
      </c>
      <c r="Q269" s="76">
        <f>'Web-Test'!Q269</f>
        <v>0</v>
      </c>
      <c r="R269" s="76">
        <f>'Web-Test'!R269</f>
        <v>0</v>
      </c>
      <c r="S269" s="76">
        <f>'Web-Test'!S269</f>
        <v>0</v>
      </c>
      <c r="T269" s="76">
        <f>'Web-Test'!T269</f>
        <v>0</v>
      </c>
      <c r="U269" s="76">
        <f>'Web-Test'!U269</f>
        <v>0</v>
      </c>
      <c r="V269" s="76">
        <f>'Web-Test'!V269</f>
        <v>0</v>
      </c>
      <c r="W269" s="76">
        <f>'Web-Test'!W269</f>
        <v>0</v>
      </c>
      <c r="X269" s="76">
        <f>'Web-Test'!X269</f>
        <v>0</v>
      </c>
      <c r="Y269" s="76">
        <f>'Web-Test'!Y269</f>
        <v>0</v>
      </c>
      <c r="Z269" s="76">
        <f>'Web-Test'!Z269</f>
        <v>0</v>
      </c>
    </row>
    <row r="270" spans="1:26">
      <c r="A270" s="13">
        <f>'Web-Test'!A270</f>
        <v>268</v>
      </c>
      <c r="B270" s="16" t="str">
        <f>'Web-Test'!B270</f>
        <v>Client's request</v>
      </c>
      <c r="C270" s="17">
        <f>'Web-Test'!C270</f>
        <v>44887</v>
      </c>
      <c r="D270" s="16" t="str">
        <f>'Web-Test'!D270</f>
        <v>Trung bình</v>
      </c>
      <c r="E270" s="18" t="str">
        <f>'Web-Test'!E270</f>
        <v>Giao diện chung</v>
      </c>
      <c r="F270" s="18" t="str">
        <f>'Web-Test'!F270</f>
        <v>Thu nhỏ logo lại. Khoảng trống chiếm khoảng 40%</v>
      </c>
      <c r="G270" s="22" t="str">
        <f>'Web-Test'!G270</f>
        <v>https://drive.google.com/file/d/16a8oYdOiSOyjJaC2_Hcwz-bedFWiHkKX/view?usp=share_link</v>
      </c>
      <c r="H270" s="17">
        <f>'Web-Test'!H270</f>
        <v>0</v>
      </c>
      <c r="I270" s="17">
        <f>'Web-Test'!I270</f>
        <v>0</v>
      </c>
      <c r="J270" s="17">
        <f>'Web-Test'!J270</f>
        <v>0</v>
      </c>
      <c r="K270" s="16">
        <f>'Web-Test'!K270</f>
        <v>0</v>
      </c>
      <c r="L270" s="13" t="str">
        <f>'Web-Test'!L270</f>
        <v>Open</v>
      </c>
      <c r="M270" s="18">
        <f>'Web-Test'!M270</f>
        <v>0</v>
      </c>
      <c r="N270" s="13">
        <f>'Web-Test'!N270</f>
        <v>0</v>
      </c>
      <c r="O270" s="76">
        <f>'Web-Test'!O270</f>
        <v>0</v>
      </c>
      <c r="P270" s="76">
        <f>'Web-Test'!P270</f>
        <v>0</v>
      </c>
      <c r="Q270" s="76">
        <f>'Web-Test'!Q270</f>
        <v>0</v>
      </c>
      <c r="R270" s="76">
        <f>'Web-Test'!R270</f>
        <v>0</v>
      </c>
      <c r="S270" s="76">
        <f>'Web-Test'!S270</f>
        <v>0</v>
      </c>
      <c r="T270" s="76">
        <f>'Web-Test'!T270</f>
        <v>0</v>
      </c>
      <c r="U270" s="76">
        <f>'Web-Test'!U270</f>
        <v>0</v>
      </c>
      <c r="V270" s="76">
        <f>'Web-Test'!V270</f>
        <v>0</v>
      </c>
      <c r="W270" s="76">
        <f>'Web-Test'!W270</f>
        <v>0</v>
      </c>
      <c r="X270" s="76">
        <f>'Web-Test'!X270</f>
        <v>0</v>
      </c>
      <c r="Y270" s="76">
        <f>'Web-Test'!Y270</f>
        <v>0</v>
      </c>
      <c r="Z270" s="76">
        <f>'Web-Test'!Z270</f>
        <v>0</v>
      </c>
    </row>
    <row r="271" spans="1:26">
      <c r="A271" s="13">
        <f>'Web-Test'!A271</f>
        <v>269</v>
      </c>
      <c r="B271" s="16" t="str">
        <f>'Web-Test'!B271</f>
        <v>Client's request</v>
      </c>
      <c r="C271" s="17">
        <f>'Web-Test'!C271</f>
        <v>44887</v>
      </c>
      <c r="D271" s="16" t="str">
        <f>'Web-Test'!D271</f>
        <v>Trung bình</v>
      </c>
      <c r="E271" s="18" t="str">
        <f>'Web-Test'!E271</f>
        <v>Dashboard</v>
      </c>
      <c r="F271" s="18" t="str">
        <f>'Web-Test'!F271</f>
        <v>Đồng bộ icon trong dashboard với icon trong sidebar</v>
      </c>
      <c r="G271" s="22" t="str">
        <f>'Web-Test'!G271</f>
        <v>https://drive.google.com/file/d/1d2jr9HG2yeSbbqoxveVZNgE14DVLM0g1/view?usp=share_link</v>
      </c>
      <c r="H271" s="17">
        <f>'Web-Test'!H271</f>
        <v>0</v>
      </c>
      <c r="I271" s="17">
        <f>'Web-Test'!I271</f>
        <v>0</v>
      </c>
      <c r="J271" s="17">
        <f>'Web-Test'!J271</f>
        <v>0</v>
      </c>
      <c r="K271" s="16">
        <f>'Web-Test'!K271</f>
        <v>0</v>
      </c>
      <c r="L271" s="13" t="str">
        <f>'Web-Test'!L271</f>
        <v>Open</v>
      </c>
      <c r="M271" s="18">
        <f>'Web-Test'!M271</f>
        <v>0</v>
      </c>
      <c r="N271" s="13">
        <f>'Web-Test'!N271</f>
        <v>0</v>
      </c>
      <c r="O271" s="76">
        <f>'Web-Test'!O271</f>
        <v>0</v>
      </c>
      <c r="P271" s="76">
        <f>'Web-Test'!P271</f>
        <v>0</v>
      </c>
      <c r="Q271" s="76">
        <f>'Web-Test'!Q271</f>
        <v>0</v>
      </c>
      <c r="R271" s="76">
        <f>'Web-Test'!R271</f>
        <v>0</v>
      </c>
      <c r="S271" s="76">
        <f>'Web-Test'!S271</f>
        <v>0</v>
      </c>
      <c r="T271" s="76">
        <f>'Web-Test'!T271</f>
        <v>0</v>
      </c>
      <c r="U271" s="76">
        <f>'Web-Test'!U271</f>
        <v>0</v>
      </c>
      <c r="V271" s="76">
        <f>'Web-Test'!V271</f>
        <v>0</v>
      </c>
      <c r="W271" s="76">
        <f>'Web-Test'!W271</f>
        <v>0</v>
      </c>
      <c r="X271" s="76">
        <f>'Web-Test'!X271</f>
        <v>0</v>
      </c>
      <c r="Y271" s="76">
        <f>'Web-Test'!Y271</f>
        <v>0</v>
      </c>
      <c r="Z271" s="76">
        <f>'Web-Test'!Z271</f>
        <v>0</v>
      </c>
    </row>
    <row r="272" spans="1:26">
      <c r="A272" s="13">
        <f>'Web-Test'!A272</f>
        <v>270</v>
      </c>
      <c r="B272" s="16" t="str">
        <f>'Web-Test'!B272</f>
        <v>Client's request</v>
      </c>
      <c r="C272" s="17">
        <f>'Web-Test'!C272</f>
        <v>44887</v>
      </c>
      <c r="D272" s="16" t="str">
        <f>'Web-Test'!D272</f>
        <v>Cao</v>
      </c>
      <c r="E272" s="18" t="str">
        <f>'Web-Test'!E272</f>
        <v>Giao diện chung</v>
      </c>
      <c r="F272" s="18" t="str">
        <f>'Web-Test'!F272</f>
        <v>Thiết kế lại dropdownlist chọn trại. Hiện tại thô</v>
      </c>
      <c r="G272" s="18" t="str">
        <f>'Web-Test'!G272</f>
        <v>https://drive.google.com/file/d/1EgPtCMLiqhiynaYse7ozBxcTdwXFAGwc/view?usp=share_link
Thiết kế ok: https://www.figma.com/file/thIXPuctdZj25VsKOwESQY/Untitled?node-id=63%3A343&amp;t=UP2qNd93lMPGyGfp-1</v>
      </c>
      <c r="H272" s="17">
        <f>'Web-Test'!H272</f>
        <v>0</v>
      </c>
      <c r="I272" s="17">
        <f>'Web-Test'!I272</f>
        <v>0</v>
      </c>
      <c r="J272" s="17">
        <f>'Web-Test'!J272</f>
        <v>0</v>
      </c>
      <c r="K272" s="16">
        <f>'Web-Test'!K272</f>
        <v>0</v>
      </c>
      <c r="L272" s="13" t="str">
        <f>'Web-Test'!L272</f>
        <v>Open</v>
      </c>
      <c r="M272" s="18">
        <f>'Web-Test'!M272</f>
        <v>0</v>
      </c>
      <c r="N272" s="13">
        <f>'Web-Test'!N272</f>
        <v>0</v>
      </c>
      <c r="O272" s="76">
        <f>'Web-Test'!O272</f>
        <v>0</v>
      </c>
      <c r="P272" s="76">
        <f>'Web-Test'!P272</f>
        <v>0</v>
      </c>
      <c r="Q272" s="76">
        <f>'Web-Test'!Q272</f>
        <v>0</v>
      </c>
      <c r="R272" s="76">
        <f>'Web-Test'!R272</f>
        <v>0</v>
      </c>
      <c r="S272" s="76">
        <f>'Web-Test'!S272</f>
        <v>0</v>
      </c>
      <c r="T272" s="76">
        <f>'Web-Test'!T272</f>
        <v>0</v>
      </c>
      <c r="U272" s="76">
        <f>'Web-Test'!U272</f>
        <v>0</v>
      </c>
      <c r="V272" s="76">
        <f>'Web-Test'!V272</f>
        <v>0</v>
      </c>
      <c r="W272" s="76">
        <f>'Web-Test'!W272</f>
        <v>0</v>
      </c>
      <c r="X272" s="76">
        <f>'Web-Test'!X272</f>
        <v>0</v>
      </c>
      <c r="Y272" s="76">
        <f>'Web-Test'!Y272</f>
        <v>0</v>
      </c>
      <c r="Z272" s="76">
        <f>'Web-Test'!Z272</f>
        <v>0</v>
      </c>
    </row>
    <row r="273" spans="1:26">
      <c r="A273" s="13">
        <f>'Web-Test'!A273</f>
        <v>271</v>
      </c>
      <c r="B273" s="16" t="str">
        <f>'Web-Test'!B273</f>
        <v>Bug</v>
      </c>
      <c r="C273" s="17">
        <f>'Web-Test'!C273</f>
        <v>44887</v>
      </c>
      <c r="D273" s="16" t="str">
        <f>'Web-Test'!D273</f>
        <v>Cao</v>
      </c>
      <c r="E273" s="18" t="str">
        <f>'Web-Test'!E273</f>
        <v>Giao diện chung</v>
      </c>
      <c r="F273" s="18" t="str">
        <f>'Web-Test'!F273</f>
        <v>Phần mềm không highlight mục menu đang được chọn:
B1: Chọn một menu bất kì
B2: Reload lại trang. Menu đó trong sidebar không còn được highlight</v>
      </c>
      <c r="G273" s="22" t="str">
        <f>'Web-Test'!G273</f>
        <v>https://drive.google.com/file/d/1ulzUse42GAMbGDKwZrlT8EK3XORPYHXx/view?usp=share_link</v>
      </c>
      <c r="H273" s="17">
        <f>'Web-Test'!H273</f>
        <v>0</v>
      </c>
      <c r="I273" s="17">
        <f>'Web-Test'!I273</f>
        <v>0</v>
      </c>
      <c r="J273" s="17">
        <f>'Web-Test'!J273</f>
        <v>0</v>
      </c>
      <c r="K273" s="16">
        <f>'Web-Test'!K273</f>
        <v>0</v>
      </c>
      <c r="L273" s="13" t="str">
        <f>'Web-Test'!L273</f>
        <v>Open</v>
      </c>
      <c r="M273" s="18">
        <f>'Web-Test'!M273</f>
        <v>0</v>
      </c>
      <c r="N273" s="13">
        <f>'Web-Test'!N273</f>
        <v>0</v>
      </c>
      <c r="O273" s="76">
        <f>'Web-Test'!O273</f>
        <v>0</v>
      </c>
      <c r="P273" s="76">
        <f>'Web-Test'!P273</f>
        <v>0</v>
      </c>
      <c r="Q273" s="76">
        <f>'Web-Test'!Q273</f>
        <v>0</v>
      </c>
      <c r="R273" s="76">
        <f>'Web-Test'!R273</f>
        <v>0</v>
      </c>
      <c r="S273" s="76">
        <f>'Web-Test'!S273</f>
        <v>0</v>
      </c>
      <c r="T273" s="76">
        <f>'Web-Test'!T273</f>
        <v>0</v>
      </c>
      <c r="U273" s="76">
        <f>'Web-Test'!U273</f>
        <v>0</v>
      </c>
      <c r="V273" s="76">
        <f>'Web-Test'!V273</f>
        <v>0</v>
      </c>
      <c r="W273" s="76">
        <f>'Web-Test'!W273</f>
        <v>0</v>
      </c>
      <c r="X273" s="76">
        <f>'Web-Test'!X273</f>
        <v>0</v>
      </c>
      <c r="Y273" s="76">
        <f>'Web-Test'!Y273</f>
        <v>0</v>
      </c>
      <c r="Z273" s="76">
        <f>'Web-Test'!Z273</f>
        <v>0</v>
      </c>
    </row>
    <row r="274" spans="1:26">
      <c r="A274" s="13">
        <f>'Web-Test'!A274</f>
        <v>272</v>
      </c>
      <c r="B274" s="16" t="str">
        <f>'Web-Test'!B274</f>
        <v>Client's request</v>
      </c>
      <c r="C274" s="17">
        <f>'Web-Test'!C274</f>
        <v>44888</v>
      </c>
      <c r="D274" s="16" t="str">
        <f>'Web-Test'!D274</f>
        <v>Cao</v>
      </c>
      <c r="E274" s="18" t="str">
        <f>'Web-Test'!E274</f>
        <v>Thông tin đàn</v>
      </c>
      <c r="F274" s="18" t="str">
        <f>'Web-Test'!F274</f>
        <v>Thêm chức năng xuất excel theo từng mục (nhấp vào nút "Xuất excel" thì drop down list hiện ra bao gồm các mục để xuất như sau:
-Xuất thông tin tổng thể (như hiện tại)
-Xuất thông tin sinh sản
-Xuất thông tin thú y - điều trị</v>
      </c>
      <c r="G274" s="22" t="str">
        <f>'Web-Test'!G274</f>
        <v>https://drive.google.com/file/d/1ZtnErbgfS7_jTPdj_XF9q36wGZPJgIei/view?usp=share_link</v>
      </c>
      <c r="H274" s="17">
        <f>'Web-Test'!H274</f>
        <v>0</v>
      </c>
      <c r="I274" s="17">
        <f>'Web-Test'!I274</f>
        <v>0</v>
      </c>
      <c r="J274" s="17">
        <f>'Web-Test'!J274</f>
        <v>0</v>
      </c>
      <c r="K274" s="16">
        <f>'Web-Test'!K274</f>
        <v>0</v>
      </c>
      <c r="L274" s="13" t="str">
        <f>'Web-Test'!L274</f>
        <v>Open</v>
      </c>
      <c r="M274" s="18" t="str">
        <f>'Web-Test'!M274</f>
        <v>Thông tin sinh sản và thông tin thú y - điều trị có nội dung gồm những field nào</v>
      </c>
      <c r="N274" s="13">
        <f>'Web-Test'!N274</f>
        <v>0</v>
      </c>
      <c r="O274" s="76">
        <f>'Web-Test'!O274</f>
        <v>0</v>
      </c>
      <c r="P274" s="76">
        <f>'Web-Test'!P274</f>
        <v>0</v>
      </c>
      <c r="Q274" s="76">
        <f>'Web-Test'!Q274</f>
        <v>0</v>
      </c>
      <c r="R274" s="76">
        <f>'Web-Test'!R274</f>
        <v>0</v>
      </c>
      <c r="S274" s="76">
        <f>'Web-Test'!S274</f>
        <v>0</v>
      </c>
      <c r="T274" s="76">
        <f>'Web-Test'!T274</f>
        <v>0</v>
      </c>
      <c r="U274" s="76">
        <f>'Web-Test'!U274</f>
        <v>0</v>
      </c>
      <c r="V274" s="76">
        <f>'Web-Test'!V274</f>
        <v>0</v>
      </c>
      <c r="W274" s="76">
        <f>'Web-Test'!W274</f>
        <v>0</v>
      </c>
      <c r="X274" s="76">
        <f>'Web-Test'!X274</f>
        <v>0</v>
      </c>
      <c r="Y274" s="76">
        <f>'Web-Test'!Y274</f>
        <v>0</v>
      </c>
      <c r="Z274" s="76">
        <f>'Web-Test'!Z274</f>
        <v>0</v>
      </c>
    </row>
    <row r="275" spans="1:26">
      <c r="A275" s="13">
        <f>'Web-Test'!A275</f>
        <v>273</v>
      </c>
      <c r="B275" s="16" t="str">
        <f>'Web-Test'!B275</f>
        <v>Bug</v>
      </c>
      <c r="C275" s="17">
        <f>'Web-Test'!C275</f>
        <v>44888</v>
      </c>
      <c r="D275" s="16" t="str">
        <f>'Web-Test'!D275</f>
        <v>Cao</v>
      </c>
      <c r="E275" s="18" t="str">
        <f>'Web-Test'!E275</f>
        <v>Giao diện chung</v>
      </c>
      <c r="F275" s="18" t="str">
        <f>'Web-Test'!F275</f>
        <v>Ứng dụng không dùng được trên Firefox</v>
      </c>
      <c r="G275" s="22" t="str">
        <f>'Web-Test'!G275</f>
        <v>https://drive.google.com/file/d/17yu6KnwocsXT7XDVwSMN19g44XDzVO3P/view?usp=share_link</v>
      </c>
      <c r="H275" s="17">
        <f>'Web-Test'!H275</f>
        <v>0</v>
      </c>
      <c r="I275" s="17">
        <f>'Web-Test'!I275</f>
        <v>44900</v>
      </c>
      <c r="J275" s="13" t="str">
        <f>'Web-Test'!J275</f>
        <v>Hải</v>
      </c>
      <c r="K275" s="16" t="str">
        <f>'Web-Test'!K275</f>
        <v>Pass</v>
      </c>
      <c r="L275" s="13" t="str">
        <f>'Web-Test'!L275</f>
        <v>Closed</v>
      </c>
      <c r="M275" s="18" t="str">
        <f>'Web-Test'!M275</f>
        <v>Fix lần 1 ngày 26/11 (Hải) - Fail</v>
      </c>
      <c r="N275" s="13">
        <f>'Web-Test'!N275</f>
        <v>0</v>
      </c>
      <c r="O275" s="76">
        <f>'Web-Test'!O275</f>
        <v>0</v>
      </c>
      <c r="P275" s="76">
        <f>'Web-Test'!P275</f>
        <v>0</v>
      </c>
      <c r="Q275" s="76">
        <f>'Web-Test'!Q275</f>
        <v>0</v>
      </c>
      <c r="R275" s="76">
        <f>'Web-Test'!R275</f>
        <v>0</v>
      </c>
      <c r="S275" s="76">
        <f>'Web-Test'!S275</f>
        <v>0</v>
      </c>
      <c r="T275" s="76">
        <f>'Web-Test'!T275</f>
        <v>0</v>
      </c>
      <c r="U275" s="76">
        <f>'Web-Test'!U275</f>
        <v>0</v>
      </c>
      <c r="V275" s="76">
        <f>'Web-Test'!V275</f>
        <v>0</v>
      </c>
      <c r="W275" s="76">
        <f>'Web-Test'!W275</f>
        <v>0</v>
      </c>
      <c r="X275" s="76">
        <f>'Web-Test'!X275</f>
        <v>0</v>
      </c>
      <c r="Y275" s="76">
        <f>'Web-Test'!Y275</f>
        <v>0</v>
      </c>
      <c r="Z275" s="76">
        <f>'Web-Test'!Z275</f>
        <v>0</v>
      </c>
    </row>
    <row r="276" spans="1:26">
      <c r="A276" s="13">
        <f>'Web-Test'!A276</f>
        <v>274</v>
      </c>
      <c r="B276" s="16" t="str">
        <f>'Web-Test'!B276</f>
        <v>Bug</v>
      </c>
      <c r="C276" s="17">
        <f>'Web-Test'!C276</f>
        <v>44888</v>
      </c>
      <c r="D276" s="16" t="str">
        <f>'Web-Test'!D276</f>
        <v>Trung bình</v>
      </c>
      <c r="E276" s="18" t="str">
        <f>'Web-Test'!E276</f>
        <v>Báo cáo</v>
      </c>
      <c r="F276" s="18" t="str">
        <f>'Web-Test'!F276</f>
        <v>Báo cáo Danh sách khám xử lý sinh sản
Ngày xử lý sinh sản gần nhất lệch 1 ngày so với chương trình</v>
      </c>
      <c r="G276" s="18" t="str">
        <f>'Web-Test'!G276</f>
        <v>https://drive.google.com/file/d/1F8akkRR9NYfOW9YilMBkC6r7pKW4mnOg/view?usp=share_link
https://drive.google.com/file/d/16xCHjGPHaotO3gAIL6ee2ZmbbeGbU0rD/view?usp=share_link</v>
      </c>
      <c r="H276" s="17">
        <f>'Web-Test'!H276</f>
        <v>0</v>
      </c>
      <c r="I276" s="17">
        <f>'Web-Test'!I276</f>
        <v>0</v>
      </c>
      <c r="J276" s="17">
        <f>'Web-Test'!J276</f>
        <v>0</v>
      </c>
      <c r="K276" s="16">
        <f>'Web-Test'!K276</f>
        <v>0</v>
      </c>
      <c r="L276" s="13" t="str">
        <f>'Web-Test'!L276</f>
        <v>Open</v>
      </c>
      <c r="M276" s="18">
        <f>'Web-Test'!M276</f>
        <v>0</v>
      </c>
      <c r="N276" s="13">
        <f>'Web-Test'!N276</f>
        <v>0</v>
      </c>
      <c r="O276" s="76">
        <f>'Web-Test'!O276</f>
        <v>0</v>
      </c>
      <c r="P276" s="76">
        <f>'Web-Test'!P276</f>
        <v>0</v>
      </c>
      <c r="Q276" s="76">
        <f>'Web-Test'!Q276</f>
        <v>0</v>
      </c>
      <c r="R276" s="76">
        <f>'Web-Test'!R276</f>
        <v>0</v>
      </c>
      <c r="S276" s="76">
        <f>'Web-Test'!S276</f>
        <v>0</v>
      </c>
      <c r="T276" s="76">
        <f>'Web-Test'!T276</f>
        <v>0</v>
      </c>
      <c r="U276" s="76">
        <f>'Web-Test'!U276</f>
        <v>0</v>
      </c>
      <c r="V276" s="76">
        <f>'Web-Test'!V276</f>
        <v>0</v>
      </c>
      <c r="W276" s="76">
        <f>'Web-Test'!W276</f>
        <v>0</v>
      </c>
      <c r="X276" s="76">
        <f>'Web-Test'!X276</f>
        <v>0</v>
      </c>
      <c r="Y276" s="76">
        <f>'Web-Test'!Y276</f>
        <v>0</v>
      </c>
      <c r="Z276" s="76">
        <f>'Web-Test'!Z276</f>
        <v>0</v>
      </c>
    </row>
    <row r="277" spans="1:26">
      <c r="A277" s="13">
        <f>'Web-Test'!A277</f>
        <v>275</v>
      </c>
      <c r="B277" s="16" t="str">
        <f>'Web-Test'!B277</f>
        <v>Bug</v>
      </c>
      <c r="C277" s="17">
        <f>'Web-Test'!C277</f>
        <v>44888</v>
      </c>
      <c r="D277" s="16" t="str">
        <f>'Web-Test'!D277</f>
        <v>Cao</v>
      </c>
      <c r="E277" s="18" t="str">
        <f>'Web-Test'!E277</f>
        <v>Báo cáo</v>
      </c>
      <c r="F277" s="18" t="str">
        <f>'Web-Test'!F277</f>
        <v>Xuất báo cáo "Danh sách khám thai" bị treo, console báo lỗi</v>
      </c>
      <c r="G277" s="22" t="str">
        <f>'Web-Test'!G277</f>
        <v>https://drive.google.com/file/d/1MI3wQ-kSHE4ovXTkPaoRgNmTMe2asxs4/view?usp=share_link</v>
      </c>
      <c r="H277" s="17">
        <f>'Web-Test'!H277</f>
        <v>0</v>
      </c>
      <c r="I277" s="17">
        <f>'Web-Test'!I277</f>
        <v>44901</v>
      </c>
      <c r="J277" s="13" t="str">
        <f>'Web-Test'!J277</f>
        <v>Hải</v>
      </c>
      <c r="K277" s="16" t="str">
        <f>'Web-Test'!K277</f>
        <v>Pass</v>
      </c>
      <c r="L277" s="13" t="str">
        <f>'Web-Test'!L277</f>
        <v>Closed</v>
      </c>
      <c r="M277" s="18" t="str">
        <f>'Web-Test'!M277</f>
        <v>Fix lần 1 ngày 6/12 (Hải) - Pass</v>
      </c>
      <c r="N277" s="13">
        <f>'Web-Test'!N277</f>
        <v>0</v>
      </c>
      <c r="O277" s="76">
        <f>'Web-Test'!O277</f>
        <v>0</v>
      </c>
      <c r="P277" s="76">
        <f>'Web-Test'!P277</f>
        <v>0</v>
      </c>
      <c r="Q277" s="76">
        <f>'Web-Test'!Q277</f>
        <v>0</v>
      </c>
      <c r="R277" s="76">
        <f>'Web-Test'!R277</f>
        <v>0</v>
      </c>
      <c r="S277" s="76">
        <f>'Web-Test'!S277</f>
        <v>0</v>
      </c>
      <c r="T277" s="76">
        <f>'Web-Test'!T277</f>
        <v>0</v>
      </c>
      <c r="U277" s="76">
        <f>'Web-Test'!U277</f>
        <v>0</v>
      </c>
      <c r="V277" s="76">
        <f>'Web-Test'!V277</f>
        <v>0</v>
      </c>
      <c r="W277" s="76">
        <f>'Web-Test'!W277</f>
        <v>0</v>
      </c>
      <c r="X277" s="76">
        <f>'Web-Test'!X277</f>
        <v>0</v>
      </c>
      <c r="Y277" s="76">
        <f>'Web-Test'!Y277</f>
        <v>0</v>
      </c>
      <c r="Z277" s="76">
        <f>'Web-Test'!Z277</f>
        <v>0</v>
      </c>
    </row>
    <row r="278" spans="1:26">
      <c r="A278" s="13">
        <f>'Web-Test'!A278</f>
        <v>276</v>
      </c>
      <c r="B278" s="16" t="str">
        <f>'Web-Test'!B278</f>
        <v>Bug</v>
      </c>
      <c r="C278" s="17">
        <f>'Web-Test'!C278</f>
        <v>44888</v>
      </c>
      <c r="D278" s="16" t="str">
        <f>'Web-Test'!D278</f>
        <v>Cao</v>
      </c>
      <c r="E278" s="18" t="str">
        <f>'Web-Test'!E278</f>
        <v>Báo cáo</v>
      </c>
      <c r="F278" s="18" t="str">
        <f>'Web-Test'!F278</f>
        <v>Báo cáo "Bê theo mẹ trên 30 ngày tuổi" bị lệch số liệu so với thông tin đàn
B1: Xuất báo cáo cho ngày 23/11, báo cáo xuất ra có 1930 con bê
B2: Xuất danh sách từ thông tin đàn (điều kiện lọc sinh từ ngày 15/8-23/10, giai đoạn bê) ra 2002 con, chênh lệch 73 con. Trong đó 72 con từ thông tin đàn không tìm thấy trong báo cáo xuất, 1 con trong báo cáo không tìm thấy trong thông tin đàn xuất (con này giai đoạn bò không xác định)</v>
      </c>
      <c r="G278" s="22" t="str">
        <f>'Web-Test'!G278</f>
        <v>https://drive.google.com/file/d/1gM4Osblm8OSB_4onHR1yBrV5YP88cm5K/view?usp=share_link</v>
      </c>
      <c r="H278" s="17">
        <f>'Web-Test'!H278</f>
        <v>0</v>
      </c>
      <c r="I278" s="17">
        <f>'Web-Test'!I278</f>
        <v>0</v>
      </c>
      <c r="J278" s="17">
        <f>'Web-Test'!J278</f>
        <v>0</v>
      </c>
      <c r="K278" s="16">
        <f>'Web-Test'!K278</f>
        <v>0</v>
      </c>
      <c r="L278" s="13" t="str">
        <f>'Web-Test'!L278</f>
        <v>Open</v>
      </c>
      <c r="M278" s="18">
        <f>'Web-Test'!M278</f>
        <v>0</v>
      </c>
      <c r="N278" s="13">
        <f>'Web-Test'!N278</f>
        <v>0</v>
      </c>
      <c r="O278" s="76">
        <f>'Web-Test'!O278</f>
        <v>0</v>
      </c>
      <c r="P278" s="76">
        <f>'Web-Test'!P278</f>
        <v>0</v>
      </c>
      <c r="Q278" s="76">
        <f>'Web-Test'!Q278</f>
        <v>0</v>
      </c>
      <c r="R278" s="76">
        <f>'Web-Test'!R278</f>
        <v>0</v>
      </c>
      <c r="S278" s="76">
        <f>'Web-Test'!S278</f>
        <v>0</v>
      </c>
      <c r="T278" s="76">
        <f>'Web-Test'!T278</f>
        <v>0</v>
      </c>
      <c r="U278" s="76">
        <f>'Web-Test'!U278</f>
        <v>0</v>
      </c>
      <c r="V278" s="76">
        <f>'Web-Test'!V278</f>
        <v>0</v>
      </c>
      <c r="W278" s="76">
        <f>'Web-Test'!W278</f>
        <v>0</v>
      </c>
      <c r="X278" s="76">
        <f>'Web-Test'!X278</f>
        <v>0</v>
      </c>
      <c r="Y278" s="76">
        <f>'Web-Test'!Y278</f>
        <v>0</v>
      </c>
      <c r="Z278" s="76">
        <f>'Web-Test'!Z278</f>
        <v>0</v>
      </c>
    </row>
    <row r="279" spans="1:26">
      <c r="A279" s="13">
        <f>'Web-Test'!A279</f>
        <v>277</v>
      </c>
      <c r="B279" s="16" t="str">
        <f>'Web-Test'!B279</f>
        <v>Bug</v>
      </c>
      <c r="C279" s="17">
        <f>'Web-Test'!C279</f>
        <v>44888</v>
      </c>
      <c r="D279" s="16" t="str">
        <f>'Web-Test'!D279</f>
        <v>Cao</v>
      </c>
      <c r="E279" s="18" t="str">
        <f>'Web-Test'!E279</f>
        <v>Báo cáo</v>
      </c>
      <c r="F279" s="18" t="str">
        <f>'Web-Test'!F279</f>
        <v>Báo cáo Bê cai sữa trên 120 ngày tuổi xuất ra không có dữ liệu (thực tế dữ liệu trên web test có 607 con)</v>
      </c>
      <c r="G279" s="18" t="str">
        <f>'Web-Test'!G279</f>
        <v>https://drive.google.com/file/d/1M6sbBaUz1-oYbU2wx8x6ROJ7sldlnv7E/view?usp=share_link
https://drive.google.com/file/d/1fx04ir9BpNEy2PrKB4-yh85pRIv2812t/view?usp=share_link</v>
      </c>
      <c r="H279" s="17">
        <f>'Web-Test'!H279</f>
        <v>0</v>
      </c>
      <c r="I279" s="17">
        <f>'Web-Test'!I279</f>
        <v>0</v>
      </c>
      <c r="J279" s="17">
        <f>'Web-Test'!J279</f>
        <v>0</v>
      </c>
      <c r="K279" s="16">
        <f>'Web-Test'!K279</f>
        <v>0</v>
      </c>
      <c r="L279" s="13" t="str">
        <f>'Web-Test'!L279</f>
        <v>Open</v>
      </c>
      <c r="M279" s="18">
        <f>'Web-Test'!M279</f>
        <v>0</v>
      </c>
      <c r="N279" s="13">
        <f>'Web-Test'!N279</f>
        <v>0</v>
      </c>
      <c r="O279" s="76">
        <f>'Web-Test'!O279</f>
        <v>0</v>
      </c>
      <c r="P279" s="76">
        <f>'Web-Test'!P279</f>
        <v>0</v>
      </c>
      <c r="Q279" s="76">
        <f>'Web-Test'!Q279</f>
        <v>0</v>
      </c>
      <c r="R279" s="76">
        <f>'Web-Test'!R279</f>
        <v>0</v>
      </c>
      <c r="S279" s="76">
        <f>'Web-Test'!S279</f>
        <v>0</v>
      </c>
      <c r="T279" s="76">
        <f>'Web-Test'!T279</f>
        <v>0</v>
      </c>
      <c r="U279" s="76">
        <f>'Web-Test'!U279</f>
        <v>0</v>
      </c>
      <c r="V279" s="76">
        <f>'Web-Test'!V279</f>
        <v>0</v>
      </c>
      <c r="W279" s="76">
        <f>'Web-Test'!W279</f>
        <v>0</v>
      </c>
      <c r="X279" s="76">
        <f>'Web-Test'!X279</f>
        <v>0</v>
      </c>
      <c r="Y279" s="76">
        <f>'Web-Test'!Y279</f>
        <v>0</v>
      </c>
      <c r="Z279" s="76">
        <f>'Web-Test'!Z279</f>
        <v>0</v>
      </c>
    </row>
    <row r="280" spans="1:26">
      <c r="A280" s="13">
        <f>'Web-Test'!A280</f>
        <v>278</v>
      </c>
      <c r="B280" s="16" t="str">
        <f>'Web-Test'!B280</f>
        <v>Client's request</v>
      </c>
      <c r="C280" s="17">
        <f>'Web-Test'!C280</f>
        <v>44889</v>
      </c>
      <c r="D280" s="16" t="str">
        <f>'Web-Test'!D280</f>
        <v>Cao</v>
      </c>
      <c r="E280" s="18" t="str">
        <f>'Web-Test'!E280</f>
        <v>Chuyển chuồng</v>
      </c>
      <c r="F280" s="18" t="str">
        <f>'Web-Test'!F280</f>
        <v>Thêm chức năng cảnh báo bò đã chuyển trong ngày để trại phát hiện bò chuyển trùng, bò chuyển nhiều lần, nhập sai thứ tự chuyển</v>
      </c>
      <c r="G280" s="18">
        <f>'Web-Test'!G280</f>
        <v>0</v>
      </c>
      <c r="H280" s="17">
        <f>'Web-Test'!H280</f>
        <v>0</v>
      </c>
      <c r="I280" s="17">
        <f>'Web-Test'!I280</f>
        <v>0</v>
      </c>
      <c r="J280" s="13" t="str">
        <f>'Web-Test'!J280</f>
        <v>Tỉnh</v>
      </c>
      <c r="K280" s="16">
        <f>'Web-Test'!K280</f>
        <v>0</v>
      </c>
      <c r="L280" s="13" t="str">
        <f>'Web-Test'!L280</f>
        <v>Open</v>
      </c>
      <c r="M280" s="18">
        <f>'Web-Test'!M280</f>
        <v>0</v>
      </c>
      <c r="N280" s="13">
        <f>'Web-Test'!N280</f>
        <v>0</v>
      </c>
      <c r="O280" s="76">
        <f>'Web-Test'!O280</f>
        <v>0</v>
      </c>
      <c r="P280" s="76">
        <f>'Web-Test'!P280</f>
        <v>0</v>
      </c>
      <c r="Q280" s="76">
        <f>'Web-Test'!Q280</f>
        <v>0</v>
      </c>
      <c r="R280" s="76">
        <f>'Web-Test'!R280</f>
        <v>0</v>
      </c>
      <c r="S280" s="76">
        <f>'Web-Test'!S280</f>
        <v>0</v>
      </c>
      <c r="T280" s="76">
        <f>'Web-Test'!T280</f>
        <v>0</v>
      </c>
      <c r="U280" s="76">
        <f>'Web-Test'!U280</f>
        <v>0</v>
      </c>
      <c r="V280" s="76">
        <f>'Web-Test'!V280</f>
        <v>0</v>
      </c>
      <c r="W280" s="76">
        <f>'Web-Test'!W280</f>
        <v>0</v>
      </c>
      <c r="X280" s="76">
        <f>'Web-Test'!X280</f>
        <v>0</v>
      </c>
      <c r="Y280" s="76">
        <f>'Web-Test'!Y280</f>
        <v>0</v>
      </c>
      <c r="Z280" s="76">
        <f>'Web-Test'!Z280</f>
        <v>0</v>
      </c>
    </row>
    <row r="281" spans="1:26">
      <c r="A281" s="13">
        <f>'Web-Test'!A281</f>
        <v>279</v>
      </c>
      <c r="B281" s="16" t="str">
        <f>'Web-Test'!B281</f>
        <v>Client's request</v>
      </c>
      <c r="C281" s="17">
        <f>'Web-Test'!C281</f>
        <v>44889</v>
      </c>
      <c r="D281" s="16" t="str">
        <f>'Web-Test'!D281</f>
        <v>Khẩn cấp</v>
      </c>
      <c r="E281" s="18" t="str">
        <f>'Web-Test'!E281</f>
        <v>Chuyển chuồng</v>
      </c>
      <c r="F281" s="18" t="str">
        <f>'Web-Test'!F281</f>
        <v>Disable phần chuồng về ở các nghiệp vụ (khám sinh sản, xử lý sinh sản, phối giống, khám thai, khám thú y), hiển thị ô chuồng hiện tại nhưng không cho sửa và không ghi nhận dữ liệu chuyển.
Đổi tên "Chuồng về", "Trại chuyển đến" thành "Ô chuồng hiện tại"</v>
      </c>
      <c r="G281" s="18">
        <f>'Web-Test'!G281</f>
        <v>0</v>
      </c>
      <c r="H281" s="17">
        <f>'Web-Test'!H281</f>
        <v>0</v>
      </c>
      <c r="I281" s="17">
        <f>'Web-Test'!I281</f>
        <v>44889</v>
      </c>
      <c r="J281" s="13" t="str">
        <f>'Web-Test'!J281</f>
        <v>Tỉnh</v>
      </c>
      <c r="K281" s="16" t="str">
        <f>'Web-Test'!K281</f>
        <v>Pass</v>
      </c>
      <c r="L281" s="13" t="str">
        <f>'Web-Test'!L281</f>
        <v>Closed</v>
      </c>
      <c r="M281" s="18" t="str">
        <f>'Web-Test'!M281</f>
        <v>Fix lần 1 ngày 24/11 (Tỉnh) - Pass</v>
      </c>
      <c r="N281" s="13">
        <f>'Web-Test'!N281</f>
        <v>0</v>
      </c>
      <c r="O281" s="76">
        <f>'Web-Test'!O281</f>
        <v>0</v>
      </c>
      <c r="P281" s="76">
        <f>'Web-Test'!P281</f>
        <v>0</v>
      </c>
      <c r="Q281" s="76">
        <f>'Web-Test'!Q281</f>
        <v>0</v>
      </c>
      <c r="R281" s="76">
        <f>'Web-Test'!R281</f>
        <v>0</v>
      </c>
      <c r="S281" s="76">
        <f>'Web-Test'!S281</f>
        <v>0</v>
      </c>
      <c r="T281" s="76">
        <f>'Web-Test'!T281</f>
        <v>0</v>
      </c>
      <c r="U281" s="76">
        <f>'Web-Test'!U281</f>
        <v>0</v>
      </c>
      <c r="V281" s="76">
        <f>'Web-Test'!V281</f>
        <v>0</v>
      </c>
      <c r="W281" s="76">
        <f>'Web-Test'!W281</f>
        <v>0</v>
      </c>
      <c r="X281" s="76">
        <f>'Web-Test'!X281</f>
        <v>0</v>
      </c>
      <c r="Y281" s="76">
        <f>'Web-Test'!Y281</f>
        <v>0</v>
      </c>
      <c r="Z281" s="76">
        <f>'Web-Test'!Z281</f>
        <v>0</v>
      </c>
    </row>
    <row r="282" spans="1:26">
      <c r="A282" s="13">
        <f>'Web-Test'!A282</f>
        <v>280</v>
      </c>
      <c r="B282" s="16" t="str">
        <f>'Web-Test'!B282</f>
        <v>Bug</v>
      </c>
      <c r="C282" s="17">
        <f>'Web-Test'!C282</f>
        <v>44889</v>
      </c>
      <c r="D282" s="16" t="str">
        <f>'Web-Test'!D282</f>
        <v>Trung bình</v>
      </c>
      <c r="E282" s="18" t="str">
        <f>'Web-Test'!E282</f>
        <v>Chuyển trại</v>
      </c>
      <c r="F282" s="18" t="str">
        <f>'Web-Test'!F282</f>
        <v>Khi chuyển từ trại Ia Púch sang Ea H'leo hoặc ngược lại thì phần mềm không giữ địa chỉ hiện tại hoặc trang chủ mà là chuyển sang trang Thông tin đàn</v>
      </c>
      <c r="G282" s="22" t="str">
        <f>'Web-Test'!G282</f>
        <v>https://drive.google.com/file/d/1df94hKdLNuH6npyp5sgfySfEGhWdv5kJ/view?usp=share_link</v>
      </c>
      <c r="H282" s="17">
        <f>'Web-Test'!H282</f>
        <v>0</v>
      </c>
      <c r="I282" s="17">
        <f>'Web-Test'!I282</f>
        <v>0</v>
      </c>
      <c r="J282" s="17">
        <f>'Web-Test'!J282</f>
        <v>0</v>
      </c>
      <c r="K282" s="16">
        <f>'Web-Test'!K282</f>
        <v>0</v>
      </c>
      <c r="L282" s="13" t="str">
        <f>'Web-Test'!L282</f>
        <v>Open</v>
      </c>
      <c r="M282" s="18">
        <f>'Web-Test'!M282</f>
        <v>0</v>
      </c>
      <c r="N282" s="13">
        <f>'Web-Test'!N282</f>
        <v>0</v>
      </c>
      <c r="O282" s="76">
        <f>'Web-Test'!O282</f>
        <v>0</v>
      </c>
      <c r="P282" s="76">
        <f>'Web-Test'!P282</f>
        <v>0</v>
      </c>
      <c r="Q282" s="76">
        <f>'Web-Test'!Q282</f>
        <v>0</v>
      </c>
      <c r="R282" s="76">
        <f>'Web-Test'!R282</f>
        <v>0</v>
      </c>
      <c r="S282" s="76">
        <f>'Web-Test'!S282</f>
        <v>0</v>
      </c>
      <c r="T282" s="76">
        <f>'Web-Test'!T282</f>
        <v>0</v>
      </c>
      <c r="U282" s="76">
        <f>'Web-Test'!U282</f>
        <v>0</v>
      </c>
      <c r="V282" s="76">
        <f>'Web-Test'!V282</f>
        <v>0</v>
      </c>
      <c r="W282" s="76">
        <f>'Web-Test'!W282</f>
        <v>0</v>
      </c>
      <c r="X282" s="76">
        <f>'Web-Test'!X282</f>
        <v>0</v>
      </c>
      <c r="Y282" s="76">
        <f>'Web-Test'!Y282</f>
        <v>0</v>
      </c>
      <c r="Z282" s="76">
        <f>'Web-Test'!Z282</f>
        <v>0</v>
      </c>
    </row>
    <row r="283" spans="1:26">
      <c r="A283" s="13">
        <f>'Web-Test'!A283</f>
        <v>281</v>
      </c>
      <c r="B283" s="16" t="str">
        <f>'Web-Test'!B283</f>
        <v>Bug</v>
      </c>
      <c r="C283" s="17">
        <f>'Web-Test'!C283</f>
        <v>44889</v>
      </c>
      <c r="D283" s="16" t="str">
        <f>'Web-Test'!D283</f>
        <v>Cao</v>
      </c>
      <c r="E283" s="18" t="str">
        <f>'Web-Test'!E283</f>
        <v>Chuyển trại</v>
      </c>
      <c r="F283" s="18" t="str">
        <f>'Web-Test'!F283</f>
        <v>Dashboard Ia H'leo nhưng lấy dữ liệu của Ia Púch
Hiện tại chưa có dữ liệu điều trị thú y nhưng trong dashboard có thông tin điều trị của bò Ea Hleo</v>
      </c>
      <c r="G283" s="18" t="str">
        <f>'Web-Test'!G283</f>
        <v>https://drive.google.com/file/d/1w0ipmDvhyXGa-tPW0khNNW1-ytqddLAk/view?usp=share_link
https://drive.google.com/file/d/1G6dqkxH5VqeJptZN0XlSsyAnkVHluJtz/view?usp=share_link</v>
      </c>
      <c r="H283" s="17">
        <f>'Web-Test'!H283</f>
        <v>0</v>
      </c>
      <c r="I283" s="17">
        <f>'Web-Test'!I283</f>
        <v>44902</v>
      </c>
      <c r="J283" s="13" t="str">
        <f>'Web-Test'!J283</f>
        <v>Mỹ</v>
      </c>
      <c r="K283" s="16" t="str">
        <f>'Web-Test'!K283</f>
        <v>Pass</v>
      </c>
      <c r="L283" s="13" t="str">
        <f>'Web-Test'!L283</f>
        <v>Closed</v>
      </c>
      <c r="M283" s="18" t="str">
        <f>'Web-Test'!M283</f>
        <v>Fix lần 1 ngày 7/12 (Mỹ) - Pass</v>
      </c>
      <c r="N283" s="13">
        <f>'Web-Test'!N283</f>
        <v>0</v>
      </c>
      <c r="O283" s="76">
        <f>'Web-Test'!O283</f>
        <v>0</v>
      </c>
      <c r="P283" s="76">
        <f>'Web-Test'!P283</f>
        <v>0</v>
      </c>
      <c r="Q283" s="76">
        <f>'Web-Test'!Q283</f>
        <v>0</v>
      </c>
      <c r="R283" s="76">
        <f>'Web-Test'!R283</f>
        <v>0</v>
      </c>
      <c r="S283" s="76">
        <f>'Web-Test'!S283</f>
        <v>0</v>
      </c>
      <c r="T283" s="76">
        <f>'Web-Test'!T283</f>
        <v>0</v>
      </c>
      <c r="U283" s="76">
        <f>'Web-Test'!U283</f>
        <v>0</v>
      </c>
      <c r="V283" s="76">
        <f>'Web-Test'!V283</f>
        <v>0</v>
      </c>
      <c r="W283" s="76">
        <f>'Web-Test'!W283</f>
        <v>0</v>
      </c>
      <c r="X283" s="76">
        <f>'Web-Test'!X283</f>
        <v>0</v>
      </c>
      <c r="Y283" s="76">
        <f>'Web-Test'!Y283</f>
        <v>0</v>
      </c>
      <c r="Z283" s="76">
        <f>'Web-Test'!Z283</f>
        <v>0</v>
      </c>
    </row>
    <row r="284" spans="1:26">
      <c r="A284" s="13">
        <f>'Web-Test'!A284</f>
        <v>282</v>
      </c>
      <c r="B284" s="16" t="str">
        <f>'Web-Test'!B284</f>
        <v>Bug</v>
      </c>
      <c r="C284" s="17">
        <f>'Web-Test'!C284</f>
        <v>44889</v>
      </c>
      <c r="D284" s="16" t="str">
        <f>'Web-Test'!D284</f>
        <v>Cao</v>
      </c>
      <c r="E284" s="18" t="str">
        <f>'Web-Test'!E284</f>
        <v>Chuyển trại</v>
      </c>
      <c r="F284" s="18" t="str">
        <f>'Web-Test'!F284</f>
        <v>Trang web bị đơ khi vào phần báo cáo ngày</v>
      </c>
      <c r="G284" s="22" t="str">
        <f>'Web-Test'!G284</f>
        <v>https://drive.google.com/file/d/1pDxjcK6fTHgM-oOfa3zJc4yc0STDyrUM/view?usp=share_link</v>
      </c>
      <c r="H284" s="17">
        <f>'Web-Test'!H284</f>
        <v>0</v>
      </c>
      <c r="I284" s="17">
        <f>'Web-Test'!I284</f>
        <v>0</v>
      </c>
      <c r="J284" s="17">
        <f>'Web-Test'!J284</f>
        <v>0</v>
      </c>
      <c r="K284" s="16">
        <f>'Web-Test'!K284</f>
        <v>0</v>
      </c>
      <c r="L284" s="13" t="str">
        <f>'Web-Test'!L284</f>
        <v>Open</v>
      </c>
      <c r="M284" s="18">
        <f>'Web-Test'!M284</f>
        <v>0</v>
      </c>
      <c r="N284" s="13">
        <f>'Web-Test'!N284</f>
        <v>0</v>
      </c>
      <c r="O284" s="76">
        <f>'Web-Test'!O284</f>
        <v>0</v>
      </c>
      <c r="P284" s="76">
        <f>'Web-Test'!P284</f>
        <v>0</v>
      </c>
      <c r="Q284" s="76">
        <f>'Web-Test'!Q284</f>
        <v>0</v>
      </c>
      <c r="R284" s="76">
        <f>'Web-Test'!R284</f>
        <v>0</v>
      </c>
      <c r="S284" s="76">
        <f>'Web-Test'!S284</f>
        <v>0</v>
      </c>
      <c r="T284" s="76">
        <f>'Web-Test'!T284</f>
        <v>0</v>
      </c>
      <c r="U284" s="76">
        <f>'Web-Test'!U284</f>
        <v>0</v>
      </c>
      <c r="V284" s="76">
        <f>'Web-Test'!V284</f>
        <v>0</v>
      </c>
      <c r="W284" s="76">
        <f>'Web-Test'!W284</f>
        <v>0</v>
      </c>
      <c r="X284" s="76">
        <f>'Web-Test'!X284</f>
        <v>0</v>
      </c>
      <c r="Y284" s="76">
        <f>'Web-Test'!Y284</f>
        <v>0</v>
      </c>
      <c r="Z284" s="76">
        <f>'Web-Test'!Z284</f>
        <v>0</v>
      </c>
    </row>
    <row r="285" spans="1:26">
      <c r="A285" s="13">
        <f>'Web-Test'!A285</f>
        <v>283</v>
      </c>
      <c r="B285" s="16" t="str">
        <f>'Web-Test'!B285</f>
        <v>Bug</v>
      </c>
      <c r="C285" s="17">
        <f>'Web-Test'!C285</f>
        <v>44889</v>
      </c>
      <c r="D285" s="16" t="str">
        <f>'Web-Test'!D285</f>
        <v>Trung bình</v>
      </c>
      <c r="E285" s="18" t="str">
        <f>'Web-Test'!E285</f>
        <v>Giao diện chung</v>
      </c>
      <c r="F285" s="18" t="str">
        <f>'Web-Test'!F285</f>
        <v>Box chọn trại bị che khuất border trái</v>
      </c>
      <c r="G285" s="22" t="str">
        <f>'Web-Test'!G285</f>
        <v>https://drive.google.com/file/d/1oP7Q-pNNybbkmzuTEF7XP8ROG5sLl1S9/view?usp=share_link</v>
      </c>
      <c r="H285" s="17">
        <f>'Web-Test'!H285</f>
        <v>0</v>
      </c>
      <c r="I285" s="17">
        <f>'Web-Test'!I285</f>
        <v>0</v>
      </c>
      <c r="J285" s="17">
        <f>'Web-Test'!J285</f>
        <v>0</v>
      </c>
      <c r="K285" s="16">
        <f>'Web-Test'!K285</f>
        <v>0</v>
      </c>
      <c r="L285" s="13" t="str">
        <f>'Web-Test'!L285</f>
        <v>Open</v>
      </c>
      <c r="M285" s="18">
        <f>'Web-Test'!M285</f>
        <v>0</v>
      </c>
      <c r="N285" s="13">
        <f>'Web-Test'!N285</f>
        <v>0</v>
      </c>
      <c r="O285" s="76">
        <f>'Web-Test'!O285</f>
        <v>0</v>
      </c>
      <c r="P285" s="76">
        <f>'Web-Test'!P285</f>
        <v>0</v>
      </c>
      <c r="Q285" s="76">
        <f>'Web-Test'!Q285</f>
        <v>0</v>
      </c>
      <c r="R285" s="76">
        <f>'Web-Test'!R285</f>
        <v>0</v>
      </c>
      <c r="S285" s="76">
        <f>'Web-Test'!S285</f>
        <v>0</v>
      </c>
      <c r="T285" s="76">
        <f>'Web-Test'!T285</f>
        <v>0</v>
      </c>
      <c r="U285" s="76">
        <f>'Web-Test'!U285</f>
        <v>0</v>
      </c>
      <c r="V285" s="76">
        <f>'Web-Test'!V285</f>
        <v>0</v>
      </c>
      <c r="W285" s="76">
        <f>'Web-Test'!W285</f>
        <v>0</v>
      </c>
      <c r="X285" s="76">
        <f>'Web-Test'!X285</f>
        <v>0</v>
      </c>
      <c r="Y285" s="76">
        <f>'Web-Test'!Y285</f>
        <v>0</v>
      </c>
      <c r="Z285" s="76">
        <f>'Web-Test'!Z285</f>
        <v>0</v>
      </c>
    </row>
    <row r="286" spans="1:26">
      <c r="A286" s="13">
        <f>'Web-Test'!A286</f>
        <v>284</v>
      </c>
      <c r="B286" s="16" t="str">
        <f>'Web-Test'!B286</f>
        <v>Bug</v>
      </c>
      <c r="C286" s="17">
        <f>'Web-Test'!C286</f>
        <v>44889</v>
      </c>
      <c r="D286" s="16" t="str">
        <f>'Web-Test'!D286</f>
        <v>Cao</v>
      </c>
      <c r="E286" s="18" t="str">
        <f>'Web-Test'!E286</f>
        <v>Báo cáo</v>
      </c>
      <c r="F286" s="18" t="str">
        <f>'Web-Test'!F286</f>
        <v>Báo cáo tổng đàn bò sinh sản: Số lượng chưa đúng</v>
      </c>
      <c r="G286" s="18">
        <f>'Web-Test'!G286</f>
        <v>0</v>
      </c>
      <c r="H286" s="17">
        <f>'Web-Test'!H286</f>
        <v>0</v>
      </c>
      <c r="I286" s="17">
        <f>'Web-Test'!I286</f>
        <v>0</v>
      </c>
      <c r="J286" s="13" t="str">
        <f>'Web-Test'!J286</f>
        <v>Tỉnh</v>
      </c>
      <c r="K286" s="16">
        <f>'Web-Test'!K286</f>
        <v>0</v>
      </c>
      <c r="L286" s="13" t="str">
        <f>'Web-Test'!L286</f>
        <v>Open</v>
      </c>
      <c r="M286" s="18">
        <f>'Web-Test'!M286</f>
        <v>0</v>
      </c>
      <c r="N286" s="13">
        <f>'Web-Test'!N286</f>
        <v>0</v>
      </c>
      <c r="O286" s="76">
        <f>'Web-Test'!O286</f>
        <v>0</v>
      </c>
      <c r="P286" s="76">
        <f>'Web-Test'!P286</f>
        <v>0</v>
      </c>
      <c r="Q286" s="76">
        <f>'Web-Test'!Q286</f>
        <v>0</v>
      </c>
      <c r="R286" s="76">
        <f>'Web-Test'!R286</f>
        <v>0</v>
      </c>
      <c r="S286" s="76">
        <f>'Web-Test'!S286</f>
        <v>0</v>
      </c>
      <c r="T286" s="76">
        <f>'Web-Test'!T286</f>
        <v>0</v>
      </c>
      <c r="U286" s="76">
        <f>'Web-Test'!U286</f>
        <v>0</v>
      </c>
      <c r="V286" s="76">
        <f>'Web-Test'!V286</f>
        <v>0</v>
      </c>
      <c r="W286" s="76">
        <f>'Web-Test'!W286</f>
        <v>0</v>
      </c>
      <c r="X286" s="76">
        <f>'Web-Test'!X286</f>
        <v>0</v>
      </c>
      <c r="Y286" s="76">
        <f>'Web-Test'!Y286</f>
        <v>0</v>
      </c>
      <c r="Z286" s="76">
        <f>'Web-Test'!Z286</f>
        <v>0</v>
      </c>
    </row>
    <row r="287" spans="1:26">
      <c r="A287" s="13">
        <f>'Web-Test'!A287</f>
        <v>285</v>
      </c>
      <c r="B287" s="16" t="str">
        <f>'Web-Test'!B287</f>
        <v>Bug</v>
      </c>
      <c r="C287" s="17">
        <f>'Web-Test'!C287</f>
        <v>44889</v>
      </c>
      <c r="D287" s="16" t="str">
        <f>'Web-Test'!D287</f>
        <v>Cao</v>
      </c>
      <c r="E287" s="18" t="str">
        <f>'Web-Test'!E287</f>
        <v>Báo cáo</v>
      </c>
      <c r="F287" s="18" t="str">
        <f>'Web-Test'!F287</f>
        <v>Báo cáo Kế hoạch xử lý sinh sản ngày 5 chưa đúng số lượng</v>
      </c>
      <c r="G287" s="18">
        <f>'Web-Test'!G287</f>
        <v>0</v>
      </c>
      <c r="H287" s="17">
        <f>'Web-Test'!H287</f>
        <v>0</v>
      </c>
      <c r="I287" s="17">
        <f>'Web-Test'!I287</f>
        <v>0</v>
      </c>
      <c r="J287" s="13" t="str">
        <f>'Web-Test'!J287</f>
        <v>Hải</v>
      </c>
      <c r="K287" s="16">
        <f>'Web-Test'!K287</f>
        <v>0</v>
      </c>
      <c r="L287" s="13" t="str">
        <f>'Web-Test'!L287</f>
        <v>Open</v>
      </c>
      <c r="M287" s="18">
        <f>'Web-Test'!M287</f>
        <v>0</v>
      </c>
      <c r="N287" s="13">
        <f>'Web-Test'!N287</f>
        <v>0</v>
      </c>
      <c r="O287" s="76">
        <f>'Web-Test'!O287</f>
        <v>0</v>
      </c>
      <c r="P287" s="76">
        <f>'Web-Test'!P287</f>
        <v>0</v>
      </c>
      <c r="Q287" s="76">
        <f>'Web-Test'!Q287</f>
        <v>0</v>
      </c>
      <c r="R287" s="76">
        <f>'Web-Test'!R287</f>
        <v>0</v>
      </c>
      <c r="S287" s="76">
        <f>'Web-Test'!S287</f>
        <v>0</v>
      </c>
      <c r="T287" s="76">
        <f>'Web-Test'!T287</f>
        <v>0</v>
      </c>
      <c r="U287" s="76">
        <f>'Web-Test'!U287</f>
        <v>0</v>
      </c>
      <c r="V287" s="76">
        <f>'Web-Test'!V287</f>
        <v>0</v>
      </c>
      <c r="W287" s="76">
        <f>'Web-Test'!W287</f>
        <v>0</v>
      </c>
      <c r="X287" s="76">
        <f>'Web-Test'!X287</f>
        <v>0</v>
      </c>
      <c r="Y287" s="76">
        <f>'Web-Test'!Y287</f>
        <v>0</v>
      </c>
      <c r="Z287" s="76">
        <f>'Web-Test'!Z287</f>
        <v>0</v>
      </c>
    </row>
    <row r="288" spans="1:26">
      <c r="A288" s="13">
        <f>'Web-Test'!A288</f>
        <v>286</v>
      </c>
      <c r="B288" s="16" t="str">
        <f>'Web-Test'!B288</f>
        <v>Bug</v>
      </c>
      <c r="C288" s="17">
        <f>'Web-Test'!C288</f>
        <v>44889</v>
      </c>
      <c r="D288" s="16" t="str">
        <f>'Web-Test'!D288</f>
        <v>Cao</v>
      </c>
      <c r="E288" s="18" t="str">
        <f>'Web-Test'!E288</f>
        <v>Báo cáo</v>
      </c>
      <c r="F288" s="18" t="str">
        <f>'Web-Test'!F288</f>
        <v>Báo cáo tổng hợp chu chuyển đàn:
-Phần bò mẹ nuôi con tính thiếu bò mẹ nuôi con dưới 1 tháng</v>
      </c>
      <c r="G288" s="18">
        <f>'Web-Test'!G288</f>
        <v>0</v>
      </c>
      <c r="H288" s="17">
        <f>'Web-Test'!H288</f>
        <v>0</v>
      </c>
      <c r="I288" s="17">
        <f>'Web-Test'!I288</f>
        <v>0</v>
      </c>
      <c r="J288" s="13" t="str">
        <f>'Web-Test'!J288</f>
        <v>Tỉnh</v>
      </c>
      <c r="K288" s="16">
        <f>'Web-Test'!K288</f>
        <v>0</v>
      </c>
      <c r="L288" s="13" t="str">
        <f>'Web-Test'!L288</f>
        <v>Open</v>
      </c>
      <c r="M288" s="18">
        <f>'Web-Test'!M288</f>
        <v>0</v>
      </c>
      <c r="N288" s="13">
        <f>'Web-Test'!N288</f>
        <v>0</v>
      </c>
      <c r="O288" s="76">
        <f>'Web-Test'!O288</f>
        <v>0</v>
      </c>
      <c r="P288" s="76">
        <f>'Web-Test'!P288</f>
        <v>0</v>
      </c>
      <c r="Q288" s="76">
        <f>'Web-Test'!Q288</f>
        <v>0</v>
      </c>
      <c r="R288" s="76">
        <f>'Web-Test'!R288</f>
        <v>0</v>
      </c>
      <c r="S288" s="76">
        <f>'Web-Test'!S288</f>
        <v>0</v>
      </c>
      <c r="T288" s="76">
        <f>'Web-Test'!T288</f>
        <v>0</v>
      </c>
      <c r="U288" s="76">
        <f>'Web-Test'!U288</f>
        <v>0</v>
      </c>
      <c r="V288" s="76">
        <f>'Web-Test'!V288</f>
        <v>0</v>
      </c>
      <c r="W288" s="76">
        <f>'Web-Test'!W288</f>
        <v>0</v>
      </c>
      <c r="X288" s="76">
        <f>'Web-Test'!X288</f>
        <v>0</v>
      </c>
      <c r="Y288" s="76">
        <f>'Web-Test'!Y288</f>
        <v>0</v>
      </c>
      <c r="Z288" s="76">
        <f>'Web-Test'!Z288</f>
        <v>0</v>
      </c>
    </row>
    <row r="289" spans="1:26">
      <c r="A289" s="13">
        <f>'Web-Test'!A289</f>
        <v>287</v>
      </c>
      <c r="B289" s="16" t="str">
        <f>'Web-Test'!B289</f>
        <v>Bug</v>
      </c>
      <c r="C289" s="17">
        <f>'Web-Test'!C289</f>
        <v>44889</v>
      </c>
      <c r="D289" s="16" t="str">
        <f>'Web-Test'!D289</f>
        <v>Cao</v>
      </c>
      <c r="E289" s="18" t="str">
        <f>'Web-Test'!E289</f>
        <v>Báo cáo</v>
      </c>
      <c r="F289" s="18" t="str">
        <f>'Web-Test'!F289</f>
        <v>Bê theo mẹ trên 30 ngày tuổi:
-Số lượng tổng trong báo cáo không bằng tổng số lượng bò trong báo cáo
-Tổng số lượng bò ít hơn trong chương trình</v>
      </c>
      <c r="G289" s="22" t="str">
        <f>'Web-Test'!G289</f>
        <v>https://drive.google.com/file/d/1Fzz9o-omDOlH9UDdRazt5NZLh1o1-9lB/view?usp=share_link</v>
      </c>
      <c r="H289" s="17">
        <f>'Web-Test'!H289</f>
        <v>0</v>
      </c>
      <c r="I289" s="17">
        <f>'Web-Test'!I289</f>
        <v>0</v>
      </c>
      <c r="J289" s="13" t="str">
        <f>'Web-Test'!J289</f>
        <v>Tỉnh</v>
      </c>
      <c r="K289" s="16">
        <f>'Web-Test'!K289</f>
        <v>0</v>
      </c>
      <c r="L289" s="13" t="str">
        <f>'Web-Test'!L289</f>
        <v>Open</v>
      </c>
      <c r="M289" s="18">
        <f>'Web-Test'!M289</f>
        <v>0</v>
      </c>
      <c r="N289" s="13">
        <f>'Web-Test'!N289</f>
        <v>0</v>
      </c>
      <c r="O289" s="76">
        <f>'Web-Test'!O289</f>
        <v>0</v>
      </c>
      <c r="P289" s="76">
        <f>'Web-Test'!P289</f>
        <v>0</v>
      </c>
      <c r="Q289" s="76">
        <f>'Web-Test'!Q289</f>
        <v>0</v>
      </c>
      <c r="R289" s="76">
        <f>'Web-Test'!R289</f>
        <v>0</v>
      </c>
      <c r="S289" s="76">
        <f>'Web-Test'!S289</f>
        <v>0</v>
      </c>
      <c r="T289" s="76">
        <f>'Web-Test'!T289</f>
        <v>0</v>
      </c>
      <c r="U289" s="76">
        <f>'Web-Test'!U289</f>
        <v>0</v>
      </c>
      <c r="V289" s="76">
        <f>'Web-Test'!V289</f>
        <v>0</v>
      </c>
      <c r="W289" s="76">
        <f>'Web-Test'!W289</f>
        <v>0</v>
      </c>
      <c r="X289" s="76">
        <f>'Web-Test'!X289</f>
        <v>0</v>
      </c>
      <c r="Y289" s="76">
        <f>'Web-Test'!Y289</f>
        <v>0</v>
      </c>
      <c r="Z289" s="76">
        <f>'Web-Test'!Z289</f>
        <v>0</v>
      </c>
    </row>
    <row r="290" spans="1:26">
      <c r="A290" s="13">
        <f>'Web-Test'!A290</f>
        <v>288</v>
      </c>
      <c r="B290" s="16" t="str">
        <f>'Web-Test'!B290</f>
        <v>Improvement</v>
      </c>
      <c r="C290" s="17">
        <f>'Web-Test'!C290</f>
        <v>44890</v>
      </c>
      <c r="D290" s="16" t="str">
        <f>'Web-Test'!D290</f>
        <v>Trung bình</v>
      </c>
      <c r="E290" s="18" t="str">
        <f>'Web-Test'!E290</f>
        <v>Khám thú y</v>
      </c>
      <c r="F290" s="18" t="str">
        <f>'Web-Test'!F290</f>
        <v>Trong timeline, đổi tên phần phía sau "Điều trị" thành tên bệnh thay vì tên phác đồ như hiện tại</v>
      </c>
      <c r="G290" s="22" t="str">
        <f>'Web-Test'!G290</f>
        <v>https://drive.google.com/file/d/1_WNtaoeBN5MpDUhl3pFiGrbqdhWO3MMa/view?usp=share_link</v>
      </c>
      <c r="H290" s="17">
        <f>'Web-Test'!H290</f>
        <v>0</v>
      </c>
      <c r="I290" s="17">
        <f>'Web-Test'!I290</f>
        <v>0</v>
      </c>
      <c r="J290" s="17">
        <f>'Web-Test'!J290</f>
        <v>0</v>
      </c>
      <c r="K290" s="16">
        <f>'Web-Test'!K290</f>
        <v>0</v>
      </c>
      <c r="L290" s="13" t="str">
        <f>'Web-Test'!L290</f>
        <v>Open</v>
      </c>
      <c r="M290" s="18">
        <f>'Web-Test'!M290</f>
        <v>0</v>
      </c>
      <c r="N290" s="13">
        <f>'Web-Test'!N290</f>
        <v>0</v>
      </c>
      <c r="O290" s="76">
        <f>'Web-Test'!O290</f>
        <v>0</v>
      </c>
      <c r="P290" s="76">
        <f>'Web-Test'!P290</f>
        <v>0</v>
      </c>
      <c r="Q290" s="76">
        <f>'Web-Test'!Q290</f>
        <v>0</v>
      </c>
      <c r="R290" s="76">
        <f>'Web-Test'!R290</f>
        <v>0</v>
      </c>
      <c r="S290" s="76">
        <f>'Web-Test'!S290</f>
        <v>0</v>
      </c>
      <c r="T290" s="76">
        <f>'Web-Test'!T290</f>
        <v>0</v>
      </c>
      <c r="U290" s="76">
        <f>'Web-Test'!U290</f>
        <v>0</v>
      </c>
      <c r="V290" s="76">
        <f>'Web-Test'!V290</f>
        <v>0</v>
      </c>
      <c r="W290" s="76">
        <f>'Web-Test'!W290</f>
        <v>0</v>
      </c>
      <c r="X290" s="76">
        <f>'Web-Test'!X290</f>
        <v>0</v>
      </c>
      <c r="Y290" s="76">
        <f>'Web-Test'!Y290</f>
        <v>0</v>
      </c>
      <c r="Z290" s="76">
        <f>'Web-Test'!Z290</f>
        <v>0</v>
      </c>
    </row>
    <row r="291" spans="1:26">
      <c r="A291" s="13">
        <f>'Web-Test'!A291</f>
        <v>289</v>
      </c>
      <c r="B291" s="16" t="str">
        <f>'Web-Test'!B291</f>
        <v>Bug</v>
      </c>
      <c r="C291" s="17">
        <f>'Web-Test'!C291</f>
        <v>44890</v>
      </c>
      <c r="D291" s="16" t="str">
        <f>'Web-Test'!D291</f>
        <v>Cao</v>
      </c>
      <c r="E291" s="18" t="str">
        <f>'Web-Test'!E291</f>
        <v>Báo cáo</v>
      </c>
      <c r="F291" s="18" t="str">
        <f>'Web-Test'!F291</f>
        <v>Báo cáo kế hoạch khám sinh sản:
Hiện tại số lần phối đang thể hiện số lần phối từ lúc nhập trại đến hiện tại
Mong đợi: Thể hiện số lần phối kể từ lần đẻ gần nhất</v>
      </c>
      <c r="G291" s="22" t="str">
        <f>'Web-Test'!G291</f>
        <v>https://drive.google.com/file/d/1UFl1YjzUfE3WAGTKf1EU5F4iotMn-K2c/view?usp=share_link</v>
      </c>
      <c r="H291" s="17">
        <f>'Web-Test'!H291</f>
        <v>0</v>
      </c>
      <c r="I291" s="17">
        <f>'Web-Test'!I291</f>
        <v>0</v>
      </c>
      <c r="J291" s="17">
        <f>'Web-Test'!J291</f>
        <v>0</v>
      </c>
      <c r="K291" s="16">
        <f>'Web-Test'!K291</f>
        <v>0</v>
      </c>
      <c r="L291" s="13" t="str">
        <f>'Web-Test'!L291</f>
        <v>Open</v>
      </c>
      <c r="M291" s="18">
        <f>'Web-Test'!M291</f>
        <v>0</v>
      </c>
      <c r="N291" s="13">
        <f>'Web-Test'!N291</f>
        <v>0</v>
      </c>
      <c r="O291" s="76">
        <f>'Web-Test'!O291</f>
        <v>0</v>
      </c>
      <c r="P291" s="76">
        <f>'Web-Test'!P291</f>
        <v>0</v>
      </c>
      <c r="Q291" s="76">
        <f>'Web-Test'!Q291</f>
        <v>0</v>
      </c>
      <c r="R291" s="76">
        <f>'Web-Test'!R291</f>
        <v>0</v>
      </c>
      <c r="S291" s="76">
        <f>'Web-Test'!S291</f>
        <v>0</v>
      </c>
      <c r="T291" s="76">
        <f>'Web-Test'!T291</f>
        <v>0</v>
      </c>
      <c r="U291" s="76">
        <f>'Web-Test'!U291</f>
        <v>0</v>
      </c>
      <c r="V291" s="76">
        <f>'Web-Test'!V291</f>
        <v>0</v>
      </c>
      <c r="W291" s="76">
        <f>'Web-Test'!W291</f>
        <v>0</v>
      </c>
      <c r="X291" s="76">
        <f>'Web-Test'!X291</f>
        <v>0</v>
      </c>
      <c r="Y291" s="76">
        <f>'Web-Test'!Y291</f>
        <v>0</v>
      </c>
      <c r="Z291" s="76">
        <f>'Web-Test'!Z291</f>
        <v>0</v>
      </c>
    </row>
    <row r="292" spans="1:26">
      <c r="A292" s="13">
        <f>'Web-Test'!A292</f>
        <v>290</v>
      </c>
      <c r="B292" s="16" t="str">
        <f>'Web-Test'!B292</f>
        <v>Bug</v>
      </c>
      <c r="C292" s="17">
        <f>'Web-Test'!C292</f>
        <v>44890</v>
      </c>
      <c r="D292" s="16" t="str">
        <f>'Web-Test'!D292</f>
        <v>Cao</v>
      </c>
      <c r="E292" s="18" t="str">
        <f>'Web-Test'!E292</f>
        <v>Chuyển trại</v>
      </c>
      <c r="F292" s="18" t="str">
        <f>'Web-Test'!F292</f>
        <v>Cấp quyền trại hoạt động chưa đúng:
-User được cấp quyền Ea Hleo nhưng không vào được Ea Hleo
-User được cấp quyền Ea Hleo, không cấp quyền Ia Púch nhưng vẫn vào được Ia Púch
-User không được cấp quyền trại nào nhưng vẫn vào được trang chủ trại Ia Púch</v>
      </c>
      <c r="G292" s="18">
        <f>'Web-Test'!G292</f>
        <v>0</v>
      </c>
      <c r="H292" s="17">
        <f>'Web-Test'!H292</f>
        <v>0</v>
      </c>
      <c r="I292" s="17">
        <f>'Web-Test'!I292</f>
        <v>44901</v>
      </c>
      <c r="J292" s="13" t="str">
        <f>'Web-Test'!J292</f>
        <v>Mỹ</v>
      </c>
      <c r="K292" s="16" t="str">
        <f>'Web-Test'!K292</f>
        <v>Pass</v>
      </c>
      <c r="L292" s="13" t="str">
        <f>'Web-Test'!L292</f>
        <v>Closed</v>
      </c>
      <c r="M292" s="18" t="str">
        <f>'Web-Test'!M292</f>
        <v>Fix lần 1 ngày 6/12 (Mỹ) - Pass</v>
      </c>
      <c r="N292" s="13">
        <f>'Web-Test'!N292</f>
        <v>0</v>
      </c>
      <c r="O292" s="76">
        <f>'Web-Test'!O292</f>
        <v>0</v>
      </c>
      <c r="P292" s="76">
        <f>'Web-Test'!P292</f>
        <v>0</v>
      </c>
      <c r="Q292" s="76">
        <f>'Web-Test'!Q292</f>
        <v>0</v>
      </c>
      <c r="R292" s="76">
        <f>'Web-Test'!R292</f>
        <v>0</v>
      </c>
      <c r="S292" s="76">
        <f>'Web-Test'!S292</f>
        <v>0</v>
      </c>
      <c r="T292" s="76">
        <f>'Web-Test'!T292</f>
        <v>0</v>
      </c>
      <c r="U292" s="76">
        <f>'Web-Test'!U292</f>
        <v>0</v>
      </c>
      <c r="V292" s="76">
        <f>'Web-Test'!V292</f>
        <v>0</v>
      </c>
      <c r="W292" s="76">
        <f>'Web-Test'!W292</f>
        <v>0</v>
      </c>
      <c r="X292" s="76">
        <f>'Web-Test'!X292</f>
        <v>0</v>
      </c>
      <c r="Y292" s="76">
        <f>'Web-Test'!Y292</f>
        <v>0</v>
      </c>
      <c r="Z292" s="76">
        <f>'Web-Test'!Z292</f>
        <v>0</v>
      </c>
    </row>
    <row r="293" spans="1:26">
      <c r="A293" s="13">
        <f>'Web-Test'!A293</f>
        <v>291</v>
      </c>
      <c r="B293" s="16" t="str">
        <f>'Web-Test'!B293</f>
        <v>Bug</v>
      </c>
      <c r="C293" s="17">
        <f>'Web-Test'!C293</f>
        <v>44890</v>
      </c>
      <c r="D293" s="16" t="str">
        <f>'Web-Test'!D293</f>
        <v>Khẩn cấp</v>
      </c>
      <c r="E293" s="18" t="str">
        <f>'Web-Test'!E293</f>
        <v>Thông tin đàn</v>
      </c>
      <c r="F293" s="18" t="str">
        <f>'Web-Test'!F293</f>
        <v>Loại ngày ngày chết không hoạt động (không tìm thấy bò)</v>
      </c>
      <c r="G293" s="22" t="str">
        <f>'Web-Test'!G293</f>
        <v>https://drive.google.com/file/d/1kSmfdop4N1CfdF0MJhSvbDN1mnhQUtye/view?usp=share_link</v>
      </c>
      <c r="H293" s="17">
        <f>'Web-Test'!H293</f>
        <v>0</v>
      </c>
      <c r="I293" s="17">
        <f>'Web-Test'!I293</f>
        <v>0</v>
      </c>
      <c r="J293" s="17">
        <f>'Web-Test'!J293</f>
        <v>0</v>
      </c>
      <c r="K293" s="16" t="str">
        <f>'Web-Test'!K293</f>
        <v>Not a bug</v>
      </c>
      <c r="L293" s="13" t="str">
        <f>'Web-Test'!L293</f>
        <v>Closed</v>
      </c>
      <c r="M293" s="18" t="str">
        <f>'Web-Test'!M293</f>
        <v>Filter theo ngày chết sẽ ko xuất hiện khi ko chọn nhóm Loại thải hoặc bê chết</v>
      </c>
      <c r="N293" s="13">
        <f>'Web-Test'!N293</f>
        <v>0</v>
      </c>
      <c r="O293" s="76">
        <f>'Web-Test'!O293</f>
        <v>0</v>
      </c>
      <c r="P293" s="76">
        <f>'Web-Test'!P293</f>
        <v>0</v>
      </c>
      <c r="Q293" s="76">
        <f>'Web-Test'!Q293</f>
        <v>0</v>
      </c>
      <c r="R293" s="76">
        <f>'Web-Test'!R293</f>
        <v>0</v>
      </c>
      <c r="S293" s="76">
        <f>'Web-Test'!S293</f>
        <v>0</v>
      </c>
      <c r="T293" s="76">
        <f>'Web-Test'!T293</f>
        <v>0</v>
      </c>
      <c r="U293" s="76">
        <f>'Web-Test'!U293</f>
        <v>0</v>
      </c>
      <c r="V293" s="76">
        <f>'Web-Test'!V293</f>
        <v>0</v>
      </c>
      <c r="W293" s="76">
        <f>'Web-Test'!W293</f>
        <v>0</v>
      </c>
      <c r="X293" s="76">
        <f>'Web-Test'!X293</f>
        <v>0</v>
      </c>
      <c r="Y293" s="76">
        <f>'Web-Test'!Y293</f>
        <v>0</v>
      </c>
      <c r="Z293" s="76">
        <f>'Web-Test'!Z293</f>
        <v>0</v>
      </c>
    </row>
    <row r="294" spans="1:26">
      <c r="A294" s="13">
        <f>'Web-Test'!A294</f>
        <v>292</v>
      </c>
      <c r="B294" s="16" t="str">
        <f>'Web-Test'!B294</f>
        <v>Bug</v>
      </c>
      <c r="C294" s="17">
        <f>'Web-Test'!C294</f>
        <v>44890</v>
      </c>
      <c r="D294" s="16" t="str">
        <f>'Web-Test'!D294</f>
        <v>Cao</v>
      </c>
      <c r="E294" s="18" t="str">
        <f>'Web-Test'!E294</f>
        <v>Khám sinh sản</v>
      </c>
      <c r="F294" s="18" t="str">
        <f>'Web-Test'!F294</f>
        <v>Chức năng khám sinh sản, phối giống, xử lý sinh sản, khám thai không xuất được excel, pdf grid</v>
      </c>
      <c r="G294" s="22" t="str">
        <f>'Web-Test'!G294</f>
        <v>https://drive.google.com/file/d/1dmiKd0Lp-s7ZiskKGAVxoQFZC554Erq3/view?usp=share_link</v>
      </c>
      <c r="H294" s="17">
        <f>'Web-Test'!H294</f>
        <v>0</v>
      </c>
      <c r="I294" s="17">
        <f>'Web-Test'!I294</f>
        <v>44901</v>
      </c>
      <c r="J294" s="13" t="str">
        <f>'Web-Test'!J294</f>
        <v>Hải</v>
      </c>
      <c r="K294" s="16" t="str">
        <f>'Web-Test'!K294</f>
        <v>Pass</v>
      </c>
      <c r="L294" s="13" t="str">
        <f>'Web-Test'!L294</f>
        <v>Closed</v>
      </c>
      <c r="M294" s="18" t="str">
        <f>'Web-Test'!M294</f>
        <v>Fix lần 1 ngày 6/12 (Hải) - Pass</v>
      </c>
      <c r="N294" s="13">
        <f>'Web-Test'!N294</f>
        <v>0</v>
      </c>
      <c r="O294" s="76">
        <f>'Web-Test'!O294</f>
        <v>0</v>
      </c>
      <c r="P294" s="76">
        <f>'Web-Test'!P294</f>
        <v>0</v>
      </c>
      <c r="Q294" s="76">
        <f>'Web-Test'!Q294</f>
        <v>0</v>
      </c>
      <c r="R294" s="76">
        <f>'Web-Test'!R294</f>
        <v>0</v>
      </c>
      <c r="S294" s="76">
        <f>'Web-Test'!S294</f>
        <v>0</v>
      </c>
      <c r="T294" s="76">
        <f>'Web-Test'!T294</f>
        <v>0</v>
      </c>
      <c r="U294" s="76">
        <f>'Web-Test'!U294</f>
        <v>0</v>
      </c>
      <c r="V294" s="76">
        <f>'Web-Test'!V294</f>
        <v>0</v>
      </c>
      <c r="W294" s="76">
        <f>'Web-Test'!W294</f>
        <v>0</v>
      </c>
      <c r="X294" s="76">
        <f>'Web-Test'!X294</f>
        <v>0</v>
      </c>
      <c r="Y294" s="76">
        <f>'Web-Test'!Y294</f>
        <v>0</v>
      </c>
      <c r="Z294" s="76">
        <f>'Web-Test'!Z294</f>
        <v>0</v>
      </c>
    </row>
    <row r="295" spans="1:26">
      <c r="A295" s="13">
        <f>'Web-Test'!A295</f>
        <v>293</v>
      </c>
      <c r="B295" s="16" t="str">
        <f>'Web-Test'!B295</f>
        <v>Client's request</v>
      </c>
      <c r="C295" s="17">
        <f>'Web-Test'!C295</f>
        <v>44890</v>
      </c>
      <c r="D295" s="16" t="str">
        <f>'Web-Test'!D295</f>
        <v>Cao</v>
      </c>
      <c r="E295" s="18" t="str">
        <f>'Web-Test'!E295</f>
        <v>Giao diện chung</v>
      </c>
      <c r="F295" s="18" t="str">
        <f>'Web-Test'!F295</f>
        <v>Khi xuất file, cần thể hiện thanh progress bar
Có nút hủy xuất</v>
      </c>
      <c r="G295" s="18">
        <f>'Web-Test'!G295</f>
        <v>0</v>
      </c>
      <c r="H295" s="17">
        <f>'Web-Test'!H295</f>
        <v>0</v>
      </c>
      <c r="I295" s="17">
        <f>'Web-Test'!I295</f>
        <v>0</v>
      </c>
      <c r="J295" s="17">
        <f>'Web-Test'!J295</f>
        <v>0</v>
      </c>
      <c r="K295" s="16">
        <f>'Web-Test'!K295</f>
        <v>0</v>
      </c>
      <c r="L295" s="13" t="str">
        <f>'Web-Test'!L295</f>
        <v>Open</v>
      </c>
      <c r="M295" s="18">
        <f>'Web-Test'!M295</f>
        <v>0</v>
      </c>
      <c r="N295" s="13">
        <f>'Web-Test'!N295</f>
        <v>0</v>
      </c>
      <c r="O295" s="76">
        <f>'Web-Test'!O295</f>
        <v>0</v>
      </c>
      <c r="P295" s="76">
        <f>'Web-Test'!P295</f>
        <v>0</v>
      </c>
      <c r="Q295" s="76">
        <f>'Web-Test'!Q295</f>
        <v>0</v>
      </c>
      <c r="R295" s="76">
        <f>'Web-Test'!R295</f>
        <v>0</v>
      </c>
      <c r="S295" s="76">
        <f>'Web-Test'!S295</f>
        <v>0</v>
      </c>
      <c r="T295" s="76">
        <f>'Web-Test'!T295</f>
        <v>0</v>
      </c>
      <c r="U295" s="76">
        <f>'Web-Test'!U295</f>
        <v>0</v>
      </c>
      <c r="V295" s="76">
        <f>'Web-Test'!V295</f>
        <v>0</v>
      </c>
      <c r="W295" s="76">
        <f>'Web-Test'!W295</f>
        <v>0</v>
      </c>
      <c r="X295" s="76">
        <f>'Web-Test'!X295</f>
        <v>0</v>
      </c>
      <c r="Y295" s="76">
        <f>'Web-Test'!Y295</f>
        <v>0</v>
      </c>
      <c r="Z295" s="76">
        <f>'Web-Test'!Z295</f>
        <v>0</v>
      </c>
    </row>
    <row r="296" spans="1:26">
      <c r="A296" s="13">
        <f>'Web-Test'!A296</f>
        <v>294</v>
      </c>
      <c r="B296" s="16" t="str">
        <f>'Web-Test'!B296</f>
        <v>Bug</v>
      </c>
      <c r="C296" s="17">
        <f>'Web-Test'!C296</f>
        <v>44894</v>
      </c>
      <c r="D296" s="16" t="str">
        <f>'Web-Test'!D296</f>
        <v>Cao</v>
      </c>
      <c r="E296" s="18" t="str">
        <f>'Web-Test'!E296</f>
        <v>Khám thai</v>
      </c>
      <c r="F296" s="18" t="str">
        <f>'Web-Test'!F296</f>
        <v>Bò tạo phiếu khám thai, hủy phiếu nhưng trong timeline vẫn có 1 item khám thai trống
B1: Tạo phiếu khám thai
B2: Hủy phiếu khám thai</v>
      </c>
      <c r="G296" s="22" t="str">
        <f>'Web-Test'!G296</f>
        <v>https://drive.google.com/file/d/17DkFts6a-PzMbWsFHXTDTrFcvXYL4dbi/view?usp=share_link</v>
      </c>
      <c r="H296" s="17">
        <f>'Web-Test'!H296</f>
        <v>0</v>
      </c>
      <c r="I296" s="17">
        <f>'Web-Test'!I296</f>
        <v>44899</v>
      </c>
      <c r="J296" s="13" t="str">
        <f>'Web-Test'!J296</f>
        <v>Tỉnh</v>
      </c>
      <c r="K296" s="16" t="str">
        <f>'Web-Test'!K296</f>
        <v>Pass</v>
      </c>
      <c r="L296" s="13" t="str">
        <f>'Web-Test'!L296</f>
        <v>Closed</v>
      </c>
      <c r="M296" s="18" t="str">
        <f>'Web-Test'!M296</f>
        <v>Fix lần 1 ngày 4/12 (Tỉnh) - Pass</v>
      </c>
      <c r="N296" s="13">
        <f>'Web-Test'!N296</f>
        <v>0</v>
      </c>
      <c r="O296" s="76">
        <f>'Web-Test'!O296</f>
        <v>0</v>
      </c>
      <c r="P296" s="76">
        <f>'Web-Test'!P296</f>
        <v>0</v>
      </c>
      <c r="Q296" s="76">
        <f>'Web-Test'!Q296</f>
        <v>0</v>
      </c>
      <c r="R296" s="76">
        <f>'Web-Test'!R296</f>
        <v>0</v>
      </c>
      <c r="S296" s="76">
        <f>'Web-Test'!S296</f>
        <v>0</v>
      </c>
      <c r="T296" s="76">
        <f>'Web-Test'!T296</f>
        <v>0</v>
      </c>
      <c r="U296" s="76">
        <f>'Web-Test'!U296</f>
        <v>0</v>
      </c>
      <c r="V296" s="76">
        <f>'Web-Test'!V296</f>
        <v>0</v>
      </c>
      <c r="W296" s="76">
        <f>'Web-Test'!W296</f>
        <v>0</v>
      </c>
      <c r="X296" s="76">
        <f>'Web-Test'!X296</f>
        <v>0</v>
      </c>
      <c r="Y296" s="76">
        <f>'Web-Test'!Y296</f>
        <v>0</v>
      </c>
      <c r="Z296" s="76">
        <f>'Web-Test'!Z296</f>
        <v>0</v>
      </c>
    </row>
    <row r="297" spans="1:26">
      <c r="A297" s="13">
        <f>'Web-Test'!A297</f>
        <v>295</v>
      </c>
      <c r="B297" s="16" t="str">
        <f>'Web-Test'!B297</f>
        <v>Bug</v>
      </c>
      <c r="C297" s="17">
        <f>'Web-Test'!C297</f>
        <v>44894</v>
      </c>
      <c r="D297" s="16" t="str">
        <f>'Web-Test'!D297</f>
        <v>Cao</v>
      </c>
      <c r="E297" s="18" t="str">
        <f>'Web-Test'!E297</f>
        <v>Chuyển trại</v>
      </c>
      <c r="F297" s="18" t="str">
        <f>'Web-Test'!F297</f>
        <v>Bò không chuyển ngược từ Ea Hleo qua Ia Púch được</v>
      </c>
      <c r="G297" s="18">
        <f>'Web-Test'!G297</f>
        <v>0</v>
      </c>
      <c r="H297" s="17">
        <f>'Web-Test'!H297</f>
        <v>0</v>
      </c>
      <c r="I297" s="17">
        <f>'Web-Test'!I297</f>
        <v>0</v>
      </c>
      <c r="J297" s="17">
        <f>'Web-Test'!J297</f>
        <v>0</v>
      </c>
      <c r="K297" s="16">
        <f>'Web-Test'!K297</f>
        <v>0</v>
      </c>
      <c r="L297" s="13" t="str">
        <f>'Web-Test'!L297</f>
        <v>Open</v>
      </c>
      <c r="M297" s="18">
        <f>'Web-Test'!M297</f>
        <v>0</v>
      </c>
      <c r="N297" s="13">
        <f>'Web-Test'!N297</f>
        <v>0</v>
      </c>
      <c r="O297" s="76">
        <f>'Web-Test'!O297</f>
        <v>0</v>
      </c>
      <c r="P297" s="76">
        <f>'Web-Test'!P297</f>
        <v>0</v>
      </c>
      <c r="Q297" s="76">
        <f>'Web-Test'!Q297</f>
        <v>0</v>
      </c>
      <c r="R297" s="76">
        <f>'Web-Test'!R297</f>
        <v>0</v>
      </c>
      <c r="S297" s="76">
        <f>'Web-Test'!S297</f>
        <v>0</v>
      </c>
      <c r="T297" s="76">
        <f>'Web-Test'!T297</f>
        <v>0</v>
      </c>
      <c r="U297" s="76">
        <f>'Web-Test'!U297</f>
        <v>0</v>
      </c>
      <c r="V297" s="76">
        <f>'Web-Test'!V297</f>
        <v>0</v>
      </c>
      <c r="W297" s="76">
        <f>'Web-Test'!W297</f>
        <v>0</v>
      </c>
      <c r="X297" s="76">
        <f>'Web-Test'!X297</f>
        <v>0</v>
      </c>
      <c r="Y297" s="76">
        <f>'Web-Test'!Y297</f>
        <v>0</v>
      </c>
      <c r="Z297" s="76">
        <f>'Web-Test'!Z297</f>
        <v>0</v>
      </c>
    </row>
    <row r="298" spans="1:26">
      <c r="A298" s="13">
        <f>'Web-Test'!A298</f>
        <v>296</v>
      </c>
      <c r="B298" s="16" t="str">
        <f>'Web-Test'!B298</f>
        <v>Bug</v>
      </c>
      <c r="C298" s="17">
        <f>'Web-Test'!C298</f>
        <v>44895</v>
      </c>
      <c r="D298" s="16" t="str">
        <f>'Web-Test'!D298</f>
        <v>Cao</v>
      </c>
      <c r="E298" s="18" t="str">
        <f>'Web-Test'!E298</f>
        <v>Chỉ xem</v>
      </c>
      <c r="F298" s="18" t="str">
        <f>'Web-Test'!F298</f>
        <v>Không sửa được quyền chỉ xem:
B1: Tạo nhóm user chỉ xem một số mục nhất định
B2: Edit nhóm user này, uncheck một số mục, bấm lưu
B3: User vẫn không thực hiện được quyền edit những mục đã uncheck
B4: Vào edit nhóm user, những mục đã uncheck ở B2 vẫn đang ở trạng thái check</v>
      </c>
      <c r="G298" s="22" t="str">
        <f>'Web-Test'!G298</f>
        <v>https://drive.google.com/file/d/12YwUDLYHeurF84WqZ4YK1ZkN5z60lwD0/view?usp=share_link</v>
      </c>
      <c r="H298" s="17">
        <f>'Web-Test'!H298</f>
        <v>0</v>
      </c>
      <c r="I298" s="17">
        <f>'Web-Test'!I298</f>
        <v>0</v>
      </c>
      <c r="J298" s="17">
        <f>'Web-Test'!J298</f>
        <v>0</v>
      </c>
      <c r="K298" s="16">
        <f>'Web-Test'!K298</f>
        <v>0</v>
      </c>
      <c r="L298" s="13" t="str">
        <f>'Web-Test'!L298</f>
        <v>Open</v>
      </c>
      <c r="M298" s="18">
        <f>'Web-Test'!M298</f>
        <v>0</v>
      </c>
      <c r="N298" s="13">
        <f>'Web-Test'!N298</f>
        <v>0</v>
      </c>
      <c r="O298" s="76">
        <f>'Web-Test'!O298</f>
        <v>0</v>
      </c>
      <c r="P298" s="76">
        <f>'Web-Test'!P298</f>
        <v>0</v>
      </c>
      <c r="Q298" s="76">
        <f>'Web-Test'!Q298</f>
        <v>0</v>
      </c>
      <c r="R298" s="76">
        <f>'Web-Test'!R298</f>
        <v>0</v>
      </c>
      <c r="S298" s="76">
        <f>'Web-Test'!S298</f>
        <v>0</v>
      </c>
      <c r="T298" s="76">
        <f>'Web-Test'!T298</f>
        <v>0</v>
      </c>
      <c r="U298" s="76">
        <f>'Web-Test'!U298</f>
        <v>0</v>
      </c>
      <c r="V298" s="76">
        <f>'Web-Test'!V298</f>
        <v>0</v>
      </c>
      <c r="W298" s="76">
        <f>'Web-Test'!W298</f>
        <v>0</v>
      </c>
      <c r="X298" s="76">
        <f>'Web-Test'!X298</f>
        <v>0</v>
      </c>
      <c r="Y298" s="76">
        <f>'Web-Test'!Y298</f>
        <v>0</v>
      </c>
      <c r="Z298" s="76">
        <f>'Web-Test'!Z298</f>
        <v>0</v>
      </c>
    </row>
    <row r="299" spans="1:26">
      <c r="A299" s="13">
        <f>'Web-Test'!A299</f>
        <v>297</v>
      </c>
      <c r="B299" s="16" t="str">
        <f>'Web-Test'!B299</f>
        <v>Bug</v>
      </c>
      <c r="C299" s="17">
        <f>'Web-Test'!C299</f>
        <v>44895</v>
      </c>
      <c r="D299" s="16" t="str">
        <f>'Web-Test'!D299</f>
        <v>Khẩn cấp</v>
      </c>
      <c r="E299" s="18" t="str">
        <f>'Web-Test'!E299</f>
        <v>Chỉ xem</v>
      </c>
      <c r="F299" s="18" t="str">
        <f>'Web-Test'!F299</f>
        <v>Nút xóa danh mục trại ở Danh mục trang trại bò vẫn hoạt động
=&gt;1. Cần thêm confirm đối với nút xóa danh mục trại
=&gt;2. Ẩn luôn nút này đối trường hợp chỉ xem</v>
      </c>
      <c r="G299" s="22" t="str">
        <f>'Web-Test'!G299</f>
        <v>https://drive.google.com/file/d/16btLXd_wny7fhSj_w3-Y2BJ2UxMqFjX4/view?usp=share_link</v>
      </c>
      <c r="H299" s="17">
        <f>'Web-Test'!H299</f>
        <v>0</v>
      </c>
      <c r="I299" s="17">
        <f>'Web-Test'!I299</f>
        <v>44900</v>
      </c>
      <c r="J299" s="13" t="str">
        <f>'Web-Test'!J299</f>
        <v>Mỹ</v>
      </c>
      <c r="K299" s="16" t="str">
        <f>'Web-Test'!K299</f>
        <v>Pass</v>
      </c>
      <c r="L299" s="13" t="str">
        <f>'Web-Test'!L299</f>
        <v>Closed</v>
      </c>
      <c r="M299" s="18" t="str">
        <f>'Web-Test'!M299</f>
        <v>Fix lần 1 ngày 5/12 (Mỹ) - Pass</v>
      </c>
      <c r="N299" s="13">
        <f>'Web-Test'!N299</f>
        <v>0</v>
      </c>
      <c r="O299" s="76">
        <f>'Web-Test'!O299</f>
        <v>0</v>
      </c>
      <c r="P299" s="76">
        <f>'Web-Test'!P299</f>
        <v>0</v>
      </c>
      <c r="Q299" s="76">
        <f>'Web-Test'!Q299</f>
        <v>0</v>
      </c>
      <c r="R299" s="76">
        <f>'Web-Test'!R299</f>
        <v>0</v>
      </c>
      <c r="S299" s="76">
        <f>'Web-Test'!S299</f>
        <v>0</v>
      </c>
      <c r="T299" s="76">
        <f>'Web-Test'!T299</f>
        <v>0</v>
      </c>
      <c r="U299" s="76">
        <f>'Web-Test'!U299</f>
        <v>0</v>
      </c>
      <c r="V299" s="76">
        <f>'Web-Test'!V299</f>
        <v>0</v>
      </c>
      <c r="W299" s="76">
        <f>'Web-Test'!W299</f>
        <v>0</v>
      </c>
      <c r="X299" s="76">
        <f>'Web-Test'!X299</f>
        <v>0</v>
      </c>
      <c r="Y299" s="76">
        <f>'Web-Test'!Y299</f>
        <v>0</v>
      </c>
      <c r="Z299" s="76">
        <f>'Web-Test'!Z299</f>
        <v>0</v>
      </c>
    </row>
    <row r="300" spans="1:26">
      <c r="A300" s="13">
        <f>'Web-Test'!A300</f>
        <v>298</v>
      </c>
      <c r="B300" s="16" t="str">
        <f>'Web-Test'!B300</f>
        <v>Bug</v>
      </c>
      <c r="C300" s="17">
        <f>'Web-Test'!C300</f>
        <v>44895</v>
      </c>
      <c r="D300" s="16" t="str">
        <f>'Web-Test'!D300</f>
        <v>Cao</v>
      </c>
      <c r="E300" s="18" t="str">
        <f>'Web-Test'!E300</f>
        <v>Chỉ xem</v>
      </c>
      <c r="F300" s="18" t="str">
        <f>'Web-Test'!F300</f>
        <v>Bấm nút "Chỉnh sửa" phiếu công việc làm chương trình đơ
=&gt; Ẩn nút này trong trường hợp chỉ xem</v>
      </c>
      <c r="G300" s="22" t="str">
        <f>'Web-Test'!G300</f>
        <v>https://drive.google.com/file/d/14yJ3AMDYmqtWuG2k8n5kSSFOGon8vOdB/view?usp=share_link</v>
      </c>
      <c r="H300" s="17">
        <f>'Web-Test'!H300</f>
        <v>0</v>
      </c>
      <c r="I300" s="17">
        <f>'Web-Test'!I300</f>
        <v>44900</v>
      </c>
      <c r="J300" s="13" t="str">
        <f>'Web-Test'!J300</f>
        <v>Mỹ</v>
      </c>
      <c r="K300" s="16" t="str">
        <f>'Web-Test'!K300</f>
        <v>Pass</v>
      </c>
      <c r="L300" s="13" t="str">
        <f>'Web-Test'!L300</f>
        <v>Closed</v>
      </c>
      <c r="M300" s="18" t="str">
        <f>'Web-Test'!M300</f>
        <v>Fix lần 1 ngày 5/12 (Mỹ) - Pass</v>
      </c>
      <c r="N300" s="13">
        <f>'Web-Test'!N300</f>
        <v>0</v>
      </c>
      <c r="O300" s="76">
        <f>'Web-Test'!O300</f>
        <v>0</v>
      </c>
      <c r="P300" s="76">
        <f>'Web-Test'!P300</f>
        <v>0</v>
      </c>
      <c r="Q300" s="76">
        <f>'Web-Test'!Q300</f>
        <v>0</v>
      </c>
      <c r="R300" s="76">
        <f>'Web-Test'!R300</f>
        <v>0</v>
      </c>
      <c r="S300" s="76">
        <f>'Web-Test'!S300</f>
        <v>0</v>
      </c>
      <c r="T300" s="76">
        <f>'Web-Test'!T300</f>
        <v>0</v>
      </c>
      <c r="U300" s="76">
        <f>'Web-Test'!U300</f>
        <v>0</v>
      </c>
      <c r="V300" s="76">
        <f>'Web-Test'!V300</f>
        <v>0</v>
      </c>
      <c r="W300" s="76">
        <f>'Web-Test'!W300</f>
        <v>0</v>
      </c>
      <c r="X300" s="76">
        <f>'Web-Test'!X300</f>
        <v>0</v>
      </c>
      <c r="Y300" s="76">
        <f>'Web-Test'!Y300</f>
        <v>0</v>
      </c>
      <c r="Z300" s="76">
        <f>'Web-Test'!Z300</f>
        <v>0</v>
      </c>
    </row>
    <row r="301" spans="1:26">
      <c r="A301" s="13">
        <f>'Web-Test'!A301</f>
        <v>299</v>
      </c>
      <c r="B301" s="16" t="str">
        <f>'Web-Test'!B301</f>
        <v>Bug</v>
      </c>
      <c r="C301" s="17">
        <f>'Web-Test'!C301</f>
        <v>44895</v>
      </c>
      <c r="D301" s="16" t="str">
        <f>'Web-Test'!D301</f>
        <v>Cao</v>
      </c>
      <c r="E301" s="18" t="str">
        <f>'Web-Test'!E301</f>
        <v>Chỉ xem</v>
      </c>
      <c r="F301" s="18" t="str">
        <f>'Web-Test'!F301</f>
        <v>Ở phần Thanh lý - tiêu hủy, nút chỉnh sửa vẫn xuất hiện =&gt; Ẩn đi</v>
      </c>
      <c r="G301" s="22" t="str">
        <f>'Web-Test'!G301</f>
        <v>https://drive.google.com/file/d/1MLIPSW0GN9K4i-3W_JWGS9KbdtwhSWjd/view?usp=share_link</v>
      </c>
      <c r="H301" s="17">
        <f>'Web-Test'!H301</f>
        <v>0</v>
      </c>
      <c r="I301" s="17">
        <f>'Web-Test'!I301</f>
        <v>44899</v>
      </c>
      <c r="J301" s="13" t="str">
        <f>'Web-Test'!J301</f>
        <v>Mỹ</v>
      </c>
      <c r="K301" s="16" t="str">
        <f>'Web-Test'!K301</f>
        <v>Pass</v>
      </c>
      <c r="L301" s="13" t="str">
        <f>'Web-Test'!L301</f>
        <v>Closed</v>
      </c>
      <c r="M301" s="18" t="str">
        <f>'Web-Test'!M301</f>
        <v>Fix lần 1 ngày 4/12 (Mỹ) - Pass</v>
      </c>
      <c r="N301" s="13">
        <f>'Web-Test'!N301</f>
        <v>0</v>
      </c>
      <c r="O301" s="76">
        <f>'Web-Test'!O301</f>
        <v>0</v>
      </c>
      <c r="P301" s="76">
        <f>'Web-Test'!P301</f>
        <v>0</v>
      </c>
      <c r="Q301" s="76">
        <f>'Web-Test'!Q301</f>
        <v>0</v>
      </c>
      <c r="R301" s="76">
        <f>'Web-Test'!R301</f>
        <v>0</v>
      </c>
      <c r="S301" s="76">
        <f>'Web-Test'!S301</f>
        <v>0</v>
      </c>
      <c r="T301" s="76">
        <f>'Web-Test'!T301</f>
        <v>0</v>
      </c>
      <c r="U301" s="76">
        <f>'Web-Test'!U301</f>
        <v>0</v>
      </c>
      <c r="V301" s="76">
        <f>'Web-Test'!V301</f>
        <v>0</v>
      </c>
      <c r="W301" s="76">
        <f>'Web-Test'!W301</f>
        <v>0</v>
      </c>
      <c r="X301" s="76">
        <f>'Web-Test'!X301</f>
        <v>0</v>
      </c>
      <c r="Y301" s="76">
        <f>'Web-Test'!Y301</f>
        <v>0</v>
      </c>
      <c r="Z301" s="76">
        <f>'Web-Test'!Z301</f>
        <v>0</v>
      </c>
    </row>
    <row r="302" spans="1:26">
      <c r="A302" s="13">
        <f>'Web-Test'!A302</f>
        <v>300</v>
      </c>
      <c r="B302" s="16" t="str">
        <f>'Web-Test'!B302</f>
        <v>Bug</v>
      </c>
      <c r="C302" s="17">
        <f>'Web-Test'!C302</f>
        <v>44895</v>
      </c>
      <c r="D302" s="16" t="str">
        <f>'Web-Test'!D302</f>
        <v>Trung bình</v>
      </c>
      <c r="E302" s="18" t="str">
        <f>'Web-Test'!E302</f>
        <v>Chỉ xem</v>
      </c>
      <c r="F302" s="18" t="str">
        <f>'Web-Test'!F302</f>
        <v>Các nút ở thông tin chuồng trại vẫn còn hoạt động</v>
      </c>
      <c r="G302" s="22" t="str">
        <f>'Web-Test'!G302</f>
        <v>https://drive.google.com/file/d/1JBPsYYXVMst6-y_iSa5n1rvHiwb-FVzo/view?usp=share_link</v>
      </c>
      <c r="H302" s="17">
        <f>'Web-Test'!H302</f>
        <v>0</v>
      </c>
      <c r="I302" s="17">
        <f>'Web-Test'!I302</f>
        <v>44899</v>
      </c>
      <c r="J302" s="13" t="str">
        <f>'Web-Test'!J302</f>
        <v>Mỹ</v>
      </c>
      <c r="K302" s="16" t="str">
        <f>'Web-Test'!K302</f>
        <v>Fail</v>
      </c>
      <c r="L302" s="13" t="str">
        <f>'Web-Test'!L302</f>
        <v>Open</v>
      </c>
      <c r="M302" s="18" t="str">
        <f>'Web-Test'!M302</f>
        <v>Fix lần 1 ngày 4/12 (Mỹ) - Fail</v>
      </c>
      <c r="N302" s="13">
        <f>'Web-Test'!N302</f>
        <v>0</v>
      </c>
      <c r="O302" s="76">
        <f>'Web-Test'!O302</f>
        <v>0</v>
      </c>
      <c r="P302" s="76">
        <f>'Web-Test'!P302</f>
        <v>0</v>
      </c>
      <c r="Q302" s="76">
        <f>'Web-Test'!Q302</f>
        <v>0</v>
      </c>
      <c r="R302" s="76">
        <f>'Web-Test'!R302</f>
        <v>0</v>
      </c>
      <c r="S302" s="76">
        <f>'Web-Test'!S302</f>
        <v>0</v>
      </c>
      <c r="T302" s="76">
        <f>'Web-Test'!T302</f>
        <v>0</v>
      </c>
      <c r="U302" s="76">
        <f>'Web-Test'!U302</f>
        <v>0</v>
      </c>
      <c r="V302" s="76">
        <f>'Web-Test'!V302</f>
        <v>0</v>
      </c>
      <c r="W302" s="76">
        <f>'Web-Test'!W302</f>
        <v>0</v>
      </c>
      <c r="X302" s="76">
        <f>'Web-Test'!X302</f>
        <v>0</v>
      </c>
      <c r="Y302" s="76">
        <f>'Web-Test'!Y302</f>
        <v>0</v>
      </c>
      <c r="Z302" s="76">
        <f>'Web-Test'!Z302</f>
        <v>0</v>
      </c>
    </row>
    <row r="303" spans="1:26">
      <c r="A303" s="13">
        <f>'Web-Test'!A303</f>
        <v>301</v>
      </c>
      <c r="B303" s="16" t="str">
        <f>'Web-Test'!B303</f>
        <v>Bug</v>
      </c>
      <c r="C303" s="17">
        <f>'Web-Test'!C303</f>
        <v>44895</v>
      </c>
      <c r="D303" s="16" t="str">
        <f>'Web-Test'!D303</f>
        <v>Trung bình</v>
      </c>
      <c r="E303" s="18" t="str">
        <f>'Web-Test'!E303</f>
        <v>Chỉ xem</v>
      </c>
      <c r="F303" s="18" t="str">
        <f>'Web-Test'!F303</f>
        <v>Các nút ở danh mục liệu trình hoocmon vẫn còn hoạt động</v>
      </c>
      <c r="G303" s="22" t="str">
        <f>'Web-Test'!G303</f>
        <v>https://drive.google.com/file/d/1o7PWC0EJEk4kQacKgyJcr6NXL2F_E7Hl/view?usp=share_link</v>
      </c>
      <c r="H303" s="17">
        <f>'Web-Test'!H303</f>
        <v>0</v>
      </c>
      <c r="I303" s="17">
        <f>'Web-Test'!I303</f>
        <v>44899</v>
      </c>
      <c r="J303" s="13" t="str">
        <f>'Web-Test'!J303</f>
        <v>Mỹ</v>
      </c>
      <c r="K303" s="16" t="str">
        <f>'Web-Test'!K303</f>
        <v>Pass</v>
      </c>
      <c r="L303" s="13" t="str">
        <f>'Web-Test'!L303</f>
        <v>Closed</v>
      </c>
      <c r="M303" s="18" t="str">
        <f>'Web-Test'!M303</f>
        <v>Fix lần 1 ngày 9/12 (Mỹ) - Pass</v>
      </c>
      <c r="N303" s="13">
        <f>'Web-Test'!N303</f>
        <v>0</v>
      </c>
      <c r="O303" s="76">
        <f>'Web-Test'!O303</f>
        <v>0</v>
      </c>
      <c r="P303" s="76">
        <f>'Web-Test'!P303</f>
        <v>0</v>
      </c>
      <c r="Q303" s="76">
        <f>'Web-Test'!Q303</f>
        <v>0</v>
      </c>
      <c r="R303" s="76">
        <f>'Web-Test'!R303</f>
        <v>0</v>
      </c>
      <c r="S303" s="76">
        <f>'Web-Test'!S303</f>
        <v>0</v>
      </c>
      <c r="T303" s="76">
        <f>'Web-Test'!T303</f>
        <v>0</v>
      </c>
      <c r="U303" s="76">
        <f>'Web-Test'!U303</f>
        <v>0</v>
      </c>
      <c r="V303" s="76">
        <f>'Web-Test'!V303</f>
        <v>0</v>
      </c>
      <c r="W303" s="76">
        <f>'Web-Test'!W303</f>
        <v>0</v>
      </c>
      <c r="X303" s="76">
        <f>'Web-Test'!X303</f>
        <v>0</v>
      </c>
      <c r="Y303" s="76">
        <f>'Web-Test'!Y303</f>
        <v>0</v>
      </c>
      <c r="Z303" s="76">
        <f>'Web-Test'!Z303</f>
        <v>0</v>
      </c>
    </row>
    <row r="304" spans="1:26">
      <c r="A304" s="13">
        <f>'Web-Test'!A304</f>
        <v>302</v>
      </c>
      <c r="B304" s="16" t="str">
        <f>'Web-Test'!B304</f>
        <v>Bug</v>
      </c>
      <c r="C304" s="17">
        <f>'Web-Test'!C304</f>
        <v>44895</v>
      </c>
      <c r="D304" s="16" t="str">
        <f>'Web-Test'!D304</f>
        <v>Trung bình</v>
      </c>
      <c r="E304" s="18" t="str">
        <f>'Web-Test'!E304</f>
        <v>Chỉ xem</v>
      </c>
      <c r="F304" s="18" t="str">
        <f>'Web-Test'!F304</f>
        <v>Các nút ở danh mục phác đồ điều trị vẫn còn hoạt động</v>
      </c>
      <c r="G304" s="22" t="str">
        <f>'Web-Test'!G304</f>
        <v>https://drive.google.com/file/d/13W-PdPHrUAz7RiSdfw5FqKKcgfnOZIXr/view?usp=share_link</v>
      </c>
      <c r="H304" s="17">
        <f>'Web-Test'!H304</f>
        <v>0</v>
      </c>
      <c r="I304" s="17">
        <f>'Web-Test'!I304</f>
        <v>44899</v>
      </c>
      <c r="J304" s="13" t="str">
        <f>'Web-Test'!J304</f>
        <v>Mỹ</v>
      </c>
      <c r="K304" s="16" t="str">
        <f>'Web-Test'!K304</f>
        <v>Pass</v>
      </c>
      <c r="L304" s="13" t="str">
        <f>'Web-Test'!L304</f>
        <v>Closed</v>
      </c>
      <c r="M304" s="18" t="str">
        <f>'Web-Test'!M304</f>
        <v>Fix lần 1 ngày 9/12 (Mỹ) - Pass</v>
      </c>
      <c r="N304" s="13">
        <f>'Web-Test'!N304</f>
        <v>0</v>
      </c>
      <c r="O304" s="76">
        <f>'Web-Test'!O304</f>
        <v>0</v>
      </c>
      <c r="P304" s="76">
        <f>'Web-Test'!P304</f>
        <v>0</v>
      </c>
      <c r="Q304" s="76">
        <f>'Web-Test'!Q304</f>
        <v>0</v>
      </c>
      <c r="R304" s="76">
        <f>'Web-Test'!R304</f>
        <v>0</v>
      </c>
      <c r="S304" s="76">
        <f>'Web-Test'!S304</f>
        <v>0</v>
      </c>
      <c r="T304" s="76">
        <f>'Web-Test'!T304</f>
        <v>0</v>
      </c>
      <c r="U304" s="76">
        <f>'Web-Test'!U304</f>
        <v>0</v>
      </c>
      <c r="V304" s="76">
        <f>'Web-Test'!V304</f>
        <v>0</v>
      </c>
      <c r="W304" s="76">
        <f>'Web-Test'!W304</f>
        <v>0</v>
      </c>
      <c r="X304" s="76">
        <f>'Web-Test'!X304</f>
        <v>0</v>
      </c>
      <c r="Y304" s="76">
        <f>'Web-Test'!Y304</f>
        <v>0</v>
      </c>
      <c r="Z304" s="76">
        <f>'Web-Test'!Z304</f>
        <v>0</v>
      </c>
    </row>
    <row r="305" spans="1:26">
      <c r="A305" s="13">
        <f>'Web-Test'!A305</f>
        <v>303</v>
      </c>
      <c r="B305" s="16" t="str">
        <f>'Web-Test'!B305</f>
        <v>Bug</v>
      </c>
      <c r="C305" s="17">
        <f>'Web-Test'!C305</f>
        <v>44896</v>
      </c>
      <c r="D305" s="16" t="str">
        <f>'Web-Test'!D305</f>
        <v>Cao</v>
      </c>
      <c r="E305" s="18" t="str">
        <f>'Web-Test'!E305</f>
        <v>Chỉ xem</v>
      </c>
      <c r="F305" s="18" t="str">
        <f>'Web-Test'!F305</f>
        <v>User chỉ xem không đổi được mật khẩu</v>
      </c>
      <c r="G305" s="22" t="str">
        <f>'Web-Test'!G305</f>
        <v>https://drive.google.com/file/d/1Uw4hgBo4nkhnwkvIgoMsX2H7G0G4zkvh/view?usp=share_link</v>
      </c>
      <c r="H305" s="17">
        <f>'Web-Test'!H305</f>
        <v>0</v>
      </c>
      <c r="I305" s="17">
        <f>'Web-Test'!I305</f>
        <v>44899</v>
      </c>
      <c r="J305" s="13" t="str">
        <f>'Web-Test'!J305</f>
        <v>Mỹ</v>
      </c>
      <c r="K305" s="16" t="str">
        <f>'Web-Test'!K305</f>
        <v>Pass</v>
      </c>
      <c r="L305" s="13" t="str">
        <f>'Web-Test'!L305</f>
        <v>Closed</v>
      </c>
      <c r="M305" s="18" t="str">
        <f>'Web-Test'!M305</f>
        <v>Fix lần 1 ngày 4/12 (Mỹ) - Pass</v>
      </c>
      <c r="N305" s="13">
        <f>'Web-Test'!N305</f>
        <v>0</v>
      </c>
      <c r="O305" s="76">
        <f>'Web-Test'!O305</f>
        <v>0</v>
      </c>
      <c r="P305" s="76">
        <f>'Web-Test'!P305</f>
        <v>0</v>
      </c>
      <c r="Q305" s="76">
        <f>'Web-Test'!Q305</f>
        <v>0</v>
      </c>
      <c r="R305" s="76">
        <f>'Web-Test'!R305</f>
        <v>0</v>
      </c>
      <c r="S305" s="76">
        <f>'Web-Test'!S305</f>
        <v>0</v>
      </c>
      <c r="T305" s="76">
        <f>'Web-Test'!T305</f>
        <v>0</v>
      </c>
      <c r="U305" s="76">
        <f>'Web-Test'!U305</f>
        <v>0</v>
      </c>
      <c r="V305" s="76">
        <f>'Web-Test'!V305</f>
        <v>0</v>
      </c>
      <c r="W305" s="76">
        <f>'Web-Test'!W305</f>
        <v>0</v>
      </c>
      <c r="X305" s="76">
        <f>'Web-Test'!X305</f>
        <v>0</v>
      </c>
      <c r="Y305" s="76">
        <f>'Web-Test'!Y305</f>
        <v>0</v>
      </c>
      <c r="Z305" s="76">
        <f>'Web-Test'!Z305</f>
        <v>0</v>
      </c>
    </row>
    <row r="306" spans="1:26">
      <c r="A306" s="13">
        <f>'Web-Test'!A306</f>
        <v>304</v>
      </c>
      <c r="B306" s="16" t="str">
        <f>'Web-Test'!B306</f>
        <v>Bug</v>
      </c>
      <c r="C306" s="17">
        <f>'Web-Test'!C306</f>
        <v>44896</v>
      </c>
      <c r="D306" s="16" t="str">
        <f>'Web-Test'!D306</f>
        <v>Cao</v>
      </c>
      <c r="E306" s="18" t="str">
        <f>'Web-Test'!E306</f>
        <v>Thông tin đàn</v>
      </c>
      <c r="F306" s="18" t="str">
        <f>'Web-Test'!F306</f>
        <v>Mất thông tin đẻ</v>
      </c>
      <c r="G306" s="22" t="str">
        <f>'Web-Test'!G306</f>
        <v>https://drive.google.com/file/d/147KzYiBJVWvmxhrA83X4pxOd5qpOFpXl/view?usp=share_link</v>
      </c>
      <c r="H306" s="17">
        <f>'Web-Test'!H306</f>
        <v>0</v>
      </c>
      <c r="I306" s="17">
        <f>'Web-Test'!I306</f>
        <v>44897</v>
      </c>
      <c r="J306" s="13" t="str">
        <f>'Web-Test'!J306</f>
        <v>Tỉnh</v>
      </c>
      <c r="K306" s="16" t="str">
        <f>'Web-Test'!K306</f>
        <v>Pass</v>
      </c>
      <c r="L306" s="13" t="str">
        <f>'Web-Test'!L306</f>
        <v>Closed</v>
      </c>
      <c r="M306" s="18" t="str">
        <f>'Web-Test'!M306</f>
        <v>Fix lần 1 ngày 2/12 (Tỉnh) - Pass</v>
      </c>
      <c r="N306" s="13">
        <f>'Web-Test'!N306</f>
        <v>0</v>
      </c>
      <c r="O306" s="76">
        <f>'Web-Test'!O306</f>
        <v>0</v>
      </c>
      <c r="P306" s="76">
        <f>'Web-Test'!P306</f>
        <v>0</v>
      </c>
      <c r="Q306" s="76">
        <f>'Web-Test'!Q306</f>
        <v>0</v>
      </c>
      <c r="R306" s="76">
        <f>'Web-Test'!R306</f>
        <v>0</v>
      </c>
      <c r="S306" s="76">
        <f>'Web-Test'!S306</f>
        <v>0</v>
      </c>
      <c r="T306" s="76">
        <f>'Web-Test'!T306</f>
        <v>0</v>
      </c>
      <c r="U306" s="76">
        <f>'Web-Test'!U306</f>
        <v>0</v>
      </c>
      <c r="V306" s="76">
        <f>'Web-Test'!V306</f>
        <v>0</v>
      </c>
      <c r="W306" s="76">
        <f>'Web-Test'!W306</f>
        <v>0</v>
      </c>
      <c r="X306" s="76">
        <f>'Web-Test'!X306</f>
        <v>0</v>
      </c>
      <c r="Y306" s="76">
        <f>'Web-Test'!Y306</f>
        <v>0</v>
      </c>
      <c r="Z306" s="76">
        <f>'Web-Test'!Z306</f>
        <v>0</v>
      </c>
    </row>
    <row r="307" spans="1:26">
      <c r="A307" s="13">
        <f>'Web-Test'!A307</f>
        <v>305</v>
      </c>
      <c r="B307" s="16" t="str">
        <f>'Web-Test'!B307</f>
        <v>Bug</v>
      </c>
      <c r="C307" s="17">
        <f>'Web-Test'!C307</f>
        <v>44896</v>
      </c>
      <c r="D307" s="16" t="str">
        <f>'Web-Test'!D307</f>
        <v>Cao</v>
      </c>
      <c r="E307" s="18" t="str">
        <f>'Web-Test'!E307</f>
        <v>Thông tin đàn</v>
      </c>
      <c r="F307" s="18" t="str">
        <f>'Web-Test'!F307</f>
        <v>Trong gia phả, không xem được thông tin bò liên quan (click vào item bò khác không có phản ứng). Thao tác nhiều gây đơ chương trình</v>
      </c>
      <c r="G307" s="22" t="str">
        <f>'Web-Test'!G307</f>
        <v>https://drive.google.com/file/d/1Pox6bq6VVLHU38-5YFFlSNncN6afkThk/view?usp=share_link</v>
      </c>
      <c r="H307" s="17">
        <f>'Web-Test'!H307</f>
        <v>0</v>
      </c>
      <c r="I307" s="17">
        <f>'Web-Test'!I307</f>
        <v>0</v>
      </c>
      <c r="J307" s="17">
        <f>'Web-Test'!J307</f>
        <v>0</v>
      </c>
      <c r="K307" s="16">
        <f>'Web-Test'!K307</f>
        <v>0</v>
      </c>
      <c r="L307" s="13" t="str">
        <f>'Web-Test'!L307</f>
        <v>Open</v>
      </c>
      <c r="M307" s="18">
        <f>'Web-Test'!M307</f>
        <v>0</v>
      </c>
      <c r="N307" s="13">
        <f>'Web-Test'!N307</f>
        <v>0</v>
      </c>
      <c r="O307" s="76">
        <f>'Web-Test'!O307</f>
        <v>0</v>
      </c>
      <c r="P307" s="76">
        <f>'Web-Test'!P307</f>
        <v>0</v>
      </c>
      <c r="Q307" s="76">
        <f>'Web-Test'!Q307</f>
        <v>0</v>
      </c>
      <c r="R307" s="76">
        <f>'Web-Test'!R307</f>
        <v>0</v>
      </c>
      <c r="S307" s="76">
        <f>'Web-Test'!S307</f>
        <v>0</v>
      </c>
      <c r="T307" s="76">
        <f>'Web-Test'!T307</f>
        <v>0</v>
      </c>
      <c r="U307" s="76">
        <f>'Web-Test'!U307</f>
        <v>0</v>
      </c>
      <c r="V307" s="76">
        <f>'Web-Test'!V307</f>
        <v>0</v>
      </c>
      <c r="W307" s="76">
        <f>'Web-Test'!W307</f>
        <v>0</v>
      </c>
      <c r="X307" s="76">
        <f>'Web-Test'!X307</f>
        <v>0</v>
      </c>
      <c r="Y307" s="76">
        <f>'Web-Test'!Y307</f>
        <v>0</v>
      </c>
      <c r="Z307" s="76">
        <f>'Web-Test'!Z307</f>
        <v>0</v>
      </c>
    </row>
    <row r="308" spans="1:26">
      <c r="A308" s="13">
        <f>'Web-Test'!A308</f>
        <v>306</v>
      </c>
      <c r="B308" s="16" t="str">
        <f>'Web-Test'!B308</f>
        <v>Bug</v>
      </c>
      <c r="C308" s="17">
        <f>'Web-Test'!C308</f>
        <v>44897</v>
      </c>
      <c r="D308" s="16" t="str">
        <f>'Web-Test'!D308</f>
        <v>Cao</v>
      </c>
      <c r="E308" s="18" t="str">
        <f>'Web-Test'!E308</f>
        <v>Thông tin đàn</v>
      </c>
      <c r="F308" s="18" t="str">
        <f>'Web-Test'!F308</f>
        <v>Lỗi đơ chương trình khi bấm vào số tai con</v>
      </c>
      <c r="G308" s="22" t="str">
        <f>'Web-Test'!G308</f>
        <v>https://drive.google.com/file/d/1Ut0xroSx5dg_870OVo0z5R2kIoVr7O2f/view?usp=share_link</v>
      </c>
      <c r="H308" s="17">
        <f>'Web-Test'!H308</f>
        <v>0</v>
      </c>
      <c r="I308" s="17">
        <f>'Web-Test'!I308</f>
        <v>44903</v>
      </c>
      <c r="J308" s="13" t="str">
        <f>'Web-Test'!J308</f>
        <v>Mỹ</v>
      </c>
      <c r="K308" s="16" t="str">
        <f>'Web-Test'!K308</f>
        <v>Pass</v>
      </c>
      <c r="L308" s="13" t="str">
        <f>'Web-Test'!L308</f>
        <v>Closed</v>
      </c>
      <c r="M308" s="18" t="str">
        <f>'Web-Test'!M308</f>
        <v>Fix lần 1 ngày 8/12 (Mỹ) -Pass</v>
      </c>
      <c r="N308" s="13">
        <f>'Web-Test'!N308</f>
        <v>0</v>
      </c>
      <c r="O308" s="76">
        <f>'Web-Test'!O308</f>
        <v>0</v>
      </c>
      <c r="P308" s="76">
        <f>'Web-Test'!P308</f>
        <v>0</v>
      </c>
      <c r="Q308" s="76">
        <f>'Web-Test'!Q308</f>
        <v>0</v>
      </c>
      <c r="R308" s="76">
        <f>'Web-Test'!R308</f>
        <v>0</v>
      </c>
      <c r="S308" s="76">
        <f>'Web-Test'!S308</f>
        <v>0</v>
      </c>
      <c r="T308" s="76">
        <f>'Web-Test'!T308</f>
        <v>0</v>
      </c>
      <c r="U308" s="76">
        <f>'Web-Test'!U308</f>
        <v>0</v>
      </c>
      <c r="V308" s="76">
        <f>'Web-Test'!V308</f>
        <v>0</v>
      </c>
      <c r="W308" s="76">
        <f>'Web-Test'!W308</f>
        <v>0</v>
      </c>
      <c r="X308" s="76">
        <f>'Web-Test'!X308</f>
        <v>0</v>
      </c>
      <c r="Y308" s="76">
        <f>'Web-Test'!Y308</f>
        <v>0</v>
      </c>
      <c r="Z308" s="76">
        <f>'Web-Test'!Z308</f>
        <v>0</v>
      </c>
    </row>
    <row r="309" spans="1:26">
      <c r="A309" s="13">
        <f>'Web-Test'!A309</f>
        <v>307</v>
      </c>
      <c r="B309" s="16" t="str">
        <f>'Web-Test'!B309</f>
        <v>Bug</v>
      </c>
      <c r="C309" s="17">
        <f>'Web-Test'!C309</f>
        <v>44897</v>
      </c>
      <c r="D309" s="16" t="str">
        <f>'Web-Test'!D309</f>
        <v>Cao</v>
      </c>
      <c r="E309" s="18" t="str">
        <f>'Web-Test'!E309</f>
        <v>Chuyển trại</v>
      </c>
      <c r="F309" s="18" t="str">
        <f>'Web-Test'!F309</f>
        <v>Bê chuyển từ Ia Púch sang Ea Hleo nhưng trong chart biến động đàn của Ea Hleo thể hiện những con bò này được sinh</v>
      </c>
      <c r="G309" s="22" t="str">
        <f>'Web-Test'!G309</f>
        <v>https://drive.google.com/file/d/1q9I49wdI5ChWvPAq_a77uCbwynl0NgEQ/view?usp=share_link</v>
      </c>
      <c r="H309" s="17">
        <f>'Web-Test'!H309</f>
        <v>0</v>
      </c>
      <c r="I309" s="17">
        <f>'Web-Test'!I309</f>
        <v>44903</v>
      </c>
      <c r="J309" s="13" t="str">
        <f>'Web-Test'!J309</f>
        <v>Mỹ</v>
      </c>
      <c r="K309" s="16" t="str">
        <f>'Web-Test'!K309</f>
        <v>Pass</v>
      </c>
      <c r="L309" s="13" t="str">
        <f>'Web-Test'!L309</f>
        <v>Closed</v>
      </c>
      <c r="M309" s="18" t="str">
        <f>'Web-Test'!M309</f>
        <v>Fix lần 1 ngày 7/12 (Mỹ) - Fail
Thống kê trại vẫn còn
https://drive.google.com/file/d/1PcxQwUSHjFfg8bZcKPADeRGE-AOBOlrL/view?usp=share_link 
Fix lần 2 ngày 8/12 (Mỹ) - Pass</v>
      </c>
      <c r="N309" s="13">
        <f>'Web-Test'!N309</f>
        <v>0</v>
      </c>
      <c r="O309" s="76">
        <f>'Web-Test'!O309</f>
        <v>0</v>
      </c>
      <c r="P309" s="76">
        <f>'Web-Test'!P309</f>
        <v>0</v>
      </c>
      <c r="Q309" s="76">
        <f>'Web-Test'!Q309</f>
        <v>0</v>
      </c>
      <c r="R309" s="76">
        <f>'Web-Test'!R309</f>
        <v>0</v>
      </c>
      <c r="S309" s="76">
        <f>'Web-Test'!S309</f>
        <v>0</v>
      </c>
      <c r="T309" s="76">
        <f>'Web-Test'!T309</f>
        <v>0</v>
      </c>
      <c r="U309" s="76">
        <f>'Web-Test'!U309</f>
        <v>0</v>
      </c>
      <c r="V309" s="76">
        <f>'Web-Test'!V309</f>
        <v>0</v>
      </c>
      <c r="W309" s="76">
        <f>'Web-Test'!W309</f>
        <v>0</v>
      </c>
      <c r="X309" s="76">
        <f>'Web-Test'!X309</f>
        <v>0</v>
      </c>
      <c r="Y309" s="76">
        <f>'Web-Test'!Y309</f>
        <v>0</v>
      </c>
      <c r="Z309" s="76">
        <f>'Web-Test'!Z309</f>
        <v>0</v>
      </c>
    </row>
    <row r="310" spans="1:26">
      <c r="A310" s="13">
        <f>'Web-Test'!A310</f>
        <v>308</v>
      </c>
      <c r="B310" s="16" t="str">
        <f>'Web-Test'!B310</f>
        <v>Bug</v>
      </c>
      <c r="C310" s="17">
        <f>'Web-Test'!C310</f>
        <v>44897</v>
      </c>
      <c r="D310" s="16" t="str">
        <f>'Web-Test'!D310</f>
        <v>Cao</v>
      </c>
      <c r="E310" s="18" t="str">
        <f>'Web-Test'!E310</f>
        <v>Chuyển trại</v>
      </c>
      <c r="F310" s="18" t="str">
        <f>'Web-Test'!F310</f>
        <v>Bê chuyển từ trại Ia Púch sang Ea Hleo nhưng nhóm bò là "bê sinh"</v>
      </c>
      <c r="G310" s="22" t="str">
        <f>'Web-Test'!G310</f>
        <v>https://drive.google.com/file/d/1Ofi_YCvGmR1gMpEGDwOr-G0Lesv7St8q/view?usp=share_link</v>
      </c>
      <c r="H310" s="17">
        <f>'Web-Test'!H310</f>
        <v>0</v>
      </c>
      <c r="I310" s="17">
        <f>'Web-Test'!I310</f>
        <v>44902</v>
      </c>
      <c r="J310" s="13" t="str">
        <f>'Web-Test'!J310</f>
        <v>Mỹ</v>
      </c>
      <c r="K310" s="16" t="str">
        <f>'Web-Test'!K310</f>
        <v>Pass</v>
      </c>
      <c r="L310" s="13" t="str">
        <f>'Web-Test'!L310</f>
        <v>Closed</v>
      </c>
      <c r="M310" s="18" t="str">
        <f>'Web-Test'!M310</f>
        <v>Fix lần 1 ngày 7/12 (Mỹ) - Pass</v>
      </c>
      <c r="N310" s="13">
        <f>'Web-Test'!N310</f>
        <v>0</v>
      </c>
      <c r="O310" s="76">
        <f>'Web-Test'!O310</f>
        <v>0</v>
      </c>
      <c r="P310" s="76">
        <f>'Web-Test'!P310</f>
        <v>0</v>
      </c>
      <c r="Q310" s="76">
        <f>'Web-Test'!Q310</f>
        <v>0</v>
      </c>
      <c r="R310" s="76">
        <f>'Web-Test'!R310</f>
        <v>0</v>
      </c>
      <c r="S310" s="76">
        <f>'Web-Test'!S310</f>
        <v>0</v>
      </c>
      <c r="T310" s="76">
        <f>'Web-Test'!T310</f>
        <v>0</v>
      </c>
      <c r="U310" s="76">
        <f>'Web-Test'!U310</f>
        <v>0</v>
      </c>
      <c r="V310" s="76">
        <f>'Web-Test'!V310</f>
        <v>0</v>
      </c>
      <c r="W310" s="76">
        <f>'Web-Test'!W310</f>
        <v>0</v>
      </c>
      <c r="X310" s="76">
        <f>'Web-Test'!X310</f>
        <v>0</v>
      </c>
      <c r="Y310" s="76">
        <f>'Web-Test'!Y310</f>
        <v>0</v>
      </c>
      <c r="Z310" s="76">
        <f>'Web-Test'!Z310</f>
        <v>0</v>
      </c>
    </row>
    <row r="311" spans="1:26">
      <c r="A311" s="13">
        <f>'Web-Test'!A311</f>
        <v>309</v>
      </c>
      <c r="B311" s="16" t="str">
        <f>'Web-Test'!B311</f>
        <v>Bug</v>
      </c>
      <c r="C311" s="17">
        <f>'Web-Test'!C311</f>
        <v>44897</v>
      </c>
      <c r="D311" s="16" t="str">
        <f>'Web-Test'!D311</f>
        <v>Cao</v>
      </c>
      <c r="E311" s="18" t="str">
        <f>'Web-Test'!E311</f>
        <v>Chuyển trại</v>
      </c>
      <c r="F311" s="18" t="str">
        <f>'Web-Test'!F311</f>
        <v>Bê chuyển từ trại Ia Púch sang Ea Hleo nhưng biểu đồ bê sinh (bê sống &amp; bê chết) vẫn có thông tin</v>
      </c>
      <c r="G311" s="22" t="str">
        <f>'Web-Test'!G311</f>
        <v>https://drive.google.com/file/d/1Sg7Sx83UPcFocdRl1_dFTo3D9VuYAOBo/view?usp=share_link</v>
      </c>
      <c r="H311" s="17">
        <f>'Web-Test'!H311</f>
        <v>0</v>
      </c>
      <c r="I311" s="17">
        <f>'Web-Test'!I311</f>
        <v>44903</v>
      </c>
      <c r="J311" s="13" t="str">
        <f>'Web-Test'!J311</f>
        <v>Mỹ</v>
      </c>
      <c r="K311" s="16" t="str">
        <f>'Web-Test'!K311</f>
        <v>Pass</v>
      </c>
      <c r="L311" s="13" t="str">
        <f>'Web-Test'!L311</f>
        <v>Closed</v>
      </c>
      <c r="M311" s="18" t="str">
        <f>'Web-Test'!M311</f>
        <v>Fix lần 1 ngày 7/12 (Mỹ) - Fail
Fix lần 2 ngày 8/12 (Mỹ) - Pass</v>
      </c>
      <c r="N311" s="13">
        <f>'Web-Test'!N311</f>
        <v>0</v>
      </c>
      <c r="O311" s="76">
        <f>'Web-Test'!O311</f>
        <v>0</v>
      </c>
      <c r="P311" s="76">
        <f>'Web-Test'!P311</f>
        <v>0</v>
      </c>
      <c r="Q311" s="76">
        <f>'Web-Test'!Q311</f>
        <v>0</v>
      </c>
      <c r="R311" s="76">
        <f>'Web-Test'!R311</f>
        <v>0</v>
      </c>
      <c r="S311" s="76">
        <f>'Web-Test'!S311</f>
        <v>0</v>
      </c>
      <c r="T311" s="76">
        <f>'Web-Test'!T311</f>
        <v>0</v>
      </c>
      <c r="U311" s="76">
        <f>'Web-Test'!U311</f>
        <v>0</v>
      </c>
      <c r="V311" s="76">
        <f>'Web-Test'!V311</f>
        <v>0</v>
      </c>
      <c r="W311" s="76">
        <f>'Web-Test'!W311</f>
        <v>0</v>
      </c>
      <c r="X311" s="76">
        <f>'Web-Test'!X311</f>
        <v>0</v>
      </c>
      <c r="Y311" s="76">
        <f>'Web-Test'!Y311</f>
        <v>0</v>
      </c>
      <c r="Z311" s="76">
        <f>'Web-Test'!Z311</f>
        <v>0</v>
      </c>
    </row>
    <row r="312" spans="1:26">
      <c r="A312" s="13">
        <f>'Web-Test'!A312</f>
        <v>310</v>
      </c>
      <c r="B312" s="16" t="str">
        <f>'Web-Test'!B312</f>
        <v>Bug</v>
      </c>
      <c r="C312" s="17">
        <f>'Web-Test'!C312</f>
        <v>44897</v>
      </c>
      <c r="D312" s="16" t="str">
        <f>'Web-Test'!D312</f>
        <v>Cao</v>
      </c>
      <c r="E312" s="18" t="str">
        <f>'Web-Test'!E312</f>
        <v>Chuyển trại</v>
      </c>
      <c r="F312" s="18" t="str">
        <f>'Web-Test'!F312</f>
        <v>Ngày 02/12 chuyển 25 bê từ Ia Púch sang Ea Hleo nhưng chart biến động đàn không thể hiện thông tin</v>
      </c>
      <c r="G312" s="22" t="str">
        <f>'Web-Test'!G312</f>
        <v>https://drive.google.com/file/d/1vyDzMGFNpXd9SD24oUALIfuaKD6Lp95a/view?usp=share_link</v>
      </c>
      <c r="H312" s="17">
        <f>'Web-Test'!H312</f>
        <v>0</v>
      </c>
      <c r="I312" s="17">
        <f>'Web-Test'!I312</f>
        <v>44902</v>
      </c>
      <c r="J312" s="13" t="str">
        <f>'Web-Test'!J312</f>
        <v>Mỹ</v>
      </c>
      <c r="K312" s="16" t="str">
        <f>'Web-Test'!K312</f>
        <v>Pass</v>
      </c>
      <c r="L312" s="13" t="str">
        <f>'Web-Test'!L312</f>
        <v>Closed</v>
      </c>
      <c r="M312" s="18" t="str">
        <f>'Web-Test'!M312</f>
        <v>Fix lần 1 ngày 7/12 (Mỹ) - Pass</v>
      </c>
      <c r="N312" s="13">
        <f>'Web-Test'!N312</f>
        <v>0</v>
      </c>
      <c r="O312" s="76">
        <f>'Web-Test'!O312</f>
        <v>0</v>
      </c>
      <c r="P312" s="76">
        <f>'Web-Test'!P312</f>
        <v>0</v>
      </c>
      <c r="Q312" s="76">
        <f>'Web-Test'!Q312</f>
        <v>0</v>
      </c>
      <c r="R312" s="76">
        <f>'Web-Test'!R312</f>
        <v>0</v>
      </c>
      <c r="S312" s="76">
        <f>'Web-Test'!S312</f>
        <v>0</v>
      </c>
      <c r="T312" s="76">
        <f>'Web-Test'!T312</f>
        <v>0</v>
      </c>
      <c r="U312" s="76">
        <f>'Web-Test'!U312</f>
        <v>0</v>
      </c>
      <c r="V312" s="76">
        <f>'Web-Test'!V312</f>
        <v>0</v>
      </c>
      <c r="W312" s="76">
        <f>'Web-Test'!W312</f>
        <v>0</v>
      </c>
      <c r="X312" s="76">
        <f>'Web-Test'!X312</f>
        <v>0</v>
      </c>
      <c r="Y312" s="76">
        <f>'Web-Test'!Y312</f>
        <v>0</v>
      </c>
      <c r="Z312" s="76">
        <f>'Web-Test'!Z312</f>
        <v>0</v>
      </c>
    </row>
    <row r="313" spans="1:26">
      <c r="A313" s="13">
        <f>'Web-Test'!A313</f>
        <v>311</v>
      </c>
      <c r="B313" s="16" t="str">
        <f>'Web-Test'!B313</f>
        <v>Client's request</v>
      </c>
      <c r="C313" s="17">
        <f>'Web-Test'!C313</f>
        <v>44897</v>
      </c>
      <c r="D313" s="16" t="str">
        <f>'Web-Test'!D313</f>
        <v>Cao</v>
      </c>
      <c r="E313" s="18" t="str">
        <f>'Web-Test'!E313</f>
        <v>Báo cáo</v>
      </c>
      <c r="F313" s="18" t="str">
        <f>'Web-Test'!F313</f>
        <v>Làm báo cáo ngày bê sinh bê chết</v>
      </c>
      <c r="G313" s="18" t="e">
        <f>#REF!</f>
        <v>#REF!</v>
      </c>
      <c r="H313" s="17">
        <f>'Web-Test'!H313</f>
        <v>0</v>
      </c>
      <c r="I313" s="17">
        <f>'Web-Test'!I313</f>
        <v>0</v>
      </c>
      <c r="J313" s="17">
        <f>'Web-Test'!J313</f>
        <v>0</v>
      </c>
      <c r="K313" s="16">
        <f>'Web-Test'!K313</f>
        <v>0</v>
      </c>
      <c r="L313" s="13" t="str">
        <f>'Web-Test'!L313</f>
        <v>Open</v>
      </c>
      <c r="M313" s="18">
        <f>'Web-Test'!M313</f>
        <v>0</v>
      </c>
      <c r="N313" s="13">
        <f>'Web-Test'!N313</f>
        <v>0</v>
      </c>
      <c r="O313" s="76">
        <f>'Web-Test'!O313</f>
        <v>0</v>
      </c>
      <c r="P313" s="76">
        <f>'Web-Test'!P313</f>
        <v>0</v>
      </c>
      <c r="Q313" s="76">
        <f>'Web-Test'!Q313</f>
        <v>0</v>
      </c>
      <c r="R313" s="76">
        <f>'Web-Test'!R313</f>
        <v>0</v>
      </c>
      <c r="S313" s="76">
        <f>'Web-Test'!S313</f>
        <v>0</v>
      </c>
      <c r="T313" s="76">
        <f>'Web-Test'!T313</f>
        <v>0</v>
      </c>
      <c r="U313" s="76">
        <f>'Web-Test'!U313</f>
        <v>0</v>
      </c>
      <c r="V313" s="76">
        <f>'Web-Test'!V313</f>
        <v>0</v>
      </c>
      <c r="W313" s="76">
        <f>'Web-Test'!W313</f>
        <v>0</v>
      </c>
      <c r="X313" s="76">
        <f>'Web-Test'!X313</f>
        <v>0</v>
      </c>
      <c r="Y313" s="76">
        <f>'Web-Test'!Y313</f>
        <v>0</v>
      </c>
      <c r="Z313" s="76">
        <f>'Web-Test'!Z313</f>
        <v>0</v>
      </c>
    </row>
    <row r="314" spans="1:26">
      <c r="A314" s="13">
        <f>'Web-Test'!A314</f>
        <v>312</v>
      </c>
      <c r="B314" s="16" t="str">
        <f>'Web-Test'!B314</f>
        <v>Bug</v>
      </c>
      <c r="C314" s="17">
        <f>'Web-Test'!C314</f>
        <v>44897</v>
      </c>
      <c r="D314" s="16" t="str">
        <f>'Web-Test'!D314</f>
        <v>Cao</v>
      </c>
      <c r="E314" s="18" t="str">
        <f>'Web-Test'!E314</f>
        <v>Chuyển trại</v>
      </c>
      <c r="F314" s="18" t="str">
        <f>'Web-Test'!F314</f>
        <v>Thẻ thông tin đầu dashboard thể hiện số lượng bò phát bệnh ở trại chuyển đi (Bò chuyển từ Ia Púch sang Ea Hleo)</v>
      </c>
      <c r="G314" s="18">
        <f>'Web-Test'!G313</f>
        <v>0</v>
      </c>
      <c r="H314" s="17">
        <f>'Web-Test'!H314</f>
        <v>0</v>
      </c>
      <c r="I314" s="17">
        <f>'Web-Test'!I314</f>
        <v>44902</v>
      </c>
      <c r="J314" s="13" t="str">
        <f>'Web-Test'!J314</f>
        <v>Mỹ</v>
      </c>
      <c r="K314" s="16" t="str">
        <f>'Web-Test'!K314</f>
        <v>Pass</v>
      </c>
      <c r="L314" s="13" t="str">
        <f>'Web-Test'!L314</f>
        <v>Closed</v>
      </c>
      <c r="M314" s="18" t="str">
        <f>'Web-Test'!M314</f>
        <v>Fix lần 1 ngày 7/12 (Mỹ) - Pass</v>
      </c>
      <c r="N314" s="13">
        <f>'Web-Test'!N314</f>
        <v>0</v>
      </c>
      <c r="O314" s="76">
        <f>'Web-Test'!O314</f>
        <v>0</v>
      </c>
      <c r="P314" s="76">
        <f>'Web-Test'!P314</f>
        <v>0</v>
      </c>
      <c r="Q314" s="76">
        <f>'Web-Test'!Q314</f>
        <v>0</v>
      </c>
      <c r="R314" s="76">
        <f>'Web-Test'!R314</f>
        <v>0</v>
      </c>
      <c r="S314" s="76">
        <f>'Web-Test'!S314</f>
        <v>0</v>
      </c>
      <c r="T314" s="76">
        <f>'Web-Test'!T314</f>
        <v>0</v>
      </c>
      <c r="U314" s="76">
        <f>'Web-Test'!U314</f>
        <v>0</v>
      </c>
      <c r="V314" s="76">
        <f>'Web-Test'!V314</f>
        <v>0</v>
      </c>
      <c r="W314" s="76">
        <f>'Web-Test'!W314</f>
        <v>0</v>
      </c>
      <c r="X314" s="76">
        <f>'Web-Test'!X314</f>
        <v>0</v>
      </c>
      <c r="Y314" s="76">
        <f>'Web-Test'!Y314</f>
        <v>0</v>
      </c>
      <c r="Z314" s="76">
        <f>'Web-Test'!Z314</f>
        <v>0</v>
      </c>
    </row>
    <row r="315" spans="1:26">
      <c r="A315" s="13">
        <f>'Web-Test'!A315</f>
        <v>313</v>
      </c>
      <c r="B315" s="16" t="str">
        <f>'Web-Test'!B315</f>
        <v>Client's request</v>
      </c>
      <c r="C315" s="17">
        <f>'Web-Test'!C315</f>
        <v>44898</v>
      </c>
      <c r="D315" s="16" t="str">
        <f>'Web-Test'!D315</f>
        <v>Trung bình</v>
      </c>
      <c r="E315" s="18" t="str">
        <f>'Web-Test'!E315</f>
        <v>Xử lý sinh sản</v>
      </c>
      <c r="F315" s="18" t="str">
        <f>'Web-Test'!F315</f>
        <v>Những con bò bị gián đoạn xử lý sinh sản (có thể do đang xử lý sinh sản thì bị bệnh) thì sau 30 ngày kể từ ngày xử lý sinh sản cuối cùng thì trả bò lại giai đoạn bò chờ phối nhé.</v>
      </c>
      <c r="G315" s="18">
        <f>'Web-Test'!G315</f>
        <v>0</v>
      </c>
      <c r="H315" s="17">
        <f>'Web-Test'!H315</f>
        <v>0</v>
      </c>
      <c r="I315" s="17">
        <f>'Web-Test'!I315</f>
        <v>0</v>
      </c>
      <c r="J315" s="17">
        <f>'Web-Test'!J315</f>
        <v>0</v>
      </c>
      <c r="K315" s="16">
        <f>'Web-Test'!K315</f>
        <v>0</v>
      </c>
      <c r="L315" s="13" t="str">
        <f>'Web-Test'!L315</f>
        <v>Open</v>
      </c>
      <c r="M315" s="18">
        <f>'Web-Test'!M315</f>
        <v>0</v>
      </c>
      <c r="N315" s="13">
        <f>'Web-Test'!N315</f>
        <v>0</v>
      </c>
      <c r="O315" s="76">
        <f>'Web-Test'!O315</f>
        <v>0</v>
      </c>
      <c r="P315" s="76">
        <f>'Web-Test'!P315</f>
        <v>0</v>
      </c>
      <c r="Q315" s="76">
        <f>'Web-Test'!Q315</f>
        <v>0</v>
      </c>
      <c r="R315" s="76">
        <f>'Web-Test'!R315</f>
        <v>0</v>
      </c>
      <c r="S315" s="76">
        <f>'Web-Test'!S315</f>
        <v>0</v>
      </c>
      <c r="T315" s="76">
        <f>'Web-Test'!T315</f>
        <v>0</v>
      </c>
      <c r="U315" s="76">
        <f>'Web-Test'!U315</f>
        <v>0</v>
      </c>
      <c r="V315" s="76">
        <f>'Web-Test'!V315</f>
        <v>0</v>
      </c>
      <c r="W315" s="76">
        <f>'Web-Test'!W315</f>
        <v>0</v>
      </c>
      <c r="X315" s="76">
        <f>'Web-Test'!X315</f>
        <v>0</v>
      </c>
      <c r="Y315" s="76">
        <f>'Web-Test'!Y315</f>
        <v>0</v>
      </c>
      <c r="Z315" s="76">
        <f>'Web-Test'!Z315</f>
        <v>0</v>
      </c>
    </row>
    <row r="316" spans="1:26">
      <c r="A316" s="13">
        <f>'Web-Test'!A316</f>
        <v>314</v>
      </c>
      <c r="B316" s="16" t="str">
        <f>'Web-Test'!B316</f>
        <v>Bug</v>
      </c>
      <c r="C316" s="17">
        <f>'Web-Test'!C316</f>
        <v>44902</v>
      </c>
      <c r="D316" s="16" t="str">
        <f>'Web-Test'!D316</f>
        <v>Cao</v>
      </c>
      <c r="E316" s="18" t="str">
        <f>'Web-Test'!E316</f>
        <v>Khám thú y</v>
      </c>
      <c r="F316" s="18" t="str">
        <f>'Web-Test'!F316</f>
        <v>Lỡ tay đổi phác đồ, không tiếp tục điều trị được phác đồ đang điều trị trước đó
B1: Bò đang điều trị theo phác đồ A
B2: Bấm "Đổi phác đồ" =&gt; Không tiếp tục thêm thuốc cho phác đồ A được</v>
      </c>
      <c r="G316" s="22" t="str">
        <f>'Web-Test'!G316</f>
        <v>https://drive.google.com/file/d/1LCs19yBWRzcySnXN0ERrmzAD-c0BzlFb/view?usp=share_link</v>
      </c>
      <c r="H316" s="17">
        <f>'Web-Test'!H316</f>
        <v>0</v>
      </c>
      <c r="I316" s="17">
        <f>'Web-Test'!I316</f>
        <v>0</v>
      </c>
      <c r="J316" s="17">
        <f>'Web-Test'!J316</f>
        <v>0</v>
      </c>
      <c r="K316" s="16" t="str">
        <f>'Web-Test'!K316</f>
        <v>Not a bug</v>
      </c>
      <c r="L316" s="13" t="str">
        <f>'Web-Test'!L316</f>
        <v>Closed</v>
      </c>
      <c r="M316" s="18">
        <f>'Web-Test'!M316</f>
        <v>0</v>
      </c>
      <c r="N316" s="13">
        <f>'Web-Test'!N316</f>
        <v>0</v>
      </c>
      <c r="O316" s="76">
        <f>'Web-Test'!O316</f>
        <v>0</v>
      </c>
      <c r="P316" s="76">
        <f>'Web-Test'!P316</f>
        <v>0</v>
      </c>
      <c r="Q316" s="76">
        <f>'Web-Test'!Q316</f>
        <v>0</v>
      </c>
      <c r="R316" s="76">
        <f>'Web-Test'!R316</f>
        <v>0</v>
      </c>
      <c r="S316" s="76">
        <f>'Web-Test'!S316</f>
        <v>0</v>
      </c>
      <c r="T316" s="76">
        <f>'Web-Test'!T316</f>
        <v>0</v>
      </c>
      <c r="U316" s="76">
        <f>'Web-Test'!U316</f>
        <v>0</v>
      </c>
      <c r="V316" s="76">
        <f>'Web-Test'!V316</f>
        <v>0</v>
      </c>
      <c r="W316" s="76">
        <f>'Web-Test'!W316</f>
        <v>0</v>
      </c>
      <c r="X316" s="76">
        <f>'Web-Test'!X316</f>
        <v>0</v>
      </c>
      <c r="Y316" s="76">
        <f>'Web-Test'!Y316</f>
        <v>0</v>
      </c>
      <c r="Z316" s="76">
        <f>'Web-Test'!Z316</f>
        <v>0</v>
      </c>
    </row>
    <row r="317" spans="1:26">
      <c r="A317" s="13">
        <f>'Web-Test'!A317</f>
        <v>315</v>
      </c>
      <c r="B317" s="16" t="str">
        <f>'Web-Test'!B317</f>
        <v>Bug</v>
      </c>
      <c r="C317" s="17">
        <f>'Web-Test'!C317</f>
        <v>44902</v>
      </c>
      <c r="D317" s="16" t="str">
        <f>'Web-Test'!D317</f>
        <v>Cao</v>
      </c>
      <c r="E317" s="18" t="str">
        <f>'Web-Test'!E317</f>
        <v>Thông tin đàn</v>
      </c>
      <c r="F317" s="18" t="str">
        <f>'Web-Test'!F317</f>
        <v>Bò đã chết ở thú y nhưng vẫn còn hiển thị nút "Khai tử" và chưa hiển thị ngày chết</v>
      </c>
      <c r="G317" s="18">
        <f>'Web-Test'!G317</f>
        <v>0</v>
      </c>
      <c r="H317" s="17">
        <f>'Web-Test'!H317</f>
        <v>0</v>
      </c>
      <c r="I317" s="17">
        <f>'Web-Test'!I317</f>
        <v>44907</v>
      </c>
      <c r="J317" s="13" t="str">
        <f>'Web-Test'!J317</f>
        <v>Tỉnh</v>
      </c>
      <c r="K317" s="16" t="str">
        <f>'Web-Test'!K317</f>
        <v>Fail</v>
      </c>
      <c r="L317" s="13" t="str">
        <f>'Web-Test'!L317</f>
        <v>Open</v>
      </c>
      <c r="M317" s="18" t="str">
        <f>'Web-Test'!M317</f>
        <v>Fix lần 1 ngày 12/12 (Tỉnh) - Fail
Đã mất nút khai tử nhưng vẫn chưa hiện ngày bê chết</v>
      </c>
      <c r="N317" s="13">
        <f>'Web-Test'!N317</f>
        <v>0</v>
      </c>
      <c r="O317" s="76">
        <f>'Web-Test'!O317</f>
        <v>0</v>
      </c>
      <c r="P317" s="76">
        <f>'Web-Test'!P317</f>
        <v>0</v>
      </c>
      <c r="Q317" s="76">
        <f>'Web-Test'!Q317</f>
        <v>0</v>
      </c>
      <c r="R317" s="76">
        <f>'Web-Test'!R317</f>
        <v>0</v>
      </c>
      <c r="S317" s="76">
        <f>'Web-Test'!S317</f>
        <v>0</v>
      </c>
      <c r="T317" s="76">
        <f>'Web-Test'!T317</f>
        <v>0</v>
      </c>
      <c r="U317" s="76">
        <f>'Web-Test'!U317</f>
        <v>0</v>
      </c>
      <c r="V317" s="76">
        <f>'Web-Test'!V317</f>
        <v>0</v>
      </c>
      <c r="W317" s="76">
        <f>'Web-Test'!W317</f>
        <v>0</v>
      </c>
      <c r="X317" s="76">
        <f>'Web-Test'!X317</f>
        <v>0</v>
      </c>
      <c r="Y317" s="76">
        <f>'Web-Test'!Y317</f>
        <v>0</v>
      </c>
      <c r="Z317" s="76">
        <f>'Web-Test'!Z317</f>
        <v>0</v>
      </c>
    </row>
    <row r="318" spans="1:26">
      <c r="A318" s="13">
        <f>'Web-Test'!A318</f>
        <v>316</v>
      </c>
      <c r="B318" s="16" t="str">
        <f>'Web-Test'!B318</f>
        <v>Bug</v>
      </c>
      <c r="C318" s="17">
        <f>'Web-Test'!C318</f>
        <v>44902</v>
      </c>
      <c r="D318" s="16" t="str">
        <f>'Web-Test'!D318</f>
        <v>Cao</v>
      </c>
      <c r="E318" s="18" t="str">
        <f>'Web-Test'!E318</f>
        <v>Thông tin đàn</v>
      </c>
      <c r="F318" s="18" t="str">
        <f>'Web-Test'!F318</f>
        <v>Bò đã chết ở khám thú y trước đó nhưng ngày tuổi vẫn tính tới ngày hiện tại</v>
      </c>
      <c r="G318" s="18">
        <f>'Web-Test'!G318</f>
        <v>0</v>
      </c>
      <c r="H318" s="17">
        <f>'Web-Test'!H318</f>
        <v>0</v>
      </c>
      <c r="I318" s="17">
        <f>'Web-Test'!I318</f>
        <v>44907</v>
      </c>
      <c r="J318" s="13" t="str">
        <f>'Web-Test'!J318</f>
        <v>Tỉnh</v>
      </c>
      <c r="K318" s="16" t="str">
        <f>'Web-Test'!K318</f>
        <v>Fail</v>
      </c>
      <c r="L318" s="13" t="str">
        <f>'Web-Test'!L318</f>
        <v>Open</v>
      </c>
      <c r="M318" s="18" t="str">
        <f>'Web-Test'!M318</f>
        <v>Fix lần 1 ngày 12/12 (Tỉnh) - Fail</v>
      </c>
      <c r="N318" s="13">
        <f>'Web-Test'!N318</f>
        <v>0</v>
      </c>
      <c r="O318" s="76">
        <f>'Web-Test'!O318</f>
        <v>0</v>
      </c>
      <c r="P318" s="76">
        <f>'Web-Test'!P318</f>
        <v>0</v>
      </c>
      <c r="Q318" s="76">
        <f>'Web-Test'!Q318</f>
        <v>0</v>
      </c>
      <c r="R318" s="76">
        <f>'Web-Test'!R318</f>
        <v>0</v>
      </c>
      <c r="S318" s="76">
        <f>'Web-Test'!S318</f>
        <v>0</v>
      </c>
      <c r="T318" s="76">
        <f>'Web-Test'!T318</f>
        <v>0</v>
      </c>
      <c r="U318" s="76">
        <f>'Web-Test'!U318</f>
        <v>0</v>
      </c>
      <c r="V318" s="76">
        <f>'Web-Test'!V318</f>
        <v>0</v>
      </c>
      <c r="W318" s="76">
        <f>'Web-Test'!W318</f>
        <v>0</v>
      </c>
      <c r="X318" s="76">
        <f>'Web-Test'!X318</f>
        <v>0</v>
      </c>
      <c r="Y318" s="76">
        <f>'Web-Test'!Y318</f>
        <v>0</v>
      </c>
      <c r="Z318" s="76">
        <f>'Web-Test'!Z318</f>
        <v>0</v>
      </c>
    </row>
    <row r="319" spans="1:26">
      <c r="A319" s="13">
        <f>'Web-Test'!A319</f>
        <v>317</v>
      </c>
      <c r="B319" s="16" t="str">
        <f>'Web-Test'!B319</f>
        <v>Bug</v>
      </c>
      <c r="C319" s="17">
        <f>'Web-Test'!C319</f>
        <v>44903</v>
      </c>
      <c r="D319" s="16" t="str">
        <f>'Web-Test'!D319</f>
        <v>Cao</v>
      </c>
      <c r="E319" s="18" t="str">
        <f>'Web-Test'!E319</f>
        <v>Chuyển trại</v>
      </c>
      <c r="F319" s="18" t="str">
        <f>'Web-Test'!F319</f>
        <v>Mất menu:
B1: Đăng nhập bằng user có quyền truy cập trại Ea H'leo
B2: Đăng xuất khỏi user trên
B3: Đăng nhập bằng tài khoản chỉ có quyền truy cập trại Ia Púch =&gt; Không hiện các menu sidebar</v>
      </c>
      <c r="G319" s="22" t="str">
        <f>'Web-Test'!G319</f>
        <v>https://drive.google.com/file/d/1pUem3eivPc47PEIY361jGxz-sglpExA5/view?usp=share_link</v>
      </c>
      <c r="H319" s="17">
        <f>'Web-Test'!H319</f>
        <v>0</v>
      </c>
      <c r="I319" s="17">
        <f>'Web-Test'!I319</f>
        <v>44903</v>
      </c>
      <c r="J319" s="13" t="str">
        <f>'Web-Test'!J319</f>
        <v>Mỹ</v>
      </c>
      <c r="K319" s="16" t="str">
        <f>'Web-Test'!K319</f>
        <v>Pass</v>
      </c>
      <c r="L319" s="13" t="str">
        <f>'Web-Test'!L319</f>
        <v>Closed</v>
      </c>
      <c r="M319" s="18" t="str">
        <f>'Web-Test'!M319</f>
        <v>Fix lần 1 ngày 8/12 (Mỹ) - Pass</v>
      </c>
      <c r="N319" s="13">
        <f>'Web-Test'!N319</f>
        <v>0</v>
      </c>
      <c r="O319" s="76">
        <f>'Web-Test'!O319</f>
        <v>0</v>
      </c>
      <c r="P319" s="76">
        <f>'Web-Test'!P319</f>
        <v>0</v>
      </c>
      <c r="Q319" s="76">
        <f>'Web-Test'!Q319</f>
        <v>0</v>
      </c>
      <c r="R319" s="76">
        <f>'Web-Test'!R319</f>
        <v>0</v>
      </c>
      <c r="S319" s="76">
        <f>'Web-Test'!S319</f>
        <v>0</v>
      </c>
      <c r="T319" s="76">
        <f>'Web-Test'!T319</f>
        <v>0</v>
      </c>
      <c r="U319" s="76">
        <f>'Web-Test'!U319</f>
        <v>0</v>
      </c>
      <c r="V319" s="76">
        <f>'Web-Test'!V319</f>
        <v>0</v>
      </c>
      <c r="W319" s="76">
        <f>'Web-Test'!W319</f>
        <v>0</v>
      </c>
      <c r="X319" s="76">
        <f>'Web-Test'!X319</f>
        <v>0</v>
      </c>
      <c r="Y319" s="76">
        <f>'Web-Test'!Y319</f>
        <v>0</v>
      </c>
      <c r="Z319" s="76">
        <f>'Web-Test'!Z319</f>
        <v>0</v>
      </c>
    </row>
    <row r="320" spans="1:26">
      <c r="A320" s="13">
        <f>'Web-Test'!A320</f>
        <v>318</v>
      </c>
      <c r="B320" s="16" t="str">
        <f>'Web-Test'!B320</f>
        <v>Client's request</v>
      </c>
      <c r="C320" s="17">
        <f>'Web-Test'!C320</f>
        <v>44903</v>
      </c>
      <c r="D320" s="16" t="str">
        <f>'Web-Test'!D320</f>
        <v>Cao</v>
      </c>
      <c r="E320" s="18" t="str">
        <f>'Web-Test'!E320</f>
        <v>Thông tin đàn</v>
      </c>
      <c r="F320" s="18" t="str">
        <f>'Web-Test'!F320</f>
        <v>Lọc và xuất được bò theo các giai đoạn mang thai:
-Mang thai 2 tháng
-Mang thai 3 tháng
....
-Mang thai 9 tháng</v>
      </c>
      <c r="G320" s="18">
        <f>'Web-Test'!G320</f>
        <v>0</v>
      </c>
      <c r="H320" s="17">
        <f>'Web-Test'!H320</f>
        <v>0</v>
      </c>
      <c r="I320" s="17">
        <f>'Web-Test'!I320</f>
        <v>0</v>
      </c>
      <c r="J320" s="13" t="str">
        <f>'Web-Test'!J320</f>
        <v>Tỉnh</v>
      </c>
      <c r="K320" s="16">
        <f>'Web-Test'!K320</f>
        <v>0</v>
      </c>
      <c r="L320" s="13" t="str">
        <f>'Web-Test'!L320</f>
        <v>Open</v>
      </c>
      <c r="M320" s="18">
        <f>'Web-Test'!M320</f>
        <v>0</v>
      </c>
      <c r="N320" s="13">
        <f>'Web-Test'!N320</f>
        <v>0</v>
      </c>
      <c r="O320" s="76">
        <f>'Web-Test'!O320</f>
        <v>0</v>
      </c>
      <c r="P320" s="76">
        <f>'Web-Test'!P320</f>
        <v>0</v>
      </c>
      <c r="Q320" s="76">
        <f>'Web-Test'!Q320</f>
        <v>0</v>
      </c>
      <c r="R320" s="76">
        <f>'Web-Test'!R320</f>
        <v>0</v>
      </c>
      <c r="S320" s="76">
        <f>'Web-Test'!S320</f>
        <v>0</v>
      </c>
      <c r="T320" s="76">
        <f>'Web-Test'!T320</f>
        <v>0</v>
      </c>
      <c r="U320" s="76">
        <f>'Web-Test'!U320</f>
        <v>0</v>
      </c>
      <c r="V320" s="76">
        <f>'Web-Test'!V320</f>
        <v>0</v>
      </c>
      <c r="W320" s="76">
        <f>'Web-Test'!W320</f>
        <v>0</v>
      </c>
      <c r="X320" s="76">
        <f>'Web-Test'!X320</f>
        <v>0</v>
      </c>
      <c r="Y320" s="76">
        <f>'Web-Test'!Y320</f>
        <v>0</v>
      </c>
      <c r="Z320" s="76">
        <f>'Web-Test'!Z320</f>
        <v>0</v>
      </c>
    </row>
    <row r="321" spans="1:26">
      <c r="A321" s="13">
        <f>'Web-Test'!A321</f>
        <v>319</v>
      </c>
      <c r="B321" s="16" t="str">
        <f>'Web-Test'!B321</f>
        <v>Bug</v>
      </c>
      <c r="C321" s="17">
        <f>'Web-Test'!C321</f>
        <v>44903</v>
      </c>
      <c r="D321" s="16" t="str">
        <f>'Web-Test'!D321</f>
        <v>Trung bình</v>
      </c>
      <c r="E321" s="18" t="str">
        <f>'Web-Test'!E321</f>
        <v>Khám sinh sản</v>
      </c>
      <c r="F321" s="18" t="str">
        <f>'Web-Test'!F321</f>
        <v>Liên quan Bug #292, file pdf xuất ra bị lỗi</v>
      </c>
      <c r="G321" s="22" t="str">
        <f>'Web-Test'!G321</f>
        <v>https://drive.google.com/file/d/1IlfgBRJ9xnfq44E_KiOT35Ari9NroVEa/view?usp=share_link</v>
      </c>
      <c r="H321" s="17">
        <f>'Web-Test'!H321</f>
        <v>0</v>
      </c>
      <c r="I321" s="17">
        <f>'Web-Test'!I321</f>
        <v>0</v>
      </c>
      <c r="J321" s="17">
        <f>'Web-Test'!J321</f>
        <v>0</v>
      </c>
      <c r="K321" s="16">
        <f>'Web-Test'!K321</f>
        <v>0</v>
      </c>
      <c r="L321" s="13" t="str">
        <f>'Web-Test'!L321</f>
        <v>Open</v>
      </c>
      <c r="M321" s="18">
        <f>'Web-Test'!M321</f>
        <v>0</v>
      </c>
      <c r="N321" s="13">
        <f>'Web-Test'!N321</f>
        <v>0</v>
      </c>
      <c r="O321" s="76">
        <f>'Web-Test'!O321</f>
        <v>0</v>
      </c>
      <c r="P321" s="76">
        <f>'Web-Test'!P321</f>
        <v>0</v>
      </c>
      <c r="Q321" s="76">
        <f>'Web-Test'!Q321</f>
        <v>0</v>
      </c>
      <c r="R321" s="76">
        <f>'Web-Test'!R321</f>
        <v>0</v>
      </c>
      <c r="S321" s="76">
        <f>'Web-Test'!S321</f>
        <v>0</v>
      </c>
      <c r="T321" s="76">
        <f>'Web-Test'!T321</f>
        <v>0</v>
      </c>
      <c r="U321" s="76">
        <f>'Web-Test'!U321</f>
        <v>0</v>
      </c>
      <c r="V321" s="76">
        <f>'Web-Test'!V321</f>
        <v>0</v>
      </c>
      <c r="W321" s="76">
        <f>'Web-Test'!W321</f>
        <v>0</v>
      </c>
      <c r="X321" s="76">
        <f>'Web-Test'!X321</f>
        <v>0</v>
      </c>
      <c r="Y321" s="76">
        <f>'Web-Test'!Y321</f>
        <v>0</v>
      </c>
      <c r="Z321" s="76">
        <f>'Web-Test'!Z321</f>
        <v>0</v>
      </c>
    </row>
    <row r="322" spans="1:26">
      <c r="A322" s="13">
        <f>'Web-Test'!A322</f>
        <v>320</v>
      </c>
      <c r="B322" s="16" t="str">
        <f>'Web-Test'!B322</f>
        <v>Bug</v>
      </c>
      <c r="C322" s="17">
        <f>'Web-Test'!C322</f>
        <v>44905</v>
      </c>
      <c r="D322" s="16" t="str">
        <f>'Web-Test'!D322</f>
        <v>Cao</v>
      </c>
      <c r="E322" s="18" t="str">
        <f>'Web-Test'!E322</f>
        <v>Thông tin đàn</v>
      </c>
      <c r="F322" s="18" t="str">
        <f>'Web-Test'!F322</f>
        <v>Bê khai tử chuyển sang nhóm bò chết (sai luôn biểu đồ biến động đàn):
Đúng: Bê bị khai tử / chết thì chuyển sang nhóm "Bê chết"</v>
      </c>
      <c r="G322" s="18">
        <f>'Web-Test'!G322</f>
        <v>0</v>
      </c>
      <c r="H322" s="17">
        <f>'Web-Test'!H322</f>
        <v>0</v>
      </c>
      <c r="I322" s="17">
        <f>'Web-Test'!I322</f>
        <v>44907</v>
      </c>
      <c r="J322" s="13" t="str">
        <f>'Web-Test'!J322</f>
        <v>Tỉnh</v>
      </c>
      <c r="K322" s="16" t="str">
        <f>'Web-Test'!K322</f>
        <v>Pass</v>
      </c>
      <c r="L322" s="13" t="str">
        <f>'Web-Test'!L322</f>
        <v>Closed</v>
      </c>
      <c r="M322" s="18" t="str">
        <f>'Web-Test'!M322</f>
        <v>Fix lần 1 ngày 12/12 (Tỉnh) - Pass</v>
      </c>
      <c r="N322" s="13">
        <f>'Web-Test'!N322</f>
        <v>0</v>
      </c>
      <c r="O322" s="76">
        <f>'Web-Test'!O322</f>
        <v>0</v>
      </c>
      <c r="P322" s="76">
        <f>'Web-Test'!P322</f>
        <v>0</v>
      </c>
      <c r="Q322" s="76">
        <f>'Web-Test'!Q322</f>
        <v>0</v>
      </c>
      <c r="R322" s="76">
        <f>'Web-Test'!R322</f>
        <v>0</v>
      </c>
      <c r="S322" s="76">
        <f>'Web-Test'!S322</f>
        <v>0</v>
      </c>
      <c r="T322" s="76">
        <f>'Web-Test'!T322</f>
        <v>0</v>
      </c>
      <c r="U322" s="76">
        <f>'Web-Test'!U322</f>
        <v>0</v>
      </c>
      <c r="V322" s="76">
        <f>'Web-Test'!V322</f>
        <v>0</v>
      </c>
      <c r="W322" s="76">
        <f>'Web-Test'!W322</f>
        <v>0</v>
      </c>
      <c r="X322" s="76">
        <f>'Web-Test'!X322</f>
        <v>0</v>
      </c>
      <c r="Y322" s="76">
        <f>'Web-Test'!Y322</f>
        <v>0</v>
      </c>
      <c r="Z322" s="76">
        <f>'Web-Test'!Z322</f>
        <v>0</v>
      </c>
    </row>
    <row r="323" spans="1:26">
      <c r="A323" s="13">
        <f>'Web-Test'!A323</f>
        <v>321</v>
      </c>
      <c r="B323" s="16" t="str">
        <f>'Web-Test'!B323</f>
        <v>Bug</v>
      </c>
      <c r="C323" s="17">
        <f>'Web-Test'!C323</f>
        <v>44907</v>
      </c>
      <c r="D323" s="16" t="str">
        <f>'Web-Test'!D323</f>
        <v>Cao</v>
      </c>
      <c r="E323" s="18" t="str">
        <f>'Web-Test'!E323</f>
        <v>Chuyển trại</v>
      </c>
      <c r="F323" s="18" t="str">
        <f>'Web-Test'!F323</f>
        <v>Phiếu được tạo cho trại Ea H'leo nhưng đầu mã phiếu vẫn là số 0</v>
      </c>
      <c r="G323" s="22" t="str">
        <f>'Web-Test'!G323</f>
        <v>https://drive.google.com/file/d/1-BJ2oJ0JZLfXxIO_DjyEGwmRXEvmtP6V/view?usp=share_link</v>
      </c>
      <c r="H323" s="17">
        <f>'Web-Test'!H323</f>
        <v>0</v>
      </c>
      <c r="I323" s="17">
        <f>'Web-Test'!I323</f>
        <v>44907</v>
      </c>
      <c r="J323" s="13" t="str">
        <f>'Web-Test'!J323</f>
        <v>Mỹ</v>
      </c>
      <c r="K323" s="16" t="str">
        <f>'Web-Test'!K323</f>
        <v>Pass</v>
      </c>
      <c r="L323" s="13" t="str">
        <f>'Web-Test'!L323</f>
        <v>Closed</v>
      </c>
      <c r="M323" s="18" t="str">
        <f>'Web-Test'!M323</f>
        <v>Fix lần 1 ngày 12/12 (Mỹ) - Pass</v>
      </c>
      <c r="N323" s="13">
        <f>'Web-Test'!N323</f>
        <v>0</v>
      </c>
      <c r="O323" s="76">
        <f>'Web-Test'!O323</f>
        <v>0</v>
      </c>
      <c r="P323" s="76">
        <f>'Web-Test'!P323</f>
        <v>0</v>
      </c>
      <c r="Q323" s="76">
        <f>'Web-Test'!Q323</f>
        <v>0</v>
      </c>
      <c r="R323" s="76">
        <f>'Web-Test'!R323</f>
        <v>0</v>
      </c>
      <c r="S323" s="76">
        <f>'Web-Test'!S323</f>
        <v>0</v>
      </c>
      <c r="T323" s="76">
        <f>'Web-Test'!T323</f>
        <v>0</v>
      </c>
      <c r="U323" s="76">
        <f>'Web-Test'!U323</f>
        <v>0</v>
      </c>
      <c r="V323" s="76">
        <f>'Web-Test'!V323</f>
        <v>0</v>
      </c>
      <c r="W323" s="76">
        <f>'Web-Test'!W323</f>
        <v>0</v>
      </c>
      <c r="X323" s="76">
        <f>'Web-Test'!X323</f>
        <v>0</v>
      </c>
      <c r="Y323" s="76">
        <f>'Web-Test'!Y323</f>
        <v>0</v>
      </c>
      <c r="Z323" s="76">
        <f>'Web-Test'!Z323</f>
        <v>0</v>
      </c>
    </row>
    <row r="324" spans="1:26">
      <c r="A324" s="13">
        <f>'Web-Test'!A324</f>
        <v>322</v>
      </c>
      <c r="B324" s="16" t="str">
        <f>'Web-Test'!B324</f>
        <v>Client's request</v>
      </c>
      <c r="C324" s="17">
        <f>'Web-Test'!C324</f>
        <v>44908</v>
      </c>
      <c r="D324" s="16" t="str">
        <f>'Web-Test'!D324</f>
        <v>Cao</v>
      </c>
      <c r="E324" s="18" t="str">
        <f>'Web-Test'!E324</f>
        <v>Thông tin đàn</v>
      </c>
      <c r="F324" s="18" t="str">
        <f>'Web-Test'!F324</f>
        <v>Thêm chức năng đổi tai chíp hàng loạt</v>
      </c>
      <c r="G324" s="18">
        <f>'Web-Test'!G324</f>
        <v>0</v>
      </c>
      <c r="H324" s="17">
        <f>'Web-Test'!H324</f>
        <v>0</v>
      </c>
      <c r="I324" s="17">
        <f>'Web-Test'!I324</f>
        <v>0</v>
      </c>
      <c r="J324" s="17">
        <f>'Web-Test'!J324</f>
        <v>0</v>
      </c>
      <c r="K324" s="16">
        <f>'Web-Test'!K324</f>
        <v>0</v>
      </c>
      <c r="L324" s="13" t="str">
        <f>'Web-Test'!L324</f>
        <v>Open</v>
      </c>
      <c r="M324" s="18">
        <f>'Web-Test'!M324</f>
        <v>0</v>
      </c>
      <c r="N324" s="13">
        <f>'Web-Test'!N324</f>
        <v>0</v>
      </c>
      <c r="O324" s="76">
        <f>'Web-Test'!O324</f>
        <v>0</v>
      </c>
      <c r="P324" s="76">
        <f>'Web-Test'!P324</f>
        <v>0</v>
      </c>
      <c r="Q324" s="76">
        <f>'Web-Test'!Q324</f>
        <v>0</v>
      </c>
      <c r="R324" s="76">
        <f>'Web-Test'!R324</f>
        <v>0</v>
      </c>
      <c r="S324" s="76">
        <f>'Web-Test'!S324</f>
        <v>0</v>
      </c>
      <c r="T324" s="76">
        <f>'Web-Test'!T324</f>
        <v>0</v>
      </c>
      <c r="U324" s="76">
        <f>'Web-Test'!U324</f>
        <v>0</v>
      </c>
      <c r="V324" s="76">
        <f>'Web-Test'!V324</f>
        <v>0</v>
      </c>
      <c r="W324" s="76">
        <f>'Web-Test'!W324</f>
        <v>0</v>
      </c>
      <c r="X324" s="76">
        <f>'Web-Test'!X324</f>
        <v>0</v>
      </c>
      <c r="Y324" s="76">
        <f>'Web-Test'!Y324</f>
        <v>0</v>
      </c>
      <c r="Z324" s="76">
        <f>'Web-Test'!Z324</f>
        <v>0</v>
      </c>
    </row>
    <row r="325" spans="1:26">
      <c r="A325" s="13">
        <f>'Web-Test'!A325</f>
        <v>323</v>
      </c>
      <c r="B325" s="16" t="str">
        <f>'Web-Test'!B325</f>
        <v>Bug</v>
      </c>
      <c r="C325" s="17">
        <f>'Web-Test'!C325</f>
        <v>44909</v>
      </c>
      <c r="D325" s="16" t="str">
        <f>'Web-Test'!D325</f>
        <v>Cao</v>
      </c>
      <c r="E325" s="18" t="str">
        <f>'Web-Test'!E325</f>
        <v>Đồng cỏ</v>
      </c>
      <c r="F325" s="18" t="str">
        <f>'Web-Test'!F325</f>
        <v>Mỗi lần lưu phiếu thì số phiếu nhảy lên 1 số:
- B1: Mở phiếu
- B2: Bấm lưu =&gt; Số phiếu nhảy từ 007 lên 008...</v>
      </c>
      <c r="G325" s="22" t="str">
        <f>'Web-Test'!G325</f>
        <v>https://drive.google.com/file/d/1wL89fJui_00DHQBs2Kh626aEB9k3agfI/view?usp=share_link\</v>
      </c>
      <c r="H325" s="17">
        <f>'Web-Test'!H325</f>
        <v>0</v>
      </c>
      <c r="I325" s="17">
        <f>'Web-Test'!I325</f>
        <v>0</v>
      </c>
      <c r="J325" s="17">
        <f>'Web-Test'!J325</f>
        <v>0</v>
      </c>
      <c r="K325" s="16">
        <f>'Web-Test'!K325</f>
        <v>0</v>
      </c>
      <c r="L325" s="13" t="str">
        <f>'Web-Test'!L325</f>
        <v>Open</v>
      </c>
      <c r="M325" s="18">
        <f>'Web-Test'!M325</f>
        <v>0</v>
      </c>
      <c r="N325" s="13">
        <f>'Web-Test'!N325</f>
        <v>0</v>
      </c>
      <c r="O325" s="76">
        <f>'Web-Test'!O325</f>
        <v>0</v>
      </c>
      <c r="P325" s="76">
        <f>'Web-Test'!P325</f>
        <v>0</v>
      </c>
      <c r="Q325" s="76">
        <f>'Web-Test'!Q325</f>
        <v>0</v>
      </c>
      <c r="R325" s="76">
        <f>'Web-Test'!R325</f>
        <v>0</v>
      </c>
      <c r="S325" s="76">
        <f>'Web-Test'!S325</f>
        <v>0</v>
      </c>
      <c r="T325" s="76">
        <f>'Web-Test'!T325</f>
        <v>0</v>
      </c>
      <c r="U325" s="76">
        <f>'Web-Test'!U325</f>
        <v>0</v>
      </c>
      <c r="V325" s="76">
        <f>'Web-Test'!V325</f>
        <v>0</v>
      </c>
      <c r="W325" s="76">
        <f>'Web-Test'!W325</f>
        <v>0</v>
      </c>
      <c r="X325" s="76">
        <f>'Web-Test'!X325</f>
        <v>0</v>
      </c>
      <c r="Y325" s="76">
        <f>'Web-Test'!Y325</f>
        <v>0</v>
      </c>
      <c r="Z325" s="76">
        <f>'Web-Test'!Z325</f>
        <v>0</v>
      </c>
    </row>
    <row r="326" spans="1:26">
      <c r="A326" s="13">
        <f>'Web-Test'!A326</f>
        <v>324</v>
      </c>
      <c r="B326" s="16" t="str">
        <f>'Web-Test'!B326</f>
        <v>Bug</v>
      </c>
      <c r="C326" s="17">
        <f>'Web-Test'!C326</f>
        <v>44910</v>
      </c>
      <c r="D326" s="16" t="str">
        <f>'Web-Test'!D326</f>
        <v>Cao</v>
      </c>
      <c r="E326" s="18" t="str">
        <f>'Web-Test'!E326</f>
        <v>Thông tin đàn</v>
      </c>
      <c r="F326" s="18" t="str">
        <f>'Web-Test'!F326</f>
        <v xml:space="preserve">Bê chuyển từ Ia Púch sang Ea Hleo, bê không thuộc nhóm đang điều trị nhưng khi khai tử thì k đc. Hiện lên thông báo (Hiện tại nếu bò đang điều trị mà người dùng vào Thông tin đàn khai tử bò thì trạng thái trong khám thú y vẫn là bò đang điều trị) </v>
      </c>
      <c r="G326" s="22" t="str">
        <f>'Web-Test'!G326</f>
        <v>https://drive.google.com/file/d/14mNKph1WeVihFw59YiWFwtqfpByFIC0-/view?usp=share_link</v>
      </c>
      <c r="H326" s="17">
        <f>'Web-Test'!H326</f>
        <v>0</v>
      </c>
      <c r="I326" s="17">
        <f>'Web-Test'!I326</f>
        <v>0</v>
      </c>
      <c r="J326" s="17">
        <f>'Web-Test'!J326</f>
        <v>0</v>
      </c>
      <c r="K326" s="16">
        <f>'Web-Test'!K326</f>
        <v>0</v>
      </c>
      <c r="L326" s="13" t="str">
        <f>'Web-Test'!L326</f>
        <v>Open</v>
      </c>
      <c r="M326" s="18">
        <f>'Web-Test'!M326</f>
        <v>0</v>
      </c>
      <c r="N326" s="13">
        <f>'Web-Test'!N326</f>
        <v>0</v>
      </c>
      <c r="O326" s="76">
        <f>'Web-Test'!O326</f>
        <v>0</v>
      </c>
      <c r="P326" s="76">
        <f>'Web-Test'!P326</f>
        <v>0</v>
      </c>
      <c r="Q326" s="76">
        <f>'Web-Test'!Q326</f>
        <v>0</v>
      </c>
      <c r="R326" s="76">
        <f>'Web-Test'!R326</f>
        <v>0</v>
      </c>
      <c r="S326" s="76">
        <f>'Web-Test'!S326</f>
        <v>0</v>
      </c>
      <c r="T326" s="76">
        <f>'Web-Test'!T326</f>
        <v>0</v>
      </c>
      <c r="U326" s="76">
        <f>'Web-Test'!U326</f>
        <v>0</v>
      </c>
      <c r="V326" s="76">
        <f>'Web-Test'!V326</f>
        <v>0</v>
      </c>
      <c r="W326" s="76">
        <f>'Web-Test'!W326</f>
        <v>0</v>
      </c>
      <c r="X326" s="76">
        <f>'Web-Test'!X326</f>
        <v>0</v>
      </c>
      <c r="Y326" s="76">
        <f>'Web-Test'!Y326</f>
        <v>0</v>
      </c>
      <c r="Z326" s="76">
        <f>'Web-Test'!Z326</f>
        <v>0</v>
      </c>
    </row>
    <row r="327" spans="1:26">
      <c r="A327" s="13">
        <f>'Web-Test'!A327</f>
        <v>325</v>
      </c>
      <c r="B327" s="16" t="str">
        <f>'Web-Test'!B327</f>
        <v>Bug</v>
      </c>
      <c r="C327" s="17">
        <f>'Web-Test'!C327</f>
        <v>44910</v>
      </c>
      <c r="D327" s="16" t="str">
        <f>'Web-Test'!D327</f>
        <v>Cao</v>
      </c>
      <c r="E327" s="18" t="str">
        <f>'Web-Test'!E327</f>
        <v>Khám thú y</v>
      </c>
      <c r="F327" s="18" t="str">
        <f>'Web-Test'!F327</f>
        <v>Không thể đưa bò vào danh sách khám thú y
Con bò này hiện không nằm trong bất kỳ phiếu khám nghiệp vụ nào</v>
      </c>
      <c r="G327" s="22" t="str">
        <f>'Web-Test'!G327</f>
        <v>https://drive.google.com/file/d/1E5FtF0FgKXOx8sIvftdNLubLIA3w6pjn/view?usp=share_link</v>
      </c>
      <c r="H327" s="17">
        <f>'Web-Test'!H327</f>
        <v>0</v>
      </c>
      <c r="I327" s="17">
        <f>'Web-Test'!I327</f>
        <v>0</v>
      </c>
      <c r="J327" s="17">
        <f>'Web-Test'!J327</f>
        <v>0</v>
      </c>
      <c r="K327" s="16">
        <f>'Web-Test'!K327</f>
        <v>0</v>
      </c>
      <c r="L327" s="13" t="str">
        <f>'Web-Test'!L327</f>
        <v>Open</v>
      </c>
      <c r="M327" s="18">
        <f>'Web-Test'!M327</f>
        <v>0</v>
      </c>
      <c r="N327" s="13">
        <f>'Web-Test'!N327</f>
        <v>0</v>
      </c>
      <c r="O327" s="76">
        <f>'Web-Test'!O327</f>
        <v>0</v>
      </c>
      <c r="P327" s="76">
        <f>'Web-Test'!P327</f>
        <v>0</v>
      </c>
      <c r="Q327" s="76">
        <f>'Web-Test'!Q327</f>
        <v>0</v>
      </c>
      <c r="R327" s="76">
        <f>'Web-Test'!R327</f>
        <v>0</v>
      </c>
      <c r="S327" s="76">
        <f>'Web-Test'!S327</f>
        <v>0</v>
      </c>
      <c r="T327" s="76">
        <f>'Web-Test'!T327</f>
        <v>0</v>
      </c>
      <c r="U327" s="76">
        <f>'Web-Test'!U327</f>
        <v>0</v>
      </c>
      <c r="V327" s="76">
        <f>'Web-Test'!V327</f>
        <v>0</v>
      </c>
      <c r="W327" s="76">
        <f>'Web-Test'!W327</f>
        <v>0</v>
      </c>
      <c r="X327" s="76">
        <f>'Web-Test'!X327</f>
        <v>0</v>
      </c>
      <c r="Y327" s="76">
        <f>'Web-Test'!Y327</f>
        <v>0</v>
      </c>
      <c r="Z327" s="76">
        <f>'Web-Test'!Z327</f>
        <v>0</v>
      </c>
    </row>
    <row r="328" spans="1:26">
      <c r="A328" s="13">
        <f>'Web-Test'!A328</f>
        <v>326</v>
      </c>
      <c r="B328" s="16" t="str">
        <f>'Web-Test'!B328</f>
        <v>Bug</v>
      </c>
      <c r="C328" s="17">
        <f>'Web-Test'!C328</f>
        <v>44911</v>
      </c>
      <c r="D328" s="16" t="str">
        <f>'Web-Test'!D328</f>
        <v>Cao</v>
      </c>
      <c r="E328" s="18" t="str">
        <f>'Web-Test'!E328</f>
        <v>Phân quyền</v>
      </c>
      <c r="F328" s="18" t="str">
        <f>'Web-Test'!F328</f>
        <v>-User được cấp quyền Ea Hleo, không cấp quyền Ia Púch nhưng vẫn vào được Ia Púch</v>
      </c>
      <c r="G328" s="22" t="str">
        <f>'Web-Test'!G328</f>
        <v>https://drive.google.com/file/d/1Ly3n6ztRDd4NieqCFgXKG8pXSUhtvvyS/view?usp=share_link</v>
      </c>
      <c r="H328" s="17">
        <f>'Web-Test'!H328</f>
        <v>0</v>
      </c>
      <c r="I328" s="17">
        <f>'Web-Test'!I328</f>
        <v>44911</v>
      </c>
      <c r="J328" s="13" t="str">
        <f>'Web-Test'!J328</f>
        <v>Mỹ</v>
      </c>
      <c r="K328" s="16" t="str">
        <f>'Web-Test'!K328</f>
        <v>Pass</v>
      </c>
      <c r="L328" s="13" t="str">
        <f>'Web-Test'!L328</f>
        <v>Closed</v>
      </c>
      <c r="M328" s="18" t="str">
        <f>'Web-Test'!M328</f>
        <v>Fix lần 1 ngày 16/12 (Mỹ) - Pass</v>
      </c>
      <c r="N328" s="13">
        <f>'Web-Test'!N328</f>
        <v>0</v>
      </c>
      <c r="O328" s="76">
        <f>'Web-Test'!O328</f>
        <v>0</v>
      </c>
      <c r="P328" s="76">
        <f>'Web-Test'!P328</f>
        <v>0</v>
      </c>
      <c r="Q328" s="76">
        <f>'Web-Test'!Q328</f>
        <v>0</v>
      </c>
      <c r="R328" s="76">
        <f>'Web-Test'!R328</f>
        <v>0</v>
      </c>
      <c r="S328" s="76">
        <f>'Web-Test'!S328</f>
        <v>0</v>
      </c>
      <c r="T328" s="76">
        <f>'Web-Test'!T328</f>
        <v>0</v>
      </c>
      <c r="U328" s="76">
        <f>'Web-Test'!U328</f>
        <v>0</v>
      </c>
      <c r="V328" s="76">
        <f>'Web-Test'!V328</f>
        <v>0</v>
      </c>
      <c r="W328" s="76">
        <f>'Web-Test'!W328</f>
        <v>0</v>
      </c>
      <c r="X328" s="76">
        <f>'Web-Test'!X328</f>
        <v>0</v>
      </c>
      <c r="Y328" s="76">
        <f>'Web-Test'!Y328</f>
        <v>0</v>
      </c>
      <c r="Z328" s="76">
        <f>'Web-Test'!Z328</f>
        <v>0</v>
      </c>
    </row>
    <row r="329" spans="1:26">
      <c r="A329" s="13">
        <f>'Web-Test'!A329</f>
        <v>327</v>
      </c>
      <c r="B329" s="16" t="str">
        <f>'Web-Test'!B329</f>
        <v>Bug</v>
      </c>
      <c r="C329" s="17">
        <f>'Web-Test'!C329</f>
        <v>44913</v>
      </c>
      <c r="D329" s="16" t="str">
        <f>'Web-Test'!D329</f>
        <v>Cao</v>
      </c>
      <c r="E329" s="18" t="str">
        <f>'Web-Test'!E329</f>
        <v>Cập nhật tai/chip</v>
      </c>
      <c r="F329" s="18" t="str">
        <f>'Web-Test'!F329</f>
        <v>Số tai bê đẻ không cập nhật:
B1: Đổi tai bê M07658 thành M07658-1
B2: Vào xem thông tin bê mẹ thì số tai bê được đẻ vẫn là M07658. Click vào số tai này thì chương trình đơ</v>
      </c>
      <c r="G329" s="22" t="str">
        <f>'Web-Test'!G329</f>
        <v>https://drive.google.com/file/d/1ymdMQH7ULFV_GMMfmQqVpLp4a3NwoEd4/view?usp=share_link</v>
      </c>
      <c r="H329" s="17">
        <f>'Web-Test'!H329</f>
        <v>0</v>
      </c>
      <c r="I329" s="17">
        <f>'Web-Test'!I329</f>
        <v>44913</v>
      </c>
      <c r="J329" s="13" t="str">
        <f>'Web-Test'!J329</f>
        <v>Tỉnh</v>
      </c>
      <c r="K329" s="16" t="str">
        <f>'Web-Test'!K329</f>
        <v>Fail</v>
      </c>
      <c r="L329" s="13" t="str">
        <f>'Web-Test'!L329</f>
        <v>Open</v>
      </c>
      <c r="M329" s="18" t="str">
        <f>'Web-Test'!M329</f>
        <v>Fix lần 1 ngày 18/12 (Tỉnh) - Fail (Click vào số tai bê thì chỉ load lại phần tab sinh sản, gia phả nhưng không load lại thông tin bò)</v>
      </c>
      <c r="N329" s="13">
        <f>'Web-Test'!N329</f>
        <v>0</v>
      </c>
      <c r="O329" s="76">
        <f>'Web-Test'!O329</f>
        <v>0</v>
      </c>
      <c r="P329" s="76">
        <f>'Web-Test'!P329</f>
        <v>0</v>
      </c>
      <c r="Q329" s="76">
        <f>'Web-Test'!Q329</f>
        <v>0</v>
      </c>
      <c r="R329" s="76">
        <f>'Web-Test'!R329</f>
        <v>0</v>
      </c>
      <c r="S329" s="76">
        <f>'Web-Test'!S329</f>
        <v>0</v>
      </c>
      <c r="T329" s="76">
        <f>'Web-Test'!T329</f>
        <v>0</v>
      </c>
      <c r="U329" s="76">
        <f>'Web-Test'!U329</f>
        <v>0</v>
      </c>
      <c r="V329" s="76">
        <f>'Web-Test'!V329</f>
        <v>0</v>
      </c>
      <c r="W329" s="76">
        <f>'Web-Test'!W329</f>
        <v>0</v>
      </c>
      <c r="X329" s="76">
        <f>'Web-Test'!X329</f>
        <v>0</v>
      </c>
      <c r="Y329" s="76">
        <f>'Web-Test'!Y329</f>
        <v>0</v>
      </c>
      <c r="Z329" s="76">
        <f>'Web-Test'!Z329</f>
        <v>0</v>
      </c>
    </row>
    <row r="330" spans="1:26">
      <c r="A330" s="13">
        <f>'Web-Test'!A330</f>
        <v>328</v>
      </c>
      <c r="B330" s="16" t="str">
        <f>'Web-Test'!B330</f>
        <v>Bug</v>
      </c>
      <c r="C330" s="17">
        <f>'Web-Test'!C330</f>
        <v>44913</v>
      </c>
      <c r="D330" s="16" t="str">
        <f>'Web-Test'!D330</f>
        <v>Cao</v>
      </c>
      <c r="E330" s="18" t="str">
        <f>'Web-Test'!E330</f>
        <v>Import Vaccine</v>
      </c>
      <c r="F330" s="18" t="str">
        <f>'Web-Test'!F330</f>
        <v>Chương trình không phản ứng nhưng cũng không báo lỗi khi số tai/chip không tìm thấy
Chương trình nên báo lỗi khi số tai và chíp không tương ứng (hiện tại chương trình ưu tiên lấy số chip, nếu số chip không tìm thấy thì lấy số tai, nếu số tai không tìm thấy thì đứng im như dòng trên)</v>
      </c>
      <c r="G330" s="22" t="str">
        <f>'Web-Test'!G330</f>
        <v>https://drive.google.com/file/d/1MoGi5N-rKCZ_SJrO01ju_XK0VHYkzSsF/view?usp=share_link</v>
      </c>
      <c r="H330" s="17">
        <f>'Web-Test'!H330</f>
        <v>0</v>
      </c>
      <c r="I330" s="17">
        <f>'Web-Test'!I330</f>
        <v>44913</v>
      </c>
      <c r="J330" s="13" t="str">
        <f>'Web-Test'!J330</f>
        <v>Tỉnh</v>
      </c>
      <c r="K330" s="16" t="str">
        <f>'Web-Test'!K330</f>
        <v>Pass</v>
      </c>
      <c r="L330" s="13" t="str">
        <f>'Web-Test'!L330</f>
        <v>Closed</v>
      </c>
      <c r="M330" s="18" t="str">
        <f>'Web-Test'!M330</f>
        <v>Fix lần 1 ngày 18/12 (Tỉnh) - Pass</v>
      </c>
      <c r="N330" s="13">
        <f>'Web-Test'!N330</f>
        <v>0</v>
      </c>
      <c r="O330" s="76">
        <f>'Web-Test'!O330</f>
        <v>0</v>
      </c>
      <c r="P330" s="76">
        <f>'Web-Test'!P330</f>
        <v>0</v>
      </c>
      <c r="Q330" s="76">
        <f>'Web-Test'!Q330</f>
        <v>0</v>
      </c>
      <c r="R330" s="76">
        <f>'Web-Test'!R330</f>
        <v>0</v>
      </c>
      <c r="S330" s="76">
        <f>'Web-Test'!S330</f>
        <v>0</v>
      </c>
      <c r="T330" s="76">
        <f>'Web-Test'!T330</f>
        <v>0</v>
      </c>
      <c r="U330" s="76">
        <f>'Web-Test'!U330</f>
        <v>0</v>
      </c>
      <c r="V330" s="76">
        <f>'Web-Test'!V330</f>
        <v>0</v>
      </c>
      <c r="W330" s="76">
        <f>'Web-Test'!W330</f>
        <v>0</v>
      </c>
      <c r="X330" s="76">
        <f>'Web-Test'!X330</f>
        <v>0</v>
      </c>
      <c r="Y330" s="76">
        <f>'Web-Test'!Y330</f>
        <v>0</v>
      </c>
      <c r="Z330" s="76">
        <f>'Web-Test'!Z330</f>
        <v>0</v>
      </c>
    </row>
    <row r="331" spans="1:26">
      <c r="A331" s="13">
        <f>'Web-Test'!A331</f>
        <v>329</v>
      </c>
      <c r="B331" s="16" t="str">
        <f>'Web-Test'!B331</f>
        <v>Client's request</v>
      </c>
      <c r="C331" s="17">
        <f>'Web-Test'!C331</f>
        <v>44913</v>
      </c>
      <c r="D331" s="16" t="str">
        <f>'Web-Test'!D331</f>
        <v>Cao</v>
      </c>
      <c r="E331" s="18" t="str">
        <f>'Web-Test'!E331</f>
        <v>Thông tin đàn</v>
      </c>
      <c r="F331" s="18" t="str">
        <f>'Web-Test'!F331</f>
        <v>Cập nhật cấu trúc dữ liệu theo danh mục giai đoạn bò mới (bổ sung nhiều giai đoạn bò)</v>
      </c>
      <c r="G331" s="18">
        <f>'Web-Test'!G331</f>
        <v>0</v>
      </c>
      <c r="H331" s="17">
        <f>'Web-Test'!H331</f>
        <v>0</v>
      </c>
      <c r="I331" s="17">
        <f>'Web-Test'!I331</f>
        <v>0</v>
      </c>
      <c r="J331" s="17">
        <f>'Web-Test'!J331</f>
        <v>0</v>
      </c>
      <c r="K331" s="16">
        <f>'Web-Test'!K331</f>
        <v>0</v>
      </c>
      <c r="L331" s="13" t="str">
        <f>'Web-Test'!L331</f>
        <v>Open</v>
      </c>
      <c r="M331" s="18">
        <f>'Web-Test'!M331</f>
        <v>0</v>
      </c>
      <c r="N331" s="13">
        <f>'Web-Test'!N331</f>
        <v>0</v>
      </c>
      <c r="O331" s="76">
        <f>'Web-Test'!O331</f>
        <v>0</v>
      </c>
      <c r="P331" s="76">
        <f>'Web-Test'!P331</f>
        <v>0</v>
      </c>
      <c r="Q331" s="76">
        <f>'Web-Test'!Q331</f>
        <v>0</v>
      </c>
      <c r="R331" s="76">
        <f>'Web-Test'!R331</f>
        <v>0</v>
      </c>
      <c r="S331" s="76">
        <f>'Web-Test'!S331</f>
        <v>0</v>
      </c>
      <c r="T331" s="76">
        <f>'Web-Test'!T331</f>
        <v>0</v>
      </c>
      <c r="U331" s="76">
        <f>'Web-Test'!U331</f>
        <v>0</v>
      </c>
      <c r="V331" s="76">
        <f>'Web-Test'!V331</f>
        <v>0</v>
      </c>
      <c r="W331" s="76">
        <f>'Web-Test'!W331</f>
        <v>0</v>
      </c>
      <c r="X331" s="76">
        <f>'Web-Test'!X331</f>
        <v>0</v>
      </c>
      <c r="Y331" s="76">
        <f>'Web-Test'!Y331</f>
        <v>0</v>
      </c>
      <c r="Z331" s="76">
        <f>'Web-Test'!Z331</f>
        <v>0</v>
      </c>
    </row>
    <row r="332" spans="1:26">
      <c r="A332" s="13">
        <f>'Web-Test'!A332</f>
        <v>330</v>
      </c>
      <c r="B332" s="16" t="str">
        <f>'Web-Test'!B332</f>
        <v>Bug</v>
      </c>
      <c r="C332" s="17">
        <f>'Web-Test'!C332</f>
        <v>44915</v>
      </c>
      <c r="D332" s="16" t="str">
        <f>'Web-Test'!D332</f>
        <v>Trung bình</v>
      </c>
      <c r="E332" s="18" t="str">
        <f>'Web-Test'!E332</f>
        <v>Nông trường cỏ - Phiếu công việc</v>
      </c>
      <c r="F332" s="18" t="str">
        <f>'Web-Test'!F332</f>
        <v>Tìm kiếm theo số phiếu, nhấn enter 2 lần mới nhận lệnh tìm kiếm</v>
      </c>
      <c r="G332" s="22" t="str">
        <f>'Web-Test'!G332</f>
        <v>https://drive.google.com/file/d/1sUgSclQ7z9z39Y5KLlVupRv1WpjfkBGs/view?usp=share_link</v>
      </c>
      <c r="H332" s="17">
        <f>'Web-Test'!H332</f>
        <v>0</v>
      </c>
      <c r="I332" s="17">
        <f>'Web-Test'!I332</f>
        <v>0</v>
      </c>
      <c r="J332" s="17">
        <f>'Web-Test'!J332</f>
        <v>0</v>
      </c>
      <c r="K332" s="16">
        <f>'Web-Test'!K332</f>
        <v>0</v>
      </c>
      <c r="L332" s="13" t="str">
        <f>'Web-Test'!L332</f>
        <v>Open</v>
      </c>
      <c r="M332" s="18">
        <f>'Web-Test'!M332</f>
        <v>0</v>
      </c>
      <c r="N332" s="13">
        <f>'Web-Test'!N332</f>
        <v>0</v>
      </c>
      <c r="O332" s="76">
        <f>'Web-Test'!O332</f>
        <v>0</v>
      </c>
      <c r="P332" s="76">
        <f>'Web-Test'!P332</f>
        <v>0</v>
      </c>
      <c r="Q332" s="76">
        <f>'Web-Test'!Q332</f>
        <v>0</v>
      </c>
      <c r="R332" s="76">
        <f>'Web-Test'!R332</f>
        <v>0</v>
      </c>
      <c r="S332" s="76">
        <f>'Web-Test'!S332</f>
        <v>0</v>
      </c>
      <c r="T332" s="76">
        <f>'Web-Test'!T332</f>
        <v>0</v>
      </c>
      <c r="U332" s="76">
        <f>'Web-Test'!U332</f>
        <v>0</v>
      </c>
      <c r="V332" s="76">
        <f>'Web-Test'!V332</f>
        <v>0</v>
      </c>
      <c r="W332" s="76">
        <f>'Web-Test'!W332</f>
        <v>0</v>
      </c>
      <c r="X332" s="76">
        <f>'Web-Test'!X332</f>
        <v>0</v>
      </c>
      <c r="Y332" s="76">
        <f>'Web-Test'!Y332</f>
        <v>0</v>
      </c>
      <c r="Z332" s="76">
        <f>'Web-Test'!Z332</f>
        <v>0</v>
      </c>
    </row>
    <row r="333" spans="1:26">
      <c r="A333" s="13">
        <f>'Web-Test'!A333</f>
        <v>331</v>
      </c>
      <c r="B333" s="16" t="str">
        <f>'Web-Test'!B333</f>
        <v>Bug</v>
      </c>
      <c r="C333" s="17">
        <f>'Web-Test'!C333</f>
        <v>44916</v>
      </c>
      <c r="D333" s="16" t="str">
        <f>'Web-Test'!D333</f>
        <v>Trung bình</v>
      </c>
      <c r="E333" s="18" t="str">
        <f>'Web-Test'!E333</f>
        <v>Báo cáo chu chuyển đàn</v>
      </c>
      <c r="F333" s="18" t="str">
        <f>'Web-Test'!F333</f>
        <v>Báo cáo chi tiết chu chuyển đàn. Ngày mặc định đc chọn không ra kết quả, bắt buộc phải chọn ngày</v>
      </c>
      <c r="G333" s="22" t="str">
        <f>'Web-Test'!G333</f>
        <v>https://drive.google.com/file/d/1YBlPTunKQFdFkQ06LolAIlgDqygdBAiG/view?usp=share_link</v>
      </c>
      <c r="H333" s="17">
        <f>'Web-Test'!H333</f>
        <v>0</v>
      </c>
      <c r="I333" s="17">
        <f>'Web-Test'!I333</f>
        <v>0</v>
      </c>
      <c r="J333" s="17">
        <f>'Web-Test'!J333</f>
        <v>0</v>
      </c>
      <c r="K333" s="16">
        <f>'Web-Test'!K333</f>
        <v>0</v>
      </c>
      <c r="L333" s="13" t="str">
        <f>'Web-Test'!L333</f>
        <v>Open</v>
      </c>
      <c r="M333" s="18">
        <f>'Web-Test'!M333</f>
        <v>0</v>
      </c>
      <c r="N333" s="13">
        <f>'Web-Test'!N333</f>
        <v>0</v>
      </c>
      <c r="O333" s="76">
        <f>'Web-Test'!O333</f>
        <v>0</v>
      </c>
      <c r="P333" s="76">
        <f>'Web-Test'!P333</f>
        <v>0</v>
      </c>
      <c r="Q333" s="76">
        <f>'Web-Test'!Q333</f>
        <v>0</v>
      </c>
      <c r="R333" s="76">
        <f>'Web-Test'!R333</f>
        <v>0</v>
      </c>
      <c r="S333" s="76">
        <f>'Web-Test'!S333</f>
        <v>0</v>
      </c>
      <c r="T333" s="76">
        <f>'Web-Test'!T333</f>
        <v>0</v>
      </c>
      <c r="U333" s="76">
        <f>'Web-Test'!U333</f>
        <v>0</v>
      </c>
      <c r="V333" s="76">
        <f>'Web-Test'!V333</f>
        <v>0</v>
      </c>
      <c r="W333" s="76">
        <f>'Web-Test'!W333</f>
        <v>0</v>
      </c>
      <c r="X333" s="76">
        <f>'Web-Test'!X333</f>
        <v>0</v>
      </c>
      <c r="Y333" s="76">
        <f>'Web-Test'!Y333</f>
        <v>0</v>
      </c>
      <c r="Z333" s="76">
        <f>'Web-Test'!Z333</f>
        <v>0</v>
      </c>
    </row>
    <row r="334" spans="1:26">
      <c r="A334" s="13">
        <f>'Web-Test'!A334</f>
        <v>332</v>
      </c>
      <c r="B334" s="16" t="str">
        <f>'Web-Test'!B334</f>
        <v>Bug</v>
      </c>
      <c r="C334" s="17">
        <f>'Web-Test'!C334</f>
        <v>44918</v>
      </c>
      <c r="D334" s="16" t="str">
        <f>'Web-Test'!D334</f>
        <v>Cao</v>
      </c>
      <c r="E334" s="18" t="str">
        <f>'Web-Test'!E334</f>
        <v>Thông tin đàn</v>
      </c>
      <c r="F334" s="18" t="str">
        <f>'Web-Test'!F334</f>
        <v>Trại Ea Hleo (cập nhật ô chuồng thì hiển thị ô chuồng Ia Púch):
B1: Vào cập nhật thông tin ô chuồng cho bò
B2: Ở thông tin bò, ô chuồng hiển thị ô chuồng của Ia Púch</v>
      </c>
      <c r="G334" s="18">
        <f>'Web-Test'!G334</f>
        <v>0</v>
      </c>
      <c r="H334" s="17">
        <f>'Web-Test'!H334</f>
        <v>0</v>
      </c>
      <c r="I334" s="17">
        <f>'Web-Test'!I334</f>
        <v>0</v>
      </c>
      <c r="J334" s="17">
        <f>'Web-Test'!J334</f>
        <v>0</v>
      </c>
      <c r="K334" s="16">
        <f>'Web-Test'!K334</f>
        <v>0</v>
      </c>
      <c r="L334" s="13" t="str">
        <f>'Web-Test'!L334</f>
        <v>Open</v>
      </c>
      <c r="M334" s="18">
        <f>'Web-Test'!M334</f>
        <v>0</v>
      </c>
      <c r="N334" s="13">
        <f>'Web-Test'!N334</f>
        <v>0</v>
      </c>
      <c r="O334" s="76">
        <f>'Web-Test'!O334</f>
        <v>0</v>
      </c>
      <c r="P334" s="76">
        <f>'Web-Test'!P334</f>
        <v>0</v>
      </c>
      <c r="Q334" s="76">
        <f>'Web-Test'!Q334</f>
        <v>0</v>
      </c>
      <c r="R334" s="76">
        <f>'Web-Test'!R334</f>
        <v>0</v>
      </c>
      <c r="S334" s="76">
        <f>'Web-Test'!S334</f>
        <v>0</v>
      </c>
      <c r="T334" s="76">
        <f>'Web-Test'!T334</f>
        <v>0</v>
      </c>
      <c r="U334" s="76">
        <f>'Web-Test'!U334</f>
        <v>0</v>
      </c>
      <c r="V334" s="76">
        <f>'Web-Test'!V334</f>
        <v>0</v>
      </c>
      <c r="W334" s="76">
        <f>'Web-Test'!W334</f>
        <v>0</v>
      </c>
      <c r="X334" s="76">
        <f>'Web-Test'!X334</f>
        <v>0</v>
      </c>
      <c r="Y334" s="76">
        <f>'Web-Test'!Y334</f>
        <v>0</v>
      </c>
      <c r="Z334" s="76">
        <f>'Web-Test'!Z334</f>
        <v>0</v>
      </c>
    </row>
    <row r="335" spans="1:26">
      <c r="A335" s="13">
        <f>'Web-Test'!A335</f>
        <v>333</v>
      </c>
      <c r="B335" s="16" t="str">
        <f>'Web-Test'!B335</f>
        <v>Bug</v>
      </c>
      <c r="C335" s="17">
        <f>'Web-Test'!C335</f>
        <v>44919</v>
      </c>
      <c r="D335" s="16" t="str">
        <f>'Web-Test'!D335</f>
        <v>Cao</v>
      </c>
      <c r="E335" s="18" t="str">
        <f>'Web-Test'!E335</f>
        <v>Chuyển trại</v>
      </c>
      <c r="F335" s="18" t="str">
        <f>'Web-Test'!F335</f>
        <v>Bò xuất bán không cắt ra khỏi khám thú y</v>
      </c>
      <c r="G335" s="18">
        <f>'Web-Test'!G335</f>
        <v>0</v>
      </c>
      <c r="H335" s="17">
        <f>'Web-Test'!H335</f>
        <v>0</v>
      </c>
      <c r="I335" s="17">
        <f>'Web-Test'!I335</f>
        <v>0</v>
      </c>
      <c r="J335" s="17">
        <f>'Web-Test'!J335</f>
        <v>0</v>
      </c>
      <c r="K335" s="16">
        <f>'Web-Test'!K335</f>
        <v>0</v>
      </c>
      <c r="L335" s="13" t="str">
        <f>'Web-Test'!L335</f>
        <v>Open</v>
      </c>
      <c r="M335" s="18">
        <f>'Web-Test'!M335</f>
        <v>0</v>
      </c>
      <c r="N335" s="13">
        <f>'Web-Test'!N335</f>
        <v>0</v>
      </c>
      <c r="O335" s="76">
        <f>'Web-Test'!O335</f>
        <v>0</v>
      </c>
      <c r="P335" s="76">
        <f>'Web-Test'!P335</f>
        <v>0</v>
      </c>
      <c r="Q335" s="76">
        <f>'Web-Test'!Q335</f>
        <v>0</v>
      </c>
      <c r="R335" s="76">
        <f>'Web-Test'!R335</f>
        <v>0</v>
      </c>
      <c r="S335" s="76">
        <f>'Web-Test'!S335</f>
        <v>0</v>
      </c>
      <c r="T335" s="76">
        <f>'Web-Test'!T335</f>
        <v>0</v>
      </c>
      <c r="U335" s="76">
        <f>'Web-Test'!U335</f>
        <v>0</v>
      </c>
      <c r="V335" s="76">
        <f>'Web-Test'!V335</f>
        <v>0</v>
      </c>
      <c r="W335" s="76">
        <f>'Web-Test'!W335</f>
        <v>0</v>
      </c>
      <c r="X335" s="76">
        <f>'Web-Test'!X335</f>
        <v>0</v>
      </c>
      <c r="Y335" s="76">
        <f>'Web-Test'!Y335</f>
        <v>0</v>
      </c>
      <c r="Z335" s="76">
        <f>'Web-Test'!Z335</f>
        <v>0</v>
      </c>
    </row>
    <row r="336" spans="1:26">
      <c r="A336" s="13">
        <f>'Web-Test'!A336</f>
        <v>334</v>
      </c>
      <c r="B336" s="16" t="str">
        <f>'Web-Test'!B336</f>
        <v>Client's request</v>
      </c>
      <c r="C336" s="17">
        <f>'Web-Test'!C336</f>
        <v>44920</v>
      </c>
      <c r="D336" s="16" t="str">
        <f>'Web-Test'!D336</f>
        <v>Cao</v>
      </c>
      <c r="E336" s="18" t="str">
        <f>'Web-Test'!E336</f>
        <v>Báo cáo</v>
      </c>
      <c r="F336" s="18" t="str">
        <f>'Web-Test'!F336</f>
        <v>Đổi mẫu báo cáo thú y</v>
      </c>
      <c r="G336" s="18">
        <f>'Web-Test'!G336</f>
        <v>0</v>
      </c>
      <c r="H336" s="17">
        <f>'Web-Test'!H336</f>
        <v>0</v>
      </c>
      <c r="I336" s="17">
        <f>'Web-Test'!I336</f>
        <v>0</v>
      </c>
      <c r="J336" s="17">
        <f>'Web-Test'!J336</f>
        <v>0</v>
      </c>
      <c r="K336" s="16">
        <f>'Web-Test'!K336</f>
        <v>0</v>
      </c>
      <c r="L336" s="13" t="str">
        <f>'Web-Test'!L336</f>
        <v>Open</v>
      </c>
      <c r="M336" s="18">
        <f>'Web-Test'!M336</f>
        <v>0</v>
      </c>
      <c r="N336" s="13">
        <f>'Web-Test'!N336</f>
        <v>0</v>
      </c>
      <c r="O336" s="76">
        <f>'Web-Test'!O336</f>
        <v>0</v>
      </c>
      <c r="P336" s="76">
        <f>'Web-Test'!P336</f>
        <v>0</v>
      </c>
      <c r="Q336" s="76">
        <f>'Web-Test'!Q336</f>
        <v>0</v>
      </c>
      <c r="R336" s="76">
        <f>'Web-Test'!R336</f>
        <v>0</v>
      </c>
      <c r="S336" s="76">
        <f>'Web-Test'!S336</f>
        <v>0</v>
      </c>
      <c r="T336" s="76">
        <f>'Web-Test'!T336</f>
        <v>0</v>
      </c>
      <c r="U336" s="76">
        <f>'Web-Test'!U336</f>
        <v>0</v>
      </c>
      <c r="V336" s="76">
        <f>'Web-Test'!V336</f>
        <v>0</v>
      </c>
      <c r="W336" s="76">
        <f>'Web-Test'!W336</f>
        <v>0</v>
      </c>
      <c r="X336" s="76">
        <f>'Web-Test'!X336</f>
        <v>0</v>
      </c>
      <c r="Y336" s="76">
        <f>'Web-Test'!Y336</f>
        <v>0</v>
      </c>
      <c r="Z336" s="76">
        <f>'Web-Test'!Z336</f>
        <v>0</v>
      </c>
    </row>
    <row r="337" spans="1:26">
      <c r="A337" s="13">
        <f>'Web-Test'!A337</f>
        <v>335</v>
      </c>
      <c r="B337" s="16" t="str">
        <f>'Web-Test'!B337</f>
        <v>Bug</v>
      </c>
      <c r="C337" s="17">
        <f>'Web-Test'!C337</f>
        <v>44920</v>
      </c>
      <c r="D337" s="16" t="str">
        <f>'Web-Test'!D337</f>
        <v>Trung bình</v>
      </c>
      <c r="E337" s="18" t="str">
        <f>'Web-Test'!E337</f>
        <v>Phiếu công việc đồng cỏ</v>
      </c>
      <c r="F337" s="18" t="str">
        <f>'Web-Test'!F337</f>
        <v>Popup cập nhật phiếu công việc đồng cỏ treo sang chức năng khác</v>
      </c>
      <c r="G337" s="22" t="str">
        <f>'Web-Test'!G337</f>
        <v>https://drive.google.com/file/d/1CQFdqR58iSjsF5g2lmZCyH6CeS34dx__/view?usp=share_link</v>
      </c>
      <c r="H337" s="17">
        <f>'Web-Test'!H337</f>
        <v>0</v>
      </c>
      <c r="I337" s="17">
        <f>'Web-Test'!I337</f>
        <v>0</v>
      </c>
      <c r="J337" s="13" t="str">
        <f>'Web-Test'!J337</f>
        <v>Hải</v>
      </c>
      <c r="K337" s="16">
        <f>'Web-Test'!K337</f>
        <v>0</v>
      </c>
      <c r="L337" s="13" t="str">
        <f>'Web-Test'!L337</f>
        <v>Open</v>
      </c>
      <c r="M337" s="18">
        <f>'Web-Test'!M337</f>
        <v>0</v>
      </c>
      <c r="N337" s="13">
        <f>'Web-Test'!N337</f>
        <v>0</v>
      </c>
      <c r="O337" s="76">
        <f>'Web-Test'!O337</f>
        <v>0</v>
      </c>
      <c r="P337" s="76">
        <f>'Web-Test'!P337</f>
        <v>0</v>
      </c>
      <c r="Q337" s="76">
        <f>'Web-Test'!Q337</f>
        <v>0</v>
      </c>
      <c r="R337" s="76">
        <f>'Web-Test'!R337</f>
        <v>0</v>
      </c>
      <c r="S337" s="76">
        <f>'Web-Test'!S337</f>
        <v>0</v>
      </c>
      <c r="T337" s="76">
        <f>'Web-Test'!T337</f>
        <v>0</v>
      </c>
      <c r="U337" s="76">
        <f>'Web-Test'!U337</f>
        <v>0</v>
      </c>
      <c r="V337" s="76">
        <f>'Web-Test'!V337</f>
        <v>0</v>
      </c>
      <c r="W337" s="76">
        <f>'Web-Test'!W337</f>
        <v>0</v>
      </c>
      <c r="X337" s="76">
        <f>'Web-Test'!X337</f>
        <v>0</v>
      </c>
      <c r="Y337" s="76">
        <f>'Web-Test'!Y337</f>
        <v>0</v>
      </c>
      <c r="Z337" s="76">
        <f>'Web-Test'!Z337</f>
        <v>0</v>
      </c>
    </row>
    <row r="338" spans="1:26">
      <c r="A338" s="13">
        <f>'Web-Test'!A338</f>
        <v>336</v>
      </c>
      <c r="B338" s="16" t="str">
        <f>'Web-Test'!B338</f>
        <v>Bug</v>
      </c>
      <c r="C338" s="17">
        <f>'Web-Test'!C338</f>
        <v>44920</v>
      </c>
      <c r="D338" s="16" t="str">
        <f>'Web-Test'!D338</f>
        <v>Cao</v>
      </c>
      <c r="E338" s="18" t="str">
        <f>'Web-Test'!E338</f>
        <v>Nhật ký canh tác</v>
      </c>
      <c r="F338" s="18" t="str">
        <f>'Web-Test'!F338</f>
        <v>Phiếu công việc đã hủy nhưng lịch sử canh tác vẫn còn thông tin</v>
      </c>
      <c r="G338" s="22" t="str">
        <f>'Web-Test'!G338</f>
        <v>https://drive.google.com/file/d/1IypTreD2Ri6j9SoiwvSXOGGobPyQ72Cu/view?usp=share_link</v>
      </c>
      <c r="H338" s="17">
        <f>'Web-Test'!H338</f>
        <v>0</v>
      </c>
      <c r="I338" s="17">
        <f>'Web-Test'!I338</f>
        <v>0</v>
      </c>
      <c r="J338" s="13" t="str">
        <f>'Web-Test'!J338</f>
        <v>Hải</v>
      </c>
      <c r="K338" s="16">
        <f>'Web-Test'!K338</f>
        <v>0</v>
      </c>
      <c r="L338" s="13" t="str">
        <f>'Web-Test'!L338</f>
        <v>Open</v>
      </c>
      <c r="M338" s="18">
        <f>'Web-Test'!M338</f>
        <v>0</v>
      </c>
      <c r="N338" s="13">
        <f>'Web-Test'!N338</f>
        <v>0</v>
      </c>
      <c r="O338" s="76">
        <f>'Web-Test'!O338</f>
        <v>0</v>
      </c>
      <c r="P338" s="76">
        <f>'Web-Test'!P338</f>
        <v>0</v>
      </c>
      <c r="Q338" s="76">
        <f>'Web-Test'!Q338</f>
        <v>0</v>
      </c>
      <c r="R338" s="76">
        <f>'Web-Test'!R338</f>
        <v>0</v>
      </c>
      <c r="S338" s="76">
        <f>'Web-Test'!S338</f>
        <v>0</v>
      </c>
      <c r="T338" s="76">
        <f>'Web-Test'!T338</f>
        <v>0</v>
      </c>
      <c r="U338" s="76">
        <f>'Web-Test'!U338</f>
        <v>0</v>
      </c>
      <c r="V338" s="76">
        <f>'Web-Test'!V338</f>
        <v>0</v>
      </c>
      <c r="W338" s="76">
        <f>'Web-Test'!W338</f>
        <v>0</v>
      </c>
      <c r="X338" s="76">
        <f>'Web-Test'!X338</f>
        <v>0</v>
      </c>
      <c r="Y338" s="76">
        <f>'Web-Test'!Y338</f>
        <v>0</v>
      </c>
      <c r="Z338" s="76">
        <f>'Web-Test'!Z338</f>
        <v>0</v>
      </c>
    </row>
    <row r="339" spans="1:26">
      <c r="A339" s="13">
        <f>'Web-Test'!A339</f>
        <v>337</v>
      </c>
      <c r="B339" s="16" t="str">
        <f>'Web-Test'!B339</f>
        <v>Bug</v>
      </c>
      <c r="C339" s="17">
        <f>'Web-Test'!C339</f>
        <v>44920</v>
      </c>
      <c r="D339" s="16" t="str">
        <f>'Web-Test'!D339</f>
        <v>Cao</v>
      </c>
      <c r="E339" s="18" t="str">
        <f>'Web-Test'!E339</f>
        <v>Bản đồ đồng cỏ</v>
      </c>
      <c r="F339" s="18" t="str">
        <f>'Web-Test'!F339</f>
        <v>Phiếu công việc đã hủy nhưng trong bản đồ vẫn còn thông tin</v>
      </c>
      <c r="G339" s="22" t="str">
        <f>'Web-Test'!G339</f>
        <v>https://drive.google.com/file/d/1gfrFW0G8EehqfNJhBLrYaY2H-zzRuAdn/view?usp=share_link</v>
      </c>
      <c r="H339" s="17">
        <f>'Web-Test'!H339</f>
        <v>0</v>
      </c>
      <c r="I339" s="17">
        <f>'Web-Test'!I339</f>
        <v>0</v>
      </c>
      <c r="J339" s="13" t="str">
        <f>'Web-Test'!J339</f>
        <v>Hải</v>
      </c>
      <c r="K339" s="16">
        <f>'Web-Test'!K339</f>
        <v>0</v>
      </c>
      <c r="L339" s="13" t="str">
        <f>'Web-Test'!L339</f>
        <v>Open</v>
      </c>
      <c r="M339" s="18">
        <f>'Web-Test'!M339</f>
        <v>0</v>
      </c>
      <c r="N339" s="13">
        <f>'Web-Test'!N339</f>
        <v>0</v>
      </c>
      <c r="O339" s="76">
        <f>'Web-Test'!O339</f>
        <v>0</v>
      </c>
      <c r="P339" s="76">
        <f>'Web-Test'!P339</f>
        <v>0</v>
      </c>
      <c r="Q339" s="76">
        <f>'Web-Test'!Q339</f>
        <v>0</v>
      </c>
      <c r="R339" s="76">
        <f>'Web-Test'!R339</f>
        <v>0</v>
      </c>
      <c r="S339" s="76">
        <f>'Web-Test'!S339</f>
        <v>0</v>
      </c>
      <c r="T339" s="76">
        <f>'Web-Test'!T339</f>
        <v>0</v>
      </c>
      <c r="U339" s="76">
        <f>'Web-Test'!U339</f>
        <v>0</v>
      </c>
      <c r="V339" s="76">
        <f>'Web-Test'!V339</f>
        <v>0</v>
      </c>
      <c r="W339" s="76">
        <f>'Web-Test'!W339</f>
        <v>0</v>
      </c>
      <c r="X339" s="76">
        <f>'Web-Test'!X339</f>
        <v>0</v>
      </c>
      <c r="Y339" s="76">
        <f>'Web-Test'!Y339</f>
        <v>0</v>
      </c>
      <c r="Z339" s="76">
        <f>'Web-Test'!Z339</f>
        <v>0</v>
      </c>
    </row>
    <row r="340" spans="1:26">
      <c r="A340" s="13">
        <f>'Web-Test'!A340</f>
        <v>338</v>
      </c>
      <c r="B340" s="16" t="str">
        <f>'Web-Test'!B340</f>
        <v>Bug</v>
      </c>
      <c r="C340" s="17">
        <f>'Web-Test'!C340</f>
        <v>44927</v>
      </c>
      <c r="D340" s="16" t="str">
        <f>'Web-Test'!D340</f>
        <v>Khẩn cấp</v>
      </c>
      <c r="E340" s="18" t="str">
        <f>'Web-Test'!E340</f>
        <v>Khám thú y</v>
      </c>
      <c r="F340" s="18" t="str">
        <f>'Web-Test'!F340</f>
        <v>Phác đồ bị xóa làm bò không thể tiếp tục điều trị</v>
      </c>
      <c r="G340" s="18">
        <f>'Web-Test'!G340</f>
        <v>0</v>
      </c>
      <c r="H340" s="17">
        <f>'Web-Test'!H340</f>
        <v>0</v>
      </c>
      <c r="I340" s="17">
        <f>'Web-Test'!I340</f>
        <v>0</v>
      </c>
      <c r="J340" s="17">
        <f>'Web-Test'!J340</f>
        <v>0</v>
      </c>
      <c r="K340" s="16" t="str">
        <f>'Web-Test'!K340</f>
        <v>Temporary disappear</v>
      </c>
      <c r="L340" s="13" t="str">
        <f>'Web-Test'!L340</f>
        <v>Closed</v>
      </c>
      <c r="M340" s="18" t="str">
        <f>'Web-Test'!M340</f>
        <v>Ngày 2/1 khôi phục lại phác đồ bị xóa</v>
      </c>
      <c r="N340" s="13">
        <f>'Web-Test'!N340</f>
        <v>0</v>
      </c>
      <c r="O340" s="76">
        <f>'Web-Test'!O340</f>
        <v>0</v>
      </c>
      <c r="P340" s="76">
        <f>'Web-Test'!P340</f>
        <v>0</v>
      </c>
      <c r="Q340" s="76">
        <f>'Web-Test'!Q340</f>
        <v>0</v>
      </c>
      <c r="R340" s="76">
        <f>'Web-Test'!R340</f>
        <v>0</v>
      </c>
      <c r="S340" s="76">
        <f>'Web-Test'!S340</f>
        <v>0</v>
      </c>
      <c r="T340" s="76">
        <f>'Web-Test'!T340</f>
        <v>0</v>
      </c>
      <c r="U340" s="76">
        <f>'Web-Test'!U340</f>
        <v>0</v>
      </c>
      <c r="V340" s="76">
        <f>'Web-Test'!V340</f>
        <v>0</v>
      </c>
      <c r="W340" s="76">
        <f>'Web-Test'!W340</f>
        <v>0</v>
      </c>
      <c r="X340" s="76">
        <f>'Web-Test'!X340</f>
        <v>0</v>
      </c>
      <c r="Y340" s="76">
        <f>'Web-Test'!Y340</f>
        <v>0</v>
      </c>
      <c r="Z340" s="76">
        <f>'Web-Test'!Z340</f>
        <v>0</v>
      </c>
    </row>
    <row r="341" spans="1:26">
      <c r="A341" s="13">
        <f>'Web-Test'!A341</f>
        <v>339</v>
      </c>
      <c r="B341" s="16" t="str">
        <f>'Web-Test'!B341</f>
        <v>Bug</v>
      </c>
      <c r="C341" s="17">
        <f>'Web-Test'!C341</f>
        <v>44927</v>
      </c>
      <c r="D341" s="16" t="str">
        <f>'Web-Test'!D341</f>
        <v>Khẩn cấp</v>
      </c>
      <c r="E341" s="18" t="str">
        <f>'Web-Test'!E341</f>
        <v>Thông tin đàn</v>
      </c>
      <c r="F341" s="18" t="str">
        <f>'Web-Test'!F341</f>
        <v>Tool chạy tính giai đoạn bò chạy chưa đúng</v>
      </c>
      <c r="G341" s="22" t="str">
        <f>'Web-Test'!G341</f>
        <v>https://drive.google.com/file/d/14_ut_Z-sjUp7W21inob-IWuyHZlqIO1O/view?usp=share_link</v>
      </c>
      <c r="H341" s="17">
        <f>'Web-Test'!H341</f>
        <v>0</v>
      </c>
      <c r="I341" s="17">
        <f>'Web-Test'!I341</f>
        <v>0</v>
      </c>
      <c r="J341" s="17">
        <f>'Web-Test'!J341</f>
        <v>0</v>
      </c>
      <c r="K341" s="16">
        <f>'Web-Test'!K341</f>
        <v>0</v>
      </c>
      <c r="L341" s="13" t="str">
        <f>'Web-Test'!L341</f>
        <v>Open</v>
      </c>
      <c r="M341" s="18">
        <f>'Web-Test'!M341</f>
        <v>0</v>
      </c>
      <c r="N341" s="13">
        <f>'Web-Test'!N341</f>
        <v>0</v>
      </c>
      <c r="O341" s="76">
        <f>'Web-Test'!O341</f>
        <v>0</v>
      </c>
      <c r="P341" s="76">
        <f>'Web-Test'!P341</f>
        <v>0</v>
      </c>
      <c r="Q341" s="76">
        <f>'Web-Test'!Q341</f>
        <v>0</v>
      </c>
      <c r="R341" s="76">
        <f>'Web-Test'!R341</f>
        <v>0</v>
      </c>
      <c r="S341" s="76">
        <f>'Web-Test'!S341</f>
        <v>0</v>
      </c>
      <c r="T341" s="76">
        <f>'Web-Test'!T341</f>
        <v>0</v>
      </c>
      <c r="U341" s="76">
        <f>'Web-Test'!U341</f>
        <v>0</v>
      </c>
      <c r="V341" s="76">
        <f>'Web-Test'!V341</f>
        <v>0</v>
      </c>
      <c r="W341" s="76">
        <f>'Web-Test'!W341</f>
        <v>0</v>
      </c>
      <c r="X341" s="76">
        <f>'Web-Test'!X341</f>
        <v>0</v>
      </c>
      <c r="Y341" s="76">
        <f>'Web-Test'!Y341</f>
        <v>0</v>
      </c>
      <c r="Z341" s="76">
        <f>'Web-Test'!Z341</f>
        <v>0</v>
      </c>
    </row>
    <row r="342" spans="1:26">
      <c r="A342" s="13">
        <f>'Web-Test'!A342</f>
        <v>340</v>
      </c>
      <c r="B342" s="16" t="str">
        <f>'Web-Test'!B342</f>
        <v>Bug</v>
      </c>
      <c r="C342" s="17">
        <f>'Web-Test'!C342</f>
        <v>44929</v>
      </c>
      <c r="D342" s="16" t="str">
        <f>'Web-Test'!D342</f>
        <v>Cao</v>
      </c>
      <c r="E342" s="18" t="str">
        <f>'Web-Test'!E342</f>
        <v>Phiếu công việc canh tác</v>
      </c>
      <c r="F342" s="18" t="str">
        <f>'Web-Test'!F342</f>
        <v>Date picker bị khuất khi tạo phiếu công việc canh tác</v>
      </c>
      <c r="G342" s="22" t="str">
        <f>'Web-Test'!G342</f>
        <v>https://drive.google.com/file/d/1spBW9qDi6cu6wEtfztN_DGGupl9BJ7W1/view?usp=share_link</v>
      </c>
      <c r="H342" s="17">
        <f>'Web-Test'!H342</f>
        <v>0</v>
      </c>
      <c r="I342" s="17">
        <f>'Web-Test'!I342</f>
        <v>0</v>
      </c>
      <c r="J342" s="13" t="str">
        <f>'Web-Test'!J342</f>
        <v>Tỉnh</v>
      </c>
      <c r="K342" s="16">
        <f>'Web-Test'!K342</f>
        <v>0</v>
      </c>
      <c r="L342" s="13" t="str">
        <f>'Web-Test'!L342</f>
        <v>Open</v>
      </c>
      <c r="M342" s="18" t="str">
        <f>'Web-Test'!M342</f>
        <v>x</v>
      </c>
      <c r="N342" s="13">
        <f>'Web-Test'!N342</f>
        <v>0</v>
      </c>
      <c r="O342" s="76">
        <f>'Web-Test'!O342</f>
        <v>0</v>
      </c>
      <c r="P342" s="76">
        <f>'Web-Test'!P342</f>
        <v>0</v>
      </c>
      <c r="Q342" s="76">
        <f>'Web-Test'!Q342</f>
        <v>0</v>
      </c>
      <c r="R342" s="76">
        <f>'Web-Test'!R342</f>
        <v>0</v>
      </c>
      <c r="S342" s="76">
        <f>'Web-Test'!S342</f>
        <v>0</v>
      </c>
      <c r="T342" s="76">
        <f>'Web-Test'!T342</f>
        <v>0</v>
      </c>
      <c r="U342" s="76">
        <f>'Web-Test'!U342</f>
        <v>0</v>
      </c>
      <c r="V342" s="76">
        <f>'Web-Test'!V342</f>
        <v>0</v>
      </c>
      <c r="W342" s="76">
        <f>'Web-Test'!W342</f>
        <v>0</v>
      </c>
      <c r="X342" s="76">
        <f>'Web-Test'!X342</f>
        <v>0</v>
      </c>
      <c r="Y342" s="76">
        <f>'Web-Test'!Y342</f>
        <v>0</v>
      </c>
      <c r="Z342" s="76">
        <f>'Web-Test'!Z342</f>
        <v>0</v>
      </c>
    </row>
    <row r="343" spans="1:26">
      <c r="A343" s="13">
        <f>'Web-Test'!A343</f>
        <v>341</v>
      </c>
      <c r="B343" s="16" t="str">
        <f>'Web-Test'!B343</f>
        <v>Bug</v>
      </c>
      <c r="C343" s="17">
        <f>'Web-Test'!C343</f>
        <v>44929</v>
      </c>
      <c r="D343" s="16" t="str">
        <f>'Web-Test'!D343</f>
        <v>Cao</v>
      </c>
      <c r="E343" s="18" t="str">
        <f>'Web-Test'!E343</f>
        <v>Phiếu công việc canh tác</v>
      </c>
      <c r="F343" s="18" t="str">
        <f>'Web-Test'!F343</f>
        <v>Ngày không nhập được như các trường nhập ngày khác (ví dụ nhập 030123 sẽ hiểu là 03/01/2023)</v>
      </c>
      <c r="G343" s="22" t="str">
        <f>'Web-Test'!G343</f>
        <v>https://drive.google.com/file/d/1qsf3LuaBPa_G0HSHtUiDrCVFdB6Ee5qp/view?usp=share_link</v>
      </c>
      <c r="H343" s="17">
        <f>'Web-Test'!H343</f>
        <v>0</v>
      </c>
      <c r="I343" s="17">
        <f>'Web-Test'!I343</f>
        <v>0</v>
      </c>
      <c r="J343" s="13" t="str">
        <f>'Web-Test'!J343</f>
        <v>Tỉnh</v>
      </c>
      <c r="K343" s="16">
        <f>'Web-Test'!K343</f>
        <v>0</v>
      </c>
      <c r="L343" s="13" t="str">
        <f>'Web-Test'!L343</f>
        <v>Open</v>
      </c>
      <c r="M343" s="18" t="str">
        <f>'Web-Test'!M343</f>
        <v>x</v>
      </c>
      <c r="N343" s="13">
        <f>'Web-Test'!N343</f>
        <v>0</v>
      </c>
      <c r="O343" s="76">
        <f>'Web-Test'!O343</f>
        <v>0</v>
      </c>
      <c r="P343" s="76">
        <f>'Web-Test'!P343</f>
        <v>0</v>
      </c>
      <c r="Q343" s="76">
        <f>'Web-Test'!Q343</f>
        <v>0</v>
      </c>
      <c r="R343" s="76">
        <f>'Web-Test'!R343</f>
        <v>0</v>
      </c>
      <c r="S343" s="76">
        <f>'Web-Test'!S343</f>
        <v>0</v>
      </c>
      <c r="T343" s="76">
        <f>'Web-Test'!T343</f>
        <v>0</v>
      </c>
      <c r="U343" s="76">
        <f>'Web-Test'!U343</f>
        <v>0</v>
      </c>
      <c r="V343" s="76">
        <f>'Web-Test'!V343</f>
        <v>0</v>
      </c>
      <c r="W343" s="76">
        <f>'Web-Test'!W343</f>
        <v>0</v>
      </c>
      <c r="X343" s="76">
        <f>'Web-Test'!X343</f>
        <v>0</v>
      </c>
      <c r="Y343" s="76">
        <f>'Web-Test'!Y343</f>
        <v>0</v>
      </c>
      <c r="Z343" s="76">
        <f>'Web-Test'!Z343</f>
        <v>0</v>
      </c>
    </row>
    <row r="344" spans="1:26">
      <c r="A344" s="13">
        <f>'Web-Test'!A344</f>
        <v>342</v>
      </c>
      <c r="B344" s="16" t="str">
        <f>'Web-Test'!B344</f>
        <v>Bug</v>
      </c>
      <c r="C344" s="17">
        <f>'Web-Test'!C344</f>
        <v>44929</v>
      </c>
      <c r="D344" s="16" t="str">
        <f>'Web-Test'!D344</f>
        <v>Cao</v>
      </c>
      <c r="E344" s="18" t="str">
        <f>'Web-Test'!E344</f>
        <v>Phiếu công việc canh tác</v>
      </c>
      <c r="F344" s="18" t="str">
        <f>'Web-Test'!F344</f>
        <v>Thời gian thực hiện lấy ngày hiện tại, không sửa được thành ngày khác (không ghi nhận khi lưu)</v>
      </c>
      <c r="G344" s="22" t="str">
        <f>'Web-Test'!G344</f>
        <v>https://drive.google.com/file/d/1WxUw4rM-CMQb4jkIXHGP3D43KZngDx7F/view?usp=share_link</v>
      </c>
      <c r="H344" s="17">
        <f>'Web-Test'!H344</f>
        <v>0</v>
      </c>
      <c r="I344" s="17">
        <f>'Web-Test'!I344</f>
        <v>0</v>
      </c>
      <c r="J344" s="13" t="str">
        <f>'Web-Test'!J344</f>
        <v>Tỉnh</v>
      </c>
      <c r="K344" s="16">
        <f>'Web-Test'!K344</f>
        <v>0</v>
      </c>
      <c r="L344" s="13" t="str">
        <f>'Web-Test'!L344</f>
        <v>Open</v>
      </c>
      <c r="M344" s="18" t="str">
        <f>'Web-Test'!M344</f>
        <v>x</v>
      </c>
      <c r="N344" s="13">
        <f>'Web-Test'!N344</f>
        <v>0</v>
      </c>
      <c r="O344" s="76">
        <f>'Web-Test'!O344</f>
        <v>0</v>
      </c>
      <c r="P344" s="76">
        <f>'Web-Test'!P344</f>
        <v>0</v>
      </c>
      <c r="Q344" s="76">
        <f>'Web-Test'!Q344</f>
        <v>0</v>
      </c>
      <c r="R344" s="76">
        <f>'Web-Test'!R344</f>
        <v>0</v>
      </c>
      <c r="S344" s="76">
        <f>'Web-Test'!S344</f>
        <v>0</v>
      </c>
      <c r="T344" s="76">
        <f>'Web-Test'!T344</f>
        <v>0</v>
      </c>
      <c r="U344" s="76">
        <f>'Web-Test'!U344</f>
        <v>0</v>
      </c>
      <c r="V344" s="76">
        <f>'Web-Test'!V344</f>
        <v>0</v>
      </c>
      <c r="W344" s="76">
        <f>'Web-Test'!W344</f>
        <v>0</v>
      </c>
      <c r="X344" s="76">
        <f>'Web-Test'!X344</f>
        <v>0</v>
      </c>
      <c r="Y344" s="76">
        <f>'Web-Test'!Y344</f>
        <v>0</v>
      </c>
      <c r="Z344" s="76">
        <f>'Web-Test'!Z344</f>
        <v>0</v>
      </c>
    </row>
    <row r="345" spans="1:26">
      <c r="A345" s="13">
        <f>'Web-Test'!A345</f>
        <v>343</v>
      </c>
      <c r="B345" s="16" t="str">
        <f>'Web-Test'!B345</f>
        <v>Bug</v>
      </c>
      <c r="C345" s="17">
        <f>'Web-Test'!C345</f>
        <v>44929</v>
      </c>
      <c r="D345" s="16" t="str">
        <f>'Web-Test'!D345</f>
        <v>Cao</v>
      </c>
      <c r="E345" s="18" t="str">
        <f>'Web-Test'!E345</f>
        <v>Phiếu công việc canh tác</v>
      </c>
      <c r="F345" s="18" t="str">
        <f>'Web-Test'!F345</f>
        <v>Ngày thực hiện từ ngày đến ngày, không phải một ngày (khi tạo phiếu chọn từ ngày đến ngày)</v>
      </c>
      <c r="G345" s="22" t="str">
        <f>'Web-Test'!G345</f>
        <v>https://drive.google.com/file/d/1f9u9JGKqhraK9Qq-G3-dtjnmtzxVwuVW/view?usp=share_link</v>
      </c>
      <c r="H345" s="17">
        <f>'Web-Test'!H345</f>
        <v>0</v>
      </c>
      <c r="I345" s="17">
        <f>'Web-Test'!I345</f>
        <v>0</v>
      </c>
      <c r="J345" s="13" t="str">
        <f>'Web-Test'!J345</f>
        <v>Tỉnh</v>
      </c>
      <c r="K345" s="16">
        <f>'Web-Test'!K345</f>
        <v>0</v>
      </c>
      <c r="L345" s="13" t="str">
        <f>'Web-Test'!L345</f>
        <v>Open</v>
      </c>
      <c r="M345" s="18" t="str">
        <f>'Web-Test'!M345</f>
        <v>x</v>
      </c>
      <c r="N345" s="13">
        <f>'Web-Test'!N345</f>
        <v>0</v>
      </c>
      <c r="O345" s="76">
        <f>'Web-Test'!O345</f>
        <v>0</v>
      </c>
      <c r="P345" s="76">
        <f>'Web-Test'!P345</f>
        <v>0</v>
      </c>
      <c r="Q345" s="76">
        <f>'Web-Test'!Q345</f>
        <v>0</v>
      </c>
      <c r="R345" s="76">
        <f>'Web-Test'!R345</f>
        <v>0</v>
      </c>
      <c r="S345" s="76">
        <f>'Web-Test'!S345</f>
        <v>0</v>
      </c>
      <c r="T345" s="76">
        <f>'Web-Test'!T345</f>
        <v>0</v>
      </c>
      <c r="U345" s="76">
        <f>'Web-Test'!U345</f>
        <v>0</v>
      </c>
      <c r="V345" s="76">
        <f>'Web-Test'!V345</f>
        <v>0</v>
      </c>
      <c r="W345" s="76">
        <f>'Web-Test'!W345</f>
        <v>0</v>
      </c>
      <c r="X345" s="76">
        <f>'Web-Test'!X345</f>
        <v>0</v>
      </c>
      <c r="Y345" s="76">
        <f>'Web-Test'!Y345</f>
        <v>0</v>
      </c>
      <c r="Z345" s="76">
        <f>'Web-Test'!Z345</f>
        <v>0</v>
      </c>
    </row>
    <row r="346" spans="1:26">
      <c r="A346" s="13">
        <f>'Web-Test'!A346</f>
        <v>344</v>
      </c>
      <c r="B346" s="16" t="str">
        <f>'Web-Test'!B346</f>
        <v>Bug</v>
      </c>
      <c r="C346" s="17">
        <f>'Web-Test'!C346</f>
        <v>44929</v>
      </c>
      <c r="D346" s="16" t="str">
        <f>'Web-Test'!D346</f>
        <v>Trung bình</v>
      </c>
      <c r="E346" s="18" t="str">
        <f>'Web-Test'!E346</f>
        <v>Phiếu công việc canh tác</v>
      </c>
      <c r="F346" s="18" t="str">
        <f>'Web-Test'!F346</f>
        <v>Không có trường nào là trường "người thực hiện"</v>
      </c>
      <c r="G346" s="22" t="str">
        <f>'Web-Test'!G346</f>
        <v>https://drive.google.com/file/d/1WvjJbi5kyTUArH5U5UlO5lb_i8UMTBqB/view?usp=share_link</v>
      </c>
      <c r="H346" s="17">
        <f>'Web-Test'!H346</f>
        <v>0</v>
      </c>
      <c r="I346" s="17">
        <f>'Web-Test'!I346</f>
        <v>0</v>
      </c>
      <c r="J346" s="13" t="str">
        <f>'Web-Test'!J346</f>
        <v>Tỉnh</v>
      </c>
      <c r="K346" s="16">
        <f>'Web-Test'!K346</f>
        <v>0</v>
      </c>
      <c r="L346" s="13" t="str">
        <f>'Web-Test'!L346</f>
        <v>Open</v>
      </c>
      <c r="M346" s="18" t="str">
        <f>'Web-Test'!M346</f>
        <v>x</v>
      </c>
      <c r="N346" s="13">
        <f>'Web-Test'!N346</f>
        <v>0</v>
      </c>
      <c r="O346" s="76">
        <f>'Web-Test'!O346</f>
        <v>0</v>
      </c>
      <c r="P346" s="76">
        <f>'Web-Test'!P346</f>
        <v>0</v>
      </c>
      <c r="Q346" s="76">
        <f>'Web-Test'!Q346</f>
        <v>0</v>
      </c>
      <c r="R346" s="76">
        <f>'Web-Test'!R346</f>
        <v>0</v>
      </c>
      <c r="S346" s="76">
        <f>'Web-Test'!S346</f>
        <v>0</v>
      </c>
      <c r="T346" s="76">
        <f>'Web-Test'!T346</f>
        <v>0</v>
      </c>
      <c r="U346" s="76">
        <f>'Web-Test'!U346</f>
        <v>0</v>
      </c>
      <c r="V346" s="76">
        <f>'Web-Test'!V346</f>
        <v>0</v>
      </c>
      <c r="W346" s="76">
        <f>'Web-Test'!W346</f>
        <v>0</v>
      </c>
      <c r="X346" s="76">
        <f>'Web-Test'!X346</f>
        <v>0</v>
      </c>
      <c r="Y346" s="76">
        <f>'Web-Test'!Y346</f>
        <v>0</v>
      </c>
      <c r="Z346" s="76">
        <f>'Web-Test'!Z346</f>
        <v>0</v>
      </c>
    </row>
    <row r="347" spans="1:26">
      <c r="A347" s="13">
        <f>'Web-Test'!A347</f>
        <v>345</v>
      </c>
      <c r="B347" s="16" t="str">
        <f>'Web-Test'!B347</f>
        <v>Bug</v>
      </c>
      <c r="C347" s="17">
        <f>'Web-Test'!C347</f>
        <v>44929</v>
      </c>
      <c r="D347" s="16" t="str">
        <f>'Web-Test'!D347</f>
        <v>Cao</v>
      </c>
      <c r="E347" s="18" t="str">
        <f>'Web-Test'!E347</f>
        <v>Phiếu công việc canh tác</v>
      </c>
      <c r="F347" s="18" t="str">
        <f>'Web-Test'!F347</f>
        <v>Không nên bắt buộc trường "Diện tích thực hiện", không phải trường hợp nào cũng nhập</v>
      </c>
      <c r="G347" s="22" t="str">
        <f>'Web-Test'!G347</f>
        <v>https://drive.google.com/file/d/1bFi_xRT2MRapQAEVcTbYKIr0tpF6K4W5/view?usp=share_link</v>
      </c>
      <c r="H347" s="17">
        <f>'Web-Test'!H347</f>
        <v>0</v>
      </c>
      <c r="I347" s="17">
        <f>'Web-Test'!I347</f>
        <v>0</v>
      </c>
      <c r="J347" s="13" t="str">
        <f>'Web-Test'!J347</f>
        <v>Tỉnh</v>
      </c>
      <c r="K347" s="16">
        <f>'Web-Test'!K347</f>
        <v>0</v>
      </c>
      <c r="L347" s="13" t="str">
        <f>'Web-Test'!L347</f>
        <v>Open</v>
      </c>
      <c r="M347" s="18" t="str">
        <f>'Web-Test'!M347</f>
        <v>x</v>
      </c>
      <c r="N347" s="13">
        <f>'Web-Test'!N347</f>
        <v>0</v>
      </c>
      <c r="O347" s="76">
        <f>'Web-Test'!O347</f>
        <v>0</v>
      </c>
      <c r="P347" s="76">
        <f>'Web-Test'!P347</f>
        <v>0</v>
      </c>
      <c r="Q347" s="76">
        <f>'Web-Test'!Q347</f>
        <v>0</v>
      </c>
      <c r="R347" s="76">
        <f>'Web-Test'!R347</f>
        <v>0</v>
      </c>
      <c r="S347" s="76">
        <f>'Web-Test'!S347</f>
        <v>0</v>
      </c>
      <c r="T347" s="76">
        <f>'Web-Test'!T347</f>
        <v>0</v>
      </c>
      <c r="U347" s="76">
        <f>'Web-Test'!U347</f>
        <v>0</v>
      </c>
      <c r="V347" s="76">
        <f>'Web-Test'!V347</f>
        <v>0</v>
      </c>
      <c r="W347" s="76">
        <f>'Web-Test'!W347</f>
        <v>0</v>
      </c>
      <c r="X347" s="76">
        <f>'Web-Test'!X347</f>
        <v>0</v>
      </c>
      <c r="Y347" s="76">
        <f>'Web-Test'!Y347</f>
        <v>0</v>
      </c>
      <c r="Z347" s="76">
        <f>'Web-Test'!Z347</f>
        <v>0</v>
      </c>
    </row>
    <row r="348" spans="1:26">
      <c r="A348" s="13">
        <f>'Web-Test'!A348</f>
        <v>346</v>
      </c>
      <c r="B348" s="16" t="str">
        <f>'Web-Test'!B348</f>
        <v>Bug</v>
      </c>
      <c r="C348" s="17">
        <f>'Web-Test'!C348</f>
        <v>44929</v>
      </c>
      <c r="D348" s="16" t="str">
        <f>'Web-Test'!D348</f>
        <v>Trung bình</v>
      </c>
      <c r="E348" s="18" t="str">
        <f>'Web-Test'!E348</f>
        <v>Phiếu công việc chăn thả</v>
      </c>
      <c r="F348" s="18" t="str">
        <f>'Web-Test'!F348</f>
        <v>Thứ tự lô cỏ chưa được sắp xếp</v>
      </c>
      <c r="G348" s="22" t="str">
        <f>'Web-Test'!G348</f>
        <v>https://drive.google.com/file/d/1pxfu-_0IEe3fG9LuupdGBj2IcztvCusx/view?usp=share_link</v>
      </c>
      <c r="H348" s="17">
        <f>'Web-Test'!H348</f>
        <v>0</v>
      </c>
      <c r="I348" s="17">
        <f>'Web-Test'!I348</f>
        <v>0</v>
      </c>
      <c r="J348" s="13" t="str">
        <f>'Web-Test'!J348</f>
        <v>Tỉnh</v>
      </c>
      <c r="K348" s="16">
        <f>'Web-Test'!K348</f>
        <v>0</v>
      </c>
      <c r="L348" s="13" t="str">
        <f>'Web-Test'!L348</f>
        <v>Open</v>
      </c>
      <c r="M348" s="18" t="str">
        <f>'Web-Test'!M348</f>
        <v>x</v>
      </c>
      <c r="N348" s="13">
        <f>'Web-Test'!N348</f>
        <v>0</v>
      </c>
      <c r="O348" s="76">
        <f>'Web-Test'!O348</f>
        <v>0</v>
      </c>
      <c r="P348" s="76">
        <f>'Web-Test'!P348</f>
        <v>0</v>
      </c>
      <c r="Q348" s="76">
        <f>'Web-Test'!Q348</f>
        <v>0</v>
      </c>
      <c r="R348" s="76">
        <f>'Web-Test'!R348</f>
        <v>0</v>
      </c>
      <c r="S348" s="76">
        <f>'Web-Test'!S348</f>
        <v>0</v>
      </c>
      <c r="T348" s="76">
        <f>'Web-Test'!T348</f>
        <v>0</v>
      </c>
      <c r="U348" s="76">
        <f>'Web-Test'!U348</f>
        <v>0</v>
      </c>
      <c r="V348" s="76">
        <f>'Web-Test'!V348</f>
        <v>0</v>
      </c>
      <c r="W348" s="76">
        <f>'Web-Test'!W348</f>
        <v>0</v>
      </c>
      <c r="X348" s="76">
        <f>'Web-Test'!X348</f>
        <v>0</v>
      </c>
      <c r="Y348" s="76">
        <f>'Web-Test'!Y348</f>
        <v>0</v>
      </c>
      <c r="Z348" s="76">
        <f>'Web-Test'!Z348</f>
        <v>0</v>
      </c>
    </row>
    <row r="349" spans="1:26">
      <c r="A349" s="13">
        <f>'Web-Test'!A349</f>
        <v>347</v>
      </c>
      <c r="B349" s="16" t="str">
        <f>'Web-Test'!B349</f>
        <v>Bug</v>
      </c>
      <c r="C349" s="17">
        <f>'Web-Test'!C349</f>
        <v>44929</v>
      </c>
      <c r="D349" s="16" t="str">
        <f>'Web-Test'!D349</f>
        <v>Trung bình</v>
      </c>
      <c r="E349" s="18" t="str">
        <f>'Web-Test'!E349</f>
        <v>Phiếu công việc chăn thả</v>
      </c>
      <c r="F349" s="18" t="str">
        <f>'Web-Test'!F349</f>
        <v>Chuồng trại không chọn được bằng bàn phím</v>
      </c>
      <c r="G349" s="22" t="str">
        <f>'Web-Test'!G349</f>
        <v>https://drive.google.com/file/d/1YVvpJ5r0UNZ8CzSOl8_TGkChrtE13A2_/view?usp=share_link</v>
      </c>
      <c r="H349" s="17">
        <f>'Web-Test'!H349</f>
        <v>0</v>
      </c>
      <c r="I349" s="17">
        <f>'Web-Test'!I349</f>
        <v>0</v>
      </c>
      <c r="J349" s="17">
        <f>'Web-Test'!J349</f>
        <v>0</v>
      </c>
      <c r="K349" s="16">
        <f>'Web-Test'!K349</f>
        <v>0</v>
      </c>
      <c r="L349" s="13" t="str">
        <f>'Web-Test'!L349</f>
        <v>Open</v>
      </c>
      <c r="M349" s="18" t="str">
        <f>'Web-Test'!M349</f>
        <v>không test ra lỗi, trên  trang test chọn được
=&gt; Không chọn được nguyên cụm BCT, màu highlight không tương phản với nền</v>
      </c>
      <c r="N349" s="13">
        <f>'Web-Test'!N349</f>
        <v>0</v>
      </c>
      <c r="O349" s="76">
        <f>'Web-Test'!O349</f>
        <v>0</v>
      </c>
      <c r="P349" s="76">
        <f>'Web-Test'!P349</f>
        <v>0</v>
      </c>
      <c r="Q349" s="76">
        <f>'Web-Test'!Q349</f>
        <v>0</v>
      </c>
      <c r="R349" s="76">
        <f>'Web-Test'!R349</f>
        <v>0</v>
      </c>
      <c r="S349" s="76">
        <f>'Web-Test'!S349</f>
        <v>0</v>
      </c>
      <c r="T349" s="76">
        <f>'Web-Test'!T349</f>
        <v>0</v>
      </c>
      <c r="U349" s="76">
        <f>'Web-Test'!U349</f>
        <v>0</v>
      </c>
      <c r="V349" s="76">
        <f>'Web-Test'!V349</f>
        <v>0</v>
      </c>
      <c r="W349" s="76">
        <f>'Web-Test'!W349</f>
        <v>0</v>
      </c>
      <c r="X349" s="76">
        <f>'Web-Test'!X349</f>
        <v>0</v>
      </c>
      <c r="Y349" s="76">
        <f>'Web-Test'!Y349</f>
        <v>0</v>
      </c>
      <c r="Z349" s="76">
        <f>'Web-Test'!Z349</f>
        <v>0</v>
      </c>
    </row>
    <row r="350" spans="1:26">
      <c r="A350" s="13">
        <f>'Web-Test'!A350</f>
        <v>348</v>
      </c>
      <c r="B350" s="16" t="str">
        <f>'Web-Test'!B350</f>
        <v>Bug</v>
      </c>
      <c r="C350" s="17">
        <f>'Web-Test'!C350</f>
        <v>44929</v>
      </c>
      <c r="D350" s="16" t="str">
        <f>'Web-Test'!D350</f>
        <v>Cao</v>
      </c>
      <c r="E350" s="18" t="str">
        <f>'Web-Test'!E350</f>
        <v>Phiếu công việc chăn thả</v>
      </c>
      <c r="F350" s="18" t="str">
        <f>'Web-Test'!F350</f>
        <v>Không chọn chuồng trại vẫn tạo được phiếu chăn thả</v>
      </c>
      <c r="G350" s="22" t="str">
        <f>'Web-Test'!G350</f>
        <v>https://drive.google.com/file/d/15Yv9qDVIwo22BjCAOgdwhDj0bjXQQYlE/view?usp=share_link</v>
      </c>
      <c r="H350" s="17">
        <f>'Web-Test'!H350</f>
        <v>0</v>
      </c>
      <c r="I350" s="17">
        <f>'Web-Test'!I350</f>
        <v>0</v>
      </c>
      <c r="J350" s="17">
        <f>'Web-Test'!J350</f>
        <v>0</v>
      </c>
      <c r="K350" s="16">
        <f>'Web-Test'!K350</f>
        <v>0</v>
      </c>
      <c r="L350" s="13" t="str">
        <f>'Web-Test'!L350</f>
        <v>Open</v>
      </c>
      <c r="M350" s="18" t="str">
        <f>'Web-Test'!M350</f>
        <v>cần BA làm danh sách những trường nào bắt buộc, trường nào không  bắt buộc x</v>
      </c>
      <c r="N350" s="13">
        <f>'Web-Test'!N350</f>
        <v>0</v>
      </c>
      <c r="O350" s="76">
        <f>'Web-Test'!O350</f>
        <v>0</v>
      </c>
      <c r="P350" s="76">
        <f>'Web-Test'!P350</f>
        <v>0</v>
      </c>
      <c r="Q350" s="76">
        <f>'Web-Test'!Q350</f>
        <v>0</v>
      </c>
      <c r="R350" s="76">
        <f>'Web-Test'!R350</f>
        <v>0</v>
      </c>
      <c r="S350" s="76">
        <f>'Web-Test'!S350</f>
        <v>0</v>
      </c>
      <c r="T350" s="76">
        <f>'Web-Test'!T350</f>
        <v>0</v>
      </c>
      <c r="U350" s="76">
        <f>'Web-Test'!U350</f>
        <v>0</v>
      </c>
      <c r="V350" s="76">
        <f>'Web-Test'!V350</f>
        <v>0</v>
      </c>
      <c r="W350" s="76">
        <f>'Web-Test'!W350</f>
        <v>0</v>
      </c>
      <c r="X350" s="76">
        <f>'Web-Test'!X350</f>
        <v>0</v>
      </c>
      <c r="Y350" s="76">
        <f>'Web-Test'!Y350</f>
        <v>0</v>
      </c>
      <c r="Z350" s="76">
        <f>'Web-Test'!Z350</f>
        <v>0</v>
      </c>
    </row>
    <row r="351" spans="1:26">
      <c r="A351" s="13">
        <f>'Web-Test'!A351</f>
        <v>349</v>
      </c>
      <c r="B351" s="16" t="str">
        <f>'Web-Test'!B351</f>
        <v>Bug</v>
      </c>
      <c r="C351" s="17">
        <f>'Web-Test'!C351</f>
        <v>44929</v>
      </c>
      <c r="D351" s="16" t="str">
        <f>'Web-Test'!D351</f>
        <v>Cao</v>
      </c>
      <c r="E351" s="18" t="str">
        <f>'Web-Test'!E351</f>
        <v>Phiếu công việc chăn thả</v>
      </c>
      <c r="F351" s="18" t="str">
        <f>'Web-Test'!F351</f>
        <v>Nút "Thêm hạng mục công việc" đặt vị trí không giống với phiếu công việc canh tác</v>
      </c>
      <c r="G351" s="22" t="str">
        <f>'Web-Test'!G351</f>
        <v>https://drive.google.com/file/d/1B8M67zTKeC97FHUYSB1HdOIN5-VY5lvO/view?usp=share_link</v>
      </c>
      <c r="H351" s="17">
        <f>'Web-Test'!H351</f>
        <v>0</v>
      </c>
      <c r="I351" s="17">
        <f>'Web-Test'!I351</f>
        <v>44933</v>
      </c>
      <c r="J351" s="13" t="str">
        <f>'Web-Test'!J351</f>
        <v>Tỉnh</v>
      </c>
      <c r="K351" s="16" t="str">
        <f>'Web-Test'!K351</f>
        <v>Pass</v>
      </c>
      <c r="L351" s="13" t="str">
        <f>'Web-Test'!L351</f>
        <v>Closed</v>
      </c>
      <c r="M351" s="18" t="str">
        <f>'Web-Test'!M351</f>
        <v>Fix lần 1 ngày 7/1 (Tỉnh) - Pass</v>
      </c>
      <c r="N351" s="13">
        <f>'Web-Test'!N351</f>
        <v>0</v>
      </c>
      <c r="O351" s="76">
        <f>'Web-Test'!O351</f>
        <v>0</v>
      </c>
      <c r="P351" s="76">
        <f>'Web-Test'!P351</f>
        <v>0</v>
      </c>
      <c r="Q351" s="76">
        <f>'Web-Test'!Q351</f>
        <v>0</v>
      </c>
      <c r="R351" s="76">
        <f>'Web-Test'!R351</f>
        <v>0</v>
      </c>
      <c r="S351" s="76">
        <f>'Web-Test'!S351</f>
        <v>0</v>
      </c>
      <c r="T351" s="76">
        <f>'Web-Test'!T351</f>
        <v>0</v>
      </c>
      <c r="U351" s="76">
        <f>'Web-Test'!U351</f>
        <v>0</v>
      </c>
      <c r="V351" s="76">
        <f>'Web-Test'!V351</f>
        <v>0</v>
      </c>
      <c r="W351" s="76">
        <f>'Web-Test'!W351</f>
        <v>0</v>
      </c>
      <c r="X351" s="76">
        <f>'Web-Test'!X351</f>
        <v>0</v>
      </c>
      <c r="Y351" s="76">
        <f>'Web-Test'!Y351</f>
        <v>0</v>
      </c>
      <c r="Z351" s="76">
        <f>'Web-Test'!Z351</f>
        <v>0</v>
      </c>
    </row>
    <row r="352" spans="1:26">
      <c r="A352" s="13">
        <f>'Web-Test'!A352</f>
        <v>350</v>
      </c>
      <c r="B352" s="16" t="str">
        <f>'Web-Test'!B352</f>
        <v>Bug</v>
      </c>
      <c r="C352" s="17">
        <f>'Web-Test'!C352</f>
        <v>44929</v>
      </c>
      <c r="D352" s="16" t="str">
        <f>'Web-Test'!D352</f>
        <v>Cao</v>
      </c>
      <c r="E352" s="18" t="str">
        <f>'Web-Test'!E352</f>
        <v>Phiếu công việc chăn thả</v>
      </c>
      <c r="F352" s="18" t="str">
        <f>'Web-Test'!F352</f>
        <v>Thời gian thực hiện lấy ngày hiện tại, không sửa được thành ngày khác (không ghi nhận khi lưu)</v>
      </c>
      <c r="G352" s="22" t="str">
        <f>'Web-Test'!G352</f>
        <v>https://drive.google.com/file/d/1sgGnmiqFjM3Hv-jG0Y_l6ej6xNDh-Jez/view?usp=share_link</v>
      </c>
      <c r="H352" s="17">
        <f>'Web-Test'!H352</f>
        <v>0</v>
      </c>
      <c r="I352" s="17">
        <f>'Web-Test'!I352</f>
        <v>44933</v>
      </c>
      <c r="J352" s="13" t="str">
        <f>'Web-Test'!J352</f>
        <v>Tỉnh</v>
      </c>
      <c r="K352" s="16" t="str">
        <f>'Web-Test'!K352</f>
        <v>Pass</v>
      </c>
      <c r="L352" s="13" t="str">
        <f>'Web-Test'!L352</f>
        <v>Closed</v>
      </c>
      <c r="M352" s="18" t="str">
        <f>'Web-Test'!M352</f>
        <v>Fix lần 1 ngày 7/1 (Tỉnh) - Pass</v>
      </c>
      <c r="N352" s="13">
        <f>'Web-Test'!N352</f>
        <v>0</v>
      </c>
      <c r="O352" s="76">
        <f>'Web-Test'!O352</f>
        <v>0</v>
      </c>
      <c r="P352" s="76">
        <f>'Web-Test'!P352</f>
        <v>0</v>
      </c>
      <c r="Q352" s="76">
        <f>'Web-Test'!Q352</f>
        <v>0</v>
      </c>
      <c r="R352" s="76">
        <f>'Web-Test'!R352</f>
        <v>0</v>
      </c>
      <c r="S352" s="76">
        <f>'Web-Test'!S352</f>
        <v>0</v>
      </c>
      <c r="T352" s="76">
        <f>'Web-Test'!T352</f>
        <v>0</v>
      </c>
      <c r="U352" s="76">
        <f>'Web-Test'!U352</f>
        <v>0</v>
      </c>
      <c r="V352" s="76">
        <f>'Web-Test'!V352</f>
        <v>0</v>
      </c>
      <c r="W352" s="76">
        <f>'Web-Test'!W352</f>
        <v>0</v>
      </c>
      <c r="X352" s="76">
        <f>'Web-Test'!X352</f>
        <v>0</v>
      </c>
      <c r="Y352" s="76">
        <f>'Web-Test'!Y352</f>
        <v>0</v>
      </c>
      <c r="Z352" s="76">
        <f>'Web-Test'!Z352</f>
        <v>0</v>
      </c>
    </row>
    <row r="353" spans="1:26">
      <c r="A353" s="13">
        <f>'Web-Test'!A353</f>
        <v>351</v>
      </c>
      <c r="B353" s="16" t="str">
        <f>'Web-Test'!B353</f>
        <v>Bug</v>
      </c>
      <c r="C353" s="17">
        <f>'Web-Test'!C353</f>
        <v>44929</v>
      </c>
      <c r="D353" s="16" t="str">
        <f>'Web-Test'!D353</f>
        <v>Cao</v>
      </c>
      <c r="E353" s="18" t="str">
        <f>'Web-Test'!E353</f>
        <v>Phiếu công việc chăn thả</v>
      </c>
      <c r="F353" s="18" t="str">
        <f>'Web-Test'!F353</f>
        <v>Ngày không nhập được như các trường nhập ngày khác (ví dụ nhập 030123 sẽ hiểu là 03/01/2023)</v>
      </c>
      <c r="G353" s="22" t="str">
        <f>'Web-Test'!G353</f>
        <v>https://drive.google.com/file/d/1sgGnmiqFjM3Hv-jG0Y_l6ej6xNDh-Jez/view?usp=share_link</v>
      </c>
      <c r="H353" s="17">
        <f>'Web-Test'!H353</f>
        <v>0</v>
      </c>
      <c r="I353" s="17">
        <f>'Web-Test'!I353</f>
        <v>44933</v>
      </c>
      <c r="J353" s="13" t="str">
        <f>'Web-Test'!J353</f>
        <v>Tỉnh</v>
      </c>
      <c r="K353" s="16" t="str">
        <f>'Web-Test'!K353</f>
        <v>Pass</v>
      </c>
      <c r="L353" s="13" t="str">
        <f>'Web-Test'!L353</f>
        <v>Closed</v>
      </c>
      <c r="M353" s="18" t="str">
        <f>'Web-Test'!M353</f>
        <v>Fix lần 1 ngày 7/1 (Tỉnh) - Pass</v>
      </c>
      <c r="N353" s="13">
        <f>'Web-Test'!N353</f>
        <v>0</v>
      </c>
      <c r="O353" s="76">
        <f>'Web-Test'!O353</f>
        <v>0</v>
      </c>
      <c r="P353" s="76">
        <f>'Web-Test'!P353</f>
        <v>0</v>
      </c>
      <c r="Q353" s="76">
        <f>'Web-Test'!Q353</f>
        <v>0</v>
      </c>
      <c r="R353" s="76">
        <f>'Web-Test'!R353</f>
        <v>0</v>
      </c>
      <c r="S353" s="76">
        <f>'Web-Test'!S353</f>
        <v>0</v>
      </c>
      <c r="T353" s="76">
        <f>'Web-Test'!T353</f>
        <v>0</v>
      </c>
      <c r="U353" s="76">
        <f>'Web-Test'!U353</f>
        <v>0</v>
      </c>
      <c r="V353" s="76">
        <f>'Web-Test'!V353</f>
        <v>0</v>
      </c>
      <c r="W353" s="76">
        <f>'Web-Test'!W353</f>
        <v>0</v>
      </c>
      <c r="X353" s="76">
        <f>'Web-Test'!X353</f>
        <v>0</v>
      </c>
      <c r="Y353" s="76">
        <f>'Web-Test'!Y353</f>
        <v>0</v>
      </c>
      <c r="Z353" s="76">
        <f>'Web-Test'!Z353</f>
        <v>0</v>
      </c>
    </row>
    <row r="354" spans="1:26">
      <c r="A354" s="13">
        <f>'Web-Test'!A354</f>
        <v>352</v>
      </c>
      <c r="B354" s="16" t="str">
        <f>'Web-Test'!B354</f>
        <v>Bug</v>
      </c>
      <c r="C354" s="17">
        <f>'Web-Test'!C354</f>
        <v>44929</v>
      </c>
      <c r="D354" s="16" t="str">
        <f>'Web-Test'!D354</f>
        <v>Cao</v>
      </c>
      <c r="E354" s="18" t="str">
        <f>'Web-Test'!E354</f>
        <v>Phiếu công việc chăn thả</v>
      </c>
      <c r="F354" s="18" t="str">
        <f>'Web-Test'!F354</f>
        <v>Thời gian thực hiện từ ngày đến ngày, không phải chỉ 1 ngày</v>
      </c>
      <c r="G354" s="22" t="str">
        <f>'Web-Test'!G354</f>
        <v>https://drive.google.com/file/d/1mJVvlkwWGaHz7O43gbPMUvCyLewUIbMU/view?usp=share_link</v>
      </c>
      <c r="H354" s="17">
        <f>'Web-Test'!H354</f>
        <v>0</v>
      </c>
      <c r="I354" s="17">
        <f>'Web-Test'!I354</f>
        <v>44933</v>
      </c>
      <c r="J354" s="13" t="str">
        <f>'Web-Test'!J354</f>
        <v>Hải</v>
      </c>
      <c r="K354" s="16" t="str">
        <f>'Web-Test'!K354</f>
        <v>Pass</v>
      </c>
      <c r="L354" s="13" t="str">
        <f>'Web-Test'!L354</f>
        <v>Closed</v>
      </c>
      <c r="M354" s="18" t="str">
        <f>'Web-Test'!M354</f>
        <v>Fix lần 1 ngày 07/01 (Hải) - Pass</v>
      </c>
      <c r="N354" s="13">
        <f>'Web-Test'!N354</f>
        <v>0</v>
      </c>
      <c r="O354" s="76">
        <f>'Web-Test'!O354</f>
        <v>0</v>
      </c>
      <c r="P354" s="76">
        <f>'Web-Test'!P354</f>
        <v>0</v>
      </c>
      <c r="Q354" s="76">
        <f>'Web-Test'!Q354</f>
        <v>0</v>
      </c>
      <c r="R354" s="76">
        <f>'Web-Test'!R354</f>
        <v>0</v>
      </c>
      <c r="S354" s="76">
        <f>'Web-Test'!S354</f>
        <v>0</v>
      </c>
      <c r="T354" s="76">
        <f>'Web-Test'!T354</f>
        <v>0</v>
      </c>
      <c r="U354" s="76">
        <f>'Web-Test'!U354</f>
        <v>0</v>
      </c>
      <c r="V354" s="76">
        <f>'Web-Test'!V354</f>
        <v>0</v>
      </c>
      <c r="W354" s="76">
        <f>'Web-Test'!W354</f>
        <v>0</v>
      </c>
      <c r="X354" s="76">
        <f>'Web-Test'!X354</f>
        <v>0</v>
      </c>
      <c r="Y354" s="76">
        <f>'Web-Test'!Y354</f>
        <v>0</v>
      </c>
      <c r="Z354" s="76">
        <f>'Web-Test'!Z354</f>
        <v>0</v>
      </c>
    </row>
    <row r="355" spans="1:26">
      <c r="A355" s="13">
        <f>'Web-Test'!A355</f>
        <v>353</v>
      </c>
      <c r="B355" s="16" t="str">
        <f>'Web-Test'!B355</f>
        <v>Bug</v>
      </c>
      <c r="C355" s="17">
        <f>'Web-Test'!C355</f>
        <v>44929</v>
      </c>
      <c r="D355" s="16" t="str">
        <f>'Web-Test'!D355</f>
        <v>Cao</v>
      </c>
      <c r="E355" s="18" t="str">
        <f>'Web-Test'!E355</f>
        <v>Phiếu công việc chăn thả</v>
      </c>
      <c r="F355" s="18" t="str">
        <f>'Web-Test'!F355</f>
        <v>Hạng mục công việc mở ra chỉnh sửa thì mục "Lô cỏ" bị mất thông tin được nhập trước đó</v>
      </c>
      <c r="G355" s="22" t="str">
        <f>'Web-Test'!G355</f>
        <v>https://drive.google.com/file/d/1rMFWOm9Yq8oM4EJ2Xp1CTjXMRgq8DSdy/view?usp=share_link</v>
      </c>
      <c r="H355" s="17">
        <f>'Web-Test'!H355</f>
        <v>0</v>
      </c>
      <c r="I355" s="17">
        <f>'Web-Test'!I355</f>
        <v>44933</v>
      </c>
      <c r="J355" s="13" t="str">
        <f>'Web-Test'!J355</f>
        <v>Hải</v>
      </c>
      <c r="K355" s="16" t="str">
        <f>'Web-Test'!K355</f>
        <v>Pass</v>
      </c>
      <c r="L355" s="13" t="str">
        <f>'Web-Test'!L355</f>
        <v>Closed</v>
      </c>
      <c r="M355" s="18" t="str">
        <f>'Web-Test'!M355</f>
        <v>Fix lần 1 ngày 07/01 (Hải) - Pass</v>
      </c>
      <c r="N355" s="13">
        <f>'Web-Test'!N355</f>
        <v>0</v>
      </c>
      <c r="O355" s="76">
        <f>'Web-Test'!O355</f>
        <v>0</v>
      </c>
      <c r="P355" s="76">
        <f>'Web-Test'!P355</f>
        <v>0</v>
      </c>
      <c r="Q355" s="76">
        <f>'Web-Test'!Q355</f>
        <v>0</v>
      </c>
      <c r="R355" s="76">
        <f>'Web-Test'!R355</f>
        <v>0</v>
      </c>
      <c r="S355" s="76">
        <f>'Web-Test'!S355</f>
        <v>0</v>
      </c>
      <c r="T355" s="76">
        <f>'Web-Test'!T355</f>
        <v>0</v>
      </c>
      <c r="U355" s="76">
        <f>'Web-Test'!U355</f>
        <v>0</v>
      </c>
      <c r="V355" s="76">
        <f>'Web-Test'!V355</f>
        <v>0</v>
      </c>
      <c r="W355" s="76">
        <f>'Web-Test'!W355</f>
        <v>0</v>
      </c>
      <c r="X355" s="76">
        <f>'Web-Test'!X355</f>
        <v>0</v>
      </c>
      <c r="Y355" s="76">
        <f>'Web-Test'!Y355</f>
        <v>0</v>
      </c>
      <c r="Z355" s="76">
        <f>'Web-Test'!Z355</f>
        <v>0</v>
      </c>
    </row>
    <row r="356" spans="1:26">
      <c r="A356" s="13">
        <f>'Web-Test'!A356</f>
        <v>354</v>
      </c>
      <c r="B356" s="16" t="str">
        <f>'Web-Test'!B356</f>
        <v>Bug</v>
      </c>
      <c r="C356" s="17">
        <f>'Web-Test'!C356</f>
        <v>44931</v>
      </c>
      <c r="D356" s="16" t="str">
        <f>'Web-Test'!D356</f>
        <v>Cao</v>
      </c>
      <c r="E356" s="18" t="str">
        <f>'Web-Test'!E356</f>
        <v>Phiếu công việc canh tác</v>
      </c>
      <c r="F356" s="18" t="str">
        <f>'Web-Test'!F356</f>
        <v>Cho thêm dòng vật tư, thiết bị vì có hạng mục sử dụng nhiều loại vật tư, thiết bị</v>
      </c>
      <c r="G356" s="22" t="str">
        <f>'Web-Test'!G356</f>
        <v xml:space="preserve">https://drive.google.com/file/d/1E2h_-rA1mxsLYM7TGAHvEtsphSF1gbxK/view?usp=share_link </v>
      </c>
      <c r="H356" s="17">
        <f>'Web-Test'!H356</f>
        <v>0</v>
      </c>
      <c r="I356" s="17">
        <f>'Web-Test'!I356</f>
        <v>0</v>
      </c>
      <c r="J356" s="17">
        <f>'Web-Test'!J356</f>
        <v>0</v>
      </c>
      <c r="K356" s="16">
        <f>'Web-Test'!K356</f>
        <v>0</v>
      </c>
      <c r="L356" s="13" t="str">
        <f>'Web-Test'!L356</f>
        <v>Open</v>
      </c>
      <c r="M356" s="18">
        <f>'Web-Test'!M356</f>
        <v>0</v>
      </c>
      <c r="N356" s="13">
        <f>'Web-Test'!N356</f>
        <v>0</v>
      </c>
      <c r="O356" s="76">
        <f>'Web-Test'!O356</f>
        <v>0</v>
      </c>
      <c r="P356" s="76">
        <f>'Web-Test'!P356</f>
        <v>0</v>
      </c>
      <c r="Q356" s="76">
        <f>'Web-Test'!Q356</f>
        <v>0</v>
      </c>
      <c r="R356" s="76">
        <f>'Web-Test'!R356</f>
        <v>0</v>
      </c>
      <c r="S356" s="76">
        <f>'Web-Test'!S356</f>
        <v>0</v>
      </c>
      <c r="T356" s="76">
        <f>'Web-Test'!T356</f>
        <v>0</v>
      </c>
      <c r="U356" s="76">
        <f>'Web-Test'!U356</f>
        <v>0</v>
      </c>
      <c r="V356" s="76">
        <f>'Web-Test'!V356</f>
        <v>0</v>
      </c>
      <c r="W356" s="76">
        <f>'Web-Test'!W356</f>
        <v>0</v>
      </c>
      <c r="X356" s="76">
        <f>'Web-Test'!X356</f>
        <v>0</v>
      </c>
      <c r="Y356" s="76">
        <f>'Web-Test'!Y356</f>
        <v>0</v>
      </c>
      <c r="Z356" s="76">
        <f>'Web-Test'!Z356</f>
        <v>0</v>
      </c>
    </row>
    <row r="357" spans="1:26">
      <c r="A357" s="13" t="e">
        <f>#REF!</f>
        <v>#REF!</v>
      </c>
      <c r="B357" s="16" t="str">
        <f>'Web-Test'!B357</f>
        <v>Bug</v>
      </c>
      <c r="C357" s="17">
        <f>'Web-Test'!A357</f>
        <v>355</v>
      </c>
      <c r="D357" s="16" t="str">
        <f>'Web-Test'!D357</f>
        <v>Cao</v>
      </c>
      <c r="E357" s="18" t="str">
        <f>'Web-Test'!E357</f>
        <v>Phiếu công việc canh tác</v>
      </c>
      <c r="F357" s="18" t="str">
        <f>'Web-Test'!F357</f>
        <v>Cho xóa các dòng này, vì lỡ chọn là không xóa được</v>
      </c>
      <c r="G357" s="22" t="str">
        <f>'Web-Test'!G357</f>
        <v>https://drive.google.com/file/d/1I3WTGzZWKLY-imWSsEhOcw8aPBOsNcTM/view?usp=share_link</v>
      </c>
      <c r="H357" s="17">
        <f>'Web-Test'!H357</f>
        <v>0</v>
      </c>
      <c r="I357" s="17">
        <f>'Web-Test'!I357</f>
        <v>44933</v>
      </c>
      <c r="J357" s="13" t="str">
        <f>'Web-Test'!J357</f>
        <v>Hải</v>
      </c>
      <c r="K357" s="16" t="str">
        <f>'Web-Test'!K357</f>
        <v>Pass</v>
      </c>
      <c r="L357" s="13" t="str">
        <f>'Web-Test'!L357</f>
        <v>Closed</v>
      </c>
      <c r="M357" s="18" t="str">
        <f>'Web-Test'!M357</f>
        <v>Fix lần 1 ngày 07/01 (Hải) - Pass</v>
      </c>
      <c r="N357" s="13">
        <f>'Web-Test'!N357</f>
        <v>0</v>
      </c>
      <c r="O357" s="76">
        <f>'Web-Test'!O357</f>
        <v>0</v>
      </c>
      <c r="P357" s="76">
        <f>'Web-Test'!P357</f>
        <v>0</v>
      </c>
      <c r="Q357" s="76">
        <f>'Web-Test'!Q357</f>
        <v>0</v>
      </c>
      <c r="R357" s="76">
        <f>'Web-Test'!R357</f>
        <v>0</v>
      </c>
      <c r="S357" s="76">
        <f>'Web-Test'!S357</f>
        <v>0</v>
      </c>
      <c r="T357" s="76">
        <f>'Web-Test'!T357</f>
        <v>0</v>
      </c>
      <c r="U357" s="76">
        <f>'Web-Test'!U357</f>
        <v>0</v>
      </c>
      <c r="V357" s="76">
        <f>'Web-Test'!V357</f>
        <v>0</v>
      </c>
      <c r="W357" s="76">
        <f>'Web-Test'!W357</f>
        <v>0</v>
      </c>
      <c r="X357" s="76">
        <f>'Web-Test'!X357</f>
        <v>0</v>
      </c>
      <c r="Y357" s="76">
        <f>'Web-Test'!Y357</f>
        <v>0</v>
      </c>
      <c r="Z357" s="76">
        <f>'Web-Test'!Z357</f>
        <v>0</v>
      </c>
    </row>
    <row r="358" spans="1:26">
      <c r="A358" s="13">
        <f>'Web-Test'!A358</f>
        <v>356</v>
      </c>
      <c r="B358" s="16" t="str">
        <f>'Web-Test'!B358</f>
        <v>Bug</v>
      </c>
      <c r="C358" s="17">
        <f>'Web-Test'!C358</f>
        <v>44931</v>
      </c>
      <c r="D358" s="16" t="str">
        <f>'Web-Test'!D358</f>
        <v>Trung bình</v>
      </c>
      <c r="E358" s="18" t="str">
        <f>'Web-Test'!E358</f>
        <v>Phiếu công việc canh tác</v>
      </c>
      <c r="F358" s="18" t="str">
        <f>'Web-Test'!F358</f>
        <v>Lỗi font</v>
      </c>
      <c r="G358" s="22" t="str">
        <f>'Web-Test'!G358</f>
        <v>https://drive.google.com/file/d/1ItYbPg6H7YI_vVKt76U4H_lQDeYgz6FY/view?usp=share_link</v>
      </c>
      <c r="H358" s="17">
        <f>'Web-Test'!H358</f>
        <v>0</v>
      </c>
      <c r="I358" s="17">
        <f>'Web-Test'!I358</f>
        <v>44933</v>
      </c>
      <c r="J358" s="13" t="str">
        <f>'Web-Test'!J358</f>
        <v>Hải</v>
      </c>
      <c r="K358" s="16" t="str">
        <f>'Web-Test'!K358</f>
        <v>Fail</v>
      </c>
      <c r="L358" s="13" t="str">
        <f>'Web-Test'!L358</f>
        <v>Open</v>
      </c>
      <c r="M358" s="18" t="str">
        <f>'Web-Test'!M358</f>
        <v>Fix lần 1 ngày 07/01 (Hải) - Fail
- Test lại (Hải)</v>
      </c>
      <c r="N358" s="13">
        <f>'Web-Test'!N358</f>
        <v>0</v>
      </c>
      <c r="O358" s="76">
        <f>'Web-Test'!O358</f>
        <v>0</v>
      </c>
      <c r="P358" s="76">
        <f>'Web-Test'!P358</f>
        <v>0</v>
      </c>
      <c r="Q358" s="76">
        <f>'Web-Test'!Q358</f>
        <v>0</v>
      </c>
      <c r="R358" s="76">
        <f>'Web-Test'!R358</f>
        <v>0</v>
      </c>
      <c r="S358" s="76">
        <f>'Web-Test'!S358</f>
        <v>0</v>
      </c>
      <c r="T358" s="76">
        <f>'Web-Test'!T358</f>
        <v>0</v>
      </c>
      <c r="U358" s="76">
        <f>'Web-Test'!U358</f>
        <v>0</v>
      </c>
      <c r="V358" s="76">
        <f>'Web-Test'!V358</f>
        <v>0</v>
      </c>
      <c r="W358" s="76">
        <f>'Web-Test'!W358</f>
        <v>0</v>
      </c>
      <c r="X358" s="76">
        <f>'Web-Test'!X358</f>
        <v>0</v>
      </c>
      <c r="Y358" s="76">
        <f>'Web-Test'!Y358</f>
        <v>0</v>
      </c>
      <c r="Z358" s="76">
        <f>'Web-Test'!Z358</f>
        <v>0</v>
      </c>
    </row>
    <row r="359" spans="1:26">
      <c r="A359" s="13">
        <f>'Web-Test'!A359</f>
        <v>357</v>
      </c>
      <c r="B359" s="16" t="str">
        <f>'Web-Test'!B359</f>
        <v>Bug</v>
      </c>
      <c r="C359" s="17">
        <f>'Web-Test'!C359</f>
        <v>44932</v>
      </c>
      <c r="D359" s="16" t="str">
        <f>'Web-Test'!D359</f>
        <v>Cao</v>
      </c>
      <c r="E359" s="18" t="str">
        <f>'Web-Test'!E359</f>
        <v>Bản đồ đồng cỏ</v>
      </c>
      <c r="F359" s="18" t="str">
        <f>'Web-Test'!F359</f>
        <v>Không hiển thị người thực hiện trong thông tin lô cỏ</v>
      </c>
      <c r="G359" s="22" t="str">
        <f>'Web-Test'!G359</f>
        <v>https://drive.google.com/file/d/1vYxPxopg72Ww6eeBX7wCJdk3OYFhyL8w/view?usp=share_link</v>
      </c>
      <c r="H359" s="17">
        <f>'Web-Test'!H359</f>
        <v>0</v>
      </c>
      <c r="I359" s="17">
        <f>'Web-Test'!I359</f>
        <v>44933</v>
      </c>
      <c r="J359" s="13" t="str">
        <f>'Web-Test'!J359</f>
        <v>Hải</v>
      </c>
      <c r="K359" s="16" t="str">
        <f>'Web-Test'!K359</f>
        <v>Pass</v>
      </c>
      <c r="L359" s="13" t="str">
        <f>'Web-Test'!L359</f>
        <v>Closed</v>
      </c>
      <c r="M359" s="18" t="str">
        <f>'Web-Test'!M359</f>
        <v>Fix lần 1 ngày 07/01 (Hải) - Pass</v>
      </c>
      <c r="N359" s="13">
        <f>'Web-Test'!N359</f>
        <v>0</v>
      </c>
      <c r="O359" s="76">
        <f>'Web-Test'!O359</f>
        <v>0</v>
      </c>
      <c r="P359" s="76">
        <f>'Web-Test'!P359</f>
        <v>0</v>
      </c>
      <c r="Q359" s="76">
        <f>'Web-Test'!Q359</f>
        <v>0</v>
      </c>
      <c r="R359" s="76">
        <f>'Web-Test'!R359</f>
        <v>0</v>
      </c>
      <c r="S359" s="76">
        <f>'Web-Test'!S359</f>
        <v>0</v>
      </c>
      <c r="T359" s="76">
        <f>'Web-Test'!T359</f>
        <v>0</v>
      </c>
      <c r="U359" s="76">
        <f>'Web-Test'!U359</f>
        <v>0</v>
      </c>
      <c r="V359" s="76">
        <f>'Web-Test'!V359</f>
        <v>0</v>
      </c>
      <c r="W359" s="76">
        <f>'Web-Test'!W359</f>
        <v>0</v>
      </c>
      <c r="X359" s="76">
        <f>'Web-Test'!X359</f>
        <v>0</v>
      </c>
      <c r="Y359" s="76">
        <f>'Web-Test'!Y359</f>
        <v>0</v>
      </c>
      <c r="Z359" s="76">
        <f>'Web-Test'!Z359</f>
        <v>0</v>
      </c>
    </row>
    <row r="360" spans="1:26">
      <c r="A360" s="13">
        <f>'Web-Test'!A360</f>
        <v>358</v>
      </c>
      <c r="B360" s="16" t="str">
        <f>'Web-Test'!B360</f>
        <v>Bug</v>
      </c>
      <c r="C360" s="17">
        <f>'Web-Test'!C360</f>
        <v>44932</v>
      </c>
      <c r="D360" s="16" t="str">
        <f>'Web-Test'!D360</f>
        <v>Cao</v>
      </c>
      <c r="E360" s="18" t="str">
        <f>'Web-Test'!E360</f>
        <v>Bản đồ đồng cỏ</v>
      </c>
      <c r="F360" s="18" t="str">
        <f>'Web-Test'!F360</f>
        <v>Lô cỏ trên thông tin lô cỏ và bản đồ đồng cỏ không khớp nhau. Chọn lô BCT.02.02 nhưng lại hiện lên thông tin lô cỏ NTC.69</v>
      </c>
      <c r="G360" s="22" t="str">
        <f>'Web-Test'!G360</f>
        <v>https://drive.google.com/file/d/1cXM7PgPviHvXhSEaoY9doedknq0h-UDt/view?usp=share_link</v>
      </c>
      <c r="H360" s="17">
        <f>'Web-Test'!H360</f>
        <v>0</v>
      </c>
      <c r="I360" s="17">
        <f>'Web-Test'!I360</f>
        <v>44938</v>
      </c>
      <c r="J360" s="13" t="str">
        <f>'Web-Test'!J360</f>
        <v>Hải</v>
      </c>
      <c r="K360" s="16" t="str">
        <f>'Web-Test'!K360</f>
        <v>Temporary feature</v>
      </c>
      <c r="L360" s="13" t="str">
        <f>'Web-Test'!L360</f>
        <v>Closed</v>
      </c>
      <c r="M360" s="18">
        <f>'Web-Test'!M360</f>
        <v>0</v>
      </c>
      <c r="N360" s="13">
        <f>'Web-Test'!N360</f>
        <v>0</v>
      </c>
      <c r="O360" s="76">
        <f>'Web-Test'!O360</f>
        <v>0</v>
      </c>
      <c r="P360" s="76">
        <f>'Web-Test'!P360</f>
        <v>0</v>
      </c>
      <c r="Q360" s="76">
        <f>'Web-Test'!Q360</f>
        <v>0</v>
      </c>
      <c r="R360" s="76">
        <f>'Web-Test'!R360</f>
        <v>0</v>
      </c>
      <c r="S360" s="76">
        <f>'Web-Test'!S360</f>
        <v>0</v>
      </c>
      <c r="T360" s="76">
        <f>'Web-Test'!T360</f>
        <v>0</v>
      </c>
      <c r="U360" s="76">
        <f>'Web-Test'!U360</f>
        <v>0</v>
      </c>
      <c r="V360" s="76">
        <f>'Web-Test'!V360</f>
        <v>0</v>
      </c>
      <c r="W360" s="76">
        <f>'Web-Test'!W360</f>
        <v>0</v>
      </c>
      <c r="X360" s="76">
        <f>'Web-Test'!X360</f>
        <v>0</v>
      </c>
      <c r="Y360" s="76">
        <f>'Web-Test'!Y360</f>
        <v>0</v>
      </c>
      <c r="Z360" s="76">
        <f>'Web-Test'!Z360</f>
        <v>0</v>
      </c>
    </row>
    <row r="361" spans="1:26">
      <c r="A361" s="13">
        <f>'Web-Test'!A361</f>
        <v>359</v>
      </c>
      <c r="B361" s="16" t="str">
        <f>'Web-Test'!B361</f>
        <v>Bug</v>
      </c>
      <c r="C361" s="17">
        <f>'Web-Test'!C361</f>
        <v>44932</v>
      </c>
      <c r="D361" s="16" t="str">
        <f>'Web-Test'!D361</f>
        <v>Cao</v>
      </c>
      <c r="E361" s="18" t="str">
        <f>'Web-Test'!E361</f>
        <v>Nhật ký canh tác</v>
      </c>
      <c r="F361" s="18" t="str">
        <f>'Web-Test'!F361</f>
        <v>Phân trang hoạt động chưa đúng:
-Sai số lượng đang hiển thị
-Bấm chuyển trang nhưng danh sách vẫn không đổi</v>
      </c>
      <c r="G361" s="22" t="str">
        <f>'Web-Test'!G361</f>
        <v>https://drive.google.com/file/d/1r8ISTmplSkWG-4RHGSLhIBf6fothM4jf/view?usp=share_link</v>
      </c>
      <c r="H361" s="17">
        <f>'Web-Test'!H361</f>
        <v>0</v>
      </c>
      <c r="I361" s="17">
        <f>'Web-Test'!I361</f>
        <v>44938</v>
      </c>
      <c r="J361" s="13" t="str">
        <f>'Web-Test'!J361</f>
        <v>Hải,Tỉnh</v>
      </c>
      <c r="K361" s="16" t="str">
        <f>'Web-Test'!K361</f>
        <v>Temporary feature</v>
      </c>
      <c r="L361" s="13" t="str">
        <f>'Web-Test'!L361</f>
        <v>Closed</v>
      </c>
      <c r="M361" s="18">
        <f>'Web-Test'!M361</f>
        <v>0</v>
      </c>
      <c r="N361" s="13">
        <f>'Web-Test'!N361</f>
        <v>0</v>
      </c>
      <c r="O361" s="76">
        <f>'Web-Test'!O361</f>
        <v>0</v>
      </c>
      <c r="P361" s="76">
        <f>'Web-Test'!P361</f>
        <v>0</v>
      </c>
      <c r="Q361" s="76">
        <f>'Web-Test'!Q361</f>
        <v>0</v>
      </c>
      <c r="R361" s="76">
        <f>'Web-Test'!R361</f>
        <v>0</v>
      </c>
      <c r="S361" s="76">
        <f>'Web-Test'!S361</f>
        <v>0</v>
      </c>
      <c r="T361" s="76">
        <f>'Web-Test'!T361</f>
        <v>0</v>
      </c>
      <c r="U361" s="76">
        <f>'Web-Test'!U361</f>
        <v>0</v>
      </c>
      <c r="V361" s="76">
        <f>'Web-Test'!V361</f>
        <v>0</v>
      </c>
      <c r="W361" s="76">
        <f>'Web-Test'!W361</f>
        <v>0</v>
      </c>
      <c r="X361" s="76">
        <f>'Web-Test'!X361</f>
        <v>0</v>
      </c>
      <c r="Y361" s="76">
        <f>'Web-Test'!Y361</f>
        <v>0</v>
      </c>
      <c r="Z361" s="76">
        <f>'Web-Test'!Z361</f>
        <v>0</v>
      </c>
    </row>
    <row r="362" spans="1:26">
      <c r="A362" s="13">
        <f>'Web-Test'!A362</f>
        <v>360</v>
      </c>
      <c r="B362" s="16" t="str">
        <f>'Web-Test'!B362</f>
        <v>Bug</v>
      </c>
      <c r="C362" s="17">
        <f>'Web-Test'!C362</f>
        <v>44932</v>
      </c>
      <c r="D362" s="16" t="str">
        <f>'Web-Test'!D362</f>
        <v>Cao</v>
      </c>
      <c r="E362" s="18" t="str">
        <f>'Web-Test'!E362</f>
        <v>Phiếu công việc canh tác</v>
      </c>
      <c r="F362" s="18" t="str">
        <f>'Web-Test'!F362</f>
        <v>Sai đơn vị của khối lượng công việc:
Công việc bằng công nhân chính thức thì đơn vị tính là "Công", không phải "Ha"</v>
      </c>
      <c r="G362" s="22" t="str">
        <f>'Web-Test'!G362</f>
        <v>https://drive.google.com/file/d/1sdw8rEn2OQJ3q1wpbOxRDAlk4Q9rRKbG/view?usp=share_link</v>
      </c>
      <c r="H362" s="17">
        <f>'Web-Test'!H362</f>
        <v>0</v>
      </c>
      <c r="I362" s="17">
        <f>'Web-Test'!I362</f>
        <v>44938</v>
      </c>
      <c r="J362" s="13" t="str">
        <f>'Web-Test'!J362</f>
        <v>Hải</v>
      </c>
      <c r="K362" s="16" t="str">
        <f>'Web-Test'!K362</f>
        <v>Temporary disappear</v>
      </c>
      <c r="L362" s="13" t="str">
        <f>'Web-Test'!L362</f>
        <v>Closed</v>
      </c>
      <c r="M362" s="18">
        <f>'Web-Test'!M362</f>
        <v>0</v>
      </c>
      <c r="N362" s="13">
        <f>'Web-Test'!N362</f>
        <v>0</v>
      </c>
      <c r="O362" s="76">
        <f>'Web-Test'!O362</f>
        <v>0</v>
      </c>
      <c r="P362" s="76">
        <f>'Web-Test'!P362</f>
        <v>0</v>
      </c>
      <c r="Q362" s="76">
        <f>'Web-Test'!Q362</f>
        <v>0</v>
      </c>
      <c r="R362" s="76">
        <f>'Web-Test'!R362</f>
        <v>0</v>
      </c>
      <c r="S362" s="76">
        <f>'Web-Test'!S362</f>
        <v>0</v>
      </c>
      <c r="T362" s="76">
        <f>'Web-Test'!T362</f>
        <v>0</v>
      </c>
      <c r="U362" s="76">
        <f>'Web-Test'!U362</f>
        <v>0</v>
      </c>
      <c r="V362" s="76">
        <f>'Web-Test'!V362</f>
        <v>0</v>
      </c>
      <c r="W362" s="76">
        <f>'Web-Test'!W362</f>
        <v>0</v>
      </c>
      <c r="X362" s="76">
        <f>'Web-Test'!X362</f>
        <v>0</v>
      </c>
      <c r="Y362" s="76">
        <f>'Web-Test'!Y362</f>
        <v>0</v>
      </c>
      <c r="Z362" s="76">
        <f>'Web-Test'!Z362</f>
        <v>0</v>
      </c>
    </row>
    <row r="363" spans="1:26">
      <c r="A363" s="13">
        <f>'Web-Test'!A363</f>
        <v>361</v>
      </c>
      <c r="B363" s="16" t="str">
        <f>'Web-Test'!B363</f>
        <v>Bug</v>
      </c>
      <c r="C363" s="17">
        <f>'Web-Test'!C363</f>
        <v>44932</v>
      </c>
      <c r="D363" s="16" t="str">
        <f>'Web-Test'!D363</f>
        <v>Cao</v>
      </c>
      <c r="E363" s="18" t="str">
        <f>'Web-Test'!E363</f>
        <v>Phiếu công việc canh tác</v>
      </c>
      <c r="F363" s="18" t="str">
        <f>'Web-Test'!F363</f>
        <v>Lỗi nhận event:
B1: Tạo phiếu, chọn loại công việc bằng bàn phím (nút enter)
B2: Chương trình báo lỗi, yêu cầu nhập đủ các trường bắt buộc. Chương trình đơ</v>
      </c>
      <c r="G363" s="22" t="str">
        <f>'Web-Test'!G363</f>
        <v>https://drive.google.com/file/d/1tnA7HZJJydWIYDlIpz-4EPz68qDqopqX/view?usp=share_link</v>
      </c>
      <c r="H363" s="17">
        <f>'Web-Test'!H363</f>
        <v>0</v>
      </c>
      <c r="I363" s="17">
        <f>'Web-Test'!I363</f>
        <v>44938</v>
      </c>
      <c r="J363" s="13" t="str">
        <f>'Web-Test'!J363</f>
        <v>Hải</v>
      </c>
      <c r="K363" s="16" t="str">
        <f>'Web-Test'!K363</f>
        <v>Not a bug</v>
      </c>
      <c r="L363" s="13" t="str">
        <f>'Web-Test'!L363</f>
        <v>Closed</v>
      </c>
      <c r="M363" s="18">
        <f>'Web-Test'!M363</f>
        <v>0</v>
      </c>
      <c r="N363" s="13">
        <f>'Web-Test'!N363</f>
        <v>0</v>
      </c>
      <c r="O363" s="76">
        <f>'Web-Test'!O363</f>
        <v>0</v>
      </c>
      <c r="P363" s="76">
        <f>'Web-Test'!P363</f>
        <v>0</v>
      </c>
      <c r="Q363" s="76">
        <f>'Web-Test'!Q363</f>
        <v>0</v>
      </c>
      <c r="R363" s="76">
        <f>'Web-Test'!R363</f>
        <v>0</v>
      </c>
      <c r="S363" s="76">
        <f>'Web-Test'!S363</f>
        <v>0</v>
      </c>
      <c r="T363" s="76">
        <f>'Web-Test'!T363</f>
        <v>0</v>
      </c>
      <c r="U363" s="76">
        <f>'Web-Test'!U363</f>
        <v>0</v>
      </c>
      <c r="V363" s="76">
        <f>'Web-Test'!V363</f>
        <v>0</v>
      </c>
      <c r="W363" s="76">
        <f>'Web-Test'!W363</f>
        <v>0</v>
      </c>
      <c r="X363" s="76">
        <f>'Web-Test'!X363</f>
        <v>0</v>
      </c>
      <c r="Y363" s="76">
        <f>'Web-Test'!Y363</f>
        <v>0</v>
      </c>
      <c r="Z363" s="76">
        <f>'Web-Test'!Z363</f>
        <v>0</v>
      </c>
    </row>
    <row r="364" spans="1:26">
      <c r="A364" s="13">
        <f>'Web-Test'!A364</f>
        <v>362</v>
      </c>
      <c r="B364" s="16" t="str">
        <f>'Web-Test'!B364</f>
        <v>Bug</v>
      </c>
      <c r="C364" s="17">
        <f>'Web-Test'!C364</f>
        <v>44932</v>
      </c>
      <c r="D364" s="16" t="str">
        <f>'Web-Test'!D364</f>
        <v>Trung bình</v>
      </c>
      <c r="E364" s="18" t="str">
        <f>'Web-Test'!E364</f>
        <v>Phiếu công việc canh tác</v>
      </c>
      <c r="F364" s="18" t="str">
        <f>'Web-Test'!F364</f>
        <v>Thêm hạng mục công việc, phần ngày thực hiện không gõ được bằng bàn phím theo kiểu ddmmyy</v>
      </c>
      <c r="G364" s="22" t="str">
        <f>'Web-Test'!G364</f>
        <v>https://drive.google.com/file/d/1nuogtDl3zErcRYL9maW1V7mtHkoCz4fH/view?usp=share_link</v>
      </c>
      <c r="H364" s="17">
        <f>'Web-Test'!H364</f>
        <v>0</v>
      </c>
      <c r="I364" s="17">
        <f>'Web-Test'!I364</f>
        <v>44938</v>
      </c>
      <c r="J364" s="13" t="str">
        <f>'Web-Test'!J364</f>
        <v>Hải</v>
      </c>
      <c r="K364" s="16" t="str">
        <f>'Web-Test'!K364</f>
        <v>Temporary feature</v>
      </c>
      <c r="L364" s="13" t="str">
        <f>'Web-Test'!L364</f>
        <v>Closed</v>
      </c>
      <c r="M364" s="18">
        <f>'Web-Test'!M364</f>
        <v>0</v>
      </c>
      <c r="N364" s="13">
        <f>'Web-Test'!N364</f>
        <v>0</v>
      </c>
      <c r="O364" s="76">
        <f>'Web-Test'!O364</f>
        <v>0</v>
      </c>
      <c r="P364" s="76">
        <f>'Web-Test'!P364</f>
        <v>0</v>
      </c>
      <c r="Q364" s="76">
        <f>'Web-Test'!Q364</f>
        <v>0</v>
      </c>
      <c r="R364" s="76">
        <f>'Web-Test'!R364</f>
        <v>0</v>
      </c>
      <c r="S364" s="76">
        <f>'Web-Test'!S364</f>
        <v>0</v>
      </c>
      <c r="T364" s="76">
        <f>'Web-Test'!T364</f>
        <v>0</v>
      </c>
      <c r="U364" s="76">
        <f>'Web-Test'!U364</f>
        <v>0</v>
      </c>
      <c r="V364" s="76">
        <f>'Web-Test'!V364</f>
        <v>0</v>
      </c>
      <c r="W364" s="76">
        <f>'Web-Test'!W364</f>
        <v>0</v>
      </c>
      <c r="X364" s="76">
        <f>'Web-Test'!X364</f>
        <v>0</v>
      </c>
      <c r="Y364" s="76">
        <f>'Web-Test'!Y364</f>
        <v>0</v>
      </c>
      <c r="Z364" s="76">
        <f>'Web-Test'!Z364</f>
        <v>0</v>
      </c>
    </row>
    <row r="365" spans="1:26">
      <c r="A365" s="13">
        <f>'Web-Test'!A365</f>
        <v>363</v>
      </c>
      <c r="B365" s="16" t="str">
        <f>'Web-Test'!B365</f>
        <v>Bug</v>
      </c>
      <c r="C365" s="17">
        <f>'Web-Test'!C365</f>
        <v>44932</v>
      </c>
      <c r="D365" s="16" t="str">
        <f>'Web-Test'!D365</f>
        <v>Trung bình</v>
      </c>
      <c r="E365" s="18" t="str">
        <f>'Web-Test'!E365</f>
        <v>Phiếu công việc canh tác</v>
      </c>
      <c r="F365" s="18" t="str">
        <f>'Web-Test'!F365</f>
        <v>Lỗi bắt event enter:
B1: Tạo hạng mục công việc, nhập các trường
B2: Đến mục chọn người thực hiện, chọn bằng bàn phím (enter)
B3: Modal báo yêu cầu nhập người thực hiện</v>
      </c>
      <c r="G365" s="22" t="str">
        <f>'Web-Test'!G365</f>
        <v>https://drive.google.com/file/d/1e25btt2JWCevMgwO4FhNR_8kL5ATrAde/view?usp=share_link</v>
      </c>
      <c r="H365" s="17">
        <f>'Web-Test'!H365</f>
        <v>0</v>
      </c>
      <c r="I365" s="17">
        <f>'Web-Test'!I365</f>
        <v>44938</v>
      </c>
      <c r="J365" s="13" t="str">
        <f>'Web-Test'!J365</f>
        <v>Hải</v>
      </c>
      <c r="K365" s="16" t="str">
        <f>'Web-Test'!K365</f>
        <v>Temporary feature</v>
      </c>
      <c r="L365" s="13" t="str">
        <f>'Web-Test'!L365</f>
        <v>Closed</v>
      </c>
      <c r="M365" s="18">
        <f>'Web-Test'!M365</f>
        <v>0</v>
      </c>
      <c r="N365" s="13">
        <f>'Web-Test'!N365</f>
        <v>0</v>
      </c>
      <c r="O365" s="76">
        <f>'Web-Test'!O365</f>
        <v>0</v>
      </c>
      <c r="P365" s="76">
        <f>'Web-Test'!P365</f>
        <v>0</v>
      </c>
      <c r="Q365" s="76">
        <f>'Web-Test'!Q365</f>
        <v>0</v>
      </c>
      <c r="R365" s="76">
        <f>'Web-Test'!R365</f>
        <v>0</v>
      </c>
      <c r="S365" s="76">
        <f>'Web-Test'!S365</f>
        <v>0</v>
      </c>
      <c r="T365" s="76">
        <f>'Web-Test'!T365</f>
        <v>0</v>
      </c>
      <c r="U365" s="76">
        <f>'Web-Test'!U365</f>
        <v>0</v>
      </c>
      <c r="V365" s="76">
        <f>'Web-Test'!V365</f>
        <v>0</v>
      </c>
      <c r="W365" s="76">
        <f>'Web-Test'!W365</f>
        <v>0</v>
      </c>
      <c r="X365" s="76">
        <f>'Web-Test'!X365</f>
        <v>0</v>
      </c>
      <c r="Y365" s="76">
        <f>'Web-Test'!Y365</f>
        <v>0</v>
      </c>
      <c r="Z365" s="76">
        <f>'Web-Test'!Z365</f>
        <v>0</v>
      </c>
    </row>
    <row r="366" spans="1:26">
      <c r="A366" s="13">
        <f>'Web-Test'!A366</f>
        <v>364</v>
      </c>
      <c r="B366" s="16" t="str">
        <f>'Web-Test'!B366</f>
        <v>Bug</v>
      </c>
      <c r="C366" s="17">
        <f>'Web-Test'!C366</f>
        <v>44933</v>
      </c>
      <c r="D366" s="16" t="str">
        <f>'Web-Test'!D366</f>
        <v>Cao</v>
      </c>
      <c r="E366" s="18" t="str">
        <f>'Web-Test'!E366</f>
        <v>Phiếu công việc canh tác</v>
      </c>
      <c r="F366" s="18" t="str">
        <f>'Web-Test'!F366</f>
        <v>Phiếu công việc #0-LD-221229-001 không chỉnh sửa được</v>
      </c>
      <c r="G366" s="22" t="str">
        <f>'Web-Test'!G366</f>
        <v>https://drive.google.com/file/d/1sUqjSTGxtQpPF_WCo0waoxAiJpNrcThe/view?usp=share_link</v>
      </c>
      <c r="H366" s="17">
        <f>'Web-Test'!H366</f>
        <v>0</v>
      </c>
      <c r="I366" s="17">
        <f>'Web-Test'!I366</f>
        <v>44938</v>
      </c>
      <c r="J366" s="13" t="str">
        <f>'Web-Test'!J366</f>
        <v>Hải</v>
      </c>
      <c r="K366" s="16" t="str">
        <f>'Web-Test'!K366</f>
        <v>Not a bug</v>
      </c>
      <c r="L366" s="13" t="str">
        <f>'Web-Test'!L366</f>
        <v>Closed</v>
      </c>
      <c r="M366" s="18" t="str">
        <f>'Web-Test'!M366</f>
        <v>Tạo phiếu công việc =&gt; Xóa danh mục Loại công việc đồng cỏ, dẫn tới không tìm được được loại công việc</v>
      </c>
      <c r="N366" s="13">
        <f>'Web-Test'!N366</f>
        <v>0</v>
      </c>
      <c r="O366" s="76">
        <f>'Web-Test'!O366</f>
        <v>0</v>
      </c>
      <c r="P366" s="76">
        <f>'Web-Test'!P366</f>
        <v>0</v>
      </c>
      <c r="Q366" s="76">
        <f>'Web-Test'!Q366</f>
        <v>0</v>
      </c>
      <c r="R366" s="76">
        <f>'Web-Test'!R366</f>
        <v>0</v>
      </c>
      <c r="S366" s="76">
        <f>'Web-Test'!S366</f>
        <v>0</v>
      </c>
      <c r="T366" s="76">
        <f>'Web-Test'!T366</f>
        <v>0</v>
      </c>
      <c r="U366" s="76">
        <f>'Web-Test'!U366</f>
        <v>0</v>
      </c>
      <c r="V366" s="76">
        <f>'Web-Test'!V366</f>
        <v>0</v>
      </c>
      <c r="W366" s="76">
        <f>'Web-Test'!W366</f>
        <v>0</v>
      </c>
      <c r="X366" s="76">
        <f>'Web-Test'!X366</f>
        <v>0</v>
      </c>
      <c r="Y366" s="76">
        <f>'Web-Test'!Y366</f>
        <v>0</v>
      </c>
      <c r="Z366" s="76">
        <f>'Web-Test'!Z366</f>
        <v>0</v>
      </c>
    </row>
    <row r="367" spans="1:26">
      <c r="A367" s="13">
        <f>'Web-Test'!A367</f>
        <v>365</v>
      </c>
      <c r="B367" s="16" t="str">
        <f>'Web-Test'!B367</f>
        <v>Bug</v>
      </c>
      <c r="C367" s="17">
        <f>'Web-Test'!C367</f>
        <v>44933</v>
      </c>
      <c r="D367" s="16" t="str">
        <f>'Web-Test'!D367</f>
        <v>Cao</v>
      </c>
      <c r="E367" s="18" t="str">
        <f>'Web-Test'!E367</f>
        <v>Phiếu công việc canh tác</v>
      </c>
      <c r="F367" s="18" t="str">
        <f>'Web-Test'!F367</f>
        <v>Phiếu công việc #0-LD-221229-001 không tìm thấy hạng mục công việc</v>
      </c>
      <c r="G367" s="22" t="str">
        <f>'Web-Test'!G367</f>
        <v>https://drive.google.com/file/d/1ewyW7gEqFAobYIm2TwhCQtF6ojrzC2hK/view?usp=share_link</v>
      </c>
      <c r="H367" s="17">
        <f>'Web-Test'!H367</f>
        <v>0</v>
      </c>
      <c r="I367" s="17">
        <f>'Web-Test'!I367</f>
        <v>44938</v>
      </c>
      <c r="J367" s="13" t="str">
        <f>'Web-Test'!J367</f>
        <v>Hải</v>
      </c>
      <c r="K367" s="16" t="str">
        <f>'Web-Test'!K367</f>
        <v>Not a bug</v>
      </c>
      <c r="L367" s="13" t="str">
        <f>'Web-Test'!L367</f>
        <v>Closed</v>
      </c>
      <c r="M367" s="18" t="str">
        <f>'Web-Test'!M367</f>
        <v>Hạng mục công việc phụ thuộc vào loại công việc, vì vậy khi xóa danh mục Loại công việc thì sẽ không tìm được hạng mục công việc</v>
      </c>
      <c r="N367" s="13">
        <f>'Web-Test'!N367</f>
        <v>0</v>
      </c>
      <c r="O367" s="76">
        <f>'Web-Test'!O367</f>
        <v>0</v>
      </c>
      <c r="P367" s="76">
        <f>'Web-Test'!P367</f>
        <v>0</v>
      </c>
      <c r="Q367" s="76">
        <f>'Web-Test'!Q367</f>
        <v>0</v>
      </c>
      <c r="R367" s="76">
        <f>'Web-Test'!R367</f>
        <v>0</v>
      </c>
      <c r="S367" s="76">
        <f>'Web-Test'!S367</f>
        <v>0</v>
      </c>
      <c r="T367" s="76">
        <f>'Web-Test'!T367</f>
        <v>0</v>
      </c>
      <c r="U367" s="76">
        <f>'Web-Test'!U367</f>
        <v>0</v>
      </c>
      <c r="V367" s="76">
        <f>'Web-Test'!V367</f>
        <v>0</v>
      </c>
      <c r="W367" s="76">
        <f>'Web-Test'!W367</f>
        <v>0</v>
      </c>
      <c r="X367" s="76">
        <f>'Web-Test'!X367</f>
        <v>0</v>
      </c>
      <c r="Y367" s="76">
        <f>'Web-Test'!Y367</f>
        <v>0</v>
      </c>
      <c r="Z367" s="76">
        <f>'Web-Test'!Z367</f>
        <v>0</v>
      </c>
    </row>
    <row r="368" spans="1:26">
      <c r="A368" s="13">
        <f>'Web-Test'!A368</f>
        <v>366</v>
      </c>
      <c r="B368" s="16" t="str">
        <f>'Web-Test'!B368</f>
        <v>Bug</v>
      </c>
      <c r="C368" s="17">
        <f>'Web-Test'!C368</f>
        <v>44933</v>
      </c>
      <c r="D368" s="16" t="str">
        <f>'Web-Test'!D368</f>
        <v>Cao</v>
      </c>
      <c r="E368" s="18" t="str">
        <f>'Web-Test'!E368</f>
        <v>Kế hoạch chăn thả</v>
      </c>
      <c r="F368" s="18" t="str">
        <f>'Web-Test'!F368</f>
        <v>Không xóa được kế hoạch chăn thả</v>
      </c>
      <c r="G368" s="18">
        <f>'Web-Test'!G368</f>
        <v>0</v>
      </c>
      <c r="H368" s="17">
        <f>'Web-Test'!H368</f>
        <v>0</v>
      </c>
      <c r="I368" s="17">
        <f>'Web-Test'!I368</f>
        <v>44938</v>
      </c>
      <c r="J368" s="13" t="str">
        <f>'Web-Test'!J368</f>
        <v>Hải</v>
      </c>
      <c r="K368" s="16" t="str">
        <f>'Web-Test'!K368</f>
        <v>Temporary feature</v>
      </c>
      <c r="L368" s="13" t="str">
        <f>'Web-Test'!L368</f>
        <v>Closed</v>
      </c>
      <c r="M368" s="18">
        <f>'Web-Test'!M368</f>
        <v>0</v>
      </c>
      <c r="N368" s="13">
        <f>'Web-Test'!N368</f>
        <v>0</v>
      </c>
      <c r="O368" s="76">
        <f>'Web-Test'!O368</f>
        <v>0</v>
      </c>
      <c r="P368" s="76">
        <f>'Web-Test'!P368</f>
        <v>0</v>
      </c>
      <c r="Q368" s="76">
        <f>'Web-Test'!Q368</f>
        <v>0</v>
      </c>
      <c r="R368" s="76">
        <f>'Web-Test'!R368</f>
        <v>0</v>
      </c>
      <c r="S368" s="76">
        <f>'Web-Test'!S368</f>
        <v>0</v>
      </c>
      <c r="T368" s="76">
        <f>'Web-Test'!T368</f>
        <v>0</v>
      </c>
      <c r="U368" s="76">
        <f>'Web-Test'!U368</f>
        <v>0</v>
      </c>
      <c r="V368" s="76">
        <f>'Web-Test'!V368</f>
        <v>0</v>
      </c>
      <c r="W368" s="76">
        <f>'Web-Test'!W368</f>
        <v>0</v>
      </c>
      <c r="X368" s="76">
        <f>'Web-Test'!X368</f>
        <v>0</v>
      </c>
      <c r="Y368" s="76">
        <f>'Web-Test'!Y368</f>
        <v>0</v>
      </c>
      <c r="Z368" s="76">
        <f>'Web-Test'!Z368</f>
        <v>0</v>
      </c>
    </row>
    <row r="369" spans="1:26">
      <c r="A369" s="13">
        <f>'Web-Test'!A369</f>
        <v>367</v>
      </c>
      <c r="B369" s="16" t="str">
        <f>'Web-Test'!B369</f>
        <v>Bug</v>
      </c>
      <c r="C369" s="17">
        <f>'Web-Test'!C369</f>
        <v>44937</v>
      </c>
      <c r="D369" s="16" t="str">
        <f>'Web-Test'!D369</f>
        <v>Cao</v>
      </c>
      <c r="E369" s="18" t="str">
        <f>'Web-Test'!E369</f>
        <v>Danh mục chung</v>
      </c>
      <c r="F369" s="18" t="str">
        <f>'Web-Test'!F369</f>
        <v>Tạo danh mục "Hạng mục công việc" đồng cỏ thiếu trường Đơn vị tính</v>
      </c>
      <c r="G369" s="22" t="str">
        <f>'Web-Test'!G369</f>
        <v>https://drive.google.com/file/d/1H8RA3FITURj4hWXVZ5t5mbCMJd4DzJEf/view?usp=share_link</v>
      </c>
      <c r="H369" s="17">
        <f>'Web-Test'!H369</f>
        <v>0</v>
      </c>
      <c r="I369" s="17">
        <f>'Web-Test'!I369</f>
        <v>44938</v>
      </c>
      <c r="J369" s="13" t="str">
        <f>'Web-Test'!J369</f>
        <v>Hải</v>
      </c>
      <c r="K369" s="16" t="str">
        <f>'Web-Test'!K369</f>
        <v>Temporary feature</v>
      </c>
      <c r="L369" s="13" t="str">
        <f>'Web-Test'!L369</f>
        <v>Closed</v>
      </c>
      <c r="M369" s="18">
        <f>'Web-Test'!M369</f>
        <v>0</v>
      </c>
      <c r="N369" s="13">
        <f>'Web-Test'!N369</f>
        <v>0</v>
      </c>
      <c r="O369" s="76">
        <f>'Web-Test'!O369</f>
        <v>0</v>
      </c>
      <c r="P369" s="76">
        <f>'Web-Test'!P369</f>
        <v>0</v>
      </c>
      <c r="Q369" s="76">
        <f>'Web-Test'!Q369</f>
        <v>0</v>
      </c>
      <c r="R369" s="76">
        <f>'Web-Test'!R369</f>
        <v>0</v>
      </c>
      <c r="S369" s="76">
        <f>'Web-Test'!S369</f>
        <v>0</v>
      </c>
      <c r="T369" s="76">
        <f>'Web-Test'!T369</f>
        <v>0</v>
      </c>
      <c r="U369" s="76">
        <f>'Web-Test'!U369</f>
        <v>0</v>
      </c>
      <c r="V369" s="76">
        <f>'Web-Test'!V369</f>
        <v>0</v>
      </c>
      <c r="W369" s="76">
        <f>'Web-Test'!W369</f>
        <v>0</v>
      </c>
      <c r="X369" s="76">
        <f>'Web-Test'!X369</f>
        <v>0</v>
      </c>
      <c r="Y369" s="76">
        <f>'Web-Test'!Y369</f>
        <v>0</v>
      </c>
      <c r="Z369" s="76">
        <f>'Web-Test'!Z369</f>
        <v>0</v>
      </c>
    </row>
    <row r="370" spans="1:26">
      <c r="A370" s="13">
        <f>'Web-Test'!A370</f>
        <v>368</v>
      </c>
      <c r="B370" s="16" t="str">
        <f>'Web-Test'!B370</f>
        <v>Bug</v>
      </c>
      <c r="C370" s="17">
        <f>'Web-Test'!C370</f>
        <v>44937</v>
      </c>
      <c r="D370" s="16" t="str">
        <f>'Web-Test'!D370</f>
        <v>Cao</v>
      </c>
      <c r="E370" s="18" t="str">
        <f>'Web-Test'!E370</f>
        <v>Báo cáo</v>
      </c>
      <c r="F370" s="18" t="str">
        <f>'Web-Test'!F370</f>
        <v>Báo cáo nhật ký chăn thả xuất ra nhiều hơn so với nhật ký chăn thả (nhật ký chăn thả chỉ có 28 dòng nhưng báo cáo nhật ký chăn thả có 31 dòng)</v>
      </c>
      <c r="G370" s="18">
        <f>'Web-Test'!G370</f>
        <v>0</v>
      </c>
      <c r="H370" s="17">
        <f>'Web-Test'!H370</f>
        <v>0</v>
      </c>
      <c r="I370" s="17">
        <f>'Web-Test'!I370</f>
        <v>0</v>
      </c>
      <c r="J370" s="17">
        <f>'Web-Test'!J370</f>
        <v>0</v>
      </c>
      <c r="K370" s="16">
        <f>'Web-Test'!K370</f>
        <v>0</v>
      </c>
      <c r="L370" s="13" t="str">
        <f>'Web-Test'!L370</f>
        <v>Open</v>
      </c>
      <c r="M370" s="18">
        <f>'Web-Test'!M370</f>
        <v>0</v>
      </c>
      <c r="N370" s="13">
        <f>'Web-Test'!N370</f>
        <v>0</v>
      </c>
      <c r="O370" s="76">
        <f>'Web-Test'!O370</f>
        <v>0</v>
      </c>
      <c r="P370" s="76">
        <f>'Web-Test'!P370</f>
        <v>0</v>
      </c>
      <c r="Q370" s="76">
        <f>'Web-Test'!Q370</f>
        <v>0</v>
      </c>
      <c r="R370" s="76">
        <f>'Web-Test'!R370</f>
        <v>0</v>
      </c>
      <c r="S370" s="76">
        <f>'Web-Test'!S370</f>
        <v>0</v>
      </c>
      <c r="T370" s="76">
        <f>'Web-Test'!T370</f>
        <v>0</v>
      </c>
      <c r="U370" s="76">
        <f>'Web-Test'!U370</f>
        <v>0</v>
      </c>
      <c r="V370" s="76">
        <f>'Web-Test'!V370</f>
        <v>0</v>
      </c>
      <c r="W370" s="76">
        <f>'Web-Test'!W370</f>
        <v>0</v>
      </c>
      <c r="X370" s="76">
        <f>'Web-Test'!X370</f>
        <v>0</v>
      </c>
      <c r="Y370" s="76">
        <f>'Web-Test'!Y370</f>
        <v>0</v>
      </c>
      <c r="Z370" s="76">
        <f>'Web-Test'!Z370</f>
        <v>0</v>
      </c>
    </row>
    <row r="371" spans="1:26">
      <c r="A371" s="13">
        <f>'Web-Test'!A371</f>
        <v>369</v>
      </c>
      <c r="B371" s="16" t="str">
        <f>'Web-Test'!B371</f>
        <v>Bug</v>
      </c>
      <c r="C371" s="17">
        <f>'Web-Test'!C371</f>
        <v>44937</v>
      </c>
      <c r="D371" s="16" t="str">
        <f>'Web-Test'!D371</f>
        <v>Cao</v>
      </c>
      <c r="E371" s="18" t="str">
        <f>'Web-Test'!E371</f>
        <v>Báo cáo</v>
      </c>
      <c r="F371" s="18" t="str">
        <f>'Web-Test'!F371</f>
        <v>Báo cáo Nhật ký canh tác xuất không có dữ liệu, file xuất ra lỗi</v>
      </c>
      <c r="G371" s="22" t="str">
        <f>'Web-Test'!G371</f>
        <v>https://drive.google.com/file/d/1AG739lUYAdi4LvF1Uy-SVRBGuyB7W3Pq/view?usp=share_link</v>
      </c>
      <c r="H371" s="17">
        <f>'Web-Test'!H371</f>
        <v>0</v>
      </c>
      <c r="I371" s="17">
        <f>'Web-Test'!I371</f>
        <v>0</v>
      </c>
      <c r="J371" s="17">
        <f>'Web-Test'!J371</f>
        <v>0</v>
      </c>
      <c r="K371" s="16">
        <f>'Web-Test'!K371</f>
        <v>0</v>
      </c>
      <c r="L371" s="13" t="str">
        <f>'Web-Test'!L371</f>
        <v>Open</v>
      </c>
      <c r="M371" s="18">
        <f>'Web-Test'!M371</f>
        <v>0</v>
      </c>
      <c r="N371" s="13">
        <f>'Web-Test'!N371</f>
        <v>0</v>
      </c>
      <c r="O371" s="76">
        <f>'Web-Test'!O371</f>
        <v>0</v>
      </c>
      <c r="P371" s="76">
        <f>'Web-Test'!P371</f>
        <v>0</v>
      </c>
      <c r="Q371" s="76">
        <f>'Web-Test'!Q371</f>
        <v>0</v>
      </c>
      <c r="R371" s="76">
        <f>'Web-Test'!R371</f>
        <v>0</v>
      </c>
      <c r="S371" s="76">
        <f>'Web-Test'!S371</f>
        <v>0</v>
      </c>
      <c r="T371" s="76">
        <f>'Web-Test'!T371</f>
        <v>0</v>
      </c>
      <c r="U371" s="76">
        <f>'Web-Test'!U371</f>
        <v>0</v>
      </c>
      <c r="V371" s="76">
        <f>'Web-Test'!V371</f>
        <v>0</v>
      </c>
      <c r="W371" s="76">
        <f>'Web-Test'!W371</f>
        <v>0</v>
      </c>
      <c r="X371" s="76">
        <f>'Web-Test'!X371</f>
        <v>0</v>
      </c>
      <c r="Y371" s="76">
        <f>'Web-Test'!Y371</f>
        <v>0</v>
      </c>
      <c r="Z371" s="76">
        <f>'Web-Test'!Z371</f>
        <v>0</v>
      </c>
    </row>
    <row r="372" spans="1:26">
      <c r="A372" s="13">
        <f>'Web-Test'!A372</f>
        <v>370</v>
      </c>
      <c r="B372" s="16" t="str">
        <f>'Web-Test'!B372</f>
        <v>Bug</v>
      </c>
      <c r="C372" s="17">
        <f>'Web-Test'!C372</f>
        <v>44937</v>
      </c>
      <c r="D372" s="16" t="str">
        <f>'Web-Test'!D372</f>
        <v>Trung bình</v>
      </c>
      <c r="E372" s="18" t="str">
        <f>'Web-Test'!E372</f>
        <v>Báo cáo</v>
      </c>
      <c r="F372" s="18" t="str">
        <f>'Web-Test'!F372</f>
        <v>Nút "Ẩn báo cáo" không đổi tên theo trạng thái
=&gt; Khi báo cáo được ẩn đi thì nút cần đổi tên thành "Hiện báo cáo"</v>
      </c>
      <c r="G372" s="22" t="str">
        <f>'Web-Test'!G372</f>
        <v>https://drive.google.com/file/d/1hsDQIrTwYiYebKdowSFPUPDhQIRyiOHT/view?usp=share_link</v>
      </c>
      <c r="H372" s="17">
        <f>'Web-Test'!H372</f>
        <v>0</v>
      </c>
      <c r="I372" s="17">
        <f>'Web-Test'!I372</f>
        <v>0</v>
      </c>
      <c r="J372" s="17">
        <f>'Web-Test'!J372</f>
        <v>0</v>
      </c>
      <c r="K372" s="16">
        <f>'Web-Test'!K372</f>
        <v>0</v>
      </c>
      <c r="L372" s="13" t="str">
        <f>'Web-Test'!L372</f>
        <v>Open</v>
      </c>
      <c r="M372" s="18">
        <f>'Web-Test'!M372</f>
        <v>0</v>
      </c>
      <c r="N372" s="13">
        <f>'Web-Test'!N372</f>
        <v>0</v>
      </c>
      <c r="O372" s="76">
        <f>'Web-Test'!O372</f>
        <v>0</v>
      </c>
      <c r="P372" s="76">
        <f>'Web-Test'!P372</f>
        <v>0</v>
      </c>
      <c r="Q372" s="76">
        <f>'Web-Test'!Q372</f>
        <v>0</v>
      </c>
      <c r="R372" s="76">
        <f>'Web-Test'!R372</f>
        <v>0</v>
      </c>
      <c r="S372" s="76">
        <f>'Web-Test'!S372</f>
        <v>0</v>
      </c>
      <c r="T372" s="76">
        <f>'Web-Test'!T372</f>
        <v>0</v>
      </c>
      <c r="U372" s="76">
        <f>'Web-Test'!U372</f>
        <v>0</v>
      </c>
      <c r="V372" s="76">
        <f>'Web-Test'!V372</f>
        <v>0</v>
      </c>
      <c r="W372" s="76">
        <f>'Web-Test'!W372</f>
        <v>0</v>
      </c>
      <c r="X372" s="76">
        <f>'Web-Test'!X372</f>
        <v>0</v>
      </c>
      <c r="Y372" s="76">
        <f>'Web-Test'!Y372</f>
        <v>0</v>
      </c>
      <c r="Z372" s="76">
        <f>'Web-Test'!Z372</f>
        <v>0</v>
      </c>
    </row>
    <row r="373" spans="1:26">
      <c r="A373" s="13">
        <f>'Web-Test'!A373</f>
        <v>371</v>
      </c>
      <c r="B373" s="16" t="str">
        <f>'Web-Test'!B373</f>
        <v>Bug</v>
      </c>
      <c r="C373" s="17">
        <f>'Web-Test'!C373</f>
        <v>44937</v>
      </c>
      <c r="D373" s="16" t="str">
        <f>'Web-Test'!D373</f>
        <v>Trung bình</v>
      </c>
      <c r="E373" s="18" t="str">
        <f>'Web-Test'!E373</f>
        <v>Báo cáo</v>
      </c>
      <c r="F373" s="18" t="str">
        <f>'Web-Test'!F373</f>
        <v>Báo cáo Thú y
Sai chính tả: Khoản =&gt; Khoảng</v>
      </c>
      <c r="G373" s="22" t="str">
        <f>'Web-Test'!G373</f>
        <v>https://drive.google.com/file/d/1c1_Xa2QrHgq7ecdvP572Tz1DAT9sTPwE/view?usp=share_link</v>
      </c>
      <c r="H373" s="17">
        <f>'Web-Test'!H373</f>
        <v>0</v>
      </c>
      <c r="I373" s="17">
        <f>'Web-Test'!I373</f>
        <v>0</v>
      </c>
      <c r="J373" s="17">
        <f>'Web-Test'!J373</f>
        <v>0</v>
      </c>
      <c r="K373" s="16">
        <f>'Web-Test'!K373</f>
        <v>0</v>
      </c>
      <c r="L373" s="13" t="str">
        <f>'Web-Test'!L373</f>
        <v>Open</v>
      </c>
      <c r="M373" s="18">
        <f>'Web-Test'!M373</f>
        <v>0</v>
      </c>
      <c r="N373" s="13">
        <f>'Web-Test'!N373</f>
        <v>0</v>
      </c>
      <c r="O373" s="76">
        <f>'Web-Test'!O373</f>
        <v>0</v>
      </c>
      <c r="P373" s="76">
        <f>'Web-Test'!P373</f>
        <v>0</v>
      </c>
      <c r="Q373" s="76">
        <f>'Web-Test'!Q373</f>
        <v>0</v>
      </c>
      <c r="R373" s="76">
        <f>'Web-Test'!R373</f>
        <v>0</v>
      </c>
      <c r="S373" s="76">
        <f>'Web-Test'!S373</f>
        <v>0</v>
      </c>
      <c r="T373" s="76">
        <f>'Web-Test'!T373</f>
        <v>0</v>
      </c>
      <c r="U373" s="76">
        <f>'Web-Test'!U373</f>
        <v>0</v>
      </c>
      <c r="V373" s="76">
        <f>'Web-Test'!V373</f>
        <v>0</v>
      </c>
      <c r="W373" s="76">
        <f>'Web-Test'!W373</f>
        <v>0</v>
      </c>
      <c r="X373" s="76">
        <f>'Web-Test'!X373</f>
        <v>0</v>
      </c>
      <c r="Y373" s="76">
        <f>'Web-Test'!Y373</f>
        <v>0</v>
      </c>
      <c r="Z373" s="76">
        <f>'Web-Test'!Z373</f>
        <v>0</v>
      </c>
    </row>
    <row r="374" spans="1:26">
      <c r="A374" s="13">
        <f>'Web-Test'!A374</f>
        <v>372</v>
      </c>
      <c r="B374" s="16" t="str">
        <f>'Web-Test'!B374</f>
        <v>Bug</v>
      </c>
      <c r="C374" s="17">
        <f>'Web-Test'!C374</f>
        <v>44938</v>
      </c>
      <c r="D374" s="16" t="str">
        <f>'Web-Test'!D374</f>
        <v>Cao</v>
      </c>
      <c r="E374" s="18" t="str">
        <f>'Web-Test'!E374</f>
        <v>Nhật ký canh tác</v>
      </c>
      <c r="F374" s="18" t="str">
        <f>'Web-Test'!F374</f>
        <v>Không gõ tìm được hạng mục công việc</v>
      </c>
      <c r="G374" s="22" t="str">
        <f>'Web-Test'!G374</f>
        <v>https://drive.google.com/file/d/1WWPIOHixn88H0HCvZz2eyu2ADPv2YW4s/view?usp=share_link</v>
      </c>
      <c r="H374" s="17">
        <f>'Web-Test'!H374</f>
        <v>0</v>
      </c>
      <c r="I374" s="17">
        <f>'Web-Test'!I374</f>
        <v>44938</v>
      </c>
      <c r="J374" s="13" t="str">
        <f>'Web-Test'!J374</f>
        <v>Hải</v>
      </c>
      <c r="K374" s="16" t="str">
        <f>'Web-Test'!K374</f>
        <v>Temporary feature</v>
      </c>
      <c r="L374" s="13" t="str">
        <f>'Web-Test'!L374</f>
        <v>Closed</v>
      </c>
      <c r="M374" s="18">
        <f>'Web-Test'!M374</f>
        <v>0</v>
      </c>
      <c r="N374" s="13">
        <f>'Web-Test'!N374</f>
        <v>0</v>
      </c>
      <c r="O374" s="76">
        <f>'Web-Test'!O374</f>
        <v>0</v>
      </c>
      <c r="P374" s="76">
        <f>'Web-Test'!P374</f>
        <v>0</v>
      </c>
      <c r="Q374" s="76">
        <f>'Web-Test'!Q374</f>
        <v>0</v>
      </c>
      <c r="R374" s="76">
        <f>'Web-Test'!R374</f>
        <v>0</v>
      </c>
      <c r="S374" s="76">
        <f>'Web-Test'!S374</f>
        <v>0</v>
      </c>
      <c r="T374" s="76">
        <f>'Web-Test'!T374</f>
        <v>0</v>
      </c>
      <c r="U374" s="76">
        <f>'Web-Test'!U374</f>
        <v>0</v>
      </c>
      <c r="V374" s="76">
        <f>'Web-Test'!V374</f>
        <v>0</v>
      </c>
      <c r="W374" s="76">
        <f>'Web-Test'!W374</f>
        <v>0</v>
      </c>
      <c r="X374" s="76">
        <f>'Web-Test'!X374</f>
        <v>0</v>
      </c>
      <c r="Y374" s="76">
        <f>'Web-Test'!Y374</f>
        <v>0</v>
      </c>
      <c r="Z374" s="76">
        <f>'Web-Test'!Z374</f>
        <v>0</v>
      </c>
    </row>
    <row r="375" spans="1:26">
      <c r="A375" s="13">
        <f>'Web-Test'!A375</f>
        <v>373</v>
      </c>
      <c r="B375" s="16" t="str">
        <f>'Web-Test'!B375</f>
        <v>Bug</v>
      </c>
      <c r="C375" s="17">
        <f>'Web-Test'!C375</f>
        <v>44938</v>
      </c>
      <c r="D375" s="16" t="str">
        <f>'Web-Test'!D375</f>
        <v>Cao</v>
      </c>
      <c r="E375" s="18" t="str">
        <f>'Web-Test'!E375</f>
        <v>Nhật ký canh tác</v>
      </c>
      <c r="F375" s="18" t="str">
        <f>'Web-Test'!F375</f>
        <v>Không xuất được excel, bấm xuất thì trang web bị đơ</v>
      </c>
      <c r="G375" s="18">
        <f>'Web-Test'!G375</f>
        <v>0</v>
      </c>
      <c r="H375" s="17">
        <f>'Web-Test'!H375</f>
        <v>0</v>
      </c>
      <c r="I375" s="17">
        <f>'Web-Test'!I375</f>
        <v>0</v>
      </c>
      <c r="J375" s="17">
        <f>'Web-Test'!J375</f>
        <v>0</v>
      </c>
      <c r="K375" s="16">
        <f>'Web-Test'!K375</f>
        <v>0</v>
      </c>
      <c r="L375" s="13" t="str">
        <f>'Web-Test'!L375</f>
        <v>Open</v>
      </c>
      <c r="M375" s="18">
        <f>'Web-Test'!M375</f>
        <v>0</v>
      </c>
      <c r="N375" s="13">
        <f>'Web-Test'!N375</f>
        <v>0</v>
      </c>
      <c r="O375" s="76">
        <f>'Web-Test'!O375</f>
        <v>0</v>
      </c>
      <c r="P375" s="76">
        <f>'Web-Test'!P375</f>
        <v>0</v>
      </c>
      <c r="Q375" s="76">
        <f>'Web-Test'!Q375</f>
        <v>0</v>
      </c>
      <c r="R375" s="76">
        <f>'Web-Test'!R375</f>
        <v>0</v>
      </c>
      <c r="S375" s="76">
        <f>'Web-Test'!S375</f>
        <v>0</v>
      </c>
      <c r="T375" s="76">
        <f>'Web-Test'!T375</f>
        <v>0</v>
      </c>
      <c r="U375" s="76">
        <f>'Web-Test'!U375</f>
        <v>0</v>
      </c>
      <c r="V375" s="76">
        <f>'Web-Test'!V375</f>
        <v>0</v>
      </c>
      <c r="W375" s="76">
        <f>'Web-Test'!W375</f>
        <v>0</v>
      </c>
      <c r="X375" s="76">
        <f>'Web-Test'!X375</f>
        <v>0</v>
      </c>
      <c r="Y375" s="76">
        <f>'Web-Test'!Y375</f>
        <v>0</v>
      </c>
      <c r="Z375" s="76">
        <f>'Web-Test'!Z375</f>
        <v>0</v>
      </c>
    </row>
    <row r="376" spans="1:26">
      <c r="A376" s="13">
        <f>'Web-Test'!A376</f>
        <v>374</v>
      </c>
      <c r="B376" s="16" t="str">
        <f>'Web-Test'!B376</f>
        <v>Bug</v>
      </c>
      <c r="C376" s="17">
        <f>'Web-Test'!C376</f>
        <v>44938</v>
      </c>
      <c r="D376" s="16" t="str">
        <f>'Web-Test'!D376</f>
        <v>Cao</v>
      </c>
      <c r="E376" s="18" t="str">
        <f>'Web-Test'!E376</f>
        <v>Nhật ký chăn thả</v>
      </c>
      <c r="F376" s="18" t="str">
        <f>'Web-Test'!F376</f>
        <v>Không xuất được excel, bấm xuất thì trang web bị đơ</v>
      </c>
      <c r="G376" s="18">
        <f>'Web-Test'!G376</f>
        <v>0</v>
      </c>
      <c r="H376" s="17">
        <f>'Web-Test'!H376</f>
        <v>0</v>
      </c>
      <c r="I376" s="17">
        <f>'Web-Test'!I376</f>
        <v>0</v>
      </c>
      <c r="J376" s="17">
        <f>'Web-Test'!J376</f>
        <v>0</v>
      </c>
      <c r="K376" s="16">
        <f>'Web-Test'!K376</f>
        <v>0</v>
      </c>
      <c r="L376" s="13" t="str">
        <f>'Web-Test'!L376</f>
        <v>Open</v>
      </c>
      <c r="M376" s="18">
        <f>'Web-Test'!M376</f>
        <v>0</v>
      </c>
      <c r="N376" s="13">
        <f>'Web-Test'!N376</f>
        <v>0</v>
      </c>
      <c r="O376" s="76">
        <f>'Web-Test'!O376</f>
        <v>0</v>
      </c>
      <c r="P376" s="76">
        <f>'Web-Test'!P376</f>
        <v>0</v>
      </c>
      <c r="Q376" s="76">
        <f>'Web-Test'!Q376</f>
        <v>0</v>
      </c>
      <c r="R376" s="76">
        <f>'Web-Test'!R376</f>
        <v>0</v>
      </c>
      <c r="S376" s="76">
        <f>'Web-Test'!S376</f>
        <v>0</v>
      </c>
      <c r="T376" s="76">
        <f>'Web-Test'!T376</f>
        <v>0</v>
      </c>
      <c r="U376" s="76">
        <f>'Web-Test'!U376</f>
        <v>0</v>
      </c>
      <c r="V376" s="76">
        <f>'Web-Test'!V376</f>
        <v>0</v>
      </c>
      <c r="W376" s="76">
        <f>'Web-Test'!W376</f>
        <v>0</v>
      </c>
      <c r="X376" s="76">
        <f>'Web-Test'!X376</f>
        <v>0</v>
      </c>
      <c r="Y376" s="76">
        <f>'Web-Test'!Y376</f>
        <v>0</v>
      </c>
      <c r="Z376" s="76">
        <f>'Web-Test'!Z376</f>
        <v>0</v>
      </c>
    </row>
    <row r="377" spans="1:26">
      <c r="A377" s="13">
        <f>'Web-Test'!A377</f>
        <v>375</v>
      </c>
      <c r="B377" s="16" t="str">
        <f>'Web-Test'!B377</f>
        <v>Bug</v>
      </c>
      <c r="C377" s="17">
        <f>'Web-Test'!C377</f>
        <v>44938</v>
      </c>
      <c r="D377" s="16" t="str">
        <f>'Web-Test'!D377</f>
        <v>Trung bình</v>
      </c>
      <c r="E377" s="18" t="str">
        <f>'Web-Test'!E377</f>
        <v>Nhật ký canh tác</v>
      </c>
      <c r="F377" s="18" t="str">
        <f>'Web-Test'!F377</f>
        <v>Phân trang bị che khuất, phải scroll xuống cuối trang mới thấy</v>
      </c>
      <c r="G377" s="22" t="str">
        <f>'Web-Test'!G377</f>
        <v>https://drive.google.com/file/d/1v95EUfM4WvlSLjdhx0yy3vZbzPgZPJhz/view?usp=share_link</v>
      </c>
      <c r="H377" s="17">
        <f>'Web-Test'!H377</f>
        <v>0</v>
      </c>
      <c r="I377" s="17">
        <f>'Web-Test'!I377</f>
        <v>44938</v>
      </c>
      <c r="J377" s="13" t="str">
        <f>'Web-Test'!J377</f>
        <v>Hải</v>
      </c>
      <c r="K377" s="16" t="str">
        <f>'Web-Test'!K377</f>
        <v>Temporary feature</v>
      </c>
      <c r="L377" s="13" t="str">
        <f>'Web-Test'!L377</f>
        <v>Closed</v>
      </c>
      <c r="M377" s="18">
        <f>'Web-Test'!M377</f>
        <v>0</v>
      </c>
      <c r="N377" s="13">
        <f>'Web-Test'!N377</f>
        <v>0</v>
      </c>
      <c r="O377" s="76">
        <f>'Web-Test'!O377</f>
        <v>0</v>
      </c>
      <c r="P377" s="76">
        <f>'Web-Test'!P377</f>
        <v>0</v>
      </c>
      <c r="Q377" s="76">
        <f>'Web-Test'!Q377</f>
        <v>0</v>
      </c>
      <c r="R377" s="76">
        <f>'Web-Test'!R377</f>
        <v>0</v>
      </c>
      <c r="S377" s="76">
        <f>'Web-Test'!S377</f>
        <v>0</v>
      </c>
      <c r="T377" s="76">
        <f>'Web-Test'!T377</f>
        <v>0</v>
      </c>
      <c r="U377" s="76">
        <f>'Web-Test'!U377</f>
        <v>0</v>
      </c>
      <c r="V377" s="76">
        <f>'Web-Test'!V377</f>
        <v>0</v>
      </c>
      <c r="W377" s="76">
        <f>'Web-Test'!W377</f>
        <v>0</v>
      </c>
      <c r="X377" s="76">
        <f>'Web-Test'!X377</f>
        <v>0</v>
      </c>
      <c r="Y377" s="76">
        <f>'Web-Test'!Y377</f>
        <v>0</v>
      </c>
      <c r="Z377" s="76">
        <f>'Web-Test'!Z377</f>
        <v>0</v>
      </c>
    </row>
    <row r="378" spans="1:26">
      <c r="A378" s="13">
        <f>'Web-Test'!A378</f>
        <v>376</v>
      </c>
      <c r="B378" s="16" t="str">
        <f>'Web-Test'!B378</f>
        <v>Bug</v>
      </c>
      <c r="C378" s="17">
        <f>'Web-Test'!C378</f>
        <v>44938</v>
      </c>
      <c r="D378" s="16" t="str">
        <f>'Web-Test'!D378</f>
        <v>Trung bình</v>
      </c>
      <c r="E378" s="18" t="str">
        <f>'Web-Test'!E378</f>
        <v>Nhật ký chăn thả</v>
      </c>
      <c r="F378" s="18" t="str">
        <f>'Web-Test'!F378</f>
        <v>Phân trang bị che khuất, phải scroll xuống cuối trang mới thấy</v>
      </c>
      <c r="G378" s="18">
        <f>'Web-Test'!G378</f>
        <v>0</v>
      </c>
      <c r="H378" s="17">
        <f>'Web-Test'!H378</f>
        <v>0</v>
      </c>
      <c r="I378" s="17">
        <f>'Web-Test'!I378</f>
        <v>0</v>
      </c>
      <c r="J378" s="17">
        <f>'Web-Test'!J378</f>
        <v>0</v>
      </c>
      <c r="K378" s="16">
        <f>'Web-Test'!K378</f>
        <v>0</v>
      </c>
      <c r="L378" s="13" t="str">
        <f>'Web-Test'!L378</f>
        <v>Open</v>
      </c>
      <c r="M378" s="18">
        <f>'Web-Test'!M378</f>
        <v>0</v>
      </c>
      <c r="N378" s="13">
        <f>'Web-Test'!N378</f>
        <v>0</v>
      </c>
      <c r="O378" s="76">
        <f>'Web-Test'!O378</f>
        <v>0</v>
      </c>
      <c r="P378" s="76">
        <f>'Web-Test'!P378</f>
        <v>0</v>
      </c>
      <c r="Q378" s="76">
        <f>'Web-Test'!Q378</f>
        <v>0</v>
      </c>
      <c r="R378" s="76">
        <f>'Web-Test'!R378</f>
        <v>0</v>
      </c>
      <c r="S378" s="76">
        <f>'Web-Test'!S378</f>
        <v>0</v>
      </c>
      <c r="T378" s="76">
        <f>'Web-Test'!T378</f>
        <v>0</v>
      </c>
      <c r="U378" s="76">
        <f>'Web-Test'!U378</f>
        <v>0</v>
      </c>
      <c r="V378" s="76">
        <f>'Web-Test'!V378</f>
        <v>0</v>
      </c>
      <c r="W378" s="76">
        <f>'Web-Test'!W378</f>
        <v>0</v>
      </c>
      <c r="X378" s="76">
        <f>'Web-Test'!X378</f>
        <v>0</v>
      </c>
      <c r="Y378" s="76">
        <f>'Web-Test'!Y378</f>
        <v>0</v>
      </c>
      <c r="Z378" s="76">
        <f>'Web-Test'!Z378</f>
        <v>0</v>
      </c>
    </row>
    <row r="379" spans="1:26">
      <c r="A379" s="13">
        <f>'Web-Test'!A379</f>
        <v>377</v>
      </c>
      <c r="B379" s="16" t="str">
        <f>'Web-Test'!B379</f>
        <v>Bug</v>
      </c>
      <c r="C379" s="17">
        <f>'Web-Test'!C379</f>
        <v>44959</v>
      </c>
      <c r="D379" s="16" t="str">
        <f>'Web-Test'!D379</f>
        <v>Trung bình</v>
      </c>
      <c r="E379" s="18" t="str">
        <f>'Web-Test'!E379</f>
        <v>Kế hoạch canh tác</v>
      </c>
      <c r="F379" s="18" t="str">
        <f>'Web-Test'!F379</f>
        <v>Khi tạo phiếu kế hoạch canh tác, các lô cỏ chưa sắp xếp theo thứ tự</v>
      </c>
      <c r="G379" s="22" t="str">
        <f>'Web-Test'!G379</f>
        <v>https://drive.google.com/file/d/1P0QRHngq1DiRCnpmhHApjdz0BMwfqbyb/view?usp=share_link</v>
      </c>
      <c r="H379" s="17">
        <f>'Web-Test'!H379</f>
        <v>0</v>
      </c>
      <c r="I379" s="17">
        <f>'Web-Test'!I379</f>
        <v>44964</v>
      </c>
      <c r="J379" s="13" t="str">
        <f>'Web-Test'!J379</f>
        <v>Hải</v>
      </c>
      <c r="K379" s="16" t="str">
        <f>'Web-Test'!K379</f>
        <v>Pass</v>
      </c>
      <c r="L379" s="13" t="str">
        <f>'Web-Test'!L379</f>
        <v>Closed</v>
      </c>
      <c r="M379" s="18" t="str">
        <f>'Web-Test'!M379</f>
        <v>Fix lần 1 ngày 7/2 (Hải) - Pass</v>
      </c>
      <c r="N379" s="13">
        <f>'Web-Test'!N379</f>
        <v>0</v>
      </c>
      <c r="O379" s="76">
        <f>'Web-Test'!O379</f>
        <v>0</v>
      </c>
      <c r="P379" s="76">
        <f>'Web-Test'!P379</f>
        <v>0</v>
      </c>
      <c r="Q379" s="76">
        <f>'Web-Test'!Q379</f>
        <v>0</v>
      </c>
      <c r="R379" s="76">
        <f>'Web-Test'!R379</f>
        <v>0</v>
      </c>
      <c r="S379" s="76">
        <f>'Web-Test'!S379</f>
        <v>0</v>
      </c>
      <c r="T379" s="76">
        <f>'Web-Test'!T379</f>
        <v>0</v>
      </c>
      <c r="U379" s="76">
        <f>'Web-Test'!U379</f>
        <v>0</v>
      </c>
      <c r="V379" s="76">
        <f>'Web-Test'!V379</f>
        <v>0</v>
      </c>
      <c r="W379" s="76">
        <f>'Web-Test'!W379</f>
        <v>0</v>
      </c>
      <c r="X379" s="76">
        <f>'Web-Test'!X379</f>
        <v>0</v>
      </c>
      <c r="Y379" s="76">
        <f>'Web-Test'!Y379</f>
        <v>0</v>
      </c>
      <c r="Z379" s="76">
        <f>'Web-Test'!Z379</f>
        <v>0</v>
      </c>
    </row>
    <row r="380" spans="1:26">
      <c r="A380" s="13">
        <f>'Web-Test'!A380</f>
        <v>378</v>
      </c>
      <c r="B380" s="16" t="str">
        <f>'Web-Test'!B380</f>
        <v>Bug</v>
      </c>
      <c r="C380" s="17">
        <f>'Web-Test'!C380</f>
        <v>44959</v>
      </c>
      <c r="D380" s="16" t="str">
        <f>'Web-Test'!D380</f>
        <v>Cao</v>
      </c>
      <c r="E380" s="18" t="str">
        <f>'Web-Test'!E380</f>
        <v>Kế hoạch canh tác</v>
      </c>
      <c r="F380" s="18" t="str">
        <f>'Web-Test'!F380</f>
        <v>Filter trong kế hoạch canh tác chưa dùng được</v>
      </c>
      <c r="G380" s="18">
        <f>'Web-Test'!G380</f>
        <v>0</v>
      </c>
      <c r="H380" s="17">
        <f>'Web-Test'!H380</f>
        <v>0</v>
      </c>
      <c r="I380" s="17">
        <f>'Web-Test'!I380</f>
        <v>0</v>
      </c>
      <c r="J380" s="17">
        <f>'Web-Test'!J380</f>
        <v>0</v>
      </c>
      <c r="K380" s="16" t="str">
        <f>'Web-Test'!K380</f>
        <v>Pass</v>
      </c>
      <c r="L380" s="13" t="str">
        <f>'Web-Test'!L380</f>
        <v>Closed</v>
      </c>
      <c r="M380" s="18" t="str">
        <f>'Web-Test'!M380</f>
        <v>Đã fix 02/02</v>
      </c>
      <c r="N380" s="13">
        <f>'Web-Test'!N380</f>
        <v>0</v>
      </c>
      <c r="O380" s="76">
        <f>'Web-Test'!O380</f>
        <v>0</v>
      </c>
      <c r="P380" s="76">
        <f>'Web-Test'!P380</f>
        <v>0</v>
      </c>
      <c r="Q380" s="76">
        <f>'Web-Test'!Q380</f>
        <v>0</v>
      </c>
      <c r="R380" s="76">
        <f>'Web-Test'!R380</f>
        <v>0</v>
      </c>
      <c r="S380" s="76">
        <f>'Web-Test'!S380</f>
        <v>0</v>
      </c>
      <c r="T380" s="76">
        <f>'Web-Test'!T380</f>
        <v>0</v>
      </c>
      <c r="U380" s="76">
        <f>'Web-Test'!U380</f>
        <v>0</v>
      </c>
      <c r="V380" s="76">
        <f>'Web-Test'!V380</f>
        <v>0</v>
      </c>
      <c r="W380" s="76">
        <f>'Web-Test'!W380</f>
        <v>0</v>
      </c>
      <c r="X380" s="76">
        <f>'Web-Test'!X380</f>
        <v>0</v>
      </c>
      <c r="Y380" s="76">
        <f>'Web-Test'!Y380</f>
        <v>0</v>
      </c>
      <c r="Z380" s="76">
        <f>'Web-Test'!Z380</f>
        <v>0</v>
      </c>
    </row>
    <row r="381" spans="1:26">
      <c r="A381" s="13">
        <f>'Web-Test'!A381</f>
        <v>379</v>
      </c>
      <c r="B381" s="16" t="str">
        <f>'Web-Test'!B381</f>
        <v>Bug</v>
      </c>
      <c r="C381" s="17">
        <f>'Web-Test'!C381</f>
        <v>44959</v>
      </c>
      <c r="D381" s="16" t="str">
        <f>'Web-Test'!D381</f>
        <v>Trung bình</v>
      </c>
      <c r="E381" s="18" t="str">
        <f>'Web-Test'!E381</f>
        <v>Kế hoạch canh tác</v>
      </c>
      <c r="F381" s="18" t="str">
        <f>'Web-Test'!F381</f>
        <v>Chưa sort được các kế hoạch canh tác</v>
      </c>
      <c r="G381" s="22" t="str">
        <f>'Web-Test'!G381</f>
        <v>https://drive.google.com/file/d/1WpjP5sNlTv_adYQWIEzERvmYC9VFJXp3/view?usp=share_link</v>
      </c>
      <c r="H381" s="17">
        <f>'Web-Test'!H381</f>
        <v>0</v>
      </c>
      <c r="I381" s="17">
        <f>'Web-Test'!I381</f>
        <v>0</v>
      </c>
      <c r="J381" s="13" t="str">
        <f>'Web-Test'!J381</f>
        <v>Hải</v>
      </c>
      <c r="K381" s="16">
        <f>'Web-Test'!K381</f>
        <v>0</v>
      </c>
      <c r="L381" s="13" t="str">
        <f>'Web-Test'!L381</f>
        <v>Open</v>
      </c>
      <c r="M381" s="18">
        <f>'Web-Test'!M381</f>
        <v>0</v>
      </c>
      <c r="N381" s="13">
        <f>'Web-Test'!N381</f>
        <v>0</v>
      </c>
      <c r="O381" s="76">
        <f>'Web-Test'!O381</f>
        <v>0</v>
      </c>
      <c r="P381" s="76">
        <f>'Web-Test'!P381</f>
        <v>0</v>
      </c>
      <c r="Q381" s="76">
        <f>'Web-Test'!Q381</f>
        <v>0</v>
      </c>
      <c r="R381" s="76">
        <f>'Web-Test'!R381</f>
        <v>0</v>
      </c>
      <c r="S381" s="76">
        <f>'Web-Test'!S381</f>
        <v>0</v>
      </c>
      <c r="T381" s="76">
        <f>'Web-Test'!T381</f>
        <v>0</v>
      </c>
      <c r="U381" s="76">
        <f>'Web-Test'!U381</f>
        <v>0</v>
      </c>
      <c r="V381" s="76">
        <f>'Web-Test'!V381</f>
        <v>0</v>
      </c>
      <c r="W381" s="76">
        <f>'Web-Test'!W381</f>
        <v>0</v>
      </c>
      <c r="X381" s="76">
        <f>'Web-Test'!X381</f>
        <v>0</v>
      </c>
      <c r="Y381" s="76">
        <f>'Web-Test'!Y381</f>
        <v>0</v>
      </c>
      <c r="Z381" s="76">
        <f>'Web-Test'!Z381</f>
        <v>0</v>
      </c>
    </row>
    <row r="382" spans="1:26">
      <c r="A382" s="13">
        <f>'Web-Test'!A382</f>
        <v>380</v>
      </c>
      <c r="B382" s="16" t="str">
        <f>'Web-Test'!B382</f>
        <v>Bug</v>
      </c>
      <c r="C382" s="17">
        <f>'Web-Test'!C382</f>
        <v>44959</v>
      </c>
      <c r="D382" s="16" t="str">
        <f>'Web-Test'!D382</f>
        <v>Trung bình</v>
      </c>
      <c r="E382" s="18" t="str">
        <f>'Web-Test'!E382</f>
        <v>Kế hoạch canh tác</v>
      </c>
      <c r="F382" s="18" t="str">
        <f>'Web-Test'!F382</f>
        <v>Chọn giai đoạn công việc bằng bàn phím (enter) thì chương trình báo lỗi (do nút hoàn tất cũng bắt event)</v>
      </c>
      <c r="G382" s="22" t="str">
        <f>'Web-Test'!G382</f>
        <v>https://drive.google.com/file/d/13WPw4SctkPViSvFvI0On61C8TOBbsrhy/view?usp=share_link</v>
      </c>
      <c r="H382" s="17">
        <f>'Web-Test'!H382</f>
        <v>0</v>
      </c>
      <c r="I382" s="17">
        <f>'Web-Test'!I382</f>
        <v>44964</v>
      </c>
      <c r="J382" s="13" t="str">
        <f>'Web-Test'!J382</f>
        <v>Hải</v>
      </c>
      <c r="K382" s="16" t="str">
        <f>'Web-Test'!K382</f>
        <v>Fail</v>
      </c>
      <c r="L382" s="13" t="str">
        <f>'Web-Test'!L382</f>
        <v>Open</v>
      </c>
      <c r="M382" s="18" t="str">
        <f>'Web-Test'!M382</f>
        <v>Fix lần 1 ngày 7/2 (Hải) - Fail</v>
      </c>
      <c r="N382" s="13">
        <f>'Web-Test'!N382</f>
        <v>0</v>
      </c>
      <c r="O382" s="76">
        <f>'Web-Test'!O382</f>
        <v>0</v>
      </c>
      <c r="P382" s="76">
        <f>'Web-Test'!P382</f>
        <v>0</v>
      </c>
      <c r="Q382" s="76">
        <f>'Web-Test'!Q382</f>
        <v>0</v>
      </c>
      <c r="R382" s="76">
        <f>'Web-Test'!R382</f>
        <v>0</v>
      </c>
      <c r="S382" s="76">
        <f>'Web-Test'!S382</f>
        <v>0</v>
      </c>
      <c r="T382" s="76">
        <f>'Web-Test'!T382</f>
        <v>0</v>
      </c>
      <c r="U382" s="76">
        <f>'Web-Test'!U382</f>
        <v>0</v>
      </c>
      <c r="V382" s="76">
        <f>'Web-Test'!V382</f>
        <v>0</v>
      </c>
      <c r="W382" s="76">
        <f>'Web-Test'!W382</f>
        <v>0</v>
      </c>
      <c r="X382" s="76">
        <f>'Web-Test'!X382</f>
        <v>0</v>
      </c>
      <c r="Y382" s="76">
        <f>'Web-Test'!Y382</f>
        <v>0</v>
      </c>
      <c r="Z382" s="76">
        <f>'Web-Test'!Z382</f>
        <v>0</v>
      </c>
    </row>
    <row r="383" spans="1:26">
      <c r="A383" s="13">
        <f>'Web-Test'!A383</f>
        <v>381</v>
      </c>
      <c r="B383" s="16" t="str">
        <f>'Web-Test'!B383</f>
        <v>Bug</v>
      </c>
      <c r="C383" s="17">
        <f>'Web-Test'!C383</f>
        <v>44959</v>
      </c>
      <c r="D383" s="16" t="str">
        <f>'Web-Test'!D383</f>
        <v>Cao</v>
      </c>
      <c r="E383" s="18" t="str">
        <f>'Web-Test'!E383</f>
        <v>Kế hoạch canh tác</v>
      </c>
      <c r="F383" s="18" t="str">
        <f>'Web-Test'!F383</f>
        <v>Phần mềm hiện chỉ cho nhập số lượng dạng số nguyên, không cho nhập số lẻ</v>
      </c>
      <c r="G383" s="22" t="str">
        <f>'Web-Test'!G383</f>
        <v>https://drive.google.com/file/d/1qPba-CRlsxPoq4y8db0N3-e6s1R8q2by/view?usp=share_link</v>
      </c>
      <c r="H383" s="17">
        <f>'Web-Test'!H383</f>
        <v>0</v>
      </c>
      <c r="I383" s="17">
        <f>'Web-Test'!I383</f>
        <v>44964</v>
      </c>
      <c r="J383" s="13" t="str">
        <f>'Web-Test'!J383</f>
        <v>Hải</v>
      </c>
      <c r="K383" s="16" t="str">
        <f>'Web-Test'!K383</f>
        <v>Pass</v>
      </c>
      <c r="L383" s="13" t="str">
        <f>'Web-Test'!L383</f>
        <v>Closed</v>
      </c>
      <c r="M383" s="18" t="str">
        <f>'Web-Test'!M383</f>
        <v>Fix lần 1 ngày 7/2 (Hải) - Pass</v>
      </c>
      <c r="N383" s="13">
        <f>'Web-Test'!N383</f>
        <v>0</v>
      </c>
      <c r="O383" s="76">
        <f>'Web-Test'!O383</f>
        <v>0</v>
      </c>
      <c r="P383" s="76">
        <f>'Web-Test'!P383</f>
        <v>0</v>
      </c>
      <c r="Q383" s="76">
        <f>'Web-Test'!Q383</f>
        <v>0</v>
      </c>
      <c r="R383" s="76">
        <f>'Web-Test'!R383</f>
        <v>0</v>
      </c>
      <c r="S383" s="76">
        <f>'Web-Test'!S383</f>
        <v>0</v>
      </c>
      <c r="T383" s="76">
        <f>'Web-Test'!T383</f>
        <v>0</v>
      </c>
      <c r="U383" s="76">
        <f>'Web-Test'!U383</f>
        <v>0</v>
      </c>
      <c r="V383" s="76">
        <f>'Web-Test'!V383</f>
        <v>0</v>
      </c>
      <c r="W383" s="76">
        <f>'Web-Test'!W383</f>
        <v>0</v>
      </c>
      <c r="X383" s="76">
        <f>'Web-Test'!X383</f>
        <v>0</v>
      </c>
      <c r="Y383" s="76">
        <f>'Web-Test'!Y383</f>
        <v>0</v>
      </c>
      <c r="Z383" s="76">
        <f>'Web-Test'!Z383</f>
        <v>0</v>
      </c>
    </row>
    <row r="384" spans="1:26">
      <c r="A384" s="13">
        <f>'Web-Test'!A384</f>
        <v>382</v>
      </c>
      <c r="B384" s="16" t="str">
        <f>'Web-Test'!B384</f>
        <v>Client's request</v>
      </c>
      <c r="C384" s="17">
        <f>'Web-Test'!C384</f>
        <v>44963</v>
      </c>
      <c r="D384" s="16" t="str">
        <f>'Web-Test'!D384</f>
        <v>Khẩn cấp</v>
      </c>
      <c r="E384" s="18" t="str">
        <f>'Web-Test'!E384</f>
        <v>Giao diện chung</v>
      </c>
      <c r="F384" s="18" t="str">
        <f>'Web-Test'!F384</f>
        <v>Thay logo mới của Thagrico</v>
      </c>
      <c r="G384" s="22" t="str">
        <f>'Web-Test'!G384</f>
        <v>https://drive.google.com/file/d/1MPpcnS7kWFSrDDwLCdmgIZSXhrw8iD5I/view?usp=share_link</v>
      </c>
      <c r="H384" s="17">
        <f>'Web-Test'!H384</f>
        <v>0</v>
      </c>
      <c r="I384" s="17">
        <f>'Web-Test'!I384</f>
        <v>44964</v>
      </c>
      <c r="J384" s="13" t="str">
        <f>'Web-Test'!J384</f>
        <v>Mỹ</v>
      </c>
      <c r="K384" s="16" t="str">
        <f>'Web-Test'!K384</f>
        <v>Pass</v>
      </c>
      <c r="L384" s="13" t="str">
        <f>'Web-Test'!L384</f>
        <v>Closed</v>
      </c>
      <c r="M384" s="18" t="str">
        <f>'Web-Test'!M384</f>
        <v xml:space="preserve">Thay trên trang chính </v>
      </c>
      <c r="N384" s="13">
        <f>'Web-Test'!N384</f>
        <v>0</v>
      </c>
      <c r="O384" s="76">
        <f>'Web-Test'!O384</f>
        <v>0</v>
      </c>
      <c r="P384" s="76">
        <f>'Web-Test'!P384</f>
        <v>0</v>
      </c>
      <c r="Q384" s="76">
        <f>'Web-Test'!Q384</f>
        <v>0</v>
      </c>
      <c r="R384" s="76">
        <f>'Web-Test'!R384</f>
        <v>0</v>
      </c>
      <c r="S384" s="76">
        <f>'Web-Test'!S384</f>
        <v>0</v>
      </c>
      <c r="T384" s="76">
        <f>'Web-Test'!T384</f>
        <v>0</v>
      </c>
      <c r="U384" s="76">
        <f>'Web-Test'!U384</f>
        <v>0</v>
      </c>
      <c r="V384" s="76">
        <f>'Web-Test'!V384</f>
        <v>0</v>
      </c>
      <c r="W384" s="76">
        <f>'Web-Test'!W384</f>
        <v>0</v>
      </c>
      <c r="X384" s="76">
        <f>'Web-Test'!X384</f>
        <v>0</v>
      </c>
      <c r="Y384" s="76">
        <f>'Web-Test'!Y384</f>
        <v>0</v>
      </c>
      <c r="Z384" s="76">
        <f>'Web-Test'!Z384</f>
        <v>0</v>
      </c>
    </row>
    <row r="385" spans="1:26">
      <c r="A385" s="13">
        <f>'Web-Test'!A385</f>
        <v>383</v>
      </c>
      <c r="B385" s="16" t="str">
        <f>'Web-Test'!B385</f>
        <v>Client's request</v>
      </c>
      <c r="C385" s="17">
        <f>'Web-Test'!C385</f>
        <v>44963</v>
      </c>
      <c r="D385" s="16" t="str">
        <f>'Web-Test'!D385</f>
        <v>Cao</v>
      </c>
      <c r="E385" s="18" t="str">
        <f>'Web-Test'!E385</f>
        <v>Danh mục chung</v>
      </c>
      <c r="F385" s="18" t="str">
        <f>'Web-Test'!F385</f>
        <v>Danh mục các danh mục quá dài, thu gọn lại như phần chức năng báo cáo</v>
      </c>
      <c r="G385" s="18">
        <f>'Web-Test'!G385</f>
        <v>0</v>
      </c>
      <c r="H385" s="17">
        <f>'Web-Test'!H385</f>
        <v>0</v>
      </c>
      <c r="I385" s="17">
        <f>'Web-Test'!I385</f>
        <v>0</v>
      </c>
      <c r="J385" s="17">
        <f>'Web-Test'!J385</f>
        <v>0</v>
      </c>
      <c r="K385" s="16">
        <f>'Web-Test'!K385</f>
        <v>0</v>
      </c>
      <c r="L385" s="13" t="str">
        <f>'Web-Test'!L385</f>
        <v>Open</v>
      </c>
      <c r="M385" s="18">
        <f>'Web-Test'!M385</f>
        <v>0</v>
      </c>
      <c r="N385" s="13">
        <f>'Web-Test'!N385</f>
        <v>0</v>
      </c>
      <c r="O385" s="76">
        <f>'Web-Test'!O385</f>
        <v>0</v>
      </c>
      <c r="P385" s="76">
        <f>'Web-Test'!P385</f>
        <v>0</v>
      </c>
      <c r="Q385" s="76">
        <f>'Web-Test'!Q385</f>
        <v>0</v>
      </c>
      <c r="R385" s="76">
        <f>'Web-Test'!R385</f>
        <v>0</v>
      </c>
      <c r="S385" s="76">
        <f>'Web-Test'!S385</f>
        <v>0</v>
      </c>
      <c r="T385" s="76">
        <f>'Web-Test'!T385</f>
        <v>0</v>
      </c>
      <c r="U385" s="76">
        <f>'Web-Test'!U385</f>
        <v>0</v>
      </c>
      <c r="V385" s="76">
        <f>'Web-Test'!V385</f>
        <v>0</v>
      </c>
      <c r="W385" s="76">
        <f>'Web-Test'!W385</f>
        <v>0</v>
      </c>
      <c r="X385" s="76">
        <f>'Web-Test'!X385</f>
        <v>0</v>
      </c>
      <c r="Y385" s="76">
        <f>'Web-Test'!Y385</f>
        <v>0</v>
      </c>
      <c r="Z385" s="76">
        <f>'Web-Test'!Z385</f>
        <v>0</v>
      </c>
    </row>
    <row r="386" spans="1:26">
      <c r="A386" s="13">
        <f>'Web-Test'!A386</f>
        <v>384</v>
      </c>
      <c r="B386" s="16" t="str">
        <f>'Web-Test'!B386</f>
        <v>Client's request</v>
      </c>
      <c r="C386" s="17">
        <f>'Web-Test'!C386</f>
        <v>44963</v>
      </c>
      <c r="D386" s="16" t="str">
        <f>'Web-Test'!D386</f>
        <v>Cao</v>
      </c>
      <c r="E386" s="18" t="str">
        <f>'Web-Test'!E386</f>
        <v>Thông tin đàn</v>
      </c>
      <c r="F386" s="18" t="str">
        <f>'Web-Test'!F386</f>
        <v>Thể hiện lịch sử chuyển trại của bò</v>
      </c>
      <c r="G386" s="18">
        <f>'Web-Test'!G386</f>
        <v>0</v>
      </c>
      <c r="H386" s="17">
        <f>'Web-Test'!H386</f>
        <v>0</v>
      </c>
      <c r="I386" s="17">
        <f>'Web-Test'!I386</f>
        <v>0</v>
      </c>
      <c r="J386" s="17">
        <f>'Web-Test'!J386</f>
        <v>0</v>
      </c>
      <c r="K386" s="16">
        <f>'Web-Test'!K386</f>
        <v>0</v>
      </c>
      <c r="L386" s="13" t="str">
        <f>'Web-Test'!L386</f>
        <v>Open</v>
      </c>
      <c r="M386" s="18">
        <f>'Web-Test'!M386</f>
        <v>0</v>
      </c>
      <c r="N386" s="13">
        <f>'Web-Test'!N386</f>
        <v>0</v>
      </c>
      <c r="O386" s="76">
        <f>'Web-Test'!O386</f>
        <v>0</v>
      </c>
      <c r="P386" s="76">
        <f>'Web-Test'!P386</f>
        <v>0</v>
      </c>
      <c r="Q386" s="76">
        <f>'Web-Test'!Q386</f>
        <v>0</v>
      </c>
      <c r="R386" s="76">
        <f>'Web-Test'!R386</f>
        <v>0</v>
      </c>
      <c r="S386" s="76">
        <f>'Web-Test'!S386</f>
        <v>0</v>
      </c>
      <c r="T386" s="76">
        <f>'Web-Test'!T386</f>
        <v>0</v>
      </c>
      <c r="U386" s="76">
        <f>'Web-Test'!U386</f>
        <v>0</v>
      </c>
      <c r="V386" s="76">
        <f>'Web-Test'!V386</f>
        <v>0</v>
      </c>
      <c r="W386" s="76">
        <f>'Web-Test'!W386</f>
        <v>0</v>
      </c>
      <c r="X386" s="76">
        <f>'Web-Test'!X386</f>
        <v>0</v>
      </c>
      <c r="Y386" s="76">
        <f>'Web-Test'!Y386</f>
        <v>0</v>
      </c>
      <c r="Z386" s="76">
        <f>'Web-Test'!Z386</f>
        <v>0</v>
      </c>
    </row>
    <row r="387" spans="1:26">
      <c r="A387" s="13">
        <f>'Web-Test'!A387</f>
        <v>385</v>
      </c>
      <c r="B387" s="16" t="str">
        <f>'Web-Test'!B387</f>
        <v>Bug</v>
      </c>
      <c r="C387" s="17">
        <f>'Web-Test'!C387</f>
        <v>44963</v>
      </c>
      <c r="D387" s="16" t="str">
        <f>'Web-Test'!D387</f>
        <v>Cao</v>
      </c>
      <c r="E387" s="18" t="str">
        <f>'Web-Test'!E387</f>
        <v>Thực hiện canh tác</v>
      </c>
      <c r="F387" s="18" t="str">
        <f>'Web-Test'!F387</f>
        <v>Chưa có nút/dropdown cập nhật trạng thái hạng mục công việc</v>
      </c>
      <c r="G387" s="18">
        <f>'Web-Test'!G387</f>
        <v>0</v>
      </c>
      <c r="H387" s="17">
        <f>'Web-Test'!H387</f>
        <v>0</v>
      </c>
      <c r="I387" s="17">
        <f>'Web-Test'!I387</f>
        <v>44964</v>
      </c>
      <c r="J387" s="13" t="str">
        <f>'Web-Test'!J387</f>
        <v>Hải</v>
      </c>
      <c r="K387" s="16" t="str">
        <f>'Web-Test'!K387</f>
        <v>Pass</v>
      </c>
      <c r="L387" s="13" t="str">
        <f>'Web-Test'!L387</f>
        <v>Closed</v>
      </c>
      <c r="M387" s="18" t="str">
        <f>'Web-Test'!M387</f>
        <v>Fix lần 1 ngày 7/2 (Hải) - Pass</v>
      </c>
      <c r="N387" s="13">
        <f>'Web-Test'!N387</f>
        <v>0</v>
      </c>
      <c r="O387" s="76">
        <f>'Web-Test'!O387</f>
        <v>0</v>
      </c>
      <c r="P387" s="76">
        <f>'Web-Test'!P387</f>
        <v>0</v>
      </c>
      <c r="Q387" s="76">
        <f>'Web-Test'!Q387</f>
        <v>0</v>
      </c>
      <c r="R387" s="76">
        <f>'Web-Test'!R387</f>
        <v>0</v>
      </c>
      <c r="S387" s="76">
        <f>'Web-Test'!S387</f>
        <v>0</v>
      </c>
      <c r="T387" s="76">
        <f>'Web-Test'!T387</f>
        <v>0</v>
      </c>
      <c r="U387" s="76">
        <f>'Web-Test'!U387</f>
        <v>0</v>
      </c>
      <c r="V387" s="76">
        <f>'Web-Test'!V387</f>
        <v>0</v>
      </c>
      <c r="W387" s="76">
        <f>'Web-Test'!W387</f>
        <v>0</v>
      </c>
      <c r="X387" s="76">
        <f>'Web-Test'!X387</f>
        <v>0</v>
      </c>
      <c r="Y387" s="76">
        <f>'Web-Test'!Y387</f>
        <v>0</v>
      </c>
      <c r="Z387" s="76">
        <f>'Web-Test'!Z387</f>
        <v>0</v>
      </c>
    </row>
    <row r="388" spans="1:26">
      <c r="A388" s="13">
        <f>'Web-Test'!A388</f>
        <v>386</v>
      </c>
      <c r="B388" s="16" t="str">
        <f>'Web-Test'!B388</f>
        <v>Bug</v>
      </c>
      <c r="C388" s="17">
        <f>'Web-Test'!C388</f>
        <v>44964</v>
      </c>
      <c r="D388" s="16" t="str">
        <f>'Web-Test'!D388</f>
        <v>Cao</v>
      </c>
      <c r="E388" s="18" t="str">
        <f>'Web-Test'!E388</f>
        <v>Thực hiện canh tác</v>
      </c>
      <c r="F388" s="18" t="str">
        <f>'Web-Test'!F388</f>
        <v>Ngày thực hiện đang thể hiện ngày dự kiến thực hiện</v>
      </c>
      <c r="G388" s="22" t="str">
        <f>'Web-Test'!G388</f>
        <v>https://drive.google.com/file/d/1dM0OY-JJRz3IOopwJh3P-BqGXiyNewxX/view?usp=share_link</v>
      </c>
      <c r="H388" s="17">
        <f>'Web-Test'!H388</f>
        <v>0</v>
      </c>
      <c r="I388" s="17">
        <f>'Web-Test'!I388</f>
        <v>44964</v>
      </c>
      <c r="J388" s="13" t="str">
        <f>'Web-Test'!J388</f>
        <v>Hải</v>
      </c>
      <c r="K388" s="16" t="str">
        <f>'Web-Test'!K388</f>
        <v>Pass</v>
      </c>
      <c r="L388" s="13" t="str">
        <f>'Web-Test'!L388</f>
        <v>Closed</v>
      </c>
      <c r="M388" s="18" t="str">
        <f>'Web-Test'!M388</f>
        <v>Fix lần 1 ngày 7/2 (Hải) - Pass</v>
      </c>
      <c r="N388" s="13">
        <f>'Web-Test'!N388</f>
        <v>0</v>
      </c>
      <c r="O388" s="76">
        <f>'Web-Test'!O388</f>
        <v>0</v>
      </c>
      <c r="P388" s="76">
        <f>'Web-Test'!P388</f>
        <v>0</v>
      </c>
      <c r="Q388" s="76">
        <f>'Web-Test'!Q388</f>
        <v>0</v>
      </c>
      <c r="R388" s="76">
        <f>'Web-Test'!R388</f>
        <v>0</v>
      </c>
      <c r="S388" s="76">
        <f>'Web-Test'!S388</f>
        <v>0</v>
      </c>
      <c r="T388" s="76">
        <f>'Web-Test'!T388</f>
        <v>0</v>
      </c>
      <c r="U388" s="76">
        <f>'Web-Test'!U388</f>
        <v>0</v>
      </c>
      <c r="V388" s="76">
        <f>'Web-Test'!V388</f>
        <v>0</v>
      </c>
      <c r="W388" s="76">
        <f>'Web-Test'!W388</f>
        <v>0</v>
      </c>
      <c r="X388" s="76">
        <f>'Web-Test'!X388</f>
        <v>0</v>
      </c>
      <c r="Y388" s="76">
        <f>'Web-Test'!Y388</f>
        <v>0</v>
      </c>
      <c r="Z388" s="76">
        <f>'Web-Test'!Z388</f>
        <v>0</v>
      </c>
    </row>
    <row r="389" spans="1:26">
      <c r="A389" s="13">
        <f>'Web-Test'!A389</f>
        <v>387</v>
      </c>
      <c r="B389" s="16" t="str">
        <f>'Web-Test'!B389</f>
        <v>Bug</v>
      </c>
      <c r="C389" s="17">
        <f>'Web-Test'!C389</f>
        <v>44964</v>
      </c>
      <c r="D389" s="16" t="str">
        <f>'Web-Test'!D389</f>
        <v>Trung bình</v>
      </c>
      <c r="E389" s="18" t="str">
        <f>'Web-Test'!E389</f>
        <v>Kế hoạch canh tác</v>
      </c>
      <c r="F389" s="18" t="str">
        <f>'Web-Test'!F389</f>
        <v>Các phiếu công việc chưa biết đang sắp xếp theo thứ tự gì</v>
      </c>
      <c r="G389" s="18">
        <f>'Web-Test'!G389</f>
        <v>0</v>
      </c>
      <c r="H389" s="17">
        <f>'Web-Test'!H389</f>
        <v>0</v>
      </c>
      <c r="I389" s="17">
        <f>'Web-Test'!I389</f>
        <v>44964</v>
      </c>
      <c r="J389" s="13" t="str">
        <f>'Web-Test'!J389</f>
        <v>Hải</v>
      </c>
      <c r="K389" s="16" t="str">
        <f>'Web-Test'!K389</f>
        <v>Fail</v>
      </c>
      <c r="L389" s="13" t="str">
        <f>'Web-Test'!L389</f>
        <v>Open</v>
      </c>
      <c r="M389" s="18" t="str">
        <f>'Web-Test'!M389</f>
        <v>Sort theo Nông trường cỏ. Lô cỏ theo thứ tự ABC =&gt; Không đúng
https://drive.google.com/file/d/1PgKPe7W2jJSSVW4Vj9SwQQ0L6JPz-spu/view?usp=share_link</v>
      </c>
      <c r="N389" s="13">
        <f>'Web-Test'!N389</f>
        <v>0</v>
      </c>
      <c r="O389" s="76">
        <f>'Web-Test'!O389</f>
        <v>0</v>
      </c>
      <c r="P389" s="76">
        <f>'Web-Test'!P389</f>
        <v>0</v>
      </c>
      <c r="Q389" s="76">
        <f>'Web-Test'!Q389</f>
        <v>0</v>
      </c>
      <c r="R389" s="76">
        <f>'Web-Test'!R389</f>
        <v>0</v>
      </c>
      <c r="S389" s="76">
        <f>'Web-Test'!S389</f>
        <v>0</v>
      </c>
      <c r="T389" s="76">
        <f>'Web-Test'!T389</f>
        <v>0</v>
      </c>
      <c r="U389" s="76">
        <f>'Web-Test'!U389</f>
        <v>0</v>
      </c>
      <c r="V389" s="76">
        <f>'Web-Test'!V389</f>
        <v>0</v>
      </c>
      <c r="W389" s="76">
        <f>'Web-Test'!W389</f>
        <v>0</v>
      </c>
      <c r="X389" s="76">
        <f>'Web-Test'!X389</f>
        <v>0</v>
      </c>
      <c r="Y389" s="76">
        <f>'Web-Test'!Y389</f>
        <v>0</v>
      </c>
      <c r="Z389" s="76">
        <f>'Web-Test'!Z389</f>
        <v>0</v>
      </c>
    </row>
    <row r="390" spans="1:26">
      <c r="A390" s="13">
        <f>'Web-Test'!A390</f>
        <v>388</v>
      </c>
      <c r="B390" s="16" t="str">
        <f>'Web-Test'!B390</f>
        <v>Bug</v>
      </c>
      <c r="C390" s="17">
        <f>'Web-Test'!C390</f>
        <v>44964</v>
      </c>
      <c r="D390" s="16" t="str">
        <f>'Web-Test'!D390</f>
        <v>Trung bình</v>
      </c>
      <c r="E390" s="18" t="str">
        <f>'Web-Test'!E390</f>
        <v>Thực hiện chăn thả</v>
      </c>
      <c r="F390" s="18" t="str">
        <f>'Web-Test'!F390</f>
        <v>Chưa đúng định dạng số</v>
      </c>
      <c r="G390" s="22" t="str">
        <f>'Web-Test'!G390</f>
        <v>https://drive.google.com/file/d/1_xaUO_SEWUqwwglds1Yd9l7hL9U_MLSO/view?usp=share_link</v>
      </c>
      <c r="H390" s="17">
        <f>'Web-Test'!H390</f>
        <v>0</v>
      </c>
      <c r="I390" s="17">
        <f>'Web-Test'!I390</f>
        <v>0</v>
      </c>
      <c r="J390" s="13" t="str">
        <f>'Web-Test'!J390</f>
        <v>Tỉnh</v>
      </c>
      <c r="K390" s="16">
        <f>'Web-Test'!K390</f>
        <v>0</v>
      </c>
      <c r="L390" s="13" t="str">
        <f>'Web-Test'!L390</f>
        <v>Open</v>
      </c>
      <c r="M390" s="18">
        <f>'Web-Test'!M390</f>
        <v>0</v>
      </c>
      <c r="N390" s="13">
        <f>'Web-Test'!N390</f>
        <v>0</v>
      </c>
      <c r="O390" s="76">
        <f>'Web-Test'!O390</f>
        <v>0</v>
      </c>
      <c r="P390" s="76">
        <f>'Web-Test'!P390</f>
        <v>0</v>
      </c>
      <c r="Q390" s="76">
        <f>'Web-Test'!Q390</f>
        <v>0</v>
      </c>
      <c r="R390" s="76">
        <f>'Web-Test'!R390</f>
        <v>0</v>
      </c>
      <c r="S390" s="76">
        <f>'Web-Test'!S390</f>
        <v>0</v>
      </c>
      <c r="T390" s="76">
        <f>'Web-Test'!T390</f>
        <v>0</v>
      </c>
      <c r="U390" s="76">
        <f>'Web-Test'!U390</f>
        <v>0</v>
      </c>
      <c r="V390" s="76">
        <f>'Web-Test'!V390</f>
        <v>0</v>
      </c>
      <c r="W390" s="76">
        <f>'Web-Test'!W390</f>
        <v>0</v>
      </c>
      <c r="X390" s="76">
        <f>'Web-Test'!X390</f>
        <v>0</v>
      </c>
      <c r="Y390" s="76">
        <f>'Web-Test'!Y390</f>
        <v>0</v>
      </c>
      <c r="Z390" s="76">
        <f>'Web-Test'!Z390</f>
        <v>0</v>
      </c>
    </row>
    <row r="391" spans="1:26">
      <c r="A391" s="13">
        <f>'Web-Test'!A391</f>
        <v>389</v>
      </c>
      <c r="B391" s="16" t="str">
        <f>'Web-Test'!B391</f>
        <v>Bug</v>
      </c>
      <c r="C391" s="17">
        <f>'Web-Test'!C391</f>
        <v>44964</v>
      </c>
      <c r="D391" s="16" t="str">
        <f>'Web-Test'!D391</f>
        <v>Cao</v>
      </c>
      <c r="E391" s="18" t="str">
        <f>'Web-Test'!E391</f>
        <v>Thực tế chăn thả</v>
      </c>
      <c r="F391" s="18" t="str">
        <f>'Web-Test'!F391</f>
        <v>Chưa thể hiện thực tế chăn thả:
B1: thực hiện công việc chăn thả cho phiếu 0-CT-230206-002 vào ngày 6/2
B2: Xem trong grid thực tế chăn thả ngày 6/2 không có mục chăn thả nào</v>
      </c>
      <c r="G391" s="22" t="str">
        <f>'Web-Test'!G391</f>
        <v>https://drive.google.com/file/d/1wUZ24aGC6IWneI0zj3DQFjKddRQvvYxl/view?usp=share_link</v>
      </c>
      <c r="H391" s="17">
        <f>'Web-Test'!H391</f>
        <v>0</v>
      </c>
      <c r="I391" s="17">
        <f>'Web-Test'!I391</f>
        <v>0</v>
      </c>
      <c r="J391" s="13" t="str">
        <f>'Web-Test'!J391</f>
        <v>Tỉnh</v>
      </c>
      <c r="K391" s="16">
        <f>'Web-Test'!K391</f>
        <v>0</v>
      </c>
      <c r="L391" s="13" t="str">
        <f>'Web-Test'!L391</f>
        <v>Open</v>
      </c>
      <c r="M391" s="18">
        <f>'Web-Test'!M391</f>
        <v>0</v>
      </c>
      <c r="N391" s="13">
        <f>'Web-Test'!N391</f>
        <v>0</v>
      </c>
      <c r="O391" s="76">
        <f>'Web-Test'!O391</f>
        <v>0</v>
      </c>
      <c r="P391" s="76">
        <f>'Web-Test'!P391</f>
        <v>0</v>
      </c>
      <c r="Q391" s="76">
        <f>'Web-Test'!Q391</f>
        <v>0</v>
      </c>
      <c r="R391" s="76">
        <f>'Web-Test'!R391</f>
        <v>0</v>
      </c>
      <c r="S391" s="76">
        <f>'Web-Test'!S391</f>
        <v>0</v>
      </c>
      <c r="T391" s="76">
        <f>'Web-Test'!T391</f>
        <v>0</v>
      </c>
      <c r="U391" s="76">
        <f>'Web-Test'!U391</f>
        <v>0</v>
      </c>
      <c r="V391" s="76">
        <f>'Web-Test'!V391</f>
        <v>0</v>
      </c>
      <c r="W391" s="76">
        <f>'Web-Test'!W391</f>
        <v>0</v>
      </c>
      <c r="X391" s="76">
        <f>'Web-Test'!X391</f>
        <v>0</v>
      </c>
      <c r="Y391" s="76">
        <f>'Web-Test'!Y391</f>
        <v>0</v>
      </c>
      <c r="Z391" s="76">
        <f>'Web-Test'!Z391</f>
        <v>0</v>
      </c>
    </row>
    <row r="392" spans="1:26">
      <c r="A392" s="13">
        <f>'Web-Test'!A392</f>
        <v>390</v>
      </c>
      <c r="B392" s="16" t="str">
        <f>'Web-Test'!B392</f>
        <v>Bug</v>
      </c>
      <c r="C392" s="17">
        <f>'Web-Test'!C392</f>
        <v>44964</v>
      </c>
      <c r="D392" s="16" t="str">
        <f>'Web-Test'!D392</f>
        <v>Cao</v>
      </c>
      <c r="E392" s="18" t="str">
        <f>'Web-Test'!E392</f>
        <v>Kế hoạch chăn thả</v>
      </c>
      <c r="F392" s="18" t="str">
        <f>'Web-Test'!F392</f>
        <v>Chưa thể hiện chăn thả gần nhất của lô cỏ
B1: thực hiện công việc chăn thả cho phiếu 0-CT-230206-002 vào ngày 6/2
B2: Tạo kế hoạch chăn thả mới cho lô cỏ BCT2.4, khi bấm nút "Chăn thả gần nhất" thì không có thông tin gì hiện ra</v>
      </c>
      <c r="G392" s="22" t="str">
        <f>'Web-Test'!G392</f>
        <v>https://drive.google.com/file/d/1w0UkKgzWanpld8rpHyXDnApUa_USOKou/view?usp=share_link</v>
      </c>
      <c r="H392" s="17">
        <f>'Web-Test'!H392</f>
        <v>0</v>
      </c>
      <c r="I392" s="17">
        <f>'Web-Test'!I392</f>
        <v>0</v>
      </c>
      <c r="J392" s="13" t="str">
        <f>'Web-Test'!J392</f>
        <v>Tỉnh</v>
      </c>
      <c r="K392" s="16">
        <f>'Web-Test'!K392</f>
        <v>0</v>
      </c>
      <c r="L392" s="13" t="str">
        <f>'Web-Test'!L392</f>
        <v>Open</v>
      </c>
      <c r="M392" s="18">
        <f>'Web-Test'!M392</f>
        <v>0</v>
      </c>
      <c r="N392" s="13">
        <f>'Web-Test'!N392</f>
        <v>0</v>
      </c>
      <c r="O392" s="76">
        <f>'Web-Test'!O392</f>
        <v>0</v>
      </c>
      <c r="P392" s="76">
        <f>'Web-Test'!P392</f>
        <v>0</v>
      </c>
      <c r="Q392" s="76">
        <f>'Web-Test'!Q392</f>
        <v>0</v>
      </c>
      <c r="R392" s="76">
        <f>'Web-Test'!R392</f>
        <v>0</v>
      </c>
      <c r="S392" s="76">
        <f>'Web-Test'!S392</f>
        <v>0</v>
      </c>
      <c r="T392" s="76">
        <f>'Web-Test'!T392</f>
        <v>0</v>
      </c>
      <c r="U392" s="76">
        <f>'Web-Test'!U392</f>
        <v>0</v>
      </c>
      <c r="V392" s="76">
        <f>'Web-Test'!V392</f>
        <v>0</v>
      </c>
      <c r="W392" s="76">
        <f>'Web-Test'!W392</f>
        <v>0</v>
      </c>
      <c r="X392" s="76">
        <f>'Web-Test'!X392</f>
        <v>0</v>
      </c>
      <c r="Y392" s="76">
        <f>'Web-Test'!Y392</f>
        <v>0</v>
      </c>
      <c r="Z392" s="76">
        <f>'Web-Test'!Z392</f>
        <v>0</v>
      </c>
    </row>
    <row r="393" spans="1:26">
      <c r="A393" s="13">
        <f>'Web-Test'!A393</f>
        <v>391</v>
      </c>
      <c r="B393" s="16" t="str">
        <f>'Web-Test'!B393</f>
        <v>Improvement</v>
      </c>
      <c r="C393" s="17">
        <f>'Web-Test'!C393</f>
        <v>44964</v>
      </c>
      <c r="D393" s="16" t="str">
        <f>'Web-Test'!D393</f>
        <v>Trung bình</v>
      </c>
      <c r="E393" s="18" t="str">
        <f>'Web-Test'!E393</f>
        <v>Thực tế chăn thả</v>
      </c>
      <c r="F393" s="18" t="str">
        <f>'Web-Test'!F393</f>
        <v>Đổi lại định dạng tháng kế hoạch sang "02/2023"</v>
      </c>
      <c r="G393" s="22" t="str">
        <f>'Web-Test'!G393</f>
        <v>https://drive.google.com/file/d/1B1FThPdotqlthIsPCFQ8HYMJlIc5hf8C/view?usp=share_link</v>
      </c>
      <c r="H393" s="17">
        <f>'Web-Test'!H393</f>
        <v>0</v>
      </c>
      <c r="I393" s="17">
        <f>'Web-Test'!I393</f>
        <v>0</v>
      </c>
      <c r="J393" s="13" t="str">
        <f>'Web-Test'!J393</f>
        <v>Tỉnh</v>
      </c>
      <c r="K393" s="16">
        <f>'Web-Test'!K393</f>
        <v>0</v>
      </c>
      <c r="L393" s="13" t="str">
        <f>'Web-Test'!L393</f>
        <v>Open</v>
      </c>
      <c r="M393" s="18">
        <f>'Web-Test'!M393</f>
        <v>0</v>
      </c>
      <c r="N393" s="13">
        <f>'Web-Test'!N393</f>
        <v>0</v>
      </c>
      <c r="O393" s="76">
        <f>'Web-Test'!O393</f>
        <v>0</v>
      </c>
      <c r="P393" s="76">
        <f>'Web-Test'!P393</f>
        <v>0</v>
      </c>
      <c r="Q393" s="76">
        <f>'Web-Test'!Q393</f>
        <v>0</v>
      </c>
      <c r="R393" s="76">
        <f>'Web-Test'!R393</f>
        <v>0</v>
      </c>
      <c r="S393" s="76">
        <f>'Web-Test'!S393</f>
        <v>0</v>
      </c>
      <c r="T393" s="76">
        <f>'Web-Test'!T393</f>
        <v>0</v>
      </c>
      <c r="U393" s="76">
        <f>'Web-Test'!U393</f>
        <v>0</v>
      </c>
      <c r="V393" s="76">
        <f>'Web-Test'!V393</f>
        <v>0</v>
      </c>
      <c r="W393" s="76">
        <f>'Web-Test'!W393</f>
        <v>0</v>
      </c>
      <c r="X393" s="76">
        <f>'Web-Test'!X393</f>
        <v>0</v>
      </c>
      <c r="Y393" s="76">
        <f>'Web-Test'!Y393</f>
        <v>0</v>
      </c>
      <c r="Z393" s="76">
        <f>'Web-Test'!Z393</f>
        <v>0</v>
      </c>
    </row>
    <row r="394" spans="1:26">
      <c r="A394" s="13">
        <f>'Web-Test'!A394</f>
        <v>392</v>
      </c>
      <c r="B394" s="16" t="str">
        <f>'Web-Test'!B394</f>
        <v>Bug</v>
      </c>
      <c r="C394" s="17">
        <f>'Web-Test'!C394</f>
        <v>44964</v>
      </c>
      <c r="D394" s="16" t="str">
        <f>'Web-Test'!D394</f>
        <v>Cao</v>
      </c>
      <c r="E394" s="18" t="str">
        <f>'Web-Test'!E394</f>
        <v>Kế hoạch chăn thả</v>
      </c>
      <c r="F394" s="18" t="str">
        <f>'Web-Test'!F394</f>
        <v>Không chọn được đơn vị tính cho công lao động
Không thể hiện đơn vị tính của khối lượng quy đổi
Khối lượng quy đổi không tự tính</v>
      </c>
      <c r="G394" s="22" t="str">
        <f>'Web-Test'!G394</f>
        <v>https://drive.google.com/file/d/1kya_1Xo06xUz404Wkvo0po9poD9J2DVi/view?usp=share_link</v>
      </c>
      <c r="H394" s="17">
        <f>'Web-Test'!H394</f>
        <v>0</v>
      </c>
      <c r="I394" s="17">
        <f>'Web-Test'!I394</f>
        <v>0</v>
      </c>
      <c r="J394" s="13" t="str">
        <f>'Web-Test'!J394</f>
        <v>Hải</v>
      </c>
      <c r="K394" s="16">
        <f>'Web-Test'!K394</f>
        <v>0</v>
      </c>
      <c r="L394" s="13" t="str">
        <f>'Web-Test'!L394</f>
        <v>Open</v>
      </c>
      <c r="M394" s="18">
        <f>'Web-Test'!M394</f>
        <v>0</v>
      </c>
      <c r="N394" s="13">
        <f>'Web-Test'!N394</f>
        <v>0</v>
      </c>
      <c r="O394" s="76">
        <f>'Web-Test'!O394</f>
        <v>0</v>
      </c>
      <c r="P394" s="76">
        <f>'Web-Test'!P394</f>
        <v>0</v>
      </c>
      <c r="Q394" s="76">
        <f>'Web-Test'!Q394</f>
        <v>0</v>
      </c>
      <c r="R394" s="76">
        <f>'Web-Test'!R394</f>
        <v>0</v>
      </c>
      <c r="S394" s="76">
        <f>'Web-Test'!S394</f>
        <v>0</v>
      </c>
      <c r="T394" s="76">
        <f>'Web-Test'!T394</f>
        <v>0</v>
      </c>
      <c r="U394" s="76">
        <f>'Web-Test'!U394</f>
        <v>0</v>
      </c>
      <c r="V394" s="76">
        <f>'Web-Test'!V394</f>
        <v>0</v>
      </c>
      <c r="W394" s="76">
        <f>'Web-Test'!W394</f>
        <v>0</v>
      </c>
      <c r="X394" s="76">
        <f>'Web-Test'!X394</f>
        <v>0</v>
      </c>
      <c r="Y394" s="76">
        <f>'Web-Test'!Y394</f>
        <v>0</v>
      </c>
      <c r="Z394" s="76">
        <f>'Web-Test'!Z394</f>
        <v>0</v>
      </c>
    </row>
    <row r="395" spans="1:26">
      <c r="A395" s="13">
        <f>'Web-Test'!A395</f>
        <v>393</v>
      </c>
      <c r="B395" s="16" t="str">
        <f>'Web-Test'!B395</f>
        <v>Bug</v>
      </c>
      <c r="C395" s="17">
        <f>'Web-Test'!C395</f>
        <v>44964</v>
      </c>
      <c r="D395" s="16" t="str">
        <f>'Web-Test'!D395</f>
        <v>Thấp</v>
      </c>
      <c r="E395" s="18" t="str">
        <f>'Web-Test'!E395</f>
        <v>Kế hoạch canh tác</v>
      </c>
      <c r="F395" s="18" t="str">
        <f>'Web-Test'!F395</f>
        <v>Không tắt được bằng nút Esc sau khi tắt pop up thêm chi tiết công/thiết bị của hạng mục:
B1: mở chi tiết kế hoạch chăn thả
B2: bấm thêm Công/vật tư/thiết bị
B3: Tắt pop up thêm công/vật tư/thiết bị
B4: bấm esc để tắt pop up chi tiết kế hoạch =&gt; không tắt được</v>
      </c>
      <c r="G395" s="22" t="str">
        <f>'Web-Test'!G395</f>
        <v>https://drive.google.com/file/d/1DTDEmcDqlvbHj3jZIBpUk97vf38mA8P_/view?usp=share_link</v>
      </c>
      <c r="H395" s="17">
        <f>'Web-Test'!H395</f>
        <v>0</v>
      </c>
      <c r="I395" s="17">
        <f>'Web-Test'!I395</f>
        <v>0</v>
      </c>
      <c r="J395" s="13" t="str">
        <f>'Web-Test'!J395</f>
        <v>Hải</v>
      </c>
      <c r="K395" s="16" t="str">
        <f>'Web-Test'!K395</f>
        <v>Not a bug</v>
      </c>
      <c r="L395" s="13" t="str">
        <f>'Web-Test'!L395</f>
        <v>Closed</v>
      </c>
      <c r="M395" s="18" t="str">
        <f>'Web-Test'!M395</f>
        <v>Phải click vô pop nào thì mới esc pop up đó được</v>
      </c>
      <c r="N395" s="13">
        <f>'Web-Test'!N395</f>
        <v>0</v>
      </c>
      <c r="O395" s="76">
        <f>'Web-Test'!O395</f>
        <v>0</v>
      </c>
      <c r="P395" s="76">
        <f>'Web-Test'!P395</f>
        <v>0</v>
      </c>
      <c r="Q395" s="76">
        <f>'Web-Test'!Q395</f>
        <v>0</v>
      </c>
      <c r="R395" s="76">
        <f>'Web-Test'!R395</f>
        <v>0</v>
      </c>
      <c r="S395" s="76">
        <f>'Web-Test'!S395</f>
        <v>0</v>
      </c>
      <c r="T395" s="76">
        <f>'Web-Test'!T395</f>
        <v>0</v>
      </c>
      <c r="U395" s="76">
        <f>'Web-Test'!U395</f>
        <v>0</v>
      </c>
      <c r="V395" s="76">
        <f>'Web-Test'!V395</f>
        <v>0</v>
      </c>
      <c r="W395" s="76">
        <f>'Web-Test'!W395</f>
        <v>0</v>
      </c>
      <c r="X395" s="76">
        <f>'Web-Test'!X395</f>
        <v>0</v>
      </c>
      <c r="Y395" s="76">
        <f>'Web-Test'!Y395</f>
        <v>0</v>
      </c>
      <c r="Z395" s="76">
        <f>'Web-Test'!Z395</f>
        <v>0</v>
      </c>
    </row>
    <row r="396" spans="1:26">
      <c r="A396" s="13">
        <f>'Web-Test'!A396</f>
        <v>394</v>
      </c>
      <c r="B396" s="16" t="str">
        <f>'Web-Test'!B396</f>
        <v>Improvement</v>
      </c>
      <c r="C396" s="17">
        <f>'Web-Test'!C396</f>
        <v>44964</v>
      </c>
      <c r="D396" s="16" t="str">
        <f>'Web-Test'!D396</f>
        <v>Cao</v>
      </c>
      <c r="E396" s="18" t="str">
        <f>'Web-Test'!E396</f>
        <v>Kế hoạch canh tác</v>
      </c>
      <c r="F396" s="18" t="str">
        <f>'Web-Test'!F396</f>
        <v xml:space="preserve">Thêm:
- Cột trạng thái kế hoạch (khởi tạo, đang thực hiện, hoàn thành, đã hủy)
- Filter trạng thái kế hoạch </v>
      </c>
      <c r="G396" s="22" t="str">
        <f>'Web-Test'!G396</f>
        <v>https://drive.google.com/file/d/14fwsdvl5kTiVJd5lXB6RB5JPIh0qslgc/view?usp=share_link</v>
      </c>
      <c r="H396" s="17">
        <f>'Web-Test'!H396</f>
        <v>0</v>
      </c>
      <c r="I396" s="17">
        <f>'Web-Test'!I396</f>
        <v>0</v>
      </c>
      <c r="J396" s="13" t="str">
        <f>'Web-Test'!J396</f>
        <v>Hải</v>
      </c>
      <c r="K396" s="16" t="str">
        <f>'Web-Test'!K396</f>
        <v>Not a bug</v>
      </c>
      <c r="L396" s="13" t="str">
        <f>'Web-Test'!L396</f>
        <v>Closed</v>
      </c>
      <c r="M396" s="18">
        <f>'Web-Test'!M396</f>
        <v>0</v>
      </c>
      <c r="N396" s="13">
        <f>'Web-Test'!N396</f>
        <v>0</v>
      </c>
      <c r="O396" s="76">
        <f>'Web-Test'!O396</f>
        <v>0</v>
      </c>
      <c r="P396" s="76">
        <f>'Web-Test'!P396</f>
        <v>0</v>
      </c>
      <c r="Q396" s="76">
        <f>'Web-Test'!Q396</f>
        <v>0</v>
      </c>
      <c r="R396" s="76">
        <f>'Web-Test'!R396</f>
        <v>0</v>
      </c>
      <c r="S396" s="76">
        <f>'Web-Test'!S396</f>
        <v>0</v>
      </c>
      <c r="T396" s="76">
        <f>'Web-Test'!T396</f>
        <v>0</v>
      </c>
      <c r="U396" s="76">
        <f>'Web-Test'!U396</f>
        <v>0</v>
      </c>
      <c r="V396" s="76">
        <f>'Web-Test'!V396</f>
        <v>0</v>
      </c>
      <c r="W396" s="76">
        <f>'Web-Test'!W396</f>
        <v>0</v>
      </c>
      <c r="X396" s="76">
        <f>'Web-Test'!X396</f>
        <v>0</v>
      </c>
      <c r="Y396" s="76">
        <f>'Web-Test'!Y396</f>
        <v>0</v>
      </c>
      <c r="Z396" s="76">
        <f>'Web-Test'!Z396</f>
        <v>0</v>
      </c>
    </row>
    <row r="397" spans="1:26">
      <c r="A397" s="13">
        <f>'Web-Test'!A397</f>
        <v>395</v>
      </c>
      <c r="B397" s="16" t="str">
        <f>'Web-Test'!B397</f>
        <v>Bug</v>
      </c>
      <c r="C397" s="17">
        <f>'Web-Test'!C397</f>
        <v>44964</v>
      </c>
      <c r="D397" s="16" t="str">
        <f>'Web-Test'!D397</f>
        <v>Cao</v>
      </c>
      <c r="E397" s="18" t="str">
        <f>'Web-Test'!E397</f>
        <v>Kế hoạch canh tác</v>
      </c>
      <c r="F397" s="18" t="str">
        <f>'Web-Test'!F397</f>
        <v>Phiếu "Đã hủy" vẫn thêm được chi tiết công/vật tư/thiết bị</v>
      </c>
      <c r="G397" s="18">
        <f>'Web-Test'!G397</f>
        <v>0</v>
      </c>
      <c r="H397" s="17">
        <f>'Web-Test'!H397</f>
        <v>0</v>
      </c>
      <c r="I397" s="17">
        <f>'Web-Test'!I397</f>
        <v>0</v>
      </c>
      <c r="J397" s="13" t="str">
        <f>'Web-Test'!J397</f>
        <v>Hải</v>
      </c>
      <c r="K397" s="16" t="str">
        <f>'Web-Test'!K397</f>
        <v>Pass</v>
      </c>
      <c r="L397" s="13" t="str">
        <f>'Web-Test'!L397</f>
        <v>Closed</v>
      </c>
      <c r="M397" s="18">
        <f>'Web-Test'!M397</f>
        <v>0</v>
      </c>
      <c r="N397" s="13">
        <f>'Web-Test'!N397</f>
        <v>0</v>
      </c>
      <c r="O397" s="76">
        <f>'Web-Test'!O397</f>
        <v>0</v>
      </c>
      <c r="P397" s="76">
        <f>'Web-Test'!P397</f>
        <v>0</v>
      </c>
      <c r="Q397" s="76">
        <f>'Web-Test'!Q397</f>
        <v>0</v>
      </c>
      <c r="R397" s="76">
        <f>'Web-Test'!R397</f>
        <v>0</v>
      </c>
      <c r="S397" s="76">
        <f>'Web-Test'!S397</f>
        <v>0</v>
      </c>
      <c r="T397" s="76">
        <f>'Web-Test'!T397</f>
        <v>0</v>
      </c>
      <c r="U397" s="76">
        <f>'Web-Test'!U397</f>
        <v>0</v>
      </c>
      <c r="V397" s="76">
        <f>'Web-Test'!V397</f>
        <v>0</v>
      </c>
      <c r="W397" s="76">
        <f>'Web-Test'!W397</f>
        <v>0</v>
      </c>
      <c r="X397" s="76">
        <f>'Web-Test'!X397</f>
        <v>0</v>
      </c>
      <c r="Y397" s="76">
        <f>'Web-Test'!Y397</f>
        <v>0</v>
      </c>
      <c r="Z397" s="76">
        <f>'Web-Test'!Z397</f>
        <v>0</v>
      </c>
    </row>
    <row r="398" spans="1:26">
      <c r="A398" s="13">
        <f>'Web-Test'!A398</f>
        <v>396</v>
      </c>
      <c r="B398" s="16" t="str">
        <f>'Web-Test'!B398</f>
        <v>Bug</v>
      </c>
      <c r="C398" s="17">
        <f>'Web-Test'!C398</f>
        <v>44964</v>
      </c>
      <c r="D398" s="16" t="str">
        <f>'Web-Test'!D398</f>
        <v>Cao</v>
      </c>
      <c r="E398" s="18" t="str">
        <f>'Web-Test'!E398</f>
        <v>Tiến độ thực hiện canh tác</v>
      </c>
      <c r="F398" s="18" t="str">
        <f>'Web-Test'!F398</f>
        <v>Tên menu thiếu dấu nặng</v>
      </c>
      <c r="G398" s="22" t="str">
        <f>'Web-Test'!G398</f>
        <v>https://drive.google.com/file/d/1oGOGCIlv7kGVI6el1aFEBE0z3R7puBjc/view?usp=share_link</v>
      </c>
      <c r="H398" s="17">
        <f>'Web-Test'!H398</f>
        <v>0</v>
      </c>
      <c r="I398" s="17">
        <f>'Web-Test'!I398</f>
        <v>0</v>
      </c>
      <c r="J398" s="13" t="str">
        <f>'Web-Test'!J398</f>
        <v>Hải</v>
      </c>
      <c r="K398" s="16" t="str">
        <f>'Web-Test'!K398</f>
        <v>Temporary disappear</v>
      </c>
      <c r="L398" s="13" t="str">
        <f>'Web-Test'!L398</f>
        <v>Closed</v>
      </c>
      <c r="M398" s="18">
        <f>'Web-Test'!M398</f>
        <v>0</v>
      </c>
      <c r="N398" s="13">
        <f>'Web-Test'!N398</f>
        <v>0</v>
      </c>
      <c r="O398" s="76">
        <f>'Web-Test'!O398</f>
        <v>0</v>
      </c>
      <c r="P398" s="76">
        <f>'Web-Test'!P398</f>
        <v>0</v>
      </c>
      <c r="Q398" s="76">
        <f>'Web-Test'!Q398</f>
        <v>0</v>
      </c>
      <c r="R398" s="76">
        <f>'Web-Test'!R398</f>
        <v>0</v>
      </c>
      <c r="S398" s="76">
        <f>'Web-Test'!S398</f>
        <v>0</v>
      </c>
      <c r="T398" s="76">
        <f>'Web-Test'!T398</f>
        <v>0</v>
      </c>
      <c r="U398" s="76">
        <f>'Web-Test'!U398</f>
        <v>0</v>
      </c>
      <c r="V398" s="76">
        <f>'Web-Test'!V398</f>
        <v>0</v>
      </c>
      <c r="W398" s="76">
        <f>'Web-Test'!W398</f>
        <v>0</v>
      </c>
      <c r="X398" s="76">
        <f>'Web-Test'!X398</f>
        <v>0</v>
      </c>
      <c r="Y398" s="76">
        <f>'Web-Test'!Y398</f>
        <v>0</v>
      </c>
      <c r="Z398" s="76">
        <f>'Web-Test'!Z398</f>
        <v>0</v>
      </c>
    </row>
    <row r="399" spans="1:26">
      <c r="A399" s="13">
        <f>'Web-Test'!A399</f>
        <v>397</v>
      </c>
      <c r="B399" s="16" t="str">
        <f>'Web-Test'!B399</f>
        <v>Bug</v>
      </c>
      <c r="C399" s="17">
        <f>'Web-Test'!C399</f>
        <v>44964</v>
      </c>
      <c r="D399" s="16" t="str">
        <f>'Web-Test'!D399</f>
        <v>Cao</v>
      </c>
      <c r="E399" s="18" t="str">
        <f>'Web-Test'!E399</f>
        <v>Tiến độ thực hiện canh tác</v>
      </c>
      <c r="F399" s="18" t="str">
        <f>'Web-Test'!F399</f>
        <v>Phiếu chưa hoàn thành nhưng đã có kết luận "Đúng tiến độ"</v>
      </c>
      <c r="G399" s="22" t="str">
        <f>'Web-Test'!G399</f>
        <v>https://drive.google.com/file/d/1_EZLb85sHGoGjxGEsHIu4D_l3m3mCaJ7/view?usp=share_link</v>
      </c>
      <c r="H399" s="17">
        <f>'Web-Test'!H399</f>
        <v>0</v>
      </c>
      <c r="I399" s="17">
        <f>'Web-Test'!I399</f>
        <v>0</v>
      </c>
      <c r="J399" s="13" t="str">
        <f>'Web-Test'!J399</f>
        <v>Hải</v>
      </c>
      <c r="K399" s="16" t="str">
        <f>'Web-Test'!K399</f>
        <v>Not a bug</v>
      </c>
      <c r="L399" s="13" t="str">
        <f>'Web-Test'!L399</f>
        <v>Closed</v>
      </c>
      <c r="M399" s="18">
        <f>'Web-Test'!M399</f>
        <v>0</v>
      </c>
      <c r="N399" s="13">
        <f>'Web-Test'!N399</f>
        <v>0</v>
      </c>
      <c r="O399" s="76">
        <f>'Web-Test'!O399</f>
        <v>0</v>
      </c>
      <c r="P399" s="76">
        <f>'Web-Test'!P399</f>
        <v>0</v>
      </c>
      <c r="Q399" s="76">
        <f>'Web-Test'!Q399</f>
        <v>0</v>
      </c>
      <c r="R399" s="76">
        <f>'Web-Test'!R399</f>
        <v>0</v>
      </c>
      <c r="S399" s="76">
        <f>'Web-Test'!S399</f>
        <v>0</v>
      </c>
      <c r="T399" s="76">
        <f>'Web-Test'!T399</f>
        <v>0</v>
      </c>
      <c r="U399" s="76">
        <f>'Web-Test'!U399</f>
        <v>0</v>
      </c>
      <c r="V399" s="76">
        <f>'Web-Test'!V399</f>
        <v>0</v>
      </c>
      <c r="W399" s="76">
        <f>'Web-Test'!W399</f>
        <v>0</v>
      </c>
      <c r="X399" s="76">
        <f>'Web-Test'!X399</f>
        <v>0</v>
      </c>
      <c r="Y399" s="76">
        <f>'Web-Test'!Y399</f>
        <v>0</v>
      </c>
      <c r="Z399" s="76">
        <f>'Web-Test'!Z399</f>
        <v>0</v>
      </c>
    </row>
    <row r="400" spans="1:26">
      <c r="A400" s="13">
        <f>'Web-Test'!A400</f>
        <v>398</v>
      </c>
      <c r="B400" s="16" t="str">
        <f>'Web-Test'!B400</f>
        <v>Bug</v>
      </c>
      <c r="C400" s="17">
        <f>'Web-Test'!C400</f>
        <v>44964</v>
      </c>
      <c r="D400" s="16" t="str">
        <f>'Web-Test'!D400</f>
        <v>Cao</v>
      </c>
      <c r="E400" s="18" t="str">
        <f>'Web-Test'!E400</f>
        <v>Nhật ký chăn thả</v>
      </c>
      <c r="F400" s="18" t="str">
        <f>'Web-Test'!F400</f>
        <v>Không có thông tin lô cỏ và mã số phiếu</v>
      </c>
      <c r="G400" s="22" t="str">
        <f>'Web-Test'!G400</f>
        <v>https://drive.google.com/file/d/1zRW-NEKsFi2N33qjVK5MbKP71qsscTvH/view?usp=share_link</v>
      </c>
      <c r="H400" s="17">
        <f>'Web-Test'!H400</f>
        <v>0</v>
      </c>
      <c r="I400" s="17">
        <f>'Web-Test'!I400</f>
        <v>0</v>
      </c>
      <c r="J400" s="13" t="str">
        <f>'Web-Test'!J400</f>
        <v>Tỉnh</v>
      </c>
      <c r="K400" s="16" t="str">
        <f>'Web-Test'!K400</f>
        <v>Pass</v>
      </c>
      <c r="L400" s="13" t="str">
        <f>'Web-Test'!L400</f>
        <v>Closed</v>
      </c>
      <c r="M400" s="18">
        <f>'Web-Test'!M400</f>
        <v>0</v>
      </c>
      <c r="N400" s="13">
        <f>'Web-Test'!N400</f>
        <v>0</v>
      </c>
      <c r="O400" s="76">
        <f>'Web-Test'!O400</f>
        <v>0</v>
      </c>
      <c r="P400" s="76">
        <f>'Web-Test'!P400</f>
        <v>0</v>
      </c>
      <c r="Q400" s="76">
        <f>'Web-Test'!Q400</f>
        <v>0</v>
      </c>
      <c r="R400" s="76">
        <f>'Web-Test'!R400</f>
        <v>0</v>
      </c>
      <c r="S400" s="76">
        <f>'Web-Test'!S400</f>
        <v>0</v>
      </c>
      <c r="T400" s="76">
        <f>'Web-Test'!T400</f>
        <v>0</v>
      </c>
      <c r="U400" s="76">
        <f>'Web-Test'!U400</f>
        <v>0</v>
      </c>
      <c r="V400" s="76">
        <f>'Web-Test'!V400</f>
        <v>0</v>
      </c>
      <c r="W400" s="76">
        <f>'Web-Test'!W400</f>
        <v>0</v>
      </c>
      <c r="X400" s="76">
        <f>'Web-Test'!X400</f>
        <v>0</v>
      </c>
      <c r="Y400" s="76">
        <f>'Web-Test'!Y400</f>
        <v>0</v>
      </c>
      <c r="Z400" s="76">
        <f>'Web-Test'!Z400</f>
        <v>0</v>
      </c>
    </row>
    <row r="401" spans="1:26">
      <c r="A401" s="13">
        <f>'Web-Test'!A401</f>
        <v>399</v>
      </c>
      <c r="B401" s="16" t="str">
        <f>'Web-Test'!B401</f>
        <v>Client's request</v>
      </c>
      <c r="C401" s="17">
        <f>'Web-Test'!C401</f>
        <v>44965</v>
      </c>
      <c r="D401" s="16" t="str">
        <f>'Web-Test'!D401</f>
        <v>Khẩn cấp</v>
      </c>
      <c r="E401" s="18" t="str">
        <f>'Web-Test'!E401</f>
        <v>Giao diện chung</v>
      </c>
      <c r="F401" s="18" t="str">
        <f>'Web-Test'!F401</f>
        <v>Đổi tất cả chữ Thagrico thành THACO AGRI</v>
      </c>
      <c r="G401" s="18">
        <f>'Web-Test'!G401</f>
        <v>0</v>
      </c>
      <c r="H401" s="17">
        <f>'Web-Test'!H401</f>
        <v>0</v>
      </c>
      <c r="I401" s="17">
        <f>'Web-Test'!I401</f>
        <v>0</v>
      </c>
      <c r="J401" s="17">
        <f>'Web-Test'!J401</f>
        <v>0</v>
      </c>
      <c r="K401" s="16">
        <f>'Web-Test'!K401</f>
        <v>0</v>
      </c>
      <c r="L401" s="13" t="str">
        <f>'Web-Test'!L401</f>
        <v>Open</v>
      </c>
      <c r="M401" s="18">
        <f>'Web-Test'!M401</f>
        <v>0</v>
      </c>
      <c r="N401" s="13">
        <f>'Web-Test'!N401</f>
        <v>0</v>
      </c>
      <c r="O401" s="76">
        <f>'Web-Test'!O401</f>
        <v>0</v>
      </c>
      <c r="P401" s="76">
        <f>'Web-Test'!P401</f>
        <v>0</v>
      </c>
      <c r="Q401" s="76">
        <f>'Web-Test'!Q401</f>
        <v>0</v>
      </c>
      <c r="R401" s="76">
        <f>'Web-Test'!R401</f>
        <v>0</v>
      </c>
      <c r="S401" s="76">
        <f>'Web-Test'!S401</f>
        <v>0</v>
      </c>
      <c r="T401" s="76">
        <f>'Web-Test'!T401</f>
        <v>0</v>
      </c>
      <c r="U401" s="76">
        <f>'Web-Test'!U401</f>
        <v>0</v>
      </c>
      <c r="V401" s="76">
        <f>'Web-Test'!V401</f>
        <v>0</v>
      </c>
      <c r="W401" s="76">
        <f>'Web-Test'!W401</f>
        <v>0</v>
      </c>
      <c r="X401" s="76">
        <f>'Web-Test'!X401</f>
        <v>0</v>
      </c>
      <c r="Y401" s="76">
        <f>'Web-Test'!Y401</f>
        <v>0</v>
      </c>
      <c r="Z401" s="76">
        <f>'Web-Test'!Z401</f>
        <v>0</v>
      </c>
    </row>
    <row r="402" spans="1:26">
      <c r="A402" s="13">
        <f>'Web-Test'!A402</f>
        <v>400</v>
      </c>
      <c r="B402" s="16" t="str">
        <f>'Web-Test'!B402</f>
        <v>Improvement</v>
      </c>
      <c r="C402" s="17">
        <f>'Web-Test'!C402</f>
        <v>44966</v>
      </c>
      <c r="D402" s="16" t="str">
        <f>'Web-Test'!D402</f>
        <v>Cao</v>
      </c>
      <c r="E402" s="18" t="str">
        <f>'Web-Test'!E402</f>
        <v>Kế hoạch chăn thả</v>
      </c>
      <c r="F402" s="18" t="str">
        <f>'Web-Test'!F402</f>
        <v>Bỏ cột cuối cùng trong bản kế hoạch chăn thả</v>
      </c>
      <c r="G402" s="22" t="str">
        <f>'Web-Test'!G402</f>
        <v>https://drive.google.com/file/d/16wXsf82oq2H0xilYFzjZRp9EMpiqTgFu/view?usp=share_link</v>
      </c>
      <c r="H402" s="17">
        <f>'Web-Test'!H402</f>
        <v>0</v>
      </c>
      <c r="I402" s="17">
        <f>'Web-Test'!I402</f>
        <v>0</v>
      </c>
      <c r="J402" s="13" t="str">
        <f>'Web-Test'!J402</f>
        <v>Tỉnh</v>
      </c>
      <c r="K402" s="16" t="str">
        <f>'Web-Test'!K402</f>
        <v>Pass</v>
      </c>
      <c r="L402" s="13" t="str">
        <f>'Web-Test'!L402</f>
        <v>Closed</v>
      </c>
      <c r="M402" s="18">
        <f>'Web-Test'!M402</f>
        <v>0</v>
      </c>
      <c r="N402" s="13">
        <f>'Web-Test'!N402</f>
        <v>0</v>
      </c>
      <c r="O402" s="76">
        <f>'Web-Test'!O402</f>
        <v>0</v>
      </c>
      <c r="P402" s="76">
        <f>'Web-Test'!P402</f>
        <v>0</v>
      </c>
      <c r="Q402" s="76">
        <f>'Web-Test'!Q402</f>
        <v>0</v>
      </c>
      <c r="R402" s="76">
        <f>'Web-Test'!R402</f>
        <v>0</v>
      </c>
      <c r="S402" s="76">
        <f>'Web-Test'!S402</f>
        <v>0</v>
      </c>
      <c r="T402" s="76">
        <f>'Web-Test'!T402</f>
        <v>0</v>
      </c>
      <c r="U402" s="76">
        <f>'Web-Test'!U402</f>
        <v>0</v>
      </c>
      <c r="V402" s="76">
        <f>'Web-Test'!V402</f>
        <v>0</v>
      </c>
      <c r="W402" s="76">
        <f>'Web-Test'!W402</f>
        <v>0</v>
      </c>
      <c r="X402" s="76">
        <f>'Web-Test'!X402</f>
        <v>0</v>
      </c>
      <c r="Y402" s="76">
        <f>'Web-Test'!Y402</f>
        <v>0</v>
      </c>
      <c r="Z402" s="76">
        <f>'Web-Test'!Z402</f>
        <v>0</v>
      </c>
    </row>
    <row r="403" spans="1:26">
      <c r="A403" s="13">
        <f>'Web-Test'!A403</f>
        <v>401</v>
      </c>
      <c r="B403" s="16" t="str">
        <f>'Web-Test'!B403</f>
        <v>Bug</v>
      </c>
      <c r="C403" s="17">
        <f>'Web-Test'!C403</f>
        <v>44966</v>
      </c>
      <c r="D403" s="16" t="str">
        <f>'Web-Test'!D403</f>
        <v>Cao</v>
      </c>
      <c r="E403" s="18" t="str">
        <f>'Web-Test'!E403</f>
        <v>Kế hoạch canh tác</v>
      </c>
      <c r="F403" s="18" t="str">
        <f>'Web-Test'!F403</f>
        <v>Scroll ngang, phân trang không cố định vị trí, phải scroll xuống cuối grid mới thấy (tùy độ phân giải màn hình)</v>
      </c>
      <c r="G403" s="22" t="str">
        <f>'Web-Test'!G403</f>
        <v>https://drive.google.com/file/d/1S_vLqoBl0ULYQzPAoKZoIPRtJXygKUDA/view?usp=share_link</v>
      </c>
      <c r="H403" s="17">
        <f>'Web-Test'!H403</f>
        <v>0</v>
      </c>
      <c r="I403" s="17">
        <f>'Web-Test'!I403</f>
        <v>0</v>
      </c>
      <c r="J403" s="13" t="str">
        <f>'Web-Test'!J403</f>
        <v>Hải</v>
      </c>
      <c r="K403" s="16" t="str">
        <f>'Web-Test'!K403</f>
        <v>Pass</v>
      </c>
      <c r="L403" s="13" t="str">
        <f>'Web-Test'!L403</f>
        <v>Closed</v>
      </c>
      <c r="M403" s="18">
        <f>'Web-Test'!M403</f>
        <v>0</v>
      </c>
      <c r="N403" s="13">
        <f>'Web-Test'!N403</f>
        <v>0</v>
      </c>
      <c r="O403" s="76">
        <f>'Web-Test'!O403</f>
        <v>0</v>
      </c>
      <c r="P403" s="76">
        <f>'Web-Test'!P403</f>
        <v>0</v>
      </c>
      <c r="Q403" s="76">
        <f>'Web-Test'!Q403</f>
        <v>0</v>
      </c>
      <c r="R403" s="76">
        <f>'Web-Test'!R403</f>
        <v>0</v>
      </c>
      <c r="S403" s="76">
        <f>'Web-Test'!S403</f>
        <v>0</v>
      </c>
      <c r="T403" s="76">
        <f>'Web-Test'!T403</f>
        <v>0</v>
      </c>
      <c r="U403" s="76">
        <f>'Web-Test'!U403</f>
        <v>0</v>
      </c>
      <c r="V403" s="76">
        <f>'Web-Test'!V403</f>
        <v>0</v>
      </c>
      <c r="W403" s="76">
        <f>'Web-Test'!W403</f>
        <v>0</v>
      </c>
      <c r="X403" s="76">
        <f>'Web-Test'!X403</f>
        <v>0</v>
      </c>
      <c r="Y403" s="76">
        <f>'Web-Test'!Y403</f>
        <v>0</v>
      </c>
      <c r="Z403" s="76">
        <f>'Web-Test'!Z403</f>
        <v>0</v>
      </c>
    </row>
    <row r="404" spans="1:26">
      <c r="A404" s="13">
        <f>'Web-Test'!A404</f>
        <v>402</v>
      </c>
      <c r="B404" s="16" t="str">
        <f>'Web-Test'!B404</f>
        <v>Bug</v>
      </c>
      <c r="C404" s="17">
        <f>'Web-Test'!C404</f>
        <v>44966</v>
      </c>
      <c r="D404" s="16" t="str">
        <f>'Web-Test'!D404</f>
        <v>Cao</v>
      </c>
      <c r="E404" s="18" t="str">
        <f>'Web-Test'!E404</f>
        <v>Kế hoạch chăn thả</v>
      </c>
      <c r="F404" s="18" t="str">
        <f>'Web-Test'!F404</f>
        <v>Scroll ngang, phân trang không cố định vị trí, phải scroll xuống cuối grid mới thấy (tùy độ phân giải màn hình)</v>
      </c>
      <c r="G404" s="18">
        <f>'Web-Test'!G404</f>
        <v>0</v>
      </c>
      <c r="H404" s="17">
        <f>'Web-Test'!H404</f>
        <v>0</v>
      </c>
      <c r="I404" s="17">
        <f>'Web-Test'!I404</f>
        <v>0</v>
      </c>
      <c r="J404" s="13" t="str">
        <f>'Web-Test'!J404</f>
        <v>Tỉnh</v>
      </c>
      <c r="K404" s="16" t="str">
        <f>'Web-Test'!K404</f>
        <v>Pass</v>
      </c>
      <c r="L404" s="13" t="str">
        <f>'Web-Test'!L404</f>
        <v>Closed</v>
      </c>
      <c r="M404" s="18">
        <f>'Web-Test'!M404</f>
        <v>0</v>
      </c>
      <c r="N404" s="13">
        <f>'Web-Test'!N404</f>
        <v>0</v>
      </c>
      <c r="O404" s="76">
        <f>'Web-Test'!O404</f>
        <v>0</v>
      </c>
      <c r="P404" s="76">
        <f>'Web-Test'!P404</f>
        <v>0</v>
      </c>
      <c r="Q404" s="76">
        <f>'Web-Test'!Q404</f>
        <v>0</v>
      </c>
      <c r="R404" s="76">
        <f>'Web-Test'!R404</f>
        <v>0</v>
      </c>
      <c r="S404" s="76">
        <f>'Web-Test'!S404</f>
        <v>0</v>
      </c>
      <c r="T404" s="76">
        <f>'Web-Test'!T404</f>
        <v>0</v>
      </c>
      <c r="U404" s="76">
        <f>'Web-Test'!U404</f>
        <v>0</v>
      </c>
      <c r="V404" s="76">
        <f>'Web-Test'!V404</f>
        <v>0</v>
      </c>
      <c r="W404" s="76">
        <f>'Web-Test'!W404</f>
        <v>0</v>
      </c>
      <c r="X404" s="76">
        <f>'Web-Test'!X404</f>
        <v>0</v>
      </c>
      <c r="Y404" s="76">
        <f>'Web-Test'!Y404</f>
        <v>0</v>
      </c>
      <c r="Z404" s="76">
        <f>'Web-Test'!Z404</f>
        <v>0</v>
      </c>
    </row>
    <row r="405" spans="1:26">
      <c r="A405" s="13">
        <f>'Web-Test'!A405</f>
        <v>403</v>
      </c>
      <c r="B405" s="16" t="str">
        <f>'Web-Test'!B405</f>
        <v>Bug</v>
      </c>
      <c r="C405" s="17">
        <f>'Web-Test'!C405</f>
        <v>44966</v>
      </c>
      <c r="D405" s="16" t="str">
        <f>'Web-Test'!D405</f>
        <v>Cao</v>
      </c>
      <c r="E405" s="18" t="str">
        <f>'Web-Test'!E405</f>
        <v>Tiến độ thực hiện canh tác</v>
      </c>
      <c r="F405" s="18" t="str">
        <f>'Web-Test'!F405</f>
        <v>Scroll ngang, phân trang không cố định vị trí, phải scroll xuống cuối grid mới thấy (tùy độ phân giải màn hình)</v>
      </c>
      <c r="G405" s="18">
        <f>'Web-Test'!G405</f>
        <v>0</v>
      </c>
      <c r="H405" s="17">
        <f>'Web-Test'!H405</f>
        <v>0</v>
      </c>
      <c r="I405" s="17">
        <f>'Web-Test'!I405</f>
        <v>0</v>
      </c>
      <c r="J405" s="13" t="str">
        <f>'Web-Test'!J405</f>
        <v>Hải</v>
      </c>
      <c r="K405" s="16" t="str">
        <f>'Web-Test'!K405</f>
        <v>Pass</v>
      </c>
      <c r="L405" s="13" t="str">
        <f>'Web-Test'!L405</f>
        <v>Closed</v>
      </c>
      <c r="M405" s="18">
        <f>'Web-Test'!M405</f>
        <v>0</v>
      </c>
      <c r="N405" s="13">
        <f>'Web-Test'!N405</f>
        <v>0</v>
      </c>
      <c r="O405" s="76">
        <f>'Web-Test'!O405</f>
        <v>0</v>
      </c>
      <c r="P405" s="76">
        <f>'Web-Test'!P405</f>
        <v>0</v>
      </c>
      <c r="Q405" s="76">
        <f>'Web-Test'!Q405</f>
        <v>0</v>
      </c>
      <c r="R405" s="76">
        <f>'Web-Test'!R405</f>
        <v>0</v>
      </c>
      <c r="S405" s="76">
        <f>'Web-Test'!S405</f>
        <v>0</v>
      </c>
      <c r="T405" s="76">
        <f>'Web-Test'!T405</f>
        <v>0</v>
      </c>
      <c r="U405" s="76">
        <f>'Web-Test'!U405</f>
        <v>0</v>
      </c>
      <c r="V405" s="76">
        <f>'Web-Test'!V405</f>
        <v>0</v>
      </c>
      <c r="W405" s="76">
        <f>'Web-Test'!W405</f>
        <v>0</v>
      </c>
      <c r="X405" s="76">
        <f>'Web-Test'!X405</f>
        <v>0</v>
      </c>
      <c r="Y405" s="76">
        <f>'Web-Test'!Y405</f>
        <v>0</v>
      </c>
      <c r="Z405" s="76">
        <f>'Web-Test'!Z405</f>
        <v>0</v>
      </c>
    </row>
    <row r="406" spans="1:26">
      <c r="A406" s="13">
        <f>'Web-Test'!A406</f>
        <v>404</v>
      </c>
      <c r="B406" s="16" t="str">
        <f>'Web-Test'!B406</f>
        <v>Bug</v>
      </c>
      <c r="C406" s="17">
        <f>'Web-Test'!C406</f>
        <v>44966</v>
      </c>
      <c r="D406" s="16" t="str">
        <f>'Web-Test'!D406</f>
        <v>Cao</v>
      </c>
      <c r="E406" s="18" t="str">
        <f>'Web-Test'!E406</f>
        <v>Thực tế chăn thả</v>
      </c>
      <c r="F406" s="18" t="str">
        <f>'Web-Test'!F406</f>
        <v>Scroll ngang, phân trang không cố định vị trí, phải scroll xuống cuối grid mới thấy (tùy độ phân giải màn hình)</v>
      </c>
      <c r="G406" s="18">
        <f>'Web-Test'!G406</f>
        <v>0</v>
      </c>
      <c r="H406" s="17">
        <f>'Web-Test'!H406</f>
        <v>0</v>
      </c>
      <c r="I406" s="17">
        <f>'Web-Test'!I406</f>
        <v>0</v>
      </c>
      <c r="J406" s="13" t="str">
        <f>'Web-Test'!J406</f>
        <v>Tỉnh</v>
      </c>
      <c r="K406" s="16" t="str">
        <f>'Web-Test'!K406</f>
        <v>Pass</v>
      </c>
      <c r="L406" s="13" t="str">
        <f>'Web-Test'!L406</f>
        <v>Closed</v>
      </c>
      <c r="M406" s="18">
        <f>'Web-Test'!M406</f>
        <v>0</v>
      </c>
      <c r="N406" s="13">
        <f>'Web-Test'!N406</f>
        <v>0</v>
      </c>
      <c r="O406" s="76">
        <f>'Web-Test'!O406</f>
        <v>0</v>
      </c>
      <c r="P406" s="76">
        <f>'Web-Test'!P406</f>
        <v>0</v>
      </c>
      <c r="Q406" s="76">
        <f>'Web-Test'!Q406</f>
        <v>0</v>
      </c>
      <c r="R406" s="76">
        <f>'Web-Test'!R406</f>
        <v>0</v>
      </c>
      <c r="S406" s="76">
        <f>'Web-Test'!S406</f>
        <v>0</v>
      </c>
      <c r="T406" s="76">
        <f>'Web-Test'!T406</f>
        <v>0</v>
      </c>
      <c r="U406" s="76">
        <f>'Web-Test'!U406</f>
        <v>0</v>
      </c>
      <c r="V406" s="76">
        <f>'Web-Test'!V406</f>
        <v>0</v>
      </c>
      <c r="W406" s="76">
        <f>'Web-Test'!W406</f>
        <v>0</v>
      </c>
      <c r="X406" s="76">
        <f>'Web-Test'!X406</f>
        <v>0</v>
      </c>
      <c r="Y406" s="76">
        <f>'Web-Test'!Y406</f>
        <v>0</v>
      </c>
      <c r="Z406" s="76">
        <f>'Web-Test'!Z406</f>
        <v>0</v>
      </c>
    </row>
    <row r="407" spans="1:26">
      <c r="A407" s="13">
        <f>'Web-Test'!A407</f>
        <v>405</v>
      </c>
      <c r="B407" s="16" t="str">
        <f>'Web-Test'!B407</f>
        <v>Improvement</v>
      </c>
      <c r="C407" s="17">
        <f>'Web-Test'!C407</f>
        <v>44966</v>
      </c>
      <c r="D407" s="16" t="str">
        <f>'Web-Test'!D407</f>
        <v>Trung bình</v>
      </c>
      <c r="E407" s="18" t="str">
        <f>'Web-Test'!E407</f>
        <v>Kế hoạch canh tác</v>
      </c>
      <c r="F407" s="18" t="str">
        <f>'Web-Test'!F407</f>
        <v>Thêm nút expand/collapse all</v>
      </c>
      <c r="G407" s="22" t="str">
        <f>'Web-Test'!G407</f>
        <v>https://drive.google.com/file/d/1i9DCuLu1ntg02RF5FB5H7s5QO1s2Dv21/view?usp=share_link</v>
      </c>
      <c r="H407" s="17">
        <f>'Web-Test'!H407</f>
        <v>0</v>
      </c>
      <c r="I407" s="17">
        <f>'Web-Test'!I407</f>
        <v>0</v>
      </c>
      <c r="J407" s="13" t="str">
        <f>'Web-Test'!J407</f>
        <v>Hải</v>
      </c>
      <c r="K407" s="16" t="str">
        <f>'Web-Test'!K407</f>
        <v>Not a bug</v>
      </c>
      <c r="L407" s="13" t="str">
        <f>'Web-Test'!L407</f>
        <v>Closed</v>
      </c>
      <c r="M407" s="18">
        <f>'Web-Test'!M407</f>
        <v>0</v>
      </c>
      <c r="N407" s="13">
        <f>'Web-Test'!N407</f>
        <v>0</v>
      </c>
      <c r="O407" s="76">
        <f>'Web-Test'!O407</f>
        <v>0</v>
      </c>
      <c r="P407" s="76">
        <f>'Web-Test'!P407</f>
        <v>0</v>
      </c>
      <c r="Q407" s="76">
        <f>'Web-Test'!Q407</f>
        <v>0</v>
      </c>
      <c r="R407" s="76">
        <f>'Web-Test'!R407</f>
        <v>0</v>
      </c>
      <c r="S407" s="76">
        <f>'Web-Test'!S407</f>
        <v>0</v>
      </c>
      <c r="T407" s="76">
        <f>'Web-Test'!T407</f>
        <v>0</v>
      </c>
      <c r="U407" s="76">
        <f>'Web-Test'!U407</f>
        <v>0</v>
      </c>
      <c r="V407" s="76">
        <f>'Web-Test'!V407</f>
        <v>0</v>
      </c>
      <c r="W407" s="76">
        <f>'Web-Test'!W407</f>
        <v>0</v>
      </c>
      <c r="X407" s="76">
        <f>'Web-Test'!X407</f>
        <v>0</v>
      </c>
      <c r="Y407" s="76">
        <f>'Web-Test'!Y407</f>
        <v>0</v>
      </c>
      <c r="Z407" s="76">
        <f>'Web-Test'!Z407</f>
        <v>0</v>
      </c>
    </row>
    <row r="408" spans="1:26">
      <c r="A408" s="13">
        <f>'Web-Test'!A408</f>
        <v>406</v>
      </c>
      <c r="B408" s="16" t="str">
        <f>'Web-Test'!B408</f>
        <v>Improvement</v>
      </c>
      <c r="C408" s="17">
        <f>'Web-Test'!C408</f>
        <v>44966</v>
      </c>
      <c r="D408" s="16" t="str">
        <f>'Web-Test'!D408</f>
        <v>Trung bình</v>
      </c>
      <c r="E408" s="18" t="str">
        <f>'Web-Test'!E408</f>
        <v>Thực hiện canh tác</v>
      </c>
      <c r="F408" s="18" t="str">
        <f>'Web-Test'!F408</f>
        <v>Thêm nút expand/collapse all</v>
      </c>
      <c r="G408" s="22" t="str">
        <f>'Web-Test'!G408</f>
        <v>https://drive.google.com/file/d/1i9DCuLu1ntg02RF5FB5H7s5QO1s2Dv21/view?usp=share_link</v>
      </c>
      <c r="H408" s="17">
        <f>'Web-Test'!H408</f>
        <v>0</v>
      </c>
      <c r="I408" s="17">
        <f>'Web-Test'!I408</f>
        <v>0</v>
      </c>
      <c r="J408" s="13" t="str">
        <f>'Web-Test'!J408</f>
        <v>Hải</v>
      </c>
      <c r="K408" s="16" t="str">
        <f>'Web-Test'!K408</f>
        <v>Not a bug</v>
      </c>
      <c r="L408" s="13" t="str">
        <f>'Web-Test'!L408</f>
        <v>Closed</v>
      </c>
      <c r="M408" s="18">
        <f>'Web-Test'!M408</f>
        <v>0</v>
      </c>
      <c r="N408" s="13">
        <f>'Web-Test'!N408</f>
        <v>0</v>
      </c>
      <c r="O408" s="76">
        <f>'Web-Test'!O408</f>
        <v>0</v>
      </c>
      <c r="P408" s="76">
        <f>'Web-Test'!P408</f>
        <v>0</v>
      </c>
      <c r="Q408" s="76">
        <f>'Web-Test'!Q408</f>
        <v>0</v>
      </c>
      <c r="R408" s="76">
        <f>'Web-Test'!R408</f>
        <v>0</v>
      </c>
      <c r="S408" s="76">
        <f>'Web-Test'!S408</f>
        <v>0</v>
      </c>
      <c r="T408" s="76">
        <f>'Web-Test'!T408</f>
        <v>0</v>
      </c>
      <c r="U408" s="76">
        <f>'Web-Test'!U408</f>
        <v>0</v>
      </c>
      <c r="V408" s="76">
        <f>'Web-Test'!V408</f>
        <v>0</v>
      </c>
      <c r="W408" s="76">
        <f>'Web-Test'!W408</f>
        <v>0</v>
      </c>
      <c r="X408" s="76">
        <f>'Web-Test'!X408</f>
        <v>0</v>
      </c>
      <c r="Y408" s="76">
        <f>'Web-Test'!Y408</f>
        <v>0</v>
      </c>
      <c r="Z408" s="76">
        <f>'Web-Test'!Z408</f>
        <v>0</v>
      </c>
    </row>
    <row r="409" spans="1:26">
      <c r="A409" s="13">
        <f>'Web-Test'!A409</f>
        <v>407</v>
      </c>
      <c r="B409" s="16" t="str">
        <f>'Web-Test'!B409</f>
        <v>Bug</v>
      </c>
      <c r="C409" s="17">
        <f>'Web-Test'!C409</f>
        <v>44972</v>
      </c>
      <c r="D409" s="16" t="str">
        <f>'Web-Test'!D409</f>
        <v>Cao</v>
      </c>
      <c r="E409" s="18" t="str">
        <f>'Web-Test'!E409</f>
        <v>Kế hoạch canh tác</v>
      </c>
      <c r="F409" s="18" t="str">
        <f>'Web-Test'!F409</f>
        <v>Thừa 1 mục chọn thêm hạng mục công việc</v>
      </c>
      <c r="G409" s="22" t="str">
        <f>'Web-Test'!G409</f>
        <v>https://drive.google.com/file/d/1Qn7wJMifxryOuJMkQRYWXr9mjoVzGz_3/view?usp=share_link</v>
      </c>
      <c r="H409" s="17">
        <f>'Web-Test'!H409</f>
        <v>0</v>
      </c>
      <c r="I409" s="17">
        <f>'Web-Test'!I409</f>
        <v>0</v>
      </c>
      <c r="J409" s="13" t="str">
        <f>'Web-Test'!J409</f>
        <v>Hải</v>
      </c>
      <c r="K409" s="16" t="str">
        <f>'Web-Test'!K409</f>
        <v>Not a bug</v>
      </c>
      <c r="L409" s="13" t="str">
        <f>'Web-Test'!L409</f>
        <v>Closed</v>
      </c>
      <c r="M409" s="18">
        <f>'Web-Test'!M409</f>
        <v>0</v>
      </c>
      <c r="N409" s="13">
        <f>'Web-Test'!N409</f>
        <v>0</v>
      </c>
      <c r="O409" s="76">
        <f>'Web-Test'!O409</f>
        <v>0</v>
      </c>
      <c r="P409" s="76">
        <f>'Web-Test'!P409</f>
        <v>0</v>
      </c>
      <c r="Q409" s="76">
        <f>'Web-Test'!Q409</f>
        <v>0</v>
      </c>
      <c r="R409" s="76">
        <f>'Web-Test'!R409</f>
        <v>0</v>
      </c>
      <c r="S409" s="76">
        <f>'Web-Test'!S409</f>
        <v>0</v>
      </c>
      <c r="T409" s="76">
        <f>'Web-Test'!T409</f>
        <v>0</v>
      </c>
      <c r="U409" s="76">
        <f>'Web-Test'!U409</f>
        <v>0</v>
      </c>
      <c r="V409" s="76">
        <f>'Web-Test'!V409</f>
        <v>0</v>
      </c>
      <c r="W409" s="76">
        <f>'Web-Test'!W409</f>
        <v>0</v>
      </c>
      <c r="X409" s="76">
        <f>'Web-Test'!X409</f>
        <v>0</v>
      </c>
      <c r="Y409" s="76">
        <f>'Web-Test'!Y409</f>
        <v>0</v>
      </c>
      <c r="Z409" s="76">
        <f>'Web-Test'!Z409</f>
        <v>0</v>
      </c>
    </row>
    <row r="410" spans="1:26">
      <c r="A410" s="13">
        <f>'Web-Test'!A410</f>
        <v>408</v>
      </c>
      <c r="B410" s="16" t="str">
        <f>'Web-Test'!B410</f>
        <v>Improvement</v>
      </c>
      <c r="C410" s="17">
        <f>'Web-Test'!C410</f>
        <v>44972</v>
      </c>
      <c r="D410" s="16" t="str">
        <f>'Web-Test'!D410</f>
        <v>Cao</v>
      </c>
      <c r="E410" s="18" t="str">
        <f>'Web-Test'!E410</f>
        <v>Kế hoạch canh tác</v>
      </c>
      <c r="F410" s="18" t="str">
        <f>'Web-Test'!F410</f>
        <v>Thay placeholder thành "Chọn hạng mục cần thêm"</v>
      </c>
      <c r="G410" s="22" t="str">
        <f>'Web-Test'!G410</f>
        <v>https://drive.google.com/file/d/1nPpiHnLAoNMXZCJIafeY3oASk4-N6F1a/view?usp=share_link</v>
      </c>
      <c r="H410" s="17">
        <f>'Web-Test'!H410</f>
        <v>0</v>
      </c>
      <c r="I410" s="17">
        <f>'Web-Test'!I410</f>
        <v>44973</v>
      </c>
      <c r="J410" s="13" t="str">
        <f>'Web-Test'!J410</f>
        <v>Hải</v>
      </c>
      <c r="K410" s="16" t="str">
        <f>'Web-Test'!K410</f>
        <v>Pass</v>
      </c>
      <c r="L410" s="13" t="str">
        <f>'Web-Test'!L410</f>
        <v>Closed</v>
      </c>
      <c r="M410" s="18" t="str">
        <f>'Web-Test'!M410</f>
        <v>Fix lần 1 ngày 16/2 (Hải) - Pass</v>
      </c>
      <c r="N410" s="13">
        <f>'Web-Test'!N410</f>
        <v>0</v>
      </c>
      <c r="O410" s="76">
        <f>'Web-Test'!O410</f>
        <v>0</v>
      </c>
      <c r="P410" s="76">
        <f>'Web-Test'!P410</f>
        <v>0</v>
      </c>
      <c r="Q410" s="76">
        <f>'Web-Test'!Q410</f>
        <v>0</v>
      </c>
      <c r="R410" s="76">
        <f>'Web-Test'!R410</f>
        <v>0</v>
      </c>
      <c r="S410" s="76">
        <f>'Web-Test'!S410</f>
        <v>0</v>
      </c>
      <c r="T410" s="76">
        <f>'Web-Test'!T410</f>
        <v>0</v>
      </c>
      <c r="U410" s="76">
        <f>'Web-Test'!U410</f>
        <v>0</v>
      </c>
      <c r="V410" s="76">
        <f>'Web-Test'!V410</f>
        <v>0</v>
      </c>
      <c r="W410" s="76">
        <f>'Web-Test'!W410</f>
        <v>0</v>
      </c>
      <c r="X410" s="76">
        <f>'Web-Test'!X410</f>
        <v>0</v>
      </c>
      <c r="Y410" s="76">
        <f>'Web-Test'!Y410</f>
        <v>0</v>
      </c>
      <c r="Z410" s="76">
        <f>'Web-Test'!Z410</f>
        <v>0</v>
      </c>
    </row>
    <row r="411" spans="1:26">
      <c r="A411" s="13">
        <f>'Web-Test'!A411</f>
        <v>409</v>
      </c>
      <c r="B411" s="16" t="str">
        <f>'Web-Test'!B411</f>
        <v>Improvement</v>
      </c>
      <c r="C411" s="17">
        <f>'Web-Test'!C411</f>
        <v>44972</v>
      </c>
      <c r="D411" s="16" t="str">
        <f>'Web-Test'!D411</f>
        <v>Cao</v>
      </c>
      <c r="E411" s="18" t="str">
        <f>'Web-Test'!E411</f>
        <v>Kế hoạch canh tác</v>
      </c>
      <c r="F411" s="18" t="str">
        <f>'Web-Test'!F411</f>
        <v>Thêm tên hạng mục công việc vào tiêu đề popup</v>
      </c>
      <c r="G411" s="22" t="str">
        <f>'Web-Test'!G411</f>
        <v>https://drive.google.com/file/d/1m_GwEwEpNs5XqDPc6KTvQUo6LJYD5-hf/view?usp=share_link</v>
      </c>
      <c r="H411" s="17">
        <f>'Web-Test'!H411</f>
        <v>0</v>
      </c>
      <c r="I411" s="17">
        <f>'Web-Test'!I411</f>
        <v>44973</v>
      </c>
      <c r="J411" s="13" t="str">
        <f>'Web-Test'!J411</f>
        <v>Hải</v>
      </c>
      <c r="K411" s="16" t="str">
        <f>'Web-Test'!K411</f>
        <v>Pass</v>
      </c>
      <c r="L411" s="13" t="str">
        <f>'Web-Test'!L411</f>
        <v>Closed</v>
      </c>
      <c r="M411" s="18" t="str">
        <f>'Web-Test'!M411</f>
        <v>Fix lần 1 ngày 16/2 (Hải) - Pass</v>
      </c>
      <c r="N411" s="13">
        <f>'Web-Test'!N411</f>
        <v>0</v>
      </c>
      <c r="O411" s="76">
        <f>'Web-Test'!O411</f>
        <v>0</v>
      </c>
      <c r="P411" s="76">
        <f>'Web-Test'!P411</f>
        <v>0</v>
      </c>
      <c r="Q411" s="76">
        <f>'Web-Test'!Q411</f>
        <v>0</v>
      </c>
      <c r="R411" s="76">
        <f>'Web-Test'!R411</f>
        <v>0</v>
      </c>
      <c r="S411" s="76">
        <f>'Web-Test'!S411</f>
        <v>0</v>
      </c>
      <c r="T411" s="76">
        <f>'Web-Test'!T411</f>
        <v>0</v>
      </c>
      <c r="U411" s="76">
        <f>'Web-Test'!U411</f>
        <v>0</v>
      </c>
      <c r="V411" s="76">
        <f>'Web-Test'!V411</f>
        <v>0</v>
      </c>
      <c r="W411" s="76">
        <f>'Web-Test'!W411</f>
        <v>0</v>
      </c>
      <c r="X411" s="76">
        <f>'Web-Test'!X411</f>
        <v>0</v>
      </c>
      <c r="Y411" s="76">
        <f>'Web-Test'!Y411</f>
        <v>0</v>
      </c>
      <c r="Z411" s="76">
        <f>'Web-Test'!Z411</f>
        <v>0</v>
      </c>
    </row>
    <row r="412" spans="1:26">
      <c r="A412" s="13">
        <f>'Web-Test'!A412</f>
        <v>410</v>
      </c>
      <c r="B412" s="16" t="str">
        <f>'Web-Test'!B412</f>
        <v>Bug</v>
      </c>
      <c r="C412" s="17">
        <f>'Web-Test'!C412</f>
        <v>44972</v>
      </c>
      <c r="D412" s="16" t="str">
        <f>'Web-Test'!D412</f>
        <v>Cao</v>
      </c>
      <c r="E412" s="18" t="str">
        <f>'Web-Test'!E412</f>
        <v>Kế hoạch canh tác</v>
      </c>
      <c r="F412" s="18" t="str">
        <f>'Web-Test'!F412</f>
        <v>Bấm ESC để thoát pop up chi tiết công/vật tư nhưng pop này không tắt, trong khi pop up chi tiết kế hoạch tắt đi:
B1: Bật popup chi tiết kế hoạch
B2: Mở 1 popup chi tiết công vật tư =&gt; ESC
B3: Mở·1 popup chi tiết công vật tư khác =&gt; ESC =&gt; lỗi</v>
      </c>
      <c r="G412" s="22" t="str">
        <f>'Web-Test'!G412</f>
        <v>https://drive.google.com/file/d/18rOP9HYLhcwHsPcorIKY7jRw_6JbkzT5/view?usp=share_link</v>
      </c>
      <c r="H412" s="17">
        <f>'Web-Test'!H412</f>
        <v>0</v>
      </c>
      <c r="I412" s="17">
        <f>'Web-Test'!I412</f>
        <v>44973</v>
      </c>
      <c r="J412" s="13" t="str">
        <f>'Web-Test'!J412</f>
        <v>Hải</v>
      </c>
      <c r="K412" s="16" t="str">
        <f>'Web-Test'!K412</f>
        <v>Pass</v>
      </c>
      <c r="L412" s="13" t="str">
        <f>'Web-Test'!L412</f>
        <v>Closed</v>
      </c>
      <c r="M412" s="18" t="str">
        <f>'Web-Test'!M412</f>
        <v>Fix lần 1 ngày 16/2 (Hải) - Pass</v>
      </c>
      <c r="N412" s="13">
        <f>'Web-Test'!N412</f>
        <v>0</v>
      </c>
      <c r="O412" s="76">
        <f>'Web-Test'!O412</f>
        <v>0</v>
      </c>
      <c r="P412" s="76">
        <f>'Web-Test'!P412</f>
        <v>0</v>
      </c>
      <c r="Q412" s="76">
        <f>'Web-Test'!Q412</f>
        <v>0</v>
      </c>
      <c r="R412" s="76">
        <f>'Web-Test'!R412</f>
        <v>0</v>
      </c>
      <c r="S412" s="76">
        <f>'Web-Test'!S412</f>
        <v>0</v>
      </c>
      <c r="T412" s="76">
        <f>'Web-Test'!T412</f>
        <v>0</v>
      </c>
      <c r="U412" s="76">
        <f>'Web-Test'!U412</f>
        <v>0</v>
      </c>
      <c r="V412" s="76">
        <f>'Web-Test'!V412</f>
        <v>0</v>
      </c>
      <c r="W412" s="76">
        <f>'Web-Test'!W412</f>
        <v>0</v>
      </c>
      <c r="X412" s="76">
        <f>'Web-Test'!X412</f>
        <v>0</v>
      </c>
      <c r="Y412" s="76">
        <f>'Web-Test'!Y412</f>
        <v>0</v>
      </c>
      <c r="Z412" s="76">
        <f>'Web-Test'!Z412</f>
        <v>0</v>
      </c>
    </row>
    <row r="413" spans="1:26">
      <c r="A413" s="13">
        <f>'Web-Test'!A413</f>
        <v>411</v>
      </c>
      <c r="B413" s="16" t="str">
        <f>'Web-Test'!B413</f>
        <v>Bug</v>
      </c>
      <c r="C413" s="17">
        <f>'Web-Test'!C413</f>
        <v>44972</v>
      </c>
      <c r="D413" s="16" t="str">
        <f>'Web-Test'!D413</f>
        <v>Cao</v>
      </c>
      <c r="E413" s="18" t="str">
        <f>'Web-Test'!E413</f>
        <v>Kế hoạch canh tác</v>
      </c>
      <c r="F413" s="18" t="str">
        <f>'Web-Test'!F413</f>
        <v>Các phiếu công việc khác nhau nhưng nội dung hạng mục công việc giống nhau</v>
      </c>
      <c r="G413" s="18" t="str">
        <f>'Web-Test'!G413</f>
        <v>Phiếu 1: https://drive.google.com/file/d/1HyCjd-bg9XBGwoghFu8E3RknW28iAc8b/view?usp=share_link
Phiếu 2: https://drive.google.com/file/d/1LmO1dxl9x9gdZXx-YoTDw0yL2k-vdPTU/view?usp=share_link</v>
      </c>
      <c r="H413" s="17">
        <f>'Web-Test'!H413</f>
        <v>0</v>
      </c>
      <c r="I413" s="17">
        <f>'Web-Test'!I413</f>
        <v>44973</v>
      </c>
      <c r="J413" s="13" t="str">
        <f>'Web-Test'!J413</f>
        <v>Hải</v>
      </c>
      <c r="K413" s="16" t="str">
        <f>'Web-Test'!K413</f>
        <v>Pass</v>
      </c>
      <c r="L413" s="13" t="str">
        <f>'Web-Test'!L413</f>
        <v>Closed</v>
      </c>
      <c r="M413" s="18" t="str">
        <f>'Web-Test'!M413</f>
        <v>Fix lần 1 ngày 16/2 (Hải) - Pass</v>
      </c>
      <c r="N413" s="13">
        <f>'Web-Test'!N413</f>
        <v>0</v>
      </c>
      <c r="O413" s="76">
        <f>'Web-Test'!O413</f>
        <v>0</v>
      </c>
      <c r="P413" s="76">
        <f>'Web-Test'!P413</f>
        <v>0</v>
      </c>
      <c r="Q413" s="76">
        <f>'Web-Test'!Q413</f>
        <v>0</v>
      </c>
      <c r="R413" s="76">
        <f>'Web-Test'!R413</f>
        <v>0</v>
      </c>
      <c r="S413" s="76">
        <f>'Web-Test'!S413</f>
        <v>0</v>
      </c>
      <c r="T413" s="76">
        <f>'Web-Test'!T413</f>
        <v>0</v>
      </c>
      <c r="U413" s="76">
        <f>'Web-Test'!U413</f>
        <v>0</v>
      </c>
      <c r="V413" s="76">
        <f>'Web-Test'!V413</f>
        <v>0</v>
      </c>
      <c r="W413" s="76">
        <f>'Web-Test'!W413</f>
        <v>0</v>
      </c>
      <c r="X413" s="76">
        <f>'Web-Test'!X413</f>
        <v>0</v>
      </c>
      <c r="Y413" s="76">
        <f>'Web-Test'!Y413</f>
        <v>0</v>
      </c>
      <c r="Z413" s="76">
        <f>'Web-Test'!Z413</f>
        <v>0</v>
      </c>
    </row>
    <row r="414" spans="1:26">
      <c r="A414" s="13">
        <f>'Web-Test'!A414</f>
        <v>412</v>
      </c>
      <c r="B414" s="16" t="str">
        <f>'Web-Test'!B414</f>
        <v>Bug</v>
      </c>
      <c r="C414" s="17">
        <f>'Web-Test'!C414</f>
        <v>44972</v>
      </c>
      <c r="D414" s="16" t="str">
        <f>'Web-Test'!D414</f>
        <v>Trung bình</v>
      </c>
      <c r="E414" s="18" t="str">
        <f>'Web-Test'!E414</f>
        <v>Lập kế hoạch chăn thả</v>
      </c>
      <c r="F414" s="18" t="str">
        <f>'Web-Test'!F414</f>
        <v>Nông trường cỏ chưa được sort</v>
      </c>
      <c r="G414" s="22" t="str">
        <f>'Web-Test'!G414</f>
        <v>https://drive.google.com/file/d/14ZNSMKmjZNVCr3JLPmynQmYu31DB8EpH/view?usp=share_link</v>
      </c>
      <c r="H414" s="17">
        <f>'Web-Test'!H414</f>
        <v>0</v>
      </c>
      <c r="I414" s="17">
        <f>'Web-Test'!I414</f>
        <v>44991</v>
      </c>
      <c r="J414" s="13" t="str">
        <f>'Web-Test'!J414</f>
        <v>Tỉnh</v>
      </c>
      <c r="K414" s="16" t="str">
        <f>'Web-Test'!K414</f>
        <v>Pass</v>
      </c>
      <c r="L414" s="13" t="str">
        <f>'Web-Test'!L414</f>
        <v>Closed</v>
      </c>
      <c r="M414" s="18" t="str">
        <f>'Web-Test'!M414</f>
        <v>Fix lần 1 ngày 06/03 (Tỉnh) - Pass</v>
      </c>
      <c r="N414" s="13">
        <f>'Web-Test'!N414</f>
        <v>0</v>
      </c>
      <c r="O414" s="76">
        <f>'Web-Test'!O414</f>
        <v>0</v>
      </c>
      <c r="P414" s="76">
        <f>'Web-Test'!P414</f>
        <v>0</v>
      </c>
      <c r="Q414" s="76">
        <f>'Web-Test'!Q414</f>
        <v>0</v>
      </c>
      <c r="R414" s="76">
        <f>'Web-Test'!R414</f>
        <v>0</v>
      </c>
      <c r="S414" s="76">
        <f>'Web-Test'!S414</f>
        <v>0</v>
      </c>
      <c r="T414" s="76">
        <f>'Web-Test'!T414</f>
        <v>0</v>
      </c>
      <c r="U414" s="76">
        <f>'Web-Test'!U414</f>
        <v>0</v>
      </c>
      <c r="V414" s="76">
        <f>'Web-Test'!V414</f>
        <v>0</v>
      </c>
      <c r="W414" s="76">
        <f>'Web-Test'!W414</f>
        <v>0</v>
      </c>
      <c r="X414" s="76">
        <f>'Web-Test'!X414</f>
        <v>0</v>
      </c>
      <c r="Y414" s="76">
        <f>'Web-Test'!Y414</f>
        <v>0</v>
      </c>
      <c r="Z414" s="76">
        <f>'Web-Test'!Z414</f>
        <v>0</v>
      </c>
    </row>
    <row r="415" spans="1:26">
      <c r="A415" s="13">
        <f>'Web-Test'!A415</f>
        <v>413</v>
      </c>
      <c r="B415" s="16" t="str">
        <f>'Web-Test'!B415</f>
        <v>Bug</v>
      </c>
      <c r="C415" s="17">
        <f>'Web-Test'!C415</f>
        <v>44972</v>
      </c>
      <c r="D415" s="16" t="str">
        <f>'Web-Test'!D415</f>
        <v>Cao</v>
      </c>
      <c r="E415" s="18" t="str">
        <f>'Web-Test'!E415</f>
        <v>Lập kế hoạch chăn thả</v>
      </c>
      <c r="F415" s="18" t="str">
        <f>'Web-Test'!F415</f>
        <v>Hủy tạo phiếu kế hoạch chăn thả tạo ra một pop up lỗi:
B1: Bấm "Thêm nội dung kế hoạch", điền thông tin kế hoạch
B2: Bấm nút "Đóng" =&gt; Sinh ra 1 popup lỗi, không đóng được, phải reload</v>
      </c>
      <c r="G415" s="22" t="str">
        <f>'Web-Test'!G415</f>
        <v>https://drive.google.com/file/d/1lAXDXeR3ubiHAkHcjHVD6UJ4kVDReZzt/view?usp=share_link</v>
      </c>
      <c r="H415" s="17">
        <f>'Web-Test'!H415</f>
        <v>0</v>
      </c>
      <c r="I415" s="17">
        <f>'Web-Test'!I415</f>
        <v>44991</v>
      </c>
      <c r="J415" s="13" t="str">
        <f>'Web-Test'!J415</f>
        <v>Tỉnh</v>
      </c>
      <c r="K415" s="16" t="str">
        <f>'Web-Test'!K415</f>
        <v>Pass</v>
      </c>
      <c r="L415" s="13" t="str">
        <f>'Web-Test'!L415</f>
        <v>Closed</v>
      </c>
      <c r="M415" s="18" t="str">
        <f>'Web-Test'!M415</f>
        <v>Fix lần 1 ngày 06/03 (Tỉnh) - Pass</v>
      </c>
      <c r="N415" s="13">
        <f>'Web-Test'!N415</f>
        <v>0</v>
      </c>
      <c r="O415" s="76">
        <f>'Web-Test'!O415</f>
        <v>0</v>
      </c>
      <c r="P415" s="76">
        <f>'Web-Test'!P415</f>
        <v>0</v>
      </c>
      <c r="Q415" s="76">
        <f>'Web-Test'!Q415</f>
        <v>0</v>
      </c>
      <c r="R415" s="76">
        <f>'Web-Test'!R415</f>
        <v>0</v>
      </c>
      <c r="S415" s="76">
        <f>'Web-Test'!S415</f>
        <v>0</v>
      </c>
      <c r="T415" s="76">
        <f>'Web-Test'!T415</f>
        <v>0</v>
      </c>
      <c r="U415" s="76">
        <f>'Web-Test'!U415</f>
        <v>0</v>
      </c>
      <c r="V415" s="76">
        <f>'Web-Test'!V415</f>
        <v>0</v>
      </c>
      <c r="W415" s="76">
        <f>'Web-Test'!W415</f>
        <v>0</v>
      </c>
      <c r="X415" s="76">
        <f>'Web-Test'!X415</f>
        <v>0</v>
      </c>
      <c r="Y415" s="76">
        <f>'Web-Test'!Y415</f>
        <v>0</v>
      </c>
      <c r="Z415" s="76">
        <f>'Web-Test'!Z415</f>
        <v>0</v>
      </c>
    </row>
    <row r="416" spans="1:26">
      <c r="A416" s="13">
        <f>'Web-Test'!A416</f>
        <v>414</v>
      </c>
      <c r="B416" s="16" t="str">
        <f>'Web-Test'!B416</f>
        <v>Bug</v>
      </c>
      <c r="C416" s="17">
        <f>'Web-Test'!C416</f>
        <v>44972</v>
      </c>
      <c r="D416" s="16" t="str">
        <f>'Web-Test'!D416</f>
        <v>Cao</v>
      </c>
      <c r="E416" s="18" t="str">
        <f>'Web-Test'!E416</f>
        <v>Nhật ký chăn thả</v>
      </c>
      <c r="F416" s="18" t="str">
        <f>'Web-Test'!F416</f>
        <v>Số lượng xuất ra excel không bằng trong grid</v>
      </c>
      <c r="G416" s="18">
        <f>'Web-Test'!G416</f>
        <v>0</v>
      </c>
      <c r="H416" s="17">
        <f>'Web-Test'!H416</f>
        <v>0</v>
      </c>
      <c r="I416" s="17">
        <f>'Web-Test'!I416</f>
        <v>0</v>
      </c>
      <c r="J416" s="13" t="str">
        <f>'Web-Test'!J416</f>
        <v>Tỉnh</v>
      </c>
      <c r="K416" s="16" t="str">
        <f>'Web-Test'!K416</f>
        <v>Not a bug</v>
      </c>
      <c r="L416" s="13" t="str">
        <f>'Web-Test'!L416</f>
        <v>Closed</v>
      </c>
      <c r="M416" s="18">
        <f>'Web-Test'!M416</f>
        <v>0</v>
      </c>
      <c r="N416" s="13">
        <f>'Web-Test'!N416</f>
        <v>0</v>
      </c>
      <c r="O416" s="76">
        <f>'Web-Test'!O416</f>
        <v>0</v>
      </c>
      <c r="P416" s="76">
        <f>'Web-Test'!P416</f>
        <v>0</v>
      </c>
      <c r="Q416" s="76">
        <f>'Web-Test'!Q416</f>
        <v>0</v>
      </c>
      <c r="R416" s="76">
        <f>'Web-Test'!R416</f>
        <v>0</v>
      </c>
      <c r="S416" s="76">
        <f>'Web-Test'!S416</f>
        <v>0</v>
      </c>
      <c r="T416" s="76">
        <f>'Web-Test'!T416</f>
        <v>0</v>
      </c>
      <c r="U416" s="76">
        <f>'Web-Test'!U416</f>
        <v>0</v>
      </c>
      <c r="V416" s="76">
        <f>'Web-Test'!V416</f>
        <v>0</v>
      </c>
      <c r="W416" s="76">
        <f>'Web-Test'!W416</f>
        <v>0</v>
      </c>
      <c r="X416" s="76">
        <f>'Web-Test'!X416</f>
        <v>0</v>
      </c>
      <c r="Y416" s="76">
        <f>'Web-Test'!Y416</f>
        <v>0</v>
      </c>
      <c r="Z416" s="76">
        <f>'Web-Test'!Z416</f>
        <v>0</v>
      </c>
    </row>
    <row r="417" spans="1:26">
      <c r="A417" s="13">
        <f>'Web-Test'!A417</f>
        <v>415</v>
      </c>
      <c r="B417" s="16" t="str">
        <f>'Web-Test'!B417</f>
        <v>Improvement</v>
      </c>
      <c r="C417" s="17">
        <f>'Web-Test'!C417</f>
        <v>44972</v>
      </c>
      <c r="D417" s="16" t="str">
        <f>'Web-Test'!D417</f>
        <v>Cao</v>
      </c>
      <c r="E417" s="18" t="str">
        <f>'Web-Test'!E417</f>
        <v>Báo cáo kế hoạch canh tác</v>
      </c>
      <c r="F417" s="18" t="str">
        <f>'Web-Test'!F417</f>
        <v>Format lại tiêu đề báo cáo (In hoa in thường)</v>
      </c>
      <c r="G417" s="22" t="str">
        <f>'Web-Test'!G417</f>
        <v>https://drive.google.com/file/d/1RT8KjzPkciS2JhfC17_eiA5qSRT3aFre/view?usp=share_link</v>
      </c>
      <c r="H417" s="17">
        <f>'Web-Test'!H417</f>
        <v>0</v>
      </c>
      <c r="I417" s="17">
        <f>'Web-Test'!I417</f>
        <v>0</v>
      </c>
      <c r="J417" s="13" t="str">
        <f>'Web-Test'!J417</f>
        <v>Tỉnh</v>
      </c>
      <c r="K417" s="16" t="str">
        <f>'Web-Test'!K417</f>
        <v>Not a bug</v>
      </c>
      <c r="L417" s="13" t="str">
        <f>'Web-Test'!L417</f>
        <v>Closed</v>
      </c>
      <c r="M417" s="18">
        <f>'Web-Test'!M417</f>
        <v>0</v>
      </c>
      <c r="N417" s="13">
        <f>'Web-Test'!N417</f>
        <v>0</v>
      </c>
      <c r="O417" s="76">
        <f>'Web-Test'!O417</f>
        <v>0</v>
      </c>
      <c r="P417" s="76">
        <f>'Web-Test'!P417</f>
        <v>0</v>
      </c>
      <c r="Q417" s="76">
        <f>'Web-Test'!Q417</f>
        <v>0</v>
      </c>
      <c r="R417" s="76">
        <f>'Web-Test'!R417</f>
        <v>0</v>
      </c>
      <c r="S417" s="76">
        <f>'Web-Test'!S417</f>
        <v>0</v>
      </c>
      <c r="T417" s="76">
        <f>'Web-Test'!T417</f>
        <v>0</v>
      </c>
      <c r="U417" s="76">
        <f>'Web-Test'!U417</f>
        <v>0</v>
      </c>
      <c r="V417" s="76">
        <f>'Web-Test'!V417</f>
        <v>0</v>
      </c>
      <c r="W417" s="76">
        <f>'Web-Test'!W417</f>
        <v>0</v>
      </c>
      <c r="X417" s="76">
        <f>'Web-Test'!X417</f>
        <v>0</v>
      </c>
      <c r="Y417" s="76">
        <f>'Web-Test'!Y417</f>
        <v>0</v>
      </c>
      <c r="Z417" s="76">
        <f>'Web-Test'!Z417</f>
        <v>0</v>
      </c>
    </row>
    <row r="418" spans="1:26">
      <c r="A418" s="13">
        <f>'Web-Test'!A418</f>
        <v>416</v>
      </c>
      <c r="B418" s="16" t="str">
        <f>'Web-Test'!B418</f>
        <v>Bug</v>
      </c>
      <c r="C418" s="17">
        <f>'Web-Test'!C418</f>
        <v>44973</v>
      </c>
      <c r="D418" s="16" t="str">
        <f>'Web-Test'!D418</f>
        <v>Cao</v>
      </c>
      <c r="E418" s="18" t="str">
        <f>'Web-Test'!E418</f>
        <v>Thực hiện canh tác</v>
      </c>
      <c r="F418" s="18" t="str">
        <f>'Web-Test'!F418</f>
        <v>Tên tab không phù hợp. Đổi tên tab thành "Danh sách hạng mục công việc thực hiện"</v>
      </c>
      <c r="G418" s="22" t="str">
        <f>'Web-Test'!G418</f>
        <v>https://drive.google.com/file/d/1zmEBmTyVedoFLuIuWQw2yDYJlKUQkVEP/view?usp=share_link</v>
      </c>
      <c r="H418" s="17">
        <f>'Web-Test'!H418</f>
        <v>0</v>
      </c>
      <c r="I418" s="17">
        <f>'Web-Test'!I418</f>
        <v>44973</v>
      </c>
      <c r="J418" s="13" t="str">
        <f>'Web-Test'!J418</f>
        <v>Hải</v>
      </c>
      <c r="K418" s="16" t="str">
        <f>'Web-Test'!K418</f>
        <v>Pass</v>
      </c>
      <c r="L418" s="13" t="str">
        <f>'Web-Test'!L418</f>
        <v>Closed</v>
      </c>
      <c r="M418" s="18" t="str">
        <f>'Web-Test'!M418</f>
        <v>Fix lần 1 ngày 16/2 (Hải) - Pass</v>
      </c>
      <c r="N418" s="13">
        <f>'Web-Test'!N418</f>
        <v>0</v>
      </c>
      <c r="O418" s="76">
        <f>'Web-Test'!O418</f>
        <v>0</v>
      </c>
      <c r="P418" s="76">
        <f>'Web-Test'!P418</f>
        <v>0</v>
      </c>
      <c r="Q418" s="76">
        <f>'Web-Test'!Q418</f>
        <v>0</v>
      </c>
      <c r="R418" s="76">
        <f>'Web-Test'!R418</f>
        <v>0</v>
      </c>
      <c r="S418" s="76">
        <f>'Web-Test'!S418</f>
        <v>0</v>
      </c>
      <c r="T418" s="76">
        <f>'Web-Test'!T418</f>
        <v>0</v>
      </c>
      <c r="U418" s="76">
        <f>'Web-Test'!U418</f>
        <v>0</v>
      </c>
      <c r="V418" s="76">
        <f>'Web-Test'!V418</f>
        <v>0</v>
      </c>
      <c r="W418" s="76">
        <f>'Web-Test'!W418</f>
        <v>0</v>
      </c>
      <c r="X418" s="76">
        <f>'Web-Test'!X418</f>
        <v>0</v>
      </c>
      <c r="Y418" s="76">
        <f>'Web-Test'!Y418</f>
        <v>0</v>
      </c>
      <c r="Z418" s="76">
        <f>'Web-Test'!Z418</f>
        <v>0</v>
      </c>
    </row>
    <row r="419" spans="1:26">
      <c r="A419" s="13">
        <f>'Web-Test'!A419</f>
        <v>417</v>
      </c>
      <c r="B419" s="16" t="str">
        <f>'Web-Test'!B419</f>
        <v>Bug</v>
      </c>
      <c r="C419" s="17">
        <f>'Web-Test'!C419</f>
        <v>44973</v>
      </c>
      <c r="D419" s="16" t="str">
        <f>'Web-Test'!D419</f>
        <v>Cao</v>
      </c>
      <c r="E419" s="18" t="str">
        <f>'Web-Test'!E419</f>
        <v>Thực hiện canh tác</v>
      </c>
      <c r="F419" s="18" t="str">
        <f>'Web-Test'!F419</f>
        <v>Phần mềm đang lấy ngày nhập chi tiết công/thiết bị làm ngày dự kiến thực hiện đối với trường hợp không có ngày thực hiện dự kiến (nên để trống trong trường hợp không có ngày dự kiến)</v>
      </c>
      <c r="G419" s="22" t="str">
        <f>'Web-Test'!G419</f>
        <v>https://drive.google.com/file/d/15opLwR5eVVax-I_jqR0y_wY8VNTLF0sK/view?usp=share_link</v>
      </c>
      <c r="H419" s="17">
        <f>'Web-Test'!H419</f>
        <v>0</v>
      </c>
      <c r="I419" s="17">
        <f>'Web-Test'!I419</f>
        <v>44973</v>
      </c>
      <c r="J419" s="13" t="str">
        <f>'Web-Test'!J419</f>
        <v>Hải</v>
      </c>
      <c r="K419" s="16" t="str">
        <f>'Web-Test'!K419</f>
        <v>Pass</v>
      </c>
      <c r="L419" s="13" t="str">
        <f>'Web-Test'!L419</f>
        <v>Closed</v>
      </c>
      <c r="M419" s="18" t="str">
        <f>'Web-Test'!M419</f>
        <v>Fix lần 1 ngày 16/2 (Hải) - Pass</v>
      </c>
      <c r="N419" s="13">
        <f>'Web-Test'!N419</f>
        <v>0</v>
      </c>
      <c r="O419" s="76">
        <f>'Web-Test'!O419</f>
        <v>0</v>
      </c>
      <c r="P419" s="76">
        <f>'Web-Test'!P419</f>
        <v>0</v>
      </c>
      <c r="Q419" s="76">
        <f>'Web-Test'!Q419</f>
        <v>0</v>
      </c>
      <c r="R419" s="76">
        <f>'Web-Test'!R419</f>
        <v>0</v>
      </c>
      <c r="S419" s="76">
        <f>'Web-Test'!S419</f>
        <v>0</v>
      </c>
      <c r="T419" s="76">
        <f>'Web-Test'!T419</f>
        <v>0</v>
      </c>
      <c r="U419" s="76">
        <f>'Web-Test'!U419</f>
        <v>0</v>
      </c>
      <c r="V419" s="76">
        <f>'Web-Test'!V419</f>
        <v>0</v>
      </c>
      <c r="W419" s="76">
        <f>'Web-Test'!W419</f>
        <v>0</v>
      </c>
      <c r="X419" s="76">
        <f>'Web-Test'!X419</f>
        <v>0</v>
      </c>
      <c r="Y419" s="76">
        <f>'Web-Test'!Y419</f>
        <v>0</v>
      </c>
      <c r="Z419" s="76">
        <f>'Web-Test'!Z419</f>
        <v>0</v>
      </c>
    </row>
    <row r="420" spans="1:26">
      <c r="A420" s="13">
        <f>'Web-Test'!A420</f>
        <v>418</v>
      </c>
      <c r="B420" s="16" t="str">
        <f>'Web-Test'!B420</f>
        <v>Bug</v>
      </c>
      <c r="C420" s="17">
        <f>'Web-Test'!C420</f>
        <v>44973</v>
      </c>
      <c r="D420" s="16" t="str">
        <f>'Web-Test'!D420</f>
        <v>Cao</v>
      </c>
      <c r="E420" s="18" t="str">
        <f>'Web-Test'!E420</f>
        <v>Kế hoạch canh tác</v>
      </c>
      <c r="F420" s="18" t="str">
        <f>'Web-Test'!F420</f>
        <v>Không lưu được nếu không điền thông tin nhân công</v>
      </c>
      <c r="G420" s="22" t="str">
        <f>'Web-Test'!G420</f>
        <v>https://drive.google.com/file/d/1wym0_S6Q8FLn68v66e_vXMS4RBg-KoW4/view?usp=share_link</v>
      </c>
      <c r="H420" s="17">
        <f>'Web-Test'!H420</f>
        <v>0</v>
      </c>
      <c r="I420" s="17">
        <f>'Web-Test'!I420</f>
        <v>44973</v>
      </c>
      <c r="J420" s="13" t="str">
        <f>'Web-Test'!J420</f>
        <v>Hải</v>
      </c>
      <c r="K420" s="16" t="str">
        <f>'Web-Test'!K420</f>
        <v>Not a bug</v>
      </c>
      <c r="L420" s="13" t="str">
        <f>'Web-Test'!L420</f>
        <v>Closed</v>
      </c>
      <c r="M420" s="18">
        <f>'Web-Test'!M420</f>
        <v>0</v>
      </c>
      <c r="N420" s="13">
        <f>'Web-Test'!N420</f>
        <v>0</v>
      </c>
      <c r="O420" s="76">
        <f>'Web-Test'!O420</f>
        <v>0</v>
      </c>
      <c r="P420" s="76">
        <f>'Web-Test'!P420</f>
        <v>0</v>
      </c>
      <c r="Q420" s="76">
        <f>'Web-Test'!Q420</f>
        <v>0</v>
      </c>
      <c r="R420" s="76">
        <f>'Web-Test'!R420</f>
        <v>0</v>
      </c>
      <c r="S420" s="76">
        <f>'Web-Test'!S420</f>
        <v>0</v>
      </c>
      <c r="T420" s="76">
        <f>'Web-Test'!T420</f>
        <v>0</v>
      </c>
      <c r="U420" s="76">
        <f>'Web-Test'!U420</f>
        <v>0</v>
      </c>
      <c r="V420" s="76">
        <f>'Web-Test'!V420</f>
        <v>0</v>
      </c>
      <c r="W420" s="76">
        <f>'Web-Test'!W420</f>
        <v>0</v>
      </c>
      <c r="X420" s="76">
        <f>'Web-Test'!X420</f>
        <v>0</v>
      </c>
      <c r="Y420" s="76">
        <f>'Web-Test'!Y420</f>
        <v>0</v>
      </c>
      <c r="Z420" s="76">
        <f>'Web-Test'!Z420</f>
        <v>0</v>
      </c>
    </row>
    <row r="421" spans="1:26">
      <c r="A421" s="13">
        <f>'Web-Test'!A421</f>
        <v>419</v>
      </c>
      <c r="B421" s="16" t="str">
        <f>'Web-Test'!B421</f>
        <v>Improvement</v>
      </c>
      <c r="C421" s="17">
        <f>'Web-Test'!C421</f>
        <v>44973</v>
      </c>
      <c r="D421" s="16" t="str">
        <f>'Web-Test'!D421</f>
        <v>Cao</v>
      </c>
      <c r="E421" s="18" t="str">
        <f>'Web-Test'!E421</f>
        <v>Thực tế chăn thả</v>
      </c>
      <c r="F421" s="18" t="str">
        <f>'Web-Test'!F421</f>
        <v>Freeze tiêu đề bảng khi scroll</v>
      </c>
      <c r="G421" s="22" t="str">
        <f>'Web-Test'!G421</f>
        <v>https://drive.google.com/file/d/1Q4UjLVYLPWFi4kCbze4Kom49af7YBMc1/view?usp=share_link</v>
      </c>
      <c r="H421" s="17">
        <f>'Web-Test'!H421</f>
        <v>0</v>
      </c>
      <c r="I421" s="17">
        <f>'Web-Test'!I421</f>
        <v>44991</v>
      </c>
      <c r="J421" s="13" t="str">
        <f>'Web-Test'!J421</f>
        <v>Hải</v>
      </c>
      <c r="K421" s="16" t="str">
        <f>'Web-Test'!K421</f>
        <v>Pass</v>
      </c>
      <c r="L421" s="13" t="str">
        <f>'Web-Test'!L421</f>
        <v>Closed</v>
      </c>
      <c r="M421" s="18" t="str">
        <f>'Web-Test'!M421</f>
        <v>Fix lần 1 ngày 06/03 (Hải) - Pass</v>
      </c>
      <c r="N421" s="13">
        <f>'Web-Test'!N421</f>
        <v>0</v>
      </c>
      <c r="O421" s="76">
        <f>'Web-Test'!O421</f>
        <v>0</v>
      </c>
      <c r="P421" s="76">
        <f>'Web-Test'!P421</f>
        <v>0</v>
      </c>
      <c r="Q421" s="76">
        <f>'Web-Test'!Q421</f>
        <v>0</v>
      </c>
      <c r="R421" s="76">
        <f>'Web-Test'!R421</f>
        <v>0</v>
      </c>
      <c r="S421" s="76">
        <f>'Web-Test'!S421</f>
        <v>0</v>
      </c>
      <c r="T421" s="76">
        <f>'Web-Test'!T421</f>
        <v>0</v>
      </c>
      <c r="U421" s="76">
        <f>'Web-Test'!U421</f>
        <v>0</v>
      </c>
      <c r="V421" s="76">
        <f>'Web-Test'!V421</f>
        <v>0</v>
      </c>
      <c r="W421" s="76">
        <f>'Web-Test'!W421</f>
        <v>0</v>
      </c>
      <c r="X421" s="76">
        <f>'Web-Test'!X421</f>
        <v>0</v>
      </c>
      <c r="Y421" s="76">
        <f>'Web-Test'!Y421</f>
        <v>0</v>
      </c>
      <c r="Z421" s="76">
        <f>'Web-Test'!Z421</f>
        <v>0</v>
      </c>
    </row>
    <row r="422" spans="1:26">
      <c r="A422" s="13">
        <f>'Web-Test'!A422</f>
        <v>420</v>
      </c>
      <c r="B422" s="16" t="str">
        <f>'Web-Test'!B422</f>
        <v>Improvement</v>
      </c>
      <c r="C422" s="17">
        <f>'Web-Test'!C422</f>
        <v>44973</v>
      </c>
      <c r="D422" s="16" t="str">
        <f>'Web-Test'!D422</f>
        <v>Cao</v>
      </c>
      <c r="E422" s="18" t="str">
        <f>'Web-Test'!E422</f>
        <v>Tiến độ thực hiện canh tác</v>
      </c>
      <c r="F422" s="18" t="str">
        <f>'Web-Test'!F422</f>
        <v>Freeze tiêu đề bảng khi scroll</v>
      </c>
      <c r="G422" s="22" t="str">
        <f>'Web-Test'!G422</f>
        <v>https://drive.google.com/file/d/1SiGlNHgW2TEQvUG7r-0amwdbJtJ-pdtf/view?usp=share_link</v>
      </c>
      <c r="H422" s="17">
        <f>'Web-Test'!H422</f>
        <v>0</v>
      </c>
      <c r="I422" s="17">
        <f>'Web-Test'!I422</f>
        <v>44977</v>
      </c>
      <c r="J422" s="13" t="str">
        <f>'Web-Test'!J422</f>
        <v>Hải</v>
      </c>
      <c r="K422" s="16" t="str">
        <f>'Web-Test'!K422</f>
        <v>Pass</v>
      </c>
      <c r="L422" s="13" t="str">
        <f>'Web-Test'!L422</f>
        <v>Closed</v>
      </c>
      <c r="M422" s="18" t="str">
        <f>'Web-Test'!M422</f>
        <v>Fix lần 1 ngày 20/2 (Hải) - Pass</v>
      </c>
      <c r="N422" s="13">
        <f>'Web-Test'!N422</f>
        <v>0</v>
      </c>
      <c r="O422" s="76">
        <f>'Web-Test'!O422</f>
        <v>0</v>
      </c>
      <c r="P422" s="76">
        <f>'Web-Test'!P422</f>
        <v>0</v>
      </c>
      <c r="Q422" s="76">
        <f>'Web-Test'!Q422</f>
        <v>0</v>
      </c>
      <c r="R422" s="76">
        <f>'Web-Test'!R422</f>
        <v>0</v>
      </c>
      <c r="S422" s="76">
        <f>'Web-Test'!S422</f>
        <v>0</v>
      </c>
      <c r="T422" s="76">
        <f>'Web-Test'!T422</f>
        <v>0</v>
      </c>
      <c r="U422" s="76">
        <f>'Web-Test'!U422</f>
        <v>0</v>
      </c>
      <c r="V422" s="76">
        <f>'Web-Test'!V422</f>
        <v>0</v>
      </c>
      <c r="W422" s="76">
        <f>'Web-Test'!W422</f>
        <v>0</v>
      </c>
      <c r="X422" s="76">
        <f>'Web-Test'!X422</f>
        <v>0</v>
      </c>
      <c r="Y422" s="76">
        <f>'Web-Test'!Y422</f>
        <v>0</v>
      </c>
      <c r="Z422" s="76">
        <f>'Web-Test'!Z422</f>
        <v>0</v>
      </c>
    </row>
    <row r="423" spans="1:26">
      <c r="A423" s="13">
        <f>'Web-Test'!A423</f>
        <v>421</v>
      </c>
      <c r="B423" s="16" t="str">
        <f>'Web-Test'!B423</f>
        <v>Improvement</v>
      </c>
      <c r="C423" s="17">
        <f>'Web-Test'!C423</f>
        <v>44973</v>
      </c>
      <c r="D423" s="16" t="str">
        <f>'Web-Test'!D423</f>
        <v>Cao</v>
      </c>
      <c r="E423" s="18" t="str">
        <f>'Web-Test'!E423</f>
        <v>Kế hoạch canh tác</v>
      </c>
      <c r="F423" s="18" t="str">
        <f>'Web-Test'!F423</f>
        <v>Freeze tiêu đề và cột thông tin phiếu khi scroll</v>
      </c>
      <c r="G423" s="22" t="str">
        <f>'Web-Test'!G423</f>
        <v>https://drive.google.com/file/d/1-6bySvF6gRtBhEh4O4c9cOxFIytg4fNX/view?usp=share_link</v>
      </c>
      <c r="H423" s="17">
        <f>'Web-Test'!H423</f>
        <v>0</v>
      </c>
      <c r="I423" s="17">
        <f>'Web-Test'!I423</f>
        <v>44977</v>
      </c>
      <c r="J423" s="13" t="str">
        <f>'Web-Test'!J423</f>
        <v>Hải</v>
      </c>
      <c r="K423" s="16" t="str">
        <f>'Web-Test'!K423</f>
        <v>Pass</v>
      </c>
      <c r="L423" s="13" t="str">
        <f>'Web-Test'!L423</f>
        <v>Closed</v>
      </c>
      <c r="M423" s="18" t="str">
        <f>'Web-Test'!M423</f>
        <v>Fix lần 1 ngày 20/2 (Hải) - Pass</v>
      </c>
      <c r="N423" s="13">
        <f>'Web-Test'!N423</f>
        <v>0</v>
      </c>
      <c r="O423" s="76">
        <f>'Web-Test'!O423</f>
        <v>0</v>
      </c>
      <c r="P423" s="76">
        <f>'Web-Test'!P423</f>
        <v>0</v>
      </c>
      <c r="Q423" s="76">
        <f>'Web-Test'!Q423</f>
        <v>0</v>
      </c>
      <c r="R423" s="76">
        <f>'Web-Test'!R423</f>
        <v>0</v>
      </c>
      <c r="S423" s="76">
        <f>'Web-Test'!S423</f>
        <v>0</v>
      </c>
      <c r="T423" s="76">
        <f>'Web-Test'!T423</f>
        <v>0</v>
      </c>
      <c r="U423" s="76">
        <f>'Web-Test'!U423</f>
        <v>0</v>
      </c>
      <c r="V423" s="76">
        <f>'Web-Test'!V423</f>
        <v>0</v>
      </c>
      <c r="W423" s="76">
        <f>'Web-Test'!W423</f>
        <v>0</v>
      </c>
      <c r="X423" s="76">
        <f>'Web-Test'!X423</f>
        <v>0</v>
      </c>
      <c r="Y423" s="76">
        <f>'Web-Test'!Y423</f>
        <v>0</v>
      </c>
      <c r="Z423" s="76">
        <f>'Web-Test'!Z423</f>
        <v>0</v>
      </c>
    </row>
    <row r="424" spans="1:26">
      <c r="A424" s="13">
        <f>'Web-Test'!A424</f>
        <v>422</v>
      </c>
      <c r="B424" s="16" t="str">
        <f>'Web-Test'!B424</f>
        <v>Improvement</v>
      </c>
      <c r="C424" s="17">
        <f>'Web-Test'!C424</f>
        <v>44973</v>
      </c>
      <c r="D424" s="16" t="str">
        <f>'Web-Test'!D424</f>
        <v>Cao</v>
      </c>
      <c r="E424" s="18" t="str">
        <f>'Web-Test'!E424</f>
        <v>Nhật ký chăn thả</v>
      </c>
      <c r="F424" s="18" t="str">
        <f>'Web-Test'!F424</f>
        <v>Tăng chiều cao grid để thể hiện được nhiều dòng hơn</v>
      </c>
      <c r="G424" s="22" t="str">
        <f>'Web-Test'!G424</f>
        <v>https://drive.google.com/file/d/1mF04JspXUwbtPVHX1Z5_AGmqPrbrIZl4/view?usp=share_link</v>
      </c>
      <c r="H424" s="17">
        <f>'Web-Test'!H424</f>
        <v>0</v>
      </c>
      <c r="I424" s="17">
        <f>'Web-Test'!I424</f>
        <v>44977</v>
      </c>
      <c r="J424" s="17">
        <f>'Web-Test'!J424</f>
        <v>0</v>
      </c>
      <c r="K424" s="16" t="str">
        <f>'Web-Test'!K424</f>
        <v>Pass</v>
      </c>
      <c r="L424" s="13" t="str">
        <f>'Web-Test'!L424</f>
        <v>Closed</v>
      </c>
      <c r="M424" s="18" t="str">
        <f>'Web-Test'!M424</f>
        <v>Chiều cao grid tính để nằm trong 1 screen</v>
      </c>
      <c r="N424" s="13">
        <f>'Web-Test'!N424</f>
        <v>0</v>
      </c>
      <c r="O424" s="76">
        <f>'Web-Test'!O424</f>
        <v>0</v>
      </c>
      <c r="P424" s="76">
        <f>'Web-Test'!P424</f>
        <v>0</v>
      </c>
      <c r="Q424" s="76">
        <f>'Web-Test'!Q424</f>
        <v>0</v>
      </c>
      <c r="R424" s="76">
        <f>'Web-Test'!R424</f>
        <v>0</v>
      </c>
      <c r="S424" s="76">
        <f>'Web-Test'!S424</f>
        <v>0</v>
      </c>
      <c r="T424" s="76">
        <f>'Web-Test'!T424</f>
        <v>0</v>
      </c>
      <c r="U424" s="76">
        <f>'Web-Test'!U424</f>
        <v>0</v>
      </c>
      <c r="V424" s="76">
        <f>'Web-Test'!V424</f>
        <v>0</v>
      </c>
      <c r="W424" s="76">
        <f>'Web-Test'!W424</f>
        <v>0</v>
      </c>
      <c r="X424" s="76">
        <f>'Web-Test'!X424</f>
        <v>0</v>
      </c>
      <c r="Y424" s="76">
        <f>'Web-Test'!Y424</f>
        <v>0</v>
      </c>
      <c r="Z424" s="76">
        <f>'Web-Test'!Z424</f>
        <v>0</v>
      </c>
    </row>
    <row r="425" spans="1:26">
      <c r="A425" s="13">
        <f>'Web-Test'!A425</f>
        <v>423</v>
      </c>
      <c r="B425" s="16" t="str">
        <f>'Web-Test'!B425</f>
        <v>Bug</v>
      </c>
      <c r="C425" s="17">
        <f>'Web-Test'!C425</f>
        <v>44973</v>
      </c>
      <c r="D425" s="16" t="str">
        <f>'Web-Test'!D425</f>
        <v>Cao</v>
      </c>
      <c r="E425" s="18" t="str">
        <f>'Web-Test'!E425</f>
        <v>Lập kế hoạch chăn thả</v>
      </c>
      <c r="F425" s="18" t="str">
        <f>'Web-Test'!F425</f>
        <v>Lô cỏ không nhảy theo tìm kiếm</v>
      </c>
      <c r="G425" s="22" t="str">
        <f>'Web-Test'!G425</f>
        <v>https://drive.google.com/file/d/1BFS70bgft1mrKtwYflKpr2J9xoPJrmM_/view?usp=share_link</v>
      </c>
      <c r="H425" s="17">
        <f>'Web-Test'!H425</f>
        <v>0</v>
      </c>
      <c r="I425" s="17">
        <f>'Web-Test'!I425</f>
        <v>44977</v>
      </c>
      <c r="J425" s="13" t="str">
        <f>'Web-Test'!J425</f>
        <v>Hải</v>
      </c>
      <c r="K425" s="16" t="str">
        <f>'Web-Test'!K425</f>
        <v>Pass</v>
      </c>
      <c r="L425" s="13" t="str">
        <f>'Web-Test'!L425</f>
        <v>Closed</v>
      </c>
      <c r="M425" s="18" t="str">
        <f>'Web-Test'!M425</f>
        <v>Fix lần 1 ngày 20/2 (Hải) - Pass</v>
      </c>
      <c r="N425" s="13">
        <f>'Web-Test'!N425</f>
        <v>0</v>
      </c>
      <c r="O425" s="76">
        <f>'Web-Test'!O425</f>
        <v>0</v>
      </c>
      <c r="P425" s="76">
        <f>'Web-Test'!P425</f>
        <v>0</v>
      </c>
      <c r="Q425" s="76">
        <f>'Web-Test'!Q425</f>
        <v>0</v>
      </c>
      <c r="R425" s="76">
        <f>'Web-Test'!R425</f>
        <v>0</v>
      </c>
      <c r="S425" s="76">
        <f>'Web-Test'!S425</f>
        <v>0</v>
      </c>
      <c r="T425" s="76">
        <f>'Web-Test'!T425</f>
        <v>0</v>
      </c>
      <c r="U425" s="76">
        <f>'Web-Test'!U425</f>
        <v>0</v>
      </c>
      <c r="V425" s="76">
        <f>'Web-Test'!V425</f>
        <v>0</v>
      </c>
      <c r="W425" s="76">
        <f>'Web-Test'!W425</f>
        <v>0</v>
      </c>
      <c r="X425" s="76">
        <f>'Web-Test'!X425</f>
        <v>0</v>
      </c>
      <c r="Y425" s="76">
        <f>'Web-Test'!Y425</f>
        <v>0</v>
      </c>
      <c r="Z425" s="76">
        <f>'Web-Test'!Z425</f>
        <v>0</v>
      </c>
    </row>
    <row r="426" spans="1:26">
      <c r="A426" s="13">
        <f>'Web-Test'!A426</f>
        <v>424</v>
      </c>
      <c r="B426" s="16" t="str">
        <f>'Web-Test'!B426</f>
        <v>Bug</v>
      </c>
      <c r="C426" s="17">
        <f>'Web-Test'!C426</f>
        <v>44973</v>
      </c>
      <c r="D426" s="16" t="str">
        <f>'Web-Test'!D426</f>
        <v>Cao</v>
      </c>
      <c r="E426" s="18" t="str">
        <f>'Web-Test'!E426</f>
        <v>Nhật ký chăn thả</v>
      </c>
      <c r="F426" s="18" t="str">
        <f>'Web-Test'!F426</f>
        <v>Bỏ chọn filter nhưng danh sách không load lại toàn bộ (select all)</v>
      </c>
      <c r="G426" s="22" t="str">
        <f>'Web-Test'!G426</f>
        <v>https://drive.google.com/file/d/1sTf92IaKiQ6iXg1qyS4_--czINpcICSY/view?usp=share_link</v>
      </c>
      <c r="H426" s="17">
        <f>'Web-Test'!H426</f>
        <v>0</v>
      </c>
      <c r="I426" s="17">
        <f>'Web-Test'!I426</f>
        <v>0</v>
      </c>
      <c r="J426" s="13" t="str">
        <f>'Web-Test'!J426</f>
        <v>Hải</v>
      </c>
      <c r="K426" s="16" t="str">
        <f>'Web-Test'!K426</f>
        <v>Not a bug</v>
      </c>
      <c r="L426" s="13" t="str">
        <f>'Web-Test'!L426</f>
        <v>Closed</v>
      </c>
      <c r="M426" s="18" t="str">
        <f>'Web-Test'!M426</f>
        <v>Chưa phát hiện ra bug</v>
      </c>
      <c r="N426" s="13">
        <f>'Web-Test'!N426</f>
        <v>0</v>
      </c>
      <c r="O426" s="76">
        <f>'Web-Test'!O426</f>
        <v>0</v>
      </c>
      <c r="P426" s="76">
        <f>'Web-Test'!P426</f>
        <v>0</v>
      </c>
      <c r="Q426" s="76">
        <f>'Web-Test'!Q426</f>
        <v>0</v>
      </c>
      <c r="R426" s="76">
        <f>'Web-Test'!R426</f>
        <v>0</v>
      </c>
      <c r="S426" s="76">
        <f>'Web-Test'!S426</f>
        <v>0</v>
      </c>
      <c r="T426" s="76">
        <f>'Web-Test'!T426</f>
        <v>0</v>
      </c>
      <c r="U426" s="76">
        <f>'Web-Test'!U426</f>
        <v>0</v>
      </c>
      <c r="V426" s="76">
        <f>'Web-Test'!V426</f>
        <v>0</v>
      </c>
      <c r="W426" s="76">
        <f>'Web-Test'!W426</f>
        <v>0</v>
      </c>
      <c r="X426" s="76">
        <f>'Web-Test'!X426</f>
        <v>0</v>
      </c>
      <c r="Y426" s="76">
        <f>'Web-Test'!Y426</f>
        <v>0</v>
      </c>
      <c r="Z426" s="76">
        <f>'Web-Test'!Z426</f>
        <v>0</v>
      </c>
    </row>
    <row r="427" spans="1:26">
      <c r="A427" s="13">
        <f>'Web-Test'!A427</f>
        <v>425</v>
      </c>
      <c r="B427" s="16" t="str">
        <f>'Web-Test'!B427</f>
        <v>Improvement</v>
      </c>
      <c r="C427" s="17">
        <f>'Web-Test'!C427</f>
        <v>44973</v>
      </c>
      <c r="D427" s="16" t="str">
        <f>'Web-Test'!D427</f>
        <v>Trung bình</v>
      </c>
      <c r="E427" s="18" t="str">
        <f>'Web-Test'!E427</f>
        <v>Tiến độ thực hiện canh tác</v>
      </c>
      <c r="F427" s="18" t="str">
        <f>'Web-Test'!F427</f>
        <v>Di chuyển cột Kế hoạch/thực hiện đến vị trí phù hợp
Fill màu dòng kế hoạch và dòng thực hiện khác nhau</v>
      </c>
      <c r="G427" s="22" t="str">
        <f>'Web-Test'!G427</f>
        <v>https://drive.google.com/file/d/16NZiPHaV-U8gJkT5osbsyXk6JY1cY75r/view?usp=share_link</v>
      </c>
      <c r="H427" s="17">
        <f>'Web-Test'!H427</f>
        <v>0</v>
      </c>
      <c r="I427" s="17">
        <f>'Web-Test'!I427</f>
        <v>0</v>
      </c>
      <c r="J427" s="13" t="str">
        <f>'Web-Test'!J427</f>
        <v>Hải</v>
      </c>
      <c r="K427" s="16" t="str">
        <f>'Web-Test'!K427</f>
        <v>Pass</v>
      </c>
      <c r="L427" s="13" t="str">
        <f>'Web-Test'!L427</f>
        <v>Closed</v>
      </c>
      <c r="M427" s="18" t="str">
        <f>'Web-Test'!M427</f>
        <v>Phiên bản củ</v>
      </c>
      <c r="N427" s="13">
        <f>'Web-Test'!N427</f>
        <v>0</v>
      </c>
      <c r="O427" s="76">
        <f>'Web-Test'!O427</f>
        <v>0</v>
      </c>
      <c r="P427" s="76">
        <f>'Web-Test'!P427</f>
        <v>0</v>
      </c>
      <c r="Q427" s="76">
        <f>'Web-Test'!Q427</f>
        <v>0</v>
      </c>
      <c r="R427" s="76">
        <f>'Web-Test'!R427</f>
        <v>0</v>
      </c>
      <c r="S427" s="76">
        <f>'Web-Test'!S427</f>
        <v>0</v>
      </c>
      <c r="T427" s="76">
        <f>'Web-Test'!T427</f>
        <v>0</v>
      </c>
      <c r="U427" s="76">
        <f>'Web-Test'!U427</f>
        <v>0</v>
      </c>
      <c r="V427" s="76">
        <f>'Web-Test'!V427</f>
        <v>0</v>
      </c>
      <c r="W427" s="76">
        <f>'Web-Test'!W427</f>
        <v>0</v>
      </c>
      <c r="X427" s="76">
        <f>'Web-Test'!X427</f>
        <v>0</v>
      </c>
      <c r="Y427" s="76">
        <f>'Web-Test'!Y427</f>
        <v>0</v>
      </c>
      <c r="Z427" s="76">
        <f>'Web-Test'!Z427</f>
        <v>0</v>
      </c>
    </row>
    <row r="428" spans="1:26">
      <c r="A428" s="13">
        <f>'Web-Test'!A428</f>
        <v>426</v>
      </c>
      <c r="B428" s="16" t="str">
        <f>'Web-Test'!B428</f>
        <v>Improvement</v>
      </c>
      <c r="C428" s="17">
        <f>'Web-Test'!C428</f>
        <v>44973</v>
      </c>
      <c r="D428" s="16" t="str">
        <f>'Web-Test'!D428</f>
        <v>Trung bình</v>
      </c>
      <c r="E428" s="18" t="str">
        <f>'Web-Test'!E428</f>
        <v>Thực tế chăn thả</v>
      </c>
      <c r="F428" s="18" t="str">
        <f>'Web-Test'!F428</f>
        <v>Di chuyển cột Kế hoạch/thực hiện đến vị trí phù hợp
Fill màu dòng kế hoạch và dòng thực hiện khác nhau.
Thay "Kế hoạch chăn thả" bằng "Kế hoạch"
Thay "Thực tế chăn thả" bằng "Thực tế"
Đổi tên cột "Lô cũ" thành "Lô"
Đổi tên cột "Trại" thành "Nông trường"
Đổi "Từ ngày" "Tới ngày" thành "Ngày bắt đầu" và "Ngày kết thúc" (tách ra kế hoạch và thực hiện). Trường hợp ngày kết thúc của thực hiện chỉ show lên khi đã hoàn thành phiếu.
Đổi tên cột "Trạng thái CV" thành "Trạng thái"
Đổi tên cột "Phiếu CV" thành "Phiếu công việc"</v>
      </c>
      <c r="G428" s="22" t="str">
        <f>'Web-Test'!G428</f>
        <v>https://drive.google.com/file/d/1YCraLlt8JGobsjIBORd8lR1Sqx3YT7xz/view?usp=share_link</v>
      </c>
      <c r="H428" s="17">
        <f>'Web-Test'!H428</f>
        <v>0</v>
      </c>
      <c r="I428" s="17">
        <f>'Web-Test'!I428</f>
        <v>44977</v>
      </c>
      <c r="J428" s="13" t="str">
        <f>'Web-Test'!J428</f>
        <v>Hải</v>
      </c>
      <c r="K428" s="16" t="str">
        <f>'Web-Test'!K428</f>
        <v>Pass</v>
      </c>
      <c r="L428" s="13" t="str">
        <f>'Web-Test'!L428</f>
        <v>Closed</v>
      </c>
      <c r="M428" s="18">
        <f>'Web-Test'!M428</f>
        <v>0</v>
      </c>
      <c r="N428" s="13">
        <f>'Web-Test'!N428</f>
        <v>0</v>
      </c>
      <c r="O428" s="76">
        <f>'Web-Test'!O428</f>
        <v>0</v>
      </c>
      <c r="P428" s="76">
        <f>'Web-Test'!P428</f>
        <v>0</v>
      </c>
      <c r="Q428" s="76">
        <f>'Web-Test'!Q428</f>
        <v>0</v>
      </c>
      <c r="R428" s="76">
        <f>'Web-Test'!R428</f>
        <v>0</v>
      </c>
      <c r="S428" s="76">
        <f>'Web-Test'!S428</f>
        <v>0</v>
      </c>
      <c r="T428" s="76">
        <f>'Web-Test'!T428</f>
        <v>0</v>
      </c>
      <c r="U428" s="76">
        <f>'Web-Test'!U428</f>
        <v>0</v>
      </c>
      <c r="V428" s="76">
        <f>'Web-Test'!V428</f>
        <v>0</v>
      </c>
      <c r="W428" s="76">
        <f>'Web-Test'!W428</f>
        <v>0</v>
      </c>
      <c r="X428" s="76">
        <f>'Web-Test'!X428</f>
        <v>0</v>
      </c>
      <c r="Y428" s="76">
        <f>'Web-Test'!Y428</f>
        <v>0</v>
      </c>
      <c r="Z428" s="76">
        <f>'Web-Test'!Z428</f>
        <v>0</v>
      </c>
    </row>
    <row r="429" spans="1:26">
      <c r="A429" s="13">
        <f>'Web-Test'!A429</f>
        <v>427</v>
      </c>
      <c r="B429" s="16" t="str">
        <f>'Web-Test'!B429</f>
        <v>Improvement</v>
      </c>
      <c r="C429" s="17">
        <f>'Web-Test'!C429</f>
        <v>44974</v>
      </c>
      <c r="D429" s="16" t="str">
        <f>'Web-Test'!D429</f>
        <v>Trung bình</v>
      </c>
      <c r="E429" s="18" t="str">
        <f>'Web-Test'!E429</f>
        <v>Thực hiện canh tác</v>
      </c>
      <c r="F429" s="18" t="str">
        <f>'Web-Test'!F429</f>
        <v>Các nút thêm "vật tư", "công" "thiết bị" nên có bề rộng bằng nhau</v>
      </c>
      <c r="G429" s="22" t="str">
        <f>'Web-Test'!G429</f>
        <v>https://drive.google.com/file/d/1Kiy8iHAtN8I8dTrbRJQS5iUlGd7qqout/view?usp=share_link</v>
      </c>
      <c r="H429" s="17">
        <f>'Web-Test'!H429</f>
        <v>0</v>
      </c>
      <c r="I429" s="17">
        <f>'Web-Test'!I429</f>
        <v>44977</v>
      </c>
      <c r="J429" s="13" t="str">
        <f>'Web-Test'!J429</f>
        <v>Hải</v>
      </c>
      <c r="K429" s="16" t="str">
        <f>'Web-Test'!K429</f>
        <v>Pass</v>
      </c>
      <c r="L429" s="13" t="str">
        <f>'Web-Test'!L429</f>
        <v>Closed</v>
      </c>
      <c r="M429" s="18">
        <f>'Web-Test'!M429</f>
        <v>0</v>
      </c>
      <c r="N429" s="13">
        <f>'Web-Test'!N429</f>
        <v>0</v>
      </c>
      <c r="O429" s="76">
        <f>'Web-Test'!O429</f>
        <v>0</v>
      </c>
      <c r="P429" s="76">
        <f>'Web-Test'!P429</f>
        <v>0</v>
      </c>
      <c r="Q429" s="76">
        <f>'Web-Test'!Q429</f>
        <v>0</v>
      </c>
      <c r="R429" s="76">
        <f>'Web-Test'!R429</f>
        <v>0</v>
      </c>
      <c r="S429" s="76">
        <f>'Web-Test'!S429</f>
        <v>0</v>
      </c>
      <c r="T429" s="76">
        <f>'Web-Test'!T429</f>
        <v>0</v>
      </c>
      <c r="U429" s="76">
        <f>'Web-Test'!U429</f>
        <v>0</v>
      </c>
      <c r="V429" s="76">
        <f>'Web-Test'!V429</f>
        <v>0</v>
      </c>
      <c r="W429" s="76">
        <f>'Web-Test'!W429</f>
        <v>0</v>
      </c>
      <c r="X429" s="76">
        <f>'Web-Test'!X429</f>
        <v>0</v>
      </c>
      <c r="Y429" s="76">
        <f>'Web-Test'!Y429</f>
        <v>0</v>
      </c>
      <c r="Z429" s="76">
        <f>'Web-Test'!Z429</f>
        <v>0</v>
      </c>
    </row>
    <row r="430" spans="1:26">
      <c r="A430" s="13">
        <f>'Web-Test'!A430</f>
        <v>428</v>
      </c>
      <c r="B430" s="16" t="str">
        <f>'Web-Test'!B430</f>
        <v>Improvement</v>
      </c>
      <c r="C430" s="17">
        <f>'Web-Test'!C430</f>
        <v>44978</v>
      </c>
      <c r="D430" s="16" t="str">
        <f>'Web-Test'!D430</f>
        <v>Trung bình</v>
      </c>
      <c r="E430" s="18" t="str">
        <f>'Web-Test'!E430</f>
        <v>Thực tế chăn thả</v>
      </c>
      <c r="F430" s="18" t="str">
        <f>'Web-Test'!F430</f>
        <v>Freeze header của bảng khi scroll</v>
      </c>
      <c r="G430" s="22" t="str">
        <f>'Web-Test'!G430</f>
        <v>https://drive.google.com/file/d/1rpiN9NbiuKfE9G9s_JrYc2QkYonswB2z/view?usp=share_link</v>
      </c>
      <c r="H430" s="17">
        <f>'Web-Test'!H430</f>
        <v>0</v>
      </c>
      <c r="I430" s="17">
        <f>'Web-Test'!I430</f>
        <v>44994</v>
      </c>
      <c r="J430" s="13" t="str">
        <f>'Web-Test'!J430</f>
        <v>Hải</v>
      </c>
      <c r="K430" s="16" t="str">
        <f>'Web-Test'!K430</f>
        <v>Pass</v>
      </c>
      <c r="L430" s="13" t="str">
        <f>'Web-Test'!L430</f>
        <v>Closed</v>
      </c>
      <c r="M430" s="18" t="str">
        <f>'Web-Test'!M430</f>
        <v>Fix lần 1 ngày 09/03 (Hải) - Pass</v>
      </c>
      <c r="N430" s="13">
        <f>'Web-Test'!N430</f>
        <v>0</v>
      </c>
      <c r="O430" s="76">
        <f>'Web-Test'!O430</f>
        <v>0</v>
      </c>
      <c r="P430" s="76">
        <f>'Web-Test'!P430</f>
        <v>0</v>
      </c>
      <c r="Q430" s="76">
        <f>'Web-Test'!Q430</f>
        <v>0</v>
      </c>
      <c r="R430" s="76">
        <f>'Web-Test'!R430</f>
        <v>0</v>
      </c>
      <c r="S430" s="76">
        <f>'Web-Test'!S430</f>
        <v>0</v>
      </c>
      <c r="T430" s="76">
        <f>'Web-Test'!T430</f>
        <v>0</v>
      </c>
      <c r="U430" s="76">
        <f>'Web-Test'!U430</f>
        <v>0</v>
      </c>
      <c r="V430" s="76">
        <f>'Web-Test'!V430</f>
        <v>0</v>
      </c>
      <c r="W430" s="76">
        <f>'Web-Test'!W430</f>
        <v>0</v>
      </c>
      <c r="X430" s="76">
        <f>'Web-Test'!X430</f>
        <v>0</v>
      </c>
      <c r="Y430" s="76">
        <f>'Web-Test'!Y430</f>
        <v>0</v>
      </c>
      <c r="Z430" s="76">
        <f>'Web-Test'!Z430</f>
        <v>0</v>
      </c>
    </row>
    <row r="431" spans="1:26">
      <c r="A431" s="13">
        <f>'Web-Test'!A431</f>
        <v>429</v>
      </c>
      <c r="B431" s="16" t="str">
        <f>'Web-Test'!B431</f>
        <v>Improvement</v>
      </c>
      <c r="C431" s="17">
        <f>'Web-Test'!C431</f>
        <v>44978</v>
      </c>
      <c r="D431" s="16" t="str">
        <f>'Web-Test'!D431</f>
        <v>Trung bình</v>
      </c>
      <c r="E431" s="18" t="str">
        <f>'Web-Test'!E431</f>
        <v>Thực tế chăn thả</v>
      </c>
      <c r="F431" s="18" t="str">
        <f>'Web-Test'!F431</f>
        <v>Chữ "g" của "Nông trường" bị xuống dòng =&gt; Điều chỉnh lại</v>
      </c>
      <c r="G431" s="22" t="str">
        <f>'Web-Test'!G431</f>
        <v>https://drive.google.com/file/d/1nsv5SectjBqfu3yfY944bLkap3RZV_Nx/view?usp=share_link</v>
      </c>
      <c r="H431" s="17">
        <f>'Web-Test'!H431</f>
        <v>0</v>
      </c>
      <c r="I431" s="17">
        <f>'Web-Test'!I431</f>
        <v>44985</v>
      </c>
      <c r="J431" s="13" t="str">
        <f>'Web-Test'!J431</f>
        <v>Hải</v>
      </c>
      <c r="K431" s="16" t="str">
        <f>'Web-Test'!K431</f>
        <v>Pass</v>
      </c>
      <c r="L431" s="13" t="str">
        <f>'Web-Test'!L431</f>
        <v>Closed</v>
      </c>
      <c r="M431" s="18" t="str">
        <f>'Web-Test'!M431</f>
        <v>wrap text tùy theo màn hình to nhỏ =&gt; tự động ngắt chử</v>
      </c>
      <c r="N431" s="13">
        <f>'Web-Test'!N431</f>
        <v>0</v>
      </c>
      <c r="O431" s="76">
        <f>'Web-Test'!O431</f>
        <v>0</v>
      </c>
      <c r="P431" s="76">
        <f>'Web-Test'!P431</f>
        <v>0</v>
      </c>
      <c r="Q431" s="76">
        <f>'Web-Test'!Q431</f>
        <v>0</v>
      </c>
      <c r="R431" s="76">
        <f>'Web-Test'!R431</f>
        <v>0</v>
      </c>
      <c r="S431" s="76">
        <f>'Web-Test'!S431</f>
        <v>0</v>
      </c>
      <c r="T431" s="76">
        <f>'Web-Test'!T431</f>
        <v>0</v>
      </c>
      <c r="U431" s="76">
        <f>'Web-Test'!U431</f>
        <v>0</v>
      </c>
      <c r="V431" s="76">
        <f>'Web-Test'!V431</f>
        <v>0</v>
      </c>
      <c r="W431" s="76">
        <f>'Web-Test'!W431</f>
        <v>0</v>
      </c>
      <c r="X431" s="76">
        <f>'Web-Test'!X431</f>
        <v>0</v>
      </c>
      <c r="Y431" s="76">
        <f>'Web-Test'!Y431</f>
        <v>0</v>
      </c>
      <c r="Z431" s="76">
        <f>'Web-Test'!Z431</f>
        <v>0</v>
      </c>
    </row>
    <row r="432" spans="1:26">
      <c r="A432" s="13">
        <f>'Web-Test'!A432</f>
        <v>430</v>
      </c>
      <c r="B432" s="16" t="str">
        <f>'Web-Test'!B432</f>
        <v>Bug</v>
      </c>
      <c r="C432" s="17">
        <f>'Web-Test'!C432</f>
        <v>44978</v>
      </c>
      <c r="D432" s="16" t="str">
        <f>'Web-Test'!D432</f>
        <v>Trung bình</v>
      </c>
      <c r="E432" s="18" t="str">
        <f>'Web-Test'!E432</f>
        <v>Kế hoạch canh tác</v>
      </c>
      <c r="F432" s="18" t="str">
        <f>'Web-Test'!F432</f>
        <v>Bảng bị mất border. Khi scroll thì mới xuất hiện lại</v>
      </c>
      <c r="G432" s="22" t="str">
        <f>'Web-Test'!G432</f>
        <v>https://drive.google.com/file/d/1PC2vcwCRsWmjMz-RsGx01_5-Vaq0sroE/view?usp=share_link</v>
      </c>
      <c r="H432" s="17">
        <f>'Web-Test'!H432</f>
        <v>0</v>
      </c>
      <c r="I432" s="17">
        <f>'Web-Test'!I432</f>
        <v>44994</v>
      </c>
      <c r="J432" s="13" t="str">
        <f>'Web-Test'!J432</f>
        <v>Hải</v>
      </c>
      <c r="K432" s="16" t="str">
        <f>'Web-Test'!K432</f>
        <v>Pass</v>
      </c>
      <c r="L432" s="13" t="str">
        <f>'Web-Test'!L432</f>
        <v>Closed</v>
      </c>
      <c r="M432" s="18" t="str">
        <f>'Web-Test'!M432</f>
        <v>Fix lần 1 ngày 09/03 (Hải) - Pass</v>
      </c>
      <c r="N432" s="13">
        <f>'Web-Test'!N432</f>
        <v>0</v>
      </c>
      <c r="O432" s="76">
        <f>'Web-Test'!O432</f>
        <v>0</v>
      </c>
      <c r="P432" s="76">
        <f>'Web-Test'!P432</f>
        <v>0</v>
      </c>
      <c r="Q432" s="76">
        <f>'Web-Test'!Q432</f>
        <v>0</v>
      </c>
      <c r="R432" s="76">
        <f>'Web-Test'!R432</f>
        <v>0</v>
      </c>
      <c r="S432" s="76">
        <f>'Web-Test'!S432</f>
        <v>0</v>
      </c>
      <c r="T432" s="76">
        <f>'Web-Test'!T432</f>
        <v>0</v>
      </c>
      <c r="U432" s="76">
        <f>'Web-Test'!U432</f>
        <v>0</v>
      </c>
      <c r="V432" s="76">
        <f>'Web-Test'!V432</f>
        <v>0</v>
      </c>
      <c r="W432" s="76">
        <f>'Web-Test'!W432</f>
        <v>0</v>
      </c>
      <c r="X432" s="76">
        <f>'Web-Test'!X432</f>
        <v>0</v>
      </c>
      <c r="Y432" s="76">
        <f>'Web-Test'!Y432</f>
        <v>0</v>
      </c>
      <c r="Z432" s="76">
        <f>'Web-Test'!Z432</f>
        <v>0</v>
      </c>
    </row>
    <row r="433" spans="1:26">
      <c r="A433" s="13">
        <f>'Web-Test'!A433</f>
        <v>431</v>
      </c>
      <c r="B433" s="16" t="str">
        <f>'Web-Test'!B433</f>
        <v>Bug</v>
      </c>
      <c r="C433" s="17">
        <f>'Web-Test'!C433</f>
        <v>44978</v>
      </c>
      <c r="D433" s="16" t="str">
        <f>'Web-Test'!D433</f>
        <v>Cao</v>
      </c>
      <c r="E433" s="18" t="str">
        <f>'Web-Test'!E433</f>
        <v>Kế hoạch canh tác</v>
      </c>
      <c r="F433" s="18" t="str">
        <f>'Web-Test'!F433</f>
        <v>Lô cỏ không có lô cũ hiện trên danh sách kế hoạch, không thêm được hạng mục công việc</v>
      </c>
      <c r="G433" s="18">
        <f>'Web-Test'!G433</f>
        <v>0</v>
      </c>
      <c r="H433" s="17">
        <f>'Web-Test'!H433</f>
        <v>0</v>
      </c>
      <c r="I433" s="17">
        <f>'Web-Test'!I433</f>
        <v>44980</v>
      </c>
      <c r="J433" s="13" t="str">
        <f>'Web-Test'!J433</f>
        <v>Hải</v>
      </c>
      <c r="K433" s="16" t="str">
        <f>'Web-Test'!K433</f>
        <v>Pass</v>
      </c>
      <c r="L433" s="13" t="str">
        <f>'Web-Test'!L433</f>
        <v>Closed</v>
      </c>
      <c r="M433" s="18">
        <f>'Web-Test'!M433</f>
        <v>0</v>
      </c>
      <c r="N433" s="13">
        <f>'Web-Test'!N433</f>
        <v>0</v>
      </c>
      <c r="O433" s="76">
        <f>'Web-Test'!O433</f>
        <v>0</v>
      </c>
      <c r="P433" s="76">
        <f>'Web-Test'!P433</f>
        <v>0</v>
      </c>
      <c r="Q433" s="76">
        <f>'Web-Test'!Q433</f>
        <v>0</v>
      </c>
      <c r="R433" s="76">
        <f>'Web-Test'!R433</f>
        <v>0</v>
      </c>
      <c r="S433" s="76">
        <f>'Web-Test'!S433</f>
        <v>0</v>
      </c>
      <c r="T433" s="76">
        <f>'Web-Test'!T433</f>
        <v>0</v>
      </c>
      <c r="U433" s="76">
        <f>'Web-Test'!U433</f>
        <v>0</v>
      </c>
      <c r="V433" s="76">
        <f>'Web-Test'!V433</f>
        <v>0</v>
      </c>
      <c r="W433" s="76">
        <f>'Web-Test'!W433</f>
        <v>0</v>
      </c>
      <c r="X433" s="76">
        <f>'Web-Test'!X433</f>
        <v>0</v>
      </c>
      <c r="Y433" s="76">
        <f>'Web-Test'!Y433</f>
        <v>0</v>
      </c>
      <c r="Z433" s="76">
        <f>'Web-Test'!Z433</f>
        <v>0</v>
      </c>
    </row>
    <row r="434" spans="1:26">
      <c r="A434" s="13">
        <f>'Web-Test'!A434</f>
        <v>432</v>
      </c>
      <c r="B434" s="16" t="str">
        <f>'Web-Test'!B434</f>
        <v>Bug</v>
      </c>
      <c r="C434" s="17">
        <f>'Web-Test'!C434</f>
        <v>44979</v>
      </c>
      <c r="D434" s="16" t="str">
        <f>'Web-Test'!D434</f>
        <v>Cao</v>
      </c>
      <c r="E434" s="18" t="str">
        <f>'Web-Test'!E434</f>
        <v>Kế hoạch canh tác</v>
      </c>
      <c r="F434" s="18" t="str">
        <f>'Web-Test'!F434</f>
        <v>Chương trình đơ khi chọn và thay đổi giai đoạn công việc</v>
      </c>
      <c r="G434" s="22" t="str">
        <f>'Web-Test'!G434</f>
        <v>https://drive.google.com/file/d/1MLdklerRQYbz4pTDpr5UHq8jEliJFTN0/view?usp=share_link</v>
      </c>
      <c r="H434" s="17">
        <f>'Web-Test'!H434</f>
        <v>0</v>
      </c>
      <c r="I434" s="17">
        <f>'Web-Test'!I434</f>
        <v>44980</v>
      </c>
      <c r="J434" s="13" t="str">
        <f>'Web-Test'!J434</f>
        <v>Hải</v>
      </c>
      <c r="K434" s="16" t="str">
        <f>'Web-Test'!K434</f>
        <v>Pass</v>
      </c>
      <c r="L434" s="13" t="str">
        <f>'Web-Test'!L434</f>
        <v>Closed</v>
      </c>
      <c r="M434" s="18" t="str">
        <f>'Web-Test'!M434</f>
        <v>Fix lần 1 ngày 27/2 (Hải) - Pass</v>
      </c>
      <c r="N434" s="13">
        <f>'Web-Test'!N434</f>
        <v>0</v>
      </c>
      <c r="O434" s="76">
        <f>'Web-Test'!O434</f>
        <v>0</v>
      </c>
      <c r="P434" s="76">
        <f>'Web-Test'!P434</f>
        <v>0</v>
      </c>
      <c r="Q434" s="76">
        <f>'Web-Test'!Q434</f>
        <v>0</v>
      </c>
      <c r="R434" s="76">
        <f>'Web-Test'!R434</f>
        <v>0</v>
      </c>
      <c r="S434" s="76">
        <f>'Web-Test'!S434</f>
        <v>0</v>
      </c>
      <c r="T434" s="76">
        <f>'Web-Test'!T434</f>
        <v>0</v>
      </c>
      <c r="U434" s="76">
        <f>'Web-Test'!U434</f>
        <v>0</v>
      </c>
      <c r="V434" s="76">
        <f>'Web-Test'!V434</f>
        <v>0</v>
      </c>
      <c r="W434" s="76">
        <f>'Web-Test'!W434</f>
        <v>0</v>
      </c>
      <c r="X434" s="76">
        <f>'Web-Test'!X434</f>
        <v>0</v>
      </c>
      <c r="Y434" s="76">
        <f>'Web-Test'!Y434</f>
        <v>0</v>
      </c>
      <c r="Z434" s="76">
        <f>'Web-Test'!Z434</f>
        <v>0</v>
      </c>
    </row>
    <row r="435" spans="1:26">
      <c r="A435" s="13">
        <f>'Web-Test'!A435</f>
        <v>433</v>
      </c>
      <c r="B435" s="16" t="str">
        <f>'Web-Test'!B435</f>
        <v>Bug</v>
      </c>
      <c r="C435" s="17">
        <f>'Web-Test'!C435</f>
        <v>44979</v>
      </c>
      <c r="D435" s="16" t="str">
        <f>'Web-Test'!D435</f>
        <v>Cao</v>
      </c>
      <c r="E435" s="18" t="str">
        <f>'Web-Test'!E435</f>
        <v>Kế hoạch canh tác</v>
      </c>
      <c r="F435" s="18" t="str">
        <f>'Web-Test'!F435</f>
        <v>Chọn xem kế hoạch tháng 3 nhưng grid chỉ hiện ngày tháng 2</v>
      </c>
      <c r="G435" s="22" t="str">
        <f>'Web-Test'!G435</f>
        <v>https://drive.google.com/file/d/12a2OcrS3wdjK95wJx-0T3Q2PM1bQvcoZ/view?usp=share_link</v>
      </c>
      <c r="H435" s="17">
        <f>'Web-Test'!H435</f>
        <v>0</v>
      </c>
      <c r="I435" s="17">
        <f>'Web-Test'!I435</f>
        <v>44980</v>
      </c>
      <c r="J435" s="13" t="str">
        <f>'Web-Test'!J435</f>
        <v>Hải</v>
      </c>
      <c r="K435" s="16" t="str">
        <f>'Web-Test'!K435</f>
        <v>Pass</v>
      </c>
      <c r="L435" s="13" t="str">
        <f>'Web-Test'!L435</f>
        <v>Closed</v>
      </c>
      <c r="M435" s="18">
        <f>'Web-Test'!M435</f>
        <v>0</v>
      </c>
      <c r="N435" s="13">
        <f>'Web-Test'!N435</f>
        <v>0</v>
      </c>
      <c r="O435" s="76">
        <f>'Web-Test'!O435</f>
        <v>0</v>
      </c>
      <c r="P435" s="76">
        <f>'Web-Test'!P435</f>
        <v>0</v>
      </c>
      <c r="Q435" s="76">
        <f>'Web-Test'!Q435</f>
        <v>0</v>
      </c>
      <c r="R435" s="76">
        <f>'Web-Test'!R435</f>
        <v>0</v>
      </c>
      <c r="S435" s="76">
        <f>'Web-Test'!S435</f>
        <v>0</v>
      </c>
      <c r="T435" s="76">
        <f>'Web-Test'!T435</f>
        <v>0</v>
      </c>
      <c r="U435" s="76">
        <f>'Web-Test'!U435</f>
        <v>0</v>
      </c>
      <c r="V435" s="76">
        <f>'Web-Test'!V435</f>
        <v>0</v>
      </c>
      <c r="W435" s="76">
        <f>'Web-Test'!W435</f>
        <v>0</v>
      </c>
      <c r="X435" s="76">
        <f>'Web-Test'!X435</f>
        <v>0</v>
      </c>
      <c r="Y435" s="76">
        <f>'Web-Test'!Y435</f>
        <v>0</v>
      </c>
      <c r="Z435" s="76">
        <f>'Web-Test'!Z435</f>
        <v>0</v>
      </c>
    </row>
    <row r="436" spans="1:26">
      <c r="A436" s="13">
        <f>'Web-Test'!A436</f>
        <v>434</v>
      </c>
      <c r="B436" s="16" t="str">
        <f>'Web-Test'!B436</f>
        <v>Improvement</v>
      </c>
      <c r="C436" s="17">
        <f>'Web-Test'!C436</f>
        <v>44980</v>
      </c>
      <c r="D436" s="16" t="str">
        <f>'Web-Test'!D436</f>
        <v>Cao</v>
      </c>
      <c r="E436" s="18" t="str">
        <f>'Web-Test'!E436</f>
        <v>Kế hoạch canh tác</v>
      </c>
      <c r="F436" s="18" t="str">
        <f>'Web-Test'!F436</f>
        <v>Thu hẹp các cột để hiển thị được nhiều ngày hơn</v>
      </c>
      <c r="G436" s="22" t="str">
        <f>'Web-Test'!G436</f>
        <v>https://drive.google.com/file/d/1vh7aXlvJjbVfGH_hm2KReA7MF1vVgcCM/view?usp=share_link</v>
      </c>
      <c r="H436" s="17">
        <f>'Web-Test'!H436</f>
        <v>0</v>
      </c>
      <c r="I436" s="17">
        <f>'Web-Test'!I436</f>
        <v>44985</v>
      </c>
      <c r="J436" s="13" t="str">
        <f>'Web-Test'!J436</f>
        <v>Hải</v>
      </c>
      <c r="K436" s="16" t="str">
        <f>'Web-Test'!K436</f>
        <v>Pass</v>
      </c>
      <c r="L436" s="13" t="str">
        <f>'Web-Test'!L436</f>
        <v>Closed</v>
      </c>
      <c r="M436" s="18">
        <f>'Web-Test'!M436</f>
        <v>0</v>
      </c>
      <c r="N436" s="13">
        <f>'Web-Test'!N436</f>
        <v>0</v>
      </c>
      <c r="O436" s="76">
        <f>'Web-Test'!O436</f>
        <v>0</v>
      </c>
      <c r="P436" s="76">
        <f>'Web-Test'!P436</f>
        <v>0</v>
      </c>
      <c r="Q436" s="76">
        <f>'Web-Test'!Q436</f>
        <v>0</v>
      </c>
      <c r="R436" s="76">
        <f>'Web-Test'!R436</f>
        <v>0</v>
      </c>
      <c r="S436" s="76">
        <f>'Web-Test'!S436</f>
        <v>0</v>
      </c>
      <c r="T436" s="76">
        <f>'Web-Test'!T436</f>
        <v>0</v>
      </c>
      <c r="U436" s="76">
        <f>'Web-Test'!U436</f>
        <v>0</v>
      </c>
      <c r="V436" s="76">
        <f>'Web-Test'!V436</f>
        <v>0</v>
      </c>
      <c r="W436" s="76">
        <f>'Web-Test'!W436</f>
        <v>0</v>
      </c>
      <c r="X436" s="76">
        <f>'Web-Test'!X436</f>
        <v>0</v>
      </c>
      <c r="Y436" s="76">
        <f>'Web-Test'!Y436</f>
        <v>0</v>
      </c>
      <c r="Z436" s="76">
        <f>'Web-Test'!Z436</f>
        <v>0</v>
      </c>
    </row>
    <row r="437" spans="1:26">
      <c r="A437" s="13">
        <f>'Web-Test'!A437</f>
        <v>435</v>
      </c>
      <c r="B437" s="16" t="str">
        <f>'Web-Test'!B437</f>
        <v>Improvement</v>
      </c>
      <c r="C437" s="17">
        <f>'Web-Test'!C437</f>
        <v>44980</v>
      </c>
      <c r="D437" s="16" t="str">
        <f>'Web-Test'!D437</f>
        <v>Cao</v>
      </c>
      <c r="E437" s="18" t="str">
        <f>'Web-Test'!E437</f>
        <v>Tiến độ thực hiện canh tác</v>
      </c>
      <c r="F437" s="18" t="str">
        <f>'Web-Test'!F437</f>
        <v>Thu hẹp các cột để hiển thị được nhiều ngày hơn</v>
      </c>
      <c r="G437" s="22" t="str">
        <f>'Web-Test'!G437</f>
        <v>https://drive.google.com/file/d/1vh7aXlvJjbVfGH_hm2KReA7MF1vVgcCM/view?usp=share_link</v>
      </c>
      <c r="H437" s="17">
        <f>'Web-Test'!H437</f>
        <v>0</v>
      </c>
      <c r="I437" s="17">
        <f>'Web-Test'!I437</f>
        <v>44985</v>
      </c>
      <c r="J437" s="13" t="str">
        <f>'Web-Test'!J437</f>
        <v>Hải</v>
      </c>
      <c r="K437" s="16" t="str">
        <f>'Web-Test'!K437</f>
        <v>Pass</v>
      </c>
      <c r="L437" s="13" t="str">
        <f>'Web-Test'!L437</f>
        <v>Closed</v>
      </c>
      <c r="M437" s="18">
        <f>'Web-Test'!M437</f>
        <v>0</v>
      </c>
      <c r="N437" s="13">
        <f>'Web-Test'!N437</f>
        <v>0</v>
      </c>
      <c r="O437" s="76">
        <f>'Web-Test'!O437</f>
        <v>0</v>
      </c>
      <c r="P437" s="76">
        <f>'Web-Test'!P437</f>
        <v>0</v>
      </c>
      <c r="Q437" s="76">
        <f>'Web-Test'!Q437</f>
        <v>0</v>
      </c>
      <c r="R437" s="76">
        <f>'Web-Test'!R437</f>
        <v>0</v>
      </c>
      <c r="S437" s="76">
        <f>'Web-Test'!S437</f>
        <v>0</v>
      </c>
      <c r="T437" s="76">
        <f>'Web-Test'!T437</f>
        <v>0</v>
      </c>
      <c r="U437" s="76">
        <f>'Web-Test'!U437</f>
        <v>0</v>
      </c>
      <c r="V437" s="76">
        <f>'Web-Test'!V437</f>
        <v>0</v>
      </c>
      <c r="W437" s="76">
        <f>'Web-Test'!W437</f>
        <v>0</v>
      </c>
      <c r="X437" s="76">
        <f>'Web-Test'!X437</f>
        <v>0</v>
      </c>
      <c r="Y437" s="76">
        <f>'Web-Test'!Y437</f>
        <v>0</v>
      </c>
      <c r="Z437" s="76">
        <f>'Web-Test'!Z437</f>
        <v>0</v>
      </c>
    </row>
    <row r="438" spans="1:26">
      <c r="A438" s="13">
        <f>'Web-Test'!A438</f>
        <v>436</v>
      </c>
      <c r="B438" s="16" t="str">
        <f>'Web-Test'!B438</f>
        <v>Improvement</v>
      </c>
      <c r="C438" s="17">
        <f>'Web-Test'!C438</f>
        <v>44980</v>
      </c>
      <c r="D438" s="16" t="str">
        <f>'Web-Test'!D438</f>
        <v>Cao</v>
      </c>
      <c r="E438" s="18" t="str">
        <f>'Web-Test'!E438</f>
        <v>Nhật ký canh tác</v>
      </c>
      <c r="F438" s="18" t="str">
        <f>'Web-Test'!F438</f>
        <v>Format lại tiêu đề báo cáo:
- Canh giữa (chiều dọc)
- Tăng chiều rộng cho cột có nhiều chữ</v>
      </c>
      <c r="G438" s="22" t="str">
        <f>'Web-Test'!G438</f>
        <v>https://drive.google.com/file/d/1VRcrbHUWUGcRNo-ErPYeeRARJQ7mcdmo/view?usp=share_link</v>
      </c>
      <c r="H438" s="17">
        <f>'Web-Test'!H438</f>
        <v>0</v>
      </c>
      <c r="I438" s="17">
        <f>'Web-Test'!I438</f>
        <v>44985</v>
      </c>
      <c r="J438" s="13" t="str">
        <f>'Web-Test'!J438</f>
        <v>Hải</v>
      </c>
      <c r="K438" s="16" t="str">
        <f>'Web-Test'!K438</f>
        <v>Pass</v>
      </c>
      <c r="L438" s="13" t="str">
        <f>'Web-Test'!L438</f>
        <v>Closed</v>
      </c>
      <c r="M438" s="18">
        <f>'Web-Test'!M438</f>
        <v>0</v>
      </c>
      <c r="N438" s="13">
        <f>'Web-Test'!N438</f>
        <v>0</v>
      </c>
      <c r="O438" s="76">
        <f>'Web-Test'!O438</f>
        <v>0</v>
      </c>
      <c r="P438" s="76">
        <f>'Web-Test'!P438</f>
        <v>0</v>
      </c>
      <c r="Q438" s="76">
        <f>'Web-Test'!Q438</f>
        <v>0</v>
      </c>
      <c r="R438" s="76">
        <f>'Web-Test'!R438</f>
        <v>0</v>
      </c>
      <c r="S438" s="76">
        <f>'Web-Test'!S438</f>
        <v>0</v>
      </c>
      <c r="T438" s="76">
        <f>'Web-Test'!T438</f>
        <v>0</v>
      </c>
      <c r="U438" s="76">
        <f>'Web-Test'!U438</f>
        <v>0</v>
      </c>
      <c r="V438" s="76">
        <f>'Web-Test'!V438</f>
        <v>0</v>
      </c>
      <c r="W438" s="76">
        <f>'Web-Test'!W438</f>
        <v>0</v>
      </c>
      <c r="X438" s="76">
        <f>'Web-Test'!X438</f>
        <v>0</v>
      </c>
      <c r="Y438" s="76">
        <f>'Web-Test'!Y438</f>
        <v>0</v>
      </c>
      <c r="Z438" s="76">
        <f>'Web-Test'!Z438</f>
        <v>0</v>
      </c>
    </row>
    <row r="439" spans="1:26">
      <c r="A439" s="13">
        <f>'Web-Test'!A439</f>
        <v>437</v>
      </c>
      <c r="B439" s="16" t="str">
        <f>'Web-Test'!B439</f>
        <v>Bug</v>
      </c>
      <c r="C439" s="17">
        <f>'Web-Test'!C439</f>
        <v>44980</v>
      </c>
      <c r="D439" s="16" t="str">
        <f>'Web-Test'!D439</f>
        <v>Cao</v>
      </c>
      <c r="E439" s="18" t="str">
        <f>'Web-Test'!E439</f>
        <v>Nhật ký canh tác</v>
      </c>
      <c r="F439" s="18" t="str">
        <f>'Web-Test'!F439</f>
        <v>Chưa sort theo ngày thực hiện</v>
      </c>
      <c r="G439" s="22" t="str">
        <f>'Web-Test'!G439</f>
        <v>https://drive.google.com/file/d/1SaAblgdzqQ9PLavJBIrLQEdD-IstPDZH/view?usp=share_link</v>
      </c>
      <c r="H439" s="17">
        <f>'Web-Test'!H439</f>
        <v>0</v>
      </c>
      <c r="I439" s="17">
        <f>'Web-Test'!I439</f>
        <v>44995</v>
      </c>
      <c r="J439" s="13" t="str">
        <f>'Web-Test'!J439</f>
        <v>Hải</v>
      </c>
      <c r="K439" s="16" t="str">
        <f>'Web-Test'!K439</f>
        <v>Pass</v>
      </c>
      <c r="L439" s="13" t="str">
        <f>'Web-Test'!L439</f>
        <v>Closed</v>
      </c>
      <c r="M439" s="18" t="str">
        <f>'Web-Test'!M439</f>
        <v>Fix lần 1 ngày 10/03 (Hải) - Pass (Đang sort ngược)</v>
      </c>
      <c r="N439" s="13">
        <f>'Web-Test'!N439</f>
        <v>0</v>
      </c>
      <c r="O439" s="76">
        <f>'Web-Test'!O439</f>
        <v>0</v>
      </c>
      <c r="P439" s="76">
        <f>'Web-Test'!P439</f>
        <v>0</v>
      </c>
      <c r="Q439" s="76">
        <f>'Web-Test'!Q439</f>
        <v>0</v>
      </c>
      <c r="R439" s="76">
        <f>'Web-Test'!R439</f>
        <v>0</v>
      </c>
      <c r="S439" s="76">
        <f>'Web-Test'!S439</f>
        <v>0</v>
      </c>
      <c r="T439" s="76">
        <f>'Web-Test'!T439</f>
        <v>0</v>
      </c>
      <c r="U439" s="76">
        <f>'Web-Test'!U439</f>
        <v>0</v>
      </c>
      <c r="V439" s="76">
        <f>'Web-Test'!V439</f>
        <v>0</v>
      </c>
      <c r="W439" s="76">
        <f>'Web-Test'!W439</f>
        <v>0</v>
      </c>
      <c r="X439" s="76">
        <f>'Web-Test'!X439</f>
        <v>0</v>
      </c>
      <c r="Y439" s="76">
        <f>'Web-Test'!Y439</f>
        <v>0</v>
      </c>
      <c r="Z439" s="76">
        <f>'Web-Test'!Z439</f>
        <v>0</v>
      </c>
    </row>
    <row r="440" spans="1:26">
      <c r="A440" s="13">
        <f>'Web-Test'!A440</f>
        <v>438</v>
      </c>
      <c r="B440" s="16" t="str">
        <f>'Web-Test'!B440</f>
        <v>Improvement</v>
      </c>
      <c r="C440" s="17">
        <f>'Web-Test'!C440</f>
        <v>44980</v>
      </c>
      <c r="D440" s="16" t="str">
        <f>'Web-Test'!D440</f>
        <v>Trung bình</v>
      </c>
      <c r="E440" s="18" t="str">
        <f>'Web-Test'!E440</f>
        <v>Báo cáo</v>
      </c>
      <c r="F440" s="18" t="e">
        <f>#REF!</f>
        <v>#REF!</v>
      </c>
      <c r="G440" s="18" t="str">
        <f>'Web-Test'!F440</f>
        <v>Sửa lại format các form báo cáo</v>
      </c>
      <c r="H440" s="17">
        <f>'Web-Test'!H440</f>
        <v>0</v>
      </c>
      <c r="I440" s="17">
        <f>'Web-Test'!I440</f>
        <v>0</v>
      </c>
      <c r="J440" s="13">
        <f>'Web-Test'!J440</f>
        <v>0</v>
      </c>
      <c r="K440" s="16">
        <f>'Web-Test'!K440</f>
        <v>0</v>
      </c>
      <c r="L440" s="13" t="str">
        <f>'Web-Test'!L440</f>
        <v>Open</v>
      </c>
      <c r="M440" s="18">
        <f>'Web-Test'!M440</f>
        <v>0</v>
      </c>
      <c r="N440" s="13">
        <f>'Web-Test'!N440</f>
        <v>0</v>
      </c>
      <c r="O440" s="76">
        <f>'Web-Test'!O440</f>
        <v>0</v>
      </c>
      <c r="P440" s="76">
        <f>'Web-Test'!P440</f>
        <v>0</v>
      </c>
      <c r="Q440" s="76">
        <f>'Web-Test'!Q440</f>
        <v>0</v>
      </c>
      <c r="R440" s="76">
        <f>'Web-Test'!R440</f>
        <v>0</v>
      </c>
      <c r="S440" s="76">
        <f>'Web-Test'!S440</f>
        <v>0</v>
      </c>
      <c r="T440" s="76">
        <f>'Web-Test'!T440</f>
        <v>0</v>
      </c>
      <c r="U440" s="76">
        <f>'Web-Test'!U440</f>
        <v>0</v>
      </c>
      <c r="V440" s="76">
        <f>'Web-Test'!V440</f>
        <v>0</v>
      </c>
      <c r="W440" s="76">
        <f>'Web-Test'!W440</f>
        <v>0</v>
      </c>
      <c r="X440" s="76">
        <f>'Web-Test'!X440</f>
        <v>0</v>
      </c>
      <c r="Y440" s="76">
        <f>'Web-Test'!Y440</f>
        <v>0</v>
      </c>
      <c r="Z440" s="76">
        <f>'Web-Test'!Z440</f>
        <v>0</v>
      </c>
    </row>
    <row r="441" spans="1:26">
      <c r="A441" s="13">
        <f>'Web-Test'!A441</f>
        <v>439</v>
      </c>
      <c r="B441" s="16" t="str">
        <f>'Web-Test'!B441</f>
        <v>Bug</v>
      </c>
      <c r="C441" s="17">
        <f>'Web-Test'!C441</f>
        <v>44980</v>
      </c>
      <c r="D441" s="16" t="str">
        <f>'Web-Test'!D441</f>
        <v>Cao</v>
      </c>
      <c r="E441" s="18" t="str">
        <f>'Web-Test'!E441</f>
        <v>Báo cáo đồng cỏ</v>
      </c>
      <c r="F441" s="18" t="str">
        <f>'Web-Test'!F441</f>
        <v>Sai chính tả (trễ =&gt; trể), mã số báo cáo trùng nhau, sai tên nút</v>
      </c>
      <c r="G441" s="22" t="str">
        <f>'Web-Test'!G441</f>
        <v>https://drive.google.com/file/d/1dBUshK-suxmhvlbWuvP9sl3Ciqy2O0W1/view?usp=share_link</v>
      </c>
      <c r="H441" s="17">
        <f>'Web-Test'!H441</f>
        <v>0</v>
      </c>
      <c r="I441" s="17">
        <f>'Web-Test'!I441</f>
        <v>44984</v>
      </c>
      <c r="J441" s="13" t="str">
        <f>'Web-Test'!J441</f>
        <v>Hải</v>
      </c>
      <c r="K441" s="16" t="str">
        <f>'Web-Test'!K441</f>
        <v>Pass</v>
      </c>
      <c r="L441" s="13" t="str">
        <f>'Web-Test'!L441</f>
        <v>Closed</v>
      </c>
      <c r="M441" s="18" t="str">
        <f>'Web-Test'!M441</f>
        <v>Fix lần 1 ngày 27/2 (Hải) - Pass</v>
      </c>
      <c r="N441" s="13">
        <f>'Web-Test'!N441</f>
        <v>0</v>
      </c>
      <c r="O441" s="76">
        <f>'Web-Test'!O441</f>
        <v>0</v>
      </c>
      <c r="P441" s="76">
        <f>'Web-Test'!P441</f>
        <v>0</v>
      </c>
      <c r="Q441" s="76">
        <f>'Web-Test'!Q441</f>
        <v>0</v>
      </c>
      <c r="R441" s="76">
        <f>'Web-Test'!R441</f>
        <v>0</v>
      </c>
      <c r="S441" s="76">
        <f>'Web-Test'!S441</f>
        <v>0</v>
      </c>
      <c r="T441" s="76">
        <f>'Web-Test'!T441</f>
        <v>0</v>
      </c>
      <c r="U441" s="76">
        <f>'Web-Test'!U441</f>
        <v>0</v>
      </c>
      <c r="V441" s="76">
        <f>'Web-Test'!V441</f>
        <v>0</v>
      </c>
      <c r="W441" s="76">
        <f>'Web-Test'!W441</f>
        <v>0</v>
      </c>
      <c r="X441" s="76">
        <f>'Web-Test'!X441</f>
        <v>0</v>
      </c>
      <c r="Y441" s="76">
        <f>'Web-Test'!Y441</f>
        <v>0</v>
      </c>
      <c r="Z441" s="76">
        <f>'Web-Test'!Z441</f>
        <v>0</v>
      </c>
    </row>
    <row r="442" spans="1:26">
      <c r="A442" s="13">
        <f>'Web-Test'!A442</f>
        <v>440</v>
      </c>
      <c r="B442" s="16" t="str">
        <f>'Web-Test'!B442</f>
        <v>Bug</v>
      </c>
      <c r="C442" s="17">
        <f>'Web-Test'!C442</f>
        <v>44981</v>
      </c>
      <c r="D442" s="16" t="str">
        <f>'Web-Test'!D442</f>
        <v>Cao</v>
      </c>
      <c r="E442" s="18" t="str">
        <f>'Web-Test'!E442</f>
        <v>Thông báo nhắc việc</v>
      </c>
      <c r="F442" s="18" t="str">
        <f>'Web-Test'!F442</f>
        <v>Thông báo đến không đủ &amp; đúng giờ:
- Theo lịch 17h ngày 23/02 sẽ có 3 nhắc việc đồng cỏ, nhưng chỉ đến 2 thông báo
- Theo lịch 07 ngày 24/02 sẽ nhắc lại các việc đó, nhưng không đến thông báo nào</v>
      </c>
      <c r="G442" s="18">
        <f>'Web-Test'!G442</f>
        <v>0</v>
      </c>
      <c r="H442" s="17">
        <f>'Web-Test'!H442</f>
        <v>0</v>
      </c>
      <c r="I442" s="17">
        <f>'Web-Test'!I442</f>
        <v>44984</v>
      </c>
      <c r="J442" s="13" t="str">
        <f>'Web-Test'!J442</f>
        <v>Tỉnh</v>
      </c>
      <c r="K442" s="16" t="str">
        <f>'Web-Test'!K442</f>
        <v>Fail</v>
      </c>
      <c r="L442" s="13" t="str">
        <f>'Web-Test'!L442</f>
        <v>Open</v>
      </c>
      <c r="M442" s="18" t="str">
        <f>'Web-Test'!M442</f>
        <v>Không đủ thông báo</v>
      </c>
      <c r="N442" s="13">
        <f>'Web-Test'!N442</f>
        <v>0</v>
      </c>
      <c r="O442" s="76">
        <f>'Web-Test'!O442</f>
        <v>0</v>
      </c>
      <c r="P442" s="76">
        <f>'Web-Test'!P442</f>
        <v>0</v>
      </c>
      <c r="Q442" s="76">
        <f>'Web-Test'!Q442</f>
        <v>0</v>
      </c>
      <c r="R442" s="76">
        <f>'Web-Test'!R442</f>
        <v>0</v>
      </c>
      <c r="S442" s="76">
        <f>'Web-Test'!S442</f>
        <v>0</v>
      </c>
      <c r="T442" s="76">
        <f>'Web-Test'!T442</f>
        <v>0</v>
      </c>
      <c r="U442" s="76">
        <f>'Web-Test'!U442</f>
        <v>0</v>
      </c>
      <c r="V442" s="76">
        <f>'Web-Test'!V442</f>
        <v>0</v>
      </c>
      <c r="W442" s="76">
        <f>'Web-Test'!W442</f>
        <v>0</v>
      </c>
      <c r="X442" s="76">
        <f>'Web-Test'!X442</f>
        <v>0</v>
      </c>
      <c r="Y442" s="76">
        <f>'Web-Test'!Y442</f>
        <v>0</v>
      </c>
      <c r="Z442" s="76">
        <f>'Web-Test'!Z442</f>
        <v>0</v>
      </c>
    </row>
    <row r="443" spans="1:26">
      <c r="A443" s="13">
        <f>'Web-Test'!A443</f>
        <v>441</v>
      </c>
      <c r="B443" s="16" t="str">
        <f>'Web-Test'!B443</f>
        <v>Bug</v>
      </c>
      <c r="C443" s="17">
        <f>'Web-Test'!C443</f>
        <v>44981</v>
      </c>
      <c r="D443" s="16" t="str">
        <f>'Web-Test'!D443</f>
        <v>Trung bình</v>
      </c>
      <c r="E443" s="18" t="str">
        <f>'Web-Test'!E443</f>
        <v>Kế hoạch canh tác</v>
      </c>
      <c r="F443" s="18" t="str">
        <f>'Web-Test'!F443</f>
        <v>Không có chỗ để copy được số phiếu</v>
      </c>
      <c r="G443" s="22" t="str">
        <f>'Web-Test'!G443</f>
        <v>https://drive.google.com/file/d/1bIoWBLs2jo0NeRSu9IMCUVg0ogwDos28/view?usp=share_link</v>
      </c>
      <c r="H443" s="17">
        <f>'Web-Test'!H443</f>
        <v>0</v>
      </c>
      <c r="I443" s="17">
        <f>'Web-Test'!I443</f>
        <v>44984</v>
      </c>
      <c r="J443" s="13" t="str">
        <f>'Web-Test'!J443</f>
        <v>Hải</v>
      </c>
      <c r="K443" s="16" t="str">
        <f>'Web-Test'!K443</f>
        <v>Pass</v>
      </c>
      <c r="L443" s="13" t="str">
        <f>'Web-Test'!L443</f>
        <v>Closed</v>
      </c>
      <c r="M443" s="18" t="str">
        <f>'Web-Test'!M443</f>
        <v>Fix lần 1 ngày 27/2 (Hải) - Pass</v>
      </c>
      <c r="N443" s="13">
        <f>'Web-Test'!N443</f>
        <v>0</v>
      </c>
      <c r="O443" s="76">
        <f>'Web-Test'!O443</f>
        <v>0</v>
      </c>
      <c r="P443" s="76">
        <f>'Web-Test'!P443</f>
        <v>0</v>
      </c>
      <c r="Q443" s="76">
        <f>'Web-Test'!Q443</f>
        <v>0</v>
      </c>
      <c r="R443" s="76">
        <f>'Web-Test'!R443</f>
        <v>0</v>
      </c>
      <c r="S443" s="76">
        <f>'Web-Test'!S443</f>
        <v>0</v>
      </c>
      <c r="T443" s="76">
        <f>'Web-Test'!T443</f>
        <v>0</v>
      </c>
      <c r="U443" s="76">
        <f>'Web-Test'!U443</f>
        <v>0</v>
      </c>
      <c r="V443" s="76">
        <f>'Web-Test'!V443</f>
        <v>0</v>
      </c>
      <c r="W443" s="76">
        <f>'Web-Test'!W443</f>
        <v>0</v>
      </c>
      <c r="X443" s="76">
        <f>'Web-Test'!X443</f>
        <v>0</v>
      </c>
      <c r="Y443" s="76">
        <f>'Web-Test'!Y443</f>
        <v>0</v>
      </c>
      <c r="Z443" s="76">
        <f>'Web-Test'!Z443</f>
        <v>0</v>
      </c>
    </row>
    <row r="444" spans="1:26">
      <c r="A444" s="13">
        <f>'Web-Test'!A444</f>
        <v>442</v>
      </c>
      <c r="B444" s="16" t="str">
        <f>'Web-Test'!B444</f>
        <v>Bug</v>
      </c>
      <c r="C444" s="17">
        <f>'Web-Test'!C444</f>
        <v>44981</v>
      </c>
      <c r="D444" s="16" t="str">
        <f>'Web-Test'!D444</f>
        <v>Cao</v>
      </c>
      <c r="E444" s="18" t="str">
        <f>'Web-Test'!E444</f>
        <v>Tiến độ thực hiện canh tác</v>
      </c>
      <c r="F444" s="18" t="str">
        <f>'Web-Test'!F444</f>
        <v>Thể hiện ngày không tương ứng với kế hoạch (xem kế hoạch tháng 3 nhưng đang hiển thị date range của kế hoạch tháng 2)</v>
      </c>
      <c r="G444" s="22" t="str">
        <f>'Web-Test'!G444</f>
        <v>https://drive.google.com/file/d/1nIDZDx-ZIrVEt88sfhPX7Em6zr3SfPyp/view?usp=share_link</v>
      </c>
      <c r="H444" s="17">
        <f>'Web-Test'!H444</f>
        <v>0</v>
      </c>
      <c r="I444" s="17">
        <f>'Web-Test'!I444</f>
        <v>44985</v>
      </c>
      <c r="J444" s="13" t="str">
        <f>'Web-Test'!J444</f>
        <v>Hải</v>
      </c>
      <c r="K444" s="16" t="str">
        <f>'Web-Test'!K444</f>
        <v>Pass</v>
      </c>
      <c r="L444" s="13" t="str">
        <f>'Web-Test'!L444</f>
        <v>Closed</v>
      </c>
      <c r="M444" s="18" t="str">
        <f>'Web-Test'!M444</f>
        <v>Fix lần 1 ngày 27/2 (Hải) - Fail</v>
      </c>
      <c r="N444" s="13">
        <f>'Web-Test'!N444</f>
        <v>0</v>
      </c>
      <c r="O444" s="76">
        <f>'Web-Test'!O444</f>
        <v>0</v>
      </c>
      <c r="P444" s="76">
        <f>'Web-Test'!P444</f>
        <v>0</v>
      </c>
      <c r="Q444" s="76">
        <f>'Web-Test'!Q444</f>
        <v>0</v>
      </c>
      <c r="R444" s="76">
        <f>'Web-Test'!R444</f>
        <v>0</v>
      </c>
      <c r="S444" s="76">
        <f>'Web-Test'!S444</f>
        <v>0</v>
      </c>
      <c r="T444" s="76">
        <f>'Web-Test'!T444</f>
        <v>0</v>
      </c>
      <c r="U444" s="76">
        <f>'Web-Test'!U444</f>
        <v>0</v>
      </c>
      <c r="V444" s="76">
        <f>'Web-Test'!V444</f>
        <v>0</v>
      </c>
      <c r="W444" s="76">
        <f>'Web-Test'!W444</f>
        <v>0</v>
      </c>
      <c r="X444" s="76">
        <f>'Web-Test'!X444</f>
        <v>0</v>
      </c>
      <c r="Y444" s="76">
        <f>'Web-Test'!Y444</f>
        <v>0</v>
      </c>
      <c r="Z444" s="76">
        <f>'Web-Test'!Z444</f>
        <v>0</v>
      </c>
    </row>
    <row r="445" spans="1:26">
      <c r="A445" s="13">
        <f>'Web-Test'!A445</f>
        <v>443</v>
      </c>
      <c r="B445" s="16" t="str">
        <f>'Web-Test'!B445</f>
        <v>Bug</v>
      </c>
      <c r="C445" s="17">
        <f>'Web-Test'!C445</f>
        <v>44981</v>
      </c>
      <c r="D445" s="16" t="str">
        <f>'Web-Test'!D445</f>
        <v>Trung bình</v>
      </c>
      <c r="E445" s="18" t="str">
        <f>'Web-Test'!E445</f>
        <v>Kế hoạch chăn thả</v>
      </c>
      <c r="F445" s="18" t="str">
        <f>'Web-Test'!F445</f>
        <v>Không hiện ra danh sách phiếu để filter</v>
      </c>
      <c r="G445" s="22" t="str">
        <f>'Web-Test'!G445</f>
        <v>https://drive.google.com/file/d/1aVgl2LkXDIO4U36rNQtc687XEeshxgq1/view?usp=share_link</v>
      </c>
      <c r="H445" s="17">
        <f>'Web-Test'!H445</f>
        <v>0</v>
      </c>
      <c r="I445" s="17">
        <f>'Web-Test'!I445</f>
        <v>44992</v>
      </c>
      <c r="J445" s="13" t="str">
        <f>'Web-Test'!J445</f>
        <v>Hải</v>
      </c>
      <c r="K445" s="16" t="str">
        <f>'Web-Test'!K445</f>
        <v>Pass</v>
      </c>
      <c r="L445" s="13" t="str">
        <f>'Web-Test'!L445</f>
        <v>Closed</v>
      </c>
      <c r="M445" s="18" t="str">
        <f>'Web-Test'!M445</f>
        <v>Fix lần 1 ngày 7/3 (Hải) - Pass</v>
      </c>
      <c r="N445" s="13">
        <f>'Web-Test'!N445</f>
        <v>0</v>
      </c>
      <c r="O445" s="76">
        <f>'Web-Test'!O445</f>
        <v>0</v>
      </c>
      <c r="P445" s="76">
        <f>'Web-Test'!P445</f>
        <v>0</v>
      </c>
      <c r="Q445" s="76">
        <f>'Web-Test'!Q445</f>
        <v>0</v>
      </c>
      <c r="R445" s="76">
        <f>'Web-Test'!R445</f>
        <v>0</v>
      </c>
      <c r="S445" s="76">
        <f>'Web-Test'!S445</f>
        <v>0</v>
      </c>
      <c r="T445" s="76">
        <f>'Web-Test'!T445</f>
        <v>0</v>
      </c>
      <c r="U445" s="76">
        <f>'Web-Test'!U445</f>
        <v>0</v>
      </c>
      <c r="V445" s="76">
        <f>'Web-Test'!V445</f>
        <v>0</v>
      </c>
      <c r="W445" s="76">
        <f>'Web-Test'!W445</f>
        <v>0</v>
      </c>
      <c r="X445" s="76">
        <f>'Web-Test'!X445</f>
        <v>0</v>
      </c>
      <c r="Y445" s="76">
        <f>'Web-Test'!Y445</f>
        <v>0</v>
      </c>
      <c r="Z445" s="76">
        <f>'Web-Test'!Z445</f>
        <v>0</v>
      </c>
    </row>
    <row r="446" spans="1:26">
      <c r="A446" s="13">
        <f>'Web-Test'!A446</f>
        <v>444</v>
      </c>
      <c r="B446" s="16" t="str">
        <f>'Web-Test'!B446</f>
        <v>Bug</v>
      </c>
      <c r="C446" s="17">
        <f>'Web-Test'!C446</f>
        <v>44981</v>
      </c>
      <c r="D446" s="16" t="str">
        <f>'Web-Test'!D446</f>
        <v>Cao</v>
      </c>
      <c r="E446" s="18" t="str">
        <f>'Web-Test'!E446</f>
        <v>Kế hoạch canh tác</v>
      </c>
      <c r="F446" s="18" t="str">
        <f>'Web-Test'!F446</f>
        <v>Thêm hạng mục đôi lúc danh sách hạng mục không render lại</v>
      </c>
      <c r="G446" s="18">
        <f>'Web-Test'!G446</f>
        <v>0</v>
      </c>
      <c r="H446" s="17">
        <f>'Web-Test'!H446</f>
        <v>0</v>
      </c>
      <c r="I446" s="17">
        <f>'Web-Test'!I446</f>
        <v>44984</v>
      </c>
      <c r="J446" s="13" t="str">
        <f>'Web-Test'!J446</f>
        <v>Hải</v>
      </c>
      <c r="K446" s="16" t="str">
        <f>'Web-Test'!K446</f>
        <v>Pass</v>
      </c>
      <c r="L446" s="13" t="str">
        <f>'Web-Test'!L446</f>
        <v>Closed</v>
      </c>
      <c r="M446" s="18" t="str">
        <f>'Web-Test'!M446</f>
        <v>Fix lần 1 ngày 27/2 (Hải) - Pass</v>
      </c>
      <c r="N446" s="13">
        <f>'Web-Test'!N446</f>
        <v>0</v>
      </c>
      <c r="O446" s="76">
        <f>'Web-Test'!O446</f>
        <v>0</v>
      </c>
      <c r="P446" s="76">
        <f>'Web-Test'!P446</f>
        <v>0</v>
      </c>
      <c r="Q446" s="76">
        <f>'Web-Test'!Q446</f>
        <v>0</v>
      </c>
      <c r="R446" s="76">
        <f>'Web-Test'!R446</f>
        <v>0</v>
      </c>
      <c r="S446" s="76">
        <f>'Web-Test'!S446</f>
        <v>0</v>
      </c>
      <c r="T446" s="76">
        <f>'Web-Test'!T446</f>
        <v>0</v>
      </c>
      <c r="U446" s="76">
        <f>'Web-Test'!U446</f>
        <v>0</v>
      </c>
      <c r="V446" s="76">
        <f>'Web-Test'!V446</f>
        <v>0</v>
      </c>
      <c r="W446" s="76">
        <f>'Web-Test'!W446</f>
        <v>0</v>
      </c>
      <c r="X446" s="76">
        <f>'Web-Test'!X446</f>
        <v>0</v>
      </c>
      <c r="Y446" s="76">
        <f>'Web-Test'!Y446</f>
        <v>0</v>
      </c>
      <c r="Z446" s="76">
        <f>'Web-Test'!Z446</f>
        <v>0</v>
      </c>
    </row>
    <row r="447" spans="1:26">
      <c r="A447" s="13">
        <f>'Web-Test'!A447</f>
        <v>445</v>
      </c>
      <c r="B447" s="16" t="str">
        <f>'Web-Test'!B447</f>
        <v>Improvement</v>
      </c>
      <c r="C447" s="17">
        <f>'Web-Test'!C447</f>
        <v>44981</v>
      </c>
      <c r="D447" s="16" t="str">
        <f>'Web-Test'!D447</f>
        <v>Cao</v>
      </c>
      <c r="E447" s="18" t="str">
        <f>'Web-Test'!E447</f>
        <v>Nhật ký canh tác</v>
      </c>
      <c r="F447" s="18" t="str">
        <f>'Web-Test'!F447</f>
        <v>Freeze tiêu đề khi scroll</v>
      </c>
      <c r="G447" s="18">
        <f>'Web-Test'!G447</f>
        <v>0</v>
      </c>
      <c r="H447" s="17">
        <f>'Web-Test'!H447</f>
        <v>0</v>
      </c>
      <c r="I447" s="17">
        <f>'Web-Test'!I447</f>
        <v>44985</v>
      </c>
      <c r="J447" s="13" t="str">
        <f>'Web-Test'!J447</f>
        <v>Hải</v>
      </c>
      <c r="K447" s="16" t="str">
        <f>'Web-Test'!K447</f>
        <v>Pass</v>
      </c>
      <c r="L447" s="13" t="str">
        <f>'Web-Test'!L447</f>
        <v>Closed</v>
      </c>
      <c r="M447" s="18">
        <f>'Web-Test'!M447</f>
        <v>0</v>
      </c>
      <c r="N447" s="13">
        <f>'Web-Test'!N447</f>
        <v>0</v>
      </c>
      <c r="O447" s="76">
        <f>'Web-Test'!O447</f>
        <v>0</v>
      </c>
      <c r="P447" s="76">
        <f>'Web-Test'!P447</f>
        <v>0</v>
      </c>
      <c r="Q447" s="76">
        <f>'Web-Test'!Q447</f>
        <v>0</v>
      </c>
      <c r="R447" s="76">
        <f>'Web-Test'!R447</f>
        <v>0</v>
      </c>
      <c r="S447" s="76">
        <f>'Web-Test'!S447</f>
        <v>0</v>
      </c>
      <c r="T447" s="76">
        <f>'Web-Test'!T447</f>
        <v>0</v>
      </c>
      <c r="U447" s="76">
        <f>'Web-Test'!U447</f>
        <v>0</v>
      </c>
      <c r="V447" s="76">
        <f>'Web-Test'!V447</f>
        <v>0</v>
      </c>
      <c r="W447" s="76">
        <f>'Web-Test'!W447</f>
        <v>0</v>
      </c>
      <c r="X447" s="76">
        <f>'Web-Test'!X447</f>
        <v>0</v>
      </c>
      <c r="Y447" s="76">
        <f>'Web-Test'!Y447</f>
        <v>0</v>
      </c>
      <c r="Z447" s="76">
        <f>'Web-Test'!Z447</f>
        <v>0</v>
      </c>
    </row>
    <row r="448" spans="1:26">
      <c r="A448" s="13">
        <f>'Web-Test'!A448</f>
        <v>446</v>
      </c>
      <c r="B448" s="16" t="str">
        <f>'Web-Test'!B448</f>
        <v>Bug</v>
      </c>
      <c r="C448" s="17">
        <f>'Web-Test'!C448</f>
        <v>44982</v>
      </c>
      <c r="D448" s="16" t="str">
        <f>'Web-Test'!D448</f>
        <v>Cao</v>
      </c>
      <c r="E448" s="18" t="str">
        <f>'Web-Test'!E448</f>
        <v>Bảng trộn</v>
      </c>
      <c r="F448" s="18" t="str">
        <f>'Web-Test'!F448</f>
        <v>Lỗi check thời gian (sau khi thay đổi thời gian kết thúc hoặc thời gian bắt đầu thì chương trình báo lỗi mặc dù thời gian kết thúc vẫn lớn hơn thời gian bắt đầu)
Mong đợi: 
- Thời gian kết thúc nhỏ hơn thời gian bắt đầu thì báo lỗi. Thời gian kết thúc lớn hơn thời gian bắt đầu thì không báo lỗi. Khi thay đổi check lại input.
- Các mẻ trộn cùng cối mà thời gian chồng lên nhau thì báo lỗi</v>
      </c>
      <c r="G448" s="22" t="str">
        <f>'Web-Test'!G448</f>
        <v>https://drive.google.com/file/d/1YU0qoaDHneMHVQEvA787w0UOwmUsAoL-/view?usp=share_link</v>
      </c>
      <c r="H448" s="17">
        <f>'Web-Test'!H448</f>
        <v>0</v>
      </c>
      <c r="I448" s="17">
        <f>'Web-Test'!I448</f>
        <v>0</v>
      </c>
      <c r="J448" s="13" t="str">
        <f>'Web-Test'!J448</f>
        <v>Tỉnh</v>
      </c>
      <c r="K448" s="16">
        <f>'Web-Test'!K448</f>
        <v>0</v>
      </c>
      <c r="L448" s="13" t="str">
        <f>'Web-Test'!L448</f>
        <v>Open</v>
      </c>
      <c r="M448" s="18" t="str">
        <f>'Web-Test'!M448</f>
        <v>đã fix</v>
      </c>
      <c r="N448" s="13">
        <f>'Web-Test'!N448</f>
        <v>0</v>
      </c>
      <c r="O448" s="76">
        <f>'Web-Test'!O448</f>
        <v>0</v>
      </c>
      <c r="P448" s="76">
        <f>'Web-Test'!P448</f>
        <v>0</v>
      </c>
      <c r="Q448" s="76">
        <f>'Web-Test'!Q448</f>
        <v>0</v>
      </c>
      <c r="R448" s="76">
        <f>'Web-Test'!R448</f>
        <v>0</v>
      </c>
      <c r="S448" s="76">
        <f>'Web-Test'!S448</f>
        <v>0</v>
      </c>
      <c r="T448" s="76">
        <f>'Web-Test'!T448</f>
        <v>0</v>
      </c>
      <c r="U448" s="76">
        <f>'Web-Test'!U448</f>
        <v>0</v>
      </c>
      <c r="V448" s="76">
        <f>'Web-Test'!V448</f>
        <v>0</v>
      </c>
      <c r="W448" s="76">
        <f>'Web-Test'!W448</f>
        <v>0</v>
      </c>
      <c r="X448" s="76">
        <f>'Web-Test'!X448</f>
        <v>0</v>
      </c>
      <c r="Y448" s="76">
        <f>'Web-Test'!Y448</f>
        <v>0</v>
      </c>
      <c r="Z448" s="76">
        <f>'Web-Test'!Z448</f>
        <v>0</v>
      </c>
    </row>
    <row r="449" spans="1:26">
      <c r="A449" s="13">
        <f>'Web-Test'!A449</f>
        <v>447</v>
      </c>
      <c r="B449" s="16" t="str">
        <f>'Web-Test'!B449</f>
        <v>Bug</v>
      </c>
      <c r="C449" s="17">
        <f>'Web-Test'!C449</f>
        <v>44982</v>
      </c>
      <c r="D449" s="16" t="str">
        <f>'Web-Test'!D449</f>
        <v>Cao</v>
      </c>
      <c r="E449" s="18" t="str">
        <f>'Web-Test'!E449</f>
        <v>TMRs</v>
      </c>
      <c r="F449" s="18" t="str">
        <f>'Web-Test'!F449</f>
        <v>Khi tạo 2 Định mức thức ăn TMR có nhóm bò giống nhau thì chương trình chỉ hiển thị thông tin của một TMR</v>
      </c>
      <c r="G449" s="22" t="str">
        <f>'Web-Test'!G449</f>
        <v>https://drive.google.com/file/d/1_MVGgHiMtS4YZtPtxHYaMo_ioz5WHyFU/view?usp=share_link</v>
      </c>
      <c r="H449" s="17">
        <f>'Web-Test'!H449</f>
        <v>0</v>
      </c>
      <c r="I449" s="17">
        <f>'Web-Test'!I449</f>
        <v>0</v>
      </c>
      <c r="J449" s="13" t="str">
        <f>'Web-Test'!J449</f>
        <v>Tỉnh</v>
      </c>
      <c r="K449" s="16">
        <f>'Web-Test'!K449</f>
        <v>0</v>
      </c>
      <c r="L449" s="13" t="str">
        <f>'Web-Test'!L449</f>
        <v>Open</v>
      </c>
      <c r="M449" s="18" t="str">
        <f>'Web-Test'!M449</f>
        <v>fix không cho tạo  2 định mức cho 1 nhóm bò đã fix</v>
      </c>
      <c r="N449" s="13">
        <f>'Web-Test'!N449</f>
        <v>0</v>
      </c>
      <c r="O449" s="76">
        <f>'Web-Test'!O449</f>
        <v>0</v>
      </c>
      <c r="P449" s="76">
        <f>'Web-Test'!P449</f>
        <v>0</v>
      </c>
      <c r="Q449" s="76">
        <f>'Web-Test'!Q449</f>
        <v>0</v>
      </c>
      <c r="R449" s="76">
        <f>'Web-Test'!R449</f>
        <v>0</v>
      </c>
      <c r="S449" s="76">
        <f>'Web-Test'!S449</f>
        <v>0</v>
      </c>
      <c r="T449" s="76">
        <f>'Web-Test'!T449</f>
        <v>0</v>
      </c>
      <c r="U449" s="76">
        <f>'Web-Test'!U449</f>
        <v>0</v>
      </c>
      <c r="V449" s="76">
        <f>'Web-Test'!V449</f>
        <v>0</v>
      </c>
      <c r="W449" s="76">
        <f>'Web-Test'!W449</f>
        <v>0</v>
      </c>
      <c r="X449" s="76">
        <f>'Web-Test'!X449</f>
        <v>0</v>
      </c>
      <c r="Y449" s="76">
        <f>'Web-Test'!Y449</f>
        <v>0</v>
      </c>
      <c r="Z449" s="76">
        <f>'Web-Test'!Z449</f>
        <v>0</v>
      </c>
    </row>
    <row r="450" spans="1:26">
      <c r="A450" s="13">
        <f>'Web-Test'!A450</f>
        <v>448</v>
      </c>
      <c r="B450" s="16" t="str">
        <f>'Web-Test'!B450</f>
        <v>Client's request</v>
      </c>
      <c r="C450" s="17">
        <f>'Web-Test'!C450</f>
        <v>44982</v>
      </c>
      <c r="D450" s="16" t="str">
        <f>'Web-Test'!D450</f>
        <v>Cao</v>
      </c>
      <c r="E450" s="18" t="str">
        <f>'Web-Test'!E450</f>
        <v>Thanh lý - tiêu hủy</v>
      </c>
      <c r="F450" s="18" t="str">
        <f>'Web-Test'!F450</f>
        <v>Thêm chọn ngày thanh lý trong form thanh lý, Cập nhật form thanh lý, Tính lại thời gian ở trại từ ngày thanh lý hoặc xuất bán</v>
      </c>
      <c r="G450" s="18">
        <f>'Web-Test'!G450</f>
        <v>0</v>
      </c>
      <c r="H450" s="17">
        <f>'Web-Test'!H450</f>
        <v>0</v>
      </c>
      <c r="I450" s="17">
        <f>'Web-Test'!I450</f>
        <v>0</v>
      </c>
      <c r="J450" s="13" t="str">
        <f>'Web-Test'!J450</f>
        <v>Tỉnh</v>
      </c>
      <c r="K450" s="16">
        <f>'Web-Test'!K450</f>
        <v>0</v>
      </c>
      <c r="L450" s="13" t="str">
        <f>'Web-Test'!L450</f>
        <v>Open</v>
      </c>
      <c r="M450" s="18" t="str">
        <f>'Web-Test'!M450</f>
        <v>đã fix</v>
      </c>
      <c r="N450" s="13">
        <f>'Web-Test'!N450</f>
        <v>0</v>
      </c>
      <c r="O450" s="76">
        <f>'Web-Test'!O450</f>
        <v>0</v>
      </c>
      <c r="P450" s="76">
        <f>'Web-Test'!P450</f>
        <v>0</v>
      </c>
      <c r="Q450" s="76">
        <f>'Web-Test'!Q450</f>
        <v>0</v>
      </c>
      <c r="R450" s="76">
        <f>'Web-Test'!R450</f>
        <v>0</v>
      </c>
      <c r="S450" s="76">
        <f>'Web-Test'!S450</f>
        <v>0</v>
      </c>
      <c r="T450" s="76">
        <f>'Web-Test'!T450</f>
        <v>0</v>
      </c>
      <c r="U450" s="76">
        <f>'Web-Test'!U450</f>
        <v>0</v>
      </c>
      <c r="V450" s="76">
        <f>'Web-Test'!V450</f>
        <v>0</v>
      </c>
      <c r="W450" s="76">
        <f>'Web-Test'!W450</f>
        <v>0</v>
      </c>
      <c r="X450" s="76">
        <f>'Web-Test'!X450</f>
        <v>0</v>
      </c>
      <c r="Y450" s="76">
        <f>'Web-Test'!Y450</f>
        <v>0</v>
      </c>
      <c r="Z450" s="76">
        <f>'Web-Test'!Z450</f>
        <v>0</v>
      </c>
    </row>
    <row r="451" spans="1:26">
      <c r="A451" s="13">
        <f>'Web-Test'!A451</f>
        <v>449</v>
      </c>
      <c r="B451" s="16" t="str">
        <f>'Web-Test'!B451</f>
        <v>Client's request</v>
      </c>
      <c r="C451" s="17">
        <f>'Web-Test'!C451</f>
        <v>44982</v>
      </c>
      <c r="D451" s="16" t="str">
        <f>'Web-Test'!D451</f>
        <v>Cao</v>
      </c>
      <c r="E451" s="18" t="str">
        <f>'Web-Test'!E451</f>
        <v>Nhật ký canh tác</v>
      </c>
      <c r="F451" s="18" t="str">
        <f>'Web-Test'!F451</f>
        <v>Thêm filter từ ngày đến ngày (ngày thực hiện)</v>
      </c>
      <c r="G451" s="18">
        <f>'Web-Test'!G451</f>
        <v>0</v>
      </c>
      <c r="H451" s="17">
        <f>'Web-Test'!H451</f>
        <v>0</v>
      </c>
      <c r="I451" s="17">
        <f>'Web-Test'!I451</f>
        <v>44994</v>
      </c>
      <c r="J451" s="13" t="str">
        <f>'Web-Test'!J451</f>
        <v>Hải</v>
      </c>
      <c r="K451" s="16" t="str">
        <f>'Web-Test'!K451</f>
        <v>Pass</v>
      </c>
      <c r="L451" s="13" t="str">
        <f>'Web-Test'!L451</f>
        <v>Closed</v>
      </c>
      <c r="M451" s="18" t="str">
        <f>'Web-Test'!M451</f>
        <v>Fix lần 1 ngày 09/03 (Hải) - Pass</v>
      </c>
      <c r="N451" s="13">
        <f>'Web-Test'!N451</f>
        <v>0</v>
      </c>
      <c r="O451" s="76">
        <f>'Web-Test'!O451</f>
        <v>0</v>
      </c>
      <c r="P451" s="76">
        <f>'Web-Test'!P451</f>
        <v>0</v>
      </c>
      <c r="Q451" s="76">
        <f>'Web-Test'!Q451</f>
        <v>0</v>
      </c>
      <c r="R451" s="76">
        <f>'Web-Test'!R451</f>
        <v>0</v>
      </c>
      <c r="S451" s="76">
        <f>'Web-Test'!S451</f>
        <v>0</v>
      </c>
      <c r="T451" s="76">
        <f>'Web-Test'!T451</f>
        <v>0</v>
      </c>
      <c r="U451" s="76">
        <f>'Web-Test'!U451</f>
        <v>0</v>
      </c>
      <c r="V451" s="76">
        <f>'Web-Test'!V451</f>
        <v>0</v>
      </c>
      <c r="W451" s="76">
        <f>'Web-Test'!W451</f>
        <v>0</v>
      </c>
      <c r="X451" s="76">
        <f>'Web-Test'!X451</f>
        <v>0</v>
      </c>
      <c r="Y451" s="76">
        <f>'Web-Test'!Y451</f>
        <v>0</v>
      </c>
      <c r="Z451" s="76">
        <f>'Web-Test'!Z451</f>
        <v>0</v>
      </c>
    </row>
    <row r="452" spans="1:26">
      <c r="A452" s="13">
        <f>'Web-Test'!A452</f>
        <v>450</v>
      </c>
      <c r="B452" s="16" t="str">
        <f>'Web-Test'!B452</f>
        <v>Client's request</v>
      </c>
      <c r="C452" s="17">
        <f>'Web-Test'!C452</f>
        <v>44982</v>
      </c>
      <c r="D452" s="16" t="str">
        <f>'Web-Test'!D452</f>
        <v>Cao</v>
      </c>
      <c r="E452" s="18" t="str">
        <f>'Web-Test'!E452</f>
        <v>Báo cáo</v>
      </c>
      <c r="F452" s="18" t="str">
        <f>'Web-Test'!F452</f>
        <v>Làm báo cáo tổng hợp của thầy Liễu</v>
      </c>
      <c r="G452" s="22" t="str">
        <f>'Web-Test'!G452</f>
        <v>https://docs.google.com/spreadsheets/d/1AtTNIumt_T6G4PFNhqcAcsam43FGxdnU/edit?usp=share_link&amp;ouid=107604056843293646447&amp;rtpof=true&amp;sd=true</v>
      </c>
      <c r="H452" s="17">
        <f>'Web-Test'!H452</f>
        <v>0</v>
      </c>
      <c r="I452" s="17">
        <f>'Web-Test'!I452</f>
        <v>0</v>
      </c>
      <c r="J452" s="13">
        <f>'Web-Test'!J452</f>
        <v>0</v>
      </c>
      <c r="K452" s="16">
        <f>'Web-Test'!K452</f>
        <v>0</v>
      </c>
      <c r="L452" s="13" t="str">
        <f>'Web-Test'!L452</f>
        <v>Open</v>
      </c>
      <c r="M452" s="18">
        <f>'Web-Test'!M452</f>
        <v>0</v>
      </c>
      <c r="N452" s="13">
        <f>'Web-Test'!N452</f>
        <v>0</v>
      </c>
      <c r="O452" s="76">
        <f>'Web-Test'!O452</f>
        <v>0</v>
      </c>
      <c r="P452" s="76">
        <f>'Web-Test'!P452</f>
        <v>0</v>
      </c>
      <c r="Q452" s="76">
        <f>'Web-Test'!Q452</f>
        <v>0</v>
      </c>
      <c r="R452" s="76">
        <f>'Web-Test'!R452</f>
        <v>0</v>
      </c>
      <c r="S452" s="76">
        <f>'Web-Test'!S452</f>
        <v>0</v>
      </c>
      <c r="T452" s="76">
        <f>'Web-Test'!T452</f>
        <v>0</v>
      </c>
      <c r="U452" s="76">
        <f>'Web-Test'!U452</f>
        <v>0</v>
      </c>
      <c r="V452" s="76">
        <f>'Web-Test'!V452</f>
        <v>0</v>
      </c>
      <c r="W452" s="76">
        <f>'Web-Test'!W452</f>
        <v>0</v>
      </c>
      <c r="X452" s="76">
        <f>'Web-Test'!X452</f>
        <v>0</v>
      </c>
      <c r="Y452" s="76">
        <f>'Web-Test'!Y452</f>
        <v>0</v>
      </c>
      <c r="Z452" s="76">
        <f>'Web-Test'!Z452</f>
        <v>0</v>
      </c>
    </row>
    <row r="453" spans="1:26">
      <c r="A453" s="13">
        <f>'Web-Test'!A453</f>
        <v>451</v>
      </c>
      <c r="B453" s="16" t="str">
        <f>'Web-Test'!B453</f>
        <v>Bug</v>
      </c>
      <c r="C453" s="17">
        <f>'Web-Test'!C453</f>
        <v>44989</v>
      </c>
      <c r="D453" s="16" t="str">
        <f>'Web-Test'!D453</f>
        <v>Trung bình</v>
      </c>
      <c r="E453" s="18" t="str">
        <f>'Web-Test'!E453</f>
        <v>Kế hoạch canh tác</v>
      </c>
      <c r="F453" s="18" t="str">
        <f>'Web-Test'!F453</f>
        <v>Thông báo bị popup che khuất (nên sửa ở tất cả các chức năng luôn)</v>
      </c>
      <c r="G453" s="22" t="str">
        <f>'Web-Test'!G453</f>
        <v>https://drive.google.com/file/d/1J5TTEoqc85hBHjV4R35K-QSd1V8mt8Tg/view?usp=share_link</v>
      </c>
      <c r="H453" s="17">
        <f>'Web-Test'!H453</f>
        <v>0</v>
      </c>
      <c r="I453" s="17">
        <f>'Web-Test'!I453</f>
        <v>0</v>
      </c>
      <c r="J453" s="17">
        <f>'Web-Test'!J453</f>
        <v>0</v>
      </c>
      <c r="K453" s="16">
        <f>'Web-Test'!K453</f>
        <v>0</v>
      </c>
      <c r="L453" s="13" t="str">
        <f>'Web-Test'!L453</f>
        <v>Open</v>
      </c>
      <c r="M453" s="18">
        <f>'Web-Test'!M453</f>
        <v>0</v>
      </c>
      <c r="N453" s="13">
        <f>'Web-Test'!N453</f>
        <v>0</v>
      </c>
      <c r="O453" s="76">
        <f>'Web-Test'!O453</f>
        <v>0</v>
      </c>
      <c r="P453" s="76">
        <f>'Web-Test'!P453</f>
        <v>0</v>
      </c>
      <c r="Q453" s="76">
        <f>'Web-Test'!Q453</f>
        <v>0</v>
      </c>
      <c r="R453" s="76">
        <f>'Web-Test'!R453</f>
        <v>0</v>
      </c>
      <c r="S453" s="76">
        <f>'Web-Test'!S453</f>
        <v>0</v>
      </c>
      <c r="T453" s="76">
        <f>'Web-Test'!T453</f>
        <v>0</v>
      </c>
      <c r="U453" s="76">
        <f>'Web-Test'!U453</f>
        <v>0</v>
      </c>
      <c r="V453" s="76">
        <f>'Web-Test'!V453</f>
        <v>0</v>
      </c>
      <c r="W453" s="76">
        <f>'Web-Test'!W453</f>
        <v>0</v>
      </c>
      <c r="X453" s="76">
        <f>'Web-Test'!X453</f>
        <v>0</v>
      </c>
      <c r="Y453" s="76">
        <f>'Web-Test'!Y453</f>
        <v>0</v>
      </c>
      <c r="Z453" s="76">
        <f>'Web-Test'!Z453</f>
        <v>0</v>
      </c>
    </row>
    <row r="454" spans="1:26">
      <c r="A454" s="13">
        <f>'Web-Test'!A454</f>
        <v>452</v>
      </c>
      <c r="B454" s="16" t="str">
        <f>'Web-Test'!B454</f>
        <v>Improvement</v>
      </c>
      <c r="C454" s="17">
        <f>'Web-Test'!C454</f>
        <v>44989</v>
      </c>
      <c r="D454" s="16" t="str">
        <f>'Web-Test'!D454</f>
        <v>Trung bình</v>
      </c>
      <c r="E454" s="18" t="str">
        <f>'Web-Test'!E454</f>
        <v>Kế hoạch canh tác</v>
      </c>
      <c r="F454" s="18" t="str">
        <f>'Web-Test'!F454</f>
        <v>Thêm trường tìm kiếm theo số phiếu</v>
      </c>
      <c r="G454" s="22" t="str">
        <f>'Web-Test'!G454</f>
        <v>https://drive.google.com/file/d/1f6m2GU80b-94wBFE8fa5PEx6WeO4HLdi/view?usp=share_link</v>
      </c>
      <c r="H454" s="17">
        <f>'Web-Test'!H454</f>
        <v>0</v>
      </c>
      <c r="I454" s="17">
        <f>'Web-Test'!I454</f>
        <v>44998</v>
      </c>
      <c r="J454" s="13" t="str">
        <f>'Web-Test'!J454</f>
        <v>Hải</v>
      </c>
      <c r="K454" s="16" t="str">
        <f>'Web-Test'!K454</f>
        <v>Fail</v>
      </c>
      <c r="L454" s="13" t="str">
        <f>'Web-Test'!L454</f>
        <v>Open</v>
      </c>
      <c r="M454" s="18" t="str">
        <f>'Web-Test'!M454</f>
        <v>Fix lầ 1 ngày 8/3 (Hải) - Fail (Có trường tìm kiếm nhưng chưa hoạt động - không tìm ra kết quả đúng, không hiện danh sách phiếu trong dropdownlist)
Fix lần 2 ngày 09/03 (Hải) - Fail (Không trim, không tìm được 1 phần, ví dụ phiếu 0-CS-230309-001 phải gõ đúng 0-CS-230309-001 mới tìm được, gõ 230309-001 không ra)</v>
      </c>
      <c r="N454" s="13">
        <f>'Web-Test'!N454</f>
        <v>0</v>
      </c>
      <c r="O454" s="76">
        <f>'Web-Test'!O454</f>
        <v>0</v>
      </c>
      <c r="P454" s="76">
        <f>'Web-Test'!P454</f>
        <v>0</v>
      </c>
      <c r="Q454" s="76">
        <f>'Web-Test'!Q454</f>
        <v>0</v>
      </c>
      <c r="R454" s="76">
        <f>'Web-Test'!R454</f>
        <v>0</v>
      </c>
      <c r="S454" s="76">
        <f>'Web-Test'!S454</f>
        <v>0</v>
      </c>
      <c r="T454" s="76">
        <f>'Web-Test'!T454</f>
        <v>0</v>
      </c>
      <c r="U454" s="76">
        <f>'Web-Test'!U454</f>
        <v>0</v>
      </c>
      <c r="V454" s="76">
        <f>'Web-Test'!V454</f>
        <v>0</v>
      </c>
      <c r="W454" s="76">
        <f>'Web-Test'!W454</f>
        <v>0</v>
      </c>
      <c r="X454" s="76">
        <f>'Web-Test'!X454</f>
        <v>0</v>
      </c>
      <c r="Y454" s="76">
        <f>'Web-Test'!Y454</f>
        <v>0</v>
      </c>
      <c r="Z454" s="76">
        <f>'Web-Test'!Z454</f>
        <v>0</v>
      </c>
    </row>
    <row r="455" spans="1:26">
      <c r="A455" s="13">
        <f>'Web-Test'!A455</f>
        <v>453</v>
      </c>
      <c r="B455" s="16" t="str">
        <f>'Web-Test'!B455</f>
        <v>Improvement</v>
      </c>
      <c r="C455" s="17">
        <f>'Web-Test'!C455</f>
        <v>44989</v>
      </c>
      <c r="D455" s="16" t="str">
        <f>'Web-Test'!D455</f>
        <v>Cao</v>
      </c>
      <c r="E455" s="18" t="str">
        <f>'Web-Test'!E455</f>
        <v>Thực tế chăn thả</v>
      </c>
      <c r="F455" s="18" t="str">
        <f>'Web-Test'!F455</f>
        <v>Format lại báo cáo tiến độ chăn thả, thay logo mới</v>
      </c>
      <c r="G455" s="22" t="str">
        <f>'Web-Test'!G455</f>
        <v>https://docs.google.com/spreadsheets/d/1ks8uzSM2Um9xurQVmOtRC3ezE0PUgu4V/edit?usp=share_link&amp;ouid=107604056843293646447&amp;rtpof=true&amp;sd=true</v>
      </c>
      <c r="H455" s="17">
        <f>'Web-Test'!H455</f>
        <v>0</v>
      </c>
      <c r="I455" s="17">
        <f>'Web-Test'!I455</f>
        <v>44991</v>
      </c>
      <c r="J455" s="13" t="str">
        <f>'Web-Test'!J455</f>
        <v>Hải</v>
      </c>
      <c r="K455" s="16" t="str">
        <f>'Web-Test'!K455</f>
        <v>Pass</v>
      </c>
      <c r="L455" s="13" t="str">
        <f>'Web-Test'!L455</f>
        <v>Closed</v>
      </c>
      <c r="M455" s="18">
        <f>'Web-Test'!M455</f>
        <v>0</v>
      </c>
      <c r="N455" s="13">
        <f>'Web-Test'!N455</f>
        <v>0</v>
      </c>
      <c r="O455" s="76">
        <f>'Web-Test'!O455</f>
        <v>0</v>
      </c>
      <c r="P455" s="76">
        <f>'Web-Test'!P455</f>
        <v>0</v>
      </c>
      <c r="Q455" s="76">
        <f>'Web-Test'!Q455</f>
        <v>0</v>
      </c>
      <c r="R455" s="76">
        <f>'Web-Test'!R455</f>
        <v>0</v>
      </c>
      <c r="S455" s="76">
        <f>'Web-Test'!S455</f>
        <v>0</v>
      </c>
      <c r="T455" s="76">
        <f>'Web-Test'!T455</f>
        <v>0</v>
      </c>
      <c r="U455" s="76">
        <f>'Web-Test'!U455</f>
        <v>0</v>
      </c>
      <c r="V455" s="76">
        <f>'Web-Test'!V455</f>
        <v>0</v>
      </c>
      <c r="W455" s="76">
        <f>'Web-Test'!W455</f>
        <v>0</v>
      </c>
      <c r="X455" s="76">
        <f>'Web-Test'!X455</f>
        <v>0</v>
      </c>
      <c r="Y455" s="76">
        <f>'Web-Test'!Y455</f>
        <v>0</v>
      </c>
      <c r="Z455" s="76">
        <f>'Web-Test'!Z455</f>
        <v>0</v>
      </c>
    </row>
    <row r="456" spans="1:26">
      <c r="A456" s="13">
        <f>'Web-Test'!A456</f>
        <v>454</v>
      </c>
      <c r="B456" s="16" t="str">
        <f>'Web-Test'!B456</f>
        <v>Bug</v>
      </c>
      <c r="C456" s="17">
        <f>'Web-Test'!C456</f>
        <v>44989</v>
      </c>
      <c r="D456" s="16" t="str">
        <f>'Web-Test'!D456</f>
        <v>Cao</v>
      </c>
      <c r="E456" s="18" t="str">
        <f>'Web-Test'!E456</f>
        <v>Thực tế chăn thả</v>
      </c>
      <c r="F456" s="18" t="str">
        <f>'Web-Test'!F456</f>
        <v>Báo cáo tiến độ chăn thả: tên lô cỏ mới đang thể hiện bằng chữ "kế hoạch chăn thả"</v>
      </c>
      <c r="G456" s="22" t="str">
        <f>'Web-Test'!G456</f>
        <v>https://drive.google.com/file/d/1CTP2c5D6WmMrjkJzLJL-KKD6bf4biA_9/view?usp=share_link</v>
      </c>
      <c r="H456" s="17">
        <f>'Web-Test'!H456</f>
        <v>0</v>
      </c>
      <c r="I456" s="17">
        <f>'Web-Test'!I456</f>
        <v>44991</v>
      </c>
      <c r="J456" s="13" t="str">
        <f>'Web-Test'!J456</f>
        <v>Hải</v>
      </c>
      <c r="K456" s="16" t="str">
        <f>'Web-Test'!K456</f>
        <v>Pass</v>
      </c>
      <c r="L456" s="13" t="str">
        <f>'Web-Test'!L456</f>
        <v>Closed</v>
      </c>
      <c r="M456" s="18">
        <f>'Web-Test'!M456</f>
        <v>0</v>
      </c>
      <c r="N456" s="13">
        <f>'Web-Test'!N456</f>
        <v>0</v>
      </c>
      <c r="O456" s="76">
        <f>'Web-Test'!O456</f>
        <v>0</v>
      </c>
      <c r="P456" s="76">
        <f>'Web-Test'!P456</f>
        <v>0</v>
      </c>
      <c r="Q456" s="76">
        <f>'Web-Test'!Q456</f>
        <v>0</v>
      </c>
      <c r="R456" s="76">
        <f>'Web-Test'!R456</f>
        <v>0</v>
      </c>
      <c r="S456" s="76">
        <f>'Web-Test'!S456</f>
        <v>0</v>
      </c>
      <c r="T456" s="76">
        <f>'Web-Test'!T456</f>
        <v>0</v>
      </c>
      <c r="U456" s="76">
        <f>'Web-Test'!U456</f>
        <v>0</v>
      </c>
      <c r="V456" s="76">
        <f>'Web-Test'!V456</f>
        <v>0</v>
      </c>
      <c r="W456" s="76">
        <f>'Web-Test'!W456</f>
        <v>0</v>
      </c>
      <c r="X456" s="76">
        <f>'Web-Test'!X456</f>
        <v>0</v>
      </c>
      <c r="Y456" s="76">
        <f>'Web-Test'!Y456</f>
        <v>0</v>
      </c>
      <c r="Z456" s="76">
        <f>'Web-Test'!Z456</f>
        <v>0</v>
      </c>
    </row>
    <row r="457" spans="1:26">
      <c r="A457" s="13">
        <f>'Web-Test'!A457</f>
        <v>455</v>
      </c>
      <c r="B457" s="16" t="str">
        <f>'Web-Test'!B457</f>
        <v>Bug</v>
      </c>
      <c r="C457" s="17">
        <f>'Web-Test'!C457</f>
        <v>44989</v>
      </c>
      <c r="D457" s="16" t="str">
        <f>'Web-Test'!D457</f>
        <v>Cao</v>
      </c>
      <c r="E457" s="18" t="str">
        <f>'Web-Test'!E457</f>
        <v>Thực tế chăn thả</v>
      </c>
      <c r="F457" s="18" t="str">
        <f>'Web-Test'!F457</f>
        <v>Báo cáo tiến độ chăn thả chưa sort theo lô cỏ (chưa rõ đang sort theo gì)</v>
      </c>
      <c r="G457" s="22" t="str">
        <f>'Web-Test'!G457</f>
        <v>https://drive.google.com/file/d/1hcDcHWzjAldU5HZaNC2sNrlPxvPsXnMU/view?usp=share_link</v>
      </c>
      <c r="H457" s="17">
        <f>'Web-Test'!H457</f>
        <v>0</v>
      </c>
      <c r="I457" s="17">
        <f>'Web-Test'!I457</f>
        <v>0</v>
      </c>
      <c r="J457" s="13" t="str">
        <f>'Web-Test'!J457</f>
        <v>Hải</v>
      </c>
      <c r="K457" s="16" t="str">
        <f>'Web-Test'!K457</f>
        <v>Not a bug</v>
      </c>
      <c r="L457" s="13" t="str">
        <f>'Web-Test'!L457</f>
        <v>Closed</v>
      </c>
      <c r="M457" s="18" t="str">
        <f>'Web-Test'!M457</f>
        <v>Sort theo nông trường cỏ và lô cỏ</v>
      </c>
      <c r="N457" s="13">
        <f>'Web-Test'!N457</f>
        <v>0</v>
      </c>
      <c r="O457" s="76">
        <f>'Web-Test'!O457</f>
        <v>0</v>
      </c>
      <c r="P457" s="76">
        <f>'Web-Test'!P457</f>
        <v>0</v>
      </c>
      <c r="Q457" s="76">
        <f>'Web-Test'!Q457</f>
        <v>0</v>
      </c>
      <c r="R457" s="76">
        <f>'Web-Test'!R457</f>
        <v>0</v>
      </c>
      <c r="S457" s="76">
        <f>'Web-Test'!S457</f>
        <v>0</v>
      </c>
      <c r="T457" s="76">
        <f>'Web-Test'!T457</f>
        <v>0</v>
      </c>
      <c r="U457" s="76">
        <f>'Web-Test'!U457</f>
        <v>0</v>
      </c>
      <c r="V457" s="76">
        <f>'Web-Test'!V457</f>
        <v>0</v>
      </c>
      <c r="W457" s="76">
        <f>'Web-Test'!W457</f>
        <v>0</v>
      </c>
      <c r="X457" s="76">
        <f>'Web-Test'!X457</f>
        <v>0</v>
      </c>
      <c r="Y457" s="76">
        <f>'Web-Test'!Y457</f>
        <v>0</v>
      </c>
      <c r="Z457" s="76">
        <f>'Web-Test'!Z457</f>
        <v>0</v>
      </c>
    </row>
    <row r="458" spans="1:26">
      <c r="A458" s="13">
        <f>'Web-Test'!A458</f>
        <v>456</v>
      </c>
      <c r="B458" s="16" t="str">
        <f>'Web-Test'!B458</f>
        <v>Bug</v>
      </c>
      <c r="C458" s="17">
        <f>'Web-Test'!C458</f>
        <v>44995</v>
      </c>
      <c r="D458" s="16" t="str">
        <f>'Web-Test'!D458</f>
        <v>Cao</v>
      </c>
      <c r="E458" s="18" t="str">
        <f>'Web-Test'!E458</f>
        <v>Kế hoạch canh tác</v>
      </c>
      <c r="F458" s="18" t="str">
        <f>'Web-Test'!F458</f>
        <v>Tooltip đè lên button</v>
      </c>
      <c r="G458" s="22" t="str">
        <f>'Web-Test'!G458</f>
        <v>https://drive.google.com/file/d/1JpscCcK3qOVBCCBjjsFlYOezRydFI66m/view?usp=share_link</v>
      </c>
      <c r="H458" s="17">
        <f>'Web-Test'!H458</f>
        <v>0</v>
      </c>
      <c r="I458" s="17">
        <f>'Web-Test'!I458</f>
        <v>44998</v>
      </c>
      <c r="J458" s="13" t="str">
        <f>'Web-Test'!J458</f>
        <v>Hải</v>
      </c>
      <c r="K458" s="16" t="str">
        <f>'Web-Test'!K458</f>
        <v>Fail</v>
      </c>
      <c r="L458" s="13" t="str">
        <f>'Web-Test'!L458</f>
        <v>Open</v>
      </c>
      <c r="M458" s="18" t="str">
        <f>'Web-Test'!M458</f>
        <v>Chưa fix</v>
      </c>
      <c r="N458" s="13">
        <f>'Web-Test'!N458</f>
        <v>0</v>
      </c>
      <c r="O458" s="76">
        <f>'Web-Test'!O458</f>
        <v>0</v>
      </c>
      <c r="P458" s="76">
        <f>'Web-Test'!P458</f>
        <v>0</v>
      </c>
      <c r="Q458" s="76">
        <f>'Web-Test'!Q458</f>
        <v>0</v>
      </c>
      <c r="R458" s="76">
        <f>'Web-Test'!R458</f>
        <v>0</v>
      </c>
      <c r="S458" s="76">
        <f>'Web-Test'!S458</f>
        <v>0</v>
      </c>
      <c r="T458" s="76">
        <f>'Web-Test'!T458</f>
        <v>0</v>
      </c>
      <c r="U458" s="76">
        <f>'Web-Test'!U458</f>
        <v>0</v>
      </c>
      <c r="V458" s="76">
        <f>'Web-Test'!V458</f>
        <v>0</v>
      </c>
      <c r="W458" s="76">
        <f>'Web-Test'!W458</f>
        <v>0</v>
      </c>
      <c r="X458" s="76">
        <f>'Web-Test'!X458</f>
        <v>0</v>
      </c>
      <c r="Y458" s="76">
        <f>'Web-Test'!Y458</f>
        <v>0</v>
      </c>
      <c r="Z458" s="76">
        <f>'Web-Test'!Z458</f>
        <v>0</v>
      </c>
    </row>
    <row r="459" spans="1:26">
      <c r="A459" s="13">
        <f>'Web-Test'!A459</f>
        <v>457</v>
      </c>
      <c r="B459" s="16" t="str">
        <f>'Web-Test'!B459</f>
        <v>Client's request</v>
      </c>
      <c r="C459" s="17">
        <f>'Web-Test'!C459</f>
        <v>44995</v>
      </c>
      <c r="D459" s="16" t="str">
        <f>'Web-Test'!D459</f>
        <v>Trung bình</v>
      </c>
      <c r="E459" s="18" t="str">
        <f>'Web-Test'!E459</f>
        <v>Đăng nhập</v>
      </c>
      <c r="F459" s="18" t="str">
        <f>'Web-Test'!F459</f>
        <v>Trường hợp không đăng nhập được do sai tên đăng nhập/mật khẩu thì thông báo "Tài khoản hoặc mật khẩu không đúng, vui lòng kiểm tra lại" (Hiện tại đang là "Tài khoản không tồn tại, vui lòng thử lại")</v>
      </c>
      <c r="G459" s="18">
        <f>'Web-Test'!G459</f>
        <v>0</v>
      </c>
      <c r="H459" s="17">
        <f>'Web-Test'!H459</f>
        <v>0</v>
      </c>
      <c r="I459" s="17">
        <f>'Web-Test'!I459</f>
        <v>0</v>
      </c>
      <c r="J459" s="13" t="str">
        <f>'Web-Test'!J459</f>
        <v>Mỹ</v>
      </c>
      <c r="K459" s="16" t="str">
        <f>'Web-Test'!K459</f>
        <v>Pass</v>
      </c>
      <c r="L459" s="13" t="str">
        <f>'Web-Test'!L459</f>
        <v>Closed</v>
      </c>
      <c r="M459" s="18" t="str">
        <f>'Web-Test'!M459</f>
        <v>Fix lần 1 ngày 23/03 (Mỹ) - Pass</v>
      </c>
      <c r="N459" s="13">
        <f>'Web-Test'!N459</f>
        <v>0</v>
      </c>
      <c r="O459" s="76">
        <f>'Web-Test'!O459</f>
        <v>0</v>
      </c>
      <c r="P459" s="76">
        <f>'Web-Test'!P459</f>
        <v>0</v>
      </c>
      <c r="Q459" s="76">
        <f>'Web-Test'!Q459</f>
        <v>0</v>
      </c>
      <c r="R459" s="76">
        <f>'Web-Test'!R459</f>
        <v>0</v>
      </c>
      <c r="S459" s="76">
        <f>'Web-Test'!S459</f>
        <v>0</v>
      </c>
      <c r="T459" s="76">
        <f>'Web-Test'!T459</f>
        <v>0</v>
      </c>
      <c r="U459" s="76">
        <f>'Web-Test'!U459</f>
        <v>0</v>
      </c>
      <c r="V459" s="76">
        <f>'Web-Test'!V459</f>
        <v>0</v>
      </c>
      <c r="W459" s="76">
        <f>'Web-Test'!W459</f>
        <v>0</v>
      </c>
      <c r="X459" s="76">
        <f>'Web-Test'!X459</f>
        <v>0</v>
      </c>
      <c r="Y459" s="76">
        <f>'Web-Test'!Y459</f>
        <v>0</v>
      </c>
      <c r="Z459" s="76">
        <f>'Web-Test'!Z459</f>
        <v>0</v>
      </c>
    </row>
    <row r="460" spans="1:26">
      <c r="A460" s="13">
        <f>'Web-Test'!A460</f>
        <v>458</v>
      </c>
      <c r="B460" s="16" t="str">
        <f>'Web-Test'!B460</f>
        <v>Bug</v>
      </c>
      <c r="C460" s="17">
        <f>'Web-Test'!C460</f>
        <v>44998</v>
      </c>
      <c r="D460" s="16" t="str">
        <f>'Web-Test'!D460</f>
        <v>Cao</v>
      </c>
      <c r="E460" s="18" t="str">
        <f>'Web-Test'!E460</f>
        <v>Nhật ký canh tác</v>
      </c>
      <c r="F460" s="18" t="str">
        <f>'Web-Test'!F460</f>
        <v>(Trại Ea Hleo)
Date picker bị lỗi</v>
      </c>
      <c r="G460" s="22" t="str">
        <f>'Web-Test'!G460</f>
        <v>https://drive.google.com/file/d/16qRbrj9tNoQT87aHbo4qTyz2BhHvykJa/view?usp=share_link</v>
      </c>
      <c r="H460" s="17">
        <f>'Web-Test'!H460</f>
        <v>0</v>
      </c>
      <c r="I460" s="17">
        <f>'Web-Test'!I460</f>
        <v>44998</v>
      </c>
      <c r="J460" s="13" t="str">
        <f>'Web-Test'!J460</f>
        <v>Hải</v>
      </c>
      <c r="K460" s="16" t="str">
        <f>'Web-Test'!K460</f>
        <v>Fail</v>
      </c>
      <c r="L460" s="13" t="str">
        <f>'Web-Test'!L460</f>
        <v>Open</v>
      </c>
      <c r="M460" s="18" t="str">
        <f>'Web-Test'!M460</f>
        <v>Xử lý trường hợp null (30 ngày gần nhất chẳng hạn)</v>
      </c>
      <c r="N460" s="13">
        <f>'Web-Test'!N460</f>
        <v>0</v>
      </c>
      <c r="O460" s="76">
        <f>'Web-Test'!O460</f>
        <v>0</v>
      </c>
      <c r="P460" s="76">
        <f>'Web-Test'!P460</f>
        <v>0</v>
      </c>
      <c r="Q460" s="76">
        <f>'Web-Test'!Q460</f>
        <v>0</v>
      </c>
      <c r="R460" s="76">
        <f>'Web-Test'!R460</f>
        <v>0</v>
      </c>
      <c r="S460" s="76">
        <f>'Web-Test'!S460</f>
        <v>0</v>
      </c>
      <c r="T460" s="76">
        <f>'Web-Test'!T460</f>
        <v>0</v>
      </c>
      <c r="U460" s="76">
        <f>'Web-Test'!U460</f>
        <v>0</v>
      </c>
      <c r="V460" s="76">
        <f>'Web-Test'!V460</f>
        <v>0</v>
      </c>
      <c r="W460" s="76">
        <f>'Web-Test'!W460</f>
        <v>0</v>
      </c>
      <c r="X460" s="76">
        <f>'Web-Test'!X460</f>
        <v>0</v>
      </c>
      <c r="Y460" s="76">
        <f>'Web-Test'!Y460</f>
        <v>0</v>
      </c>
      <c r="Z460" s="76">
        <f>'Web-Test'!Z460</f>
        <v>0</v>
      </c>
    </row>
    <row r="461" spans="1:26">
      <c r="A461" s="13">
        <f>'Web-Test'!A461</f>
        <v>459</v>
      </c>
      <c r="B461" s="16" t="str">
        <f>'Web-Test'!B461</f>
        <v>Bug</v>
      </c>
      <c r="C461" s="17">
        <f>'Web-Test'!C461</f>
        <v>44998</v>
      </c>
      <c r="D461" s="16" t="str">
        <f>'Web-Test'!D461</f>
        <v>Cao</v>
      </c>
      <c r="E461" s="18" t="str">
        <f>'Web-Test'!E461</f>
        <v>Chi tiết kế hoạch canh tác</v>
      </c>
      <c r="F461" s="18" t="str">
        <f>'Web-Test'!F461</f>
        <v>(Trại Ea Hleo)
Date picker bị lỗi</v>
      </c>
      <c r="G461" s="18">
        <f>'Web-Test'!G461</f>
        <v>0</v>
      </c>
      <c r="H461" s="17">
        <f>'Web-Test'!H461</f>
        <v>0</v>
      </c>
      <c r="I461" s="17">
        <f>'Web-Test'!I461</f>
        <v>44998</v>
      </c>
      <c r="J461" s="13" t="str">
        <f>'Web-Test'!J461</f>
        <v>Hải</v>
      </c>
      <c r="K461" s="16" t="str">
        <f>'Web-Test'!K461</f>
        <v>Fail</v>
      </c>
      <c r="L461" s="13" t="str">
        <f>'Web-Test'!L461</f>
        <v>Open</v>
      </c>
      <c r="M461" s="18" t="str">
        <f>'Web-Test'!M461</f>
        <v>Xử lý trường hợp null (30 ngày gần nhất chẳng hạn)</v>
      </c>
      <c r="N461" s="13">
        <f>'Web-Test'!N461</f>
        <v>0</v>
      </c>
      <c r="O461" s="76">
        <f>'Web-Test'!O461</f>
        <v>0</v>
      </c>
      <c r="P461" s="76">
        <f>'Web-Test'!P461</f>
        <v>0</v>
      </c>
      <c r="Q461" s="76">
        <f>'Web-Test'!Q461</f>
        <v>0</v>
      </c>
      <c r="R461" s="76">
        <f>'Web-Test'!R461</f>
        <v>0</v>
      </c>
      <c r="S461" s="76">
        <f>'Web-Test'!S461</f>
        <v>0</v>
      </c>
      <c r="T461" s="76">
        <f>'Web-Test'!T461</f>
        <v>0</v>
      </c>
      <c r="U461" s="76">
        <f>'Web-Test'!U461</f>
        <v>0</v>
      </c>
      <c r="V461" s="76">
        <f>'Web-Test'!V461</f>
        <v>0</v>
      </c>
      <c r="W461" s="76">
        <f>'Web-Test'!W461</f>
        <v>0</v>
      </c>
      <c r="X461" s="76">
        <f>'Web-Test'!X461</f>
        <v>0</v>
      </c>
      <c r="Y461" s="76">
        <f>'Web-Test'!Y461</f>
        <v>0</v>
      </c>
      <c r="Z461" s="76">
        <f>'Web-Test'!Z461</f>
        <v>0</v>
      </c>
    </row>
    <row r="462" spans="1:26">
      <c r="A462" s="13">
        <f>'Web-Test'!A462</f>
        <v>460</v>
      </c>
      <c r="B462" s="16" t="str">
        <f>'Web-Test'!B462</f>
        <v>Bug</v>
      </c>
      <c r="C462" s="17">
        <f>'Web-Test'!C462</f>
        <v>45001</v>
      </c>
      <c r="D462" s="16" t="str">
        <f>'Web-Test'!D462</f>
        <v>Cao</v>
      </c>
      <c r="E462" s="18" t="str">
        <f>'Web-Test'!E462</f>
        <v>TMRs</v>
      </c>
      <c r="F462" s="18" t="str">
        <f>'Web-Test'!F462</f>
        <v>Không nhập được TMRs của ngày trong quá khứ hoặc tạo cho tương lai (danh mục chỉ có duy nhất 1 TMRs duy nhất cho 1 giai đoạn bò tại thời điểm hiện tại)</v>
      </c>
      <c r="G462" s="22" t="str">
        <f>'Web-Test'!G462</f>
        <v>https://drive.google.com/file/d/1oFgk7Cm7u6GMz-1RTWcOt1PK-9B52ktp/view?usp=share_link</v>
      </c>
      <c r="H462" s="17">
        <f>'Web-Test'!H462</f>
        <v>0</v>
      </c>
      <c r="I462" s="17">
        <f>'Web-Test'!I462</f>
        <v>0</v>
      </c>
      <c r="J462" s="13" t="str">
        <f>'Web-Test'!J462</f>
        <v>Tỉnh</v>
      </c>
      <c r="K462" s="16" t="str">
        <f>'Web-Test'!K462</f>
        <v>Temporary feature</v>
      </c>
      <c r="L462" s="13" t="str">
        <f>'Web-Test'!L462</f>
        <v>Closed</v>
      </c>
      <c r="M462" s="18" t="str">
        <f>'Web-Test'!M462</f>
        <v>xem lại  nghiệp vụ ,  không thấy  đề cập nhập tmr cho thời gian khác
BA: Xem được ngày trong quá khứ, TMR, rải, Trộn
Vè trộn thức ăn, rải, tmr có làm cho ngày tương lai được không
Cập nhật nghiệp vụ ngày 20/3/2023 Không cho tạo trong quá khứ; TMRs cho phép trong khoảng thời gian, cho phép tạo TMRs trong tương lai, trộn, rải</v>
      </c>
      <c r="N462" s="13">
        <f>'Web-Test'!N462</f>
        <v>0</v>
      </c>
      <c r="O462" s="76">
        <f>'Web-Test'!O462</f>
        <v>0</v>
      </c>
      <c r="P462" s="76">
        <f>'Web-Test'!P462</f>
        <v>0</v>
      </c>
      <c r="Q462" s="76">
        <f>'Web-Test'!Q462</f>
        <v>0</v>
      </c>
      <c r="R462" s="76">
        <f>'Web-Test'!R462</f>
        <v>0</v>
      </c>
      <c r="S462" s="76">
        <f>'Web-Test'!S462</f>
        <v>0</v>
      </c>
      <c r="T462" s="76">
        <f>'Web-Test'!T462</f>
        <v>0</v>
      </c>
      <c r="U462" s="76">
        <f>'Web-Test'!U462</f>
        <v>0</v>
      </c>
      <c r="V462" s="76">
        <f>'Web-Test'!V462</f>
        <v>0</v>
      </c>
      <c r="W462" s="76">
        <f>'Web-Test'!W462</f>
        <v>0</v>
      </c>
      <c r="X462" s="76">
        <f>'Web-Test'!X462</f>
        <v>0</v>
      </c>
      <c r="Y462" s="76">
        <f>'Web-Test'!Y462</f>
        <v>0</v>
      </c>
      <c r="Z462" s="76">
        <f>'Web-Test'!Z462</f>
        <v>0</v>
      </c>
    </row>
    <row r="463" spans="1:26">
      <c r="A463" s="13">
        <f>'Web-Test'!A463</f>
        <v>461</v>
      </c>
      <c r="B463" s="16" t="str">
        <f>'Web-Test'!B463</f>
        <v>Bug</v>
      </c>
      <c r="C463" s="17">
        <f>'Web-Test'!C463</f>
        <v>45001</v>
      </c>
      <c r="D463" s="16" t="str">
        <f>'Web-Test'!D463</f>
        <v>Cao</v>
      </c>
      <c r="E463" s="18" t="str">
        <f>'Web-Test'!E463</f>
        <v>TMRs</v>
      </c>
      <c r="F463" s="18" t="str">
        <f>'Web-Test'!F463</f>
        <v>TMRs không tự load dữ liệu sau khi chuyển ngày:
B1: Xem dữ liệu TMRs của ngày hiện tại
B2: Chọn xem TMRs của 1 ngày khác
B3: Quay lại xem TMRs của hiện tại =&gt; dữ liệu trống
B4: Bấm vào giai đoạn bò khác =&gt; Dữ liệu load</v>
      </c>
      <c r="G463" s="22" t="str">
        <f>'Web-Test'!G463</f>
        <v>https://drive.google.com/file/d/1U6cwqQTjxuz8Kz0xBCLd1qmoGQX0gn3h/view?usp=share_link</v>
      </c>
      <c r="H463" s="17">
        <f>'Web-Test'!H463</f>
        <v>0</v>
      </c>
      <c r="I463" s="17">
        <f>'Web-Test'!I463</f>
        <v>45003</v>
      </c>
      <c r="J463" s="13" t="str">
        <f>'Web-Test'!J463</f>
        <v>Tỉnh</v>
      </c>
      <c r="K463" s="16" t="str">
        <f>'Web-Test'!K463</f>
        <v>Pass</v>
      </c>
      <c r="L463" s="13" t="str">
        <f>'Web-Test'!L463</f>
        <v>Closed</v>
      </c>
      <c r="M463" s="18" t="str">
        <f>'Web-Test'!M463</f>
        <v>fix (17/03/2023)</v>
      </c>
      <c r="N463" s="13">
        <f>'Web-Test'!N463</f>
        <v>0</v>
      </c>
      <c r="O463" s="76">
        <f>'Web-Test'!O463</f>
        <v>0</v>
      </c>
      <c r="P463" s="76">
        <f>'Web-Test'!P463</f>
        <v>0</v>
      </c>
      <c r="Q463" s="76">
        <f>'Web-Test'!Q463</f>
        <v>0</v>
      </c>
      <c r="R463" s="76">
        <f>'Web-Test'!R463</f>
        <v>0</v>
      </c>
      <c r="S463" s="76">
        <f>'Web-Test'!S463</f>
        <v>0</v>
      </c>
      <c r="T463" s="76">
        <f>'Web-Test'!T463</f>
        <v>0</v>
      </c>
      <c r="U463" s="76">
        <f>'Web-Test'!U463</f>
        <v>0</v>
      </c>
      <c r="V463" s="76">
        <f>'Web-Test'!V463</f>
        <v>0</v>
      </c>
      <c r="W463" s="76">
        <f>'Web-Test'!W463</f>
        <v>0</v>
      </c>
      <c r="X463" s="76">
        <f>'Web-Test'!X463</f>
        <v>0</v>
      </c>
      <c r="Y463" s="76">
        <f>'Web-Test'!Y463</f>
        <v>0</v>
      </c>
      <c r="Z463" s="76">
        <f>'Web-Test'!Z463</f>
        <v>0</v>
      </c>
    </row>
    <row r="464" spans="1:26">
      <c r="A464" s="13">
        <f>'Web-Test'!A464</f>
        <v>462</v>
      </c>
      <c r="B464" s="16" t="str">
        <f>'Web-Test'!B464</f>
        <v>Bug</v>
      </c>
      <c r="C464" s="17">
        <f>'Web-Test'!C464</f>
        <v>45001</v>
      </c>
      <c r="D464" s="16" t="str">
        <f>'Web-Test'!D464</f>
        <v>Cao</v>
      </c>
      <c r="E464" s="18" t="str">
        <f>'Web-Test'!E464</f>
        <v>TMRs</v>
      </c>
      <c r="F464" s="18" t="str">
        <f>'Web-Test'!F464</f>
        <v>Chức năng "Khôi phục TMRs" chưa hoàn chỉnh (không reset số lượng bò)</v>
      </c>
      <c r="G464" s="22" t="str">
        <f>'Web-Test'!G464</f>
        <v>https://drive.google.com/file/d/13RkQcZVGOiKjoOT9KvGvSkHXovrzRqk5/view?usp=share_link</v>
      </c>
      <c r="H464" s="17">
        <f>'Web-Test'!H464</f>
        <v>0</v>
      </c>
      <c r="I464" s="17">
        <f>'Web-Test'!I464</f>
        <v>45003</v>
      </c>
      <c r="J464" s="13" t="str">
        <f>'Web-Test'!J464</f>
        <v>Tỉnh</v>
      </c>
      <c r="K464" s="16" t="str">
        <f>'Web-Test'!K464</f>
        <v>Pass</v>
      </c>
      <c r="L464" s="13" t="str">
        <f>'Web-Test'!L464</f>
        <v>Closed</v>
      </c>
      <c r="M464" s="18" t="str">
        <f>'Web-Test'!M464</f>
        <v>fix (17/03/2023)</v>
      </c>
      <c r="N464" s="13">
        <f>'Web-Test'!N464</f>
        <v>0</v>
      </c>
      <c r="O464" s="76">
        <f>'Web-Test'!O464</f>
        <v>0</v>
      </c>
      <c r="P464" s="76">
        <f>'Web-Test'!P464</f>
        <v>0</v>
      </c>
      <c r="Q464" s="76">
        <f>'Web-Test'!Q464</f>
        <v>0</v>
      </c>
      <c r="R464" s="76">
        <f>'Web-Test'!R464</f>
        <v>0</v>
      </c>
      <c r="S464" s="76">
        <f>'Web-Test'!S464</f>
        <v>0</v>
      </c>
      <c r="T464" s="76">
        <f>'Web-Test'!T464</f>
        <v>0</v>
      </c>
      <c r="U464" s="76">
        <f>'Web-Test'!U464</f>
        <v>0</v>
      </c>
      <c r="V464" s="76">
        <f>'Web-Test'!V464</f>
        <v>0</v>
      </c>
      <c r="W464" s="76">
        <f>'Web-Test'!W464</f>
        <v>0</v>
      </c>
      <c r="X464" s="76">
        <f>'Web-Test'!X464</f>
        <v>0</v>
      </c>
      <c r="Y464" s="76">
        <f>'Web-Test'!Y464</f>
        <v>0</v>
      </c>
      <c r="Z464" s="76">
        <f>'Web-Test'!Z464</f>
        <v>0</v>
      </c>
    </row>
    <row r="465" spans="1:26">
      <c r="A465" s="13">
        <f>'Web-Test'!A465</f>
        <v>463</v>
      </c>
      <c r="B465" s="16" t="str">
        <f>'Web-Test'!B465</f>
        <v>Bug</v>
      </c>
      <c r="C465" s="17">
        <f>'Web-Test'!C465</f>
        <v>45001</v>
      </c>
      <c r="D465" s="16" t="str">
        <f>'Web-Test'!D465</f>
        <v>Trung bình</v>
      </c>
      <c r="E465" s="18" t="str">
        <f>'Web-Test'!E465</f>
        <v>TMRs</v>
      </c>
      <c r="F465" s="18" t="str">
        <f>'Web-Test'!F465</f>
        <v>Tooltip đè lên nút "Khôi phục TMRs"</v>
      </c>
      <c r="G465" s="22" t="str">
        <f>'Web-Test'!G465</f>
        <v>https://drive.google.com/file/d/1yuSEmDl6UwfyYDxwMi0vS6Q3qVqV0olR/view?usp=share_link</v>
      </c>
      <c r="H465" s="17">
        <f>'Web-Test'!H465</f>
        <v>0</v>
      </c>
      <c r="I465" s="17">
        <f>'Web-Test'!I465</f>
        <v>45003</v>
      </c>
      <c r="J465" s="13" t="str">
        <f>'Web-Test'!J465</f>
        <v>Tỉnh</v>
      </c>
      <c r="K465" s="16" t="str">
        <f>'Web-Test'!K465</f>
        <v>Pass</v>
      </c>
      <c r="L465" s="13" t="str">
        <f>'Web-Test'!L465</f>
        <v>Closed</v>
      </c>
      <c r="M465" s="18" t="str">
        <f>'Web-Test'!M465</f>
        <v>fix (17/03/2023)</v>
      </c>
      <c r="N465" s="13">
        <f>'Web-Test'!N465</f>
        <v>0</v>
      </c>
      <c r="O465" s="76">
        <f>'Web-Test'!O465</f>
        <v>0</v>
      </c>
      <c r="P465" s="76">
        <f>'Web-Test'!P465</f>
        <v>0</v>
      </c>
      <c r="Q465" s="76">
        <f>'Web-Test'!Q465</f>
        <v>0</v>
      </c>
      <c r="R465" s="76">
        <f>'Web-Test'!R465</f>
        <v>0</v>
      </c>
      <c r="S465" s="76">
        <f>'Web-Test'!S465</f>
        <v>0</v>
      </c>
      <c r="T465" s="76">
        <f>'Web-Test'!T465</f>
        <v>0</v>
      </c>
      <c r="U465" s="76">
        <f>'Web-Test'!U465</f>
        <v>0</v>
      </c>
      <c r="V465" s="76">
        <f>'Web-Test'!V465</f>
        <v>0</v>
      </c>
      <c r="W465" s="76">
        <f>'Web-Test'!W465</f>
        <v>0</v>
      </c>
      <c r="X465" s="76">
        <f>'Web-Test'!X465</f>
        <v>0</v>
      </c>
      <c r="Y465" s="76">
        <f>'Web-Test'!Y465</f>
        <v>0</v>
      </c>
      <c r="Z465" s="76">
        <f>'Web-Test'!Z465</f>
        <v>0</v>
      </c>
    </row>
    <row r="466" spans="1:26">
      <c r="A466" s="13">
        <f>'Web-Test'!A466</f>
        <v>464</v>
      </c>
      <c r="B466" s="16" t="str">
        <f>'Web-Test'!B466</f>
        <v>Bug</v>
      </c>
      <c r="C466" s="17">
        <f>'Web-Test'!C466</f>
        <v>45001</v>
      </c>
      <c r="D466" s="16" t="str">
        <f>'Web-Test'!D466</f>
        <v>Trung bình</v>
      </c>
      <c r="E466" s="18" t="str">
        <f>'Web-Test'!E466</f>
        <v>Danh mục chung</v>
      </c>
      <c r="F466" s="18" t="str">
        <f>'Web-Test'!F466</f>
        <v>Danh mục xe rải:
Không có đơn vị tính tải trọng xe tải</v>
      </c>
      <c r="G466" s="22" t="str">
        <f>'Web-Test'!G466</f>
        <v>https://drive.google.com/file/d/1TQCGvH2wLx0AW3UvSVZPfbe5NIEZWuDG/view?usp=share_link</v>
      </c>
      <c r="H466" s="17">
        <f>'Web-Test'!H466</f>
        <v>0</v>
      </c>
      <c r="I466" s="17">
        <f>'Web-Test'!I466</f>
        <v>45003</v>
      </c>
      <c r="J466" s="13" t="str">
        <f>'Web-Test'!J466</f>
        <v>Tỉnh</v>
      </c>
      <c r="K466" s="16" t="str">
        <f>'Web-Test'!K466</f>
        <v>Pass</v>
      </c>
      <c r="L466" s="13" t="str">
        <f>'Web-Test'!L466</f>
        <v>Closed</v>
      </c>
      <c r="M466" s="18" t="str">
        <f>'Web-Test'!M466</f>
        <v>fix (18/03/2023)</v>
      </c>
      <c r="N466" s="13">
        <f>'Web-Test'!N466</f>
        <v>0</v>
      </c>
      <c r="O466" s="76">
        <f>'Web-Test'!O466</f>
        <v>0</v>
      </c>
      <c r="P466" s="76">
        <f>'Web-Test'!P466</f>
        <v>0</v>
      </c>
      <c r="Q466" s="76">
        <f>'Web-Test'!Q466</f>
        <v>0</v>
      </c>
      <c r="R466" s="76">
        <f>'Web-Test'!R466</f>
        <v>0</v>
      </c>
      <c r="S466" s="76">
        <f>'Web-Test'!S466</f>
        <v>0</v>
      </c>
      <c r="T466" s="76">
        <f>'Web-Test'!T466</f>
        <v>0</v>
      </c>
      <c r="U466" s="76">
        <f>'Web-Test'!U466</f>
        <v>0</v>
      </c>
      <c r="V466" s="76">
        <f>'Web-Test'!V466</f>
        <v>0</v>
      </c>
      <c r="W466" s="76">
        <f>'Web-Test'!W466</f>
        <v>0</v>
      </c>
      <c r="X466" s="76">
        <f>'Web-Test'!X466</f>
        <v>0</v>
      </c>
      <c r="Y466" s="76">
        <f>'Web-Test'!Y466</f>
        <v>0</v>
      </c>
      <c r="Z466" s="76">
        <f>'Web-Test'!Z466</f>
        <v>0</v>
      </c>
    </row>
    <row r="467" spans="1:26">
      <c r="A467" s="13">
        <f>'Web-Test'!A467</f>
        <v>465</v>
      </c>
      <c r="B467" s="16" t="str">
        <f>'Web-Test'!B467</f>
        <v>Bug</v>
      </c>
      <c r="C467" s="17">
        <f>'Web-Test'!C467</f>
        <v>45001</v>
      </c>
      <c r="D467" s="16" t="str">
        <f>'Web-Test'!D467</f>
        <v>Cao</v>
      </c>
      <c r="E467" s="18" t="str">
        <f>'Web-Test'!E467</f>
        <v>Bảng rải</v>
      </c>
      <c r="F467" s="18" t="str">
        <f>'Web-Test'!F467</f>
        <v>Không tự tính số lượng bò</v>
      </c>
      <c r="G467" s="22" t="str">
        <f>'Web-Test'!G467</f>
        <v>https://drive.google.com/file/d/11SK8qqdmn1BZIHyGPmIq63Ob1nFp5SWq/view?usp=share_link</v>
      </c>
      <c r="H467" s="17">
        <f>'Web-Test'!H467</f>
        <v>0</v>
      </c>
      <c r="I467" s="17">
        <f>'Web-Test'!I467</f>
        <v>45003</v>
      </c>
      <c r="J467" s="13" t="str">
        <f>'Web-Test'!J467</f>
        <v>Tỉnh</v>
      </c>
      <c r="K467" s="16" t="str">
        <f>'Web-Test'!K467</f>
        <v>Temporary feature</v>
      </c>
      <c r="L467" s="13" t="str">
        <f>'Web-Test'!L467</f>
        <v>Closed</v>
      </c>
      <c r="M467" s="18" t="str">
        <f>'Web-Test'!M467</f>
        <v>fix (18/03/2023)
Fix lần 1 ngày 18/3 (Tỉnh) - Fail:
- BCT1 số lượng chưa đúng
- BCT2,3 lấy cả số lượng loại thải, xuất bán</v>
      </c>
      <c r="N467" s="13">
        <f>'Web-Test'!N467</f>
        <v>0</v>
      </c>
      <c r="O467" s="76">
        <f>'Web-Test'!O467</f>
        <v>0</v>
      </c>
      <c r="P467" s="76">
        <f>'Web-Test'!P467</f>
        <v>0</v>
      </c>
      <c r="Q467" s="76">
        <f>'Web-Test'!Q467</f>
        <v>0</v>
      </c>
      <c r="R467" s="76">
        <f>'Web-Test'!R467</f>
        <v>0</v>
      </c>
      <c r="S467" s="76">
        <f>'Web-Test'!S467</f>
        <v>0</v>
      </c>
      <c r="T467" s="76">
        <f>'Web-Test'!T467</f>
        <v>0</v>
      </c>
      <c r="U467" s="76">
        <f>'Web-Test'!U467</f>
        <v>0</v>
      </c>
      <c r="V467" s="76">
        <f>'Web-Test'!V467</f>
        <v>0</v>
      </c>
      <c r="W467" s="76">
        <f>'Web-Test'!W467</f>
        <v>0</v>
      </c>
      <c r="X467" s="76">
        <f>'Web-Test'!X467</f>
        <v>0</v>
      </c>
      <c r="Y467" s="76">
        <f>'Web-Test'!Y467</f>
        <v>0</v>
      </c>
      <c r="Z467" s="76">
        <f>'Web-Test'!Z467</f>
        <v>0</v>
      </c>
    </row>
    <row r="468" spans="1:26">
      <c r="A468" s="13">
        <f>'Web-Test'!A468</f>
        <v>466</v>
      </c>
      <c r="B468" s="16" t="str">
        <f>'Web-Test'!B468</f>
        <v>Bug</v>
      </c>
      <c r="C468" s="17">
        <f>'Web-Test'!C468</f>
        <v>45001</v>
      </c>
      <c r="D468" s="16" t="str">
        <f>'Web-Test'!D468</f>
        <v>Cao</v>
      </c>
      <c r="E468" s="18" t="str">
        <f>'Web-Test'!E468</f>
        <v>Bảng rải</v>
      </c>
      <c r="F468" s="18" t="str">
        <f>'Web-Test'!F468</f>
        <v>Chưa có validation:
- Chọn xe rải
- Trọng tải rải so với trọng lượng rải
- Trọng lượng rải so với trọng lượng đã trộn</v>
      </c>
      <c r="G468" s="22" t="str">
        <f>'Web-Test'!G468</f>
        <v>https://drive.google.com/file/d/1_1CXpfXdZKisftLS8Px_opoOSHDYh5La/view?usp=share_link</v>
      </c>
      <c r="H468" s="17">
        <f>'Web-Test'!H468</f>
        <v>0</v>
      </c>
      <c r="I468" s="17">
        <f>'Web-Test'!I468</f>
        <v>45003</v>
      </c>
      <c r="J468" s="13" t="str">
        <f>'Web-Test'!J468</f>
        <v>Tỉnh</v>
      </c>
      <c r="K468" s="16" t="str">
        <f>'Web-Test'!K468</f>
        <v>Temporary feature</v>
      </c>
      <c r="L468" s="13" t="str">
        <f>'Web-Test'!L468</f>
        <v>Closed</v>
      </c>
      <c r="M468" s="18" t="e">
        <f>#REF!</f>
        <v>#REF!</v>
      </c>
      <c r="N468" s="13">
        <f>'Web-Test'!N468</f>
        <v>0</v>
      </c>
      <c r="O468" s="76">
        <f>'Web-Test'!O468</f>
        <v>0</v>
      </c>
      <c r="P468" s="76">
        <f>'Web-Test'!P468</f>
        <v>0</v>
      </c>
      <c r="Q468" s="76">
        <f>'Web-Test'!Q468</f>
        <v>0</v>
      </c>
      <c r="R468" s="76">
        <f>'Web-Test'!R468</f>
        <v>0</v>
      </c>
      <c r="S468" s="76">
        <f>'Web-Test'!S468</f>
        <v>0</v>
      </c>
      <c r="T468" s="76">
        <f>'Web-Test'!T468</f>
        <v>0</v>
      </c>
      <c r="U468" s="76">
        <f>'Web-Test'!U468</f>
        <v>0</v>
      </c>
      <c r="V468" s="76">
        <f>'Web-Test'!V468</f>
        <v>0</v>
      </c>
      <c r="W468" s="76">
        <f>'Web-Test'!W468</f>
        <v>0</v>
      </c>
      <c r="X468" s="76">
        <f>'Web-Test'!X468</f>
        <v>0</v>
      </c>
      <c r="Y468" s="76">
        <f>'Web-Test'!Y468</f>
        <v>0</v>
      </c>
      <c r="Z468" s="76">
        <f>'Web-Test'!Z468</f>
        <v>0</v>
      </c>
    </row>
    <row r="469" spans="1:26">
      <c r="A469" s="13">
        <f>'Web-Test'!A469</f>
        <v>467</v>
      </c>
      <c r="B469" s="16" t="str">
        <f>'Web-Test'!B469</f>
        <v>Bug</v>
      </c>
      <c r="C469" s="17">
        <f>'Web-Test'!C469</f>
        <v>45001</v>
      </c>
      <c r="D469" s="16" t="str">
        <f>'Web-Test'!D469</f>
        <v>Cao</v>
      </c>
      <c r="E469" s="18" t="str">
        <f>'Web-Test'!E469</f>
        <v>Bảng trộn</v>
      </c>
      <c r="F469" s="18" t="str">
        <f>'Web-Test'!F469</f>
        <v>Chưa có cách xóa thông tin trộn</v>
      </c>
      <c r="G469" s="22" t="str">
        <f>'Web-Test'!G469</f>
        <v>https://drive.google.com/file/d/1P895TXubwtucjS4tok_Hcp8-ZBls570v/view?usp=share_link</v>
      </c>
      <c r="H469" s="17">
        <f>'Web-Test'!H469</f>
        <v>0</v>
      </c>
      <c r="I469" s="17">
        <f>'Web-Test'!I469</f>
        <v>0</v>
      </c>
      <c r="J469" s="13" t="str">
        <f>'Web-Test'!J469</f>
        <v>Tỉnh</v>
      </c>
      <c r="K469" s="16" t="str">
        <f>'Web-Test'!K469</f>
        <v>Temporary feature</v>
      </c>
      <c r="L469" s="13" t="str">
        <f>'Web-Test'!L469</f>
        <v>Closed</v>
      </c>
      <c r="M469" s="18" t="str">
        <f>'Web-Test'!M468</f>
        <v>xem lại   wireframe (16/03/2023)
BA: Thời điểm này không nên ràng buộc nhập xe tải lý do là (BA phân tích về sau cho trại,
Trong Bảng rải hiện tại bên đó không có chọn xe nào.)
Cũng không nên ràng buộc quá cứng chỗ trọng tải lý do thực tế hơn 5-10kg mà không cho chở thì không nhập dữ liệu vào được
Nếu còn Lăng tăng: BA chịu trách nhiệm hỏi trong cuộc họp tới</v>
      </c>
      <c r="N469" s="13">
        <f>'Web-Test'!N469</f>
        <v>0</v>
      </c>
      <c r="O469" s="76">
        <f>'Web-Test'!O469</f>
        <v>0</v>
      </c>
      <c r="P469" s="76">
        <f>'Web-Test'!P469</f>
        <v>0</v>
      </c>
      <c r="Q469" s="76">
        <f>'Web-Test'!Q469</f>
        <v>0</v>
      </c>
      <c r="R469" s="76">
        <f>'Web-Test'!R469</f>
        <v>0</v>
      </c>
      <c r="S469" s="76">
        <f>'Web-Test'!S469</f>
        <v>0</v>
      </c>
      <c r="T469" s="76">
        <f>'Web-Test'!T469</f>
        <v>0</v>
      </c>
      <c r="U469" s="76">
        <f>'Web-Test'!U469</f>
        <v>0</v>
      </c>
      <c r="V469" s="76">
        <f>'Web-Test'!V469</f>
        <v>0</v>
      </c>
      <c r="W469" s="76">
        <f>'Web-Test'!W469</f>
        <v>0</v>
      </c>
      <c r="X469" s="76">
        <f>'Web-Test'!X469</f>
        <v>0</v>
      </c>
      <c r="Y469" s="76">
        <f>'Web-Test'!Y469</f>
        <v>0</v>
      </c>
      <c r="Z469" s="76">
        <f>'Web-Test'!Z469</f>
        <v>0</v>
      </c>
    </row>
    <row r="470" spans="1:26">
      <c r="A470" s="13">
        <f>'Web-Test'!A470</f>
        <v>468</v>
      </c>
      <c r="B470" s="16" t="str">
        <f>'Web-Test'!B470</f>
        <v>Improvement</v>
      </c>
      <c r="C470" s="17">
        <f>'Web-Test'!C470</f>
        <v>45001</v>
      </c>
      <c r="D470" s="16" t="str">
        <f>'Web-Test'!D470</f>
        <v>Trung bình</v>
      </c>
      <c r="E470" s="18" t="str">
        <f>'Web-Test'!E470</f>
        <v>Bảng trộn</v>
      </c>
      <c r="F470" s="18" t="str">
        <f>'Web-Test'!F470</f>
        <v>Nút "Thêm cối" nên đặt ở vị trí phù hợp hơn</v>
      </c>
      <c r="G470" s="22" t="str">
        <f>'Web-Test'!G470</f>
        <v>https://drive.google.com/file/d/19-RLtdJbLKJdQ4h62nybg2VgPphaiES3/view?usp=share_link</v>
      </c>
      <c r="H470" s="17">
        <f>'Web-Test'!H470</f>
        <v>0</v>
      </c>
      <c r="I470" s="17">
        <f>'Web-Test'!I470</f>
        <v>45003</v>
      </c>
      <c r="J470" s="13" t="str">
        <f>'Web-Test'!J470</f>
        <v>Tỉnh</v>
      </c>
      <c r="K470" s="16" t="str">
        <f>'Web-Test'!K470</f>
        <v>Pass</v>
      </c>
      <c r="L470" s="13" t="str">
        <f>'Web-Test'!L470</f>
        <v>Closed</v>
      </c>
      <c r="M470" s="18" t="str">
        <f>'Web-Test'!M470</f>
        <v>Fix lần 1 ngày 18/03 (Tỉnh) - Pass</v>
      </c>
      <c r="N470" s="13">
        <f>'Web-Test'!N470</f>
        <v>0</v>
      </c>
      <c r="O470" s="76">
        <f>'Web-Test'!O470</f>
        <v>0</v>
      </c>
      <c r="P470" s="76">
        <f>'Web-Test'!P470</f>
        <v>0</v>
      </c>
      <c r="Q470" s="76">
        <f>'Web-Test'!Q470</f>
        <v>0</v>
      </c>
      <c r="R470" s="76">
        <f>'Web-Test'!R470</f>
        <v>0</v>
      </c>
      <c r="S470" s="76">
        <f>'Web-Test'!S470</f>
        <v>0</v>
      </c>
      <c r="T470" s="76">
        <f>'Web-Test'!T470</f>
        <v>0</v>
      </c>
      <c r="U470" s="76">
        <f>'Web-Test'!U470</f>
        <v>0</v>
      </c>
      <c r="V470" s="76">
        <f>'Web-Test'!V470</f>
        <v>0</v>
      </c>
      <c r="W470" s="76">
        <f>'Web-Test'!W470</f>
        <v>0</v>
      </c>
      <c r="X470" s="76">
        <f>'Web-Test'!X470</f>
        <v>0</v>
      </c>
      <c r="Y470" s="76">
        <f>'Web-Test'!Y470</f>
        <v>0</v>
      </c>
      <c r="Z470" s="76">
        <f>'Web-Test'!Z470</f>
        <v>0</v>
      </c>
    </row>
    <row r="471" spans="1:26">
      <c r="A471" s="13">
        <f>'Web-Test'!A471</f>
        <v>469</v>
      </c>
      <c r="B471" s="16" t="str">
        <f>'Web-Test'!B471</f>
        <v>Bug</v>
      </c>
      <c r="C471" s="17">
        <f>'Web-Test'!C471</f>
        <v>45001</v>
      </c>
      <c r="D471" s="16" t="str">
        <f>'Web-Test'!D471</f>
        <v>Trung bình</v>
      </c>
      <c r="E471" s="18" t="str">
        <f>'Web-Test'!E471</f>
        <v>TMRs</v>
      </c>
      <c r="F471" s="18" t="str">
        <f>'Web-Test'!F471</f>
        <v>Date picker ở các chức năng chế biến thức ăn không theo format __/__/__ (vd nhập 010223 thì hiểu là 01/02/2023)</v>
      </c>
      <c r="G471" s="22" t="str">
        <f>'Web-Test'!G471</f>
        <v>https://drive.google.com/file/d/1Yw50CgM4EMzMmLKAlkc8W64RDjs-Yuqg/view?usp=share_link</v>
      </c>
      <c r="H471" s="17">
        <f>'Web-Test'!H471</f>
        <v>0</v>
      </c>
      <c r="I471" s="17">
        <f>'Web-Test'!I471</f>
        <v>45003</v>
      </c>
      <c r="J471" s="13" t="str">
        <f>'Web-Test'!J471</f>
        <v>Tỉnh</v>
      </c>
      <c r="K471" s="16" t="str">
        <f>'Web-Test'!K471</f>
        <v>Not a bug</v>
      </c>
      <c r="L471" s="13" t="str">
        <f>'Web-Test'!L471</f>
        <v>Closed</v>
      </c>
      <c r="M471" s="18" t="str">
        <f>'Web-Test'!M471</f>
        <v>fomat  không  phù  hợp  (16/03/2023);
Mỹ: Không cần thiết phải nhập</v>
      </c>
      <c r="N471" s="13">
        <f>'Web-Test'!N471</f>
        <v>0</v>
      </c>
      <c r="O471" s="76">
        <f>'Web-Test'!O471</f>
        <v>0</v>
      </c>
      <c r="P471" s="76">
        <f>'Web-Test'!P471</f>
        <v>0</v>
      </c>
      <c r="Q471" s="76">
        <f>'Web-Test'!Q471</f>
        <v>0</v>
      </c>
      <c r="R471" s="76">
        <f>'Web-Test'!R471</f>
        <v>0</v>
      </c>
      <c r="S471" s="76">
        <f>'Web-Test'!S471</f>
        <v>0</v>
      </c>
      <c r="T471" s="76">
        <f>'Web-Test'!T471</f>
        <v>0</v>
      </c>
      <c r="U471" s="76">
        <f>'Web-Test'!U471</f>
        <v>0</v>
      </c>
      <c r="V471" s="76">
        <f>'Web-Test'!V471</f>
        <v>0</v>
      </c>
      <c r="W471" s="76">
        <f>'Web-Test'!W471</f>
        <v>0</v>
      </c>
      <c r="X471" s="76">
        <f>'Web-Test'!X471</f>
        <v>0</v>
      </c>
      <c r="Y471" s="76">
        <f>'Web-Test'!Y471</f>
        <v>0</v>
      </c>
      <c r="Z471" s="76">
        <f>'Web-Test'!Z471</f>
        <v>0</v>
      </c>
    </row>
    <row r="472" spans="1:26">
      <c r="A472" s="13">
        <f>'Web-Test'!A472</f>
        <v>470</v>
      </c>
      <c r="B472" s="16" t="str">
        <f>'Web-Test'!B472</f>
        <v>Bug</v>
      </c>
      <c r="C472" s="17">
        <f>'Web-Test'!C472</f>
        <v>45001</v>
      </c>
      <c r="D472" s="16" t="str">
        <f>'Web-Test'!D472</f>
        <v>Cao</v>
      </c>
      <c r="E472" s="18" t="str">
        <f>'Web-Test'!E472</f>
        <v>TMRs</v>
      </c>
      <c r="F472" s="18" t="str">
        <f>'Web-Test'!F472</f>
        <v>Nhập quy đổi nhưng lượng quy đổi không đúng với lượng nhập:
B1: Nhập số lượng đổi 1, bấm "quy đổi"
B2: Tính toán ra lượng đổi chỉ có 0.5
B3: Bấm cập nhật thì lượng đổi cũng chỉ 0.5</v>
      </c>
      <c r="G472" s="22" t="str">
        <f>'Web-Test'!G472</f>
        <v>https://drive.google.com/file/d/1Ba4HAXplAk-xE26rpVQo65hXRpEiHFR9/view?usp=share_link</v>
      </c>
      <c r="H472" s="17">
        <f>'Web-Test'!H472</f>
        <v>0</v>
      </c>
      <c r="I472" s="17">
        <f>'Web-Test'!I472</f>
        <v>0</v>
      </c>
      <c r="J472" s="13" t="str">
        <f>'Web-Test'!J472</f>
        <v>Tỉnh</v>
      </c>
      <c r="K472" s="16" t="str">
        <f>'Web-Test'!K472</f>
        <v>Temporary feature</v>
      </c>
      <c r="L472" s="13" t="str">
        <f>'Web-Test'!L472</f>
        <v>Closed</v>
      </c>
      <c r="M472" s="18" t="str">
        <f>'Web-Test'!M472</f>
        <v>đã giải thích 1 lần (16/03/2023),
BA:  Trong lúc demo BA chiệu trách nhiệm hỏi lại quy đổi.
Trong cuộc họp ngày 20/3/2023 chưa hỏi được, cập nhập sau.</v>
      </c>
      <c r="N472" s="13">
        <f>'Web-Test'!N472</f>
        <v>0</v>
      </c>
      <c r="O472" s="76">
        <f>'Web-Test'!O472</f>
        <v>0</v>
      </c>
      <c r="P472" s="76">
        <f>'Web-Test'!P472</f>
        <v>0</v>
      </c>
      <c r="Q472" s="76">
        <f>'Web-Test'!Q472</f>
        <v>0</v>
      </c>
      <c r="R472" s="76">
        <f>'Web-Test'!R472</f>
        <v>0</v>
      </c>
      <c r="S472" s="76">
        <f>'Web-Test'!S472</f>
        <v>0</v>
      </c>
      <c r="T472" s="76">
        <f>'Web-Test'!T472</f>
        <v>0</v>
      </c>
      <c r="U472" s="76">
        <f>'Web-Test'!U472</f>
        <v>0</v>
      </c>
      <c r="V472" s="76">
        <f>'Web-Test'!V472</f>
        <v>0</v>
      </c>
      <c r="W472" s="76">
        <f>'Web-Test'!W472</f>
        <v>0</v>
      </c>
      <c r="X472" s="76">
        <f>'Web-Test'!X472</f>
        <v>0</v>
      </c>
      <c r="Y472" s="76">
        <f>'Web-Test'!Y472</f>
        <v>0</v>
      </c>
      <c r="Z472" s="76">
        <f>'Web-Test'!Z472</f>
        <v>0</v>
      </c>
    </row>
    <row r="473" spans="1:26">
      <c r="A473" s="13">
        <f>'Web-Test'!A473</f>
        <v>471</v>
      </c>
      <c r="B473" s="16" t="str">
        <f>'Web-Test'!B473</f>
        <v>Improvement</v>
      </c>
      <c r="C473" s="17">
        <f>'Web-Test'!C473</f>
        <v>45001</v>
      </c>
      <c r="D473" s="16" t="str">
        <f>'Web-Test'!D473</f>
        <v>Trung bình</v>
      </c>
      <c r="E473" s="18" t="str">
        <f>'Web-Test'!E473</f>
        <v>Danh mục chung</v>
      </c>
      <c r="F473" s="18" t="str">
        <f>'Web-Test'!F473</f>
        <v>Danh mục cối trộn: Chưa thể hiện đơn vị tính cho hạng mức</v>
      </c>
      <c r="G473" s="22" t="str">
        <f>'Web-Test'!G473</f>
        <v>https://drive.google.com/file/d/1tUjzzJtTJ6MbWi43vjDdOIjBe-7CeEbV/view?usp=share_link</v>
      </c>
      <c r="H473" s="17">
        <f>'Web-Test'!H473</f>
        <v>0</v>
      </c>
      <c r="I473" s="17">
        <f>'Web-Test'!I473</f>
        <v>45003</v>
      </c>
      <c r="J473" s="13" t="str">
        <f>'Web-Test'!J473</f>
        <v>Tỉnh</v>
      </c>
      <c r="K473" s="16" t="str">
        <f>'Web-Test'!K473</f>
        <v>Pass</v>
      </c>
      <c r="L473" s="13" t="str">
        <f>'Web-Test'!L473</f>
        <v>Closed</v>
      </c>
      <c r="M473" s="18" t="str">
        <f>'Web-Test'!M473</f>
        <v>xem lại   wireframe</v>
      </c>
      <c r="N473" s="13">
        <f>'Web-Test'!N473</f>
        <v>0</v>
      </c>
      <c r="O473" s="76">
        <f>'Web-Test'!O473</f>
        <v>0</v>
      </c>
      <c r="P473" s="76">
        <f>'Web-Test'!P473</f>
        <v>0</v>
      </c>
      <c r="Q473" s="76">
        <f>'Web-Test'!Q473</f>
        <v>0</v>
      </c>
      <c r="R473" s="76">
        <f>'Web-Test'!R473</f>
        <v>0</v>
      </c>
      <c r="S473" s="76">
        <f>'Web-Test'!S473</f>
        <v>0</v>
      </c>
      <c r="T473" s="76">
        <f>'Web-Test'!T473</f>
        <v>0</v>
      </c>
      <c r="U473" s="76">
        <f>'Web-Test'!U473</f>
        <v>0</v>
      </c>
      <c r="V473" s="76">
        <f>'Web-Test'!V473</f>
        <v>0</v>
      </c>
      <c r="W473" s="76">
        <f>'Web-Test'!W473</f>
        <v>0</v>
      </c>
      <c r="X473" s="76">
        <f>'Web-Test'!X473</f>
        <v>0</v>
      </c>
      <c r="Y473" s="76">
        <f>'Web-Test'!Y473</f>
        <v>0</v>
      </c>
      <c r="Z473" s="76">
        <f>'Web-Test'!Z473</f>
        <v>0</v>
      </c>
    </row>
    <row r="474" spans="1:26">
      <c r="A474" s="13">
        <f>'Web-Test'!A474</f>
        <v>472</v>
      </c>
      <c r="B474" s="16" t="str">
        <f>'Web-Test'!B474</f>
        <v>Bug</v>
      </c>
      <c r="C474" s="17">
        <f>'Web-Test'!C474</f>
        <v>45001</v>
      </c>
      <c r="D474" s="16" t="str">
        <f>'Web-Test'!D474</f>
        <v>Trung bình</v>
      </c>
      <c r="E474" s="18" t="str">
        <f>'Web-Test'!E474</f>
        <v>Danh mục chung</v>
      </c>
      <c r="F474" s="18" t="str">
        <f>'Web-Test'!F474</f>
        <v>Danh mục cối trộn: chưa có validation (không nhập vẫn lưu được)
- Tên cối trộn
- Hạng mức
- Trung tâm chế biến</v>
      </c>
      <c r="G474" s="22" t="str">
        <f>'Web-Test'!G474</f>
        <v>https://drive.google.com/file/d/1ADqLxI7C8w4Q4mUZhj8I_MZugSV1vxOp/view?usp=share_link</v>
      </c>
      <c r="H474" s="17">
        <f>'Web-Test'!H474</f>
        <v>0</v>
      </c>
      <c r="I474" s="17">
        <f>'Web-Test'!I474</f>
        <v>45003</v>
      </c>
      <c r="J474" s="13" t="str">
        <f>'Web-Test'!J474</f>
        <v>Tỉnh</v>
      </c>
      <c r="K474" s="16" t="str">
        <f>'Web-Test'!K474</f>
        <v>Pass</v>
      </c>
      <c r="L474" s="13" t="str">
        <f>'Web-Test'!L474</f>
        <v>Closed</v>
      </c>
      <c r="M474" s="18" t="str">
        <f>'Web-Test'!M474</f>
        <v>fix (18/03/2023)</v>
      </c>
      <c r="N474" s="13">
        <f>'Web-Test'!N474</f>
        <v>0</v>
      </c>
      <c r="O474" s="76">
        <f>'Web-Test'!O474</f>
        <v>0</v>
      </c>
      <c r="P474" s="76">
        <f>'Web-Test'!P474</f>
        <v>0</v>
      </c>
      <c r="Q474" s="76">
        <f>'Web-Test'!Q474</f>
        <v>0</v>
      </c>
      <c r="R474" s="76">
        <f>'Web-Test'!R474</f>
        <v>0</v>
      </c>
      <c r="S474" s="76">
        <f>'Web-Test'!S474</f>
        <v>0</v>
      </c>
      <c r="T474" s="76">
        <f>'Web-Test'!T474</f>
        <v>0</v>
      </c>
      <c r="U474" s="76">
        <f>'Web-Test'!U474</f>
        <v>0</v>
      </c>
      <c r="V474" s="76">
        <f>'Web-Test'!V474</f>
        <v>0</v>
      </c>
      <c r="W474" s="76">
        <f>'Web-Test'!W474</f>
        <v>0</v>
      </c>
      <c r="X474" s="76">
        <f>'Web-Test'!X474</f>
        <v>0</v>
      </c>
      <c r="Y474" s="76">
        <f>'Web-Test'!Y474</f>
        <v>0</v>
      </c>
      <c r="Z474" s="76">
        <f>'Web-Test'!Z474</f>
        <v>0</v>
      </c>
    </row>
    <row r="475" spans="1:26">
      <c r="A475" s="13" t="e">
        <f t="shared" ref="A475:Z475" si="0">#REF!</f>
        <v>#REF!</v>
      </c>
      <c r="B475" s="16" t="e">
        <f t="shared" si="0"/>
        <v>#REF!</v>
      </c>
      <c r="C475" s="17" t="e">
        <f t="shared" si="0"/>
        <v>#REF!</v>
      </c>
      <c r="D475" s="16" t="e">
        <f t="shared" si="0"/>
        <v>#REF!</v>
      </c>
      <c r="E475" s="18" t="e">
        <f t="shared" si="0"/>
        <v>#REF!</v>
      </c>
      <c r="F475" s="18" t="e">
        <f t="shared" si="0"/>
        <v>#REF!</v>
      </c>
      <c r="G475" s="18" t="e">
        <f t="shared" si="0"/>
        <v>#REF!</v>
      </c>
      <c r="H475" s="17" t="e">
        <f t="shared" si="0"/>
        <v>#REF!</v>
      </c>
      <c r="I475" s="17" t="e">
        <f t="shared" si="0"/>
        <v>#REF!</v>
      </c>
      <c r="J475" s="13" t="e">
        <f t="shared" si="0"/>
        <v>#REF!</v>
      </c>
      <c r="K475" s="16" t="e">
        <f t="shared" si="0"/>
        <v>#REF!</v>
      </c>
      <c r="L475" s="13" t="e">
        <f t="shared" si="0"/>
        <v>#REF!</v>
      </c>
      <c r="M475" s="18" t="e">
        <f t="shared" si="0"/>
        <v>#REF!</v>
      </c>
      <c r="N475" s="13" t="e">
        <f t="shared" si="0"/>
        <v>#REF!</v>
      </c>
      <c r="O475" s="76" t="e">
        <f t="shared" si="0"/>
        <v>#REF!</v>
      </c>
      <c r="P475" s="76" t="e">
        <f t="shared" si="0"/>
        <v>#REF!</v>
      </c>
      <c r="Q475" s="76" t="e">
        <f t="shared" si="0"/>
        <v>#REF!</v>
      </c>
      <c r="R475" s="76" t="e">
        <f t="shared" si="0"/>
        <v>#REF!</v>
      </c>
      <c r="S475" s="76" t="e">
        <f t="shared" si="0"/>
        <v>#REF!</v>
      </c>
      <c r="T475" s="76" t="e">
        <f t="shared" si="0"/>
        <v>#REF!</v>
      </c>
      <c r="U475" s="76" t="e">
        <f t="shared" si="0"/>
        <v>#REF!</v>
      </c>
      <c r="V475" s="76" t="e">
        <f t="shared" si="0"/>
        <v>#REF!</v>
      </c>
      <c r="W475" s="76" t="e">
        <f t="shared" si="0"/>
        <v>#REF!</v>
      </c>
      <c r="X475" s="76" t="e">
        <f t="shared" si="0"/>
        <v>#REF!</v>
      </c>
      <c r="Y475" s="76" t="e">
        <f t="shared" si="0"/>
        <v>#REF!</v>
      </c>
      <c r="Z475" s="76" t="e">
        <f t="shared" si="0"/>
        <v>#REF!</v>
      </c>
    </row>
    <row r="476" spans="1:26">
      <c r="A476" s="13" t="e">
        <f t="shared" ref="A476:Z476" si="1">#REF!</f>
        <v>#REF!</v>
      </c>
      <c r="B476" s="16" t="e">
        <f t="shared" si="1"/>
        <v>#REF!</v>
      </c>
      <c r="C476" s="17" t="e">
        <f t="shared" si="1"/>
        <v>#REF!</v>
      </c>
      <c r="D476" s="16" t="e">
        <f t="shared" si="1"/>
        <v>#REF!</v>
      </c>
      <c r="E476" s="18" t="e">
        <f t="shared" si="1"/>
        <v>#REF!</v>
      </c>
      <c r="F476" s="18" t="e">
        <f t="shared" si="1"/>
        <v>#REF!</v>
      </c>
      <c r="G476" s="18" t="e">
        <f t="shared" si="1"/>
        <v>#REF!</v>
      </c>
      <c r="H476" s="17" t="e">
        <f t="shared" si="1"/>
        <v>#REF!</v>
      </c>
      <c r="I476" s="17" t="e">
        <f t="shared" si="1"/>
        <v>#REF!</v>
      </c>
      <c r="J476" s="13" t="e">
        <f t="shared" si="1"/>
        <v>#REF!</v>
      </c>
      <c r="K476" s="16" t="e">
        <f t="shared" si="1"/>
        <v>#REF!</v>
      </c>
      <c r="L476" s="13" t="e">
        <f t="shared" si="1"/>
        <v>#REF!</v>
      </c>
      <c r="M476" s="18" t="e">
        <f t="shared" si="1"/>
        <v>#REF!</v>
      </c>
      <c r="N476" s="13" t="e">
        <f t="shared" si="1"/>
        <v>#REF!</v>
      </c>
      <c r="O476" s="76" t="e">
        <f t="shared" si="1"/>
        <v>#REF!</v>
      </c>
      <c r="P476" s="76" t="e">
        <f t="shared" si="1"/>
        <v>#REF!</v>
      </c>
      <c r="Q476" s="76" t="e">
        <f t="shared" si="1"/>
        <v>#REF!</v>
      </c>
      <c r="R476" s="76" t="e">
        <f t="shared" si="1"/>
        <v>#REF!</v>
      </c>
      <c r="S476" s="76" t="e">
        <f t="shared" si="1"/>
        <v>#REF!</v>
      </c>
      <c r="T476" s="76" t="e">
        <f t="shared" si="1"/>
        <v>#REF!</v>
      </c>
      <c r="U476" s="76" t="e">
        <f t="shared" si="1"/>
        <v>#REF!</v>
      </c>
      <c r="V476" s="76" t="e">
        <f t="shared" si="1"/>
        <v>#REF!</v>
      </c>
      <c r="W476" s="76" t="e">
        <f t="shared" si="1"/>
        <v>#REF!</v>
      </c>
      <c r="X476" s="76" t="e">
        <f t="shared" si="1"/>
        <v>#REF!</v>
      </c>
      <c r="Y476" s="76" t="e">
        <f t="shared" si="1"/>
        <v>#REF!</v>
      </c>
      <c r="Z476" s="76" t="e">
        <f t="shared" si="1"/>
        <v>#REF!</v>
      </c>
    </row>
    <row r="477" spans="1:26">
      <c r="A477" s="13" t="e">
        <f t="shared" ref="A477:Z477" si="2">#REF!</f>
        <v>#REF!</v>
      </c>
      <c r="B477" s="16" t="e">
        <f t="shared" si="2"/>
        <v>#REF!</v>
      </c>
      <c r="C477" s="17" t="e">
        <f t="shared" si="2"/>
        <v>#REF!</v>
      </c>
      <c r="D477" s="16" t="e">
        <f t="shared" si="2"/>
        <v>#REF!</v>
      </c>
      <c r="E477" s="18" t="e">
        <f t="shared" si="2"/>
        <v>#REF!</v>
      </c>
      <c r="F477" s="18" t="e">
        <f t="shared" si="2"/>
        <v>#REF!</v>
      </c>
      <c r="G477" s="18" t="e">
        <f t="shared" si="2"/>
        <v>#REF!</v>
      </c>
      <c r="H477" s="17" t="e">
        <f t="shared" si="2"/>
        <v>#REF!</v>
      </c>
      <c r="I477" s="17" t="e">
        <f t="shared" si="2"/>
        <v>#REF!</v>
      </c>
      <c r="J477" s="13" t="e">
        <f t="shared" si="2"/>
        <v>#REF!</v>
      </c>
      <c r="K477" s="16" t="e">
        <f t="shared" si="2"/>
        <v>#REF!</v>
      </c>
      <c r="L477" s="13" t="e">
        <f t="shared" si="2"/>
        <v>#REF!</v>
      </c>
      <c r="M477" s="18" t="e">
        <f t="shared" si="2"/>
        <v>#REF!</v>
      </c>
      <c r="N477" s="13" t="e">
        <f t="shared" si="2"/>
        <v>#REF!</v>
      </c>
      <c r="O477" s="76" t="e">
        <f t="shared" si="2"/>
        <v>#REF!</v>
      </c>
      <c r="P477" s="76" t="e">
        <f t="shared" si="2"/>
        <v>#REF!</v>
      </c>
      <c r="Q477" s="76" t="e">
        <f t="shared" si="2"/>
        <v>#REF!</v>
      </c>
      <c r="R477" s="76" t="e">
        <f t="shared" si="2"/>
        <v>#REF!</v>
      </c>
      <c r="S477" s="76" t="e">
        <f t="shared" si="2"/>
        <v>#REF!</v>
      </c>
      <c r="T477" s="76" t="e">
        <f t="shared" si="2"/>
        <v>#REF!</v>
      </c>
      <c r="U477" s="76" t="e">
        <f t="shared" si="2"/>
        <v>#REF!</v>
      </c>
      <c r="V477" s="76" t="e">
        <f t="shared" si="2"/>
        <v>#REF!</v>
      </c>
      <c r="W477" s="76" t="e">
        <f t="shared" si="2"/>
        <v>#REF!</v>
      </c>
      <c r="X477" s="76" t="e">
        <f t="shared" si="2"/>
        <v>#REF!</v>
      </c>
      <c r="Y477" s="76" t="e">
        <f t="shared" si="2"/>
        <v>#REF!</v>
      </c>
      <c r="Z477" s="76" t="e">
        <f t="shared" si="2"/>
        <v>#REF!</v>
      </c>
    </row>
    <row r="478" spans="1:26">
      <c r="A478" s="13" t="e">
        <f t="shared" ref="A478:Z478" si="3">#REF!</f>
        <v>#REF!</v>
      </c>
      <c r="B478" s="16" t="e">
        <f t="shared" si="3"/>
        <v>#REF!</v>
      </c>
      <c r="C478" s="17" t="e">
        <f t="shared" si="3"/>
        <v>#REF!</v>
      </c>
      <c r="D478" s="16" t="e">
        <f t="shared" si="3"/>
        <v>#REF!</v>
      </c>
      <c r="E478" s="18" t="e">
        <f t="shared" si="3"/>
        <v>#REF!</v>
      </c>
      <c r="F478" s="18" t="e">
        <f t="shared" si="3"/>
        <v>#REF!</v>
      </c>
      <c r="G478" s="18" t="e">
        <f t="shared" si="3"/>
        <v>#REF!</v>
      </c>
      <c r="H478" s="17" t="e">
        <f t="shared" si="3"/>
        <v>#REF!</v>
      </c>
      <c r="I478" s="17" t="e">
        <f t="shared" si="3"/>
        <v>#REF!</v>
      </c>
      <c r="J478" s="13" t="e">
        <f t="shared" si="3"/>
        <v>#REF!</v>
      </c>
      <c r="K478" s="16" t="e">
        <f t="shared" si="3"/>
        <v>#REF!</v>
      </c>
      <c r="L478" s="13" t="e">
        <f t="shared" si="3"/>
        <v>#REF!</v>
      </c>
      <c r="M478" s="18" t="e">
        <f t="shared" si="3"/>
        <v>#REF!</v>
      </c>
      <c r="N478" s="13" t="e">
        <f t="shared" si="3"/>
        <v>#REF!</v>
      </c>
      <c r="O478" s="76" t="e">
        <f t="shared" si="3"/>
        <v>#REF!</v>
      </c>
      <c r="P478" s="76" t="e">
        <f t="shared" si="3"/>
        <v>#REF!</v>
      </c>
      <c r="Q478" s="76" t="e">
        <f t="shared" si="3"/>
        <v>#REF!</v>
      </c>
      <c r="R478" s="76" t="e">
        <f t="shared" si="3"/>
        <v>#REF!</v>
      </c>
      <c r="S478" s="76" t="e">
        <f t="shared" si="3"/>
        <v>#REF!</v>
      </c>
      <c r="T478" s="76" t="e">
        <f t="shared" si="3"/>
        <v>#REF!</v>
      </c>
      <c r="U478" s="76" t="e">
        <f t="shared" si="3"/>
        <v>#REF!</v>
      </c>
      <c r="V478" s="76" t="e">
        <f t="shared" si="3"/>
        <v>#REF!</v>
      </c>
      <c r="W478" s="76" t="e">
        <f t="shared" si="3"/>
        <v>#REF!</v>
      </c>
      <c r="X478" s="76" t="e">
        <f t="shared" si="3"/>
        <v>#REF!</v>
      </c>
      <c r="Y478" s="76" t="e">
        <f t="shared" si="3"/>
        <v>#REF!</v>
      </c>
      <c r="Z478" s="76" t="e">
        <f t="shared" si="3"/>
        <v>#REF!</v>
      </c>
    </row>
    <row r="479" spans="1:26">
      <c r="A479" s="13" t="e">
        <f t="shared" ref="A479:Z479" si="4">#REF!</f>
        <v>#REF!</v>
      </c>
      <c r="B479" s="16" t="e">
        <f t="shared" si="4"/>
        <v>#REF!</v>
      </c>
      <c r="C479" s="17" t="e">
        <f t="shared" si="4"/>
        <v>#REF!</v>
      </c>
      <c r="D479" s="16" t="e">
        <f t="shared" si="4"/>
        <v>#REF!</v>
      </c>
      <c r="E479" s="18" t="e">
        <f t="shared" si="4"/>
        <v>#REF!</v>
      </c>
      <c r="F479" s="18" t="e">
        <f t="shared" si="4"/>
        <v>#REF!</v>
      </c>
      <c r="G479" s="18" t="e">
        <f t="shared" si="4"/>
        <v>#REF!</v>
      </c>
      <c r="H479" s="17" t="e">
        <f t="shared" si="4"/>
        <v>#REF!</v>
      </c>
      <c r="I479" s="17" t="e">
        <f t="shared" si="4"/>
        <v>#REF!</v>
      </c>
      <c r="J479" s="13" t="e">
        <f t="shared" si="4"/>
        <v>#REF!</v>
      </c>
      <c r="K479" s="16" t="e">
        <f t="shared" si="4"/>
        <v>#REF!</v>
      </c>
      <c r="L479" s="13" t="e">
        <f t="shared" si="4"/>
        <v>#REF!</v>
      </c>
      <c r="M479" s="18" t="e">
        <f t="shared" si="4"/>
        <v>#REF!</v>
      </c>
      <c r="N479" s="13" t="e">
        <f t="shared" si="4"/>
        <v>#REF!</v>
      </c>
      <c r="O479" s="76" t="e">
        <f t="shared" si="4"/>
        <v>#REF!</v>
      </c>
      <c r="P479" s="76" t="e">
        <f t="shared" si="4"/>
        <v>#REF!</v>
      </c>
      <c r="Q479" s="76" t="e">
        <f t="shared" si="4"/>
        <v>#REF!</v>
      </c>
      <c r="R479" s="76" t="e">
        <f t="shared" si="4"/>
        <v>#REF!</v>
      </c>
      <c r="S479" s="76" t="e">
        <f t="shared" si="4"/>
        <v>#REF!</v>
      </c>
      <c r="T479" s="76" t="e">
        <f t="shared" si="4"/>
        <v>#REF!</v>
      </c>
      <c r="U479" s="76" t="e">
        <f t="shared" si="4"/>
        <v>#REF!</v>
      </c>
      <c r="V479" s="76" t="e">
        <f t="shared" si="4"/>
        <v>#REF!</v>
      </c>
      <c r="W479" s="76" t="e">
        <f t="shared" si="4"/>
        <v>#REF!</v>
      </c>
      <c r="X479" s="76" t="e">
        <f t="shared" si="4"/>
        <v>#REF!</v>
      </c>
      <c r="Y479" s="76" t="e">
        <f t="shared" si="4"/>
        <v>#REF!</v>
      </c>
      <c r="Z479" s="76" t="e">
        <f t="shared" si="4"/>
        <v>#REF!</v>
      </c>
    </row>
    <row r="480" spans="1:26">
      <c r="A480" s="13" t="e">
        <f t="shared" ref="A480:Z480" si="5">#REF!</f>
        <v>#REF!</v>
      </c>
      <c r="B480" s="16" t="e">
        <f t="shared" si="5"/>
        <v>#REF!</v>
      </c>
      <c r="C480" s="17" t="e">
        <f t="shared" si="5"/>
        <v>#REF!</v>
      </c>
      <c r="D480" s="16" t="e">
        <f t="shared" si="5"/>
        <v>#REF!</v>
      </c>
      <c r="E480" s="18" t="e">
        <f t="shared" si="5"/>
        <v>#REF!</v>
      </c>
      <c r="F480" s="18" t="e">
        <f t="shared" si="5"/>
        <v>#REF!</v>
      </c>
      <c r="G480" s="18" t="e">
        <f t="shared" si="5"/>
        <v>#REF!</v>
      </c>
      <c r="H480" s="17" t="e">
        <f t="shared" si="5"/>
        <v>#REF!</v>
      </c>
      <c r="I480" s="17" t="e">
        <f t="shared" si="5"/>
        <v>#REF!</v>
      </c>
      <c r="J480" s="13" t="e">
        <f t="shared" si="5"/>
        <v>#REF!</v>
      </c>
      <c r="K480" s="16" t="e">
        <f t="shared" si="5"/>
        <v>#REF!</v>
      </c>
      <c r="L480" s="13" t="e">
        <f t="shared" si="5"/>
        <v>#REF!</v>
      </c>
      <c r="M480" s="18" t="e">
        <f t="shared" si="5"/>
        <v>#REF!</v>
      </c>
      <c r="N480" s="13" t="e">
        <f t="shared" si="5"/>
        <v>#REF!</v>
      </c>
      <c r="O480" s="76" t="e">
        <f t="shared" si="5"/>
        <v>#REF!</v>
      </c>
      <c r="P480" s="76" t="e">
        <f t="shared" si="5"/>
        <v>#REF!</v>
      </c>
      <c r="Q480" s="76" t="e">
        <f t="shared" si="5"/>
        <v>#REF!</v>
      </c>
      <c r="R480" s="76" t="e">
        <f t="shared" si="5"/>
        <v>#REF!</v>
      </c>
      <c r="S480" s="76" t="e">
        <f t="shared" si="5"/>
        <v>#REF!</v>
      </c>
      <c r="T480" s="76" t="e">
        <f t="shared" si="5"/>
        <v>#REF!</v>
      </c>
      <c r="U480" s="76" t="e">
        <f t="shared" si="5"/>
        <v>#REF!</v>
      </c>
      <c r="V480" s="76" t="e">
        <f t="shared" si="5"/>
        <v>#REF!</v>
      </c>
      <c r="W480" s="76" t="e">
        <f t="shared" si="5"/>
        <v>#REF!</v>
      </c>
      <c r="X480" s="76" t="e">
        <f t="shared" si="5"/>
        <v>#REF!</v>
      </c>
      <c r="Y480" s="76" t="e">
        <f t="shared" si="5"/>
        <v>#REF!</v>
      </c>
      <c r="Z480" s="76" t="e">
        <f t="shared" si="5"/>
        <v>#REF!</v>
      </c>
    </row>
    <row r="481" spans="1:26">
      <c r="A481" s="13" t="e">
        <f t="shared" ref="A481:Z481" si="6">#REF!</f>
        <v>#REF!</v>
      </c>
      <c r="B481" s="16" t="e">
        <f t="shared" si="6"/>
        <v>#REF!</v>
      </c>
      <c r="C481" s="17" t="e">
        <f t="shared" si="6"/>
        <v>#REF!</v>
      </c>
      <c r="D481" s="16" t="e">
        <f t="shared" si="6"/>
        <v>#REF!</v>
      </c>
      <c r="E481" s="18" t="e">
        <f t="shared" si="6"/>
        <v>#REF!</v>
      </c>
      <c r="F481" s="18" t="e">
        <f t="shared" si="6"/>
        <v>#REF!</v>
      </c>
      <c r="G481" s="18" t="e">
        <f t="shared" si="6"/>
        <v>#REF!</v>
      </c>
      <c r="H481" s="17" t="e">
        <f t="shared" si="6"/>
        <v>#REF!</v>
      </c>
      <c r="I481" s="17" t="e">
        <f t="shared" si="6"/>
        <v>#REF!</v>
      </c>
      <c r="J481" s="13" t="e">
        <f t="shared" si="6"/>
        <v>#REF!</v>
      </c>
      <c r="K481" s="16" t="e">
        <f t="shared" si="6"/>
        <v>#REF!</v>
      </c>
      <c r="L481" s="13" t="e">
        <f t="shared" si="6"/>
        <v>#REF!</v>
      </c>
      <c r="M481" s="18" t="e">
        <f t="shared" si="6"/>
        <v>#REF!</v>
      </c>
      <c r="N481" s="13" t="e">
        <f t="shared" si="6"/>
        <v>#REF!</v>
      </c>
      <c r="O481" s="76" t="e">
        <f t="shared" si="6"/>
        <v>#REF!</v>
      </c>
      <c r="P481" s="76" t="e">
        <f t="shared" si="6"/>
        <v>#REF!</v>
      </c>
      <c r="Q481" s="76" t="e">
        <f t="shared" si="6"/>
        <v>#REF!</v>
      </c>
      <c r="R481" s="76" t="e">
        <f t="shared" si="6"/>
        <v>#REF!</v>
      </c>
      <c r="S481" s="76" t="e">
        <f t="shared" si="6"/>
        <v>#REF!</v>
      </c>
      <c r="T481" s="76" t="e">
        <f t="shared" si="6"/>
        <v>#REF!</v>
      </c>
      <c r="U481" s="76" t="e">
        <f t="shared" si="6"/>
        <v>#REF!</v>
      </c>
      <c r="V481" s="76" t="e">
        <f t="shared" si="6"/>
        <v>#REF!</v>
      </c>
      <c r="W481" s="76" t="e">
        <f t="shared" si="6"/>
        <v>#REF!</v>
      </c>
      <c r="X481" s="76" t="e">
        <f t="shared" si="6"/>
        <v>#REF!</v>
      </c>
      <c r="Y481" s="76" t="e">
        <f t="shared" si="6"/>
        <v>#REF!</v>
      </c>
      <c r="Z481" s="76" t="e">
        <f t="shared" si="6"/>
        <v>#REF!</v>
      </c>
    </row>
    <row r="482" spans="1:26">
      <c r="A482" s="13" t="e">
        <f t="shared" ref="A482:Z482" si="7">#REF!</f>
        <v>#REF!</v>
      </c>
      <c r="B482" s="16" t="e">
        <f t="shared" si="7"/>
        <v>#REF!</v>
      </c>
      <c r="C482" s="17" t="e">
        <f t="shared" si="7"/>
        <v>#REF!</v>
      </c>
      <c r="D482" s="16" t="e">
        <f t="shared" si="7"/>
        <v>#REF!</v>
      </c>
      <c r="E482" s="18" t="e">
        <f t="shared" si="7"/>
        <v>#REF!</v>
      </c>
      <c r="F482" s="18" t="e">
        <f t="shared" si="7"/>
        <v>#REF!</v>
      </c>
      <c r="G482" s="18" t="e">
        <f t="shared" si="7"/>
        <v>#REF!</v>
      </c>
      <c r="H482" s="17" t="e">
        <f t="shared" si="7"/>
        <v>#REF!</v>
      </c>
      <c r="I482" s="17" t="e">
        <f t="shared" si="7"/>
        <v>#REF!</v>
      </c>
      <c r="J482" s="13" t="e">
        <f t="shared" si="7"/>
        <v>#REF!</v>
      </c>
      <c r="K482" s="16" t="e">
        <f t="shared" si="7"/>
        <v>#REF!</v>
      </c>
      <c r="L482" s="13" t="e">
        <f t="shared" si="7"/>
        <v>#REF!</v>
      </c>
      <c r="M482" s="18" t="e">
        <f t="shared" si="7"/>
        <v>#REF!</v>
      </c>
      <c r="N482" s="13" t="e">
        <f t="shared" si="7"/>
        <v>#REF!</v>
      </c>
      <c r="O482" s="76" t="e">
        <f t="shared" si="7"/>
        <v>#REF!</v>
      </c>
      <c r="P482" s="76" t="e">
        <f t="shared" si="7"/>
        <v>#REF!</v>
      </c>
      <c r="Q482" s="76" t="e">
        <f t="shared" si="7"/>
        <v>#REF!</v>
      </c>
      <c r="R482" s="76" t="e">
        <f t="shared" si="7"/>
        <v>#REF!</v>
      </c>
      <c r="S482" s="76" t="e">
        <f t="shared" si="7"/>
        <v>#REF!</v>
      </c>
      <c r="T482" s="76" t="e">
        <f t="shared" si="7"/>
        <v>#REF!</v>
      </c>
      <c r="U482" s="76" t="e">
        <f t="shared" si="7"/>
        <v>#REF!</v>
      </c>
      <c r="V482" s="76" t="e">
        <f t="shared" si="7"/>
        <v>#REF!</v>
      </c>
      <c r="W482" s="76" t="e">
        <f t="shared" si="7"/>
        <v>#REF!</v>
      </c>
      <c r="X482" s="76" t="e">
        <f t="shared" si="7"/>
        <v>#REF!</v>
      </c>
      <c r="Y482" s="76" t="e">
        <f t="shared" si="7"/>
        <v>#REF!</v>
      </c>
      <c r="Z482" s="76" t="e">
        <f t="shared" si="7"/>
        <v>#REF!</v>
      </c>
    </row>
    <row r="483" spans="1:26">
      <c r="A483" s="13" t="e">
        <f t="shared" ref="A483:Z483" si="8">#REF!</f>
        <v>#REF!</v>
      </c>
      <c r="B483" s="16" t="e">
        <f t="shared" si="8"/>
        <v>#REF!</v>
      </c>
      <c r="C483" s="17" t="e">
        <f t="shared" si="8"/>
        <v>#REF!</v>
      </c>
      <c r="D483" s="16" t="e">
        <f t="shared" si="8"/>
        <v>#REF!</v>
      </c>
      <c r="E483" s="18" t="e">
        <f t="shared" si="8"/>
        <v>#REF!</v>
      </c>
      <c r="F483" s="18" t="e">
        <f t="shared" si="8"/>
        <v>#REF!</v>
      </c>
      <c r="G483" s="18" t="e">
        <f t="shared" si="8"/>
        <v>#REF!</v>
      </c>
      <c r="H483" s="17" t="e">
        <f t="shared" si="8"/>
        <v>#REF!</v>
      </c>
      <c r="I483" s="17" t="e">
        <f t="shared" si="8"/>
        <v>#REF!</v>
      </c>
      <c r="J483" s="13" t="e">
        <f t="shared" si="8"/>
        <v>#REF!</v>
      </c>
      <c r="K483" s="16" t="e">
        <f t="shared" si="8"/>
        <v>#REF!</v>
      </c>
      <c r="L483" s="13" t="e">
        <f t="shared" si="8"/>
        <v>#REF!</v>
      </c>
      <c r="M483" s="18" t="e">
        <f t="shared" si="8"/>
        <v>#REF!</v>
      </c>
      <c r="N483" s="13" t="e">
        <f t="shared" si="8"/>
        <v>#REF!</v>
      </c>
      <c r="O483" s="76" t="e">
        <f t="shared" si="8"/>
        <v>#REF!</v>
      </c>
      <c r="P483" s="76" t="e">
        <f t="shared" si="8"/>
        <v>#REF!</v>
      </c>
      <c r="Q483" s="76" t="e">
        <f t="shared" si="8"/>
        <v>#REF!</v>
      </c>
      <c r="R483" s="76" t="e">
        <f t="shared" si="8"/>
        <v>#REF!</v>
      </c>
      <c r="S483" s="76" t="e">
        <f t="shared" si="8"/>
        <v>#REF!</v>
      </c>
      <c r="T483" s="76" t="e">
        <f t="shared" si="8"/>
        <v>#REF!</v>
      </c>
      <c r="U483" s="76" t="e">
        <f t="shared" si="8"/>
        <v>#REF!</v>
      </c>
      <c r="V483" s="76" t="e">
        <f t="shared" si="8"/>
        <v>#REF!</v>
      </c>
      <c r="W483" s="76" t="e">
        <f t="shared" si="8"/>
        <v>#REF!</v>
      </c>
      <c r="X483" s="76" t="e">
        <f t="shared" si="8"/>
        <v>#REF!</v>
      </c>
      <c r="Y483" s="76" t="e">
        <f t="shared" si="8"/>
        <v>#REF!</v>
      </c>
      <c r="Z483" s="76" t="e">
        <f t="shared" si="8"/>
        <v>#REF!</v>
      </c>
    </row>
    <row r="484" spans="1:26">
      <c r="A484" s="13" t="e">
        <f t="shared" ref="A484:Z484" si="9">#REF!</f>
        <v>#REF!</v>
      </c>
      <c r="B484" s="16" t="e">
        <f t="shared" si="9"/>
        <v>#REF!</v>
      </c>
      <c r="C484" s="17" t="e">
        <f t="shared" si="9"/>
        <v>#REF!</v>
      </c>
      <c r="D484" s="16" t="e">
        <f t="shared" si="9"/>
        <v>#REF!</v>
      </c>
      <c r="E484" s="18" t="e">
        <f t="shared" si="9"/>
        <v>#REF!</v>
      </c>
      <c r="F484" s="18" t="e">
        <f t="shared" si="9"/>
        <v>#REF!</v>
      </c>
      <c r="G484" s="18" t="e">
        <f t="shared" si="9"/>
        <v>#REF!</v>
      </c>
      <c r="H484" s="17" t="e">
        <f t="shared" si="9"/>
        <v>#REF!</v>
      </c>
      <c r="I484" s="17" t="e">
        <f t="shared" si="9"/>
        <v>#REF!</v>
      </c>
      <c r="J484" s="13" t="e">
        <f t="shared" si="9"/>
        <v>#REF!</v>
      </c>
      <c r="K484" s="16" t="e">
        <f t="shared" si="9"/>
        <v>#REF!</v>
      </c>
      <c r="L484" s="13" t="e">
        <f t="shared" si="9"/>
        <v>#REF!</v>
      </c>
      <c r="M484" s="18" t="e">
        <f t="shared" si="9"/>
        <v>#REF!</v>
      </c>
      <c r="N484" s="13" t="e">
        <f t="shared" si="9"/>
        <v>#REF!</v>
      </c>
      <c r="O484" s="76" t="e">
        <f t="shared" si="9"/>
        <v>#REF!</v>
      </c>
      <c r="P484" s="76" t="e">
        <f t="shared" si="9"/>
        <v>#REF!</v>
      </c>
      <c r="Q484" s="76" t="e">
        <f t="shared" si="9"/>
        <v>#REF!</v>
      </c>
      <c r="R484" s="76" t="e">
        <f t="shared" si="9"/>
        <v>#REF!</v>
      </c>
      <c r="S484" s="76" t="e">
        <f t="shared" si="9"/>
        <v>#REF!</v>
      </c>
      <c r="T484" s="76" t="e">
        <f t="shared" si="9"/>
        <v>#REF!</v>
      </c>
      <c r="U484" s="76" t="e">
        <f t="shared" si="9"/>
        <v>#REF!</v>
      </c>
      <c r="V484" s="76" t="e">
        <f t="shared" si="9"/>
        <v>#REF!</v>
      </c>
      <c r="W484" s="76" t="e">
        <f t="shared" si="9"/>
        <v>#REF!</v>
      </c>
      <c r="X484" s="76" t="e">
        <f t="shared" si="9"/>
        <v>#REF!</v>
      </c>
      <c r="Y484" s="76" t="e">
        <f t="shared" si="9"/>
        <v>#REF!</v>
      </c>
      <c r="Z484" s="76" t="e">
        <f t="shared" si="9"/>
        <v>#REF!</v>
      </c>
    </row>
    <row r="485" spans="1:26">
      <c r="A485" s="13" t="e">
        <f t="shared" ref="A485:Z485" si="10">#REF!</f>
        <v>#REF!</v>
      </c>
      <c r="B485" s="16" t="e">
        <f t="shared" si="10"/>
        <v>#REF!</v>
      </c>
      <c r="C485" s="17" t="e">
        <f t="shared" si="10"/>
        <v>#REF!</v>
      </c>
      <c r="D485" s="16" t="e">
        <f t="shared" si="10"/>
        <v>#REF!</v>
      </c>
      <c r="E485" s="18" t="e">
        <f t="shared" si="10"/>
        <v>#REF!</v>
      </c>
      <c r="F485" s="18" t="e">
        <f t="shared" si="10"/>
        <v>#REF!</v>
      </c>
      <c r="G485" s="18" t="e">
        <f t="shared" si="10"/>
        <v>#REF!</v>
      </c>
      <c r="H485" s="17" t="e">
        <f t="shared" si="10"/>
        <v>#REF!</v>
      </c>
      <c r="I485" s="17" t="e">
        <f t="shared" si="10"/>
        <v>#REF!</v>
      </c>
      <c r="J485" s="13" t="e">
        <f t="shared" si="10"/>
        <v>#REF!</v>
      </c>
      <c r="K485" s="16" t="e">
        <f t="shared" si="10"/>
        <v>#REF!</v>
      </c>
      <c r="L485" s="13" t="e">
        <f t="shared" si="10"/>
        <v>#REF!</v>
      </c>
      <c r="M485" s="18" t="e">
        <f t="shared" si="10"/>
        <v>#REF!</v>
      </c>
      <c r="N485" s="13" t="e">
        <f t="shared" si="10"/>
        <v>#REF!</v>
      </c>
      <c r="O485" s="76" t="e">
        <f t="shared" si="10"/>
        <v>#REF!</v>
      </c>
      <c r="P485" s="76" t="e">
        <f t="shared" si="10"/>
        <v>#REF!</v>
      </c>
      <c r="Q485" s="76" t="e">
        <f t="shared" si="10"/>
        <v>#REF!</v>
      </c>
      <c r="R485" s="76" t="e">
        <f t="shared" si="10"/>
        <v>#REF!</v>
      </c>
      <c r="S485" s="76" t="e">
        <f t="shared" si="10"/>
        <v>#REF!</v>
      </c>
      <c r="T485" s="76" t="e">
        <f t="shared" si="10"/>
        <v>#REF!</v>
      </c>
      <c r="U485" s="76" t="e">
        <f t="shared" si="10"/>
        <v>#REF!</v>
      </c>
      <c r="V485" s="76" t="e">
        <f t="shared" si="10"/>
        <v>#REF!</v>
      </c>
      <c r="W485" s="76" t="e">
        <f t="shared" si="10"/>
        <v>#REF!</v>
      </c>
      <c r="X485" s="76" t="e">
        <f t="shared" si="10"/>
        <v>#REF!</v>
      </c>
      <c r="Y485" s="76" t="e">
        <f t="shared" si="10"/>
        <v>#REF!</v>
      </c>
      <c r="Z485" s="76" t="e">
        <f t="shared" si="10"/>
        <v>#REF!</v>
      </c>
    </row>
    <row r="486" spans="1:26">
      <c r="A486" s="13" t="e">
        <f t="shared" ref="A486:Z486" si="11">#REF!</f>
        <v>#REF!</v>
      </c>
      <c r="B486" s="16" t="e">
        <f t="shared" si="11"/>
        <v>#REF!</v>
      </c>
      <c r="C486" s="17" t="e">
        <f t="shared" si="11"/>
        <v>#REF!</v>
      </c>
      <c r="D486" s="16" t="e">
        <f t="shared" si="11"/>
        <v>#REF!</v>
      </c>
      <c r="E486" s="18" t="e">
        <f t="shared" si="11"/>
        <v>#REF!</v>
      </c>
      <c r="F486" s="18" t="e">
        <f t="shared" si="11"/>
        <v>#REF!</v>
      </c>
      <c r="G486" s="18" t="e">
        <f t="shared" si="11"/>
        <v>#REF!</v>
      </c>
      <c r="H486" s="17" t="e">
        <f t="shared" si="11"/>
        <v>#REF!</v>
      </c>
      <c r="I486" s="17" t="e">
        <f t="shared" si="11"/>
        <v>#REF!</v>
      </c>
      <c r="J486" s="13" t="e">
        <f t="shared" si="11"/>
        <v>#REF!</v>
      </c>
      <c r="K486" s="16" t="e">
        <f t="shared" si="11"/>
        <v>#REF!</v>
      </c>
      <c r="L486" s="13" t="e">
        <f t="shared" si="11"/>
        <v>#REF!</v>
      </c>
      <c r="M486" s="18" t="e">
        <f t="shared" si="11"/>
        <v>#REF!</v>
      </c>
      <c r="N486" s="13" t="e">
        <f t="shared" si="11"/>
        <v>#REF!</v>
      </c>
      <c r="O486" s="76" t="e">
        <f t="shared" si="11"/>
        <v>#REF!</v>
      </c>
      <c r="P486" s="76" t="e">
        <f t="shared" si="11"/>
        <v>#REF!</v>
      </c>
      <c r="Q486" s="76" t="e">
        <f t="shared" si="11"/>
        <v>#REF!</v>
      </c>
      <c r="R486" s="76" t="e">
        <f t="shared" si="11"/>
        <v>#REF!</v>
      </c>
      <c r="S486" s="76" t="e">
        <f t="shared" si="11"/>
        <v>#REF!</v>
      </c>
      <c r="T486" s="76" t="e">
        <f t="shared" si="11"/>
        <v>#REF!</v>
      </c>
      <c r="U486" s="76" t="e">
        <f t="shared" si="11"/>
        <v>#REF!</v>
      </c>
      <c r="V486" s="76" t="e">
        <f t="shared" si="11"/>
        <v>#REF!</v>
      </c>
      <c r="W486" s="76" t="e">
        <f t="shared" si="11"/>
        <v>#REF!</v>
      </c>
      <c r="X486" s="76" t="e">
        <f t="shared" si="11"/>
        <v>#REF!</v>
      </c>
      <c r="Y486" s="76" t="e">
        <f t="shared" si="11"/>
        <v>#REF!</v>
      </c>
      <c r="Z486" s="76" t="e">
        <f t="shared" si="11"/>
        <v>#REF!</v>
      </c>
    </row>
    <row r="487" spans="1:26">
      <c r="A487" s="13" t="e">
        <f t="shared" ref="A487:Z487" si="12">#REF!</f>
        <v>#REF!</v>
      </c>
      <c r="B487" s="16" t="e">
        <f t="shared" si="12"/>
        <v>#REF!</v>
      </c>
      <c r="C487" s="17" t="e">
        <f t="shared" si="12"/>
        <v>#REF!</v>
      </c>
      <c r="D487" s="16" t="e">
        <f t="shared" si="12"/>
        <v>#REF!</v>
      </c>
      <c r="E487" s="18" t="e">
        <f t="shared" si="12"/>
        <v>#REF!</v>
      </c>
      <c r="F487" s="18" t="e">
        <f t="shared" si="12"/>
        <v>#REF!</v>
      </c>
      <c r="G487" s="18" t="e">
        <f t="shared" si="12"/>
        <v>#REF!</v>
      </c>
      <c r="H487" s="17" t="e">
        <f t="shared" si="12"/>
        <v>#REF!</v>
      </c>
      <c r="I487" s="17" t="e">
        <f t="shared" si="12"/>
        <v>#REF!</v>
      </c>
      <c r="J487" s="13" t="e">
        <f t="shared" si="12"/>
        <v>#REF!</v>
      </c>
      <c r="K487" s="16" t="e">
        <f t="shared" si="12"/>
        <v>#REF!</v>
      </c>
      <c r="L487" s="13" t="e">
        <f t="shared" si="12"/>
        <v>#REF!</v>
      </c>
      <c r="M487" s="18" t="e">
        <f t="shared" si="12"/>
        <v>#REF!</v>
      </c>
      <c r="N487" s="13" t="e">
        <f t="shared" si="12"/>
        <v>#REF!</v>
      </c>
      <c r="O487" s="76" t="e">
        <f t="shared" si="12"/>
        <v>#REF!</v>
      </c>
      <c r="P487" s="76" t="e">
        <f t="shared" si="12"/>
        <v>#REF!</v>
      </c>
      <c r="Q487" s="76" t="e">
        <f t="shared" si="12"/>
        <v>#REF!</v>
      </c>
      <c r="R487" s="76" t="e">
        <f t="shared" si="12"/>
        <v>#REF!</v>
      </c>
      <c r="S487" s="76" t="e">
        <f t="shared" si="12"/>
        <v>#REF!</v>
      </c>
      <c r="T487" s="76" t="e">
        <f t="shared" si="12"/>
        <v>#REF!</v>
      </c>
      <c r="U487" s="76" t="e">
        <f t="shared" si="12"/>
        <v>#REF!</v>
      </c>
      <c r="V487" s="76" t="e">
        <f t="shared" si="12"/>
        <v>#REF!</v>
      </c>
      <c r="W487" s="76" t="e">
        <f t="shared" si="12"/>
        <v>#REF!</v>
      </c>
      <c r="X487" s="76" t="e">
        <f t="shared" si="12"/>
        <v>#REF!</v>
      </c>
      <c r="Y487" s="76" t="e">
        <f t="shared" si="12"/>
        <v>#REF!</v>
      </c>
      <c r="Z487" s="76" t="e">
        <f t="shared" si="12"/>
        <v>#REF!</v>
      </c>
    </row>
    <row r="488" spans="1:26">
      <c r="A488" s="13" t="e">
        <f t="shared" ref="A488:Z488" si="13">#REF!</f>
        <v>#REF!</v>
      </c>
      <c r="B488" s="16" t="e">
        <f t="shared" si="13"/>
        <v>#REF!</v>
      </c>
      <c r="C488" s="17" t="e">
        <f t="shared" si="13"/>
        <v>#REF!</v>
      </c>
      <c r="D488" s="16" t="e">
        <f t="shared" si="13"/>
        <v>#REF!</v>
      </c>
      <c r="E488" s="18" t="e">
        <f t="shared" si="13"/>
        <v>#REF!</v>
      </c>
      <c r="F488" s="18" t="e">
        <f t="shared" si="13"/>
        <v>#REF!</v>
      </c>
      <c r="G488" s="18" t="e">
        <f t="shared" si="13"/>
        <v>#REF!</v>
      </c>
      <c r="H488" s="17" t="e">
        <f t="shared" si="13"/>
        <v>#REF!</v>
      </c>
      <c r="I488" s="17" t="e">
        <f t="shared" si="13"/>
        <v>#REF!</v>
      </c>
      <c r="J488" s="13" t="e">
        <f t="shared" si="13"/>
        <v>#REF!</v>
      </c>
      <c r="K488" s="16" t="e">
        <f t="shared" si="13"/>
        <v>#REF!</v>
      </c>
      <c r="L488" s="13" t="e">
        <f t="shared" si="13"/>
        <v>#REF!</v>
      </c>
      <c r="M488" s="18" t="e">
        <f t="shared" si="13"/>
        <v>#REF!</v>
      </c>
      <c r="N488" s="13" t="e">
        <f t="shared" si="13"/>
        <v>#REF!</v>
      </c>
      <c r="O488" s="76" t="e">
        <f t="shared" si="13"/>
        <v>#REF!</v>
      </c>
      <c r="P488" s="76" t="e">
        <f t="shared" si="13"/>
        <v>#REF!</v>
      </c>
      <c r="Q488" s="76" t="e">
        <f t="shared" si="13"/>
        <v>#REF!</v>
      </c>
      <c r="R488" s="76" t="e">
        <f t="shared" si="13"/>
        <v>#REF!</v>
      </c>
      <c r="S488" s="76" t="e">
        <f t="shared" si="13"/>
        <v>#REF!</v>
      </c>
      <c r="T488" s="76" t="e">
        <f t="shared" si="13"/>
        <v>#REF!</v>
      </c>
      <c r="U488" s="76" t="e">
        <f t="shared" si="13"/>
        <v>#REF!</v>
      </c>
      <c r="V488" s="76" t="e">
        <f t="shared" si="13"/>
        <v>#REF!</v>
      </c>
      <c r="W488" s="76" t="e">
        <f t="shared" si="13"/>
        <v>#REF!</v>
      </c>
      <c r="X488" s="76" t="e">
        <f t="shared" si="13"/>
        <v>#REF!</v>
      </c>
      <c r="Y488" s="76" t="e">
        <f t="shared" si="13"/>
        <v>#REF!</v>
      </c>
      <c r="Z488" s="76" t="e">
        <f t="shared" si="13"/>
        <v>#REF!</v>
      </c>
    </row>
    <row r="489" spans="1:26">
      <c r="A489" s="13" t="e">
        <f t="shared" ref="A489:Z489" si="14">#REF!</f>
        <v>#REF!</v>
      </c>
      <c r="B489" s="16" t="e">
        <f t="shared" si="14"/>
        <v>#REF!</v>
      </c>
      <c r="C489" s="17" t="e">
        <f t="shared" si="14"/>
        <v>#REF!</v>
      </c>
      <c r="D489" s="16" t="e">
        <f t="shared" si="14"/>
        <v>#REF!</v>
      </c>
      <c r="E489" s="18" t="e">
        <f t="shared" si="14"/>
        <v>#REF!</v>
      </c>
      <c r="F489" s="18" t="e">
        <f t="shared" si="14"/>
        <v>#REF!</v>
      </c>
      <c r="G489" s="18" t="e">
        <f t="shared" si="14"/>
        <v>#REF!</v>
      </c>
      <c r="H489" s="17" t="e">
        <f t="shared" si="14"/>
        <v>#REF!</v>
      </c>
      <c r="I489" s="17" t="e">
        <f t="shared" si="14"/>
        <v>#REF!</v>
      </c>
      <c r="J489" s="13" t="e">
        <f t="shared" si="14"/>
        <v>#REF!</v>
      </c>
      <c r="K489" s="16" t="e">
        <f t="shared" si="14"/>
        <v>#REF!</v>
      </c>
      <c r="L489" s="13" t="e">
        <f t="shared" si="14"/>
        <v>#REF!</v>
      </c>
      <c r="M489" s="18" t="e">
        <f t="shared" si="14"/>
        <v>#REF!</v>
      </c>
      <c r="N489" s="13" t="e">
        <f t="shared" si="14"/>
        <v>#REF!</v>
      </c>
      <c r="O489" s="76" t="e">
        <f t="shared" si="14"/>
        <v>#REF!</v>
      </c>
      <c r="P489" s="76" t="e">
        <f t="shared" si="14"/>
        <v>#REF!</v>
      </c>
      <c r="Q489" s="76" t="e">
        <f t="shared" si="14"/>
        <v>#REF!</v>
      </c>
      <c r="R489" s="76" t="e">
        <f t="shared" si="14"/>
        <v>#REF!</v>
      </c>
      <c r="S489" s="76" t="e">
        <f t="shared" si="14"/>
        <v>#REF!</v>
      </c>
      <c r="T489" s="76" t="e">
        <f t="shared" si="14"/>
        <v>#REF!</v>
      </c>
      <c r="U489" s="76" t="e">
        <f t="shared" si="14"/>
        <v>#REF!</v>
      </c>
      <c r="V489" s="76" t="e">
        <f t="shared" si="14"/>
        <v>#REF!</v>
      </c>
      <c r="W489" s="76" t="e">
        <f t="shared" si="14"/>
        <v>#REF!</v>
      </c>
      <c r="X489" s="76" t="e">
        <f t="shared" si="14"/>
        <v>#REF!</v>
      </c>
      <c r="Y489" s="76" t="e">
        <f t="shared" si="14"/>
        <v>#REF!</v>
      </c>
      <c r="Z489" s="76" t="e">
        <f t="shared" si="14"/>
        <v>#REF!</v>
      </c>
    </row>
    <row r="490" spans="1:26">
      <c r="A490" s="13" t="e">
        <f t="shared" ref="A490:Z490" si="15">#REF!</f>
        <v>#REF!</v>
      </c>
      <c r="B490" s="16" t="e">
        <f t="shared" si="15"/>
        <v>#REF!</v>
      </c>
      <c r="C490" s="17" t="e">
        <f t="shared" si="15"/>
        <v>#REF!</v>
      </c>
      <c r="D490" s="16" t="e">
        <f t="shared" si="15"/>
        <v>#REF!</v>
      </c>
      <c r="E490" s="18" t="e">
        <f t="shared" si="15"/>
        <v>#REF!</v>
      </c>
      <c r="F490" s="18" t="e">
        <f t="shared" si="15"/>
        <v>#REF!</v>
      </c>
      <c r="G490" s="18" t="e">
        <f t="shared" si="15"/>
        <v>#REF!</v>
      </c>
      <c r="H490" s="17" t="e">
        <f t="shared" si="15"/>
        <v>#REF!</v>
      </c>
      <c r="I490" s="17" t="e">
        <f t="shared" si="15"/>
        <v>#REF!</v>
      </c>
      <c r="J490" s="13" t="e">
        <f t="shared" si="15"/>
        <v>#REF!</v>
      </c>
      <c r="K490" s="16" t="e">
        <f t="shared" si="15"/>
        <v>#REF!</v>
      </c>
      <c r="L490" s="13" t="e">
        <f t="shared" si="15"/>
        <v>#REF!</v>
      </c>
      <c r="M490" s="18" t="e">
        <f t="shared" si="15"/>
        <v>#REF!</v>
      </c>
      <c r="N490" s="13" t="e">
        <f t="shared" si="15"/>
        <v>#REF!</v>
      </c>
      <c r="O490" s="76" t="e">
        <f t="shared" si="15"/>
        <v>#REF!</v>
      </c>
      <c r="P490" s="76" t="e">
        <f t="shared" si="15"/>
        <v>#REF!</v>
      </c>
      <c r="Q490" s="76" t="e">
        <f t="shared" si="15"/>
        <v>#REF!</v>
      </c>
      <c r="R490" s="76" t="e">
        <f t="shared" si="15"/>
        <v>#REF!</v>
      </c>
      <c r="S490" s="76" t="e">
        <f t="shared" si="15"/>
        <v>#REF!</v>
      </c>
      <c r="T490" s="76" t="e">
        <f t="shared" si="15"/>
        <v>#REF!</v>
      </c>
      <c r="U490" s="76" t="e">
        <f t="shared" si="15"/>
        <v>#REF!</v>
      </c>
      <c r="V490" s="76" t="e">
        <f t="shared" si="15"/>
        <v>#REF!</v>
      </c>
      <c r="W490" s="76" t="e">
        <f t="shared" si="15"/>
        <v>#REF!</v>
      </c>
      <c r="X490" s="76" t="e">
        <f t="shared" si="15"/>
        <v>#REF!</v>
      </c>
      <c r="Y490" s="76" t="e">
        <f t="shared" si="15"/>
        <v>#REF!</v>
      </c>
      <c r="Z490" s="76" t="e">
        <f t="shared" si="15"/>
        <v>#REF!</v>
      </c>
    </row>
    <row r="491" spans="1:26">
      <c r="A491" s="13" t="e">
        <f t="shared" ref="A491:Z491" si="16">#REF!</f>
        <v>#REF!</v>
      </c>
      <c r="B491" s="16" t="e">
        <f t="shared" si="16"/>
        <v>#REF!</v>
      </c>
      <c r="C491" s="17" t="e">
        <f t="shared" si="16"/>
        <v>#REF!</v>
      </c>
      <c r="D491" s="16" t="e">
        <f t="shared" si="16"/>
        <v>#REF!</v>
      </c>
      <c r="E491" s="18" t="e">
        <f t="shared" si="16"/>
        <v>#REF!</v>
      </c>
      <c r="F491" s="18" t="e">
        <f t="shared" si="16"/>
        <v>#REF!</v>
      </c>
      <c r="G491" s="18" t="e">
        <f t="shared" si="16"/>
        <v>#REF!</v>
      </c>
      <c r="H491" s="17" t="e">
        <f t="shared" si="16"/>
        <v>#REF!</v>
      </c>
      <c r="I491" s="17" t="e">
        <f t="shared" si="16"/>
        <v>#REF!</v>
      </c>
      <c r="J491" s="13" t="e">
        <f t="shared" si="16"/>
        <v>#REF!</v>
      </c>
      <c r="K491" s="16" t="e">
        <f t="shared" si="16"/>
        <v>#REF!</v>
      </c>
      <c r="L491" s="13" t="e">
        <f t="shared" si="16"/>
        <v>#REF!</v>
      </c>
      <c r="M491" s="18" t="e">
        <f t="shared" si="16"/>
        <v>#REF!</v>
      </c>
      <c r="N491" s="13" t="e">
        <f t="shared" si="16"/>
        <v>#REF!</v>
      </c>
      <c r="O491" s="76" t="e">
        <f t="shared" si="16"/>
        <v>#REF!</v>
      </c>
      <c r="P491" s="76" t="e">
        <f t="shared" si="16"/>
        <v>#REF!</v>
      </c>
      <c r="Q491" s="76" t="e">
        <f t="shared" si="16"/>
        <v>#REF!</v>
      </c>
      <c r="R491" s="76" t="e">
        <f t="shared" si="16"/>
        <v>#REF!</v>
      </c>
      <c r="S491" s="76" t="e">
        <f t="shared" si="16"/>
        <v>#REF!</v>
      </c>
      <c r="T491" s="76" t="e">
        <f t="shared" si="16"/>
        <v>#REF!</v>
      </c>
      <c r="U491" s="76" t="e">
        <f t="shared" si="16"/>
        <v>#REF!</v>
      </c>
      <c r="V491" s="76" t="e">
        <f t="shared" si="16"/>
        <v>#REF!</v>
      </c>
      <c r="W491" s="76" t="e">
        <f t="shared" si="16"/>
        <v>#REF!</v>
      </c>
      <c r="X491" s="76" t="e">
        <f t="shared" si="16"/>
        <v>#REF!</v>
      </c>
      <c r="Y491" s="76" t="e">
        <f t="shared" si="16"/>
        <v>#REF!</v>
      </c>
      <c r="Z491" s="76" t="e">
        <f t="shared" si="16"/>
        <v>#REF!</v>
      </c>
    </row>
    <row r="492" spans="1:26">
      <c r="A492" s="13" t="e">
        <f t="shared" ref="A492:Z492" si="17">#REF!</f>
        <v>#REF!</v>
      </c>
      <c r="B492" s="16" t="e">
        <f t="shared" si="17"/>
        <v>#REF!</v>
      </c>
      <c r="C492" s="17" t="e">
        <f t="shared" si="17"/>
        <v>#REF!</v>
      </c>
      <c r="D492" s="16" t="e">
        <f t="shared" si="17"/>
        <v>#REF!</v>
      </c>
      <c r="E492" s="18" t="e">
        <f t="shared" si="17"/>
        <v>#REF!</v>
      </c>
      <c r="F492" s="18" t="e">
        <f t="shared" si="17"/>
        <v>#REF!</v>
      </c>
      <c r="G492" s="18" t="e">
        <f t="shared" si="17"/>
        <v>#REF!</v>
      </c>
      <c r="H492" s="17" t="e">
        <f t="shared" si="17"/>
        <v>#REF!</v>
      </c>
      <c r="I492" s="17" t="e">
        <f t="shared" si="17"/>
        <v>#REF!</v>
      </c>
      <c r="J492" s="13" t="e">
        <f t="shared" si="17"/>
        <v>#REF!</v>
      </c>
      <c r="K492" s="16" t="e">
        <f t="shared" si="17"/>
        <v>#REF!</v>
      </c>
      <c r="L492" s="13" t="e">
        <f t="shared" si="17"/>
        <v>#REF!</v>
      </c>
      <c r="M492" s="18" t="e">
        <f t="shared" si="17"/>
        <v>#REF!</v>
      </c>
      <c r="N492" s="13" t="e">
        <f t="shared" si="17"/>
        <v>#REF!</v>
      </c>
      <c r="O492" s="76" t="e">
        <f t="shared" si="17"/>
        <v>#REF!</v>
      </c>
      <c r="P492" s="76" t="e">
        <f t="shared" si="17"/>
        <v>#REF!</v>
      </c>
      <c r="Q492" s="76" t="e">
        <f t="shared" si="17"/>
        <v>#REF!</v>
      </c>
      <c r="R492" s="76" t="e">
        <f t="shared" si="17"/>
        <v>#REF!</v>
      </c>
      <c r="S492" s="76" t="e">
        <f t="shared" si="17"/>
        <v>#REF!</v>
      </c>
      <c r="T492" s="76" t="e">
        <f t="shared" si="17"/>
        <v>#REF!</v>
      </c>
      <c r="U492" s="76" t="e">
        <f t="shared" si="17"/>
        <v>#REF!</v>
      </c>
      <c r="V492" s="76" t="e">
        <f t="shared" si="17"/>
        <v>#REF!</v>
      </c>
      <c r="W492" s="76" t="e">
        <f t="shared" si="17"/>
        <v>#REF!</v>
      </c>
      <c r="X492" s="76" t="e">
        <f t="shared" si="17"/>
        <v>#REF!</v>
      </c>
      <c r="Y492" s="76" t="e">
        <f t="shared" si="17"/>
        <v>#REF!</v>
      </c>
      <c r="Z492" s="76" t="e">
        <f t="shared" si="17"/>
        <v>#REF!</v>
      </c>
    </row>
    <row r="493" spans="1:26">
      <c r="A493" s="13" t="e">
        <f t="shared" ref="A493:Z493" si="18">#REF!</f>
        <v>#REF!</v>
      </c>
      <c r="B493" s="16" t="e">
        <f t="shared" si="18"/>
        <v>#REF!</v>
      </c>
      <c r="C493" s="17" t="e">
        <f t="shared" si="18"/>
        <v>#REF!</v>
      </c>
      <c r="D493" s="16" t="e">
        <f t="shared" si="18"/>
        <v>#REF!</v>
      </c>
      <c r="E493" s="18" t="e">
        <f t="shared" si="18"/>
        <v>#REF!</v>
      </c>
      <c r="F493" s="18" t="e">
        <f t="shared" si="18"/>
        <v>#REF!</v>
      </c>
      <c r="G493" s="18" t="e">
        <f t="shared" si="18"/>
        <v>#REF!</v>
      </c>
      <c r="H493" s="17" t="e">
        <f t="shared" si="18"/>
        <v>#REF!</v>
      </c>
      <c r="I493" s="17" t="e">
        <f t="shared" si="18"/>
        <v>#REF!</v>
      </c>
      <c r="J493" s="13" t="e">
        <f t="shared" si="18"/>
        <v>#REF!</v>
      </c>
      <c r="K493" s="16" t="e">
        <f t="shared" si="18"/>
        <v>#REF!</v>
      </c>
      <c r="L493" s="13" t="e">
        <f t="shared" si="18"/>
        <v>#REF!</v>
      </c>
      <c r="M493" s="18" t="e">
        <f t="shared" si="18"/>
        <v>#REF!</v>
      </c>
      <c r="N493" s="13" t="e">
        <f t="shared" si="18"/>
        <v>#REF!</v>
      </c>
      <c r="O493" s="76" t="e">
        <f t="shared" si="18"/>
        <v>#REF!</v>
      </c>
      <c r="P493" s="76" t="e">
        <f t="shared" si="18"/>
        <v>#REF!</v>
      </c>
      <c r="Q493" s="76" t="e">
        <f t="shared" si="18"/>
        <v>#REF!</v>
      </c>
      <c r="R493" s="76" t="e">
        <f t="shared" si="18"/>
        <v>#REF!</v>
      </c>
      <c r="S493" s="76" t="e">
        <f t="shared" si="18"/>
        <v>#REF!</v>
      </c>
      <c r="T493" s="76" t="e">
        <f t="shared" si="18"/>
        <v>#REF!</v>
      </c>
      <c r="U493" s="76" t="e">
        <f t="shared" si="18"/>
        <v>#REF!</v>
      </c>
      <c r="V493" s="76" t="e">
        <f t="shared" si="18"/>
        <v>#REF!</v>
      </c>
      <c r="W493" s="76" t="e">
        <f t="shared" si="18"/>
        <v>#REF!</v>
      </c>
      <c r="X493" s="76" t="e">
        <f t="shared" si="18"/>
        <v>#REF!</v>
      </c>
      <c r="Y493" s="76" t="e">
        <f t="shared" si="18"/>
        <v>#REF!</v>
      </c>
      <c r="Z493" s="76" t="e">
        <f t="shared" si="18"/>
        <v>#REF!</v>
      </c>
    </row>
    <row r="494" spans="1:26">
      <c r="A494" s="13" t="e">
        <f t="shared" ref="A494:Z494" si="19">#REF!</f>
        <v>#REF!</v>
      </c>
      <c r="B494" s="16" t="e">
        <f t="shared" si="19"/>
        <v>#REF!</v>
      </c>
      <c r="C494" s="17" t="e">
        <f t="shared" si="19"/>
        <v>#REF!</v>
      </c>
      <c r="D494" s="16" t="e">
        <f t="shared" si="19"/>
        <v>#REF!</v>
      </c>
      <c r="E494" s="18" t="e">
        <f t="shared" si="19"/>
        <v>#REF!</v>
      </c>
      <c r="F494" s="18" t="e">
        <f t="shared" si="19"/>
        <v>#REF!</v>
      </c>
      <c r="G494" s="18" t="e">
        <f t="shared" si="19"/>
        <v>#REF!</v>
      </c>
      <c r="H494" s="17" t="e">
        <f t="shared" si="19"/>
        <v>#REF!</v>
      </c>
      <c r="I494" s="17" t="e">
        <f t="shared" si="19"/>
        <v>#REF!</v>
      </c>
      <c r="J494" s="13" t="e">
        <f t="shared" si="19"/>
        <v>#REF!</v>
      </c>
      <c r="K494" s="16" t="e">
        <f t="shared" si="19"/>
        <v>#REF!</v>
      </c>
      <c r="L494" s="13" t="e">
        <f t="shared" si="19"/>
        <v>#REF!</v>
      </c>
      <c r="M494" s="18" t="e">
        <f t="shared" si="19"/>
        <v>#REF!</v>
      </c>
      <c r="N494" s="13" t="e">
        <f t="shared" si="19"/>
        <v>#REF!</v>
      </c>
      <c r="O494" s="76" t="e">
        <f t="shared" si="19"/>
        <v>#REF!</v>
      </c>
      <c r="P494" s="76" t="e">
        <f t="shared" si="19"/>
        <v>#REF!</v>
      </c>
      <c r="Q494" s="76" t="e">
        <f t="shared" si="19"/>
        <v>#REF!</v>
      </c>
      <c r="R494" s="76" t="e">
        <f t="shared" si="19"/>
        <v>#REF!</v>
      </c>
      <c r="S494" s="76" t="e">
        <f t="shared" si="19"/>
        <v>#REF!</v>
      </c>
      <c r="T494" s="76" t="e">
        <f t="shared" si="19"/>
        <v>#REF!</v>
      </c>
      <c r="U494" s="76" t="e">
        <f t="shared" si="19"/>
        <v>#REF!</v>
      </c>
      <c r="V494" s="76" t="e">
        <f t="shared" si="19"/>
        <v>#REF!</v>
      </c>
      <c r="W494" s="76" t="e">
        <f t="shared" si="19"/>
        <v>#REF!</v>
      </c>
      <c r="X494" s="76" t="e">
        <f t="shared" si="19"/>
        <v>#REF!</v>
      </c>
      <c r="Y494" s="76" t="e">
        <f t="shared" si="19"/>
        <v>#REF!</v>
      </c>
      <c r="Z494" s="76" t="e">
        <f t="shared" si="19"/>
        <v>#REF!</v>
      </c>
    </row>
    <row r="495" spans="1:26">
      <c r="A495" s="13" t="e">
        <f t="shared" ref="A495:Z495" si="20">#REF!</f>
        <v>#REF!</v>
      </c>
      <c r="B495" s="16" t="e">
        <f t="shared" si="20"/>
        <v>#REF!</v>
      </c>
      <c r="C495" s="17" t="e">
        <f t="shared" si="20"/>
        <v>#REF!</v>
      </c>
      <c r="D495" s="16" t="e">
        <f t="shared" si="20"/>
        <v>#REF!</v>
      </c>
      <c r="E495" s="18" t="e">
        <f t="shared" si="20"/>
        <v>#REF!</v>
      </c>
      <c r="F495" s="18" t="e">
        <f t="shared" si="20"/>
        <v>#REF!</v>
      </c>
      <c r="G495" s="18" t="e">
        <f t="shared" si="20"/>
        <v>#REF!</v>
      </c>
      <c r="H495" s="17" t="e">
        <f t="shared" si="20"/>
        <v>#REF!</v>
      </c>
      <c r="I495" s="17" t="e">
        <f t="shared" si="20"/>
        <v>#REF!</v>
      </c>
      <c r="J495" s="13" t="e">
        <f t="shared" si="20"/>
        <v>#REF!</v>
      </c>
      <c r="K495" s="16" t="e">
        <f t="shared" si="20"/>
        <v>#REF!</v>
      </c>
      <c r="L495" s="13" t="e">
        <f t="shared" si="20"/>
        <v>#REF!</v>
      </c>
      <c r="M495" s="18" t="e">
        <f t="shared" si="20"/>
        <v>#REF!</v>
      </c>
      <c r="N495" s="13" t="e">
        <f t="shared" si="20"/>
        <v>#REF!</v>
      </c>
      <c r="O495" s="76" t="e">
        <f t="shared" si="20"/>
        <v>#REF!</v>
      </c>
      <c r="P495" s="76" t="e">
        <f t="shared" si="20"/>
        <v>#REF!</v>
      </c>
      <c r="Q495" s="76" t="e">
        <f t="shared" si="20"/>
        <v>#REF!</v>
      </c>
      <c r="R495" s="76" t="e">
        <f t="shared" si="20"/>
        <v>#REF!</v>
      </c>
      <c r="S495" s="76" t="e">
        <f t="shared" si="20"/>
        <v>#REF!</v>
      </c>
      <c r="T495" s="76" t="e">
        <f t="shared" si="20"/>
        <v>#REF!</v>
      </c>
      <c r="U495" s="76" t="e">
        <f t="shared" si="20"/>
        <v>#REF!</v>
      </c>
      <c r="V495" s="76" t="e">
        <f t="shared" si="20"/>
        <v>#REF!</v>
      </c>
      <c r="W495" s="76" t="e">
        <f t="shared" si="20"/>
        <v>#REF!</v>
      </c>
      <c r="X495" s="76" t="e">
        <f t="shared" si="20"/>
        <v>#REF!</v>
      </c>
      <c r="Y495" s="76" t="e">
        <f t="shared" si="20"/>
        <v>#REF!</v>
      </c>
      <c r="Z495" s="76" t="e">
        <f t="shared" si="20"/>
        <v>#REF!</v>
      </c>
    </row>
    <row r="496" spans="1:26">
      <c r="A496" s="13" t="e">
        <f t="shared" ref="A496:Z496" si="21">#REF!</f>
        <v>#REF!</v>
      </c>
      <c r="B496" s="16" t="e">
        <f t="shared" si="21"/>
        <v>#REF!</v>
      </c>
      <c r="C496" s="17" t="e">
        <f t="shared" si="21"/>
        <v>#REF!</v>
      </c>
      <c r="D496" s="16" t="e">
        <f t="shared" si="21"/>
        <v>#REF!</v>
      </c>
      <c r="E496" s="18" t="e">
        <f t="shared" si="21"/>
        <v>#REF!</v>
      </c>
      <c r="F496" s="18" t="e">
        <f t="shared" si="21"/>
        <v>#REF!</v>
      </c>
      <c r="G496" s="18" t="e">
        <f t="shared" si="21"/>
        <v>#REF!</v>
      </c>
      <c r="H496" s="17" t="e">
        <f t="shared" si="21"/>
        <v>#REF!</v>
      </c>
      <c r="I496" s="17" t="e">
        <f t="shared" si="21"/>
        <v>#REF!</v>
      </c>
      <c r="J496" s="13" t="e">
        <f t="shared" si="21"/>
        <v>#REF!</v>
      </c>
      <c r="K496" s="16" t="e">
        <f t="shared" si="21"/>
        <v>#REF!</v>
      </c>
      <c r="L496" s="13" t="e">
        <f t="shared" si="21"/>
        <v>#REF!</v>
      </c>
      <c r="M496" s="18" t="e">
        <f t="shared" si="21"/>
        <v>#REF!</v>
      </c>
      <c r="N496" s="13" t="e">
        <f t="shared" si="21"/>
        <v>#REF!</v>
      </c>
      <c r="O496" s="76" t="e">
        <f t="shared" si="21"/>
        <v>#REF!</v>
      </c>
      <c r="P496" s="76" t="e">
        <f t="shared" si="21"/>
        <v>#REF!</v>
      </c>
      <c r="Q496" s="76" t="e">
        <f t="shared" si="21"/>
        <v>#REF!</v>
      </c>
      <c r="R496" s="76" t="e">
        <f t="shared" si="21"/>
        <v>#REF!</v>
      </c>
      <c r="S496" s="76" t="e">
        <f t="shared" si="21"/>
        <v>#REF!</v>
      </c>
      <c r="T496" s="76" t="e">
        <f t="shared" si="21"/>
        <v>#REF!</v>
      </c>
      <c r="U496" s="76" t="e">
        <f t="shared" si="21"/>
        <v>#REF!</v>
      </c>
      <c r="V496" s="76" t="e">
        <f t="shared" si="21"/>
        <v>#REF!</v>
      </c>
      <c r="W496" s="76" t="e">
        <f t="shared" si="21"/>
        <v>#REF!</v>
      </c>
      <c r="X496" s="76" t="e">
        <f t="shared" si="21"/>
        <v>#REF!</v>
      </c>
      <c r="Y496" s="76" t="e">
        <f t="shared" si="21"/>
        <v>#REF!</v>
      </c>
      <c r="Z496" s="76" t="e">
        <f t="shared" si="21"/>
        <v>#REF!</v>
      </c>
    </row>
    <row r="497" spans="1:26">
      <c r="A497" s="13" t="e">
        <f t="shared" ref="A497:Z497" si="22">#REF!</f>
        <v>#REF!</v>
      </c>
      <c r="B497" s="16" t="e">
        <f t="shared" si="22"/>
        <v>#REF!</v>
      </c>
      <c r="C497" s="17" t="e">
        <f t="shared" si="22"/>
        <v>#REF!</v>
      </c>
      <c r="D497" s="16" t="e">
        <f t="shared" si="22"/>
        <v>#REF!</v>
      </c>
      <c r="E497" s="18" t="e">
        <f t="shared" si="22"/>
        <v>#REF!</v>
      </c>
      <c r="F497" s="18" t="e">
        <f t="shared" si="22"/>
        <v>#REF!</v>
      </c>
      <c r="G497" s="18" t="e">
        <f t="shared" si="22"/>
        <v>#REF!</v>
      </c>
      <c r="H497" s="17" t="e">
        <f t="shared" si="22"/>
        <v>#REF!</v>
      </c>
      <c r="I497" s="17" t="e">
        <f t="shared" si="22"/>
        <v>#REF!</v>
      </c>
      <c r="J497" s="13" t="e">
        <f t="shared" si="22"/>
        <v>#REF!</v>
      </c>
      <c r="K497" s="16" t="e">
        <f t="shared" si="22"/>
        <v>#REF!</v>
      </c>
      <c r="L497" s="13" t="e">
        <f t="shared" si="22"/>
        <v>#REF!</v>
      </c>
      <c r="M497" s="18" t="e">
        <f t="shared" si="22"/>
        <v>#REF!</v>
      </c>
      <c r="N497" s="13" t="e">
        <f t="shared" si="22"/>
        <v>#REF!</v>
      </c>
      <c r="O497" s="76" t="e">
        <f t="shared" si="22"/>
        <v>#REF!</v>
      </c>
      <c r="P497" s="76" t="e">
        <f t="shared" si="22"/>
        <v>#REF!</v>
      </c>
      <c r="Q497" s="76" t="e">
        <f t="shared" si="22"/>
        <v>#REF!</v>
      </c>
      <c r="R497" s="76" t="e">
        <f t="shared" si="22"/>
        <v>#REF!</v>
      </c>
      <c r="S497" s="76" t="e">
        <f t="shared" si="22"/>
        <v>#REF!</v>
      </c>
      <c r="T497" s="76" t="e">
        <f t="shared" si="22"/>
        <v>#REF!</v>
      </c>
      <c r="U497" s="76" t="e">
        <f t="shared" si="22"/>
        <v>#REF!</v>
      </c>
      <c r="V497" s="76" t="e">
        <f t="shared" si="22"/>
        <v>#REF!</v>
      </c>
      <c r="W497" s="76" t="e">
        <f t="shared" si="22"/>
        <v>#REF!</v>
      </c>
      <c r="X497" s="76" t="e">
        <f t="shared" si="22"/>
        <v>#REF!</v>
      </c>
      <c r="Y497" s="76" t="e">
        <f t="shared" si="22"/>
        <v>#REF!</v>
      </c>
      <c r="Z497" s="76" t="e">
        <f t="shared" si="22"/>
        <v>#REF!</v>
      </c>
    </row>
    <row r="498" spans="1:26">
      <c r="A498" s="13" t="e">
        <f t="shared" ref="A498:Z498" si="23">#REF!</f>
        <v>#REF!</v>
      </c>
      <c r="B498" s="16" t="e">
        <f t="shared" si="23"/>
        <v>#REF!</v>
      </c>
      <c r="C498" s="17" t="e">
        <f t="shared" si="23"/>
        <v>#REF!</v>
      </c>
      <c r="D498" s="16" t="e">
        <f t="shared" si="23"/>
        <v>#REF!</v>
      </c>
      <c r="E498" s="18" t="e">
        <f t="shared" si="23"/>
        <v>#REF!</v>
      </c>
      <c r="F498" s="18" t="e">
        <f t="shared" si="23"/>
        <v>#REF!</v>
      </c>
      <c r="G498" s="18" t="e">
        <f t="shared" si="23"/>
        <v>#REF!</v>
      </c>
      <c r="H498" s="17" t="e">
        <f t="shared" si="23"/>
        <v>#REF!</v>
      </c>
      <c r="I498" s="17" t="e">
        <f t="shared" si="23"/>
        <v>#REF!</v>
      </c>
      <c r="J498" s="13" t="e">
        <f t="shared" si="23"/>
        <v>#REF!</v>
      </c>
      <c r="K498" s="16" t="e">
        <f t="shared" si="23"/>
        <v>#REF!</v>
      </c>
      <c r="L498" s="13" t="e">
        <f t="shared" si="23"/>
        <v>#REF!</v>
      </c>
      <c r="M498" s="18" t="e">
        <f t="shared" si="23"/>
        <v>#REF!</v>
      </c>
      <c r="N498" s="13" t="e">
        <f t="shared" si="23"/>
        <v>#REF!</v>
      </c>
      <c r="O498" s="76" t="e">
        <f t="shared" si="23"/>
        <v>#REF!</v>
      </c>
      <c r="P498" s="76" t="e">
        <f t="shared" si="23"/>
        <v>#REF!</v>
      </c>
      <c r="Q498" s="76" t="e">
        <f t="shared" si="23"/>
        <v>#REF!</v>
      </c>
      <c r="R498" s="76" t="e">
        <f t="shared" si="23"/>
        <v>#REF!</v>
      </c>
      <c r="S498" s="76" t="e">
        <f t="shared" si="23"/>
        <v>#REF!</v>
      </c>
      <c r="T498" s="76" t="e">
        <f t="shared" si="23"/>
        <v>#REF!</v>
      </c>
      <c r="U498" s="76" t="e">
        <f t="shared" si="23"/>
        <v>#REF!</v>
      </c>
      <c r="V498" s="76" t="e">
        <f t="shared" si="23"/>
        <v>#REF!</v>
      </c>
      <c r="W498" s="76" t="e">
        <f t="shared" si="23"/>
        <v>#REF!</v>
      </c>
      <c r="X498" s="76" t="e">
        <f t="shared" si="23"/>
        <v>#REF!</v>
      </c>
      <c r="Y498" s="76" t="e">
        <f t="shared" si="23"/>
        <v>#REF!</v>
      </c>
      <c r="Z498" s="76" t="e">
        <f t="shared" si="23"/>
        <v>#REF!</v>
      </c>
    </row>
    <row r="499" spans="1:26">
      <c r="A499" s="13" t="e">
        <f t="shared" ref="A499:Z499" si="24">#REF!</f>
        <v>#REF!</v>
      </c>
      <c r="B499" s="16" t="e">
        <f t="shared" si="24"/>
        <v>#REF!</v>
      </c>
      <c r="C499" s="17" t="e">
        <f t="shared" si="24"/>
        <v>#REF!</v>
      </c>
      <c r="D499" s="16" t="e">
        <f t="shared" si="24"/>
        <v>#REF!</v>
      </c>
      <c r="E499" s="18" t="e">
        <f t="shared" si="24"/>
        <v>#REF!</v>
      </c>
      <c r="F499" s="18" t="e">
        <f t="shared" si="24"/>
        <v>#REF!</v>
      </c>
      <c r="G499" s="18" t="e">
        <f t="shared" si="24"/>
        <v>#REF!</v>
      </c>
      <c r="H499" s="17" t="e">
        <f t="shared" si="24"/>
        <v>#REF!</v>
      </c>
      <c r="I499" s="17" t="e">
        <f t="shared" si="24"/>
        <v>#REF!</v>
      </c>
      <c r="J499" s="13" t="e">
        <f t="shared" si="24"/>
        <v>#REF!</v>
      </c>
      <c r="K499" s="16" t="e">
        <f t="shared" si="24"/>
        <v>#REF!</v>
      </c>
      <c r="L499" s="13" t="e">
        <f t="shared" si="24"/>
        <v>#REF!</v>
      </c>
      <c r="M499" s="18" t="e">
        <f t="shared" si="24"/>
        <v>#REF!</v>
      </c>
      <c r="N499" s="13" t="e">
        <f t="shared" si="24"/>
        <v>#REF!</v>
      </c>
      <c r="O499" s="76" t="e">
        <f t="shared" si="24"/>
        <v>#REF!</v>
      </c>
      <c r="P499" s="76" t="e">
        <f t="shared" si="24"/>
        <v>#REF!</v>
      </c>
      <c r="Q499" s="76" t="e">
        <f t="shared" si="24"/>
        <v>#REF!</v>
      </c>
      <c r="R499" s="76" t="e">
        <f t="shared" si="24"/>
        <v>#REF!</v>
      </c>
      <c r="S499" s="76" t="e">
        <f t="shared" si="24"/>
        <v>#REF!</v>
      </c>
      <c r="T499" s="76" t="e">
        <f t="shared" si="24"/>
        <v>#REF!</v>
      </c>
      <c r="U499" s="76" t="e">
        <f t="shared" si="24"/>
        <v>#REF!</v>
      </c>
      <c r="V499" s="76" t="e">
        <f t="shared" si="24"/>
        <v>#REF!</v>
      </c>
      <c r="W499" s="76" t="e">
        <f t="shared" si="24"/>
        <v>#REF!</v>
      </c>
      <c r="X499" s="76" t="e">
        <f t="shared" si="24"/>
        <v>#REF!</v>
      </c>
      <c r="Y499" s="76" t="e">
        <f t="shared" si="24"/>
        <v>#REF!</v>
      </c>
      <c r="Z499" s="76" t="e">
        <f t="shared" si="24"/>
        <v>#REF!</v>
      </c>
    </row>
    <row r="500" spans="1:26">
      <c r="A500" s="13" t="e">
        <f t="shared" ref="A500:Z500" si="25">#REF!</f>
        <v>#REF!</v>
      </c>
      <c r="B500" s="16" t="e">
        <f t="shared" si="25"/>
        <v>#REF!</v>
      </c>
      <c r="C500" s="17" t="e">
        <f t="shared" si="25"/>
        <v>#REF!</v>
      </c>
      <c r="D500" s="16" t="e">
        <f t="shared" si="25"/>
        <v>#REF!</v>
      </c>
      <c r="E500" s="18" t="e">
        <f t="shared" si="25"/>
        <v>#REF!</v>
      </c>
      <c r="F500" s="18" t="e">
        <f t="shared" si="25"/>
        <v>#REF!</v>
      </c>
      <c r="G500" s="18" t="e">
        <f t="shared" si="25"/>
        <v>#REF!</v>
      </c>
      <c r="H500" s="17" t="e">
        <f t="shared" si="25"/>
        <v>#REF!</v>
      </c>
      <c r="I500" s="17" t="e">
        <f t="shared" si="25"/>
        <v>#REF!</v>
      </c>
      <c r="J500" s="13" t="e">
        <f t="shared" si="25"/>
        <v>#REF!</v>
      </c>
      <c r="K500" s="16" t="e">
        <f t="shared" si="25"/>
        <v>#REF!</v>
      </c>
      <c r="L500" s="13" t="e">
        <f t="shared" si="25"/>
        <v>#REF!</v>
      </c>
      <c r="M500" s="18" t="e">
        <f t="shared" si="25"/>
        <v>#REF!</v>
      </c>
      <c r="N500" s="13" t="e">
        <f t="shared" si="25"/>
        <v>#REF!</v>
      </c>
      <c r="O500" s="76" t="e">
        <f t="shared" si="25"/>
        <v>#REF!</v>
      </c>
      <c r="P500" s="76" t="e">
        <f t="shared" si="25"/>
        <v>#REF!</v>
      </c>
      <c r="Q500" s="76" t="e">
        <f t="shared" si="25"/>
        <v>#REF!</v>
      </c>
      <c r="R500" s="76" t="e">
        <f t="shared" si="25"/>
        <v>#REF!</v>
      </c>
      <c r="S500" s="76" t="e">
        <f t="shared" si="25"/>
        <v>#REF!</v>
      </c>
      <c r="T500" s="76" t="e">
        <f t="shared" si="25"/>
        <v>#REF!</v>
      </c>
      <c r="U500" s="76" t="e">
        <f t="shared" si="25"/>
        <v>#REF!</v>
      </c>
      <c r="V500" s="76" t="e">
        <f t="shared" si="25"/>
        <v>#REF!</v>
      </c>
      <c r="W500" s="76" t="e">
        <f t="shared" si="25"/>
        <v>#REF!</v>
      </c>
      <c r="X500" s="76" t="e">
        <f t="shared" si="25"/>
        <v>#REF!</v>
      </c>
      <c r="Y500" s="76" t="e">
        <f t="shared" si="25"/>
        <v>#REF!</v>
      </c>
      <c r="Z500" s="76" t="e">
        <f t="shared" si="25"/>
        <v>#REF!</v>
      </c>
    </row>
    <row r="501" spans="1:26">
      <c r="A501" s="13" t="e">
        <f t="shared" ref="A501:Z501" si="26">#REF!</f>
        <v>#REF!</v>
      </c>
      <c r="B501" s="16" t="e">
        <f t="shared" si="26"/>
        <v>#REF!</v>
      </c>
      <c r="C501" s="17" t="e">
        <f t="shared" si="26"/>
        <v>#REF!</v>
      </c>
      <c r="D501" s="16" t="e">
        <f t="shared" si="26"/>
        <v>#REF!</v>
      </c>
      <c r="E501" s="18" t="e">
        <f t="shared" si="26"/>
        <v>#REF!</v>
      </c>
      <c r="F501" s="18" t="e">
        <f t="shared" si="26"/>
        <v>#REF!</v>
      </c>
      <c r="G501" s="18" t="e">
        <f t="shared" si="26"/>
        <v>#REF!</v>
      </c>
      <c r="H501" s="17" t="e">
        <f t="shared" si="26"/>
        <v>#REF!</v>
      </c>
      <c r="I501" s="17" t="e">
        <f t="shared" si="26"/>
        <v>#REF!</v>
      </c>
      <c r="J501" s="13" t="e">
        <f t="shared" si="26"/>
        <v>#REF!</v>
      </c>
      <c r="K501" s="16" t="e">
        <f t="shared" si="26"/>
        <v>#REF!</v>
      </c>
      <c r="L501" s="13" t="e">
        <f t="shared" si="26"/>
        <v>#REF!</v>
      </c>
      <c r="M501" s="18" t="e">
        <f t="shared" si="26"/>
        <v>#REF!</v>
      </c>
      <c r="N501" s="13" t="e">
        <f t="shared" si="26"/>
        <v>#REF!</v>
      </c>
      <c r="O501" s="76" t="e">
        <f t="shared" si="26"/>
        <v>#REF!</v>
      </c>
      <c r="P501" s="76" t="e">
        <f t="shared" si="26"/>
        <v>#REF!</v>
      </c>
      <c r="Q501" s="76" t="e">
        <f t="shared" si="26"/>
        <v>#REF!</v>
      </c>
      <c r="R501" s="76" t="e">
        <f t="shared" si="26"/>
        <v>#REF!</v>
      </c>
      <c r="S501" s="76" t="e">
        <f t="shared" si="26"/>
        <v>#REF!</v>
      </c>
      <c r="T501" s="76" t="e">
        <f t="shared" si="26"/>
        <v>#REF!</v>
      </c>
      <c r="U501" s="76" t="e">
        <f t="shared" si="26"/>
        <v>#REF!</v>
      </c>
      <c r="V501" s="76" t="e">
        <f t="shared" si="26"/>
        <v>#REF!</v>
      </c>
      <c r="W501" s="76" t="e">
        <f t="shared" si="26"/>
        <v>#REF!</v>
      </c>
      <c r="X501" s="76" t="e">
        <f t="shared" si="26"/>
        <v>#REF!</v>
      </c>
      <c r="Y501" s="76" t="e">
        <f t="shared" si="26"/>
        <v>#REF!</v>
      </c>
      <c r="Z501" s="76" t="e">
        <f t="shared" si="26"/>
        <v>#REF!</v>
      </c>
    </row>
    <row r="502" spans="1:26">
      <c r="A502" s="13" t="e">
        <f t="shared" ref="A502:Z502" si="27">#REF!</f>
        <v>#REF!</v>
      </c>
      <c r="B502" s="16" t="e">
        <f t="shared" si="27"/>
        <v>#REF!</v>
      </c>
      <c r="C502" s="17" t="e">
        <f t="shared" si="27"/>
        <v>#REF!</v>
      </c>
      <c r="D502" s="16" t="e">
        <f t="shared" si="27"/>
        <v>#REF!</v>
      </c>
      <c r="E502" s="18" t="e">
        <f t="shared" si="27"/>
        <v>#REF!</v>
      </c>
      <c r="F502" s="18" t="e">
        <f t="shared" si="27"/>
        <v>#REF!</v>
      </c>
      <c r="G502" s="18" t="e">
        <f t="shared" si="27"/>
        <v>#REF!</v>
      </c>
      <c r="H502" s="17" t="e">
        <f t="shared" si="27"/>
        <v>#REF!</v>
      </c>
      <c r="I502" s="17" t="e">
        <f t="shared" si="27"/>
        <v>#REF!</v>
      </c>
      <c r="J502" s="13" t="e">
        <f t="shared" si="27"/>
        <v>#REF!</v>
      </c>
      <c r="K502" s="16" t="e">
        <f t="shared" si="27"/>
        <v>#REF!</v>
      </c>
      <c r="L502" s="13" t="e">
        <f t="shared" si="27"/>
        <v>#REF!</v>
      </c>
      <c r="M502" s="18" t="e">
        <f t="shared" si="27"/>
        <v>#REF!</v>
      </c>
      <c r="N502" s="13" t="e">
        <f t="shared" si="27"/>
        <v>#REF!</v>
      </c>
      <c r="O502" s="76" t="e">
        <f t="shared" si="27"/>
        <v>#REF!</v>
      </c>
      <c r="P502" s="76" t="e">
        <f t="shared" si="27"/>
        <v>#REF!</v>
      </c>
      <c r="Q502" s="76" t="e">
        <f t="shared" si="27"/>
        <v>#REF!</v>
      </c>
      <c r="R502" s="76" t="e">
        <f t="shared" si="27"/>
        <v>#REF!</v>
      </c>
      <c r="S502" s="76" t="e">
        <f t="shared" si="27"/>
        <v>#REF!</v>
      </c>
      <c r="T502" s="76" t="e">
        <f t="shared" si="27"/>
        <v>#REF!</v>
      </c>
      <c r="U502" s="76" t="e">
        <f t="shared" si="27"/>
        <v>#REF!</v>
      </c>
      <c r="V502" s="76" t="e">
        <f t="shared" si="27"/>
        <v>#REF!</v>
      </c>
      <c r="W502" s="76" t="e">
        <f t="shared" si="27"/>
        <v>#REF!</v>
      </c>
      <c r="X502" s="76" t="e">
        <f t="shared" si="27"/>
        <v>#REF!</v>
      </c>
      <c r="Y502" s="76" t="e">
        <f t="shared" si="27"/>
        <v>#REF!</v>
      </c>
      <c r="Z502" s="76" t="e">
        <f t="shared" si="27"/>
        <v>#REF!</v>
      </c>
    </row>
    <row r="503" spans="1:26">
      <c r="A503" s="13" t="e">
        <f t="shared" ref="A503:Z503" si="28">#REF!</f>
        <v>#REF!</v>
      </c>
      <c r="B503" s="16" t="e">
        <f t="shared" si="28"/>
        <v>#REF!</v>
      </c>
      <c r="C503" s="17" t="e">
        <f t="shared" si="28"/>
        <v>#REF!</v>
      </c>
      <c r="D503" s="16" t="e">
        <f t="shared" si="28"/>
        <v>#REF!</v>
      </c>
      <c r="E503" s="18" t="e">
        <f t="shared" si="28"/>
        <v>#REF!</v>
      </c>
      <c r="F503" s="18" t="e">
        <f t="shared" si="28"/>
        <v>#REF!</v>
      </c>
      <c r="G503" s="18" t="e">
        <f t="shared" si="28"/>
        <v>#REF!</v>
      </c>
      <c r="H503" s="17" t="e">
        <f t="shared" si="28"/>
        <v>#REF!</v>
      </c>
      <c r="I503" s="17" t="e">
        <f t="shared" si="28"/>
        <v>#REF!</v>
      </c>
      <c r="J503" s="13" t="e">
        <f t="shared" si="28"/>
        <v>#REF!</v>
      </c>
      <c r="K503" s="16" t="e">
        <f t="shared" si="28"/>
        <v>#REF!</v>
      </c>
      <c r="L503" s="13" t="e">
        <f t="shared" si="28"/>
        <v>#REF!</v>
      </c>
      <c r="M503" s="18" t="e">
        <f t="shared" si="28"/>
        <v>#REF!</v>
      </c>
      <c r="N503" s="13" t="e">
        <f t="shared" si="28"/>
        <v>#REF!</v>
      </c>
      <c r="O503" s="76" t="e">
        <f t="shared" si="28"/>
        <v>#REF!</v>
      </c>
      <c r="P503" s="76" t="e">
        <f t="shared" si="28"/>
        <v>#REF!</v>
      </c>
      <c r="Q503" s="76" t="e">
        <f t="shared" si="28"/>
        <v>#REF!</v>
      </c>
      <c r="R503" s="76" t="e">
        <f t="shared" si="28"/>
        <v>#REF!</v>
      </c>
      <c r="S503" s="76" t="e">
        <f t="shared" si="28"/>
        <v>#REF!</v>
      </c>
      <c r="T503" s="76" t="e">
        <f t="shared" si="28"/>
        <v>#REF!</v>
      </c>
      <c r="U503" s="76" t="e">
        <f t="shared" si="28"/>
        <v>#REF!</v>
      </c>
      <c r="V503" s="76" t="e">
        <f t="shared" si="28"/>
        <v>#REF!</v>
      </c>
      <c r="W503" s="76" t="e">
        <f t="shared" si="28"/>
        <v>#REF!</v>
      </c>
      <c r="X503" s="76" t="e">
        <f t="shared" si="28"/>
        <v>#REF!</v>
      </c>
      <c r="Y503" s="76" t="e">
        <f t="shared" si="28"/>
        <v>#REF!</v>
      </c>
      <c r="Z503" s="76" t="e">
        <f t="shared" si="28"/>
        <v>#REF!</v>
      </c>
    </row>
    <row r="504" spans="1:26">
      <c r="A504" s="13" t="e">
        <f t="shared" ref="A504:Z504" si="29">#REF!</f>
        <v>#REF!</v>
      </c>
      <c r="B504" s="16" t="e">
        <f t="shared" si="29"/>
        <v>#REF!</v>
      </c>
      <c r="C504" s="17" t="e">
        <f t="shared" si="29"/>
        <v>#REF!</v>
      </c>
      <c r="D504" s="16" t="e">
        <f t="shared" si="29"/>
        <v>#REF!</v>
      </c>
      <c r="E504" s="18" t="e">
        <f t="shared" si="29"/>
        <v>#REF!</v>
      </c>
      <c r="F504" s="18" t="e">
        <f t="shared" si="29"/>
        <v>#REF!</v>
      </c>
      <c r="G504" s="18" t="e">
        <f t="shared" si="29"/>
        <v>#REF!</v>
      </c>
      <c r="H504" s="17" t="e">
        <f t="shared" si="29"/>
        <v>#REF!</v>
      </c>
      <c r="I504" s="17" t="e">
        <f t="shared" si="29"/>
        <v>#REF!</v>
      </c>
      <c r="J504" s="13" t="e">
        <f t="shared" si="29"/>
        <v>#REF!</v>
      </c>
      <c r="K504" s="16" t="e">
        <f t="shared" si="29"/>
        <v>#REF!</v>
      </c>
      <c r="L504" s="13" t="e">
        <f t="shared" si="29"/>
        <v>#REF!</v>
      </c>
      <c r="M504" s="18" t="e">
        <f t="shared" si="29"/>
        <v>#REF!</v>
      </c>
      <c r="N504" s="13" t="e">
        <f t="shared" si="29"/>
        <v>#REF!</v>
      </c>
      <c r="O504" s="76" t="e">
        <f t="shared" si="29"/>
        <v>#REF!</v>
      </c>
      <c r="P504" s="76" t="e">
        <f t="shared" si="29"/>
        <v>#REF!</v>
      </c>
      <c r="Q504" s="76" t="e">
        <f t="shared" si="29"/>
        <v>#REF!</v>
      </c>
      <c r="R504" s="76" t="e">
        <f t="shared" si="29"/>
        <v>#REF!</v>
      </c>
      <c r="S504" s="76" t="e">
        <f t="shared" si="29"/>
        <v>#REF!</v>
      </c>
      <c r="T504" s="76" t="e">
        <f t="shared" si="29"/>
        <v>#REF!</v>
      </c>
      <c r="U504" s="76" t="e">
        <f t="shared" si="29"/>
        <v>#REF!</v>
      </c>
      <c r="V504" s="76" t="e">
        <f t="shared" si="29"/>
        <v>#REF!</v>
      </c>
      <c r="W504" s="76" t="e">
        <f t="shared" si="29"/>
        <v>#REF!</v>
      </c>
      <c r="X504" s="76" t="e">
        <f t="shared" si="29"/>
        <v>#REF!</v>
      </c>
      <c r="Y504" s="76" t="e">
        <f t="shared" si="29"/>
        <v>#REF!</v>
      </c>
      <c r="Z504" s="76" t="e">
        <f t="shared" si="29"/>
        <v>#REF!</v>
      </c>
    </row>
    <row r="505" spans="1:26">
      <c r="A505" s="13" t="e">
        <f t="shared" ref="A505:Z505" si="30">#REF!</f>
        <v>#REF!</v>
      </c>
      <c r="B505" s="16" t="e">
        <f t="shared" si="30"/>
        <v>#REF!</v>
      </c>
      <c r="C505" s="17" t="e">
        <f t="shared" si="30"/>
        <v>#REF!</v>
      </c>
      <c r="D505" s="16" t="e">
        <f t="shared" si="30"/>
        <v>#REF!</v>
      </c>
      <c r="E505" s="18" t="e">
        <f t="shared" si="30"/>
        <v>#REF!</v>
      </c>
      <c r="F505" s="18" t="e">
        <f t="shared" si="30"/>
        <v>#REF!</v>
      </c>
      <c r="G505" s="18" t="e">
        <f t="shared" si="30"/>
        <v>#REF!</v>
      </c>
      <c r="H505" s="17" t="e">
        <f t="shared" si="30"/>
        <v>#REF!</v>
      </c>
      <c r="I505" s="17" t="e">
        <f t="shared" si="30"/>
        <v>#REF!</v>
      </c>
      <c r="J505" s="13" t="e">
        <f t="shared" si="30"/>
        <v>#REF!</v>
      </c>
      <c r="K505" s="16" t="e">
        <f t="shared" si="30"/>
        <v>#REF!</v>
      </c>
      <c r="L505" s="13" t="e">
        <f t="shared" si="30"/>
        <v>#REF!</v>
      </c>
      <c r="M505" s="18" t="e">
        <f t="shared" si="30"/>
        <v>#REF!</v>
      </c>
      <c r="N505" s="13" t="e">
        <f t="shared" si="30"/>
        <v>#REF!</v>
      </c>
      <c r="O505" s="76" t="e">
        <f t="shared" si="30"/>
        <v>#REF!</v>
      </c>
      <c r="P505" s="76" t="e">
        <f t="shared" si="30"/>
        <v>#REF!</v>
      </c>
      <c r="Q505" s="76" t="e">
        <f t="shared" si="30"/>
        <v>#REF!</v>
      </c>
      <c r="R505" s="76" t="e">
        <f t="shared" si="30"/>
        <v>#REF!</v>
      </c>
      <c r="S505" s="76" t="e">
        <f t="shared" si="30"/>
        <v>#REF!</v>
      </c>
      <c r="T505" s="76" t="e">
        <f t="shared" si="30"/>
        <v>#REF!</v>
      </c>
      <c r="U505" s="76" t="e">
        <f t="shared" si="30"/>
        <v>#REF!</v>
      </c>
      <c r="V505" s="76" t="e">
        <f t="shared" si="30"/>
        <v>#REF!</v>
      </c>
      <c r="W505" s="76" t="e">
        <f t="shared" si="30"/>
        <v>#REF!</v>
      </c>
      <c r="X505" s="76" t="e">
        <f t="shared" si="30"/>
        <v>#REF!</v>
      </c>
      <c r="Y505" s="76" t="e">
        <f t="shared" si="30"/>
        <v>#REF!</v>
      </c>
      <c r="Z505" s="76" t="e">
        <f t="shared" si="30"/>
        <v>#REF!</v>
      </c>
    </row>
    <row r="506" spans="1:26">
      <c r="A506" s="13" t="e">
        <f t="shared" ref="A506:Z506" si="31">#REF!</f>
        <v>#REF!</v>
      </c>
      <c r="B506" s="16" t="e">
        <f t="shared" si="31"/>
        <v>#REF!</v>
      </c>
      <c r="C506" s="17" t="e">
        <f t="shared" si="31"/>
        <v>#REF!</v>
      </c>
      <c r="D506" s="16" t="e">
        <f t="shared" si="31"/>
        <v>#REF!</v>
      </c>
      <c r="E506" s="18" t="e">
        <f t="shared" si="31"/>
        <v>#REF!</v>
      </c>
      <c r="F506" s="18" t="e">
        <f t="shared" si="31"/>
        <v>#REF!</v>
      </c>
      <c r="G506" s="18" t="e">
        <f t="shared" si="31"/>
        <v>#REF!</v>
      </c>
      <c r="H506" s="17" t="e">
        <f t="shared" si="31"/>
        <v>#REF!</v>
      </c>
      <c r="I506" s="17" t="e">
        <f t="shared" si="31"/>
        <v>#REF!</v>
      </c>
      <c r="J506" s="13" t="e">
        <f t="shared" si="31"/>
        <v>#REF!</v>
      </c>
      <c r="K506" s="16" t="e">
        <f t="shared" si="31"/>
        <v>#REF!</v>
      </c>
      <c r="L506" s="13" t="e">
        <f t="shared" si="31"/>
        <v>#REF!</v>
      </c>
      <c r="M506" s="18" t="e">
        <f t="shared" si="31"/>
        <v>#REF!</v>
      </c>
      <c r="N506" s="13" t="e">
        <f t="shared" si="31"/>
        <v>#REF!</v>
      </c>
      <c r="O506" s="76" t="e">
        <f t="shared" si="31"/>
        <v>#REF!</v>
      </c>
      <c r="P506" s="76" t="e">
        <f t="shared" si="31"/>
        <v>#REF!</v>
      </c>
      <c r="Q506" s="76" t="e">
        <f t="shared" si="31"/>
        <v>#REF!</v>
      </c>
      <c r="R506" s="76" t="e">
        <f t="shared" si="31"/>
        <v>#REF!</v>
      </c>
      <c r="S506" s="76" t="e">
        <f t="shared" si="31"/>
        <v>#REF!</v>
      </c>
      <c r="T506" s="76" t="e">
        <f t="shared" si="31"/>
        <v>#REF!</v>
      </c>
      <c r="U506" s="76" t="e">
        <f t="shared" si="31"/>
        <v>#REF!</v>
      </c>
      <c r="V506" s="76" t="e">
        <f t="shared" si="31"/>
        <v>#REF!</v>
      </c>
      <c r="W506" s="76" t="e">
        <f t="shared" si="31"/>
        <v>#REF!</v>
      </c>
      <c r="X506" s="76" t="e">
        <f t="shared" si="31"/>
        <v>#REF!</v>
      </c>
      <c r="Y506" s="76" t="e">
        <f t="shared" si="31"/>
        <v>#REF!</v>
      </c>
      <c r="Z506" s="76" t="e">
        <f t="shared" si="31"/>
        <v>#REF!</v>
      </c>
    </row>
    <row r="507" spans="1:26">
      <c r="A507" s="13" t="e">
        <f t="shared" ref="A507:Z507" si="32">#REF!</f>
        <v>#REF!</v>
      </c>
      <c r="B507" s="16" t="e">
        <f t="shared" si="32"/>
        <v>#REF!</v>
      </c>
      <c r="C507" s="17" t="e">
        <f t="shared" si="32"/>
        <v>#REF!</v>
      </c>
      <c r="D507" s="16" t="e">
        <f t="shared" si="32"/>
        <v>#REF!</v>
      </c>
      <c r="E507" s="18" t="e">
        <f t="shared" si="32"/>
        <v>#REF!</v>
      </c>
      <c r="F507" s="18" t="e">
        <f t="shared" si="32"/>
        <v>#REF!</v>
      </c>
      <c r="G507" s="18" t="e">
        <f t="shared" si="32"/>
        <v>#REF!</v>
      </c>
      <c r="H507" s="17" t="e">
        <f t="shared" si="32"/>
        <v>#REF!</v>
      </c>
      <c r="I507" s="17" t="e">
        <f t="shared" si="32"/>
        <v>#REF!</v>
      </c>
      <c r="J507" s="13" t="e">
        <f t="shared" si="32"/>
        <v>#REF!</v>
      </c>
      <c r="K507" s="16" t="e">
        <f t="shared" si="32"/>
        <v>#REF!</v>
      </c>
      <c r="L507" s="13" t="e">
        <f t="shared" si="32"/>
        <v>#REF!</v>
      </c>
      <c r="M507" s="18" t="e">
        <f t="shared" si="32"/>
        <v>#REF!</v>
      </c>
      <c r="N507" s="13" t="e">
        <f t="shared" si="32"/>
        <v>#REF!</v>
      </c>
      <c r="O507" s="76" t="e">
        <f t="shared" si="32"/>
        <v>#REF!</v>
      </c>
      <c r="P507" s="76" t="e">
        <f t="shared" si="32"/>
        <v>#REF!</v>
      </c>
      <c r="Q507" s="76" t="e">
        <f t="shared" si="32"/>
        <v>#REF!</v>
      </c>
      <c r="R507" s="76" t="e">
        <f t="shared" si="32"/>
        <v>#REF!</v>
      </c>
      <c r="S507" s="76" t="e">
        <f t="shared" si="32"/>
        <v>#REF!</v>
      </c>
      <c r="T507" s="76" t="e">
        <f t="shared" si="32"/>
        <v>#REF!</v>
      </c>
      <c r="U507" s="76" t="e">
        <f t="shared" si="32"/>
        <v>#REF!</v>
      </c>
      <c r="V507" s="76" t="e">
        <f t="shared" si="32"/>
        <v>#REF!</v>
      </c>
      <c r="W507" s="76" t="e">
        <f t="shared" si="32"/>
        <v>#REF!</v>
      </c>
      <c r="X507" s="76" t="e">
        <f t="shared" si="32"/>
        <v>#REF!</v>
      </c>
      <c r="Y507" s="76" t="e">
        <f t="shared" si="32"/>
        <v>#REF!</v>
      </c>
      <c r="Z507" s="76" t="e">
        <f t="shared" si="32"/>
        <v>#REF!</v>
      </c>
    </row>
    <row r="508" spans="1:26">
      <c r="A508" s="13" t="e">
        <f t="shared" ref="A508:Z508" si="33">#REF!</f>
        <v>#REF!</v>
      </c>
      <c r="B508" s="16" t="e">
        <f t="shared" si="33"/>
        <v>#REF!</v>
      </c>
      <c r="C508" s="17" t="e">
        <f t="shared" si="33"/>
        <v>#REF!</v>
      </c>
      <c r="D508" s="16" t="e">
        <f t="shared" si="33"/>
        <v>#REF!</v>
      </c>
      <c r="E508" s="18" t="e">
        <f t="shared" si="33"/>
        <v>#REF!</v>
      </c>
      <c r="F508" s="18" t="e">
        <f t="shared" si="33"/>
        <v>#REF!</v>
      </c>
      <c r="G508" s="18" t="e">
        <f t="shared" si="33"/>
        <v>#REF!</v>
      </c>
      <c r="H508" s="17" t="e">
        <f t="shared" si="33"/>
        <v>#REF!</v>
      </c>
      <c r="I508" s="17" t="e">
        <f t="shared" si="33"/>
        <v>#REF!</v>
      </c>
      <c r="J508" s="13" t="e">
        <f t="shared" si="33"/>
        <v>#REF!</v>
      </c>
      <c r="K508" s="16" t="e">
        <f t="shared" si="33"/>
        <v>#REF!</v>
      </c>
      <c r="L508" s="13" t="e">
        <f t="shared" si="33"/>
        <v>#REF!</v>
      </c>
      <c r="M508" s="18" t="e">
        <f t="shared" si="33"/>
        <v>#REF!</v>
      </c>
      <c r="N508" s="13" t="e">
        <f t="shared" si="33"/>
        <v>#REF!</v>
      </c>
      <c r="O508" s="76" t="e">
        <f t="shared" si="33"/>
        <v>#REF!</v>
      </c>
      <c r="P508" s="76" t="e">
        <f t="shared" si="33"/>
        <v>#REF!</v>
      </c>
      <c r="Q508" s="76" t="e">
        <f t="shared" si="33"/>
        <v>#REF!</v>
      </c>
      <c r="R508" s="76" t="e">
        <f t="shared" si="33"/>
        <v>#REF!</v>
      </c>
      <c r="S508" s="76" t="e">
        <f t="shared" si="33"/>
        <v>#REF!</v>
      </c>
      <c r="T508" s="76" t="e">
        <f t="shared" si="33"/>
        <v>#REF!</v>
      </c>
      <c r="U508" s="76" t="e">
        <f t="shared" si="33"/>
        <v>#REF!</v>
      </c>
      <c r="V508" s="76" t="e">
        <f t="shared" si="33"/>
        <v>#REF!</v>
      </c>
      <c r="W508" s="76" t="e">
        <f t="shared" si="33"/>
        <v>#REF!</v>
      </c>
      <c r="X508" s="76" t="e">
        <f t="shared" si="33"/>
        <v>#REF!</v>
      </c>
      <c r="Y508" s="76" t="e">
        <f t="shared" si="33"/>
        <v>#REF!</v>
      </c>
      <c r="Z508" s="76" t="e">
        <f t="shared" si="33"/>
        <v>#REF!</v>
      </c>
    </row>
    <row r="509" spans="1:26">
      <c r="A509" s="13" t="e">
        <f t="shared" ref="A509:Z509" si="34">#REF!</f>
        <v>#REF!</v>
      </c>
      <c r="B509" s="16" t="e">
        <f t="shared" si="34"/>
        <v>#REF!</v>
      </c>
      <c r="C509" s="17" t="e">
        <f t="shared" si="34"/>
        <v>#REF!</v>
      </c>
      <c r="D509" s="16" t="e">
        <f t="shared" si="34"/>
        <v>#REF!</v>
      </c>
      <c r="E509" s="18" t="e">
        <f t="shared" si="34"/>
        <v>#REF!</v>
      </c>
      <c r="F509" s="18" t="e">
        <f t="shared" si="34"/>
        <v>#REF!</v>
      </c>
      <c r="G509" s="18" t="e">
        <f t="shared" si="34"/>
        <v>#REF!</v>
      </c>
      <c r="H509" s="17" t="e">
        <f t="shared" si="34"/>
        <v>#REF!</v>
      </c>
      <c r="I509" s="17" t="e">
        <f t="shared" si="34"/>
        <v>#REF!</v>
      </c>
      <c r="J509" s="13" t="e">
        <f t="shared" si="34"/>
        <v>#REF!</v>
      </c>
      <c r="K509" s="16" t="e">
        <f t="shared" si="34"/>
        <v>#REF!</v>
      </c>
      <c r="L509" s="13" t="e">
        <f t="shared" si="34"/>
        <v>#REF!</v>
      </c>
      <c r="M509" s="18" t="e">
        <f t="shared" si="34"/>
        <v>#REF!</v>
      </c>
      <c r="N509" s="13" t="e">
        <f t="shared" si="34"/>
        <v>#REF!</v>
      </c>
      <c r="O509" s="76" t="e">
        <f t="shared" si="34"/>
        <v>#REF!</v>
      </c>
      <c r="P509" s="76" t="e">
        <f t="shared" si="34"/>
        <v>#REF!</v>
      </c>
      <c r="Q509" s="76" t="e">
        <f t="shared" si="34"/>
        <v>#REF!</v>
      </c>
      <c r="R509" s="76" t="e">
        <f t="shared" si="34"/>
        <v>#REF!</v>
      </c>
      <c r="S509" s="76" t="e">
        <f t="shared" si="34"/>
        <v>#REF!</v>
      </c>
      <c r="T509" s="76" t="e">
        <f t="shared" si="34"/>
        <v>#REF!</v>
      </c>
      <c r="U509" s="76" t="e">
        <f t="shared" si="34"/>
        <v>#REF!</v>
      </c>
      <c r="V509" s="76" t="e">
        <f t="shared" si="34"/>
        <v>#REF!</v>
      </c>
      <c r="W509" s="76" t="e">
        <f t="shared" si="34"/>
        <v>#REF!</v>
      </c>
      <c r="X509" s="76" t="e">
        <f t="shared" si="34"/>
        <v>#REF!</v>
      </c>
      <c r="Y509" s="76" t="e">
        <f t="shared" si="34"/>
        <v>#REF!</v>
      </c>
      <c r="Z509" s="76" t="e">
        <f t="shared" si="34"/>
        <v>#REF!</v>
      </c>
    </row>
    <row r="510" spans="1:26">
      <c r="A510" s="13" t="e">
        <f t="shared" ref="A510:Z510" si="35">#REF!</f>
        <v>#REF!</v>
      </c>
      <c r="B510" s="16" t="e">
        <f t="shared" si="35"/>
        <v>#REF!</v>
      </c>
      <c r="C510" s="17" t="e">
        <f t="shared" si="35"/>
        <v>#REF!</v>
      </c>
      <c r="D510" s="16" t="e">
        <f t="shared" si="35"/>
        <v>#REF!</v>
      </c>
      <c r="E510" s="18" t="e">
        <f t="shared" si="35"/>
        <v>#REF!</v>
      </c>
      <c r="F510" s="18" t="e">
        <f t="shared" si="35"/>
        <v>#REF!</v>
      </c>
      <c r="G510" s="18" t="e">
        <f t="shared" si="35"/>
        <v>#REF!</v>
      </c>
      <c r="H510" s="17" t="e">
        <f t="shared" si="35"/>
        <v>#REF!</v>
      </c>
      <c r="I510" s="17" t="e">
        <f t="shared" si="35"/>
        <v>#REF!</v>
      </c>
      <c r="J510" s="13" t="e">
        <f t="shared" si="35"/>
        <v>#REF!</v>
      </c>
      <c r="K510" s="16" t="e">
        <f t="shared" si="35"/>
        <v>#REF!</v>
      </c>
      <c r="L510" s="13" t="e">
        <f t="shared" si="35"/>
        <v>#REF!</v>
      </c>
      <c r="M510" s="18" t="e">
        <f t="shared" si="35"/>
        <v>#REF!</v>
      </c>
      <c r="N510" s="13" t="e">
        <f t="shared" si="35"/>
        <v>#REF!</v>
      </c>
      <c r="O510" s="76" t="e">
        <f t="shared" si="35"/>
        <v>#REF!</v>
      </c>
      <c r="P510" s="76" t="e">
        <f t="shared" si="35"/>
        <v>#REF!</v>
      </c>
      <c r="Q510" s="76" t="e">
        <f t="shared" si="35"/>
        <v>#REF!</v>
      </c>
      <c r="R510" s="76" t="e">
        <f t="shared" si="35"/>
        <v>#REF!</v>
      </c>
      <c r="S510" s="76" t="e">
        <f t="shared" si="35"/>
        <v>#REF!</v>
      </c>
      <c r="T510" s="76" t="e">
        <f t="shared" si="35"/>
        <v>#REF!</v>
      </c>
      <c r="U510" s="76" t="e">
        <f t="shared" si="35"/>
        <v>#REF!</v>
      </c>
      <c r="V510" s="76" t="e">
        <f t="shared" si="35"/>
        <v>#REF!</v>
      </c>
      <c r="W510" s="76" t="e">
        <f t="shared" si="35"/>
        <v>#REF!</v>
      </c>
      <c r="X510" s="76" t="e">
        <f t="shared" si="35"/>
        <v>#REF!</v>
      </c>
      <c r="Y510" s="76" t="e">
        <f t="shared" si="35"/>
        <v>#REF!</v>
      </c>
      <c r="Z510" s="76" t="e">
        <f t="shared" si="35"/>
        <v>#REF!</v>
      </c>
    </row>
    <row r="511" spans="1:26">
      <c r="A511" s="13" t="e">
        <f t="shared" ref="A511:Z511" si="36">#REF!</f>
        <v>#REF!</v>
      </c>
      <c r="B511" s="16" t="e">
        <f t="shared" si="36"/>
        <v>#REF!</v>
      </c>
      <c r="C511" s="17" t="e">
        <f t="shared" si="36"/>
        <v>#REF!</v>
      </c>
      <c r="D511" s="16" t="e">
        <f t="shared" si="36"/>
        <v>#REF!</v>
      </c>
      <c r="E511" s="18" t="e">
        <f t="shared" si="36"/>
        <v>#REF!</v>
      </c>
      <c r="F511" s="18" t="e">
        <f t="shared" si="36"/>
        <v>#REF!</v>
      </c>
      <c r="G511" s="18" t="e">
        <f t="shared" si="36"/>
        <v>#REF!</v>
      </c>
      <c r="H511" s="17" t="e">
        <f t="shared" si="36"/>
        <v>#REF!</v>
      </c>
      <c r="I511" s="17" t="e">
        <f t="shared" si="36"/>
        <v>#REF!</v>
      </c>
      <c r="J511" s="13" t="e">
        <f t="shared" si="36"/>
        <v>#REF!</v>
      </c>
      <c r="K511" s="16" t="e">
        <f t="shared" si="36"/>
        <v>#REF!</v>
      </c>
      <c r="L511" s="13" t="e">
        <f t="shared" si="36"/>
        <v>#REF!</v>
      </c>
      <c r="M511" s="18" t="e">
        <f t="shared" si="36"/>
        <v>#REF!</v>
      </c>
      <c r="N511" s="13" t="e">
        <f t="shared" si="36"/>
        <v>#REF!</v>
      </c>
      <c r="O511" s="76" t="e">
        <f t="shared" si="36"/>
        <v>#REF!</v>
      </c>
      <c r="P511" s="76" t="e">
        <f t="shared" si="36"/>
        <v>#REF!</v>
      </c>
      <c r="Q511" s="76" t="e">
        <f t="shared" si="36"/>
        <v>#REF!</v>
      </c>
      <c r="R511" s="76" t="e">
        <f t="shared" si="36"/>
        <v>#REF!</v>
      </c>
      <c r="S511" s="76" t="e">
        <f t="shared" si="36"/>
        <v>#REF!</v>
      </c>
      <c r="T511" s="76" t="e">
        <f t="shared" si="36"/>
        <v>#REF!</v>
      </c>
      <c r="U511" s="76" t="e">
        <f t="shared" si="36"/>
        <v>#REF!</v>
      </c>
      <c r="V511" s="76" t="e">
        <f t="shared" si="36"/>
        <v>#REF!</v>
      </c>
      <c r="W511" s="76" t="e">
        <f t="shared" si="36"/>
        <v>#REF!</v>
      </c>
      <c r="X511" s="76" t="e">
        <f t="shared" si="36"/>
        <v>#REF!</v>
      </c>
      <c r="Y511" s="76" t="e">
        <f t="shared" si="36"/>
        <v>#REF!</v>
      </c>
      <c r="Z511" s="76" t="e">
        <f t="shared" si="36"/>
        <v>#REF!</v>
      </c>
    </row>
    <row r="512" spans="1:26">
      <c r="A512" s="13" t="e">
        <f t="shared" ref="A512:Z512" si="37">#REF!</f>
        <v>#REF!</v>
      </c>
      <c r="B512" s="16" t="e">
        <f t="shared" si="37"/>
        <v>#REF!</v>
      </c>
      <c r="C512" s="17" t="e">
        <f t="shared" si="37"/>
        <v>#REF!</v>
      </c>
      <c r="D512" s="16" t="e">
        <f t="shared" si="37"/>
        <v>#REF!</v>
      </c>
      <c r="E512" s="18" t="e">
        <f t="shared" si="37"/>
        <v>#REF!</v>
      </c>
      <c r="F512" s="18" t="e">
        <f t="shared" si="37"/>
        <v>#REF!</v>
      </c>
      <c r="G512" s="18" t="e">
        <f t="shared" si="37"/>
        <v>#REF!</v>
      </c>
      <c r="H512" s="17" t="e">
        <f t="shared" si="37"/>
        <v>#REF!</v>
      </c>
      <c r="I512" s="17" t="e">
        <f t="shared" si="37"/>
        <v>#REF!</v>
      </c>
      <c r="J512" s="13" t="e">
        <f t="shared" si="37"/>
        <v>#REF!</v>
      </c>
      <c r="K512" s="16" t="e">
        <f t="shared" si="37"/>
        <v>#REF!</v>
      </c>
      <c r="L512" s="13" t="e">
        <f t="shared" si="37"/>
        <v>#REF!</v>
      </c>
      <c r="M512" s="18" t="e">
        <f t="shared" si="37"/>
        <v>#REF!</v>
      </c>
      <c r="N512" s="13" t="e">
        <f t="shared" si="37"/>
        <v>#REF!</v>
      </c>
      <c r="O512" s="76" t="e">
        <f t="shared" si="37"/>
        <v>#REF!</v>
      </c>
      <c r="P512" s="76" t="e">
        <f t="shared" si="37"/>
        <v>#REF!</v>
      </c>
      <c r="Q512" s="76" t="e">
        <f t="shared" si="37"/>
        <v>#REF!</v>
      </c>
      <c r="R512" s="76" t="e">
        <f t="shared" si="37"/>
        <v>#REF!</v>
      </c>
      <c r="S512" s="76" t="e">
        <f t="shared" si="37"/>
        <v>#REF!</v>
      </c>
      <c r="T512" s="76" t="e">
        <f t="shared" si="37"/>
        <v>#REF!</v>
      </c>
      <c r="U512" s="76" t="e">
        <f t="shared" si="37"/>
        <v>#REF!</v>
      </c>
      <c r="V512" s="76" t="e">
        <f t="shared" si="37"/>
        <v>#REF!</v>
      </c>
      <c r="W512" s="76" t="e">
        <f t="shared" si="37"/>
        <v>#REF!</v>
      </c>
      <c r="X512" s="76" t="e">
        <f t="shared" si="37"/>
        <v>#REF!</v>
      </c>
      <c r="Y512" s="76" t="e">
        <f t="shared" si="37"/>
        <v>#REF!</v>
      </c>
      <c r="Z512" s="76" t="e">
        <f t="shared" si="37"/>
        <v>#REF!</v>
      </c>
    </row>
    <row r="513" spans="1:26">
      <c r="A513" s="13" t="e">
        <f t="shared" ref="A513:Z513" si="38">#REF!</f>
        <v>#REF!</v>
      </c>
      <c r="B513" s="16" t="e">
        <f t="shared" si="38"/>
        <v>#REF!</v>
      </c>
      <c r="C513" s="17" t="e">
        <f t="shared" si="38"/>
        <v>#REF!</v>
      </c>
      <c r="D513" s="16" t="e">
        <f t="shared" si="38"/>
        <v>#REF!</v>
      </c>
      <c r="E513" s="18" t="e">
        <f t="shared" si="38"/>
        <v>#REF!</v>
      </c>
      <c r="F513" s="18" t="e">
        <f t="shared" si="38"/>
        <v>#REF!</v>
      </c>
      <c r="G513" s="18" t="e">
        <f t="shared" si="38"/>
        <v>#REF!</v>
      </c>
      <c r="H513" s="17" t="e">
        <f t="shared" si="38"/>
        <v>#REF!</v>
      </c>
      <c r="I513" s="17" t="e">
        <f t="shared" si="38"/>
        <v>#REF!</v>
      </c>
      <c r="J513" s="13" t="e">
        <f t="shared" si="38"/>
        <v>#REF!</v>
      </c>
      <c r="K513" s="16" t="e">
        <f t="shared" si="38"/>
        <v>#REF!</v>
      </c>
      <c r="L513" s="13" t="e">
        <f t="shared" si="38"/>
        <v>#REF!</v>
      </c>
      <c r="M513" s="18" t="e">
        <f t="shared" si="38"/>
        <v>#REF!</v>
      </c>
      <c r="N513" s="13" t="e">
        <f t="shared" si="38"/>
        <v>#REF!</v>
      </c>
      <c r="O513" s="76" t="e">
        <f t="shared" si="38"/>
        <v>#REF!</v>
      </c>
      <c r="P513" s="76" t="e">
        <f t="shared" si="38"/>
        <v>#REF!</v>
      </c>
      <c r="Q513" s="76" t="e">
        <f t="shared" si="38"/>
        <v>#REF!</v>
      </c>
      <c r="R513" s="76" t="e">
        <f t="shared" si="38"/>
        <v>#REF!</v>
      </c>
      <c r="S513" s="76" t="e">
        <f t="shared" si="38"/>
        <v>#REF!</v>
      </c>
      <c r="T513" s="76" t="e">
        <f t="shared" si="38"/>
        <v>#REF!</v>
      </c>
      <c r="U513" s="76" t="e">
        <f t="shared" si="38"/>
        <v>#REF!</v>
      </c>
      <c r="V513" s="76" t="e">
        <f t="shared" si="38"/>
        <v>#REF!</v>
      </c>
      <c r="W513" s="76" t="e">
        <f t="shared" si="38"/>
        <v>#REF!</v>
      </c>
      <c r="X513" s="76" t="e">
        <f t="shared" si="38"/>
        <v>#REF!</v>
      </c>
      <c r="Y513" s="76" t="e">
        <f t="shared" si="38"/>
        <v>#REF!</v>
      </c>
      <c r="Z513" s="76" t="e">
        <f t="shared" si="38"/>
        <v>#REF!</v>
      </c>
    </row>
    <row r="514" spans="1:26">
      <c r="A514" s="13" t="e">
        <f t="shared" ref="A514:Z514" si="39">#REF!</f>
        <v>#REF!</v>
      </c>
      <c r="B514" s="16" t="e">
        <f t="shared" si="39"/>
        <v>#REF!</v>
      </c>
      <c r="C514" s="17" t="e">
        <f t="shared" si="39"/>
        <v>#REF!</v>
      </c>
      <c r="D514" s="16" t="e">
        <f t="shared" si="39"/>
        <v>#REF!</v>
      </c>
      <c r="E514" s="18" t="e">
        <f t="shared" si="39"/>
        <v>#REF!</v>
      </c>
      <c r="F514" s="18" t="e">
        <f t="shared" si="39"/>
        <v>#REF!</v>
      </c>
      <c r="G514" s="18" t="e">
        <f t="shared" si="39"/>
        <v>#REF!</v>
      </c>
      <c r="H514" s="17" t="e">
        <f t="shared" si="39"/>
        <v>#REF!</v>
      </c>
      <c r="I514" s="17" t="e">
        <f t="shared" si="39"/>
        <v>#REF!</v>
      </c>
      <c r="J514" s="13" t="e">
        <f t="shared" si="39"/>
        <v>#REF!</v>
      </c>
      <c r="K514" s="16" t="e">
        <f t="shared" si="39"/>
        <v>#REF!</v>
      </c>
      <c r="L514" s="13" t="e">
        <f t="shared" si="39"/>
        <v>#REF!</v>
      </c>
      <c r="M514" s="18" t="e">
        <f t="shared" si="39"/>
        <v>#REF!</v>
      </c>
      <c r="N514" s="13" t="e">
        <f t="shared" si="39"/>
        <v>#REF!</v>
      </c>
      <c r="O514" s="76" t="e">
        <f t="shared" si="39"/>
        <v>#REF!</v>
      </c>
      <c r="P514" s="76" t="e">
        <f t="shared" si="39"/>
        <v>#REF!</v>
      </c>
      <c r="Q514" s="76" t="e">
        <f t="shared" si="39"/>
        <v>#REF!</v>
      </c>
      <c r="R514" s="76" t="e">
        <f t="shared" si="39"/>
        <v>#REF!</v>
      </c>
      <c r="S514" s="76" t="e">
        <f t="shared" si="39"/>
        <v>#REF!</v>
      </c>
      <c r="T514" s="76" t="e">
        <f t="shared" si="39"/>
        <v>#REF!</v>
      </c>
      <c r="U514" s="76" t="e">
        <f t="shared" si="39"/>
        <v>#REF!</v>
      </c>
      <c r="V514" s="76" t="e">
        <f t="shared" si="39"/>
        <v>#REF!</v>
      </c>
      <c r="W514" s="76" t="e">
        <f t="shared" si="39"/>
        <v>#REF!</v>
      </c>
      <c r="X514" s="76" t="e">
        <f t="shared" si="39"/>
        <v>#REF!</v>
      </c>
      <c r="Y514" s="76" t="e">
        <f t="shared" si="39"/>
        <v>#REF!</v>
      </c>
      <c r="Z514" s="76" t="e">
        <f t="shared" si="39"/>
        <v>#REF!</v>
      </c>
    </row>
    <row r="515" spans="1:26">
      <c r="A515" s="13" t="e">
        <f t="shared" ref="A515:Z515" si="40">#REF!</f>
        <v>#REF!</v>
      </c>
      <c r="B515" s="16" t="e">
        <f t="shared" si="40"/>
        <v>#REF!</v>
      </c>
      <c r="C515" s="17" t="e">
        <f t="shared" si="40"/>
        <v>#REF!</v>
      </c>
      <c r="D515" s="16" t="e">
        <f t="shared" si="40"/>
        <v>#REF!</v>
      </c>
      <c r="E515" s="18" t="e">
        <f t="shared" si="40"/>
        <v>#REF!</v>
      </c>
      <c r="F515" s="18" t="e">
        <f t="shared" si="40"/>
        <v>#REF!</v>
      </c>
      <c r="G515" s="18" t="e">
        <f t="shared" si="40"/>
        <v>#REF!</v>
      </c>
      <c r="H515" s="17" t="e">
        <f t="shared" si="40"/>
        <v>#REF!</v>
      </c>
      <c r="I515" s="17" t="e">
        <f t="shared" si="40"/>
        <v>#REF!</v>
      </c>
      <c r="J515" s="13" t="e">
        <f t="shared" si="40"/>
        <v>#REF!</v>
      </c>
      <c r="K515" s="16" t="e">
        <f t="shared" si="40"/>
        <v>#REF!</v>
      </c>
      <c r="L515" s="13" t="e">
        <f t="shared" si="40"/>
        <v>#REF!</v>
      </c>
      <c r="M515" s="18" t="e">
        <f t="shared" si="40"/>
        <v>#REF!</v>
      </c>
      <c r="N515" s="13" t="e">
        <f t="shared" si="40"/>
        <v>#REF!</v>
      </c>
      <c r="O515" s="76" t="e">
        <f t="shared" si="40"/>
        <v>#REF!</v>
      </c>
      <c r="P515" s="76" t="e">
        <f t="shared" si="40"/>
        <v>#REF!</v>
      </c>
      <c r="Q515" s="76" t="e">
        <f t="shared" si="40"/>
        <v>#REF!</v>
      </c>
      <c r="R515" s="76" t="e">
        <f t="shared" si="40"/>
        <v>#REF!</v>
      </c>
      <c r="S515" s="76" t="e">
        <f t="shared" si="40"/>
        <v>#REF!</v>
      </c>
      <c r="T515" s="76" t="e">
        <f t="shared" si="40"/>
        <v>#REF!</v>
      </c>
      <c r="U515" s="76" t="e">
        <f t="shared" si="40"/>
        <v>#REF!</v>
      </c>
      <c r="V515" s="76" t="e">
        <f t="shared" si="40"/>
        <v>#REF!</v>
      </c>
      <c r="W515" s="76" t="e">
        <f t="shared" si="40"/>
        <v>#REF!</v>
      </c>
      <c r="X515" s="76" t="e">
        <f t="shared" si="40"/>
        <v>#REF!</v>
      </c>
      <c r="Y515" s="76" t="e">
        <f t="shared" si="40"/>
        <v>#REF!</v>
      </c>
      <c r="Z515" s="76" t="e">
        <f t="shared" si="40"/>
        <v>#REF!</v>
      </c>
    </row>
    <row r="516" spans="1:26">
      <c r="A516" s="13" t="e">
        <f t="shared" ref="A516:Z516" si="41">#REF!</f>
        <v>#REF!</v>
      </c>
      <c r="B516" s="16" t="e">
        <f t="shared" si="41"/>
        <v>#REF!</v>
      </c>
      <c r="C516" s="17" t="e">
        <f t="shared" si="41"/>
        <v>#REF!</v>
      </c>
      <c r="D516" s="16" t="e">
        <f t="shared" si="41"/>
        <v>#REF!</v>
      </c>
      <c r="E516" s="18" t="e">
        <f t="shared" si="41"/>
        <v>#REF!</v>
      </c>
      <c r="F516" s="18" t="e">
        <f t="shared" si="41"/>
        <v>#REF!</v>
      </c>
      <c r="G516" s="18" t="e">
        <f t="shared" si="41"/>
        <v>#REF!</v>
      </c>
      <c r="H516" s="17" t="e">
        <f t="shared" si="41"/>
        <v>#REF!</v>
      </c>
      <c r="I516" s="17" t="e">
        <f t="shared" si="41"/>
        <v>#REF!</v>
      </c>
      <c r="J516" s="13" t="e">
        <f t="shared" si="41"/>
        <v>#REF!</v>
      </c>
      <c r="K516" s="16" t="e">
        <f t="shared" si="41"/>
        <v>#REF!</v>
      </c>
      <c r="L516" s="13" t="e">
        <f t="shared" si="41"/>
        <v>#REF!</v>
      </c>
      <c r="M516" s="18" t="e">
        <f t="shared" si="41"/>
        <v>#REF!</v>
      </c>
      <c r="N516" s="13" t="e">
        <f t="shared" si="41"/>
        <v>#REF!</v>
      </c>
      <c r="O516" s="76" t="e">
        <f t="shared" si="41"/>
        <v>#REF!</v>
      </c>
      <c r="P516" s="76" t="e">
        <f t="shared" si="41"/>
        <v>#REF!</v>
      </c>
      <c r="Q516" s="76" t="e">
        <f t="shared" si="41"/>
        <v>#REF!</v>
      </c>
      <c r="R516" s="76" t="e">
        <f t="shared" si="41"/>
        <v>#REF!</v>
      </c>
      <c r="S516" s="76" t="e">
        <f t="shared" si="41"/>
        <v>#REF!</v>
      </c>
      <c r="T516" s="76" t="e">
        <f t="shared" si="41"/>
        <v>#REF!</v>
      </c>
      <c r="U516" s="76" t="e">
        <f t="shared" si="41"/>
        <v>#REF!</v>
      </c>
      <c r="V516" s="76" t="e">
        <f t="shared" si="41"/>
        <v>#REF!</v>
      </c>
      <c r="W516" s="76" t="e">
        <f t="shared" si="41"/>
        <v>#REF!</v>
      </c>
      <c r="X516" s="76" t="e">
        <f t="shared" si="41"/>
        <v>#REF!</v>
      </c>
      <c r="Y516" s="76" t="e">
        <f t="shared" si="41"/>
        <v>#REF!</v>
      </c>
      <c r="Z516" s="76" t="e">
        <f t="shared" si="41"/>
        <v>#REF!</v>
      </c>
    </row>
    <row r="517" spans="1:26">
      <c r="A517" s="13" t="e">
        <f t="shared" ref="A517:Z517" si="42">#REF!</f>
        <v>#REF!</v>
      </c>
      <c r="B517" s="16" t="e">
        <f t="shared" si="42"/>
        <v>#REF!</v>
      </c>
      <c r="C517" s="17" t="e">
        <f t="shared" si="42"/>
        <v>#REF!</v>
      </c>
      <c r="D517" s="16" t="e">
        <f t="shared" si="42"/>
        <v>#REF!</v>
      </c>
      <c r="E517" s="18" t="e">
        <f t="shared" si="42"/>
        <v>#REF!</v>
      </c>
      <c r="F517" s="18" t="e">
        <f t="shared" si="42"/>
        <v>#REF!</v>
      </c>
      <c r="G517" s="18" t="e">
        <f t="shared" si="42"/>
        <v>#REF!</v>
      </c>
      <c r="H517" s="17" t="e">
        <f t="shared" si="42"/>
        <v>#REF!</v>
      </c>
      <c r="I517" s="17" t="e">
        <f t="shared" si="42"/>
        <v>#REF!</v>
      </c>
      <c r="J517" s="13" t="e">
        <f t="shared" si="42"/>
        <v>#REF!</v>
      </c>
      <c r="K517" s="16" t="e">
        <f t="shared" si="42"/>
        <v>#REF!</v>
      </c>
      <c r="L517" s="13" t="e">
        <f t="shared" si="42"/>
        <v>#REF!</v>
      </c>
      <c r="M517" s="18" t="e">
        <f t="shared" si="42"/>
        <v>#REF!</v>
      </c>
      <c r="N517" s="13" t="e">
        <f t="shared" si="42"/>
        <v>#REF!</v>
      </c>
      <c r="O517" s="76" t="e">
        <f t="shared" si="42"/>
        <v>#REF!</v>
      </c>
      <c r="P517" s="76" t="e">
        <f t="shared" si="42"/>
        <v>#REF!</v>
      </c>
      <c r="Q517" s="76" t="e">
        <f t="shared" si="42"/>
        <v>#REF!</v>
      </c>
      <c r="R517" s="76" t="e">
        <f t="shared" si="42"/>
        <v>#REF!</v>
      </c>
      <c r="S517" s="76" t="e">
        <f t="shared" si="42"/>
        <v>#REF!</v>
      </c>
      <c r="T517" s="76" t="e">
        <f t="shared" si="42"/>
        <v>#REF!</v>
      </c>
      <c r="U517" s="76" t="e">
        <f t="shared" si="42"/>
        <v>#REF!</v>
      </c>
      <c r="V517" s="76" t="e">
        <f t="shared" si="42"/>
        <v>#REF!</v>
      </c>
      <c r="W517" s="76" t="e">
        <f t="shared" si="42"/>
        <v>#REF!</v>
      </c>
      <c r="X517" s="76" t="e">
        <f t="shared" si="42"/>
        <v>#REF!</v>
      </c>
      <c r="Y517" s="76" t="e">
        <f t="shared" si="42"/>
        <v>#REF!</v>
      </c>
      <c r="Z517" s="76" t="e">
        <f t="shared" si="42"/>
        <v>#REF!</v>
      </c>
    </row>
    <row r="518" spans="1:26">
      <c r="A518" s="13" t="e">
        <f t="shared" ref="A518:Z518" si="43">#REF!</f>
        <v>#REF!</v>
      </c>
      <c r="B518" s="16" t="e">
        <f t="shared" si="43"/>
        <v>#REF!</v>
      </c>
      <c r="C518" s="17" t="e">
        <f t="shared" si="43"/>
        <v>#REF!</v>
      </c>
      <c r="D518" s="16" t="e">
        <f t="shared" si="43"/>
        <v>#REF!</v>
      </c>
      <c r="E518" s="18" t="e">
        <f t="shared" si="43"/>
        <v>#REF!</v>
      </c>
      <c r="F518" s="18" t="e">
        <f t="shared" si="43"/>
        <v>#REF!</v>
      </c>
      <c r="G518" s="18" t="e">
        <f t="shared" si="43"/>
        <v>#REF!</v>
      </c>
      <c r="H518" s="17" t="e">
        <f t="shared" si="43"/>
        <v>#REF!</v>
      </c>
      <c r="I518" s="17" t="e">
        <f t="shared" si="43"/>
        <v>#REF!</v>
      </c>
      <c r="J518" s="13" t="e">
        <f t="shared" si="43"/>
        <v>#REF!</v>
      </c>
      <c r="K518" s="16" t="e">
        <f t="shared" si="43"/>
        <v>#REF!</v>
      </c>
      <c r="L518" s="13" t="e">
        <f t="shared" si="43"/>
        <v>#REF!</v>
      </c>
      <c r="M518" s="18" t="e">
        <f t="shared" si="43"/>
        <v>#REF!</v>
      </c>
      <c r="N518" s="13" t="e">
        <f t="shared" si="43"/>
        <v>#REF!</v>
      </c>
      <c r="O518" s="76" t="e">
        <f t="shared" si="43"/>
        <v>#REF!</v>
      </c>
      <c r="P518" s="76" t="e">
        <f t="shared" si="43"/>
        <v>#REF!</v>
      </c>
      <c r="Q518" s="76" t="e">
        <f t="shared" si="43"/>
        <v>#REF!</v>
      </c>
      <c r="R518" s="76" t="e">
        <f t="shared" si="43"/>
        <v>#REF!</v>
      </c>
      <c r="S518" s="76" t="e">
        <f t="shared" si="43"/>
        <v>#REF!</v>
      </c>
      <c r="T518" s="76" t="e">
        <f t="shared" si="43"/>
        <v>#REF!</v>
      </c>
      <c r="U518" s="76" t="e">
        <f t="shared" si="43"/>
        <v>#REF!</v>
      </c>
      <c r="V518" s="76" t="e">
        <f t="shared" si="43"/>
        <v>#REF!</v>
      </c>
      <c r="W518" s="76" t="e">
        <f t="shared" si="43"/>
        <v>#REF!</v>
      </c>
      <c r="X518" s="76" t="e">
        <f t="shared" si="43"/>
        <v>#REF!</v>
      </c>
      <c r="Y518" s="76" t="e">
        <f t="shared" si="43"/>
        <v>#REF!</v>
      </c>
      <c r="Z518" s="76" t="e">
        <f t="shared" si="43"/>
        <v>#REF!</v>
      </c>
    </row>
    <row r="519" spans="1:26">
      <c r="A519" s="13" t="e">
        <f t="shared" ref="A519:Z519" si="44">#REF!</f>
        <v>#REF!</v>
      </c>
      <c r="B519" s="16" t="e">
        <f t="shared" si="44"/>
        <v>#REF!</v>
      </c>
      <c r="C519" s="17" t="e">
        <f t="shared" si="44"/>
        <v>#REF!</v>
      </c>
      <c r="D519" s="16" t="e">
        <f t="shared" si="44"/>
        <v>#REF!</v>
      </c>
      <c r="E519" s="18" t="e">
        <f t="shared" si="44"/>
        <v>#REF!</v>
      </c>
      <c r="F519" s="18" t="e">
        <f t="shared" si="44"/>
        <v>#REF!</v>
      </c>
      <c r="G519" s="18" t="e">
        <f t="shared" si="44"/>
        <v>#REF!</v>
      </c>
      <c r="H519" s="17" t="e">
        <f t="shared" si="44"/>
        <v>#REF!</v>
      </c>
      <c r="I519" s="17" t="e">
        <f t="shared" si="44"/>
        <v>#REF!</v>
      </c>
      <c r="J519" s="13" t="e">
        <f t="shared" si="44"/>
        <v>#REF!</v>
      </c>
      <c r="K519" s="16" t="e">
        <f t="shared" si="44"/>
        <v>#REF!</v>
      </c>
      <c r="L519" s="13" t="e">
        <f t="shared" si="44"/>
        <v>#REF!</v>
      </c>
      <c r="M519" s="18" t="e">
        <f t="shared" si="44"/>
        <v>#REF!</v>
      </c>
      <c r="N519" s="13" t="e">
        <f t="shared" si="44"/>
        <v>#REF!</v>
      </c>
      <c r="O519" s="76" t="e">
        <f t="shared" si="44"/>
        <v>#REF!</v>
      </c>
      <c r="P519" s="76" t="e">
        <f t="shared" si="44"/>
        <v>#REF!</v>
      </c>
      <c r="Q519" s="76" t="e">
        <f t="shared" si="44"/>
        <v>#REF!</v>
      </c>
      <c r="R519" s="76" t="e">
        <f t="shared" si="44"/>
        <v>#REF!</v>
      </c>
      <c r="S519" s="76" t="e">
        <f t="shared" si="44"/>
        <v>#REF!</v>
      </c>
      <c r="T519" s="76" t="e">
        <f t="shared" si="44"/>
        <v>#REF!</v>
      </c>
      <c r="U519" s="76" t="e">
        <f t="shared" si="44"/>
        <v>#REF!</v>
      </c>
      <c r="V519" s="76" t="e">
        <f t="shared" si="44"/>
        <v>#REF!</v>
      </c>
      <c r="W519" s="76" t="e">
        <f t="shared" si="44"/>
        <v>#REF!</v>
      </c>
      <c r="X519" s="76" t="e">
        <f t="shared" si="44"/>
        <v>#REF!</v>
      </c>
      <c r="Y519" s="76" t="e">
        <f t="shared" si="44"/>
        <v>#REF!</v>
      </c>
      <c r="Z519" s="76" t="e">
        <f t="shared" si="44"/>
        <v>#REF!</v>
      </c>
    </row>
    <row r="520" spans="1:26">
      <c r="A520" s="13" t="e">
        <f t="shared" ref="A520:Z520" si="45">#REF!</f>
        <v>#REF!</v>
      </c>
      <c r="B520" s="16" t="e">
        <f t="shared" si="45"/>
        <v>#REF!</v>
      </c>
      <c r="C520" s="17" t="e">
        <f t="shared" si="45"/>
        <v>#REF!</v>
      </c>
      <c r="D520" s="16" t="e">
        <f t="shared" si="45"/>
        <v>#REF!</v>
      </c>
      <c r="E520" s="18" t="e">
        <f t="shared" si="45"/>
        <v>#REF!</v>
      </c>
      <c r="F520" s="18" t="e">
        <f t="shared" si="45"/>
        <v>#REF!</v>
      </c>
      <c r="G520" s="18" t="e">
        <f t="shared" si="45"/>
        <v>#REF!</v>
      </c>
      <c r="H520" s="17" t="e">
        <f t="shared" si="45"/>
        <v>#REF!</v>
      </c>
      <c r="I520" s="17" t="e">
        <f t="shared" si="45"/>
        <v>#REF!</v>
      </c>
      <c r="J520" s="13" t="e">
        <f t="shared" si="45"/>
        <v>#REF!</v>
      </c>
      <c r="K520" s="16" t="e">
        <f t="shared" si="45"/>
        <v>#REF!</v>
      </c>
      <c r="L520" s="13" t="e">
        <f t="shared" si="45"/>
        <v>#REF!</v>
      </c>
      <c r="M520" s="18" t="e">
        <f t="shared" si="45"/>
        <v>#REF!</v>
      </c>
      <c r="N520" s="13" t="e">
        <f t="shared" si="45"/>
        <v>#REF!</v>
      </c>
      <c r="O520" s="76" t="e">
        <f t="shared" si="45"/>
        <v>#REF!</v>
      </c>
      <c r="P520" s="76" t="e">
        <f t="shared" si="45"/>
        <v>#REF!</v>
      </c>
      <c r="Q520" s="76" t="e">
        <f t="shared" si="45"/>
        <v>#REF!</v>
      </c>
      <c r="R520" s="76" t="e">
        <f t="shared" si="45"/>
        <v>#REF!</v>
      </c>
      <c r="S520" s="76" t="e">
        <f t="shared" si="45"/>
        <v>#REF!</v>
      </c>
      <c r="T520" s="76" t="e">
        <f t="shared" si="45"/>
        <v>#REF!</v>
      </c>
      <c r="U520" s="76" t="e">
        <f t="shared" si="45"/>
        <v>#REF!</v>
      </c>
      <c r="V520" s="76" t="e">
        <f t="shared" si="45"/>
        <v>#REF!</v>
      </c>
      <c r="W520" s="76" t="e">
        <f t="shared" si="45"/>
        <v>#REF!</v>
      </c>
      <c r="X520" s="76" t="e">
        <f t="shared" si="45"/>
        <v>#REF!</v>
      </c>
      <c r="Y520" s="76" t="e">
        <f t="shared" si="45"/>
        <v>#REF!</v>
      </c>
      <c r="Z520" s="76" t="e">
        <f t="shared" si="45"/>
        <v>#REF!</v>
      </c>
    </row>
    <row r="521" spans="1:26">
      <c r="A521" s="13" t="e">
        <f t="shared" ref="A521:Z521" si="46">#REF!</f>
        <v>#REF!</v>
      </c>
      <c r="B521" s="16" t="e">
        <f t="shared" si="46"/>
        <v>#REF!</v>
      </c>
      <c r="C521" s="17" t="e">
        <f t="shared" si="46"/>
        <v>#REF!</v>
      </c>
      <c r="D521" s="16" t="e">
        <f t="shared" si="46"/>
        <v>#REF!</v>
      </c>
      <c r="E521" s="18" t="e">
        <f t="shared" si="46"/>
        <v>#REF!</v>
      </c>
      <c r="F521" s="18" t="e">
        <f t="shared" si="46"/>
        <v>#REF!</v>
      </c>
      <c r="G521" s="18" t="e">
        <f t="shared" si="46"/>
        <v>#REF!</v>
      </c>
      <c r="H521" s="17" t="e">
        <f t="shared" si="46"/>
        <v>#REF!</v>
      </c>
      <c r="I521" s="17" t="e">
        <f t="shared" si="46"/>
        <v>#REF!</v>
      </c>
      <c r="J521" s="13" t="e">
        <f t="shared" si="46"/>
        <v>#REF!</v>
      </c>
      <c r="K521" s="16" t="e">
        <f t="shared" si="46"/>
        <v>#REF!</v>
      </c>
      <c r="L521" s="13" t="e">
        <f t="shared" si="46"/>
        <v>#REF!</v>
      </c>
      <c r="M521" s="18" t="e">
        <f t="shared" si="46"/>
        <v>#REF!</v>
      </c>
      <c r="N521" s="13" t="e">
        <f t="shared" si="46"/>
        <v>#REF!</v>
      </c>
      <c r="O521" s="76" t="e">
        <f t="shared" si="46"/>
        <v>#REF!</v>
      </c>
      <c r="P521" s="76" t="e">
        <f t="shared" si="46"/>
        <v>#REF!</v>
      </c>
      <c r="Q521" s="76" t="e">
        <f t="shared" si="46"/>
        <v>#REF!</v>
      </c>
      <c r="R521" s="76" t="e">
        <f t="shared" si="46"/>
        <v>#REF!</v>
      </c>
      <c r="S521" s="76" t="e">
        <f t="shared" si="46"/>
        <v>#REF!</v>
      </c>
      <c r="T521" s="76" t="e">
        <f t="shared" si="46"/>
        <v>#REF!</v>
      </c>
      <c r="U521" s="76" t="e">
        <f t="shared" si="46"/>
        <v>#REF!</v>
      </c>
      <c r="V521" s="76" t="e">
        <f t="shared" si="46"/>
        <v>#REF!</v>
      </c>
      <c r="W521" s="76" t="e">
        <f t="shared" si="46"/>
        <v>#REF!</v>
      </c>
      <c r="X521" s="76" t="e">
        <f t="shared" si="46"/>
        <v>#REF!</v>
      </c>
      <c r="Y521" s="76" t="e">
        <f t="shared" si="46"/>
        <v>#REF!</v>
      </c>
      <c r="Z521" s="76" t="e">
        <f t="shared" si="46"/>
        <v>#REF!</v>
      </c>
    </row>
    <row r="522" spans="1:26">
      <c r="A522" s="13" t="e">
        <f t="shared" ref="A522:Z522" si="47">#REF!</f>
        <v>#REF!</v>
      </c>
      <c r="B522" s="16" t="e">
        <f t="shared" si="47"/>
        <v>#REF!</v>
      </c>
      <c r="C522" s="17" t="e">
        <f t="shared" si="47"/>
        <v>#REF!</v>
      </c>
      <c r="D522" s="16" t="e">
        <f t="shared" si="47"/>
        <v>#REF!</v>
      </c>
      <c r="E522" s="18" t="e">
        <f t="shared" si="47"/>
        <v>#REF!</v>
      </c>
      <c r="F522" s="18" t="e">
        <f t="shared" si="47"/>
        <v>#REF!</v>
      </c>
      <c r="G522" s="18" t="e">
        <f t="shared" si="47"/>
        <v>#REF!</v>
      </c>
      <c r="H522" s="17" t="e">
        <f t="shared" si="47"/>
        <v>#REF!</v>
      </c>
      <c r="I522" s="17" t="e">
        <f t="shared" si="47"/>
        <v>#REF!</v>
      </c>
      <c r="J522" s="13" t="e">
        <f t="shared" si="47"/>
        <v>#REF!</v>
      </c>
      <c r="K522" s="16" t="e">
        <f t="shared" si="47"/>
        <v>#REF!</v>
      </c>
      <c r="L522" s="13" t="e">
        <f t="shared" si="47"/>
        <v>#REF!</v>
      </c>
      <c r="M522" s="18" t="e">
        <f t="shared" si="47"/>
        <v>#REF!</v>
      </c>
      <c r="N522" s="13" t="e">
        <f t="shared" si="47"/>
        <v>#REF!</v>
      </c>
      <c r="O522" s="76" t="e">
        <f t="shared" si="47"/>
        <v>#REF!</v>
      </c>
      <c r="P522" s="76" t="e">
        <f t="shared" si="47"/>
        <v>#REF!</v>
      </c>
      <c r="Q522" s="76" t="e">
        <f t="shared" si="47"/>
        <v>#REF!</v>
      </c>
      <c r="R522" s="76" t="e">
        <f t="shared" si="47"/>
        <v>#REF!</v>
      </c>
      <c r="S522" s="76" t="e">
        <f t="shared" si="47"/>
        <v>#REF!</v>
      </c>
      <c r="T522" s="76" t="e">
        <f t="shared" si="47"/>
        <v>#REF!</v>
      </c>
      <c r="U522" s="76" t="e">
        <f t="shared" si="47"/>
        <v>#REF!</v>
      </c>
      <c r="V522" s="76" t="e">
        <f t="shared" si="47"/>
        <v>#REF!</v>
      </c>
      <c r="W522" s="76" t="e">
        <f t="shared" si="47"/>
        <v>#REF!</v>
      </c>
      <c r="X522" s="76" t="e">
        <f t="shared" si="47"/>
        <v>#REF!</v>
      </c>
      <c r="Y522" s="76" t="e">
        <f t="shared" si="47"/>
        <v>#REF!</v>
      </c>
      <c r="Z522" s="76" t="e">
        <f t="shared" si="47"/>
        <v>#REF!</v>
      </c>
    </row>
    <row r="523" spans="1:26">
      <c r="A523" s="13" t="e">
        <f t="shared" ref="A523:Z523" si="48">#REF!</f>
        <v>#REF!</v>
      </c>
      <c r="B523" s="16" t="e">
        <f t="shared" si="48"/>
        <v>#REF!</v>
      </c>
      <c r="C523" s="17" t="e">
        <f t="shared" si="48"/>
        <v>#REF!</v>
      </c>
      <c r="D523" s="16" t="e">
        <f t="shared" si="48"/>
        <v>#REF!</v>
      </c>
      <c r="E523" s="18" t="e">
        <f t="shared" si="48"/>
        <v>#REF!</v>
      </c>
      <c r="F523" s="18" t="e">
        <f t="shared" si="48"/>
        <v>#REF!</v>
      </c>
      <c r="G523" s="18" t="e">
        <f t="shared" si="48"/>
        <v>#REF!</v>
      </c>
      <c r="H523" s="17" t="e">
        <f t="shared" si="48"/>
        <v>#REF!</v>
      </c>
      <c r="I523" s="17" t="e">
        <f t="shared" si="48"/>
        <v>#REF!</v>
      </c>
      <c r="J523" s="13" t="e">
        <f t="shared" si="48"/>
        <v>#REF!</v>
      </c>
      <c r="K523" s="16" t="e">
        <f t="shared" si="48"/>
        <v>#REF!</v>
      </c>
      <c r="L523" s="13" t="e">
        <f t="shared" si="48"/>
        <v>#REF!</v>
      </c>
      <c r="M523" s="18" t="e">
        <f t="shared" si="48"/>
        <v>#REF!</v>
      </c>
      <c r="N523" s="13" t="e">
        <f t="shared" si="48"/>
        <v>#REF!</v>
      </c>
      <c r="O523" s="76" t="e">
        <f t="shared" si="48"/>
        <v>#REF!</v>
      </c>
      <c r="P523" s="76" t="e">
        <f t="shared" si="48"/>
        <v>#REF!</v>
      </c>
      <c r="Q523" s="76" t="e">
        <f t="shared" si="48"/>
        <v>#REF!</v>
      </c>
      <c r="R523" s="76" t="e">
        <f t="shared" si="48"/>
        <v>#REF!</v>
      </c>
      <c r="S523" s="76" t="e">
        <f t="shared" si="48"/>
        <v>#REF!</v>
      </c>
      <c r="T523" s="76" t="e">
        <f t="shared" si="48"/>
        <v>#REF!</v>
      </c>
      <c r="U523" s="76" t="e">
        <f t="shared" si="48"/>
        <v>#REF!</v>
      </c>
      <c r="V523" s="76" t="e">
        <f t="shared" si="48"/>
        <v>#REF!</v>
      </c>
      <c r="W523" s="76" t="e">
        <f t="shared" si="48"/>
        <v>#REF!</v>
      </c>
      <c r="X523" s="76" t="e">
        <f t="shared" si="48"/>
        <v>#REF!</v>
      </c>
      <c r="Y523" s="76" t="e">
        <f t="shared" si="48"/>
        <v>#REF!</v>
      </c>
      <c r="Z523" s="76" t="e">
        <f t="shared" si="48"/>
        <v>#REF!</v>
      </c>
    </row>
    <row r="524" spans="1:26">
      <c r="A524" s="13" t="e">
        <f t="shared" ref="A524:Z524" si="49">#REF!</f>
        <v>#REF!</v>
      </c>
      <c r="B524" s="16" t="e">
        <f t="shared" si="49"/>
        <v>#REF!</v>
      </c>
      <c r="C524" s="17" t="e">
        <f t="shared" si="49"/>
        <v>#REF!</v>
      </c>
      <c r="D524" s="16" t="e">
        <f t="shared" si="49"/>
        <v>#REF!</v>
      </c>
      <c r="E524" s="18" t="e">
        <f t="shared" si="49"/>
        <v>#REF!</v>
      </c>
      <c r="F524" s="18" t="e">
        <f t="shared" si="49"/>
        <v>#REF!</v>
      </c>
      <c r="G524" s="18" t="e">
        <f t="shared" si="49"/>
        <v>#REF!</v>
      </c>
      <c r="H524" s="17" t="e">
        <f t="shared" si="49"/>
        <v>#REF!</v>
      </c>
      <c r="I524" s="17" t="e">
        <f t="shared" si="49"/>
        <v>#REF!</v>
      </c>
      <c r="J524" s="13" t="e">
        <f t="shared" si="49"/>
        <v>#REF!</v>
      </c>
      <c r="K524" s="16" t="e">
        <f t="shared" si="49"/>
        <v>#REF!</v>
      </c>
      <c r="L524" s="13" t="e">
        <f t="shared" si="49"/>
        <v>#REF!</v>
      </c>
      <c r="M524" s="18" t="e">
        <f t="shared" si="49"/>
        <v>#REF!</v>
      </c>
      <c r="N524" s="13" t="e">
        <f t="shared" si="49"/>
        <v>#REF!</v>
      </c>
      <c r="O524" s="76" t="e">
        <f t="shared" si="49"/>
        <v>#REF!</v>
      </c>
      <c r="P524" s="76" t="e">
        <f t="shared" si="49"/>
        <v>#REF!</v>
      </c>
      <c r="Q524" s="76" t="e">
        <f t="shared" si="49"/>
        <v>#REF!</v>
      </c>
      <c r="R524" s="76" t="e">
        <f t="shared" si="49"/>
        <v>#REF!</v>
      </c>
      <c r="S524" s="76" t="e">
        <f t="shared" si="49"/>
        <v>#REF!</v>
      </c>
      <c r="T524" s="76" t="e">
        <f t="shared" si="49"/>
        <v>#REF!</v>
      </c>
      <c r="U524" s="76" t="e">
        <f t="shared" si="49"/>
        <v>#REF!</v>
      </c>
      <c r="V524" s="76" t="e">
        <f t="shared" si="49"/>
        <v>#REF!</v>
      </c>
      <c r="W524" s="76" t="e">
        <f t="shared" si="49"/>
        <v>#REF!</v>
      </c>
      <c r="X524" s="76" t="e">
        <f t="shared" si="49"/>
        <v>#REF!</v>
      </c>
      <c r="Y524" s="76" t="e">
        <f t="shared" si="49"/>
        <v>#REF!</v>
      </c>
      <c r="Z524" s="76" t="e">
        <f t="shared" si="49"/>
        <v>#REF!</v>
      </c>
    </row>
    <row r="525" spans="1:26">
      <c r="A525" s="13" t="e">
        <f t="shared" ref="A525:Z525" si="50">#REF!</f>
        <v>#REF!</v>
      </c>
      <c r="B525" s="16" t="e">
        <f t="shared" si="50"/>
        <v>#REF!</v>
      </c>
      <c r="C525" s="17" t="e">
        <f t="shared" si="50"/>
        <v>#REF!</v>
      </c>
      <c r="D525" s="16" t="e">
        <f t="shared" si="50"/>
        <v>#REF!</v>
      </c>
      <c r="E525" s="18" t="e">
        <f t="shared" si="50"/>
        <v>#REF!</v>
      </c>
      <c r="F525" s="18" t="e">
        <f t="shared" si="50"/>
        <v>#REF!</v>
      </c>
      <c r="G525" s="18" t="e">
        <f t="shared" si="50"/>
        <v>#REF!</v>
      </c>
      <c r="H525" s="17" t="e">
        <f t="shared" si="50"/>
        <v>#REF!</v>
      </c>
      <c r="I525" s="17" t="e">
        <f t="shared" si="50"/>
        <v>#REF!</v>
      </c>
      <c r="J525" s="13" t="e">
        <f t="shared" si="50"/>
        <v>#REF!</v>
      </c>
      <c r="K525" s="16" t="e">
        <f t="shared" si="50"/>
        <v>#REF!</v>
      </c>
      <c r="L525" s="13" t="e">
        <f t="shared" si="50"/>
        <v>#REF!</v>
      </c>
      <c r="M525" s="18" t="e">
        <f t="shared" si="50"/>
        <v>#REF!</v>
      </c>
      <c r="N525" s="13" t="e">
        <f t="shared" si="50"/>
        <v>#REF!</v>
      </c>
      <c r="O525" s="76" t="e">
        <f t="shared" si="50"/>
        <v>#REF!</v>
      </c>
      <c r="P525" s="76" t="e">
        <f t="shared" si="50"/>
        <v>#REF!</v>
      </c>
      <c r="Q525" s="76" t="e">
        <f t="shared" si="50"/>
        <v>#REF!</v>
      </c>
      <c r="R525" s="76" t="e">
        <f t="shared" si="50"/>
        <v>#REF!</v>
      </c>
      <c r="S525" s="76" t="e">
        <f t="shared" si="50"/>
        <v>#REF!</v>
      </c>
      <c r="T525" s="76" t="e">
        <f t="shared" si="50"/>
        <v>#REF!</v>
      </c>
      <c r="U525" s="76" t="e">
        <f t="shared" si="50"/>
        <v>#REF!</v>
      </c>
      <c r="V525" s="76" t="e">
        <f t="shared" si="50"/>
        <v>#REF!</v>
      </c>
      <c r="W525" s="76" t="e">
        <f t="shared" si="50"/>
        <v>#REF!</v>
      </c>
      <c r="X525" s="76" t="e">
        <f t="shared" si="50"/>
        <v>#REF!</v>
      </c>
      <c r="Y525" s="76" t="e">
        <f t="shared" si="50"/>
        <v>#REF!</v>
      </c>
      <c r="Z525" s="76" t="e">
        <f t="shared" si="50"/>
        <v>#REF!</v>
      </c>
    </row>
    <row r="526" spans="1:26">
      <c r="A526" s="13" t="e">
        <f t="shared" ref="A526:Z526" si="51">#REF!</f>
        <v>#REF!</v>
      </c>
      <c r="B526" s="16" t="e">
        <f t="shared" si="51"/>
        <v>#REF!</v>
      </c>
      <c r="C526" s="17" t="e">
        <f t="shared" si="51"/>
        <v>#REF!</v>
      </c>
      <c r="D526" s="16" t="e">
        <f t="shared" si="51"/>
        <v>#REF!</v>
      </c>
      <c r="E526" s="18" t="e">
        <f t="shared" si="51"/>
        <v>#REF!</v>
      </c>
      <c r="F526" s="18" t="e">
        <f t="shared" si="51"/>
        <v>#REF!</v>
      </c>
      <c r="G526" s="18" t="e">
        <f t="shared" si="51"/>
        <v>#REF!</v>
      </c>
      <c r="H526" s="17" t="e">
        <f t="shared" si="51"/>
        <v>#REF!</v>
      </c>
      <c r="I526" s="17" t="e">
        <f t="shared" si="51"/>
        <v>#REF!</v>
      </c>
      <c r="J526" s="13" t="e">
        <f t="shared" si="51"/>
        <v>#REF!</v>
      </c>
      <c r="K526" s="16" t="e">
        <f t="shared" si="51"/>
        <v>#REF!</v>
      </c>
      <c r="L526" s="13" t="e">
        <f t="shared" si="51"/>
        <v>#REF!</v>
      </c>
      <c r="M526" s="18" t="e">
        <f t="shared" si="51"/>
        <v>#REF!</v>
      </c>
      <c r="N526" s="13" t="e">
        <f t="shared" si="51"/>
        <v>#REF!</v>
      </c>
      <c r="O526" s="76" t="e">
        <f t="shared" si="51"/>
        <v>#REF!</v>
      </c>
      <c r="P526" s="76" t="e">
        <f t="shared" si="51"/>
        <v>#REF!</v>
      </c>
      <c r="Q526" s="76" t="e">
        <f t="shared" si="51"/>
        <v>#REF!</v>
      </c>
      <c r="R526" s="76" t="e">
        <f t="shared" si="51"/>
        <v>#REF!</v>
      </c>
      <c r="S526" s="76" t="e">
        <f t="shared" si="51"/>
        <v>#REF!</v>
      </c>
      <c r="T526" s="76" t="e">
        <f t="shared" si="51"/>
        <v>#REF!</v>
      </c>
      <c r="U526" s="76" t="e">
        <f t="shared" si="51"/>
        <v>#REF!</v>
      </c>
      <c r="V526" s="76" t="e">
        <f t="shared" si="51"/>
        <v>#REF!</v>
      </c>
      <c r="W526" s="76" t="e">
        <f t="shared" si="51"/>
        <v>#REF!</v>
      </c>
      <c r="X526" s="76" t="e">
        <f t="shared" si="51"/>
        <v>#REF!</v>
      </c>
      <c r="Y526" s="76" t="e">
        <f t="shared" si="51"/>
        <v>#REF!</v>
      </c>
      <c r="Z526" s="76" t="e">
        <f t="shared" si="51"/>
        <v>#REF!</v>
      </c>
    </row>
    <row r="527" spans="1:26">
      <c r="A527" s="13" t="e">
        <f t="shared" ref="A527:Z527" si="52">#REF!</f>
        <v>#REF!</v>
      </c>
      <c r="B527" s="16" t="e">
        <f t="shared" si="52"/>
        <v>#REF!</v>
      </c>
      <c r="C527" s="17" t="e">
        <f t="shared" si="52"/>
        <v>#REF!</v>
      </c>
      <c r="D527" s="16" t="e">
        <f t="shared" si="52"/>
        <v>#REF!</v>
      </c>
      <c r="E527" s="18" t="e">
        <f t="shared" si="52"/>
        <v>#REF!</v>
      </c>
      <c r="F527" s="18" t="e">
        <f t="shared" si="52"/>
        <v>#REF!</v>
      </c>
      <c r="G527" s="18" t="e">
        <f t="shared" si="52"/>
        <v>#REF!</v>
      </c>
      <c r="H527" s="17" t="e">
        <f t="shared" si="52"/>
        <v>#REF!</v>
      </c>
      <c r="I527" s="17" t="e">
        <f t="shared" si="52"/>
        <v>#REF!</v>
      </c>
      <c r="J527" s="13" t="e">
        <f t="shared" si="52"/>
        <v>#REF!</v>
      </c>
      <c r="K527" s="16" t="e">
        <f t="shared" si="52"/>
        <v>#REF!</v>
      </c>
      <c r="L527" s="13" t="e">
        <f t="shared" si="52"/>
        <v>#REF!</v>
      </c>
      <c r="M527" s="18" t="e">
        <f t="shared" si="52"/>
        <v>#REF!</v>
      </c>
      <c r="N527" s="13" t="e">
        <f t="shared" si="52"/>
        <v>#REF!</v>
      </c>
      <c r="O527" s="76" t="e">
        <f t="shared" si="52"/>
        <v>#REF!</v>
      </c>
      <c r="P527" s="76" t="e">
        <f t="shared" si="52"/>
        <v>#REF!</v>
      </c>
      <c r="Q527" s="76" t="e">
        <f t="shared" si="52"/>
        <v>#REF!</v>
      </c>
      <c r="R527" s="76" t="e">
        <f t="shared" si="52"/>
        <v>#REF!</v>
      </c>
      <c r="S527" s="76" t="e">
        <f t="shared" si="52"/>
        <v>#REF!</v>
      </c>
      <c r="T527" s="76" t="e">
        <f t="shared" si="52"/>
        <v>#REF!</v>
      </c>
      <c r="U527" s="76" t="e">
        <f t="shared" si="52"/>
        <v>#REF!</v>
      </c>
      <c r="V527" s="76" t="e">
        <f t="shared" si="52"/>
        <v>#REF!</v>
      </c>
      <c r="W527" s="76" t="e">
        <f t="shared" si="52"/>
        <v>#REF!</v>
      </c>
      <c r="X527" s="76" t="e">
        <f t="shared" si="52"/>
        <v>#REF!</v>
      </c>
      <c r="Y527" s="76" t="e">
        <f t="shared" si="52"/>
        <v>#REF!</v>
      </c>
      <c r="Z527" s="76" t="e">
        <f t="shared" si="52"/>
        <v>#REF!</v>
      </c>
    </row>
    <row r="528" spans="1:26">
      <c r="A528" s="13" t="e">
        <f t="shared" ref="A528:Z528" si="53">#REF!</f>
        <v>#REF!</v>
      </c>
      <c r="B528" s="16" t="e">
        <f t="shared" si="53"/>
        <v>#REF!</v>
      </c>
      <c r="C528" s="17" t="e">
        <f t="shared" si="53"/>
        <v>#REF!</v>
      </c>
      <c r="D528" s="16" t="e">
        <f t="shared" si="53"/>
        <v>#REF!</v>
      </c>
      <c r="E528" s="18" t="e">
        <f t="shared" si="53"/>
        <v>#REF!</v>
      </c>
      <c r="F528" s="18" t="e">
        <f t="shared" si="53"/>
        <v>#REF!</v>
      </c>
      <c r="G528" s="18" t="e">
        <f t="shared" si="53"/>
        <v>#REF!</v>
      </c>
      <c r="H528" s="17" t="e">
        <f t="shared" si="53"/>
        <v>#REF!</v>
      </c>
      <c r="I528" s="17" t="e">
        <f t="shared" si="53"/>
        <v>#REF!</v>
      </c>
      <c r="J528" s="13" t="e">
        <f t="shared" si="53"/>
        <v>#REF!</v>
      </c>
      <c r="K528" s="16" t="e">
        <f t="shared" si="53"/>
        <v>#REF!</v>
      </c>
      <c r="L528" s="13" t="e">
        <f t="shared" si="53"/>
        <v>#REF!</v>
      </c>
      <c r="M528" s="18" t="e">
        <f t="shared" si="53"/>
        <v>#REF!</v>
      </c>
      <c r="N528" s="13" t="e">
        <f t="shared" si="53"/>
        <v>#REF!</v>
      </c>
      <c r="O528" s="76" t="e">
        <f t="shared" si="53"/>
        <v>#REF!</v>
      </c>
      <c r="P528" s="76" t="e">
        <f t="shared" si="53"/>
        <v>#REF!</v>
      </c>
      <c r="Q528" s="76" t="e">
        <f t="shared" si="53"/>
        <v>#REF!</v>
      </c>
      <c r="R528" s="76" t="e">
        <f t="shared" si="53"/>
        <v>#REF!</v>
      </c>
      <c r="S528" s="76" t="e">
        <f t="shared" si="53"/>
        <v>#REF!</v>
      </c>
      <c r="T528" s="76" t="e">
        <f t="shared" si="53"/>
        <v>#REF!</v>
      </c>
      <c r="U528" s="76" t="e">
        <f t="shared" si="53"/>
        <v>#REF!</v>
      </c>
      <c r="V528" s="76" t="e">
        <f t="shared" si="53"/>
        <v>#REF!</v>
      </c>
      <c r="W528" s="76" t="e">
        <f t="shared" si="53"/>
        <v>#REF!</v>
      </c>
      <c r="X528" s="76" t="e">
        <f t="shared" si="53"/>
        <v>#REF!</v>
      </c>
      <c r="Y528" s="76" t="e">
        <f t="shared" si="53"/>
        <v>#REF!</v>
      </c>
      <c r="Z528" s="76" t="e">
        <f t="shared" si="53"/>
        <v>#REF!</v>
      </c>
    </row>
    <row r="529" spans="1:26">
      <c r="A529" s="13" t="e">
        <f t="shared" ref="A529:Z529" si="54">#REF!</f>
        <v>#REF!</v>
      </c>
      <c r="B529" s="16" t="e">
        <f t="shared" si="54"/>
        <v>#REF!</v>
      </c>
      <c r="C529" s="17" t="e">
        <f t="shared" si="54"/>
        <v>#REF!</v>
      </c>
      <c r="D529" s="16" t="e">
        <f t="shared" si="54"/>
        <v>#REF!</v>
      </c>
      <c r="E529" s="18" t="e">
        <f t="shared" si="54"/>
        <v>#REF!</v>
      </c>
      <c r="F529" s="18" t="e">
        <f t="shared" si="54"/>
        <v>#REF!</v>
      </c>
      <c r="G529" s="18" t="e">
        <f t="shared" si="54"/>
        <v>#REF!</v>
      </c>
      <c r="H529" s="17" t="e">
        <f t="shared" si="54"/>
        <v>#REF!</v>
      </c>
      <c r="I529" s="17" t="e">
        <f t="shared" si="54"/>
        <v>#REF!</v>
      </c>
      <c r="J529" s="13" t="e">
        <f t="shared" si="54"/>
        <v>#REF!</v>
      </c>
      <c r="K529" s="16" t="e">
        <f t="shared" si="54"/>
        <v>#REF!</v>
      </c>
      <c r="L529" s="13" t="e">
        <f t="shared" si="54"/>
        <v>#REF!</v>
      </c>
      <c r="M529" s="18" t="e">
        <f t="shared" si="54"/>
        <v>#REF!</v>
      </c>
      <c r="N529" s="13" t="e">
        <f t="shared" si="54"/>
        <v>#REF!</v>
      </c>
      <c r="O529" s="76" t="e">
        <f t="shared" si="54"/>
        <v>#REF!</v>
      </c>
      <c r="P529" s="76" t="e">
        <f t="shared" si="54"/>
        <v>#REF!</v>
      </c>
      <c r="Q529" s="76" t="e">
        <f t="shared" si="54"/>
        <v>#REF!</v>
      </c>
      <c r="R529" s="76" t="e">
        <f t="shared" si="54"/>
        <v>#REF!</v>
      </c>
      <c r="S529" s="76" t="e">
        <f t="shared" si="54"/>
        <v>#REF!</v>
      </c>
      <c r="T529" s="76" t="e">
        <f t="shared" si="54"/>
        <v>#REF!</v>
      </c>
      <c r="U529" s="76" t="e">
        <f t="shared" si="54"/>
        <v>#REF!</v>
      </c>
      <c r="V529" s="76" t="e">
        <f t="shared" si="54"/>
        <v>#REF!</v>
      </c>
      <c r="W529" s="76" t="e">
        <f t="shared" si="54"/>
        <v>#REF!</v>
      </c>
      <c r="X529" s="76" t="e">
        <f t="shared" si="54"/>
        <v>#REF!</v>
      </c>
      <c r="Y529" s="76" t="e">
        <f t="shared" si="54"/>
        <v>#REF!</v>
      </c>
      <c r="Z529" s="76" t="e">
        <f t="shared" si="54"/>
        <v>#REF!</v>
      </c>
    </row>
    <row r="530" spans="1:26">
      <c r="A530" s="13" t="e">
        <f t="shared" ref="A530:Z530" si="55">#REF!</f>
        <v>#REF!</v>
      </c>
      <c r="B530" s="16" t="e">
        <f t="shared" si="55"/>
        <v>#REF!</v>
      </c>
      <c r="C530" s="17" t="e">
        <f t="shared" si="55"/>
        <v>#REF!</v>
      </c>
      <c r="D530" s="16" t="e">
        <f t="shared" si="55"/>
        <v>#REF!</v>
      </c>
      <c r="E530" s="18" t="e">
        <f t="shared" si="55"/>
        <v>#REF!</v>
      </c>
      <c r="F530" s="18" t="e">
        <f t="shared" si="55"/>
        <v>#REF!</v>
      </c>
      <c r="G530" s="18" t="e">
        <f t="shared" si="55"/>
        <v>#REF!</v>
      </c>
      <c r="H530" s="17" t="e">
        <f t="shared" si="55"/>
        <v>#REF!</v>
      </c>
      <c r="I530" s="17" t="e">
        <f t="shared" si="55"/>
        <v>#REF!</v>
      </c>
      <c r="J530" s="13" t="e">
        <f t="shared" si="55"/>
        <v>#REF!</v>
      </c>
      <c r="K530" s="16" t="e">
        <f t="shared" si="55"/>
        <v>#REF!</v>
      </c>
      <c r="L530" s="13" t="e">
        <f t="shared" si="55"/>
        <v>#REF!</v>
      </c>
      <c r="M530" s="18" t="e">
        <f t="shared" si="55"/>
        <v>#REF!</v>
      </c>
      <c r="N530" s="13" t="e">
        <f t="shared" si="55"/>
        <v>#REF!</v>
      </c>
      <c r="O530" s="76" t="e">
        <f t="shared" si="55"/>
        <v>#REF!</v>
      </c>
      <c r="P530" s="76" t="e">
        <f t="shared" si="55"/>
        <v>#REF!</v>
      </c>
      <c r="Q530" s="76" t="e">
        <f t="shared" si="55"/>
        <v>#REF!</v>
      </c>
      <c r="R530" s="76" t="e">
        <f t="shared" si="55"/>
        <v>#REF!</v>
      </c>
      <c r="S530" s="76" t="e">
        <f t="shared" si="55"/>
        <v>#REF!</v>
      </c>
      <c r="T530" s="76" t="e">
        <f t="shared" si="55"/>
        <v>#REF!</v>
      </c>
      <c r="U530" s="76" t="e">
        <f t="shared" si="55"/>
        <v>#REF!</v>
      </c>
      <c r="V530" s="76" t="e">
        <f t="shared" si="55"/>
        <v>#REF!</v>
      </c>
      <c r="W530" s="76" t="e">
        <f t="shared" si="55"/>
        <v>#REF!</v>
      </c>
      <c r="X530" s="76" t="e">
        <f t="shared" si="55"/>
        <v>#REF!</v>
      </c>
      <c r="Y530" s="76" t="e">
        <f t="shared" si="55"/>
        <v>#REF!</v>
      </c>
      <c r="Z530" s="76" t="e">
        <f t="shared" si="55"/>
        <v>#REF!</v>
      </c>
    </row>
    <row r="531" spans="1:26">
      <c r="A531" s="13" t="e">
        <f t="shared" ref="A531:Z531" si="56">#REF!</f>
        <v>#REF!</v>
      </c>
      <c r="B531" s="16" t="e">
        <f t="shared" si="56"/>
        <v>#REF!</v>
      </c>
      <c r="C531" s="17" t="e">
        <f t="shared" si="56"/>
        <v>#REF!</v>
      </c>
      <c r="D531" s="16" t="e">
        <f t="shared" si="56"/>
        <v>#REF!</v>
      </c>
      <c r="E531" s="18" t="e">
        <f t="shared" si="56"/>
        <v>#REF!</v>
      </c>
      <c r="F531" s="18" t="e">
        <f t="shared" si="56"/>
        <v>#REF!</v>
      </c>
      <c r="G531" s="18" t="e">
        <f t="shared" si="56"/>
        <v>#REF!</v>
      </c>
      <c r="H531" s="17" t="e">
        <f t="shared" si="56"/>
        <v>#REF!</v>
      </c>
      <c r="I531" s="17" t="e">
        <f t="shared" si="56"/>
        <v>#REF!</v>
      </c>
      <c r="J531" s="13" t="e">
        <f t="shared" si="56"/>
        <v>#REF!</v>
      </c>
      <c r="K531" s="16" t="e">
        <f t="shared" si="56"/>
        <v>#REF!</v>
      </c>
      <c r="L531" s="13" t="e">
        <f t="shared" si="56"/>
        <v>#REF!</v>
      </c>
      <c r="M531" s="18" t="e">
        <f t="shared" si="56"/>
        <v>#REF!</v>
      </c>
      <c r="N531" s="13" t="e">
        <f t="shared" si="56"/>
        <v>#REF!</v>
      </c>
      <c r="O531" s="76" t="e">
        <f t="shared" si="56"/>
        <v>#REF!</v>
      </c>
      <c r="P531" s="76" t="e">
        <f t="shared" si="56"/>
        <v>#REF!</v>
      </c>
      <c r="Q531" s="76" t="e">
        <f t="shared" si="56"/>
        <v>#REF!</v>
      </c>
      <c r="R531" s="76" t="e">
        <f t="shared" si="56"/>
        <v>#REF!</v>
      </c>
      <c r="S531" s="76" t="e">
        <f t="shared" si="56"/>
        <v>#REF!</v>
      </c>
      <c r="T531" s="76" t="e">
        <f t="shared" si="56"/>
        <v>#REF!</v>
      </c>
      <c r="U531" s="76" t="e">
        <f t="shared" si="56"/>
        <v>#REF!</v>
      </c>
      <c r="V531" s="76" t="e">
        <f t="shared" si="56"/>
        <v>#REF!</v>
      </c>
      <c r="W531" s="76" t="e">
        <f t="shared" si="56"/>
        <v>#REF!</v>
      </c>
      <c r="X531" s="76" t="e">
        <f t="shared" si="56"/>
        <v>#REF!</v>
      </c>
      <c r="Y531" s="76" t="e">
        <f t="shared" si="56"/>
        <v>#REF!</v>
      </c>
      <c r="Z531" s="76" t="e">
        <f t="shared" si="56"/>
        <v>#REF!</v>
      </c>
    </row>
    <row r="532" spans="1:26">
      <c r="A532" s="13" t="e">
        <f t="shared" ref="A532:Z532" si="57">#REF!</f>
        <v>#REF!</v>
      </c>
      <c r="B532" s="16" t="e">
        <f t="shared" si="57"/>
        <v>#REF!</v>
      </c>
      <c r="C532" s="17" t="e">
        <f t="shared" si="57"/>
        <v>#REF!</v>
      </c>
      <c r="D532" s="16" t="e">
        <f t="shared" si="57"/>
        <v>#REF!</v>
      </c>
      <c r="E532" s="18" t="e">
        <f t="shared" si="57"/>
        <v>#REF!</v>
      </c>
      <c r="F532" s="18" t="e">
        <f t="shared" si="57"/>
        <v>#REF!</v>
      </c>
      <c r="G532" s="18" t="e">
        <f t="shared" si="57"/>
        <v>#REF!</v>
      </c>
      <c r="H532" s="17" t="e">
        <f t="shared" si="57"/>
        <v>#REF!</v>
      </c>
      <c r="I532" s="17" t="e">
        <f t="shared" si="57"/>
        <v>#REF!</v>
      </c>
      <c r="J532" s="13" t="e">
        <f t="shared" si="57"/>
        <v>#REF!</v>
      </c>
      <c r="K532" s="16" t="e">
        <f t="shared" si="57"/>
        <v>#REF!</v>
      </c>
      <c r="L532" s="13" t="e">
        <f t="shared" si="57"/>
        <v>#REF!</v>
      </c>
      <c r="M532" s="18" t="e">
        <f t="shared" si="57"/>
        <v>#REF!</v>
      </c>
      <c r="N532" s="13" t="e">
        <f t="shared" si="57"/>
        <v>#REF!</v>
      </c>
      <c r="O532" s="76" t="e">
        <f t="shared" si="57"/>
        <v>#REF!</v>
      </c>
      <c r="P532" s="76" t="e">
        <f t="shared" si="57"/>
        <v>#REF!</v>
      </c>
      <c r="Q532" s="76" t="e">
        <f t="shared" si="57"/>
        <v>#REF!</v>
      </c>
      <c r="R532" s="76" t="e">
        <f t="shared" si="57"/>
        <v>#REF!</v>
      </c>
      <c r="S532" s="76" t="e">
        <f t="shared" si="57"/>
        <v>#REF!</v>
      </c>
      <c r="T532" s="76" t="e">
        <f t="shared" si="57"/>
        <v>#REF!</v>
      </c>
      <c r="U532" s="76" t="e">
        <f t="shared" si="57"/>
        <v>#REF!</v>
      </c>
      <c r="V532" s="76" t="e">
        <f t="shared" si="57"/>
        <v>#REF!</v>
      </c>
      <c r="W532" s="76" t="e">
        <f t="shared" si="57"/>
        <v>#REF!</v>
      </c>
      <c r="X532" s="76" t="e">
        <f t="shared" si="57"/>
        <v>#REF!</v>
      </c>
      <c r="Y532" s="76" t="e">
        <f t="shared" si="57"/>
        <v>#REF!</v>
      </c>
      <c r="Z532" s="76" t="e">
        <f t="shared" si="57"/>
        <v>#REF!</v>
      </c>
    </row>
    <row r="533" spans="1:26">
      <c r="A533" s="13" t="e">
        <f t="shared" ref="A533:Z533" si="58">#REF!</f>
        <v>#REF!</v>
      </c>
      <c r="B533" s="16" t="e">
        <f t="shared" si="58"/>
        <v>#REF!</v>
      </c>
      <c r="C533" s="17" t="e">
        <f t="shared" si="58"/>
        <v>#REF!</v>
      </c>
      <c r="D533" s="16" t="e">
        <f t="shared" si="58"/>
        <v>#REF!</v>
      </c>
      <c r="E533" s="18" t="e">
        <f t="shared" si="58"/>
        <v>#REF!</v>
      </c>
      <c r="F533" s="18" t="e">
        <f t="shared" si="58"/>
        <v>#REF!</v>
      </c>
      <c r="G533" s="18" t="e">
        <f t="shared" si="58"/>
        <v>#REF!</v>
      </c>
      <c r="H533" s="17" t="e">
        <f t="shared" si="58"/>
        <v>#REF!</v>
      </c>
      <c r="I533" s="17" t="e">
        <f t="shared" si="58"/>
        <v>#REF!</v>
      </c>
      <c r="J533" s="13" t="e">
        <f t="shared" si="58"/>
        <v>#REF!</v>
      </c>
      <c r="K533" s="16" t="e">
        <f t="shared" si="58"/>
        <v>#REF!</v>
      </c>
      <c r="L533" s="13" t="e">
        <f t="shared" si="58"/>
        <v>#REF!</v>
      </c>
      <c r="M533" s="18" t="e">
        <f t="shared" si="58"/>
        <v>#REF!</v>
      </c>
      <c r="N533" s="13" t="e">
        <f t="shared" si="58"/>
        <v>#REF!</v>
      </c>
      <c r="O533" s="76" t="e">
        <f t="shared" si="58"/>
        <v>#REF!</v>
      </c>
      <c r="P533" s="76" t="e">
        <f t="shared" si="58"/>
        <v>#REF!</v>
      </c>
      <c r="Q533" s="76" t="e">
        <f t="shared" si="58"/>
        <v>#REF!</v>
      </c>
      <c r="R533" s="76" t="e">
        <f t="shared" si="58"/>
        <v>#REF!</v>
      </c>
      <c r="S533" s="76" t="e">
        <f t="shared" si="58"/>
        <v>#REF!</v>
      </c>
      <c r="T533" s="76" t="e">
        <f t="shared" si="58"/>
        <v>#REF!</v>
      </c>
      <c r="U533" s="76" t="e">
        <f t="shared" si="58"/>
        <v>#REF!</v>
      </c>
      <c r="V533" s="76" t="e">
        <f t="shared" si="58"/>
        <v>#REF!</v>
      </c>
      <c r="W533" s="76" t="e">
        <f t="shared" si="58"/>
        <v>#REF!</v>
      </c>
      <c r="X533" s="76" t="e">
        <f t="shared" si="58"/>
        <v>#REF!</v>
      </c>
      <c r="Y533" s="76" t="e">
        <f t="shared" si="58"/>
        <v>#REF!</v>
      </c>
      <c r="Z533" s="76" t="e">
        <f t="shared" si="58"/>
        <v>#REF!</v>
      </c>
    </row>
    <row r="534" spans="1:26">
      <c r="A534" s="13" t="e">
        <f t="shared" ref="A534:Z534" si="59">#REF!</f>
        <v>#REF!</v>
      </c>
      <c r="B534" s="16" t="e">
        <f t="shared" si="59"/>
        <v>#REF!</v>
      </c>
      <c r="C534" s="17" t="e">
        <f t="shared" si="59"/>
        <v>#REF!</v>
      </c>
      <c r="D534" s="16" t="e">
        <f t="shared" si="59"/>
        <v>#REF!</v>
      </c>
      <c r="E534" s="18" t="e">
        <f t="shared" si="59"/>
        <v>#REF!</v>
      </c>
      <c r="F534" s="18" t="e">
        <f t="shared" si="59"/>
        <v>#REF!</v>
      </c>
      <c r="G534" s="18" t="e">
        <f t="shared" si="59"/>
        <v>#REF!</v>
      </c>
      <c r="H534" s="17" t="e">
        <f t="shared" si="59"/>
        <v>#REF!</v>
      </c>
      <c r="I534" s="17" t="e">
        <f t="shared" si="59"/>
        <v>#REF!</v>
      </c>
      <c r="J534" s="13" t="e">
        <f t="shared" si="59"/>
        <v>#REF!</v>
      </c>
      <c r="K534" s="16" t="e">
        <f t="shared" si="59"/>
        <v>#REF!</v>
      </c>
      <c r="L534" s="13" t="e">
        <f t="shared" si="59"/>
        <v>#REF!</v>
      </c>
      <c r="M534" s="18" t="e">
        <f t="shared" si="59"/>
        <v>#REF!</v>
      </c>
      <c r="N534" s="13" t="e">
        <f t="shared" si="59"/>
        <v>#REF!</v>
      </c>
      <c r="O534" s="76" t="e">
        <f t="shared" si="59"/>
        <v>#REF!</v>
      </c>
      <c r="P534" s="76" t="e">
        <f t="shared" si="59"/>
        <v>#REF!</v>
      </c>
      <c r="Q534" s="76" t="e">
        <f t="shared" si="59"/>
        <v>#REF!</v>
      </c>
      <c r="R534" s="76" t="e">
        <f t="shared" si="59"/>
        <v>#REF!</v>
      </c>
      <c r="S534" s="76" t="e">
        <f t="shared" si="59"/>
        <v>#REF!</v>
      </c>
      <c r="T534" s="76" t="e">
        <f t="shared" si="59"/>
        <v>#REF!</v>
      </c>
      <c r="U534" s="76" t="e">
        <f t="shared" si="59"/>
        <v>#REF!</v>
      </c>
      <c r="V534" s="76" t="e">
        <f t="shared" si="59"/>
        <v>#REF!</v>
      </c>
      <c r="W534" s="76" t="e">
        <f t="shared" si="59"/>
        <v>#REF!</v>
      </c>
      <c r="X534" s="76" t="e">
        <f t="shared" si="59"/>
        <v>#REF!</v>
      </c>
      <c r="Y534" s="76" t="e">
        <f t="shared" si="59"/>
        <v>#REF!</v>
      </c>
      <c r="Z534" s="76" t="e">
        <f t="shared" si="59"/>
        <v>#REF!</v>
      </c>
    </row>
    <row r="535" spans="1:26">
      <c r="A535" s="13" t="e">
        <f t="shared" ref="A535:Z535" si="60">#REF!</f>
        <v>#REF!</v>
      </c>
      <c r="B535" s="16" t="e">
        <f t="shared" si="60"/>
        <v>#REF!</v>
      </c>
      <c r="C535" s="17" t="e">
        <f t="shared" si="60"/>
        <v>#REF!</v>
      </c>
      <c r="D535" s="16" t="e">
        <f t="shared" si="60"/>
        <v>#REF!</v>
      </c>
      <c r="E535" s="18" t="e">
        <f t="shared" si="60"/>
        <v>#REF!</v>
      </c>
      <c r="F535" s="18" t="e">
        <f t="shared" si="60"/>
        <v>#REF!</v>
      </c>
      <c r="G535" s="18" t="e">
        <f t="shared" si="60"/>
        <v>#REF!</v>
      </c>
      <c r="H535" s="17" t="e">
        <f t="shared" si="60"/>
        <v>#REF!</v>
      </c>
      <c r="I535" s="17" t="e">
        <f t="shared" si="60"/>
        <v>#REF!</v>
      </c>
      <c r="J535" s="13" t="e">
        <f t="shared" si="60"/>
        <v>#REF!</v>
      </c>
      <c r="K535" s="16" t="e">
        <f t="shared" si="60"/>
        <v>#REF!</v>
      </c>
      <c r="L535" s="13" t="e">
        <f t="shared" si="60"/>
        <v>#REF!</v>
      </c>
      <c r="M535" s="18" t="e">
        <f t="shared" si="60"/>
        <v>#REF!</v>
      </c>
      <c r="N535" s="13" t="e">
        <f t="shared" si="60"/>
        <v>#REF!</v>
      </c>
      <c r="O535" s="76" t="e">
        <f t="shared" si="60"/>
        <v>#REF!</v>
      </c>
      <c r="P535" s="76" t="e">
        <f t="shared" si="60"/>
        <v>#REF!</v>
      </c>
      <c r="Q535" s="76" t="e">
        <f t="shared" si="60"/>
        <v>#REF!</v>
      </c>
      <c r="R535" s="76" t="e">
        <f t="shared" si="60"/>
        <v>#REF!</v>
      </c>
      <c r="S535" s="76" t="e">
        <f t="shared" si="60"/>
        <v>#REF!</v>
      </c>
      <c r="T535" s="76" t="e">
        <f t="shared" si="60"/>
        <v>#REF!</v>
      </c>
      <c r="U535" s="76" t="e">
        <f t="shared" si="60"/>
        <v>#REF!</v>
      </c>
      <c r="V535" s="76" t="e">
        <f t="shared" si="60"/>
        <v>#REF!</v>
      </c>
      <c r="W535" s="76" t="e">
        <f t="shared" si="60"/>
        <v>#REF!</v>
      </c>
      <c r="X535" s="76" t="e">
        <f t="shared" si="60"/>
        <v>#REF!</v>
      </c>
      <c r="Y535" s="76" t="e">
        <f t="shared" si="60"/>
        <v>#REF!</v>
      </c>
      <c r="Z535" s="76" t="e">
        <f t="shared" si="60"/>
        <v>#REF!</v>
      </c>
    </row>
    <row r="536" spans="1:26">
      <c r="A536" s="13" t="e">
        <f t="shared" ref="A536:Z536" si="61">#REF!</f>
        <v>#REF!</v>
      </c>
      <c r="B536" s="16" t="e">
        <f t="shared" si="61"/>
        <v>#REF!</v>
      </c>
      <c r="C536" s="17" t="e">
        <f t="shared" si="61"/>
        <v>#REF!</v>
      </c>
      <c r="D536" s="16" t="e">
        <f t="shared" si="61"/>
        <v>#REF!</v>
      </c>
      <c r="E536" s="18" t="e">
        <f t="shared" si="61"/>
        <v>#REF!</v>
      </c>
      <c r="F536" s="18" t="e">
        <f t="shared" si="61"/>
        <v>#REF!</v>
      </c>
      <c r="G536" s="18" t="e">
        <f t="shared" si="61"/>
        <v>#REF!</v>
      </c>
      <c r="H536" s="17" t="e">
        <f t="shared" si="61"/>
        <v>#REF!</v>
      </c>
      <c r="I536" s="17" t="e">
        <f t="shared" si="61"/>
        <v>#REF!</v>
      </c>
      <c r="J536" s="13" t="e">
        <f t="shared" si="61"/>
        <v>#REF!</v>
      </c>
      <c r="K536" s="16" t="e">
        <f t="shared" si="61"/>
        <v>#REF!</v>
      </c>
      <c r="L536" s="13" t="e">
        <f t="shared" si="61"/>
        <v>#REF!</v>
      </c>
      <c r="M536" s="18" t="e">
        <f t="shared" si="61"/>
        <v>#REF!</v>
      </c>
      <c r="N536" s="13" t="e">
        <f t="shared" si="61"/>
        <v>#REF!</v>
      </c>
      <c r="O536" s="76" t="e">
        <f t="shared" si="61"/>
        <v>#REF!</v>
      </c>
      <c r="P536" s="76" t="e">
        <f t="shared" si="61"/>
        <v>#REF!</v>
      </c>
      <c r="Q536" s="76" t="e">
        <f t="shared" si="61"/>
        <v>#REF!</v>
      </c>
      <c r="R536" s="76" t="e">
        <f t="shared" si="61"/>
        <v>#REF!</v>
      </c>
      <c r="S536" s="76" t="e">
        <f t="shared" si="61"/>
        <v>#REF!</v>
      </c>
      <c r="T536" s="76" t="e">
        <f t="shared" si="61"/>
        <v>#REF!</v>
      </c>
      <c r="U536" s="76" t="e">
        <f t="shared" si="61"/>
        <v>#REF!</v>
      </c>
      <c r="V536" s="76" t="e">
        <f t="shared" si="61"/>
        <v>#REF!</v>
      </c>
      <c r="W536" s="76" t="e">
        <f t="shared" si="61"/>
        <v>#REF!</v>
      </c>
      <c r="X536" s="76" t="e">
        <f t="shared" si="61"/>
        <v>#REF!</v>
      </c>
      <c r="Y536" s="76" t="e">
        <f t="shared" si="61"/>
        <v>#REF!</v>
      </c>
      <c r="Z536" s="76" t="e">
        <f t="shared" si="61"/>
        <v>#REF!</v>
      </c>
    </row>
    <row r="537" spans="1:26">
      <c r="A537" s="13" t="e">
        <f t="shared" ref="A537:Z537" si="62">#REF!</f>
        <v>#REF!</v>
      </c>
      <c r="B537" s="16" t="e">
        <f t="shared" si="62"/>
        <v>#REF!</v>
      </c>
      <c r="C537" s="17" t="e">
        <f t="shared" si="62"/>
        <v>#REF!</v>
      </c>
      <c r="D537" s="16" t="e">
        <f t="shared" si="62"/>
        <v>#REF!</v>
      </c>
      <c r="E537" s="18" t="e">
        <f t="shared" si="62"/>
        <v>#REF!</v>
      </c>
      <c r="F537" s="18" t="e">
        <f t="shared" si="62"/>
        <v>#REF!</v>
      </c>
      <c r="G537" s="18" t="e">
        <f t="shared" si="62"/>
        <v>#REF!</v>
      </c>
      <c r="H537" s="17" t="e">
        <f t="shared" si="62"/>
        <v>#REF!</v>
      </c>
      <c r="I537" s="17" t="e">
        <f t="shared" si="62"/>
        <v>#REF!</v>
      </c>
      <c r="J537" s="13" t="e">
        <f t="shared" si="62"/>
        <v>#REF!</v>
      </c>
      <c r="K537" s="16" t="e">
        <f t="shared" si="62"/>
        <v>#REF!</v>
      </c>
      <c r="L537" s="13" t="e">
        <f t="shared" si="62"/>
        <v>#REF!</v>
      </c>
      <c r="M537" s="18" t="e">
        <f t="shared" si="62"/>
        <v>#REF!</v>
      </c>
      <c r="N537" s="13" t="e">
        <f t="shared" si="62"/>
        <v>#REF!</v>
      </c>
      <c r="O537" s="76" t="e">
        <f t="shared" si="62"/>
        <v>#REF!</v>
      </c>
      <c r="P537" s="76" t="e">
        <f t="shared" si="62"/>
        <v>#REF!</v>
      </c>
      <c r="Q537" s="76" t="e">
        <f t="shared" si="62"/>
        <v>#REF!</v>
      </c>
      <c r="R537" s="76" t="e">
        <f t="shared" si="62"/>
        <v>#REF!</v>
      </c>
      <c r="S537" s="76" t="e">
        <f t="shared" si="62"/>
        <v>#REF!</v>
      </c>
      <c r="T537" s="76" t="e">
        <f t="shared" si="62"/>
        <v>#REF!</v>
      </c>
      <c r="U537" s="76" t="e">
        <f t="shared" si="62"/>
        <v>#REF!</v>
      </c>
      <c r="V537" s="76" t="e">
        <f t="shared" si="62"/>
        <v>#REF!</v>
      </c>
      <c r="W537" s="76" t="e">
        <f t="shared" si="62"/>
        <v>#REF!</v>
      </c>
      <c r="X537" s="76" t="e">
        <f t="shared" si="62"/>
        <v>#REF!</v>
      </c>
      <c r="Y537" s="76" t="e">
        <f t="shared" si="62"/>
        <v>#REF!</v>
      </c>
      <c r="Z537" s="76" t="e">
        <f t="shared" si="62"/>
        <v>#REF!</v>
      </c>
    </row>
    <row r="538" spans="1:26">
      <c r="A538" s="13" t="e">
        <f t="shared" ref="A538:Z538" si="63">#REF!</f>
        <v>#REF!</v>
      </c>
      <c r="B538" s="16" t="e">
        <f t="shared" si="63"/>
        <v>#REF!</v>
      </c>
      <c r="C538" s="17" t="e">
        <f t="shared" si="63"/>
        <v>#REF!</v>
      </c>
      <c r="D538" s="16" t="e">
        <f t="shared" si="63"/>
        <v>#REF!</v>
      </c>
      <c r="E538" s="18" t="e">
        <f t="shared" si="63"/>
        <v>#REF!</v>
      </c>
      <c r="F538" s="18" t="e">
        <f t="shared" si="63"/>
        <v>#REF!</v>
      </c>
      <c r="G538" s="18" t="e">
        <f t="shared" si="63"/>
        <v>#REF!</v>
      </c>
      <c r="H538" s="17" t="e">
        <f t="shared" si="63"/>
        <v>#REF!</v>
      </c>
      <c r="I538" s="17" t="e">
        <f t="shared" si="63"/>
        <v>#REF!</v>
      </c>
      <c r="J538" s="13" t="e">
        <f t="shared" si="63"/>
        <v>#REF!</v>
      </c>
      <c r="K538" s="16" t="e">
        <f t="shared" si="63"/>
        <v>#REF!</v>
      </c>
      <c r="L538" s="13" t="e">
        <f t="shared" si="63"/>
        <v>#REF!</v>
      </c>
      <c r="M538" s="18" t="e">
        <f t="shared" si="63"/>
        <v>#REF!</v>
      </c>
      <c r="N538" s="13" t="e">
        <f t="shared" si="63"/>
        <v>#REF!</v>
      </c>
      <c r="O538" s="76" t="e">
        <f t="shared" si="63"/>
        <v>#REF!</v>
      </c>
      <c r="P538" s="76" t="e">
        <f t="shared" si="63"/>
        <v>#REF!</v>
      </c>
      <c r="Q538" s="76" t="e">
        <f t="shared" si="63"/>
        <v>#REF!</v>
      </c>
      <c r="R538" s="76" t="e">
        <f t="shared" si="63"/>
        <v>#REF!</v>
      </c>
      <c r="S538" s="76" t="e">
        <f t="shared" si="63"/>
        <v>#REF!</v>
      </c>
      <c r="T538" s="76" t="e">
        <f t="shared" si="63"/>
        <v>#REF!</v>
      </c>
      <c r="U538" s="76" t="e">
        <f t="shared" si="63"/>
        <v>#REF!</v>
      </c>
      <c r="V538" s="76" t="e">
        <f t="shared" si="63"/>
        <v>#REF!</v>
      </c>
      <c r="W538" s="76" t="e">
        <f t="shared" si="63"/>
        <v>#REF!</v>
      </c>
      <c r="X538" s="76" t="e">
        <f t="shared" si="63"/>
        <v>#REF!</v>
      </c>
      <c r="Y538" s="76" t="e">
        <f t="shared" si="63"/>
        <v>#REF!</v>
      </c>
      <c r="Z538" s="76" t="e">
        <f t="shared" si="63"/>
        <v>#REF!</v>
      </c>
    </row>
    <row r="539" spans="1:26">
      <c r="A539" s="13" t="e">
        <f t="shared" ref="A539:Z539" si="64">#REF!</f>
        <v>#REF!</v>
      </c>
      <c r="B539" s="16" t="e">
        <f t="shared" si="64"/>
        <v>#REF!</v>
      </c>
      <c r="C539" s="17" t="e">
        <f t="shared" si="64"/>
        <v>#REF!</v>
      </c>
      <c r="D539" s="16" t="e">
        <f t="shared" si="64"/>
        <v>#REF!</v>
      </c>
      <c r="E539" s="18" t="e">
        <f t="shared" si="64"/>
        <v>#REF!</v>
      </c>
      <c r="F539" s="18" t="e">
        <f t="shared" si="64"/>
        <v>#REF!</v>
      </c>
      <c r="G539" s="18" t="e">
        <f t="shared" si="64"/>
        <v>#REF!</v>
      </c>
      <c r="H539" s="17" t="e">
        <f t="shared" si="64"/>
        <v>#REF!</v>
      </c>
      <c r="I539" s="17" t="e">
        <f t="shared" si="64"/>
        <v>#REF!</v>
      </c>
      <c r="J539" s="13" t="e">
        <f t="shared" si="64"/>
        <v>#REF!</v>
      </c>
      <c r="K539" s="16" t="e">
        <f t="shared" si="64"/>
        <v>#REF!</v>
      </c>
      <c r="L539" s="13" t="e">
        <f t="shared" si="64"/>
        <v>#REF!</v>
      </c>
      <c r="M539" s="18" t="e">
        <f t="shared" si="64"/>
        <v>#REF!</v>
      </c>
      <c r="N539" s="13" t="e">
        <f t="shared" si="64"/>
        <v>#REF!</v>
      </c>
      <c r="O539" s="76" t="e">
        <f t="shared" si="64"/>
        <v>#REF!</v>
      </c>
      <c r="P539" s="76" t="e">
        <f t="shared" si="64"/>
        <v>#REF!</v>
      </c>
      <c r="Q539" s="76" t="e">
        <f t="shared" si="64"/>
        <v>#REF!</v>
      </c>
      <c r="R539" s="76" t="e">
        <f t="shared" si="64"/>
        <v>#REF!</v>
      </c>
      <c r="S539" s="76" t="e">
        <f t="shared" si="64"/>
        <v>#REF!</v>
      </c>
      <c r="T539" s="76" t="e">
        <f t="shared" si="64"/>
        <v>#REF!</v>
      </c>
      <c r="U539" s="76" t="e">
        <f t="shared" si="64"/>
        <v>#REF!</v>
      </c>
      <c r="V539" s="76" t="e">
        <f t="shared" si="64"/>
        <v>#REF!</v>
      </c>
      <c r="W539" s="76" t="e">
        <f t="shared" si="64"/>
        <v>#REF!</v>
      </c>
      <c r="X539" s="76" t="e">
        <f t="shared" si="64"/>
        <v>#REF!</v>
      </c>
      <c r="Y539" s="76" t="e">
        <f t="shared" si="64"/>
        <v>#REF!</v>
      </c>
      <c r="Z539" s="76" t="e">
        <f t="shared" si="64"/>
        <v>#REF!</v>
      </c>
    </row>
    <row r="540" spans="1:26">
      <c r="A540" s="13" t="e">
        <f t="shared" ref="A540:Z540" si="65">#REF!</f>
        <v>#REF!</v>
      </c>
      <c r="B540" s="16" t="e">
        <f t="shared" si="65"/>
        <v>#REF!</v>
      </c>
      <c r="C540" s="17" t="e">
        <f t="shared" si="65"/>
        <v>#REF!</v>
      </c>
      <c r="D540" s="16" t="e">
        <f t="shared" si="65"/>
        <v>#REF!</v>
      </c>
      <c r="E540" s="18" t="e">
        <f t="shared" si="65"/>
        <v>#REF!</v>
      </c>
      <c r="F540" s="18" t="e">
        <f t="shared" si="65"/>
        <v>#REF!</v>
      </c>
      <c r="G540" s="18" t="e">
        <f t="shared" si="65"/>
        <v>#REF!</v>
      </c>
      <c r="H540" s="17" t="e">
        <f t="shared" si="65"/>
        <v>#REF!</v>
      </c>
      <c r="I540" s="17" t="e">
        <f t="shared" si="65"/>
        <v>#REF!</v>
      </c>
      <c r="J540" s="13" t="e">
        <f t="shared" si="65"/>
        <v>#REF!</v>
      </c>
      <c r="K540" s="16" t="e">
        <f t="shared" si="65"/>
        <v>#REF!</v>
      </c>
      <c r="L540" s="13" t="e">
        <f t="shared" si="65"/>
        <v>#REF!</v>
      </c>
      <c r="M540" s="18" t="e">
        <f t="shared" si="65"/>
        <v>#REF!</v>
      </c>
      <c r="N540" s="13" t="e">
        <f t="shared" si="65"/>
        <v>#REF!</v>
      </c>
      <c r="O540" s="76" t="e">
        <f t="shared" si="65"/>
        <v>#REF!</v>
      </c>
      <c r="P540" s="76" t="e">
        <f t="shared" si="65"/>
        <v>#REF!</v>
      </c>
      <c r="Q540" s="76" t="e">
        <f t="shared" si="65"/>
        <v>#REF!</v>
      </c>
      <c r="R540" s="76" t="e">
        <f t="shared" si="65"/>
        <v>#REF!</v>
      </c>
      <c r="S540" s="76" t="e">
        <f t="shared" si="65"/>
        <v>#REF!</v>
      </c>
      <c r="T540" s="76" t="e">
        <f t="shared" si="65"/>
        <v>#REF!</v>
      </c>
      <c r="U540" s="76" t="e">
        <f t="shared" si="65"/>
        <v>#REF!</v>
      </c>
      <c r="V540" s="76" t="e">
        <f t="shared" si="65"/>
        <v>#REF!</v>
      </c>
      <c r="W540" s="76" t="e">
        <f t="shared" si="65"/>
        <v>#REF!</v>
      </c>
      <c r="X540" s="76" t="e">
        <f t="shared" si="65"/>
        <v>#REF!</v>
      </c>
      <c r="Y540" s="76" t="e">
        <f t="shared" si="65"/>
        <v>#REF!</v>
      </c>
      <c r="Z540" s="76" t="e">
        <f t="shared" si="65"/>
        <v>#REF!</v>
      </c>
    </row>
    <row r="541" spans="1:26">
      <c r="A541" s="13" t="e">
        <f t="shared" ref="A541:Z541" si="66">#REF!</f>
        <v>#REF!</v>
      </c>
      <c r="B541" s="16" t="e">
        <f t="shared" si="66"/>
        <v>#REF!</v>
      </c>
      <c r="C541" s="17" t="e">
        <f t="shared" si="66"/>
        <v>#REF!</v>
      </c>
      <c r="D541" s="16" t="e">
        <f t="shared" si="66"/>
        <v>#REF!</v>
      </c>
      <c r="E541" s="18" t="e">
        <f t="shared" si="66"/>
        <v>#REF!</v>
      </c>
      <c r="F541" s="18" t="e">
        <f t="shared" si="66"/>
        <v>#REF!</v>
      </c>
      <c r="G541" s="18" t="e">
        <f t="shared" si="66"/>
        <v>#REF!</v>
      </c>
      <c r="H541" s="17" t="e">
        <f t="shared" si="66"/>
        <v>#REF!</v>
      </c>
      <c r="I541" s="17" t="e">
        <f t="shared" si="66"/>
        <v>#REF!</v>
      </c>
      <c r="J541" s="13" t="e">
        <f t="shared" si="66"/>
        <v>#REF!</v>
      </c>
      <c r="K541" s="16" t="e">
        <f t="shared" si="66"/>
        <v>#REF!</v>
      </c>
      <c r="L541" s="13" t="e">
        <f t="shared" si="66"/>
        <v>#REF!</v>
      </c>
      <c r="M541" s="18" t="e">
        <f t="shared" si="66"/>
        <v>#REF!</v>
      </c>
      <c r="N541" s="13" t="e">
        <f t="shared" si="66"/>
        <v>#REF!</v>
      </c>
      <c r="O541" s="76" t="e">
        <f t="shared" si="66"/>
        <v>#REF!</v>
      </c>
      <c r="P541" s="76" t="e">
        <f t="shared" si="66"/>
        <v>#REF!</v>
      </c>
      <c r="Q541" s="76" t="e">
        <f t="shared" si="66"/>
        <v>#REF!</v>
      </c>
      <c r="R541" s="76" t="e">
        <f t="shared" si="66"/>
        <v>#REF!</v>
      </c>
      <c r="S541" s="76" t="e">
        <f t="shared" si="66"/>
        <v>#REF!</v>
      </c>
      <c r="T541" s="76" t="e">
        <f t="shared" si="66"/>
        <v>#REF!</v>
      </c>
      <c r="U541" s="76" t="e">
        <f t="shared" si="66"/>
        <v>#REF!</v>
      </c>
      <c r="V541" s="76" t="e">
        <f t="shared" si="66"/>
        <v>#REF!</v>
      </c>
      <c r="W541" s="76" t="e">
        <f t="shared" si="66"/>
        <v>#REF!</v>
      </c>
      <c r="X541" s="76" t="e">
        <f t="shared" si="66"/>
        <v>#REF!</v>
      </c>
      <c r="Y541" s="76" t="e">
        <f t="shared" si="66"/>
        <v>#REF!</v>
      </c>
      <c r="Z541" s="76" t="e">
        <f t="shared" si="66"/>
        <v>#REF!</v>
      </c>
    </row>
    <row r="542" spans="1:26">
      <c r="A542" s="13">
        <f>'Web-Test'!A475</f>
        <v>473</v>
      </c>
      <c r="B542" s="16" t="str">
        <f>'Web-Test'!B475</f>
        <v>Bug</v>
      </c>
      <c r="C542" s="17">
        <f>'Web-Test'!C475</f>
        <v>45001</v>
      </c>
      <c r="D542" s="16" t="str">
        <f>'Web-Test'!D475</f>
        <v>Trung bình</v>
      </c>
      <c r="E542" s="18" t="str">
        <f>'Web-Test'!E475</f>
        <v>Danh mục chung</v>
      </c>
      <c r="F542" s="18" t="str">
        <f>'Web-Test'!F475</f>
        <v>Danh mục xe rải: chưa có validation (không nhập vẫn lưu được):
- Tên xe
- Tải trọng
- Biển số</v>
      </c>
      <c r="G542" s="22" t="str">
        <f>'Web-Test'!G475</f>
        <v>https://drive.google.com/file/d/1XDezvUhR5tci1YfYNQRpKBduC0qhPbTS/view?usp=share_link</v>
      </c>
      <c r="H542" s="17">
        <f>'Web-Test'!H475</f>
        <v>0</v>
      </c>
      <c r="I542" s="17">
        <f>'Web-Test'!I475</f>
        <v>45003</v>
      </c>
      <c r="J542" s="13" t="str">
        <f>'Web-Test'!J475</f>
        <v>Tỉnh</v>
      </c>
      <c r="K542" s="16" t="str">
        <f>'Web-Test'!K475</f>
        <v>Pass</v>
      </c>
      <c r="L542" s="13" t="str">
        <f>'Web-Test'!L475</f>
        <v>Closed</v>
      </c>
      <c r="M542" s="18" t="str">
        <f>'Web-Test'!M475</f>
        <v>fix (18/03/2023)</v>
      </c>
      <c r="N542" s="13">
        <f>'Web-Test'!N475</f>
        <v>0</v>
      </c>
      <c r="O542" s="76">
        <f>'Web-Test'!O475</f>
        <v>0</v>
      </c>
      <c r="P542" s="76">
        <f>'Web-Test'!P475</f>
        <v>0</v>
      </c>
      <c r="Q542" s="76">
        <f>'Web-Test'!Q475</f>
        <v>0</v>
      </c>
      <c r="R542" s="76">
        <f>'Web-Test'!R475</f>
        <v>0</v>
      </c>
      <c r="S542" s="76">
        <f>'Web-Test'!S475</f>
        <v>0</v>
      </c>
      <c r="T542" s="76">
        <f>'Web-Test'!T475</f>
        <v>0</v>
      </c>
      <c r="U542" s="76">
        <f>'Web-Test'!U475</f>
        <v>0</v>
      </c>
      <c r="V542" s="76">
        <f>'Web-Test'!V475</f>
        <v>0</v>
      </c>
      <c r="W542" s="76">
        <f>'Web-Test'!W475</f>
        <v>0</v>
      </c>
      <c r="X542" s="76">
        <f>'Web-Test'!X475</f>
        <v>0</v>
      </c>
      <c r="Y542" s="76">
        <f>'Web-Test'!Y475</f>
        <v>0</v>
      </c>
      <c r="Z542" s="76">
        <f>'Web-Test'!Z475</f>
        <v>0</v>
      </c>
    </row>
    <row r="543" spans="1:26">
      <c r="A543" s="13">
        <f>'Web-Test'!A476</f>
        <v>474</v>
      </c>
      <c r="B543" s="16" t="str">
        <f>'Web-Test'!B476</f>
        <v>Bug</v>
      </c>
      <c r="C543" s="17">
        <f>'Web-Test'!C476</f>
        <v>45001</v>
      </c>
      <c r="D543" s="16" t="str">
        <f>'Web-Test'!D476</f>
        <v>Trung bình</v>
      </c>
      <c r="E543" s="18" t="str">
        <f>'Web-Test'!E476</f>
        <v>Danh mục chung</v>
      </c>
      <c r="F543" s="18" t="str">
        <f>'Web-Test'!F476</f>
        <v>Sai chính tả: xe rải, không phải xe rãi</v>
      </c>
      <c r="G543" s="22" t="str">
        <f>'Web-Test'!G476</f>
        <v>https://drive.google.com/file/d/1p8lAuo0uEsT_6Vdg1PmoLGClYb_JFxV9/view?usp=share_link</v>
      </c>
      <c r="H543" s="17">
        <f>'Web-Test'!H476</f>
        <v>0</v>
      </c>
      <c r="I543" s="17">
        <f>'Web-Test'!I476</f>
        <v>45003</v>
      </c>
      <c r="J543" s="13" t="str">
        <f>'Web-Test'!J476</f>
        <v>Tỉnh</v>
      </c>
      <c r="K543" s="16" t="str">
        <f>'Web-Test'!K476</f>
        <v>Pass</v>
      </c>
      <c r="L543" s="13" t="str">
        <f>'Web-Test'!L476</f>
        <v>Closed</v>
      </c>
      <c r="M543" s="18" t="str">
        <f>'Web-Test'!M476</f>
        <v>fix (18/03/2023)</v>
      </c>
      <c r="N543" s="13">
        <f>'Web-Test'!N476</f>
        <v>0</v>
      </c>
      <c r="O543" s="76">
        <f>'Web-Test'!O476</f>
        <v>0</v>
      </c>
      <c r="P543" s="76">
        <f>'Web-Test'!P476</f>
        <v>0</v>
      </c>
      <c r="Q543" s="76">
        <f>'Web-Test'!Q476</f>
        <v>0</v>
      </c>
      <c r="R543" s="76">
        <f>'Web-Test'!R476</f>
        <v>0</v>
      </c>
      <c r="S543" s="76">
        <f>'Web-Test'!S476</f>
        <v>0</v>
      </c>
      <c r="T543" s="76">
        <f>'Web-Test'!T476</f>
        <v>0</v>
      </c>
      <c r="U543" s="76">
        <f>'Web-Test'!U476</f>
        <v>0</v>
      </c>
      <c r="V543" s="76">
        <f>'Web-Test'!V476</f>
        <v>0</v>
      </c>
      <c r="W543" s="76">
        <f>'Web-Test'!W476</f>
        <v>0</v>
      </c>
      <c r="X543" s="76">
        <f>'Web-Test'!X476</f>
        <v>0</v>
      </c>
      <c r="Y543" s="76">
        <f>'Web-Test'!Y476</f>
        <v>0</v>
      </c>
      <c r="Z543" s="76">
        <f>'Web-Test'!Z476</f>
        <v>0</v>
      </c>
    </row>
    <row r="544" spans="1:26">
      <c r="A544" s="13">
        <f>'Web-Test'!A477</f>
        <v>475</v>
      </c>
      <c r="B544" s="16" t="str">
        <f>'Web-Test'!B477</f>
        <v>Bug</v>
      </c>
      <c r="C544" s="17">
        <f>'Web-Test'!C477</f>
        <v>45001</v>
      </c>
      <c r="D544" s="16" t="str">
        <f>'Web-Test'!D477</f>
        <v>Trung bình</v>
      </c>
      <c r="E544" s="18" t="str">
        <f>'Web-Test'!E477</f>
        <v>Danh mục chung</v>
      </c>
      <c r="F544" s="18" t="str">
        <f>'Web-Test'!F477</f>
        <v>Danh mục trung tâm chế biến chưa có validation (không nhập vẫn lưu được):
- Mã trung tâm
- Tên trung tâm</v>
      </c>
      <c r="G544" s="22" t="str">
        <f>'Web-Test'!G477</f>
        <v>https://drive.google.com/file/d/196Jk4InTEHftwz3OCWhEph9SaBlEK2xp/view?usp=share_link</v>
      </c>
      <c r="H544" s="17">
        <f>'Web-Test'!H477</f>
        <v>0</v>
      </c>
      <c r="I544" s="17">
        <f>'Web-Test'!I477</f>
        <v>45003</v>
      </c>
      <c r="J544" s="13" t="str">
        <f>'Web-Test'!J477</f>
        <v>Tỉnh</v>
      </c>
      <c r="K544" s="16" t="str">
        <f>'Web-Test'!K477</f>
        <v>Pass</v>
      </c>
      <c r="L544" s="13" t="str">
        <f>'Web-Test'!L477</f>
        <v>Closed</v>
      </c>
      <c r="M544" s="18" t="str">
        <f>'Web-Test'!M477</f>
        <v>fix (18/03/2023)</v>
      </c>
      <c r="N544" s="13">
        <f>'Web-Test'!N477</f>
        <v>0</v>
      </c>
      <c r="O544" s="76">
        <f>'Web-Test'!O477</f>
        <v>0</v>
      </c>
      <c r="P544" s="76">
        <f>'Web-Test'!P477</f>
        <v>0</v>
      </c>
      <c r="Q544" s="76">
        <f>'Web-Test'!Q477</f>
        <v>0</v>
      </c>
      <c r="R544" s="76">
        <f>'Web-Test'!R477</f>
        <v>0</v>
      </c>
      <c r="S544" s="76">
        <f>'Web-Test'!S477</f>
        <v>0</v>
      </c>
      <c r="T544" s="76">
        <f>'Web-Test'!T477</f>
        <v>0</v>
      </c>
      <c r="U544" s="76">
        <f>'Web-Test'!U477</f>
        <v>0</v>
      </c>
      <c r="V544" s="76">
        <f>'Web-Test'!V477</f>
        <v>0</v>
      </c>
      <c r="W544" s="76">
        <f>'Web-Test'!W477</f>
        <v>0</v>
      </c>
      <c r="X544" s="76">
        <f>'Web-Test'!X477</f>
        <v>0</v>
      </c>
      <c r="Y544" s="76">
        <f>'Web-Test'!Y477</f>
        <v>0</v>
      </c>
      <c r="Z544" s="76">
        <f>'Web-Test'!Z477</f>
        <v>0</v>
      </c>
    </row>
    <row r="545" spans="1:26">
      <c r="A545" s="13">
        <f>'Web-Test'!A478</f>
        <v>476</v>
      </c>
      <c r="B545" s="16" t="str">
        <f>'Web-Test'!B478</f>
        <v>Bug</v>
      </c>
      <c r="C545" s="17">
        <f>'Web-Test'!C478</f>
        <v>45001</v>
      </c>
      <c r="D545" s="16" t="str">
        <f>'Web-Test'!D478</f>
        <v>Trung bình</v>
      </c>
      <c r="E545" s="18" t="str">
        <f>'Web-Test'!E478</f>
        <v>Danh mục chung</v>
      </c>
      <c r="F545" s="18" t="str">
        <f>'Web-Test'!F478</f>
        <v>Danh mục Định mức thức ăn TMR: nguyên liệu đã có vẫn thêm vào được</v>
      </c>
      <c r="G545" s="22" t="str">
        <f>'Web-Test'!G478</f>
        <v>https://drive.google.com/file/d/1kYMu8VSoEjNIqpbjU88LGU5fFfN8xfBd/view?usp=share_link</v>
      </c>
      <c r="H545" s="17">
        <f>'Web-Test'!H478</f>
        <v>0</v>
      </c>
      <c r="I545" s="17">
        <f>'Web-Test'!I478</f>
        <v>45003</v>
      </c>
      <c r="J545" s="13" t="str">
        <f>'Web-Test'!J478</f>
        <v>Tỉnh</v>
      </c>
      <c r="K545" s="16" t="str">
        <f>'Web-Test'!K478</f>
        <v>Pass</v>
      </c>
      <c r="L545" s="13" t="str">
        <f>'Web-Test'!L478</f>
        <v>Closed</v>
      </c>
      <c r="M545" s="18" t="str">
        <f>'Web-Test'!M478</f>
        <v>fix (18/03/2023)</v>
      </c>
      <c r="N545" s="13">
        <f>'Web-Test'!N478</f>
        <v>0</v>
      </c>
      <c r="O545" s="76">
        <f>'Web-Test'!O478</f>
        <v>0</v>
      </c>
      <c r="P545" s="76">
        <f>'Web-Test'!P478</f>
        <v>0</v>
      </c>
      <c r="Q545" s="76">
        <f>'Web-Test'!Q478</f>
        <v>0</v>
      </c>
      <c r="R545" s="76">
        <f>'Web-Test'!R478</f>
        <v>0</v>
      </c>
      <c r="S545" s="76">
        <f>'Web-Test'!S478</f>
        <v>0</v>
      </c>
      <c r="T545" s="76">
        <f>'Web-Test'!T478</f>
        <v>0</v>
      </c>
      <c r="U545" s="76">
        <f>'Web-Test'!U478</f>
        <v>0</v>
      </c>
      <c r="V545" s="76">
        <f>'Web-Test'!V478</f>
        <v>0</v>
      </c>
      <c r="W545" s="76">
        <f>'Web-Test'!W478</f>
        <v>0</v>
      </c>
      <c r="X545" s="76">
        <f>'Web-Test'!X478</f>
        <v>0</v>
      </c>
      <c r="Y545" s="76">
        <f>'Web-Test'!Y478</f>
        <v>0</v>
      </c>
      <c r="Z545" s="76">
        <f>'Web-Test'!Z478</f>
        <v>0</v>
      </c>
    </row>
    <row r="546" spans="1:26">
      <c r="A546" s="13">
        <f>'Web-Test'!A479</f>
        <v>477</v>
      </c>
      <c r="B546" s="16" t="str">
        <f>'Web-Test'!B479</f>
        <v>Bug</v>
      </c>
      <c r="C546" s="17">
        <f>'Web-Test'!C479</f>
        <v>45001</v>
      </c>
      <c r="D546" s="16" t="str">
        <f>'Web-Test'!D479</f>
        <v>Cao</v>
      </c>
      <c r="E546" s="18" t="str">
        <f>'Web-Test'!E479</f>
        <v>Bảng trộn</v>
      </c>
      <c r="F546" s="18" t="str">
        <f>'Web-Test'!F479</f>
        <v>Thẻ "KL còn lại" hiện tại đang hiển thị không đúng. Thẻ này chỉ nên xuất hiện khi thêm mẻ trộn mới (hiện tại mẻ trộn đã lưu thông tin vẫn bị nhảy số mục này dựa theo các mẻ trộn khác)</v>
      </c>
      <c r="G546" s="22" t="str">
        <f>'Web-Test'!G479</f>
        <v>https://drive.google.com/file/d/162h8bmUV0usodYCg_8rUEq-ReOL9s_tD/view?usp=share_link</v>
      </c>
      <c r="H546" s="17">
        <f>'Web-Test'!H479</f>
        <v>0</v>
      </c>
      <c r="I546" s="17">
        <f>'Web-Test'!I479</f>
        <v>45003</v>
      </c>
      <c r="J546" s="13" t="str">
        <f>'Web-Test'!J479</f>
        <v>Tỉnh</v>
      </c>
      <c r="K546" s="16" t="str">
        <f>'Web-Test'!K479</f>
        <v>Temporary feature</v>
      </c>
      <c r="L546" s="13" t="str">
        <f>'Web-Test'!L479</f>
        <v>Closed</v>
      </c>
      <c r="M546" s="18" t="str">
        <f>'Web-Test'!M479</f>
        <v xml:space="preserve">thẻ này hiển thị tối đa tổng khối lượng TMR có thể nhập  , 
Fix lần 1 ngày 18/03 (Tỉnh) - Fail - Khi thêm mới mẻ trộn không có trường thông tin này </v>
      </c>
      <c r="N546" s="13">
        <f>'Web-Test'!N479</f>
        <v>0</v>
      </c>
      <c r="O546" s="76">
        <f>'Web-Test'!O479</f>
        <v>0</v>
      </c>
      <c r="P546" s="76">
        <f>'Web-Test'!P479</f>
        <v>0</v>
      </c>
      <c r="Q546" s="76">
        <f>'Web-Test'!Q479</f>
        <v>0</v>
      </c>
      <c r="R546" s="76">
        <f>'Web-Test'!R479</f>
        <v>0</v>
      </c>
      <c r="S546" s="76">
        <f>'Web-Test'!S479</f>
        <v>0</v>
      </c>
      <c r="T546" s="76">
        <f>'Web-Test'!T479</f>
        <v>0</v>
      </c>
      <c r="U546" s="76">
        <f>'Web-Test'!U479</f>
        <v>0</v>
      </c>
      <c r="V546" s="76">
        <f>'Web-Test'!V479</f>
        <v>0</v>
      </c>
      <c r="W546" s="76">
        <f>'Web-Test'!W479</f>
        <v>0</v>
      </c>
      <c r="X546" s="76">
        <f>'Web-Test'!X479</f>
        <v>0</v>
      </c>
      <c r="Y546" s="76">
        <f>'Web-Test'!Y479</f>
        <v>0</v>
      </c>
      <c r="Z546" s="76">
        <f>'Web-Test'!Z479</f>
        <v>0</v>
      </c>
    </row>
    <row r="547" spans="1:26">
      <c r="A547" s="13">
        <f>'Web-Test'!A480</f>
        <v>478</v>
      </c>
      <c r="B547" s="16" t="str">
        <f>'Web-Test'!B480</f>
        <v>Bug</v>
      </c>
      <c r="C547" s="17">
        <f>'Web-Test'!C480</f>
        <v>45001</v>
      </c>
      <c r="D547" s="16" t="str">
        <f>'Web-Test'!D480</f>
        <v>Cao</v>
      </c>
      <c r="E547" s="18" t="str">
        <f>'Web-Test'!E480</f>
        <v>Bảng rải</v>
      </c>
      <c r="F547" s="18" t="str">
        <f>'Web-Test'!F480</f>
        <v>Hành vi thể hiện đang sai. Mong đợi:
- Nhấp vào nhóm bò (giai đoạn bò) thì hiện thị thông tin rải buổi sáng và buổi chiều, chỉ xem)
- Muốn thêm hay sửa thông tin rải thì nhấp vào buổi sáng hoặc buổi chiều để thêm/sửa/xóa</v>
      </c>
      <c r="G547" s="22" t="str">
        <f>'Web-Test'!G480</f>
        <v>https://drive.google.com/file/d/1cEIU_uZt3k3iSik8NsbSb7xcnOcQRvOH/view?usp=share_link</v>
      </c>
      <c r="H547" s="17">
        <f>'Web-Test'!H480</f>
        <v>0</v>
      </c>
      <c r="I547" s="17">
        <f>'Web-Test'!I480</f>
        <v>0</v>
      </c>
      <c r="J547" s="13" t="str">
        <f>'Web-Test'!J480</f>
        <v>Tỉnh</v>
      </c>
      <c r="K547" s="16" t="str">
        <f>'Web-Test'!K480</f>
        <v>Temporary feature</v>
      </c>
      <c r="L547" s="13" t="str">
        <f>'Web-Test'!L480</f>
        <v>Closed</v>
      </c>
      <c r="M547" s="18" t="str">
        <f>'Web-Test'!M480</f>
        <v>Không hiểu  nội dung này ở đâu, không có trong tài liệu</v>
      </c>
      <c r="N547" s="13">
        <f>'Web-Test'!N480</f>
        <v>0</v>
      </c>
      <c r="O547" s="76">
        <f>'Web-Test'!O480</f>
        <v>0</v>
      </c>
      <c r="P547" s="76">
        <f>'Web-Test'!P480</f>
        <v>0</v>
      </c>
      <c r="Q547" s="76">
        <f>'Web-Test'!Q480</f>
        <v>0</v>
      </c>
      <c r="R547" s="76">
        <f>'Web-Test'!R480</f>
        <v>0</v>
      </c>
      <c r="S547" s="76">
        <f>'Web-Test'!S480</f>
        <v>0</v>
      </c>
      <c r="T547" s="76">
        <f>'Web-Test'!T480</f>
        <v>0</v>
      </c>
      <c r="U547" s="76">
        <f>'Web-Test'!U480</f>
        <v>0</v>
      </c>
      <c r="V547" s="76">
        <f>'Web-Test'!V480</f>
        <v>0</v>
      </c>
      <c r="W547" s="76">
        <f>'Web-Test'!W480</f>
        <v>0</v>
      </c>
      <c r="X547" s="76">
        <f>'Web-Test'!X480</f>
        <v>0</v>
      </c>
      <c r="Y547" s="76">
        <f>'Web-Test'!Y480</f>
        <v>0</v>
      </c>
      <c r="Z547" s="76">
        <f>'Web-Test'!Z480</f>
        <v>0</v>
      </c>
    </row>
    <row r="548" spans="1:26">
      <c r="A548" s="13">
        <f>'Web-Test'!A481</f>
        <v>479</v>
      </c>
      <c r="B548" s="16" t="str">
        <f>'Web-Test'!B481</f>
        <v>Bug</v>
      </c>
      <c r="C548" s="17">
        <f>'Web-Test'!C481</f>
        <v>45001</v>
      </c>
      <c r="D548" s="16" t="str">
        <f>'Web-Test'!D481</f>
        <v>Cao</v>
      </c>
      <c r="E548" s="18" t="str">
        <f>'Web-Test'!E481</f>
        <v>Bảng trộn</v>
      </c>
      <c r="F548" s="18" t="str">
        <f>'Web-Test'!F481</f>
        <v>Thiếu lượng nguyên liệu cần xúc (tính toán dựa trên lượng cần trộn và tỷ lệ thành phần trong TMR)</v>
      </c>
      <c r="G548" s="22" t="str">
        <f>'Web-Test'!G481</f>
        <v>https://drive.google.com/file/d/1_PVn0_0kTZz4l4HAQ0gKA09wF2KjiJnU/view?usp=share_link</v>
      </c>
      <c r="H548" s="17">
        <f>'Web-Test'!H481</f>
        <v>0</v>
      </c>
      <c r="I548" s="17">
        <f>'Web-Test'!I481</f>
        <v>45003</v>
      </c>
      <c r="J548" s="13" t="str">
        <f>'Web-Test'!J481</f>
        <v>Tỉnh</v>
      </c>
      <c r="K548" s="16" t="str">
        <f>'Web-Test'!K481</f>
        <v>Pass</v>
      </c>
      <c r="L548" s="13" t="str">
        <f>'Web-Test'!L481</f>
        <v>Closed</v>
      </c>
      <c r="M548" s="18" t="str">
        <f>'Web-Test'!M481</f>
        <v xml:space="preserve">fix (18/03/2023)  lấy tổng khối lượng nguyên liệu   </v>
      </c>
      <c r="N548" s="13">
        <f>'Web-Test'!N481</f>
        <v>0</v>
      </c>
      <c r="O548" s="76">
        <f>'Web-Test'!O481</f>
        <v>0</v>
      </c>
      <c r="P548" s="76">
        <f>'Web-Test'!P481</f>
        <v>0</v>
      </c>
      <c r="Q548" s="76">
        <f>'Web-Test'!Q481</f>
        <v>0</v>
      </c>
      <c r="R548" s="76">
        <f>'Web-Test'!R481</f>
        <v>0</v>
      </c>
      <c r="S548" s="76">
        <f>'Web-Test'!S481</f>
        <v>0</v>
      </c>
      <c r="T548" s="76">
        <f>'Web-Test'!T481</f>
        <v>0</v>
      </c>
      <c r="U548" s="76">
        <f>'Web-Test'!U481</f>
        <v>0</v>
      </c>
      <c r="V548" s="76">
        <f>'Web-Test'!V481</f>
        <v>0</v>
      </c>
      <c r="W548" s="76">
        <f>'Web-Test'!W481</f>
        <v>0</v>
      </c>
      <c r="X548" s="76">
        <f>'Web-Test'!X481</f>
        <v>0</v>
      </c>
      <c r="Y548" s="76">
        <f>'Web-Test'!Y481</f>
        <v>0</v>
      </c>
      <c r="Z548" s="76">
        <f>'Web-Test'!Z481</f>
        <v>0</v>
      </c>
    </row>
    <row r="549" spans="1:26">
      <c r="A549" s="13">
        <f>'Web-Test'!A482</f>
        <v>480</v>
      </c>
      <c r="B549" s="16" t="str">
        <f>'Web-Test'!B482</f>
        <v>Bug</v>
      </c>
      <c r="C549" s="17">
        <f>'Web-Test'!C482</f>
        <v>45003</v>
      </c>
      <c r="D549" s="16" t="str">
        <f>'Web-Test'!D482</f>
        <v>Cao</v>
      </c>
      <c r="E549" s="18" t="str">
        <f>'Web-Test'!E482</f>
        <v>TMRs</v>
      </c>
      <c r="F549" s="18" t="str">
        <f>'Web-Test'!F482</f>
        <v>Số lượng bò của nhóm đang tính cả số lượng bò chết, loại thải, thanh lý...</v>
      </c>
      <c r="G549" s="22" t="str">
        <f>'Web-Test'!G482</f>
        <v>https://drive.google.com/file/d/1obQyFbVK5pNL8a5488Icb1HKAc4bBhDh/view?usp=share_link</v>
      </c>
      <c r="H549" s="17">
        <f>'Web-Test'!H482</f>
        <v>0</v>
      </c>
      <c r="I549" s="17">
        <f>'Web-Test'!I482</f>
        <v>0</v>
      </c>
      <c r="J549" s="13" t="str">
        <f>'Web-Test'!J482</f>
        <v>Tỉnh</v>
      </c>
      <c r="K549" s="16" t="str">
        <f>'Web-Test'!K482</f>
        <v>Temporary feature</v>
      </c>
      <c r="L549" s="13" t="str">
        <f>'Web-Test'!L482</f>
        <v>Closed</v>
      </c>
      <c r="M549" s="18" t="str">
        <f>'Web-Test'!M482</f>
        <v>fix (22/03/2023)</v>
      </c>
      <c r="N549" s="13">
        <f>'Web-Test'!N482</f>
        <v>0</v>
      </c>
      <c r="O549" s="76">
        <f>'Web-Test'!O482</f>
        <v>0</v>
      </c>
      <c r="P549" s="76">
        <f>'Web-Test'!P482</f>
        <v>0</v>
      </c>
      <c r="Q549" s="76">
        <f>'Web-Test'!Q482</f>
        <v>0</v>
      </c>
      <c r="R549" s="76">
        <f>'Web-Test'!R482</f>
        <v>0</v>
      </c>
      <c r="S549" s="76">
        <f>'Web-Test'!S482</f>
        <v>0</v>
      </c>
      <c r="T549" s="76">
        <f>'Web-Test'!T482</f>
        <v>0</v>
      </c>
      <c r="U549" s="76">
        <f>'Web-Test'!U482</f>
        <v>0</v>
      </c>
      <c r="V549" s="76">
        <f>'Web-Test'!V482</f>
        <v>0</v>
      </c>
      <c r="W549" s="76">
        <f>'Web-Test'!W482</f>
        <v>0</v>
      </c>
      <c r="X549" s="76">
        <f>'Web-Test'!X482</f>
        <v>0</v>
      </c>
      <c r="Y549" s="76">
        <f>'Web-Test'!Y482</f>
        <v>0</v>
      </c>
      <c r="Z549" s="76">
        <f>'Web-Test'!Z482</f>
        <v>0</v>
      </c>
    </row>
    <row r="550" spans="1:26">
      <c r="A550" s="13">
        <f>'Web-Test'!A483</f>
        <v>481</v>
      </c>
      <c r="B550" s="16" t="str">
        <f>'Web-Test'!B483</f>
        <v>Bug</v>
      </c>
      <c r="C550" s="17">
        <f>'Web-Test'!C483</f>
        <v>45006</v>
      </c>
      <c r="D550" s="16" t="str">
        <f>'Web-Test'!D483</f>
        <v>Cao</v>
      </c>
      <c r="E550" s="18" t="str">
        <f>'Web-Test'!E483</f>
        <v>Danh mục chung</v>
      </c>
      <c r="F550" s="18" t="str">
        <f>'Web-Test'!F483</f>
        <v>Dữ liệu bị khuyết sau khi sửa/xóa danh mục:
B1: Đổi tên danh mục cối trộn
B2: Dữ liệu trộn quá khứ của cối trộn bị đổi tên thiếu mất thông tin cối trộn</v>
      </c>
      <c r="G550" s="22" t="str">
        <f>'Web-Test'!G483</f>
        <v>https://drive.google.com/file/d/1oYeORlrTnGjWs93nsDvUkdo0UA_2-6xY/view?usp=share_link</v>
      </c>
      <c r="H550" s="17">
        <f>'Web-Test'!H483</f>
        <v>0</v>
      </c>
      <c r="I550" s="17">
        <f>'Web-Test'!I483</f>
        <v>0</v>
      </c>
      <c r="J550" s="13" t="str">
        <f>'Web-Test'!J483</f>
        <v>Tỉnh</v>
      </c>
      <c r="K550" s="16" t="str">
        <f>'Web-Test'!K483</f>
        <v>Pass</v>
      </c>
      <c r="L550" s="13" t="str">
        <f>'Web-Test'!L483</f>
        <v>Closed</v>
      </c>
      <c r="M550" s="18" t="str">
        <f>'Web-Test'!M483</f>
        <v xml:space="preserve">fix (22/03/2023) fix đổi tên danh mục , </v>
      </c>
      <c r="N550" s="13">
        <f>'Web-Test'!N483</f>
        <v>0</v>
      </c>
      <c r="O550" s="76">
        <f>'Web-Test'!O483</f>
        <v>0</v>
      </c>
      <c r="P550" s="76">
        <f>'Web-Test'!P483</f>
        <v>0</v>
      </c>
      <c r="Q550" s="76">
        <f>'Web-Test'!Q483</f>
        <v>0</v>
      </c>
      <c r="R550" s="76">
        <f>'Web-Test'!R483</f>
        <v>0</v>
      </c>
      <c r="S550" s="76">
        <f>'Web-Test'!S483</f>
        <v>0</v>
      </c>
      <c r="T550" s="76">
        <f>'Web-Test'!T483</f>
        <v>0</v>
      </c>
      <c r="U550" s="76">
        <f>'Web-Test'!U483</f>
        <v>0</v>
      </c>
      <c r="V550" s="76">
        <f>'Web-Test'!V483</f>
        <v>0</v>
      </c>
      <c r="W550" s="76">
        <f>'Web-Test'!W483</f>
        <v>0</v>
      </c>
      <c r="X550" s="76">
        <f>'Web-Test'!X483</f>
        <v>0</v>
      </c>
      <c r="Y550" s="76">
        <f>'Web-Test'!Y483</f>
        <v>0</v>
      </c>
      <c r="Z550" s="76">
        <f>'Web-Test'!Z483</f>
        <v>0</v>
      </c>
    </row>
    <row r="551" spans="1:26">
      <c r="A551" s="13">
        <f>'Web-Test'!A484</f>
        <v>482</v>
      </c>
      <c r="B551" s="16" t="str">
        <f>'Web-Test'!B484</f>
        <v>Bug</v>
      </c>
      <c r="C551" s="17">
        <f>'Web-Test'!C484</f>
        <v>45006</v>
      </c>
      <c r="D551" s="16" t="str">
        <f>'Web-Test'!D484</f>
        <v>Cao</v>
      </c>
      <c r="E551" s="18" t="str">
        <f>'Web-Test'!E484</f>
        <v>Bảng rải</v>
      </c>
      <c r="F551" s="18" t="str">
        <f>'Web-Test'!F484</f>
        <v>Số lượng bò sửa không được</v>
      </c>
      <c r="G551" s="22" t="str">
        <f>'Web-Test'!G484</f>
        <v>https://drive.google.com/file/d/16JgSkCl4BbflE2oXSTjCqBVYaiJdu_0v/view?usp=share_link</v>
      </c>
      <c r="H551" s="17">
        <f>'Web-Test'!H484</f>
        <v>0</v>
      </c>
      <c r="I551" s="17">
        <f>'Web-Test'!I484</f>
        <v>0</v>
      </c>
      <c r="J551" s="13" t="str">
        <f>'Web-Test'!J484</f>
        <v>Tỉnh</v>
      </c>
      <c r="K551" s="16" t="str">
        <f>'Web-Test'!K484</f>
        <v>Pass</v>
      </c>
      <c r="L551" s="13" t="str">
        <f>'Web-Test'!L484</f>
        <v>Closed</v>
      </c>
      <c r="M551" s="18" t="str">
        <f>'Web-Test'!M484</f>
        <v>fix (22/03/2023)</v>
      </c>
      <c r="N551" s="13">
        <f>'Web-Test'!N484</f>
        <v>0</v>
      </c>
      <c r="O551" s="76">
        <f>'Web-Test'!O484</f>
        <v>0</v>
      </c>
      <c r="P551" s="76">
        <f>'Web-Test'!P484</f>
        <v>0</v>
      </c>
      <c r="Q551" s="76">
        <f>'Web-Test'!Q484</f>
        <v>0</v>
      </c>
      <c r="R551" s="76">
        <f>'Web-Test'!R484</f>
        <v>0</v>
      </c>
      <c r="S551" s="76">
        <f>'Web-Test'!S484</f>
        <v>0</v>
      </c>
      <c r="T551" s="76">
        <f>'Web-Test'!T484</f>
        <v>0</v>
      </c>
      <c r="U551" s="76">
        <f>'Web-Test'!U484</f>
        <v>0</v>
      </c>
      <c r="V551" s="76">
        <f>'Web-Test'!V484</f>
        <v>0</v>
      </c>
      <c r="W551" s="76">
        <f>'Web-Test'!W484</f>
        <v>0</v>
      </c>
      <c r="X551" s="76">
        <f>'Web-Test'!X484</f>
        <v>0</v>
      </c>
      <c r="Y551" s="76">
        <f>'Web-Test'!Y484</f>
        <v>0</v>
      </c>
      <c r="Z551" s="76">
        <f>'Web-Test'!Z484</f>
        <v>0</v>
      </c>
    </row>
    <row r="552" spans="1:26">
      <c r="A552" s="13">
        <f>'Web-Test'!A485</f>
        <v>483</v>
      </c>
      <c r="B552" s="16" t="str">
        <f>'Web-Test'!B485</f>
        <v>Improvement</v>
      </c>
      <c r="C552" s="17">
        <f>'Web-Test'!C485</f>
        <v>45006</v>
      </c>
      <c r="D552" s="16" t="str">
        <f>'Web-Test'!D485</f>
        <v>Trung bình</v>
      </c>
      <c r="E552" s="18" t="str">
        <f>'Web-Test'!E485</f>
        <v>In bảng rải</v>
      </c>
      <c r="F552" s="18" t="str">
        <f>'Web-Test'!F485</f>
        <v>Sắp xếp giai đoạn bò theo thứ tự</v>
      </c>
      <c r="G552" s="22" t="str">
        <f>'Web-Test'!G485</f>
        <v>https://drive.google.com/file/d/1Lca1xMac37YqwbVwctBwdaSP--7LonvU/view?usp=share_link</v>
      </c>
      <c r="H552" s="17">
        <f>'Web-Test'!H485</f>
        <v>0</v>
      </c>
      <c r="I552" s="17">
        <f>'Web-Test'!I485</f>
        <v>0</v>
      </c>
      <c r="J552" s="17">
        <f>'Web-Test'!J485</f>
        <v>0</v>
      </c>
      <c r="K552" s="16" t="str">
        <f>'Web-Test'!K485</f>
        <v>Pass</v>
      </c>
      <c r="L552" s="13" t="str">
        <f>'Web-Test'!L485</f>
        <v>Closed</v>
      </c>
      <c r="M552" s="18" t="str">
        <f>'Web-Test'!M485</f>
        <v>fix (22/03/2023)</v>
      </c>
      <c r="N552" s="13">
        <f>'Web-Test'!N485</f>
        <v>0</v>
      </c>
      <c r="O552" s="76">
        <f>'Web-Test'!O485</f>
        <v>0</v>
      </c>
      <c r="P552" s="76">
        <f>'Web-Test'!P485</f>
        <v>0</v>
      </c>
      <c r="Q552" s="76">
        <f>'Web-Test'!Q485</f>
        <v>0</v>
      </c>
      <c r="R552" s="76">
        <f>'Web-Test'!R485</f>
        <v>0</v>
      </c>
      <c r="S552" s="76">
        <f>'Web-Test'!S485</f>
        <v>0</v>
      </c>
      <c r="T552" s="76">
        <f>'Web-Test'!T485</f>
        <v>0</v>
      </c>
      <c r="U552" s="76">
        <f>'Web-Test'!U485</f>
        <v>0</v>
      </c>
      <c r="V552" s="76">
        <f>'Web-Test'!V485</f>
        <v>0</v>
      </c>
      <c r="W552" s="76">
        <f>'Web-Test'!W485</f>
        <v>0</v>
      </c>
      <c r="X552" s="76">
        <f>'Web-Test'!X485</f>
        <v>0</v>
      </c>
      <c r="Y552" s="76">
        <f>'Web-Test'!Y485</f>
        <v>0</v>
      </c>
      <c r="Z552" s="76">
        <f>'Web-Test'!Z485</f>
        <v>0</v>
      </c>
    </row>
    <row r="553" spans="1:26">
      <c r="A553" s="13">
        <f>'Web-Test'!A486</f>
        <v>484</v>
      </c>
      <c r="B553" s="16" t="str">
        <f>'Web-Test'!B486</f>
        <v>Bug</v>
      </c>
      <c r="C553" s="17">
        <f>'Web-Test'!C486</f>
        <v>45007</v>
      </c>
      <c r="D553" s="16" t="str">
        <f>'Web-Test'!D486</f>
        <v>Cao</v>
      </c>
      <c r="E553" s="18" t="str">
        <f>'Web-Test'!E486</f>
        <v>Kế hoạch canh tác</v>
      </c>
      <c r="F553" s="18" t="str">
        <f>'Web-Test'!F486</f>
        <v>Không nhập thông tin vẫn lưu được</v>
      </c>
      <c r="G553" s="22" t="str">
        <f>'Web-Test'!G486</f>
        <v>https://drive.google.com/file/d/1yIYqh01L94N1EwyJCzXqpk7LOAv3KJWw/view?usp=share_link</v>
      </c>
      <c r="H553" s="17">
        <f>'Web-Test'!H486</f>
        <v>0</v>
      </c>
      <c r="I553" s="17">
        <f>'Web-Test'!I486</f>
        <v>45009</v>
      </c>
      <c r="J553" s="13" t="str">
        <f>'Web-Test'!J486</f>
        <v>Hải</v>
      </c>
      <c r="K553" s="16" t="str">
        <f>'Web-Test'!K486</f>
        <v>Pass</v>
      </c>
      <c r="L553" s="13" t="str">
        <f>'Web-Test'!L486</f>
        <v>Closed</v>
      </c>
      <c r="M553" s="18">
        <f>'Web-Test'!M486</f>
        <v>0</v>
      </c>
      <c r="N553" s="13">
        <f>'Web-Test'!N486</f>
        <v>0</v>
      </c>
      <c r="O553" s="76">
        <f>'Web-Test'!O486</f>
        <v>0</v>
      </c>
      <c r="P553" s="76">
        <f>'Web-Test'!P486</f>
        <v>0</v>
      </c>
      <c r="Q553" s="76">
        <f>'Web-Test'!Q486</f>
        <v>0</v>
      </c>
      <c r="R553" s="76">
        <f>'Web-Test'!R486</f>
        <v>0</v>
      </c>
      <c r="S553" s="76">
        <f>'Web-Test'!S486</f>
        <v>0</v>
      </c>
      <c r="T553" s="76">
        <f>'Web-Test'!T486</f>
        <v>0</v>
      </c>
      <c r="U553" s="76">
        <f>'Web-Test'!U486</f>
        <v>0</v>
      </c>
      <c r="V553" s="76">
        <f>'Web-Test'!V486</f>
        <v>0</v>
      </c>
      <c r="W553" s="76">
        <f>'Web-Test'!W486</f>
        <v>0</v>
      </c>
      <c r="X553" s="76">
        <f>'Web-Test'!X486</f>
        <v>0</v>
      </c>
      <c r="Y553" s="76">
        <f>'Web-Test'!Y486</f>
        <v>0</v>
      </c>
      <c r="Z553" s="76">
        <f>'Web-Test'!Z486</f>
        <v>0</v>
      </c>
    </row>
    <row r="554" spans="1:26">
      <c r="A554" s="13">
        <f>'Web-Test'!A487</f>
        <v>485</v>
      </c>
      <c r="B554" s="16" t="str">
        <f>'Web-Test'!B487</f>
        <v>Bug</v>
      </c>
      <c r="C554" s="17">
        <f>'Web-Test'!C487</f>
        <v>45007</v>
      </c>
      <c r="D554" s="16" t="str">
        <f>'Web-Test'!D487</f>
        <v>Cao</v>
      </c>
      <c r="E554" s="18" t="str">
        <f>'Web-Test'!E487</f>
        <v>Kế hoạch canh tác</v>
      </c>
      <c r="F554" s="18" t="str">
        <f>'Web-Test'!F487</f>
        <v>Xóa không có cảnh báo =&gt; Dễ xóa nhầm</v>
      </c>
      <c r="G554" s="22" t="str">
        <f>'Web-Test'!G487</f>
        <v>https://drive.google.com/file/d/1NrTQPjkYtVDxBwhv7hS52kjsHZ-KOVrM/view?usp=share_link</v>
      </c>
      <c r="H554" s="17">
        <f>'Web-Test'!H487</f>
        <v>0</v>
      </c>
      <c r="I554" s="17">
        <f>'Web-Test'!I487</f>
        <v>45009</v>
      </c>
      <c r="J554" s="13" t="str">
        <f>'Web-Test'!J487</f>
        <v>Hải</v>
      </c>
      <c r="K554" s="16" t="str">
        <f>'Web-Test'!K487</f>
        <v>Pass</v>
      </c>
      <c r="L554" s="13" t="str">
        <f>'Web-Test'!L487</f>
        <v>Closed</v>
      </c>
      <c r="M554" s="18">
        <f>'Web-Test'!M487</f>
        <v>0</v>
      </c>
      <c r="N554" s="13">
        <f>'Web-Test'!N487</f>
        <v>0</v>
      </c>
      <c r="O554" s="76">
        <f>'Web-Test'!O487</f>
        <v>0</v>
      </c>
      <c r="P554" s="76">
        <f>'Web-Test'!P487</f>
        <v>0</v>
      </c>
      <c r="Q554" s="76">
        <f>'Web-Test'!Q487</f>
        <v>0</v>
      </c>
      <c r="R554" s="76">
        <f>'Web-Test'!R487</f>
        <v>0</v>
      </c>
      <c r="S554" s="76">
        <f>'Web-Test'!S487</f>
        <v>0</v>
      </c>
      <c r="T554" s="76">
        <f>'Web-Test'!T487</f>
        <v>0</v>
      </c>
      <c r="U554" s="76">
        <f>'Web-Test'!U487</f>
        <v>0</v>
      </c>
      <c r="V554" s="76">
        <f>'Web-Test'!V487</f>
        <v>0</v>
      </c>
      <c r="W554" s="76">
        <f>'Web-Test'!W487</f>
        <v>0</v>
      </c>
      <c r="X554" s="76">
        <f>'Web-Test'!X487</f>
        <v>0</v>
      </c>
      <c r="Y554" s="76">
        <f>'Web-Test'!Y487</f>
        <v>0</v>
      </c>
      <c r="Z554" s="76">
        <f>'Web-Test'!Z487</f>
        <v>0</v>
      </c>
    </row>
    <row r="555" spans="1:26">
      <c r="A555" s="13">
        <f>'Web-Test'!A488</f>
        <v>486</v>
      </c>
      <c r="B555" s="16" t="str">
        <f>'Web-Test'!B488</f>
        <v>Bug</v>
      </c>
      <c r="C555" s="17">
        <f>'Web-Test'!C488</f>
        <v>45007</v>
      </c>
      <c r="D555" s="16" t="str">
        <f>'Web-Test'!D488</f>
        <v>Cao</v>
      </c>
      <c r="E555" s="18" t="str">
        <f>'Web-Test'!E488</f>
        <v>Kế hoạch canh tác</v>
      </c>
      <c r="F555" s="18" t="str">
        <f>'Web-Test'!F488</f>
        <v>Xóa xong chương trình treo</v>
      </c>
      <c r="G555" s="22" t="str">
        <f>'Web-Test'!G488</f>
        <v>https://drive.google.com/file/d/1T6WciOcJJ7io_B0E-hUZiL-M9yO9gK8M/view?usp=share_link</v>
      </c>
      <c r="H555" s="17">
        <f>'Web-Test'!H488</f>
        <v>0</v>
      </c>
      <c r="I555" s="17">
        <f>'Web-Test'!I488</f>
        <v>45007</v>
      </c>
      <c r="J555" s="13" t="str">
        <f>'Web-Test'!J488</f>
        <v>Hải</v>
      </c>
      <c r="K555" s="16" t="str">
        <f>'Web-Test'!K488</f>
        <v>Pass</v>
      </c>
      <c r="L555" s="13" t="str">
        <f>'Web-Test'!L488</f>
        <v>Closed</v>
      </c>
      <c r="M555" s="18">
        <f>'Web-Test'!M488</f>
        <v>0</v>
      </c>
      <c r="N555" s="13">
        <f>'Web-Test'!N488</f>
        <v>0</v>
      </c>
      <c r="O555" s="76">
        <f>'Web-Test'!O488</f>
        <v>0</v>
      </c>
      <c r="P555" s="76">
        <f>'Web-Test'!P488</f>
        <v>0</v>
      </c>
      <c r="Q555" s="76">
        <f>'Web-Test'!Q488</f>
        <v>0</v>
      </c>
      <c r="R555" s="76">
        <f>'Web-Test'!R488</f>
        <v>0</v>
      </c>
      <c r="S555" s="76">
        <f>'Web-Test'!S488</f>
        <v>0</v>
      </c>
      <c r="T555" s="76">
        <f>'Web-Test'!T488</f>
        <v>0</v>
      </c>
      <c r="U555" s="76">
        <f>'Web-Test'!U488</f>
        <v>0</v>
      </c>
      <c r="V555" s="76">
        <f>'Web-Test'!V488</f>
        <v>0</v>
      </c>
      <c r="W555" s="76">
        <f>'Web-Test'!W488</f>
        <v>0</v>
      </c>
      <c r="X555" s="76">
        <f>'Web-Test'!X488</f>
        <v>0</v>
      </c>
      <c r="Y555" s="76">
        <f>'Web-Test'!Y488</f>
        <v>0</v>
      </c>
      <c r="Z555" s="76">
        <f>'Web-Test'!Z488</f>
        <v>0</v>
      </c>
    </row>
    <row r="556" spans="1:26">
      <c r="A556" s="13">
        <f>'Web-Test'!A489</f>
        <v>487</v>
      </c>
      <c r="B556" s="16" t="str">
        <f>'Web-Test'!B489</f>
        <v>Improvement</v>
      </c>
      <c r="C556" s="17">
        <f>'Web-Test'!C489</f>
        <v>45007</v>
      </c>
      <c r="D556" s="16" t="str">
        <f>'Web-Test'!D489</f>
        <v>Cao</v>
      </c>
      <c r="E556" s="18" t="str">
        <f>'Web-Test'!E489</f>
        <v>Kế hoạch canh tác</v>
      </c>
      <c r="F556" s="18" t="str">
        <f>'Web-Test'!F489</f>
        <v>Cần focus vào dòng vừa được thêm</v>
      </c>
      <c r="G556" s="22" t="str">
        <f>'Web-Test'!G489</f>
        <v>https://drive.google.com/file/d/1NcHW1T833lDvZgS-K2PE4tsjLLOn2b91/view?usp=share_link</v>
      </c>
      <c r="H556" s="17">
        <f>'Web-Test'!H489</f>
        <v>0</v>
      </c>
      <c r="I556" s="17">
        <f>'Web-Test'!I489</f>
        <v>45009</v>
      </c>
      <c r="J556" s="17">
        <f>'Web-Test'!J489</f>
        <v>0</v>
      </c>
      <c r="K556" s="16" t="str">
        <f>'Web-Test'!K489</f>
        <v>Pass</v>
      </c>
      <c r="L556" s="13" t="str">
        <f>'Web-Test'!L489</f>
        <v>Closed</v>
      </c>
      <c r="M556" s="18">
        <f>'Web-Test'!M489</f>
        <v>0</v>
      </c>
      <c r="N556" s="13">
        <f>'Web-Test'!N489</f>
        <v>0</v>
      </c>
      <c r="O556" s="76">
        <f>'Web-Test'!O489</f>
        <v>0</v>
      </c>
      <c r="P556" s="76">
        <f>'Web-Test'!P489</f>
        <v>0</v>
      </c>
      <c r="Q556" s="76">
        <f>'Web-Test'!Q489</f>
        <v>0</v>
      </c>
      <c r="R556" s="76">
        <f>'Web-Test'!R489</f>
        <v>0</v>
      </c>
      <c r="S556" s="76">
        <f>'Web-Test'!S489</f>
        <v>0</v>
      </c>
      <c r="T556" s="76">
        <f>'Web-Test'!T489</f>
        <v>0</v>
      </c>
      <c r="U556" s="76">
        <f>'Web-Test'!U489</f>
        <v>0</v>
      </c>
      <c r="V556" s="76">
        <f>'Web-Test'!V489</f>
        <v>0</v>
      </c>
      <c r="W556" s="76">
        <f>'Web-Test'!W489</f>
        <v>0</v>
      </c>
      <c r="X556" s="76">
        <f>'Web-Test'!X489</f>
        <v>0</v>
      </c>
      <c r="Y556" s="76">
        <f>'Web-Test'!Y489</f>
        <v>0</v>
      </c>
      <c r="Z556" s="76">
        <f>'Web-Test'!Z489</f>
        <v>0</v>
      </c>
    </row>
    <row r="557" spans="1:26">
      <c r="A557" s="13">
        <f>'Web-Test'!A490</f>
        <v>488</v>
      </c>
      <c r="B557" s="16" t="str">
        <f>'Web-Test'!B490</f>
        <v>Improvement</v>
      </c>
      <c r="C557" s="17">
        <f>'Web-Test'!C490</f>
        <v>45007</v>
      </c>
      <c r="D557" s="16" t="str">
        <f>'Web-Test'!D490</f>
        <v>Cao</v>
      </c>
      <c r="E557" s="18" t="str">
        <f>'Web-Test'!E490</f>
        <v>Kế hoạch canh tác</v>
      </c>
      <c r="F557" s="18" t="str">
        <f>'Web-Test'!F490</f>
        <v>Mặc định khối lượng là 0</v>
      </c>
      <c r="G557" s="22" t="str">
        <f>'Web-Test'!G490</f>
        <v>https://drive.google.com/file/d/1TGXB11JnI54jtlwNjXUQbCSeQRX2TuQZ/view?usp=share_link</v>
      </c>
      <c r="H557" s="17">
        <f>'Web-Test'!H490</f>
        <v>0</v>
      </c>
      <c r="I557" s="17">
        <f>'Web-Test'!I490</f>
        <v>45009</v>
      </c>
      <c r="J557" s="13" t="str">
        <f>'Web-Test'!J490</f>
        <v>Hải</v>
      </c>
      <c r="K557" s="16" t="str">
        <f>'Web-Test'!K490</f>
        <v>Pass</v>
      </c>
      <c r="L557" s="13" t="str">
        <f>'Web-Test'!L490</f>
        <v>Closed</v>
      </c>
      <c r="M557" s="18" t="str">
        <f>'Web-Test'!M490</f>
        <v>Fix lần 1 ngày 23/3 (Hải)  - Fail
Fix lần 2 ngày 24/03 (Hải) - Pass</v>
      </c>
      <c r="N557" s="13">
        <f>'Web-Test'!N490</f>
        <v>0</v>
      </c>
      <c r="O557" s="76">
        <f>'Web-Test'!O490</f>
        <v>0</v>
      </c>
      <c r="P557" s="76">
        <f>'Web-Test'!P490</f>
        <v>0</v>
      </c>
      <c r="Q557" s="76">
        <f>'Web-Test'!Q490</f>
        <v>0</v>
      </c>
      <c r="R557" s="76">
        <f>'Web-Test'!R490</f>
        <v>0</v>
      </c>
      <c r="S557" s="76">
        <f>'Web-Test'!S490</f>
        <v>0</v>
      </c>
      <c r="T557" s="76">
        <f>'Web-Test'!T490</f>
        <v>0</v>
      </c>
      <c r="U557" s="76">
        <f>'Web-Test'!U490</f>
        <v>0</v>
      </c>
      <c r="V557" s="76">
        <f>'Web-Test'!V490</f>
        <v>0</v>
      </c>
      <c r="W557" s="76">
        <f>'Web-Test'!W490</f>
        <v>0</v>
      </c>
      <c r="X557" s="76">
        <f>'Web-Test'!X490</f>
        <v>0</v>
      </c>
      <c r="Y557" s="76">
        <f>'Web-Test'!Y490</f>
        <v>0</v>
      </c>
      <c r="Z557" s="76">
        <f>'Web-Test'!Z490</f>
        <v>0</v>
      </c>
    </row>
    <row r="558" spans="1:26">
      <c r="A558" s="13">
        <f>'Web-Test'!A491</f>
        <v>489</v>
      </c>
      <c r="B558" s="16" t="str">
        <f>'Web-Test'!B491</f>
        <v>Bug</v>
      </c>
      <c r="C558" s="17">
        <f>'Web-Test'!C491</f>
        <v>45007</v>
      </c>
      <c r="D558" s="16" t="str">
        <f>'Web-Test'!D491</f>
        <v>Thấp</v>
      </c>
      <c r="E558" s="18" t="str">
        <f>'Web-Test'!E491</f>
        <v>Khám thú y</v>
      </c>
      <c r="F558" s="18" t="str">
        <f>'Web-Test'!F491</f>
        <v>Ngày lập phiếu bò bệnh bị lệch</v>
      </c>
      <c r="G558" s="22" t="str">
        <f>'Web-Test'!G491</f>
        <v>https://drive.google.com/file/d/16KjPeLa-JImojPAXFViPmyvCk1iONKHA/view?usp=share_link</v>
      </c>
      <c r="H558" s="17">
        <f>'Web-Test'!H491</f>
        <v>0</v>
      </c>
      <c r="I558" s="17">
        <f>'Web-Test'!I491</f>
        <v>0</v>
      </c>
      <c r="J558" s="17">
        <f>'Web-Test'!J491</f>
        <v>0</v>
      </c>
      <c r="K558" s="16" t="str">
        <f>'Web-Test'!K491</f>
        <v>Temporary disappear</v>
      </c>
      <c r="L558" s="13" t="str">
        <f>'Web-Test'!L491</f>
        <v>Closed</v>
      </c>
      <c r="M558" s="18">
        <f>'Web-Test'!M491</f>
        <v>0</v>
      </c>
      <c r="N558" s="13">
        <f>'Web-Test'!N491</f>
        <v>0</v>
      </c>
      <c r="O558" s="76">
        <f>'Web-Test'!O491</f>
        <v>0</v>
      </c>
      <c r="P558" s="76">
        <f>'Web-Test'!P491</f>
        <v>0</v>
      </c>
      <c r="Q558" s="76">
        <f>'Web-Test'!Q491</f>
        <v>0</v>
      </c>
      <c r="R558" s="76">
        <f>'Web-Test'!R491</f>
        <v>0</v>
      </c>
      <c r="S558" s="76">
        <f>'Web-Test'!S491</f>
        <v>0</v>
      </c>
      <c r="T558" s="76">
        <f>'Web-Test'!T491</f>
        <v>0</v>
      </c>
      <c r="U558" s="76">
        <f>'Web-Test'!U491</f>
        <v>0</v>
      </c>
      <c r="V558" s="76">
        <f>'Web-Test'!V491</f>
        <v>0</v>
      </c>
      <c r="W558" s="76">
        <f>'Web-Test'!W491</f>
        <v>0</v>
      </c>
      <c r="X558" s="76">
        <f>'Web-Test'!X491</f>
        <v>0</v>
      </c>
      <c r="Y558" s="76">
        <f>'Web-Test'!Y491</f>
        <v>0</v>
      </c>
      <c r="Z558" s="76">
        <f>'Web-Test'!Z491</f>
        <v>0</v>
      </c>
    </row>
    <row r="559" spans="1:26">
      <c r="A559" s="13">
        <f>'Web-Test'!A492</f>
        <v>490</v>
      </c>
      <c r="B559" s="16" t="str">
        <f>'Web-Test'!B492</f>
        <v>Bug</v>
      </c>
      <c r="C559" s="17">
        <f>'Web-Test'!C492</f>
        <v>45007</v>
      </c>
      <c r="D559" s="16" t="str">
        <f>'Web-Test'!D492</f>
        <v>Trung bình</v>
      </c>
      <c r="E559" s="18" t="str">
        <f>'Web-Test'!E492</f>
        <v>Khám thú y</v>
      </c>
      <c r="F559" s="18" t="str">
        <f>'Web-Test'!F492</f>
        <v>Xem lại thuật toán tìm số tai bò trong khám thú y. Hiện tại tìm số tai 5 thì không ra (mobile &amp; web)</v>
      </c>
      <c r="G559" s="22" t="str">
        <f>'Web-Test'!G492</f>
        <v>https://drive.google.com/file/d/12yH6-bz-SYuxQYEdva8qVk9ICpLHGQzC/view?usp=share_link</v>
      </c>
      <c r="H559" s="17">
        <f>'Web-Test'!H492</f>
        <v>0</v>
      </c>
      <c r="I559" s="17">
        <f>'Web-Test'!I492</f>
        <v>0</v>
      </c>
      <c r="J559" s="17">
        <f>'Web-Test'!J492</f>
        <v>0</v>
      </c>
      <c r="K559" s="16" t="str">
        <f>'Web-Test'!K492</f>
        <v>Not a bug</v>
      </c>
      <c r="L559" s="13" t="str">
        <f>'Web-Test'!L492</f>
        <v>Closed</v>
      </c>
      <c r="M559" s="18" t="str">
        <f>'Web-Test'!M492</f>
        <v>bug này không tồn tại,  đã hỏi chị  Như , "Số không như vậy trên dữ liệu không có đâu em. Phải đi kèm 00004 hoặc blue.4" nên  số tai này khi tìm gần đúng là không thể tìm ra được</v>
      </c>
      <c r="N559" s="13">
        <f>'Web-Test'!N492</f>
        <v>0</v>
      </c>
      <c r="O559" s="76">
        <f>'Web-Test'!O492</f>
        <v>0</v>
      </c>
      <c r="P559" s="76">
        <f>'Web-Test'!P492</f>
        <v>0</v>
      </c>
      <c r="Q559" s="76">
        <f>'Web-Test'!Q492</f>
        <v>0</v>
      </c>
      <c r="R559" s="76">
        <f>'Web-Test'!R492</f>
        <v>0</v>
      </c>
      <c r="S559" s="76">
        <f>'Web-Test'!S492</f>
        <v>0</v>
      </c>
      <c r="T559" s="76">
        <f>'Web-Test'!T492</f>
        <v>0</v>
      </c>
      <c r="U559" s="76">
        <f>'Web-Test'!U492</f>
        <v>0</v>
      </c>
      <c r="V559" s="76">
        <f>'Web-Test'!V492</f>
        <v>0</v>
      </c>
      <c r="W559" s="76">
        <f>'Web-Test'!W492</f>
        <v>0</v>
      </c>
      <c r="X559" s="76">
        <f>'Web-Test'!X492</f>
        <v>0</v>
      </c>
      <c r="Y559" s="76">
        <f>'Web-Test'!Y492</f>
        <v>0</v>
      </c>
      <c r="Z559" s="76">
        <f>'Web-Test'!Z492</f>
        <v>0</v>
      </c>
    </row>
    <row r="560" spans="1:26">
      <c r="A560" s="13">
        <f>'Web-Test'!A493</f>
        <v>491</v>
      </c>
      <c r="B560" s="16" t="str">
        <f>'Web-Test'!B493</f>
        <v>Bug</v>
      </c>
      <c r="C560" s="17">
        <f>'Web-Test'!C493</f>
        <v>45007</v>
      </c>
      <c r="D560" s="16" t="str">
        <f>'Web-Test'!D493</f>
        <v>Cao</v>
      </c>
      <c r="E560" s="18" t="str">
        <f>'Web-Test'!E493</f>
        <v>Xem lịch sử đổi tai chip</v>
      </c>
      <c r="F560" s="18" t="str">
        <f>'Web-Test'!F493</f>
        <v>Bò đổi tai (nhiều lần) nhưng không thể hiện lịch sử đổi (số tai gốc 4 hoặc 3)</v>
      </c>
      <c r="G560" s="22" t="str">
        <f>'Web-Test'!G493</f>
        <v>https://drive.google.com/file/d/1gllhP5cFzfLjz5AdqWFce37HtRW0k1c_/view?usp=share_link</v>
      </c>
      <c r="H560" s="17">
        <f>'Web-Test'!H493</f>
        <v>0</v>
      </c>
      <c r="I560" s="17">
        <f>'Web-Test'!I493</f>
        <v>0</v>
      </c>
      <c r="J560" s="13" t="str">
        <f>'Web-Test'!J493</f>
        <v>Tỉnh</v>
      </c>
      <c r="K560" s="16">
        <f>'Web-Test'!K493</f>
        <v>0</v>
      </c>
      <c r="L560" s="13" t="str">
        <f>'Web-Test'!L493</f>
        <v>Open</v>
      </c>
      <c r="M560" s="18" t="str">
        <f>'Web-Test'!M493</f>
        <v>cần xem lại , bò  số  tai 4 vừa đổi thành  444 có  lịch sử thay đổi</v>
      </c>
      <c r="N560" s="13">
        <f>'Web-Test'!N493</f>
        <v>0</v>
      </c>
      <c r="O560" s="76">
        <f>'Web-Test'!O493</f>
        <v>0</v>
      </c>
      <c r="P560" s="76">
        <f>'Web-Test'!P493</f>
        <v>0</v>
      </c>
      <c r="Q560" s="76">
        <f>'Web-Test'!Q493</f>
        <v>0</v>
      </c>
      <c r="R560" s="76">
        <f>'Web-Test'!R493</f>
        <v>0</v>
      </c>
      <c r="S560" s="76">
        <f>'Web-Test'!S493</f>
        <v>0</v>
      </c>
      <c r="T560" s="76">
        <f>'Web-Test'!T493</f>
        <v>0</v>
      </c>
      <c r="U560" s="76">
        <f>'Web-Test'!U493</f>
        <v>0</v>
      </c>
      <c r="V560" s="76">
        <f>'Web-Test'!V493</f>
        <v>0</v>
      </c>
      <c r="W560" s="76">
        <f>'Web-Test'!W493</f>
        <v>0</v>
      </c>
      <c r="X560" s="76">
        <f>'Web-Test'!X493</f>
        <v>0</v>
      </c>
      <c r="Y560" s="76">
        <f>'Web-Test'!Y493</f>
        <v>0</v>
      </c>
      <c r="Z560" s="76">
        <f>'Web-Test'!Z493</f>
        <v>0</v>
      </c>
    </row>
    <row r="561" spans="1:26">
      <c r="A561" s="13">
        <f>'Web-Test'!A494</f>
        <v>492</v>
      </c>
      <c r="B561" s="16" t="str">
        <f>'Web-Test'!B494</f>
        <v>Improvement</v>
      </c>
      <c r="C561" s="17">
        <f>'Web-Test'!C494</f>
        <v>45007</v>
      </c>
      <c r="D561" s="16" t="str">
        <f>'Web-Test'!D494</f>
        <v>Trung bình</v>
      </c>
      <c r="E561" s="18" t="str">
        <f>'Web-Test'!E494</f>
        <v>Xem lịch sử đổi tai chip</v>
      </c>
      <c r="F561" s="18" t="str">
        <f>'Web-Test'!F494</f>
        <v>Trường hợp không đổi số ID/số tai thì số ID/số tai mới nên dổ số tai hiện tại (để trống thì giống như số tai/ID mới là null)</v>
      </c>
      <c r="G561" s="22" t="str">
        <f>'Web-Test'!G494</f>
        <v>https://drive.google.com/file/d/1q2yNNMYrbUitLYZ4Z-MedFAiCXWNyBTo/view?usp=share_link</v>
      </c>
      <c r="H561" s="17">
        <f>'Web-Test'!H494</f>
        <v>0</v>
      </c>
      <c r="I561" s="17">
        <f>'Web-Test'!I494</f>
        <v>0</v>
      </c>
      <c r="J561" s="13" t="str">
        <f>'Web-Test'!J494</f>
        <v>Tỉnh</v>
      </c>
      <c r="K561" s="16">
        <f>'Web-Test'!K494</f>
        <v>0</v>
      </c>
      <c r="L561" s="13" t="str">
        <f>'Web-Test'!L494</f>
        <v>Open</v>
      </c>
      <c r="M561" s="18" t="str">
        <f>'Web-Test'!M494</f>
        <v>yêu cầu này cần thiết không, mục tiêu lịch sử để cho người dùng biết đổi tai hay chip  , trường hợp  không  đổi thì   heienj tại chip  cũ trùng vói tai chip  cũ đã  có làm rối người dùng</v>
      </c>
      <c r="N561" s="13">
        <f>'Web-Test'!N494</f>
        <v>0</v>
      </c>
      <c r="O561" s="76">
        <f>'Web-Test'!O494</f>
        <v>0</v>
      </c>
      <c r="P561" s="76">
        <f>'Web-Test'!P494</f>
        <v>0</v>
      </c>
      <c r="Q561" s="76">
        <f>'Web-Test'!Q494</f>
        <v>0</v>
      </c>
      <c r="R561" s="76">
        <f>'Web-Test'!R494</f>
        <v>0</v>
      </c>
      <c r="S561" s="76">
        <f>'Web-Test'!S494</f>
        <v>0</v>
      </c>
      <c r="T561" s="76">
        <f>'Web-Test'!T494</f>
        <v>0</v>
      </c>
      <c r="U561" s="76">
        <f>'Web-Test'!U494</f>
        <v>0</v>
      </c>
      <c r="V561" s="76">
        <f>'Web-Test'!V494</f>
        <v>0</v>
      </c>
      <c r="W561" s="76">
        <f>'Web-Test'!W494</f>
        <v>0</v>
      </c>
      <c r="X561" s="76">
        <f>'Web-Test'!X494</f>
        <v>0</v>
      </c>
      <c r="Y561" s="76">
        <f>'Web-Test'!Y494</f>
        <v>0</v>
      </c>
      <c r="Z561" s="76">
        <f>'Web-Test'!Z494</f>
        <v>0</v>
      </c>
    </row>
    <row r="562" spans="1:26">
      <c r="A562" s="13">
        <f>'Web-Test'!A495</f>
        <v>493</v>
      </c>
      <c r="B562" s="16" t="str">
        <f>'Web-Test'!B495</f>
        <v>Bug</v>
      </c>
      <c r="C562" s="17">
        <f>'Web-Test'!C495</f>
        <v>45007</v>
      </c>
      <c r="D562" s="16" t="str">
        <f>'Web-Test'!D495</f>
        <v>Cao</v>
      </c>
      <c r="E562" s="18" t="str">
        <f>'Web-Test'!E495</f>
        <v>Bảng rải</v>
      </c>
      <c r="F562" s="18" t="str">
        <f>'Web-Test'!F495</f>
        <v>Khối lượng rải tính toán không đúng</v>
      </c>
      <c r="G562" s="22" t="str">
        <f>'Web-Test'!G495</f>
        <v>https://drive.google.com/file/d/1s12CYIJgBR35QsKfVA3s7y-n9qG9qOGV/view?usp=share_link</v>
      </c>
      <c r="H562" s="17">
        <f>'Web-Test'!H495</f>
        <v>0</v>
      </c>
      <c r="I562" s="17">
        <f>'Web-Test'!I495</f>
        <v>0</v>
      </c>
      <c r="J562" s="13" t="str">
        <f>'Web-Test'!J495</f>
        <v>Tỉnh</v>
      </c>
      <c r="K562" s="16" t="str">
        <f>'Web-Test'!K495</f>
        <v>Temporary feature</v>
      </c>
      <c r="L562" s="13" t="str">
        <f>'Web-Test'!L495</f>
        <v>Closed</v>
      </c>
      <c r="M562" s="18" t="str">
        <f>'Web-Test'!M495</f>
        <v>ghi lại công thức tính khối lượng rải tính toán</v>
      </c>
      <c r="N562" s="13">
        <f>'Web-Test'!N495</f>
        <v>0</v>
      </c>
      <c r="O562" s="76">
        <f>'Web-Test'!O495</f>
        <v>0</v>
      </c>
      <c r="P562" s="76">
        <f>'Web-Test'!P495</f>
        <v>0</v>
      </c>
      <c r="Q562" s="76">
        <f>'Web-Test'!Q495</f>
        <v>0</v>
      </c>
      <c r="R562" s="76">
        <f>'Web-Test'!R495</f>
        <v>0</v>
      </c>
      <c r="S562" s="76">
        <f>'Web-Test'!S495</f>
        <v>0</v>
      </c>
      <c r="T562" s="76">
        <f>'Web-Test'!T495</f>
        <v>0</v>
      </c>
      <c r="U562" s="76">
        <f>'Web-Test'!U495</f>
        <v>0</v>
      </c>
      <c r="V562" s="76">
        <f>'Web-Test'!V495</f>
        <v>0</v>
      </c>
      <c r="W562" s="76">
        <f>'Web-Test'!W495</f>
        <v>0</v>
      </c>
      <c r="X562" s="76">
        <f>'Web-Test'!X495</f>
        <v>0</v>
      </c>
      <c r="Y562" s="76">
        <f>'Web-Test'!Y495</f>
        <v>0</v>
      </c>
      <c r="Z562" s="76">
        <f>'Web-Test'!Z495</f>
        <v>0</v>
      </c>
    </row>
    <row r="563" spans="1:26">
      <c r="A563" s="13">
        <f>'Web-Test'!A496</f>
        <v>494</v>
      </c>
      <c r="B563" s="16" t="str">
        <f>'Web-Test'!B496</f>
        <v>Bug</v>
      </c>
      <c r="C563" s="17">
        <f>'Web-Test'!C496</f>
        <v>45007</v>
      </c>
      <c r="D563" s="16" t="str">
        <f>'Web-Test'!D496</f>
        <v>Cao</v>
      </c>
      <c r="E563" s="18" t="str">
        <f>'Web-Test'!E496</f>
        <v>Thông tin đàn</v>
      </c>
      <c r="F563" s="18" t="str">
        <f>'Web-Test'!F496</f>
        <v>Tìm 200 con bò mà ra 201 con (I0920B01395 dư con này)</v>
      </c>
      <c r="G563" s="22" t="str">
        <f>'Web-Test'!G496</f>
        <v>https://docs.google.com/spreadsheets/d/1bOmD1fZ33IuD_ZMon0IoCUrTCVa-Rdme/edit?usp=share_link&amp;ouid=107604056843293646447&amp;rtpof=true&amp;sd=true</v>
      </c>
      <c r="H563" s="17">
        <f>'Web-Test'!H496</f>
        <v>0</v>
      </c>
      <c r="I563" s="17">
        <f>'Web-Test'!I496</f>
        <v>0</v>
      </c>
      <c r="J563" s="17">
        <f>'Web-Test'!J496</f>
        <v>0</v>
      </c>
      <c r="K563" s="16">
        <f>'Web-Test'!K496</f>
        <v>0</v>
      </c>
      <c r="L563" s="13" t="str">
        <f>'Web-Test'!L496</f>
        <v>Open</v>
      </c>
      <c r="M563" s="18" t="str">
        <f>'Web-Test'!M496</f>
        <v>https://drive.google.com/file/d/1mcCpkoCvbKGTrSxD0arjPZwwkQlHEH_0/view?usp=sharing   có 1  con có số chip trùng trong danh  sách ,</v>
      </c>
      <c r="N563" s="13">
        <f>'Web-Test'!N496</f>
        <v>0</v>
      </c>
      <c r="O563" s="76">
        <f>'Web-Test'!O496</f>
        <v>0</v>
      </c>
      <c r="P563" s="76">
        <f>'Web-Test'!P496</f>
        <v>0</v>
      </c>
      <c r="Q563" s="76">
        <f>'Web-Test'!Q496</f>
        <v>0</v>
      </c>
      <c r="R563" s="76">
        <f>'Web-Test'!R496</f>
        <v>0</v>
      </c>
      <c r="S563" s="76">
        <f>'Web-Test'!S496</f>
        <v>0</v>
      </c>
      <c r="T563" s="76">
        <f>'Web-Test'!T496</f>
        <v>0</v>
      </c>
      <c r="U563" s="76">
        <f>'Web-Test'!U496</f>
        <v>0</v>
      </c>
      <c r="V563" s="76">
        <f>'Web-Test'!V496</f>
        <v>0</v>
      </c>
      <c r="W563" s="76">
        <f>'Web-Test'!W496</f>
        <v>0</v>
      </c>
      <c r="X563" s="76">
        <f>'Web-Test'!X496</f>
        <v>0</v>
      </c>
      <c r="Y563" s="76">
        <f>'Web-Test'!Y496</f>
        <v>0</v>
      </c>
      <c r="Z563" s="76">
        <f>'Web-Test'!Z496</f>
        <v>0</v>
      </c>
    </row>
    <row r="564" spans="1:26">
      <c r="A564" s="13">
        <f>'Web-Test'!A497</f>
        <v>495</v>
      </c>
      <c r="B564" s="16" t="str">
        <f>'Web-Test'!B497</f>
        <v>Bug</v>
      </c>
      <c r="C564" s="17">
        <f>'Web-Test'!C497</f>
        <v>45007</v>
      </c>
      <c r="D564" s="16" t="str">
        <f>'Web-Test'!D497</f>
        <v>Cao</v>
      </c>
      <c r="E564" s="18" t="str">
        <f>'Web-Test'!E497</f>
        <v>Kế hoạch canh tác</v>
      </c>
      <c r="F564" s="18" t="str">
        <f>'Web-Test'!F497</f>
        <v>Tiêu đề bảng chưa khớp với nội dung (Tiêu đề "Ngày dự kiến" nhưng dữ liệu cột là loại chi tiết hạng mục công việc)</v>
      </c>
      <c r="G564" s="22" t="str">
        <f>'Web-Test'!G497</f>
        <v>https://drive.google.com/file/d/1oWmP6xN19fbgdSJeufYbcGlkLrT-vNuD/view?usp=share_link</v>
      </c>
      <c r="H564" s="17">
        <f>'Web-Test'!H497</f>
        <v>0</v>
      </c>
      <c r="I564" s="17">
        <f>'Web-Test'!I497</f>
        <v>45008</v>
      </c>
      <c r="J564" s="13" t="str">
        <f>'Web-Test'!J497</f>
        <v>Hải</v>
      </c>
      <c r="K564" s="16" t="str">
        <f>'Web-Test'!K497</f>
        <v>Pass</v>
      </c>
      <c r="L564" s="13" t="str">
        <f>'Web-Test'!L497</f>
        <v>Closed</v>
      </c>
      <c r="M564" s="18">
        <f>'Web-Test'!M497</f>
        <v>0</v>
      </c>
      <c r="N564" s="13">
        <f>'Web-Test'!N497</f>
        <v>0</v>
      </c>
      <c r="O564" s="76">
        <f>'Web-Test'!O497</f>
        <v>0</v>
      </c>
      <c r="P564" s="76">
        <f>'Web-Test'!P497</f>
        <v>0</v>
      </c>
      <c r="Q564" s="76">
        <f>'Web-Test'!Q497</f>
        <v>0</v>
      </c>
      <c r="R564" s="76">
        <f>'Web-Test'!R497</f>
        <v>0</v>
      </c>
      <c r="S564" s="76">
        <f>'Web-Test'!S497</f>
        <v>0</v>
      </c>
      <c r="T564" s="76">
        <f>'Web-Test'!T497</f>
        <v>0</v>
      </c>
      <c r="U564" s="76">
        <f>'Web-Test'!U497</f>
        <v>0</v>
      </c>
      <c r="V564" s="76">
        <f>'Web-Test'!V497</f>
        <v>0</v>
      </c>
      <c r="W564" s="76">
        <f>'Web-Test'!W497</f>
        <v>0</v>
      </c>
      <c r="X564" s="76">
        <f>'Web-Test'!X497</f>
        <v>0</v>
      </c>
      <c r="Y564" s="76">
        <f>'Web-Test'!Y497</f>
        <v>0</v>
      </c>
      <c r="Z564" s="76">
        <f>'Web-Test'!Z497</f>
        <v>0</v>
      </c>
    </row>
    <row r="565" spans="1:26">
      <c r="A565" s="13">
        <f>'Web-Test'!A498</f>
        <v>496</v>
      </c>
      <c r="B565" s="16" t="str">
        <f>'Web-Test'!B498</f>
        <v>Improvement</v>
      </c>
      <c r="C565" s="17">
        <f>'Web-Test'!C498</f>
        <v>45007</v>
      </c>
      <c r="D565" s="16" t="str">
        <f>'Web-Test'!D498</f>
        <v>Cao</v>
      </c>
      <c r="E565" s="18" t="str">
        <f>'Web-Test'!E498</f>
        <v>Kế hoạch canh tác</v>
      </c>
      <c r="F565" s="18" t="str">
        <f>'Web-Test'!F498</f>
        <v>- Đưa "Ngày dự kiến" về gần ngày dự kiến
- Thêm "Khối lượng quy đổi" về gần trường nhập khối lượng quy đổi</v>
      </c>
      <c r="G565" s="22" t="str">
        <f>'Web-Test'!G498</f>
        <v>https://drive.google.com/file/d/1c6MdiRTRsRcb19vqCvYSBHsnH_RzkWJ3/view?usp=share_link</v>
      </c>
      <c r="H565" s="17">
        <f>'Web-Test'!H498</f>
        <v>0</v>
      </c>
      <c r="I565" s="17">
        <f>'Web-Test'!I498</f>
        <v>0</v>
      </c>
      <c r="J565" s="17">
        <f>'Web-Test'!J498</f>
        <v>0</v>
      </c>
      <c r="K565" s="16" t="str">
        <f>'Web-Test'!K498</f>
        <v>Not a bug</v>
      </c>
      <c r="L565" s="13" t="str">
        <f>'Web-Test'!L498</f>
        <v>Closed</v>
      </c>
      <c r="M565" s="18">
        <f>'Web-Test'!M498</f>
        <v>0</v>
      </c>
      <c r="N565" s="13">
        <f>'Web-Test'!N498</f>
        <v>0</v>
      </c>
      <c r="O565" s="76">
        <f>'Web-Test'!O498</f>
        <v>0</v>
      </c>
      <c r="P565" s="76">
        <f>'Web-Test'!P498</f>
        <v>0</v>
      </c>
      <c r="Q565" s="76">
        <f>'Web-Test'!Q498</f>
        <v>0</v>
      </c>
      <c r="R565" s="76">
        <f>'Web-Test'!R498</f>
        <v>0</v>
      </c>
      <c r="S565" s="76">
        <f>'Web-Test'!S498</f>
        <v>0</v>
      </c>
      <c r="T565" s="76">
        <f>'Web-Test'!T498</f>
        <v>0</v>
      </c>
      <c r="U565" s="76">
        <f>'Web-Test'!U498</f>
        <v>0</v>
      </c>
      <c r="V565" s="76">
        <f>'Web-Test'!V498</f>
        <v>0</v>
      </c>
      <c r="W565" s="76">
        <f>'Web-Test'!W498</f>
        <v>0</v>
      </c>
      <c r="X565" s="76">
        <f>'Web-Test'!X498</f>
        <v>0</v>
      </c>
      <c r="Y565" s="76">
        <f>'Web-Test'!Y498</f>
        <v>0</v>
      </c>
      <c r="Z565" s="76">
        <f>'Web-Test'!Z498</f>
        <v>0</v>
      </c>
    </row>
    <row r="566" spans="1:26">
      <c r="A566" s="13">
        <f>'Web-Test'!A499</f>
        <v>497</v>
      </c>
      <c r="B566" s="16" t="str">
        <f>'Web-Test'!B499</f>
        <v>Client's request</v>
      </c>
      <c r="C566" s="17">
        <f>'Web-Test'!C499</f>
        <v>45008</v>
      </c>
      <c r="D566" s="16" t="str">
        <f>'Web-Test'!D499</f>
        <v>Cao</v>
      </c>
      <c r="E566" s="18" t="str">
        <f>'Web-Test'!E499</f>
        <v>Thanh lý - Tiêu hủy</v>
      </c>
      <c r="F566" s="18" t="str">
        <f>'Web-Test'!F499</f>
        <v>Thiết kế lại form đề xuất thanh lý, tiêu hủy
Ngày thanh lý optional (sẽ nhập vô khi xác nhận thanh lý)</v>
      </c>
      <c r="G566" s="22" t="str">
        <f>'Web-Test'!G499</f>
        <v>https://drive.google.com/file/d/1kQ8On7RqmNAZShVkPVnxdWlwCs-8qYgD/view?usp=share_link</v>
      </c>
      <c r="H566" s="17">
        <f>'Web-Test'!H499</f>
        <v>0</v>
      </c>
      <c r="I566" s="17">
        <f>'Web-Test'!I499</f>
        <v>0</v>
      </c>
      <c r="J566" s="13" t="str">
        <f>'Web-Test'!J499</f>
        <v>Tỉnh</v>
      </c>
      <c r="K566" s="16" t="str">
        <f>'Web-Test'!K499</f>
        <v>Temporary disappear</v>
      </c>
      <c r="L566" s="13" t="str">
        <f>'Web-Test'!L499</f>
        <v>Closed</v>
      </c>
      <c r="M566" s="18">
        <f>'Web-Test'!M499</f>
        <v>0</v>
      </c>
      <c r="N566" s="13">
        <f>'Web-Test'!N499</f>
        <v>0</v>
      </c>
      <c r="O566" s="76">
        <f>'Web-Test'!O499</f>
        <v>0</v>
      </c>
      <c r="P566" s="76">
        <f>'Web-Test'!P499</f>
        <v>0</v>
      </c>
      <c r="Q566" s="76">
        <f>'Web-Test'!Q499</f>
        <v>0</v>
      </c>
      <c r="R566" s="76">
        <f>'Web-Test'!R499</f>
        <v>0</v>
      </c>
      <c r="S566" s="76">
        <f>'Web-Test'!S499</f>
        <v>0</v>
      </c>
      <c r="T566" s="76">
        <f>'Web-Test'!T499</f>
        <v>0</v>
      </c>
      <c r="U566" s="76">
        <f>'Web-Test'!U499</f>
        <v>0</v>
      </c>
      <c r="V566" s="76">
        <f>'Web-Test'!V499</f>
        <v>0</v>
      </c>
      <c r="W566" s="76">
        <f>'Web-Test'!W499</f>
        <v>0</v>
      </c>
      <c r="X566" s="76">
        <f>'Web-Test'!X499</f>
        <v>0</v>
      </c>
      <c r="Y566" s="76">
        <f>'Web-Test'!Y499</f>
        <v>0</v>
      </c>
      <c r="Z566" s="76">
        <f>'Web-Test'!Z499</f>
        <v>0</v>
      </c>
    </row>
    <row r="567" spans="1:26">
      <c r="A567" s="13">
        <f>'Web-Test'!A500</f>
        <v>498</v>
      </c>
      <c r="B567" s="16" t="str">
        <f>'Web-Test'!B500</f>
        <v>Bug</v>
      </c>
      <c r="C567" s="17">
        <f>'Web-Test'!C500</f>
        <v>45008</v>
      </c>
      <c r="D567" s="16" t="str">
        <f>'Web-Test'!D500</f>
        <v>Cao</v>
      </c>
      <c r="E567" s="18" t="str">
        <f>'Web-Test'!E500</f>
        <v>Xóa bò</v>
      </c>
      <c r="F567" s="18" t="str">
        <f>'Web-Test'!F500</f>
        <v>Bò bị xóa nhưng trong phiếu công việc vẫn còn con bò</v>
      </c>
      <c r="G567" s="22" t="str">
        <f>'Web-Test'!G500</f>
        <v>https://drive.google.com/file/d/1dl2eqtkjglGOFADtauQk1wImVVq3u6F_/view?usp=share_link</v>
      </c>
      <c r="H567" s="17">
        <f>'Web-Test'!H500</f>
        <v>0</v>
      </c>
      <c r="I567" s="17">
        <f>'Web-Test'!I500</f>
        <v>45008</v>
      </c>
      <c r="J567" s="13" t="str">
        <f>'Web-Test'!J500</f>
        <v>Tỉnh</v>
      </c>
      <c r="K567" s="16" t="str">
        <f>'Web-Test'!K500</f>
        <v>Pass</v>
      </c>
      <c r="L567" s="13" t="str">
        <f>'Web-Test'!L500</f>
        <v>Closed</v>
      </c>
      <c r="M567" s="18" t="str">
        <f>'Web-Test'!M500</f>
        <v>Tỉnh fix 23/03/2023</v>
      </c>
      <c r="N567" s="13">
        <f>'Web-Test'!N500</f>
        <v>0</v>
      </c>
      <c r="O567" s="76">
        <f>'Web-Test'!O500</f>
        <v>0</v>
      </c>
      <c r="P567" s="76">
        <f>'Web-Test'!P500</f>
        <v>0</v>
      </c>
      <c r="Q567" s="76">
        <f>'Web-Test'!Q500</f>
        <v>0</v>
      </c>
      <c r="R567" s="76">
        <f>'Web-Test'!R500</f>
        <v>0</v>
      </c>
      <c r="S567" s="76">
        <f>'Web-Test'!S500</f>
        <v>0</v>
      </c>
      <c r="T567" s="76">
        <f>'Web-Test'!T500</f>
        <v>0</v>
      </c>
      <c r="U567" s="76">
        <f>'Web-Test'!U500</f>
        <v>0</v>
      </c>
      <c r="V567" s="76">
        <f>'Web-Test'!V500</f>
        <v>0</v>
      </c>
      <c r="W567" s="76">
        <f>'Web-Test'!W500</f>
        <v>0</v>
      </c>
      <c r="X567" s="76">
        <f>'Web-Test'!X500</f>
        <v>0</v>
      </c>
      <c r="Y567" s="76">
        <f>'Web-Test'!Y500</f>
        <v>0</v>
      </c>
      <c r="Z567" s="76">
        <f>'Web-Test'!Z500</f>
        <v>0</v>
      </c>
    </row>
    <row r="568" spans="1:26">
      <c r="A568" s="13">
        <f>'Web-Test'!A501</f>
        <v>499</v>
      </c>
      <c r="B568" s="16" t="str">
        <f>'Web-Test'!B501</f>
        <v>Bug</v>
      </c>
      <c r="C568" s="17">
        <f>'Web-Test'!C501</f>
        <v>45008</v>
      </c>
      <c r="D568" s="16" t="str">
        <f>'Web-Test'!D501</f>
        <v>Trung bình</v>
      </c>
      <c r="E568" s="18" t="str">
        <f>'Web-Test'!E501</f>
        <v>Xóa bò</v>
      </c>
      <c r="F568" s="18" t="str">
        <f>'Web-Test'!F501</f>
        <v>Bò xóa nhưng vẫn có trong lịch sử đẻ. Bò mẹ không thay đổi lứa đẻ</v>
      </c>
      <c r="G568" s="22" t="str">
        <f>'Web-Test'!G501</f>
        <v>https://drive.google.com/file/d/1uqcSaN3q50JmhkMfqB0B1yyqs9Zo_-DR/view?usp=share_link</v>
      </c>
      <c r="H568" s="17">
        <f>'Web-Test'!H501</f>
        <v>0</v>
      </c>
      <c r="I568" s="17">
        <f>'Web-Test'!I501</f>
        <v>0</v>
      </c>
      <c r="J568" s="13" t="str">
        <f>'Web-Test'!J501</f>
        <v>Tỉnh</v>
      </c>
      <c r="K568" s="16">
        <f>'Web-Test'!K501</f>
        <v>0</v>
      </c>
      <c r="L568" s="13" t="str">
        <f>'Web-Test'!L501</f>
        <v>Open</v>
      </c>
      <c r="M568" s="18" t="str">
        <f>'Web-Test'!M501</f>
        <v>chổ này  cần xem lại dữ liệu gia phả bị  gãy</v>
      </c>
      <c r="N568" s="13">
        <f>'Web-Test'!N501</f>
        <v>0</v>
      </c>
      <c r="O568" s="76">
        <f>'Web-Test'!O501</f>
        <v>0</v>
      </c>
      <c r="P568" s="76">
        <f>'Web-Test'!P501</f>
        <v>0</v>
      </c>
      <c r="Q568" s="76">
        <f>'Web-Test'!Q501</f>
        <v>0</v>
      </c>
      <c r="R568" s="76">
        <f>'Web-Test'!R501</f>
        <v>0</v>
      </c>
      <c r="S568" s="76">
        <f>'Web-Test'!S501</f>
        <v>0</v>
      </c>
      <c r="T568" s="76">
        <f>'Web-Test'!T501</f>
        <v>0</v>
      </c>
      <c r="U568" s="76">
        <f>'Web-Test'!U501</f>
        <v>0</v>
      </c>
      <c r="V568" s="76">
        <f>'Web-Test'!V501</f>
        <v>0</v>
      </c>
      <c r="W568" s="76">
        <f>'Web-Test'!W501</f>
        <v>0</v>
      </c>
      <c r="X568" s="76">
        <f>'Web-Test'!X501</f>
        <v>0</v>
      </c>
      <c r="Y568" s="76">
        <f>'Web-Test'!Y501</f>
        <v>0</v>
      </c>
      <c r="Z568" s="76">
        <f>'Web-Test'!Z501</f>
        <v>0</v>
      </c>
    </row>
    <row r="569" spans="1:26">
      <c r="A569" s="13">
        <f>'Web-Test'!A502</f>
        <v>500</v>
      </c>
      <c r="B569" s="16" t="str">
        <f>'Web-Test'!B502</f>
        <v>Client's request</v>
      </c>
      <c r="C569" s="17">
        <f>'Web-Test'!C502</f>
        <v>45008</v>
      </c>
      <c r="D569" s="16" t="str">
        <f>'Web-Test'!D502</f>
        <v>Trung bình</v>
      </c>
      <c r="E569" s="18" t="str">
        <f>'Web-Test'!E502</f>
        <v>Xóa bò</v>
      </c>
      <c r="F569" s="18" t="str">
        <f>'Web-Test'!F502</f>
        <v>Xóa bò hàng loạt
Khôi phục bò hàng loạt</v>
      </c>
      <c r="G569" s="18">
        <f>'Web-Test'!G502</f>
        <v>0</v>
      </c>
      <c r="H569" s="17">
        <f>'Web-Test'!H502</f>
        <v>0</v>
      </c>
      <c r="I569" s="17">
        <f>'Web-Test'!I502</f>
        <v>0</v>
      </c>
      <c r="J569" s="13">
        <f>'Web-Test'!J502</f>
        <v>0</v>
      </c>
      <c r="K569" s="16">
        <f>'Web-Test'!K502</f>
        <v>0</v>
      </c>
      <c r="L569" s="13" t="str">
        <f>'Web-Test'!L502</f>
        <v>Open</v>
      </c>
      <c r="M569" s="18" t="str">
        <f>'Web-Test'!M502</f>
        <v>Làm việc lại với trại</v>
      </c>
      <c r="N569" s="13">
        <f>'Web-Test'!N502</f>
        <v>0</v>
      </c>
      <c r="O569" s="76">
        <f>'Web-Test'!O502</f>
        <v>0</v>
      </c>
      <c r="P569" s="76">
        <f>'Web-Test'!P502</f>
        <v>0</v>
      </c>
      <c r="Q569" s="76">
        <f>'Web-Test'!Q502</f>
        <v>0</v>
      </c>
      <c r="R569" s="76">
        <f>'Web-Test'!R502</f>
        <v>0</v>
      </c>
      <c r="S569" s="76">
        <f>'Web-Test'!S502</f>
        <v>0</v>
      </c>
      <c r="T569" s="76">
        <f>'Web-Test'!T502</f>
        <v>0</v>
      </c>
      <c r="U569" s="76">
        <f>'Web-Test'!U502</f>
        <v>0</v>
      </c>
      <c r="V569" s="76">
        <f>'Web-Test'!V502</f>
        <v>0</v>
      </c>
      <c r="W569" s="76">
        <f>'Web-Test'!W502</f>
        <v>0</v>
      </c>
      <c r="X569" s="76">
        <f>'Web-Test'!X502</f>
        <v>0</v>
      </c>
      <c r="Y569" s="76">
        <f>'Web-Test'!Y502</f>
        <v>0</v>
      </c>
      <c r="Z569" s="76">
        <f>'Web-Test'!Z502</f>
        <v>0</v>
      </c>
    </row>
    <row r="570" spans="1:26">
      <c r="A570" s="13">
        <f>'Web-Test'!A503</f>
        <v>501</v>
      </c>
      <c r="B570" s="16" t="str">
        <f>'Web-Test'!B503</f>
        <v>Bug</v>
      </c>
      <c r="C570" s="17">
        <f>'Web-Test'!C503</f>
        <v>45009</v>
      </c>
      <c r="D570" s="16" t="str">
        <f>'Web-Test'!D503</f>
        <v>Cao</v>
      </c>
      <c r="E570" s="18" t="str">
        <f>'Web-Test'!E503</f>
        <v>In TMR</v>
      </c>
      <c r="F570" s="18" t="str">
        <f>'Web-Test'!F503</f>
        <v>Tổng 2 nguyên liệu là 0.9 chẵn nhưng trên bảng TMR xem trước in đang để số 0.89999999999999</v>
      </c>
      <c r="G570" s="22" t="str">
        <f>'Web-Test'!G503</f>
        <v>https://drive.google.com/file/d/1nIaVBLhXDlV2Jni4tUkhzBkTJ0PtrgGK/view?usp=share_link</v>
      </c>
      <c r="H570" s="17">
        <f>'Web-Test'!H503</f>
        <v>0</v>
      </c>
      <c r="I570" s="17">
        <f>'Web-Test'!I503</f>
        <v>0</v>
      </c>
      <c r="J570" s="17">
        <f>'Web-Test'!J503</f>
        <v>0</v>
      </c>
      <c r="K570" s="16">
        <f>'Web-Test'!K503</f>
        <v>0</v>
      </c>
      <c r="L570" s="13" t="str">
        <f>'Web-Test'!L503</f>
        <v>Open</v>
      </c>
      <c r="M570" s="18">
        <f>'Web-Test'!M503</f>
        <v>0</v>
      </c>
      <c r="N570" s="13">
        <f>'Web-Test'!N503</f>
        <v>0</v>
      </c>
      <c r="O570" s="76">
        <f>'Web-Test'!O503</f>
        <v>0</v>
      </c>
      <c r="P570" s="76">
        <f>'Web-Test'!P503</f>
        <v>0</v>
      </c>
      <c r="Q570" s="76">
        <f>'Web-Test'!Q503</f>
        <v>0</v>
      </c>
      <c r="R570" s="76">
        <f>'Web-Test'!R503</f>
        <v>0</v>
      </c>
      <c r="S570" s="76">
        <f>'Web-Test'!S503</f>
        <v>0</v>
      </c>
      <c r="T570" s="76">
        <f>'Web-Test'!T503</f>
        <v>0</v>
      </c>
      <c r="U570" s="76">
        <f>'Web-Test'!U503</f>
        <v>0</v>
      </c>
      <c r="V570" s="76">
        <f>'Web-Test'!V503</f>
        <v>0</v>
      </c>
      <c r="W570" s="76">
        <f>'Web-Test'!W503</f>
        <v>0</v>
      </c>
      <c r="X570" s="76">
        <f>'Web-Test'!X503</f>
        <v>0</v>
      </c>
      <c r="Y570" s="76">
        <f>'Web-Test'!Y503</f>
        <v>0</v>
      </c>
      <c r="Z570" s="76">
        <f>'Web-Test'!Z503</f>
        <v>0</v>
      </c>
    </row>
    <row r="571" spans="1:26">
      <c r="A571" s="13">
        <f>'Web-Test'!A504</f>
        <v>502</v>
      </c>
      <c r="B571" s="16" t="str">
        <f>'Web-Test'!B504</f>
        <v>Bug</v>
      </c>
      <c r="C571" s="17">
        <f>'Web-Test'!C504</f>
        <v>45009</v>
      </c>
      <c r="D571" s="16" t="str">
        <f>'Web-Test'!D504</f>
        <v>Cao</v>
      </c>
      <c r="E571" s="18" t="str">
        <f>'Web-Test'!E504</f>
        <v>Bảng rải</v>
      </c>
      <c r="F571" s="18" t="str">
        <f>'Web-Test'!F504</f>
        <v>Khối lượng buổi đang lấy tất cả các nhóm =&gt; chỉ lấy nhóm đang xem thôi</v>
      </c>
      <c r="G571" s="22" t="str">
        <f>'Web-Test'!G504</f>
        <v>https://drive.google.com/file/d/1f6wUskrkJ8b8WN239O_yevmWmYmjJrnw/view?usp=share_link</v>
      </c>
      <c r="H571" s="17">
        <f>'Web-Test'!H504</f>
        <v>0</v>
      </c>
      <c r="I571" s="17">
        <f>'Web-Test'!I504</f>
        <v>0</v>
      </c>
      <c r="J571" s="17">
        <f>'Web-Test'!J504</f>
        <v>0</v>
      </c>
      <c r="K571" s="16">
        <f>'Web-Test'!K504</f>
        <v>0</v>
      </c>
      <c r="L571" s="13" t="str">
        <f>'Web-Test'!L504</f>
        <v>Open</v>
      </c>
      <c r="M571" s="18">
        <f>'Web-Test'!M504</f>
        <v>0</v>
      </c>
      <c r="N571" s="13">
        <f>'Web-Test'!N504</f>
        <v>0</v>
      </c>
      <c r="O571" s="76">
        <f>'Web-Test'!O504</f>
        <v>0</v>
      </c>
      <c r="P571" s="76">
        <f>'Web-Test'!P504</f>
        <v>0</v>
      </c>
      <c r="Q571" s="76">
        <f>'Web-Test'!Q504</f>
        <v>0</v>
      </c>
      <c r="R571" s="76">
        <f>'Web-Test'!R504</f>
        <v>0</v>
      </c>
      <c r="S571" s="76">
        <f>'Web-Test'!S504</f>
        <v>0</v>
      </c>
      <c r="T571" s="76">
        <f>'Web-Test'!T504</f>
        <v>0</v>
      </c>
      <c r="U571" s="76">
        <f>'Web-Test'!U504</f>
        <v>0</v>
      </c>
      <c r="V571" s="76">
        <f>'Web-Test'!V504</f>
        <v>0</v>
      </c>
      <c r="W571" s="76">
        <f>'Web-Test'!W504</f>
        <v>0</v>
      </c>
      <c r="X571" s="76">
        <f>'Web-Test'!X504</f>
        <v>0</v>
      </c>
      <c r="Y571" s="76">
        <f>'Web-Test'!Y504</f>
        <v>0</v>
      </c>
      <c r="Z571" s="76">
        <f>'Web-Test'!Z504</f>
        <v>0</v>
      </c>
    </row>
    <row r="572" spans="1:26">
      <c r="A572" s="13">
        <f>'Web-Test'!A505</f>
        <v>503</v>
      </c>
      <c r="B572" s="16" t="str">
        <f>'Web-Test'!B505</f>
        <v>Bug</v>
      </c>
      <c r="C572" s="17">
        <f>'Web-Test'!C505</f>
        <v>45009</v>
      </c>
      <c r="D572" s="16" t="str">
        <f>'Web-Test'!D505</f>
        <v>Cao</v>
      </c>
      <c r="E572" s="18" t="str">
        <f>'Web-Test'!E505</f>
        <v>Bảng trộn</v>
      </c>
      <c r="F572" s="18" t="str">
        <f>'Web-Test'!F505</f>
        <v>Khối lượng có trường hợp không khớp (số tổng của cối)</v>
      </c>
      <c r="G572" s="22" t="str">
        <f>'Web-Test'!G505</f>
        <v>https://drive.google.com/file/d/1Za8XjqY0sN6TNlAbtG6F9pbjNu_4HTan/view?usp=share_link</v>
      </c>
      <c r="H572" s="17">
        <f>'Web-Test'!H505</f>
        <v>0</v>
      </c>
      <c r="I572" s="17">
        <f>'Web-Test'!I505</f>
        <v>0</v>
      </c>
      <c r="J572" s="17">
        <f>'Web-Test'!J505</f>
        <v>0</v>
      </c>
      <c r="K572" s="16">
        <f>'Web-Test'!K505</f>
        <v>0</v>
      </c>
      <c r="L572" s="13" t="str">
        <f>'Web-Test'!L505</f>
        <v>Open</v>
      </c>
      <c r="M572" s="18">
        <f>'Web-Test'!M505</f>
        <v>0</v>
      </c>
      <c r="N572" s="13">
        <f>'Web-Test'!N505</f>
        <v>0</v>
      </c>
      <c r="O572" s="76">
        <f>'Web-Test'!O505</f>
        <v>0</v>
      </c>
      <c r="P572" s="76">
        <f>'Web-Test'!P505</f>
        <v>0</v>
      </c>
      <c r="Q572" s="76">
        <f>'Web-Test'!Q505</f>
        <v>0</v>
      </c>
      <c r="R572" s="76">
        <f>'Web-Test'!R505</f>
        <v>0</v>
      </c>
      <c r="S572" s="76">
        <f>'Web-Test'!S505</f>
        <v>0</v>
      </c>
      <c r="T572" s="76">
        <f>'Web-Test'!T505</f>
        <v>0</v>
      </c>
      <c r="U572" s="76">
        <f>'Web-Test'!U505</f>
        <v>0</v>
      </c>
      <c r="V572" s="76">
        <f>'Web-Test'!V505</f>
        <v>0</v>
      </c>
      <c r="W572" s="76">
        <f>'Web-Test'!W505</f>
        <v>0</v>
      </c>
      <c r="X572" s="76">
        <f>'Web-Test'!X505</f>
        <v>0</v>
      </c>
      <c r="Y572" s="76">
        <f>'Web-Test'!Y505</f>
        <v>0</v>
      </c>
      <c r="Z572" s="76">
        <f>'Web-Test'!Z505</f>
        <v>0</v>
      </c>
    </row>
    <row r="573" spans="1:26">
      <c r="A573" s="13">
        <f>'Web-Test'!A506</f>
        <v>504</v>
      </c>
      <c r="B573" s="16" t="str">
        <f>'Web-Test'!B506</f>
        <v>Bug</v>
      </c>
      <c r="C573" s="17">
        <f>'Web-Test'!C506</f>
        <v>45010</v>
      </c>
      <c r="D573" s="16" t="str">
        <f>'Web-Test'!D506</f>
        <v>Cao</v>
      </c>
      <c r="E573" s="18" t="str">
        <f>'Web-Test'!E506</f>
        <v>Kế hoạch canh tác</v>
      </c>
      <c r="F573" s="18" t="str">
        <f>'Web-Test'!F506</f>
        <v>Datepicker:
- Tạo mới chi tiết công vật tư thì không chọn ngày được
- Chưa điền thông tin, bấm lưu thì datepicker đổi lại thành ngày 01/01/01
(Bên thực hiện canh tác cũng gặp lỗi này)</v>
      </c>
      <c r="G573" s="22" t="str">
        <f>'Web-Test'!G506</f>
        <v>https://drive.google.com/file/d/1FQHPRJAd59O6elCPhIibipMjxUimYPSl/view?usp=share_link</v>
      </c>
      <c r="H573" s="17">
        <f>'Web-Test'!H506</f>
        <v>0</v>
      </c>
      <c r="I573" s="17">
        <f>'Web-Test'!I506</f>
        <v>45011</v>
      </c>
      <c r="J573" s="13" t="str">
        <f>'Web-Test'!J506</f>
        <v>Hải</v>
      </c>
      <c r="K573" s="16" t="str">
        <f>'Web-Test'!K506</f>
        <v>Pass</v>
      </c>
      <c r="L573" s="13" t="str">
        <f>'Web-Test'!L506</f>
        <v>Closed</v>
      </c>
      <c r="M573" s="18">
        <f>'Web-Test'!M506</f>
        <v>0</v>
      </c>
      <c r="N573" s="13">
        <f>'Web-Test'!N506</f>
        <v>0</v>
      </c>
      <c r="O573" s="76">
        <f>'Web-Test'!O506</f>
        <v>0</v>
      </c>
      <c r="P573" s="76">
        <f>'Web-Test'!P506</f>
        <v>0</v>
      </c>
      <c r="Q573" s="76">
        <f>'Web-Test'!Q506</f>
        <v>0</v>
      </c>
      <c r="R573" s="76">
        <f>'Web-Test'!R506</f>
        <v>0</v>
      </c>
      <c r="S573" s="76">
        <f>'Web-Test'!S506</f>
        <v>0</v>
      </c>
      <c r="T573" s="76">
        <f>'Web-Test'!T506</f>
        <v>0</v>
      </c>
      <c r="U573" s="76">
        <f>'Web-Test'!U506</f>
        <v>0</v>
      </c>
      <c r="V573" s="76">
        <f>'Web-Test'!V506</f>
        <v>0</v>
      </c>
      <c r="W573" s="76">
        <f>'Web-Test'!W506</f>
        <v>0</v>
      </c>
      <c r="X573" s="76">
        <f>'Web-Test'!X506</f>
        <v>0</v>
      </c>
      <c r="Y573" s="76">
        <f>'Web-Test'!Y506</f>
        <v>0</v>
      </c>
      <c r="Z573" s="76">
        <f>'Web-Test'!Z506</f>
        <v>0</v>
      </c>
    </row>
    <row r="574" spans="1:26">
      <c r="A574" s="13">
        <f>'Web-Test'!A507</f>
        <v>505</v>
      </c>
      <c r="B574" s="16" t="str">
        <f>'Web-Test'!B507</f>
        <v>Bug</v>
      </c>
      <c r="C574" s="17">
        <f>'Web-Test'!C507</f>
        <v>45010</v>
      </c>
      <c r="D574" s="16" t="str">
        <f>'Web-Test'!D507</f>
        <v>Cao</v>
      </c>
      <c r="E574" s="18" t="str">
        <f>'Web-Test'!E507</f>
        <v>Kế hoạch canh tác</v>
      </c>
      <c r="F574" s="18" t="str">
        <f>'Web-Test'!F507</f>
        <v>Xử lý event enter chưa đúng:
- Đang nhập dữ liệu, nhấn enter thì popup đóng lại
- Bấm lại vào phiếu công việc, popup mở lại, giữ nguyên dữ liệu và báo lỗi trước khi đóng
Đề xuất:
- Nhấn enter sẽ lưu thông tin đã nhập
(Bên thực hiện canh tác cũng gặp lỗi này)</v>
      </c>
      <c r="G574" s="22" t="str">
        <f>'Web-Test'!G507</f>
        <v>https://drive.google.com/file/d/1C4UVN5N3oQkbjmUELw4Q7C9IMFkwfXSL/view?usp=share_link</v>
      </c>
      <c r="H574" s="17">
        <f>'Web-Test'!H507</f>
        <v>0</v>
      </c>
      <c r="I574" s="17">
        <f>'Web-Test'!I507</f>
        <v>45011</v>
      </c>
      <c r="J574" s="13" t="str">
        <f>'Web-Test'!J507</f>
        <v>Hải</v>
      </c>
      <c r="K574" s="16" t="str">
        <f>'Web-Test'!K507</f>
        <v>Pass</v>
      </c>
      <c r="L574" s="13" t="str">
        <f>'Web-Test'!L507</f>
        <v>Closed</v>
      </c>
      <c r="M574" s="18">
        <f>'Web-Test'!M507</f>
        <v>0</v>
      </c>
      <c r="N574" s="13">
        <f>'Web-Test'!N507</f>
        <v>0</v>
      </c>
      <c r="O574" s="76">
        <f>'Web-Test'!O507</f>
        <v>0</v>
      </c>
      <c r="P574" s="76">
        <f>'Web-Test'!P507</f>
        <v>0</v>
      </c>
      <c r="Q574" s="76">
        <f>'Web-Test'!Q507</f>
        <v>0</v>
      </c>
      <c r="R574" s="76">
        <f>'Web-Test'!R507</f>
        <v>0</v>
      </c>
      <c r="S574" s="76">
        <f>'Web-Test'!S507</f>
        <v>0</v>
      </c>
      <c r="T574" s="76">
        <f>'Web-Test'!T507</f>
        <v>0</v>
      </c>
      <c r="U574" s="76">
        <f>'Web-Test'!U507</f>
        <v>0</v>
      </c>
      <c r="V574" s="76">
        <f>'Web-Test'!V507</f>
        <v>0</v>
      </c>
      <c r="W574" s="76">
        <f>'Web-Test'!W507</f>
        <v>0</v>
      </c>
      <c r="X574" s="76">
        <f>'Web-Test'!X507</f>
        <v>0</v>
      </c>
      <c r="Y574" s="76">
        <f>'Web-Test'!Y507</f>
        <v>0</v>
      </c>
      <c r="Z574" s="76">
        <f>'Web-Test'!Z507</f>
        <v>0</v>
      </c>
    </row>
    <row r="575" spans="1:26">
      <c r="A575" s="13">
        <f>'Web-Test'!A508</f>
        <v>506</v>
      </c>
      <c r="B575" s="16" t="str">
        <f>'Web-Test'!B508</f>
        <v>Improvement</v>
      </c>
      <c r="C575" s="17">
        <f>'Web-Test'!C508</f>
        <v>45010</v>
      </c>
      <c r="D575" s="16" t="str">
        <f>'Web-Test'!D508</f>
        <v>Cao</v>
      </c>
      <c r="E575" s="18" t="str">
        <f>'Web-Test'!E508</f>
        <v>Kế hoạch canh tác</v>
      </c>
      <c r="F575" s="18" t="str">
        <f>'Web-Test'!F508</f>
        <v>Khi có thay đổi/thêm dữ liệu chưa được lưu mà đóng popup hoặc chuyển trang thì cần có cảnh báo
(Xem xét các chức năng khác cũng như vậy, đặc biệt là phần dinh dưỡng)</v>
      </c>
      <c r="G575" s="18">
        <f>'Web-Test'!G508</f>
        <v>0</v>
      </c>
      <c r="H575" s="17">
        <f>'Web-Test'!H508</f>
        <v>0</v>
      </c>
      <c r="I575" s="17">
        <f>'Web-Test'!I508</f>
        <v>0</v>
      </c>
      <c r="J575" s="13">
        <f>'Web-Test'!J508</f>
        <v>0</v>
      </c>
      <c r="K575" s="16">
        <f>'Web-Test'!K508</f>
        <v>0</v>
      </c>
      <c r="L575" s="13" t="str">
        <f>'Web-Test'!L508</f>
        <v>Open</v>
      </c>
      <c r="M575" s="18">
        <f>'Web-Test'!M508</f>
        <v>0</v>
      </c>
      <c r="N575" s="13">
        <f>'Web-Test'!N508</f>
        <v>0</v>
      </c>
      <c r="O575" s="76">
        <f>'Web-Test'!O508</f>
        <v>0</v>
      </c>
      <c r="P575" s="76">
        <f>'Web-Test'!P508</f>
        <v>0</v>
      </c>
      <c r="Q575" s="76">
        <f>'Web-Test'!Q508</f>
        <v>0</v>
      </c>
      <c r="R575" s="76">
        <f>'Web-Test'!R508</f>
        <v>0</v>
      </c>
      <c r="S575" s="76">
        <f>'Web-Test'!S508</f>
        <v>0</v>
      </c>
      <c r="T575" s="76">
        <f>'Web-Test'!T508</f>
        <v>0</v>
      </c>
      <c r="U575" s="76">
        <f>'Web-Test'!U508</f>
        <v>0</v>
      </c>
      <c r="V575" s="76">
        <f>'Web-Test'!V508</f>
        <v>0</v>
      </c>
      <c r="W575" s="76">
        <f>'Web-Test'!W508</f>
        <v>0</v>
      </c>
      <c r="X575" s="76">
        <f>'Web-Test'!X508</f>
        <v>0</v>
      </c>
      <c r="Y575" s="76">
        <f>'Web-Test'!Y508</f>
        <v>0</v>
      </c>
      <c r="Z575" s="76">
        <f>'Web-Test'!Z508</f>
        <v>0</v>
      </c>
    </row>
    <row r="576" spans="1:26">
      <c r="A576" s="13">
        <f>'Web-Test'!A509</f>
        <v>507</v>
      </c>
      <c r="B576" s="16" t="str">
        <f>'Web-Test'!B509</f>
        <v>Bug</v>
      </c>
      <c r="C576" s="17">
        <f>'Web-Test'!C509</f>
        <v>45010</v>
      </c>
      <c r="D576" s="16" t="str">
        <f>'Web-Test'!D509</f>
        <v>Cao</v>
      </c>
      <c r="E576" s="18" t="str">
        <f>'Web-Test'!E509</f>
        <v>Thực hiện canh tác</v>
      </c>
      <c r="F576" s="18" t="str">
        <f>'Web-Test'!F509</f>
        <v>Chọn người thực hiện bằng enter thì popup đóng lại</v>
      </c>
      <c r="G576" s="22" t="str">
        <f>'Web-Test'!G509</f>
        <v>https://drive.google.com/file/d/1S4A62yrqy1wR0b1U4XoUhdYahiMyOiPE/view?usp=share_link</v>
      </c>
      <c r="H576" s="17">
        <f>'Web-Test'!H509</f>
        <v>0</v>
      </c>
      <c r="I576" s="17">
        <f>'Web-Test'!I509</f>
        <v>45011</v>
      </c>
      <c r="J576" s="13" t="str">
        <f>'Web-Test'!J509</f>
        <v>Hải</v>
      </c>
      <c r="K576" s="16" t="str">
        <f>'Web-Test'!K509</f>
        <v>Pass</v>
      </c>
      <c r="L576" s="13" t="str">
        <f>'Web-Test'!L509</f>
        <v>Closed</v>
      </c>
      <c r="M576" s="18">
        <f>'Web-Test'!M509</f>
        <v>0</v>
      </c>
      <c r="N576" s="13">
        <f>'Web-Test'!N509</f>
        <v>0</v>
      </c>
      <c r="O576" s="76">
        <f>'Web-Test'!O509</f>
        <v>0</v>
      </c>
      <c r="P576" s="76">
        <f>'Web-Test'!P509</f>
        <v>0</v>
      </c>
      <c r="Q576" s="76">
        <f>'Web-Test'!Q509</f>
        <v>0</v>
      </c>
      <c r="R576" s="76">
        <f>'Web-Test'!R509</f>
        <v>0</v>
      </c>
      <c r="S576" s="76">
        <f>'Web-Test'!S509</f>
        <v>0</v>
      </c>
      <c r="T576" s="76">
        <f>'Web-Test'!T509</f>
        <v>0</v>
      </c>
      <c r="U576" s="76">
        <f>'Web-Test'!U509</f>
        <v>0</v>
      </c>
      <c r="V576" s="76">
        <f>'Web-Test'!V509</f>
        <v>0</v>
      </c>
      <c r="W576" s="76">
        <f>'Web-Test'!W509</f>
        <v>0</v>
      </c>
      <c r="X576" s="76">
        <f>'Web-Test'!X509</f>
        <v>0</v>
      </c>
      <c r="Y576" s="76">
        <f>'Web-Test'!Y509</f>
        <v>0</v>
      </c>
      <c r="Z576" s="76">
        <f>'Web-Test'!Z509</f>
        <v>0</v>
      </c>
    </row>
    <row r="577" spans="1:26">
      <c r="A577" s="13">
        <f>'Web-Test'!A510</f>
        <v>508</v>
      </c>
      <c r="B577" s="16" t="str">
        <f>'Web-Test'!B510</f>
        <v>Improvement</v>
      </c>
      <c r="C577" s="17">
        <f>'Web-Test'!C510</f>
        <v>45011</v>
      </c>
      <c r="D577" s="16" t="str">
        <f>'Web-Test'!D510</f>
        <v>Cao</v>
      </c>
      <c r="E577" s="18" t="str">
        <f>'Web-Test'!E510</f>
        <v>Kế hoạch canh tác</v>
      </c>
      <c r="F577" s="18" t="str">
        <f>'Web-Test'!F510</f>
        <v>Bỏ nút lưu ở chi tiết hạng mục công việc, thay bằng nút cancel.</v>
      </c>
      <c r="G577" s="22" t="str">
        <f>'Web-Test'!G510</f>
        <v>https://drive.google.com/file/d/1rPAKoF9v7F8HRxggZk58uc3mgUUMB6yN/view?usp=share_link</v>
      </c>
      <c r="H577" s="17">
        <f>'Web-Test'!H510</f>
        <v>0</v>
      </c>
      <c r="I577" s="17">
        <f>'Web-Test'!I510</f>
        <v>0</v>
      </c>
      <c r="J577" s="17">
        <f>'Web-Test'!J510</f>
        <v>0</v>
      </c>
      <c r="K577" s="16">
        <f>'Web-Test'!K510</f>
        <v>0</v>
      </c>
      <c r="L577" s="13" t="str">
        <f>'Web-Test'!L510</f>
        <v>Open</v>
      </c>
      <c r="M577" s="18">
        <f>'Web-Test'!M510</f>
        <v>0</v>
      </c>
      <c r="N577" s="13">
        <f>'Web-Test'!N510</f>
        <v>0</v>
      </c>
      <c r="O577" s="76">
        <f>'Web-Test'!O510</f>
        <v>0</v>
      </c>
      <c r="P577" s="76">
        <f>'Web-Test'!P510</f>
        <v>0</v>
      </c>
      <c r="Q577" s="76">
        <f>'Web-Test'!Q510</f>
        <v>0</v>
      </c>
      <c r="R577" s="76">
        <f>'Web-Test'!R510</f>
        <v>0</v>
      </c>
      <c r="S577" s="76">
        <f>'Web-Test'!S510</f>
        <v>0</v>
      </c>
      <c r="T577" s="76">
        <f>'Web-Test'!T510</f>
        <v>0</v>
      </c>
      <c r="U577" s="76">
        <f>'Web-Test'!U510</f>
        <v>0</v>
      </c>
      <c r="V577" s="76">
        <f>'Web-Test'!V510</f>
        <v>0</v>
      </c>
      <c r="W577" s="76">
        <f>'Web-Test'!W510</f>
        <v>0</v>
      </c>
      <c r="X577" s="76">
        <f>'Web-Test'!X510</f>
        <v>0</v>
      </c>
      <c r="Y577" s="76">
        <f>'Web-Test'!Y510</f>
        <v>0</v>
      </c>
      <c r="Z577" s="76">
        <f>'Web-Test'!Z510</f>
        <v>0</v>
      </c>
    </row>
    <row r="578" spans="1:26">
      <c r="A578" s="13">
        <f>'Web-Test'!A511</f>
        <v>509</v>
      </c>
      <c r="B578" s="16" t="str">
        <f>'Web-Test'!B511</f>
        <v>Bug</v>
      </c>
      <c r="C578" s="17">
        <f>'Web-Test'!C511</f>
        <v>45011</v>
      </c>
      <c r="D578" s="16" t="str">
        <f>'Web-Test'!D511</f>
        <v>Trung bình</v>
      </c>
      <c r="E578" s="18" t="str">
        <f>'Web-Test'!E511</f>
        <v>Xem lịch sử đổi tai chip</v>
      </c>
      <c r="F578" s="18" t="str">
        <f>'Web-Test'!F511</f>
        <v>Không copy được số tai</v>
      </c>
      <c r="G578" s="22" t="str">
        <f>'Web-Test'!G511</f>
        <v>https://drive.google.com/file/d/1_TyvC92uxDLPc7DSpZAFu35BWuqzUHg3/view?usp=share_link</v>
      </c>
      <c r="H578" s="17">
        <f>'Web-Test'!H511</f>
        <v>0</v>
      </c>
      <c r="I578" s="17">
        <f>'Web-Test'!I511</f>
        <v>0</v>
      </c>
      <c r="J578" s="17">
        <f>'Web-Test'!J511</f>
        <v>0</v>
      </c>
      <c r="K578" s="16">
        <f>'Web-Test'!K511</f>
        <v>0</v>
      </c>
      <c r="L578" s="13" t="str">
        <f>'Web-Test'!L511</f>
        <v>Open</v>
      </c>
      <c r="M578" s="18">
        <f>'Web-Test'!M511</f>
        <v>0</v>
      </c>
      <c r="N578" s="13">
        <f>'Web-Test'!N511</f>
        <v>0</v>
      </c>
      <c r="O578" s="76">
        <f>'Web-Test'!O511</f>
        <v>0</v>
      </c>
      <c r="P578" s="76">
        <f>'Web-Test'!P511</f>
        <v>0</v>
      </c>
      <c r="Q578" s="76">
        <f>'Web-Test'!Q511</f>
        <v>0</v>
      </c>
      <c r="R578" s="76">
        <f>'Web-Test'!R511</f>
        <v>0</v>
      </c>
      <c r="S578" s="76">
        <f>'Web-Test'!S511</f>
        <v>0</v>
      </c>
      <c r="T578" s="76">
        <f>'Web-Test'!T511</f>
        <v>0</v>
      </c>
      <c r="U578" s="76">
        <f>'Web-Test'!U511</f>
        <v>0</v>
      </c>
      <c r="V578" s="76">
        <f>'Web-Test'!V511</f>
        <v>0</v>
      </c>
      <c r="W578" s="76">
        <f>'Web-Test'!W511</f>
        <v>0</v>
      </c>
      <c r="X578" s="76">
        <f>'Web-Test'!X511</f>
        <v>0</v>
      </c>
      <c r="Y578" s="76">
        <f>'Web-Test'!Y511</f>
        <v>0</v>
      </c>
      <c r="Z578" s="76">
        <f>'Web-Test'!Z511</f>
        <v>0</v>
      </c>
    </row>
    <row r="579" spans="1:26">
      <c r="A579" s="13">
        <f>'Web-Test'!A512</f>
        <v>510</v>
      </c>
      <c r="B579" s="16" t="str">
        <f>'Web-Test'!B512</f>
        <v>Bug</v>
      </c>
      <c r="C579" s="17">
        <f>'Web-Test'!C512</f>
        <v>45012</v>
      </c>
      <c r="D579" s="16" t="str">
        <f>'Web-Test'!D512</f>
        <v>Cao</v>
      </c>
      <c r="E579" s="18" t="str">
        <f>'Web-Test'!E512</f>
        <v>Thực hiện canh tác</v>
      </c>
      <c r="F579" s="18" t="str">
        <f>'Web-Test'!F512</f>
        <v>Chưa có validate (không nhập dữ liệu vẫn lưu được)</v>
      </c>
      <c r="G579" s="22" t="str">
        <f>'Web-Test'!G512</f>
        <v>https://drive.google.com/file/d/18WNrrwWlAhk4lq4UrUmktLityNUzfAAv/view?usp=share_link</v>
      </c>
      <c r="H579" s="17">
        <f>'Web-Test'!H512</f>
        <v>0</v>
      </c>
      <c r="I579" s="17">
        <f>'Web-Test'!I512</f>
        <v>45013</v>
      </c>
      <c r="J579" s="13" t="str">
        <f>'Web-Test'!J512</f>
        <v>Hải</v>
      </c>
      <c r="K579" s="16" t="str">
        <f>'Web-Test'!K512</f>
        <v>Pass</v>
      </c>
      <c r="L579" s="13" t="str">
        <f>'Web-Test'!L512</f>
        <v>Closed</v>
      </c>
      <c r="M579" s="18">
        <f>'Web-Test'!M512</f>
        <v>0</v>
      </c>
      <c r="N579" s="13">
        <f>'Web-Test'!N512</f>
        <v>0</v>
      </c>
      <c r="O579" s="76">
        <f>'Web-Test'!O512</f>
        <v>0</v>
      </c>
      <c r="P579" s="76">
        <f>'Web-Test'!P512</f>
        <v>0</v>
      </c>
      <c r="Q579" s="76">
        <f>'Web-Test'!Q512</f>
        <v>0</v>
      </c>
      <c r="R579" s="76">
        <f>'Web-Test'!R512</f>
        <v>0</v>
      </c>
      <c r="S579" s="76">
        <f>'Web-Test'!S512</f>
        <v>0</v>
      </c>
      <c r="T579" s="76">
        <f>'Web-Test'!T512</f>
        <v>0</v>
      </c>
      <c r="U579" s="76">
        <f>'Web-Test'!U512</f>
        <v>0</v>
      </c>
      <c r="V579" s="76">
        <f>'Web-Test'!V512</f>
        <v>0</v>
      </c>
      <c r="W579" s="76">
        <f>'Web-Test'!W512</f>
        <v>0</v>
      </c>
      <c r="X579" s="76">
        <f>'Web-Test'!X512</f>
        <v>0</v>
      </c>
      <c r="Y579" s="76">
        <f>'Web-Test'!Y512</f>
        <v>0</v>
      </c>
      <c r="Z579" s="76">
        <f>'Web-Test'!Z512</f>
        <v>0</v>
      </c>
    </row>
    <row r="580" spans="1:26">
      <c r="A580" s="13">
        <f>'Web-Test'!A513</f>
        <v>511</v>
      </c>
      <c r="B580" s="16" t="str">
        <f>'Web-Test'!B513</f>
        <v>Bug</v>
      </c>
      <c r="C580" s="17">
        <f>'Web-Test'!C513</f>
        <v>45012</v>
      </c>
      <c r="D580" s="16" t="str">
        <f>'Web-Test'!D513</f>
        <v>Cao</v>
      </c>
      <c r="E580" s="18" t="str">
        <f>'Web-Test'!E513</f>
        <v>Thực hiện canh tác</v>
      </c>
      <c r="F580" s="18" t="str">
        <f>'Web-Test'!F513</f>
        <v>Giống bug #506, nếu đang chỉnh sửa ngày này, chưa lưu, mà chuyển sang chỉnh sửa ngày khác thì dữ liệu đã thêm/sửa sẽ bị mất (chưa có cảnh báo)</v>
      </c>
      <c r="G580" s="22" t="str">
        <f>'Web-Test'!G513</f>
        <v>https://drive.google.com/file/d/1b7nLNWJHjKxGcaJMSYgyUzMfE5GWqz9P/view?usp=share_link</v>
      </c>
      <c r="H580" s="17">
        <f>'Web-Test'!H513</f>
        <v>0</v>
      </c>
      <c r="I580" s="17">
        <f>'Web-Test'!I513</f>
        <v>0</v>
      </c>
      <c r="J580" s="17">
        <f>'Web-Test'!J513</f>
        <v>0</v>
      </c>
      <c r="K580" s="16">
        <f>'Web-Test'!K513</f>
        <v>0</v>
      </c>
      <c r="L580" s="13" t="str">
        <f>'Web-Test'!L513</f>
        <v>Open</v>
      </c>
      <c r="M580" s="18">
        <f>'Web-Test'!M513</f>
        <v>0</v>
      </c>
      <c r="N580" s="13">
        <f>'Web-Test'!N513</f>
        <v>0</v>
      </c>
      <c r="O580" s="76">
        <f>'Web-Test'!O513</f>
        <v>0</v>
      </c>
      <c r="P580" s="76">
        <f>'Web-Test'!P513</f>
        <v>0</v>
      </c>
      <c r="Q580" s="76">
        <f>'Web-Test'!Q513</f>
        <v>0</v>
      </c>
      <c r="R580" s="76">
        <f>'Web-Test'!R513</f>
        <v>0</v>
      </c>
      <c r="S580" s="76">
        <f>'Web-Test'!S513</f>
        <v>0</v>
      </c>
      <c r="T580" s="76">
        <f>'Web-Test'!T513</f>
        <v>0</v>
      </c>
      <c r="U580" s="76">
        <f>'Web-Test'!U513</f>
        <v>0</v>
      </c>
      <c r="V580" s="76">
        <f>'Web-Test'!V513</f>
        <v>0</v>
      </c>
      <c r="W580" s="76">
        <f>'Web-Test'!W513</f>
        <v>0</v>
      </c>
      <c r="X580" s="76">
        <f>'Web-Test'!X513</f>
        <v>0</v>
      </c>
      <c r="Y580" s="76">
        <f>'Web-Test'!Y513</f>
        <v>0</v>
      </c>
      <c r="Z580" s="76">
        <f>'Web-Test'!Z513</f>
        <v>0</v>
      </c>
    </row>
    <row r="581" spans="1:26">
      <c r="A581" s="13">
        <f>'Web-Test'!A514</f>
        <v>512</v>
      </c>
      <c r="B581" s="16" t="str">
        <f>'Web-Test'!B514</f>
        <v>Improvement</v>
      </c>
      <c r="C581" s="17">
        <f>'Web-Test'!C514</f>
        <v>45013</v>
      </c>
      <c r="D581" s="16" t="str">
        <f>'Web-Test'!D514</f>
        <v>Cao</v>
      </c>
      <c r="E581" s="18" t="str">
        <f>'Web-Test'!E514</f>
        <v>Kế hoạch canh tác</v>
      </c>
      <c r="F581" s="18" t="str">
        <f>'Web-Test'!F514</f>
        <v>Tạo phiếu xong thì chuyển sang màn hình danh sách công việc dự kiến luôn (hiện tại tạo phiếu xong thì phải tìm lô cỏ, mở phiếu lên, chuyển sang danh sách công việc dự kiến)</v>
      </c>
      <c r="G581" s="18">
        <f>'Web-Test'!G514</f>
        <v>0</v>
      </c>
      <c r="H581" s="17">
        <f>'Web-Test'!H514</f>
        <v>0</v>
      </c>
      <c r="I581" s="17">
        <f>'Web-Test'!I514</f>
        <v>45015</v>
      </c>
      <c r="J581" s="13" t="str">
        <f>'Web-Test'!J514</f>
        <v>Hải</v>
      </c>
      <c r="K581" s="16" t="str">
        <f>'Web-Test'!K514</f>
        <v>Pass</v>
      </c>
      <c r="L581" s="13" t="str">
        <f>'Web-Test'!L514</f>
        <v>Closed</v>
      </c>
      <c r="M581" s="18">
        <f>'Web-Test'!M514</f>
        <v>0</v>
      </c>
      <c r="N581" s="13">
        <f>'Web-Test'!N514</f>
        <v>0</v>
      </c>
      <c r="O581" s="76">
        <f>'Web-Test'!O514</f>
        <v>0</v>
      </c>
      <c r="P581" s="76">
        <f>'Web-Test'!P514</f>
        <v>0</v>
      </c>
      <c r="Q581" s="76">
        <f>'Web-Test'!Q514</f>
        <v>0</v>
      </c>
      <c r="R581" s="76">
        <f>'Web-Test'!R514</f>
        <v>0</v>
      </c>
      <c r="S581" s="76">
        <f>'Web-Test'!S514</f>
        <v>0</v>
      </c>
      <c r="T581" s="76">
        <f>'Web-Test'!T514</f>
        <v>0</v>
      </c>
      <c r="U581" s="76">
        <f>'Web-Test'!U514</f>
        <v>0</v>
      </c>
      <c r="V581" s="76">
        <f>'Web-Test'!V514</f>
        <v>0</v>
      </c>
      <c r="W581" s="76">
        <f>'Web-Test'!W514</f>
        <v>0</v>
      </c>
      <c r="X581" s="76">
        <f>'Web-Test'!X514</f>
        <v>0</v>
      </c>
      <c r="Y581" s="76">
        <f>'Web-Test'!Y514</f>
        <v>0</v>
      </c>
      <c r="Z581" s="76">
        <f>'Web-Test'!Z514</f>
        <v>0</v>
      </c>
    </row>
    <row r="582" spans="1:26">
      <c r="A582" s="13">
        <f>'Web-Test'!A515</f>
        <v>513</v>
      </c>
      <c r="B582" s="16" t="str">
        <f>'Web-Test'!B515</f>
        <v>Bug</v>
      </c>
      <c r="C582" s="17">
        <f>'Web-Test'!C515</f>
        <v>45013</v>
      </c>
      <c r="D582" s="16" t="str">
        <f>'Web-Test'!D515</f>
        <v>Cao</v>
      </c>
      <c r="E582" s="18" t="str">
        <f>'Web-Test'!E515</f>
        <v>Thực hiện chăn thả</v>
      </c>
      <c r="F582" s="18" t="str">
        <f>'Web-Test'!F515</f>
        <v>Không tìm kiếm được lô cỏ trong filter lô cỏ</v>
      </c>
      <c r="G582" s="22" t="str">
        <f>'Web-Test'!G515</f>
        <v>https://drive.google.com/file/d/1ReWim3YnzpW5krZkpW0n_uB6uHScA-Pa/view?usp=share_link</v>
      </c>
      <c r="H582" s="17">
        <f>'Web-Test'!H515</f>
        <v>0</v>
      </c>
      <c r="I582" s="17">
        <f>'Web-Test'!I515</f>
        <v>45015</v>
      </c>
      <c r="J582" s="13" t="str">
        <f>'Web-Test'!J515</f>
        <v>Hải</v>
      </c>
      <c r="K582" s="16" t="str">
        <f>'Web-Test'!K515</f>
        <v>Pass</v>
      </c>
      <c r="L582" s="13" t="str">
        <f>'Web-Test'!L515</f>
        <v>Closed</v>
      </c>
      <c r="M582" s="18">
        <f>'Web-Test'!M515</f>
        <v>0</v>
      </c>
      <c r="N582" s="13">
        <f>'Web-Test'!N515</f>
        <v>0</v>
      </c>
      <c r="O582" s="76">
        <f>'Web-Test'!O515</f>
        <v>0</v>
      </c>
      <c r="P582" s="76">
        <f>'Web-Test'!P515</f>
        <v>0</v>
      </c>
      <c r="Q582" s="76">
        <f>'Web-Test'!Q515</f>
        <v>0</v>
      </c>
      <c r="R582" s="76">
        <f>'Web-Test'!R515</f>
        <v>0</v>
      </c>
      <c r="S582" s="76">
        <f>'Web-Test'!S515</f>
        <v>0</v>
      </c>
      <c r="T582" s="76">
        <f>'Web-Test'!T515</f>
        <v>0</v>
      </c>
      <c r="U582" s="76">
        <f>'Web-Test'!U515</f>
        <v>0</v>
      </c>
      <c r="V582" s="76">
        <f>'Web-Test'!V515</f>
        <v>0</v>
      </c>
      <c r="W582" s="76">
        <f>'Web-Test'!W515</f>
        <v>0</v>
      </c>
      <c r="X582" s="76">
        <f>'Web-Test'!X515</f>
        <v>0</v>
      </c>
      <c r="Y582" s="76">
        <f>'Web-Test'!Y515</f>
        <v>0</v>
      </c>
      <c r="Z582" s="76">
        <f>'Web-Test'!Z515</f>
        <v>0</v>
      </c>
    </row>
    <row r="583" spans="1:26">
      <c r="A583" s="13">
        <f>'Web-Test'!A516</f>
        <v>514</v>
      </c>
      <c r="B583" s="16" t="str">
        <f>'Web-Test'!B516</f>
        <v>Bug</v>
      </c>
      <c r="C583" s="17">
        <f>'Web-Test'!C516</f>
        <v>45013</v>
      </c>
      <c r="D583" s="16" t="str">
        <f>'Web-Test'!D516</f>
        <v>Cao</v>
      </c>
      <c r="E583" s="18" t="str">
        <f>'Web-Test'!E516</f>
        <v>Thực hiện chăn thả</v>
      </c>
      <c r="F583" s="18" t="str">
        <f>'Web-Test'!F516</f>
        <v>Filter tháng kế hoạch đang filter theo ngày thực hiện, không phải filter theo tháng kế hoạch:
B1: Chọn filter tháng 03/2023
B2: Các kế hoạch chăn thả tháng 03/2023 nhưng ngày dự kiến nằm ngoài tháng 03/2023 sẽ không hiện trong kết quả tìm kiếm</v>
      </c>
      <c r="G583" s="22" t="str">
        <f>'Web-Test'!G516</f>
        <v>https://drive.google.com/file/d/1supz6mpfe5HfOjQsuxt6of4YspCa7N9v/view?usp=share_link</v>
      </c>
      <c r="H583" s="17">
        <f>'Web-Test'!H516</f>
        <v>0</v>
      </c>
      <c r="I583" s="17">
        <f>'Web-Test'!I516</f>
        <v>45015</v>
      </c>
      <c r="J583" s="13" t="str">
        <f>'Web-Test'!J516</f>
        <v>Hải</v>
      </c>
      <c r="K583" s="16" t="str">
        <f>'Web-Test'!K516</f>
        <v>Pass</v>
      </c>
      <c r="L583" s="13" t="str">
        <f>'Web-Test'!L516</f>
        <v>Closed</v>
      </c>
      <c r="M583" s="18">
        <f>'Web-Test'!M516</f>
        <v>0</v>
      </c>
      <c r="N583" s="13">
        <f>'Web-Test'!N516</f>
        <v>0</v>
      </c>
      <c r="O583" s="76">
        <f>'Web-Test'!O516</f>
        <v>0</v>
      </c>
      <c r="P583" s="76">
        <f>'Web-Test'!P516</f>
        <v>0</v>
      </c>
      <c r="Q583" s="76">
        <f>'Web-Test'!Q516</f>
        <v>0</v>
      </c>
      <c r="R583" s="76">
        <f>'Web-Test'!R516</f>
        <v>0</v>
      </c>
      <c r="S583" s="76">
        <f>'Web-Test'!S516</f>
        <v>0</v>
      </c>
      <c r="T583" s="76">
        <f>'Web-Test'!T516</f>
        <v>0</v>
      </c>
      <c r="U583" s="76">
        <f>'Web-Test'!U516</f>
        <v>0</v>
      </c>
      <c r="V583" s="76">
        <f>'Web-Test'!V516</f>
        <v>0</v>
      </c>
      <c r="W583" s="76">
        <f>'Web-Test'!W516</f>
        <v>0</v>
      </c>
      <c r="X583" s="76">
        <f>'Web-Test'!X516</f>
        <v>0</v>
      </c>
      <c r="Y583" s="76">
        <f>'Web-Test'!Y516</f>
        <v>0</v>
      </c>
      <c r="Z583" s="76">
        <f>'Web-Test'!Z516</f>
        <v>0</v>
      </c>
    </row>
    <row r="584" spans="1:26">
      <c r="A584" s="13">
        <f>'Web-Test'!A517</f>
        <v>515</v>
      </c>
      <c r="B584" s="16" t="str">
        <f>'Web-Test'!B517</f>
        <v>Bug</v>
      </c>
      <c r="C584" s="17">
        <f>'Web-Test'!C517</f>
        <v>45014</v>
      </c>
      <c r="D584" s="16" t="str">
        <f>'Web-Test'!D517</f>
        <v>Cao</v>
      </c>
      <c r="E584" s="18" t="str">
        <f>'Web-Test'!E517</f>
        <v>Kế hoạch chăn thả</v>
      </c>
      <c r="F584" s="18" t="str">
        <f>'Web-Test'!F517</f>
        <v>Chọn người thực hiện bằng nút enter thì popup đóng lại</v>
      </c>
      <c r="G584" s="22" t="str">
        <f>'Web-Test'!G517</f>
        <v>https://drive.google.com/file/d/1eObAvOxKYReGZ6ievb-8JrKxmY6IvKfD/view?usp=share_link</v>
      </c>
      <c r="H584" s="17">
        <f>'Web-Test'!H517</f>
        <v>0</v>
      </c>
      <c r="I584" s="17">
        <f>'Web-Test'!I517</f>
        <v>45035</v>
      </c>
      <c r="J584" s="13" t="str">
        <f>'Web-Test'!J517</f>
        <v>Hải</v>
      </c>
      <c r="K584" s="16" t="str">
        <f>'Web-Test'!K517</f>
        <v>Fail</v>
      </c>
      <c r="L584" s="13" t="str">
        <f>'Web-Test'!L517</f>
        <v>Open</v>
      </c>
      <c r="M584" s="18" t="str">
        <f>'Web-Test'!M517</f>
        <v>Fix lần 1 ngày 30/03 (Hải) - Fail</v>
      </c>
      <c r="N584" s="13">
        <f>'Web-Test'!N517</f>
        <v>0</v>
      </c>
      <c r="O584" s="76">
        <f>'Web-Test'!O517</f>
        <v>0</v>
      </c>
      <c r="P584" s="76">
        <f>'Web-Test'!P517</f>
        <v>0</v>
      </c>
      <c r="Q584" s="76">
        <f>'Web-Test'!Q517</f>
        <v>0</v>
      </c>
      <c r="R584" s="76">
        <f>'Web-Test'!R517</f>
        <v>0</v>
      </c>
      <c r="S584" s="76">
        <f>'Web-Test'!S517</f>
        <v>0</v>
      </c>
      <c r="T584" s="76">
        <f>'Web-Test'!T517</f>
        <v>0</v>
      </c>
      <c r="U584" s="76">
        <f>'Web-Test'!U517</f>
        <v>0</v>
      </c>
      <c r="V584" s="76">
        <f>'Web-Test'!V517</f>
        <v>0</v>
      </c>
      <c r="W584" s="76">
        <f>'Web-Test'!W517</f>
        <v>0</v>
      </c>
      <c r="X584" s="76">
        <f>'Web-Test'!X517</f>
        <v>0</v>
      </c>
      <c r="Y584" s="76">
        <f>'Web-Test'!Y517</f>
        <v>0</v>
      </c>
      <c r="Z584" s="76">
        <f>'Web-Test'!Z517</f>
        <v>0</v>
      </c>
    </row>
    <row r="585" spans="1:26">
      <c r="A585" s="13">
        <f>'Web-Test'!A518</f>
        <v>516</v>
      </c>
      <c r="B585" s="16" t="str">
        <f>'Web-Test'!B518</f>
        <v>Bug</v>
      </c>
      <c r="C585" s="17">
        <f>'Web-Test'!C518</f>
        <v>45014</v>
      </c>
      <c r="D585" s="16" t="str">
        <f>'Web-Test'!D518</f>
        <v>Cao</v>
      </c>
      <c r="E585" s="18" t="str">
        <f>'Web-Test'!E518</f>
        <v>Bảng trộn</v>
      </c>
      <c r="F585" s="18" t="str">
        <f>'Web-Test'!F518</f>
        <v>Không có số tổng lượng xúc</v>
      </c>
      <c r="G585" s="22" t="str">
        <f>'Web-Test'!G518</f>
        <v>https://drive.google.com/file/d/1noHlw1h3sYsFTsOKB2eZ2HHzHgEt9l2J/view?usp=share_link</v>
      </c>
      <c r="H585" s="17">
        <f>'Web-Test'!H518</f>
        <v>0</v>
      </c>
      <c r="I585" s="17">
        <f>'Web-Test'!I518</f>
        <v>0</v>
      </c>
      <c r="J585" s="17">
        <f>'Web-Test'!J518</f>
        <v>0</v>
      </c>
      <c r="K585" s="16">
        <f>'Web-Test'!K518</f>
        <v>0</v>
      </c>
      <c r="L585" s="13" t="str">
        <f>'Web-Test'!L518</f>
        <v>Open</v>
      </c>
      <c r="M585" s="18">
        <f>'Web-Test'!M518</f>
        <v>0</v>
      </c>
      <c r="N585" s="13">
        <f>'Web-Test'!N518</f>
        <v>0</v>
      </c>
      <c r="O585" s="76">
        <f>'Web-Test'!O518</f>
        <v>0</v>
      </c>
      <c r="P585" s="76">
        <f>'Web-Test'!P518</f>
        <v>0</v>
      </c>
      <c r="Q585" s="76">
        <f>'Web-Test'!Q518</f>
        <v>0</v>
      </c>
      <c r="R585" s="76">
        <f>'Web-Test'!R518</f>
        <v>0</v>
      </c>
      <c r="S585" s="76">
        <f>'Web-Test'!S518</f>
        <v>0</v>
      </c>
      <c r="T585" s="76">
        <f>'Web-Test'!T518</f>
        <v>0</v>
      </c>
      <c r="U585" s="76">
        <f>'Web-Test'!U518</f>
        <v>0</v>
      </c>
      <c r="V585" s="76">
        <f>'Web-Test'!V518</f>
        <v>0</v>
      </c>
      <c r="W585" s="76">
        <f>'Web-Test'!W518</f>
        <v>0</v>
      </c>
      <c r="X585" s="76">
        <f>'Web-Test'!X518</f>
        <v>0</v>
      </c>
      <c r="Y585" s="76">
        <f>'Web-Test'!Y518</f>
        <v>0</v>
      </c>
      <c r="Z585" s="76">
        <f>'Web-Test'!Z518</f>
        <v>0</v>
      </c>
    </row>
    <row r="586" spans="1:26">
      <c r="A586" s="13">
        <f>'Web-Test'!A519</f>
        <v>517</v>
      </c>
      <c r="B586" s="16" t="str">
        <f>'Web-Test'!B519</f>
        <v>Improvement</v>
      </c>
      <c r="C586" s="17">
        <f>'Web-Test'!C519</f>
        <v>45014</v>
      </c>
      <c r="D586" s="16" t="str">
        <f>'Web-Test'!D519</f>
        <v>Cao</v>
      </c>
      <c r="E586" s="18" t="str">
        <f>'Web-Test'!E519</f>
        <v>Bảng trộn</v>
      </c>
      <c r="F586" s="18" t="str">
        <f>'Web-Test'!F519</f>
        <v>Cần thể hiện thêm tổng số lượng xúc của từng loại nguyên liệu, tỷ lệ phần trăm so với trong TMR</v>
      </c>
      <c r="G586" s="18">
        <f>'Web-Test'!G519</f>
        <v>0</v>
      </c>
      <c r="H586" s="17">
        <f>'Web-Test'!H519</f>
        <v>0</v>
      </c>
      <c r="I586" s="17">
        <f>'Web-Test'!I519</f>
        <v>0</v>
      </c>
      <c r="J586" s="17">
        <f>'Web-Test'!J519</f>
        <v>0</v>
      </c>
      <c r="K586" s="16">
        <f>'Web-Test'!K519</f>
        <v>0</v>
      </c>
      <c r="L586" s="13" t="str">
        <f>'Web-Test'!L519</f>
        <v>Open</v>
      </c>
      <c r="M586" s="18">
        <f>'Web-Test'!M519</f>
        <v>0</v>
      </c>
      <c r="N586" s="13">
        <f>'Web-Test'!N519</f>
        <v>0</v>
      </c>
      <c r="O586" s="76">
        <f>'Web-Test'!O519</f>
        <v>0</v>
      </c>
      <c r="P586" s="76">
        <f>'Web-Test'!P519</f>
        <v>0</v>
      </c>
      <c r="Q586" s="76">
        <f>'Web-Test'!Q519</f>
        <v>0</v>
      </c>
      <c r="R586" s="76">
        <f>'Web-Test'!R519</f>
        <v>0</v>
      </c>
      <c r="S586" s="76">
        <f>'Web-Test'!S519</f>
        <v>0</v>
      </c>
      <c r="T586" s="76">
        <f>'Web-Test'!T519</f>
        <v>0</v>
      </c>
      <c r="U586" s="76">
        <f>'Web-Test'!U519</f>
        <v>0</v>
      </c>
      <c r="V586" s="76">
        <f>'Web-Test'!V519</f>
        <v>0</v>
      </c>
      <c r="W586" s="76">
        <f>'Web-Test'!W519</f>
        <v>0</v>
      </c>
      <c r="X586" s="76">
        <f>'Web-Test'!X519</f>
        <v>0</v>
      </c>
      <c r="Y586" s="76">
        <f>'Web-Test'!Y519</f>
        <v>0</v>
      </c>
      <c r="Z586" s="76">
        <f>'Web-Test'!Z519</f>
        <v>0</v>
      </c>
    </row>
    <row r="587" spans="1:26">
      <c r="A587" s="13">
        <f>'Web-Test'!A520</f>
        <v>518</v>
      </c>
      <c r="B587" s="16" t="str">
        <f>'Web-Test'!B520</f>
        <v>Improvement</v>
      </c>
      <c r="C587" s="17">
        <f>'Web-Test'!C520</f>
        <v>45014</v>
      </c>
      <c r="D587" s="16" t="str">
        <f>'Web-Test'!D520</f>
        <v>Cao</v>
      </c>
      <c r="E587" s="18" t="str">
        <f>'Web-Test'!E520</f>
        <v>Bảng trộn</v>
      </c>
      <c r="F587" s="18" t="str">
        <f>'Web-Test'!F520</f>
        <v>Thể hiện thêm thông tin TMR chưa trộn</v>
      </c>
      <c r="G587" s="22" t="str">
        <f>'Web-Test'!G520</f>
        <v>https://drive.google.com/file/d/1oE9GRBa2PKQv1LxEbu3piL0VjX_LqCvS/view?usp=share_link</v>
      </c>
      <c r="H587" s="17">
        <f>'Web-Test'!H520</f>
        <v>0</v>
      </c>
      <c r="I587" s="17">
        <f>'Web-Test'!I520</f>
        <v>0</v>
      </c>
      <c r="J587" s="17">
        <f>'Web-Test'!J520</f>
        <v>0</v>
      </c>
      <c r="K587" s="16">
        <f>'Web-Test'!K520</f>
        <v>0</v>
      </c>
      <c r="L587" s="13" t="str">
        <f>'Web-Test'!L520</f>
        <v>Open</v>
      </c>
      <c r="M587" s="18">
        <f>'Web-Test'!M520</f>
        <v>0</v>
      </c>
      <c r="N587" s="13">
        <f>'Web-Test'!N520</f>
        <v>0</v>
      </c>
      <c r="O587" s="76">
        <f>'Web-Test'!O520</f>
        <v>0</v>
      </c>
      <c r="P587" s="76">
        <f>'Web-Test'!P520</f>
        <v>0</v>
      </c>
      <c r="Q587" s="76">
        <f>'Web-Test'!Q520</f>
        <v>0</v>
      </c>
      <c r="R587" s="76">
        <f>'Web-Test'!R520</f>
        <v>0</v>
      </c>
      <c r="S587" s="76">
        <f>'Web-Test'!S520</f>
        <v>0</v>
      </c>
      <c r="T587" s="76">
        <f>'Web-Test'!T520</f>
        <v>0</v>
      </c>
      <c r="U587" s="76">
        <f>'Web-Test'!U520</f>
        <v>0</v>
      </c>
      <c r="V587" s="76">
        <f>'Web-Test'!V520</f>
        <v>0</v>
      </c>
      <c r="W587" s="76">
        <f>'Web-Test'!W520</f>
        <v>0</v>
      </c>
      <c r="X587" s="76">
        <f>'Web-Test'!X520</f>
        <v>0</v>
      </c>
      <c r="Y587" s="76">
        <f>'Web-Test'!Y520</f>
        <v>0</v>
      </c>
      <c r="Z587" s="76">
        <f>'Web-Test'!Z520</f>
        <v>0</v>
      </c>
    </row>
    <row r="588" spans="1:26">
      <c r="A588" s="13">
        <f>'Web-Test'!A521</f>
        <v>519</v>
      </c>
      <c r="B588" s="16" t="str">
        <f>'Web-Test'!B521</f>
        <v>Improvement</v>
      </c>
      <c r="C588" s="17">
        <f>'Web-Test'!C521</f>
        <v>45014</v>
      </c>
      <c r="D588" s="16" t="str">
        <f>'Web-Test'!D521</f>
        <v>Cao</v>
      </c>
      <c r="E588" s="18" t="str">
        <f>'Web-Test'!E521</f>
        <v>Thực hiện chăn thả</v>
      </c>
      <c r="F588" s="18" t="str">
        <f>'Web-Test'!F521</f>
        <v>Nên có nút chuyển sang chế độ xem dạng lưới giống với tiến độ thực hiện chăn thả
Có phân trang để sau này số lượng nhiều lên thì không gặp tình trạng chờ load</v>
      </c>
      <c r="G588" s="22" t="str">
        <f>'Web-Test'!G521</f>
        <v>https://drive.google.com/file/d/1JREtHNhlUAO-gpbUpFTLBx-gjX46xOrn/view?usp=share_link</v>
      </c>
      <c r="H588" s="17">
        <f>'Web-Test'!H521</f>
        <v>0</v>
      </c>
      <c r="I588" s="17">
        <f>'Web-Test'!I521</f>
        <v>0</v>
      </c>
      <c r="J588" s="17">
        <f>'Web-Test'!J521</f>
        <v>0</v>
      </c>
      <c r="K588" s="16">
        <f>'Web-Test'!K521</f>
        <v>0</v>
      </c>
      <c r="L588" s="13" t="str">
        <f>'Web-Test'!L521</f>
        <v>Open</v>
      </c>
      <c r="M588" s="18">
        <f>'Web-Test'!M521</f>
        <v>0</v>
      </c>
      <c r="N588" s="13">
        <f>'Web-Test'!N521</f>
        <v>0</v>
      </c>
      <c r="O588" s="76">
        <f>'Web-Test'!O521</f>
        <v>0</v>
      </c>
      <c r="P588" s="76">
        <f>'Web-Test'!P521</f>
        <v>0</v>
      </c>
      <c r="Q588" s="76">
        <f>'Web-Test'!Q521</f>
        <v>0</v>
      </c>
      <c r="R588" s="76">
        <f>'Web-Test'!R521</f>
        <v>0</v>
      </c>
      <c r="S588" s="76">
        <f>'Web-Test'!S521</f>
        <v>0</v>
      </c>
      <c r="T588" s="76">
        <f>'Web-Test'!T521</f>
        <v>0</v>
      </c>
      <c r="U588" s="76">
        <f>'Web-Test'!U521</f>
        <v>0</v>
      </c>
      <c r="V588" s="76">
        <f>'Web-Test'!V521</f>
        <v>0</v>
      </c>
      <c r="W588" s="76">
        <f>'Web-Test'!W521</f>
        <v>0</v>
      </c>
      <c r="X588" s="76">
        <f>'Web-Test'!X521</f>
        <v>0</v>
      </c>
      <c r="Y588" s="76">
        <f>'Web-Test'!Y521</f>
        <v>0</v>
      </c>
      <c r="Z588" s="76">
        <f>'Web-Test'!Z521</f>
        <v>0</v>
      </c>
    </row>
    <row r="589" spans="1:26">
      <c r="A589" s="13">
        <f>'Web-Test'!A522</f>
        <v>520</v>
      </c>
      <c r="B589" s="16" t="str">
        <f>'Web-Test'!B522</f>
        <v>Bug</v>
      </c>
      <c r="C589" s="17">
        <f>'Web-Test'!C522</f>
        <v>45014</v>
      </c>
      <c r="D589" s="16" t="str">
        <f>'Web-Test'!D522</f>
        <v>Cao</v>
      </c>
      <c r="E589" s="18" t="str">
        <f>'Web-Test'!E522</f>
        <v>Thực hiện chăn thả</v>
      </c>
      <c r="F589" s="18" t="str">
        <f>'Web-Test'!F522</f>
        <v>Phiếu chăn thả không chuyển sang trạng thái "Đang thực hiện" sau khi điền thông tin chăn thả</v>
      </c>
      <c r="G589" s="22" t="str">
        <f>'Web-Test'!G522</f>
        <v>https://drive.google.com/file/d/1QK2Gi4Jzv1uhaDkJkhFNwMz7eQbkpp39/view?usp=share_link</v>
      </c>
      <c r="H589" s="17">
        <f>'Web-Test'!H522</f>
        <v>0</v>
      </c>
      <c r="I589" s="17">
        <f>'Web-Test'!I522</f>
        <v>45015</v>
      </c>
      <c r="J589" s="13" t="str">
        <f>'Web-Test'!J522</f>
        <v>Hải</v>
      </c>
      <c r="K589" s="16" t="str">
        <f>'Web-Test'!K522</f>
        <v>Pass</v>
      </c>
      <c r="L589" s="13" t="str">
        <f>'Web-Test'!L522</f>
        <v>Closed</v>
      </c>
      <c r="M589" s="18">
        <f>'Web-Test'!M522</f>
        <v>0</v>
      </c>
      <c r="N589" s="13">
        <f>'Web-Test'!N522</f>
        <v>0</v>
      </c>
      <c r="O589" s="76">
        <f>'Web-Test'!O522</f>
        <v>0</v>
      </c>
      <c r="P589" s="76">
        <f>'Web-Test'!P522</f>
        <v>0</v>
      </c>
      <c r="Q589" s="76">
        <f>'Web-Test'!Q522</f>
        <v>0</v>
      </c>
      <c r="R589" s="76">
        <f>'Web-Test'!R522</f>
        <v>0</v>
      </c>
      <c r="S589" s="76">
        <f>'Web-Test'!S522</f>
        <v>0</v>
      </c>
      <c r="T589" s="76">
        <f>'Web-Test'!T522</f>
        <v>0</v>
      </c>
      <c r="U589" s="76">
        <f>'Web-Test'!U522</f>
        <v>0</v>
      </c>
      <c r="V589" s="76">
        <f>'Web-Test'!V522</f>
        <v>0</v>
      </c>
      <c r="W589" s="76">
        <f>'Web-Test'!W522</f>
        <v>0</v>
      </c>
      <c r="X589" s="76">
        <f>'Web-Test'!X522</f>
        <v>0</v>
      </c>
      <c r="Y589" s="76">
        <f>'Web-Test'!Y522</f>
        <v>0</v>
      </c>
      <c r="Z589" s="76">
        <f>'Web-Test'!Z522</f>
        <v>0</v>
      </c>
    </row>
    <row r="590" spans="1:26">
      <c r="A590" s="13">
        <f>'Web-Test'!A523</f>
        <v>521</v>
      </c>
      <c r="B590" s="16" t="str">
        <f>'Web-Test'!B523</f>
        <v>Improvement</v>
      </c>
      <c r="C590" s="17">
        <f>'Web-Test'!C523</f>
        <v>45015</v>
      </c>
      <c r="D590" s="16" t="str">
        <f>'Web-Test'!D523</f>
        <v>Trung bình</v>
      </c>
      <c r="E590" s="18" t="str">
        <f>'Web-Test'!E523</f>
        <v>Chi tiết kế hoạch canh tác</v>
      </c>
      <c r="F590" s="18" t="str">
        <f>'Web-Test'!F523</f>
        <v>Thêm phân trang (vì nhiều dòng)</v>
      </c>
      <c r="G590" s="22" t="str">
        <f>'Web-Test'!G523</f>
        <v>https://drive.google.com/file/d/1NVr2FS-rPcQc2o7fobD6gpRGhOzQqLdT/view?usp=share_link</v>
      </c>
      <c r="H590" s="17">
        <f>'Web-Test'!H523</f>
        <v>0</v>
      </c>
      <c r="I590" s="17">
        <f>'Web-Test'!I523</f>
        <v>45035</v>
      </c>
      <c r="J590" s="13" t="str">
        <f>'Web-Test'!J523</f>
        <v>Hải</v>
      </c>
      <c r="K590" s="16" t="str">
        <f>'Web-Test'!K523</f>
        <v>Pass</v>
      </c>
      <c r="L590" s="13" t="str">
        <f>'Web-Test'!L523</f>
        <v>Closed</v>
      </c>
      <c r="M590" s="18">
        <f>'Web-Test'!M523</f>
        <v>0</v>
      </c>
      <c r="N590" s="13">
        <f>'Web-Test'!N523</f>
        <v>0</v>
      </c>
      <c r="O590" s="76">
        <f>'Web-Test'!O523</f>
        <v>0</v>
      </c>
      <c r="P590" s="76">
        <f>'Web-Test'!P523</f>
        <v>0</v>
      </c>
      <c r="Q590" s="76">
        <f>'Web-Test'!Q523</f>
        <v>0</v>
      </c>
      <c r="R590" s="76">
        <f>'Web-Test'!R523</f>
        <v>0</v>
      </c>
      <c r="S590" s="76">
        <f>'Web-Test'!S523</f>
        <v>0</v>
      </c>
      <c r="T590" s="76">
        <f>'Web-Test'!T523</f>
        <v>0</v>
      </c>
      <c r="U590" s="76">
        <f>'Web-Test'!U523</f>
        <v>0</v>
      </c>
      <c r="V590" s="76">
        <f>'Web-Test'!V523</f>
        <v>0</v>
      </c>
      <c r="W590" s="76">
        <f>'Web-Test'!W523</f>
        <v>0</v>
      </c>
      <c r="X590" s="76">
        <f>'Web-Test'!X523</f>
        <v>0</v>
      </c>
      <c r="Y590" s="76">
        <f>'Web-Test'!Y523</f>
        <v>0</v>
      </c>
      <c r="Z590" s="76">
        <f>'Web-Test'!Z523</f>
        <v>0</v>
      </c>
    </row>
    <row r="591" spans="1:26">
      <c r="A591" s="13">
        <f>'Web-Test'!A524</f>
        <v>522</v>
      </c>
      <c r="B591" s="16" t="str">
        <f>'Web-Test'!B524</f>
        <v>Improvement</v>
      </c>
      <c r="C591" s="17">
        <f>'Web-Test'!C524</f>
        <v>45015</v>
      </c>
      <c r="D591" s="16" t="str">
        <f>'Web-Test'!D524</f>
        <v>Trung bình</v>
      </c>
      <c r="E591" s="18" t="str">
        <f>'Web-Test'!E524</f>
        <v>Nhật ký canh tác</v>
      </c>
      <c r="F591" s="18" t="str">
        <f>'Web-Test'!F524</f>
        <v>Thêm phân trang (vì nhiều dòng)</v>
      </c>
      <c r="G591" s="18">
        <f>'Web-Test'!G524</f>
        <v>0</v>
      </c>
      <c r="H591" s="17">
        <f>'Web-Test'!H524</f>
        <v>0</v>
      </c>
      <c r="I591" s="17">
        <f>'Web-Test'!I524</f>
        <v>45035</v>
      </c>
      <c r="J591" s="13" t="str">
        <f>'Web-Test'!J524</f>
        <v>Hải</v>
      </c>
      <c r="K591" s="16" t="str">
        <f>'Web-Test'!K524</f>
        <v>Pass</v>
      </c>
      <c r="L591" s="13" t="str">
        <f>'Web-Test'!L524</f>
        <v>Closed</v>
      </c>
      <c r="M591" s="18">
        <f>'Web-Test'!M524</f>
        <v>0</v>
      </c>
      <c r="N591" s="13">
        <f>'Web-Test'!N524</f>
        <v>0</v>
      </c>
      <c r="O591" s="76">
        <f>'Web-Test'!O524</f>
        <v>0</v>
      </c>
      <c r="P591" s="76">
        <f>'Web-Test'!P524</f>
        <v>0</v>
      </c>
      <c r="Q591" s="76">
        <f>'Web-Test'!Q524</f>
        <v>0</v>
      </c>
      <c r="R591" s="76">
        <f>'Web-Test'!R524</f>
        <v>0</v>
      </c>
      <c r="S591" s="76">
        <f>'Web-Test'!S524</f>
        <v>0</v>
      </c>
      <c r="T591" s="76">
        <f>'Web-Test'!T524</f>
        <v>0</v>
      </c>
      <c r="U591" s="76">
        <f>'Web-Test'!U524</f>
        <v>0</v>
      </c>
      <c r="V591" s="76">
        <f>'Web-Test'!V524</f>
        <v>0</v>
      </c>
      <c r="W591" s="76">
        <f>'Web-Test'!W524</f>
        <v>0</v>
      </c>
      <c r="X591" s="76">
        <f>'Web-Test'!X524</f>
        <v>0</v>
      </c>
      <c r="Y591" s="76">
        <f>'Web-Test'!Y524</f>
        <v>0</v>
      </c>
      <c r="Z591" s="76">
        <f>'Web-Test'!Z524</f>
        <v>0</v>
      </c>
    </row>
    <row r="592" spans="1:26">
      <c r="A592" s="13">
        <f>'Web-Test'!A525</f>
        <v>523</v>
      </c>
      <c r="B592" s="16" t="str">
        <f>'Web-Test'!B525</f>
        <v>Bug</v>
      </c>
      <c r="C592" s="17">
        <f>'Web-Test'!C525</f>
        <v>45015</v>
      </c>
      <c r="D592" s="16" t="str">
        <f>'Web-Test'!D525</f>
        <v>Cao</v>
      </c>
      <c r="E592" s="18" t="str">
        <f>'Web-Test'!E525</f>
        <v>Thực hiện canh tác</v>
      </c>
      <c r="F592" s="18" t="str">
        <f>'Web-Test'!F525</f>
        <v>Thay đổi mã/tên danh mục vật tư/thiết bị thì dữ liệu vật tư/thiết bị đó không load lên khi bấm vào chỉnh sửa công việc</v>
      </c>
      <c r="G592" s="22" t="str">
        <f>'Web-Test'!G525</f>
        <v>https://drive.google.com/file/d/1_aBX9Oaa1uaKvXM6YHRjBluQxLyHxQoI/view?usp=share_link</v>
      </c>
      <c r="H592" s="17">
        <f>'Web-Test'!H525</f>
        <v>0</v>
      </c>
      <c r="I592" s="17">
        <f>'Web-Test'!I525</f>
        <v>0</v>
      </c>
      <c r="J592" s="13" t="str">
        <f>'Web-Test'!J525</f>
        <v>Hải</v>
      </c>
      <c r="K592" s="16">
        <f>'Web-Test'!K525</f>
        <v>0</v>
      </c>
      <c r="L592" s="13" t="str">
        <f>'Web-Test'!L525</f>
        <v>Open</v>
      </c>
      <c r="M592" s="18">
        <f>'Web-Test'!M525</f>
        <v>0</v>
      </c>
      <c r="N592" s="13">
        <f>'Web-Test'!N525</f>
        <v>0</v>
      </c>
      <c r="O592" s="76">
        <f>'Web-Test'!O525</f>
        <v>0</v>
      </c>
      <c r="P592" s="76">
        <f>'Web-Test'!P525</f>
        <v>0</v>
      </c>
      <c r="Q592" s="76">
        <f>'Web-Test'!Q525</f>
        <v>0</v>
      </c>
      <c r="R592" s="76">
        <f>'Web-Test'!R525</f>
        <v>0</v>
      </c>
      <c r="S592" s="76">
        <f>'Web-Test'!S525</f>
        <v>0</v>
      </c>
      <c r="T592" s="76">
        <f>'Web-Test'!T525</f>
        <v>0</v>
      </c>
      <c r="U592" s="76">
        <f>'Web-Test'!U525</f>
        <v>0</v>
      </c>
      <c r="V592" s="76">
        <f>'Web-Test'!V525</f>
        <v>0</v>
      </c>
      <c r="W592" s="76">
        <f>'Web-Test'!W525</f>
        <v>0</v>
      </c>
      <c r="X592" s="76">
        <f>'Web-Test'!X525</f>
        <v>0</v>
      </c>
      <c r="Y592" s="76">
        <f>'Web-Test'!Y525</f>
        <v>0</v>
      </c>
      <c r="Z592" s="76">
        <f>'Web-Test'!Z525</f>
        <v>0</v>
      </c>
    </row>
    <row r="593" spans="1:26">
      <c r="A593" s="13">
        <f>'Web-Test'!A526</f>
        <v>524</v>
      </c>
      <c r="B593" s="16" t="str">
        <f>'Web-Test'!B526</f>
        <v>Improvement</v>
      </c>
      <c r="C593" s="17">
        <f>'Web-Test'!C526</f>
        <v>45015</v>
      </c>
      <c r="D593" s="16" t="str">
        <f>'Web-Test'!D526</f>
        <v>Cao</v>
      </c>
      <c r="E593" s="18" t="str">
        <f>'Web-Test'!E526</f>
        <v>Thực hiện canh tác</v>
      </c>
      <c r="F593" s="18" t="str">
        <f>'Web-Test'!F526</f>
        <v>Trả khối lượng quy đổi về 0 khi bấm thực hiện (để tránh trường hợp quên sửa dẫn đến sai)
Khi chưa bấm thực hiện thì vẫn thể hiện để biết khối lượng cần làm (nếu cần)</v>
      </c>
      <c r="G593" s="22" t="str">
        <f>'Web-Test'!G526</f>
        <v>https://drive.google.com/file/d/1HX987Me2KMxeHTMZB3tl-0VXyX5Cbs3e/view?usp=share_link</v>
      </c>
      <c r="H593" s="17">
        <f>'Web-Test'!H526</f>
        <v>0</v>
      </c>
      <c r="I593" s="17">
        <f>'Web-Test'!I526</f>
        <v>45028</v>
      </c>
      <c r="J593" s="13" t="str">
        <f>'Web-Test'!J526</f>
        <v>Hải</v>
      </c>
      <c r="K593" s="16" t="str">
        <f>'Web-Test'!K526</f>
        <v>Pass</v>
      </c>
      <c r="L593" s="13" t="str">
        <f>'Web-Test'!L526</f>
        <v>Closed</v>
      </c>
      <c r="M593" s="18">
        <f>'Web-Test'!M526</f>
        <v>0</v>
      </c>
      <c r="N593" s="13">
        <f>'Web-Test'!N526</f>
        <v>0</v>
      </c>
      <c r="O593" s="76">
        <f>'Web-Test'!O526</f>
        <v>0</v>
      </c>
      <c r="P593" s="76">
        <f>'Web-Test'!P526</f>
        <v>0</v>
      </c>
      <c r="Q593" s="76">
        <f>'Web-Test'!Q526</f>
        <v>0</v>
      </c>
      <c r="R593" s="76">
        <f>'Web-Test'!R526</f>
        <v>0</v>
      </c>
      <c r="S593" s="76">
        <f>'Web-Test'!S526</f>
        <v>0</v>
      </c>
      <c r="T593" s="76">
        <f>'Web-Test'!T526</f>
        <v>0</v>
      </c>
      <c r="U593" s="76">
        <f>'Web-Test'!U526</f>
        <v>0</v>
      </c>
      <c r="V593" s="76">
        <f>'Web-Test'!V526</f>
        <v>0</v>
      </c>
      <c r="W593" s="76">
        <f>'Web-Test'!W526</f>
        <v>0</v>
      </c>
      <c r="X593" s="76">
        <f>'Web-Test'!X526</f>
        <v>0</v>
      </c>
      <c r="Y593" s="76">
        <f>'Web-Test'!Y526</f>
        <v>0</v>
      </c>
      <c r="Z593" s="76">
        <f>'Web-Test'!Z526</f>
        <v>0</v>
      </c>
    </row>
    <row r="594" spans="1:26">
      <c r="A594" s="13">
        <f>'Web-Test'!A527</f>
        <v>525</v>
      </c>
      <c r="B594" s="16" t="str">
        <f>'Web-Test'!B527</f>
        <v>Client's request</v>
      </c>
      <c r="C594" s="17">
        <f>'Web-Test'!C527</f>
        <v>45015</v>
      </c>
      <c r="D594" s="16" t="str">
        <f>'Web-Test'!D527</f>
        <v>Cao</v>
      </c>
      <c r="E594" s="18" t="str">
        <f>'Web-Test'!E527</f>
        <v>Kế hoạch canh tác</v>
      </c>
      <c r="F594" s="18" t="str">
        <f>'Web-Test'!F527</f>
        <v>Không xóa dữ liệu kế hoạch khi công việc đó có dữ liệu thực hiện</v>
      </c>
      <c r="G594" s="18">
        <f>'Web-Test'!G527</f>
        <v>0</v>
      </c>
      <c r="H594" s="17">
        <f>'Web-Test'!H527</f>
        <v>0</v>
      </c>
      <c r="I594" s="17">
        <f>'Web-Test'!I527</f>
        <v>45017</v>
      </c>
      <c r="J594" s="13" t="str">
        <f>'Web-Test'!J527</f>
        <v>Hải</v>
      </c>
      <c r="K594" s="16" t="str">
        <f>'Web-Test'!K527</f>
        <v>Pass</v>
      </c>
      <c r="L594" s="13" t="str">
        <f>'Web-Test'!L527</f>
        <v>Closed</v>
      </c>
      <c r="M594" s="18">
        <f>'Web-Test'!M527</f>
        <v>0</v>
      </c>
      <c r="N594" s="13">
        <f>'Web-Test'!N527</f>
        <v>0</v>
      </c>
      <c r="O594" s="76">
        <f>'Web-Test'!O527</f>
        <v>0</v>
      </c>
      <c r="P594" s="76">
        <f>'Web-Test'!P527</f>
        <v>0</v>
      </c>
      <c r="Q594" s="76">
        <f>'Web-Test'!Q527</f>
        <v>0</v>
      </c>
      <c r="R594" s="76">
        <f>'Web-Test'!R527</f>
        <v>0</v>
      </c>
      <c r="S594" s="76">
        <f>'Web-Test'!S527</f>
        <v>0</v>
      </c>
      <c r="T594" s="76">
        <f>'Web-Test'!T527</f>
        <v>0</v>
      </c>
      <c r="U594" s="76">
        <f>'Web-Test'!U527</f>
        <v>0</v>
      </c>
      <c r="V594" s="76">
        <f>'Web-Test'!V527</f>
        <v>0</v>
      </c>
      <c r="W594" s="76">
        <f>'Web-Test'!W527</f>
        <v>0</v>
      </c>
      <c r="X594" s="76">
        <f>'Web-Test'!X527</f>
        <v>0</v>
      </c>
      <c r="Y594" s="76">
        <f>'Web-Test'!Y527</f>
        <v>0</v>
      </c>
      <c r="Z594" s="76">
        <f>'Web-Test'!Z527</f>
        <v>0</v>
      </c>
    </row>
    <row r="595" spans="1:26">
      <c r="A595" s="13">
        <f>'Web-Test'!A528</f>
        <v>526</v>
      </c>
      <c r="B595" s="16" t="str">
        <f>'Web-Test'!B528</f>
        <v>Bug</v>
      </c>
      <c r="C595" s="17">
        <f>'Web-Test'!C528</f>
        <v>45017</v>
      </c>
      <c r="D595" s="16" t="str">
        <f>'Web-Test'!D528</f>
        <v>Trung bình</v>
      </c>
      <c r="E595" s="18" t="str">
        <f>'Web-Test'!E528</f>
        <v>Đề xuất thanh lý - tiêu hủy</v>
      </c>
      <c r="F595" s="18" t="str">
        <f>'Web-Test'!F528</f>
        <v>Ngày đề xuất 01/01/0001 =&gt; Bỏ trổng nếu chưa đề xuất</v>
      </c>
      <c r="G595" s="18">
        <f>'Web-Test'!G528</f>
        <v>0</v>
      </c>
      <c r="H595" s="17">
        <f>'Web-Test'!H528</f>
        <v>0</v>
      </c>
      <c r="I595" s="17">
        <f>'Web-Test'!I528</f>
        <v>0</v>
      </c>
      <c r="J595" s="17">
        <f>'Web-Test'!J528</f>
        <v>0</v>
      </c>
      <c r="K595" s="16">
        <f>'Web-Test'!K528</f>
        <v>0</v>
      </c>
      <c r="L595" s="13" t="str">
        <f>'Web-Test'!L528</f>
        <v>Open</v>
      </c>
      <c r="M595" s="18">
        <f>'Web-Test'!M528</f>
        <v>0</v>
      </c>
      <c r="N595" s="13">
        <f>'Web-Test'!N528</f>
        <v>0</v>
      </c>
      <c r="O595" s="76">
        <f>'Web-Test'!O528</f>
        <v>0</v>
      </c>
      <c r="P595" s="76">
        <f>'Web-Test'!P528</f>
        <v>0</v>
      </c>
      <c r="Q595" s="76">
        <f>'Web-Test'!Q528</f>
        <v>0</v>
      </c>
      <c r="R595" s="76">
        <f>'Web-Test'!R528</f>
        <v>0</v>
      </c>
      <c r="S595" s="76">
        <f>'Web-Test'!S528</f>
        <v>0</v>
      </c>
      <c r="T595" s="76">
        <f>'Web-Test'!T528</f>
        <v>0</v>
      </c>
      <c r="U595" s="76">
        <f>'Web-Test'!U528</f>
        <v>0</v>
      </c>
      <c r="V595" s="76">
        <f>'Web-Test'!V528</f>
        <v>0</v>
      </c>
      <c r="W595" s="76">
        <f>'Web-Test'!W528</f>
        <v>0</v>
      </c>
      <c r="X595" s="76">
        <f>'Web-Test'!X528</f>
        <v>0</v>
      </c>
      <c r="Y595" s="76">
        <f>'Web-Test'!Y528</f>
        <v>0</v>
      </c>
      <c r="Z595" s="76">
        <f>'Web-Test'!Z528</f>
        <v>0</v>
      </c>
    </row>
    <row r="596" spans="1:26">
      <c r="A596" s="13">
        <f>'Web-Test'!A529</f>
        <v>527</v>
      </c>
      <c r="B596" s="16" t="str">
        <f>'Web-Test'!B529</f>
        <v>Bug</v>
      </c>
      <c r="C596" s="17">
        <f>'Web-Test'!C529</f>
        <v>45017</v>
      </c>
      <c r="D596" s="16" t="str">
        <f>'Web-Test'!D529</f>
        <v>Cao</v>
      </c>
      <c r="E596" s="18" t="str">
        <f>'Web-Test'!E529</f>
        <v>Tiến độ thực hiện canh tác</v>
      </c>
      <c r="F596" s="18" t="str">
        <f>'Web-Test'!F529</f>
        <v>Hạng mục công việc mới điền ngày dự kiến, chưa điền nội dung chi tiết (khi lập kế hoạch) thì ở tiến độ thực hiện canh tác không thể hiện ngày dự kiến đó (hình 2)</v>
      </c>
      <c r="G596" s="18" t="str">
        <f>'Web-Test'!G529</f>
        <v>Hình 1: https://drive.google.com/file/d/1Y9XQ24sOdOvMwX-d5g_V6oFhcUrNAE-r/view?usp=share_link
Hình 2: https://drive.google.com/file/d/1e8g61yQErs86JlLheWS83Exs3Rx_ZCmK/view?usp=share_link</v>
      </c>
      <c r="H596" s="17">
        <f>'Web-Test'!H529</f>
        <v>0</v>
      </c>
      <c r="I596" s="17">
        <f>'Web-Test'!I529</f>
        <v>45028</v>
      </c>
      <c r="J596" s="13" t="str">
        <f>'Web-Test'!J529</f>
        <v>Hải</v>
      </c>
      <c r="K596" s="16" t="str">
        <f>'Web-Test'!K529</f>
        <v>Pass</v>
      </c>
      <c r="L596" s="13" t="str">
        <f>'Web-Test'!L529</f>
        <v>Closed</v>
      </c>
      <c r="M596" s="18">
        <f>'Web-Test'!M529</f>
        <v>0</v>
      </c>
      <c r="N596" s="13">
        <f>'Web-Test'!N529</f>
        <v>0</v>
      </c>
      <c r="O596" s="76">
        <f>'Web-Test'!O529</f>
        <v>0</v>
      </c>
      <c r="P596" s="76">
        <f>'Web-Test'!P529</f>
        <v>0</v>
      </c>
      <c r="Q596" s="76">
        <f>'Web-Test'!Q529</f>
        <v>0</v>
      </c>
      <c r="R596" s="76">
        <f>'Web-Test'!R529</f>
        <v>0</v>
      </c>
      <c r="S596" s="76">
        <f>'Web-Test'!S529</f>
        <v>0</v>
      </c>
      <c r="T596" s="76">
        <f>'Web-Test'!T529</f>
        <v>0</v>
      </c>
      <c r="U596" s="76">
        <f>'Web-Test'!U529</f>
        <v>0</v>
      </c>
      <c r="V596" s="76">
        <f>'Web-Test'!V529</f>
        <v>0</v>
      </c>
      <c r="W596" s="76">
        <f>'Web-Test'!W529</f>
        <v>0</v>
      </c>
      <c r="X596" s="76">
        <f>'Web-Test'!X529</f>
        <v>0</v>
      </c>
      <c r="Y596" s="76">
        <f>'Web-Test'!Y529</f>
        <v>0</v>
      </c>
      <c r="Z596" s="76">
        <f>'Web-Test'!Z529</f>
        <v>0</v>
      </c>
    </row>
    <row r="597" spans="1:26">
      <c r="A597" s="13">
        <f>'Web-Test'!A530</f>
        <v>528</v>
      </c>
      <c r="B597" s="16" t="str">
        <f>'Web-Test'!B530</f>
        <v>Bug</v>
      </c>
      <c r="C597" s="17">
        <f>'Web-Test'!C530</f>
        <v>45021</v>
      </c>
      <c r="D597" s="16" t="str">
        <f>'Web-Test'!D530</f>
        <v>Trung bình</v>
      </c>
      <c r="E597" s="18" t="str">
        <f>'Web-Test'!E530</f>
        <v>Kế hoạch chăn thả</v>
      </c>
      <c r="F597" s="18" t="str">
        <f>'Web-Test'!F530</f>
        <v>Không copy được mã số phiếu</v>
      </c>
      <c r="G597" s="22" t="str">
        <f>'Web-Test'!G530</f>
        <v>https://drive.google.com/file/d/14uffX9ahEBMffO7OIYilmdiWoPIKsOGH/view?usp=share_link</v>
      </c>
      <c r="H597" s="17">
        <f>'Web-Test'!H530</f>
        <v>0</v>
      </c>
      <c r="I597" s="17">
        <f>'Web-Test'!I530</f>
        <v>45028</v>
      </c>
      <c r="J597" s="13" t="str">
        <f>'Web-Test'!J530</f>
        <v>Hải</v>
      </c>
      <c r="K597" s="16" t="str">
        <f>'Web-Test'!K530</f>
        <v>Pass</v>
      </c>
      <c r="L597" s="13" t="str">
        <f>'Web-Test'!L530</f>
        <v>Closed</v>
      </c>
      <c r="M597" s="18">
        <f>'Web-Test'!M530</f>
        <v>0</v>
      </c>
      <c r="N597" s="13">
        <f>'Web-Test'!N530</f>
        <v>0</v>
      </c>
      <c r="O597" s="76">
        <f>'Web-Test'!O530</f>
        <v>0</v>
      </c>
      <c r="P597" s="76">
        <f>'Web-Test'!P530</f>
        <v>0</v>
      </c>
      <c r="Q597" s="76">
        <f>'Web-Test'!Q530</f>
        <v>0</v>
      </c>
      <c r="R597" s="76">
        <f>'Web-Test'!R530</f>
        <v>0</v>
      </c>
      <c r="S597" s="76">
        <f>'Web-Test'!S530</f>
        <v>0</v>
      </c>
      <c r="T597" s="76">
        <f>'Web-Test'!T530</f>
        <v>0</v>
      </c>
      <c r="U597" s="76">
        <f>'Web-Test'!U530</f>
        <v>0</v>
      </c>
      <c r="V597" s="76">
        <f>'Web-Test'!V530</f>
        <v>0</v>
      </c>
      <c r="W597" s="76">
        <f>'Web-Test'!W530</f>
        <v>0</v>
      </c>
      <c r="X597" s="76">
        <f>'Web-Test'!X530</f>
        <v>0</v>
      </c>
      <c r="Y597" s="76">
        <f>'Web-Test'!Y530</f>
        <v>0</v>
      </c>
      <c r="Z597" s="76">
        <f>'Web-Test'!Z530</f>
        <v>0</v>
      </c>
    </row>
    <row r="598" spans="1:26">
      <c r="A598" s="13">
        <f>'Web-Test'!A531</f>
        <v>529</v>
      </c>
      <c r="B598" s="16" t="str">
        <f>'Web-Test'!B531</f>
        <v>Bug</v>
      </c>
      <c r="C598" s="17">
        <f>'Web-Test'!C531</f>
        <v>45021</v>
      </c>
      <c r="D598" s="16" t="str">
        <f>'Web-Test'!D531</f>
        <v>Cao</v>
      </c>
      <c r="E598" s="18" t="str">
        <f>'Web-Test'!E531</f>
        <v>Tiến độ thực hiện chăn thả</v>
      </c>
      <c r="F598" s="18" t="str">
        <f>'Web-Test'!F531</f>
        <v>Không có kế hoạch nhưng vẫn tô đỏ đến hiện tại</v>
      </c>
      <c r="G598" s="22" t="str">
        <f>'Web-Test'!G531</f>
        <v>https://drive.google.com/file/d/1TjTLqMdCDrZXu57KM7QRrASx70bNYX5R/view?usp=share_link</v>
      </c>
      <c r="H598" s="17">
        <f>'Web-Test'!H531</f>
        <v>0</v>
      </c>
      <c r="I598" s="17">
        <f>'Web-Test'!I531</f>
        <v>45024</v>
      </c>
      <c r="J598" s="13" t="str">
        <f>'Web-Test'!J531</f>
        <v>Hải</v>
      </c>
      <c r="K598" s="16" t="str">
        <f>'Web-Test'!K531</f>
        <v>Pass</v>
      </c>
      <c r="L598" s="13" t="str">
        <f>'Web-Test'!L531</f>
        <v>Closed</v>
      </c>
      <c r="M598" s="18">
        <f>'Web-Test'!M531</f>
        <v>0</v>
      </c>
      <c r="N598" s="13">
        <f>'Web-Test'!N531</f>
        <v>0</v>
      </c>
      <c r="O598" s="76">
        <f>'Web-Test'!O531</f>
        <v>0</v>
      </c>
      <c r="P598" s="76">
        <f>'Web-Test'!P531</f>
        <v>0</v>
      </c>
      <c r="Q598" s="76">
        <f>'Web-Test'!Q531</f>
        <v>0</v>
      </c>
      <c r="R598" s="76">
        <f>'Web-Test'!R531</f>
        <v>0</v>
      </c>
      <c r="S598" s="76">
        <f>'Web-Test'!S531</f>
        <v>0</v>
      </c>
      <c r="T598" s="76">
        <f>'Web-Test'!T531</f>
        <v>0</v>
      </c>
      <c r="U598" s="76">
        <f>'Web-Test'!U531</f>
        <v>0</v>
      </c>
      <c r="V598" s="76">
        <f>'Web-Test'!V531</f>
        <v>0</v>
      </c>
      <c r="W598" s="76">
        <f>'Web-Test'!W531</f>
        <v>0</v>
      </c>
      <c r="X598" s="76">
        <f>'Web-Test'!X531</f>
        <v>0</v>
      </c>
      <c r="Y598" s="76">
        <f>'Web-Test'!Y531</f>
        <v>0</v>
      </c>
      <c r="Z598" s="76">
        <f>'Web-Test'!Z531</f>
        <v>0</v>
      </c>
    </row>
    <row r="599" spans="1:26">
      <c r="A599" s="13">
        <f>'Web-Test'!A532</f>
        <v>530</v>
      </c>
      <c r="B599" s="16" t="str">
        <f>'Web-Test'!B532</f>
        <v>Improvement</v>
      </c>
      <c r="C599" s="17">
        <f>'Web-Test'!C532</f>
        <v>45021</v>
      </c>
      <c r="D599" s="16" t="str">
        <f>'Web-Test'!D532</f>
        <v>Trung bình</v>
      </c>
      <c r="E599" s="18" t="str">
        <f>'Web-Test'!E532</f>
        <v>Danh mục chung</v>
      </c>
      <c r="F599" s="18" t="str">
        <f>'Web-Test'!F532</f>
        <v>Danh mục nhân viên
Khi liên kết tài khoản thì thể hiện tên đầy đủ và phòng ban của username liên kết</v>
      </c>
      <c r="G599" s="22" t="str">
        <f>'Web-Test'!G532</f>
        <v>https://drive.google.com/file/d/1_i2ysufvzlXep5aj3eCBOqNPgaQJ6Ve5/view?usp=share_link</v>
      </c>
      <c r="H599" s="17">
        <f>'Web-Test'!H532</f>
        <v>0</v>
      </c>
      <c r="I599" s="17">
        <f>'Web-Test'!I532</f>
        <v>45028</v>
      </c>
      <c r="J599" s="13" t="str">
        <f>'Web-Test'!J532</f>
        <v>Hải</v>
      </c>
      <c r="K599" s="16" t="str">
        <f>'Web-Test'!K532</f>
        <v>Pass</v>
      </c>
      <c r="L599" s="13" t="str">
        <f>'Web-Test'!L532</f>
        <v>Closed</v>
      </c>
      <c r="M599" s="18" t="str">
        <f>'Web-Test'!M532</f>
        <v>Thông tin đăng nhập không có phòng ban</v>
      </c>
      <c r="N599" s="13">
        <f>'Web-Test'!N532</f>
        <v>0</v>
      </c>
      <c r="O599" s="76">
        <f>'Web-Test'!O532</f>
        <v>0</v>
      </c>
      <c r="P599" s="76">
        <f>'Web-Test'!P532</f>
        <v>0</v>
      </c>
      <c r="Q599" s="76">
        <f>'Web-Test'!Q532</f>
        <v>0</v>
      </c>
      <c r="R599" s="76">
        <f>'Web-Test'!R532</f>
        <v>0</v>
      </c>
      <c r="S599" s="76">
        <f>'Web-Test'!S532</f>
        <v>0</v>
      </c>
      <c r="T599" s="76">
        <f>'Web-Test'!T532</f>
        <v>0</v>
      </c>
      <c r="U599" s="76">
        <f>'Web-Test'!U532</f>
        <v>0</v>
      </c>
      <c r="V599" s="76">
        <f>'Web-Test'!V532</f>
        <v>0</v>
      </c>
      <c r="W599" s="76">
        <f>'Web-Test'!W532</f>
        <v>0</v>
      </c>
      <c r="X599" s="76">
        <f>'Web-Test'!X532</f>
        <v>0</v>
      </c>
      <c r="Y599" s="76">
        <f>'Web-Test'!Y532</f>
        <v>0</v>
      </c>
      <c r="Z599" s="76">
        <f>'Web-Test'!Z532</f>
        <v>0</v>
      </c>
    </row>
    <row r="600" spans="1:26">
      <c r="A600" s="13">
        <f>'Web-Test'!A533</f>
        <v>531</v>
      </c>
      <c r="B600" s="16" t="str">
        <f>'Web-Test'!B533</f>
        <v>Bug</v>
      </c>
      <c r="C600" s="17">
        <f>'Web-Test'!C533</f>
        <v>45021</v>
      </c>
      <c r="D600" s="16" t="str">
        <f>'Web-Test'!D533</f>
        <v>Cao</v>
      </c>
      <c r="E600" s="18" t="str">
        <f>'Web-Test'!E533</f>
        <v>Danh mục chung</v>
      </c>
      <c r="F600" s="18" t="str">
        <f>'Web-Test'!F533</f>
        <v>Danh mục "Nông trường cỏ"
Chọn người quản lý nông trường bằng nút enter thì popup đóng lại, thông tin không được lưu</v>
      </c>
      <c r="G600" s="22" t="str">
        <f>'Web-Test'!G533</f>
        <v>https://drive.google.com/file/d/1QTOgEevbyQ1G3UJuVsif_fk9zJzGqqQA/view?usp=share_link</v>
      </c>
      <c r="H600" s="17">
        <f>'Web-Test'!H533</f>
        <v>0</v>
      </c>
      <c r="I600" s="17">
        <f>'Web-Test'!I533</f>
        <v>45028</v>
      </c>
      <c r="J600" s="13" t="str">
        <f>'Web-Test'!J533</f>
        <v>Hải</v>
      </c>
      <c r="K600" s="16" t="str">
        <f>'Web-Test'!K533</f>
        <v>Pass</v>
      </c>
      <c r="L600" s="13" t="str">
        <f>'Web-Test'!L533</f>
        <v>Closed</v>
      </c>
      <c r="M600" s="18">
        <f>'Web-Test'!M533</f>
        <v>0</v>
      </c>
      <c r="N600" s="13">
        <f>'Web-Test'!N533</f>
        <v>0</v>
      </c>
      <c r="O600" s="76">
        <f>'Web-Test'!O533</f>
        <v>0</v>
      </c>
      <c r="P600" s="76">
        <f>'Web-Test'!P533</f>
        <v>0</v>
      </c>
      <c r="Q600" s="76">
        <f>'Web-Test'!Q533</f>
        <v>0</v>
      </c>
      <c r="R600" s="76">
        <f>'Web-Test'!R533</f>
        <v>0</v>
      </c>
      <c r="S600" s="76">
        <f>'Web-Test'!S533</f>
        <v>0</v>
      </c>
      <c r="T600" s="76">
        <f>'Web-Test'!T533</f>
        <v>0</v>
      </c>
      <c r="U600" s="76">
        <f>'Web-Test'!U533</f>
        <v>0</v>
      </c>
      <c r="V600" s="76">
        <f>'Web-Test'!V533</f>
        <v>0</v>
      </c>
      <c r="W600" s="76">
        <f>'Web-Test'!W533</f>
        <v>0</v>
      </c>
      <c r="X600" s="76">
        <f>'Web-Test'!X533</f>
        <v>0</v>
      </c>
      <c r="Y600" s="76">
        <f>'Web-Test'!Y533</f>
        <v>0</v>
      </c>
      <c r="Z600" s="76">
        <f>'Web-Test'!Z533</f>
        <v>0</v>
      </c>
    </row>
    <row r="601" spans="1:26">
      <c r="A601" s="13">
        <f>'Web-Test'!A534</f>
        <v>532</v>
      </c>
      <c r="B601" s="16" t="str">
        <f>'Web-Test'!B534</f>
        <v>Bug</v>
      </c>
      <c r="C601" s="17">
        <f>'Web-Test'!C534</f>
        <v>45021</v>
      </c>
      <c r="D601" s="16" t="str">
        <f>'Web-Test'!D534</f>
        <v>Cao</v>
      </c>
      <c r="E601" s="18" t="str">
        <f>'Web-Test'!E534</f>
        <v>Tiến độ thực hiện chăn thả</v>
      </c>
      <c r="F601" s="18" t="str">
        <f>'Web-Test'!F534</f>
        <v>Filter ngày chạy theo không đúng.
B1: Bật filter lô cỏ
B2: Filter ngày tháng lấy ngày không đúng theo từ ngày min(ngày bắt đầu kế hoạch, ngày bắt đầu thực hiện) đến ngày max (ngày kế thúc thực hiện, ngày kết thúc thực hiện) của lô cỏ đó</v>
      </c>
      <c r="G601" s="22" t="str">
        <f>'Web-Test'!G534</f>
        <v>https://drive.google.com/file/d/1-mWFvK9HbBCuN5ffETH-mhmMcUoGcYKW/view?usp=share_link</v>
      </c>
      <c r="H601" s="17">
        <f>'Web-Test'!H534</f>
        <v>0</v>
      </c>
      <c r="I601" s="17">
        <f>'Web-Test'!I534</f>
        <v>45035</v>
      </c>
      <c r="J601" s="13" t="str">
        <f>'Web-Test'!J534</f>
        <v>Hải</v>
      </c>
      <c r="K601" s="16" t="str">
        <f>'Web-Test'!K534</f>
        <v>Dupplicated</v>
      </c>
      <c r="L601" s="13" t="str">
        <f>'Web-Test'!L534</f>
        <v>Closed</v>
      </c>
      <c r="M601" s="18">
        <f>'Web-Test'!M534</f>
        <v>0</v>
      </c>
      <c r="N601" s="13">
        <f>'Web-Test'!N534</f>
        <v>0</v>
      </c>
      <c r="O601" s="76">
        <f>'Web-Test'!O534</f>
        <v>0</v>
      </c>
      <c r="P601" s="76">
        <f>'Web-Test'!P534</f>
        <v>0</v>
      </c>
      <c r="Q601" s="76">
        <f>'Web-Test'!Q534</f>
        <v>0</v>
      </c>
      <c r="R601" s="76">
        <f>'Web-Test'!R534</f>
        <v>0</v>
      </c>
      <c r="S601" s="76">
        <f>'Web-Test'!S534</f>
        <v>0</v>
      </c>
      <c r="T601" s="76">
        <f>'Web-Test'!T534</f>
        <v>0</v>
      </c>
      <c r="U601" s="76">
        <f>'Web-Test'!U534</f>
        <v>0</v>
      </c>
      <c r="V601" s="76">
        <f>'Web-Test'!V534</f>
        <v>0</v>
      </c>
      <c r="W601" s="76">
        <f>'Web-Test'!W534</f>
        <v>0</v>
      </c>
      <c r="X601" s="76">
        <f>'Web-Test'!X534</f>
        <v>0</v>
      </c>
      <c r="Y601" s="76">
        <f>'Web-Test'!Y534</f>
        <v>0</v>
      </c>
      <c r="Z601" s="76">
        <f>'Web-Test'!Z534</f>
        <v>0</v>
      </c>
    </row>
    <row r="602" spans="1:26">
      <c r="A602" s="13">
        <f>'Web-Test'!A535</f>
        <v>533</v>
      </c>
      <c r="B602" s="16" t="str">
        <f>'Web-Test'!B535</f>
        <v>Bug</v>
      </c>
      <c r="C602" s="17">
        <f>'Web-Test'!C535</f>
        <v>45021</v>
      </c>
      <c r="D602" s="16" t="str">
        <f>'Web-Test'!D535</f>
        <v>Cao</v>
      </c>
      <c r="E602" s="18" t="str">
        <f>'Web-Test'!E535</f>
        <v>Thực hiện chăn thả</v>
      </c>
      <c r="F602" s="18" t="str">
        <f>'Web-Test'!F535</f>
        <v>Chức năng gán người quản lý chô nông trường cỏ:
B1: Gán "Dương Lê Điệp" cho BCT.04
B2: Tạo kế hoạch cho lô BCT.05
B3: Gán "Dương Lê Điệp" cho BCT.05
B4: Reload lại thực hiện chăn thả ở user Dương Lê Điệp =&gt; Không thấy xuất hiện phiếu chăn thả BCT.05</v>
      </c>
      <c r="G602" s="18">
        <f>'Web-Test'!G535</f>
        <v>0</v>
      </c>
      <c r="H602" s="17">
        <f>'Web-Test'!H535</f>
        <v>0</v>
      </c>
      <c r="I602" s="17">
        <f>'Web-Test'!I535</f>
        <v>45036</v>
      </c>
      <c r="J602" s="13" t="str">
        <f>'Web-Test'!J535</f>
        <v>Hải</v>
      </c>
      <c r="K602" s="16" t="str">
        <f>'Web-Test'!K535</f>
        <v>Pass</v>
      </c>
      <c r="L602" s="13" t="str">
        <f>'Web-Test'!L535</f>
        <v>Closed</v>
      </c>
      <c r="M602" s="18">
        <f>'Web-Test'!M535</f>
        <v>0</v>
      </c>
      <c r="N602" s="13">
        <f>'Web-Test'!N535</f>
        <v>0</v>
      </c>
      <c r="O602" s="76">
        <f>'Web-Test'!O535</f>
        <v>0</v>
      </c>
      <c r="P602" s="76">
        <f>'Web-Test'!P535</f>
        <v>0</v>
      </c>
      <c r="Q602" s="76">
        <f>'Web-Test'!Q535</f>
        <v>0</v>
      </c>
      <c r="R602" s="76">
        <f>'Web-Test'!R535</f>
        <v>0</v>
      </c>
      <c r="S602" s="76">
        <f>'Web-Test'!S535</f>
        <v>0</v>
      </c>
      <c r="T602" s="76">
        <f>'Web-Test'!T535</f>
        <v>0</v>
      </c>
      <c r="U602" s="76">
        <f>'Web-Test'!U535</f>
        <v>0</v>
      </c>
      <c r="V602" s="76">
        <f>'Web-Test'!V535</f>
        <v>0</v>
      </c>
      <c r="W602" s="76">
        <f>'Web-Test'!W535</f>
        <v>0</v>
      </c>
      <c r="X602" s="76">
        <f>'Web-Test'!X535</f>
        <v>0</v>
      </c>
      <c r="Y602" s="76">
        <f>'Web-Test'!Y535</f>
        <v>0</v>
      </c>
      <c r="Z602" s="76">
        <f>'Web-Test'!Z535</f>
        <v>0</v>
      </c>
    </row>
    <row r="603" spans="1:26">
      <c r="A603" s="13">
        <f>'Web-Test'!A536</f>
        <v>534</v>
      </c>
      <c r="B603" s="16" t="str">
        <f>'Web-Test'!B536</f>
        <v>Bug</v>
      </c>
      <c r="C603" s="17">
        <f>'Web-Test'!C536</f>
        <v>45021</v>
      </c>
      <c r="D603" s="16" t="str">
        <f>'Web-Test'!D536</f>
        <v>Trung bình</v>
      </c>
      <c r="E603" s="18" t="str">
        <f>'Web-Test'!E536</f>
        <v>Danh mục chung</v>
      </c>
      <c r="F603" s="18" t="str">
        <f>'Web-Test'!F536</f>
        <v>Danh mục khẩu phần thức ăn TMRs dư từ "từ ngày"</v>
      </c>
      <c r="G603" s="22" t="str">
        <f>'Web-Test'!G536</f>
        <v>https://drive.google.com/file/d/1ItXxQ9uJOFAJ9QVR-AUkmdJgB4GKuyps/view?usp=share_link</v>
      </c>
      <c r="H603" s="17">
        <f>'Web-Test'!H536</f>
        <v>0</v>
      </c>
      <c r="I603" s="17">
        <f>'Web-Test'!I536</f>
        <v>0</v>
      </c>
      <c r="J603" s="17">
        <f>'Web-Test'!J536</f>
        <v>0</v>
      </c>
      <c r="K603" s="16">
        <f>'Web-Test'!K536</f>
        <v>0</v>
      </c>
      <c r="L603" s="13" t="str">
        <f>'Web-Test'!L536</f>
        <v>Open</v>
      </c>
      <c r="M603" s="18">
        <f>'Web-Test'!M536</f>
        <v>0</v>
      </c>
      <c r="N603" s="13">
        <f>'Web-Test'!N536</f>
        <v>0</v>
      </c>
      <c r="O603" s="76">
        <f>'Web-Test'!O536</f>
        <v>0</v>
      </c>
      <c r="P603" s="76">
        <f>'Web-Test'!P536</f>
        <v>0</v>
      </c>
      <c r="Q603" s="76">
        <f>'Web-Test'!Q536</f>
        <v>0</v>
      </c>
      <c r="R603" s="76">
        <f>'Web-Test'!R536</f>
        <v>0</v>
      </c>
      <c r="S603" s="76">
        <f>'Web-Test'!S536</f>
        <v>0</v>
      </c>
      <c r="T603" s="76">
        <f>'Web-Test'!T536</f>
        <v>0</v>
      </c>
      <c r="U603" s="76">
        <f>'Web-Test'!U536</f>
        <v>0</v>
      </c>
      <c r="V603" s="76">
        <f>'Web-Test'!V536</f>
        <v>0</v>
      </c>
      <c r="W603" s="76">
        <f>'Web-Test'!W536</f>
        <v>0</v>
      </c>
      <c r="X603" s="76">
        <f>'Web-Test'!X536</f>
        <v>0</v>
      </c>
      <c r="Y603" s="76">
        <f>'Web-Test'!Y536</f>
        <v>0</v>
      </c>
      <c r="Z603" s="76">
        <f>'Web-Test'!Z536</f>
        <v>0</v>
      </c>
    </row>
    <row r="604" spans="1:26">
      <c r="A604" s="13">
        <f>'Web-Test'!A537</f>
        <v>535</v>
      </c>
      <c r="B604" s="16" t="str">
        <f>'Web-Test'!B537</f>
        <v>Bug</v>
      </c>
      <c r="C604" s="17">
        <f>'Web-Test'!C537</f>
        <v>45021</v>
      </c>
      <c r="D604" s="16" t="str">
        <f>'Web-Test'!D537</f>
        <v>Cao</v>
      </c>
      <c r="E604" s="18" t="str">
        <f>'Web-Test'!E537</f>
        <v>Khẩu phần thức ăn TMRs</v>
      </c>
      <c r="F604" s="18" t="str">
        <f>'Web-Test'!F537</f>
        <v>Chưa tính ra được TMR</v>
      </c>
      <c r="G604" s="22" t="str">
        <f>'Web-Test'!G537</f>
        <v>https://drive.google.com/file/d/1tXYs1fguYchp-qJMBhhfhxTjfoFeTpna/view?usp=share_link</v>
      </c>
      <c r="H604" s="17">
        <f>'Web-Test'!H537</f>
        <v>0</v>
      </c>
      <c r="I604" s="17">
        <f>'Web-Test'!I537</f>
        <v>45022</v>
      </c>
      <c r="J604" s="13" t="str">
        <f>'Web-Test'!J537</f>
        <v>Tỉnh</v>
      </c>
      <c r="K604" s="16" t="str">
        <f>'Web-Test'!K537</f>
        <v>Pass</v>
      </c>
      <c r="L604" s="13" t="str">
        <f>'Web-Test'!L537</f>
        <v>Closed</v>
      </c>
      <c r="M604" s="18">
        <f>'Web-Test'!M537</f>
        <v>0</v>
      </c>
      <c r="N604" s="13">
        <f>'Web-Test'!N537</f>
        <v>0</v>
      </c>
      <c r="O604" s="76">
        <f>'Web-Test'!O537</f>
        <v>0</v>
      </c>
      <c r="P604" s="76">
        <f>'Web-Test'!P537</f>
        <v>0</v>
      </c>
      <c r="Q604" s="76">
        <f>'Web-Test'!Q537</f>
        <v>0</v>
      </c>
      <c r="R604" s="76">
        <f>'Web-Test'!R537</f>
        <v>0</v>
      </c>
      <c r="S604" s="76">
        <f>'Web-Test'!S537</f>
        <v>0</v>
      </c>
      <c r="T604" s="76">
        <f>'Web-Test'!T537</f>
        <v>0</v>
      </c>
      <c r="U604" s="76">
        <f>'Web-Test'!U537</f>
        <v>0</v>
      </c>
      <c r="V604" s="76">
        <f>'Web-Test'!V537</f>
        <v>0</v>
      </c>
      <c r="W604" s="76">
        <f>'Web-Test'!W537</f>
        <v>0</v>
      </c>
      <c r="X604" s="76">
        <f>'Web-Test'!X537</f>
        <v>0</v>
      </c>
      <c r="Y604" s="76">
        <f>'Web-Test'!Y537</f>
        <v>0</v>
      </c>
      <c r="Z604" s="76">
        <f>'Web-Test'!Z537</f>
        <v>0</v>
      </c>
    </row>
    <row r="605" spans="1:26">
      <c r="A605" s="13">
        <f>'Web-Test'!A538</f>
        <v>536</v>
      </c>
      <c r="B605" s="16" t="str">
        <f>'Web-Test'!B538</f>
        <v>Bug</v>
      </c>
      <c r="C605" s="17">
        <f>'Web-Test'!C538</f>
        <v>45021</v>
      </c>
      <c r="D605" s="16" t="str">
        <f>'Web-Test'!D538</f>
        <v>Cao</v>
      </c>
      <c r="E605" s="18" t="str">
        <f>'Web-Test'!E538</f>
        <v>Khẩu phần thức ăn TMRs</v>
      </c>
      <c r="F605" s="18" t="str">
        <f>'Web-Test'!F538</f>
        <v>Nút lưu không có tác dụng (reload hoặc chuyển sang xem bò khác quay lại thì thông tin mất)</v>
      </c>
      <c r="G605" s="22" t="str">
        <f>'Web-Test'!G538</f>
        <v>https://drive.google.com/file/d/1I5lHND8JHngEUkwJG1qzs-nZha1K5rC2/view?usp=share_link</v>
      </c>
      <c r="H605" s="17">
        <f>'Web-Test'!H538</f>
        <v>0</v>
      </c>
      <c r="I605" s="17">
        <f>'Web-Test'!I538</f>
        <v>45022</v>
      </c>
      <c r="J605" s="13" t="str">
        <f>'Web-Test'!J538</f>
        <v>Tỉnh</v>
      </c>
      <c r="K605" s="16" t="str">
        <f>'Web-Test'!K538</f>
        <v>Pass</v>
      </c>
      <c r="L605" s="13" t="str">
        <f>'Web-Test'!L538</f>
        <v>Closed</v>
      </c>
      <c r="M605" s="18">
        <f>'Web-Test'!M538</f>
        <v>0</v>
      </c>
      <c r="N605" s="13">
        <f>'Web-Test'!N538</f>
        <v>0</v>
      </c>
      <c r="O605" s="76">
        <f>'Web-Test'!O538</f>
        <v>0</v>
      </c>
      <c r="P605" s="76">
        <f>'Web-Test'!P538</f>
        <v>0</v>
      </c>
      <c r="Q605" s="76">
        <f>'Web-Test'!Q538</f>
        <v>0</v>
      </c>
      <c r="R605" s="76">
        <f>'Web-Test'!R538</f>
        <v>0</v>
      </c>
      <c r="S605" s="76">
        <f>'Web-Test'!S538</f>
        <v>0</v>
      </c>
      <c r="T605" s="76">
        <f>'Web-Test'!T538</f>
        <v>0</v>
      </c>
      <c r="U605" s="76">
        <f>'Web-Test'!U538</f>
        <v>0</v>
      </c>
      <c r="V605" s="76">
        <f>'Web-Test'!V538</f>
        <v>0</v>
      </c>
      <c r="W605" s="76">
        <f>'Web-Test'!W538</f>
        <v>0</v>
      </c>
      <c r="X605" s="76">
        <f>'Web-Test'!X538</f>
        <v>0</v>
      </c>
      <c r="Y605" s="76">
        <f>'Web-Test'!Y538</f>
        <v>0</v>
      </c>
      <c r="Z605" s="76">
        <f>'Web-Test'!Z538</f>
        <v>0</v>
      </c>
    </row>
    <row r="606" spans="1:26">
      <c r="A606" s="13">
        <f>'Web-Test'!A539</f>
        <v>537</v>
      </c>
      <c r="B606" s="16" t="str">
        <f>'Web-Test'!B539</f>
        <v>Bug</v>
      </c>
      <c r="C606" s="17">
        <f>'Web-Test'!C539</f>
        <v>45021</v>
      </c>
      <c r="D606" s="16" t="str">
        <f>'Web-Test'!D539</f>
        <v>Cao</v>
      </c>
      <c r="E606" s="18" t="str">
        <f>'Web-Test'!E539</f>
        <v>Khẩu phần thức ăn TMRs</v>
      </c>
      <c r="F606" s="18" t="str">
        <f>'Web-Test'!F539</f>
        <v>Khi lưu thông tin buổi sáng thì không clone thông tin sang buổi chiều</v>
      </c>
      <c r="G606" s="18">
        <f>'Web-Test'!G539</f>
        <v>0</v>
      </c>
      <c r="H606" s="17">
        <f>'Web-Test'!H539</f>
        <v>0</v>
      </c>
      <c r="I606" s="17">
        <f>'Web-Test'!I539</f>
        <v>45022</v>
      </c>
      <c r="J606" s="13" t="str">
        <f>'Web-Test'!J539</f>
        <v>Tỉnh</v>
      </c>
      <c r="K606" s="16" t="str">
        <f>'Web-Test'!K539</f>
        <v>Pass</v>
      </c>
      <c r="L606" s="13" t="str">
        <f>'Web-Test'!L539</f>
        <v>Closed</v>
      </c>
      <c r="M606" s="18">
        <f>'Web-Test'!M539</f>
        <v>0</v>
      </c>
      <c r="N606" s="13">
        <f>'Web-Test'!N539</f>
        <v>0</v>
      </c>
      <c r="O606" s="76">
        <f>'Web-Test'!O539</f>
        <v>0</v>
      </c>
      <c r="P606" s="76">
        <f>'Web-Test'!P539</f>
        <v>0</v>
      </c>
      <c r="Q606" s="76">
        <f>'Web-Test'!Q539</f>
        <v>0</v>
      </c>
      <c r="R606" s="76">
        <f>'Web-Test'!R539</f>
        <v>0</v>
      </c>
      <c r="S606" s="76">
        <f>'Web-Test'!S539</f>
        <v>0</v>
      </c>
      <c r="T606" s="76">
        <f>'Web-Test'!T539</f>
        <v>0</v>
      </c>
      <c r="U606" s="76">
        <f>'Web-Test'!U539</f>
        <v>0</v>
      </c>
      <c r="V606" s="76">
        <f>'Web-Test'!V539</f>
        <v>0</v>
      </c>
      <c r="W606" s="76">
        <f>'Web-Test'!W539</f>
        <v>0</v>
      </c>
      <c r="X606" s="76">
        <f>'Web-Test'!X539</f>
        <v>0</v>
      </c>
      <c r="Y606" s="76">
        <f>'Web-Test'!Y539</f>
        <v>0</v>
      </c>
      <c r="Z606" s="76">
        <f>'Web-Test'!Z539</f>
        <v>0</v>
      </c>
    </row>
    <row r="607" spans="1:26">
      <c r="A607" s="13">
        <f>'Web-Test'!A540</f>
        <v>538</v>
      </c>
      <c r="B607" s="16" t="str">
        <f>'Web-Test'!B540</f>
        <v>Bug</v>
      </c>
      <c r="C607" s="17">
        <f>'Web-Test'!C540</f>
        <v>45023</v>
      </c>
      <c r="D607" s="16" t="str">
        <f>'Web-Test'!D540</f>
        <v>Cao</v>
      </c>
      <c r="E607" s="18" t="str">
        <f>'Web-Test'!E540</f>
        <v>Đề xuất thanh lý - tiêu hủy</v>
      </c>
      <c r="F607" s="18" t="str">
        <f>'Web-Test'!F540</f>
        <v>Thú y khám kết luận không khỏi bệnh, đề xuất thanh lý, nhưng khi sang chức năng đề xuất thanh lý thì lại hiện lên form đề xuất tiêu hủy</v>
      </c>
      <c r="G607" s="22" t="str">
        <f>'Web-Test'!G540</f>
        <v>https://drive.google.com/file/d/1hVjaBqfZApQnjI8ospp6N_eLw8RNBQlM/view?usp=share_link</v>
      </c>
      <c r="H607" s="17">
        <f>'Web-Test'!H540</f>
        <v>0</v>
      </c>
      <c r="I607" s="17">
        <f>'Web-Test'!I540</f>
        <v>0</v>
      </c>
      <c r="J607" s="17">
        <f>'Web-Test'!J540</f>
        <v>0</v>
      </c>
      <c r="K607" s="16">
        <f>'Web-Test'!K540</f>
        <v>0</v>
      </c>
      <c r="L607" s="13" t="str">
        <f>'Web-Test'!L540</f>
        <v>Open</v>
      </c>
      <c r="M607" s="18" t="str">
        <f>'Web-Test'!M540</f>
        <v>fix (07/04)</v>
      </c>
      <c r="N607" s="13">
        <f>'Web-Test'!N540</f>
        <v>0</v>
      </c>
      <c r="O607" s="76">
        <f>'Web-Test'!O540</f>
        <v>0</v>
      </c>
      <c r="P607" s="76">
        <f>'Web-Test'!P540</f>
        <v>0</v>
      </c>
      <c r="Q607" s="76">
        <f>'Web-Test'!Q540</f>
        <v>0</v>
      </c>
      <c r="R607" s="76">
        <f>'Web-Test'!R540</f>
        <v>0</v>
      </c>
      <c r="S607" s="76">
        <f>'Web-Test'!S540</f>
        <v>0</v>
      </c>
      <c r="T607" s="76">
        <f>'Web-Test'!T540</f>
        <v>0</v>
      </c>
      <c r="U607" s="76">
        <f>'Web-Test'!U540</f>
        <v>0</v>
      </c>
      <c r="V607" s="76">
        <f>'Web-Test'!V540</f>
        <v>0</v>
      </c>
      <c r="W607" s="76">
        <f>'Web-Test'!W540</f>
        <v>0</v>
      </c>
      <c r="X607" s="76">
        <f>'Web-Test'!X540</f>
        <v>0</v>
      </c>
      <c r="Y607" s="76">
        <f>'Web-Test'!Y540</f>
        <v>0</v>
      </c>
      <c r="Z607" s="76">
        <f>'Web-Test'!Z540</f>
        <v>0</v>
      </c>
    </row>
    <row r="608" spans="1:26">
      <c r="A608" s="13">
        <f>'Web-Test'!A541</f>
        <v>539</v>
      </c>
      <c r="B608" s="16" t="str">
        <f>'Web-Test'!B541</f>
        <v>Bug</v>
      </c>
      <c r="C608" s="17">
        <f>'Web-Test'!C541</f>
        <v>45023</v>
      </c>
      <c r="D608" s="16" t="str">
        <f>'Web-Test'!D541</f>
        <v>Cao</v>
      </c>
      <c r="E608" s="18" t="str">
        <f>'Web-Test'!E541</f>
        <v>Khẩu phần thức ăn TMRs</v>
      </c>
      <c r="F608" s="18" t="str">
        <f>'Web-Test'!F541</f>
        <v>Chưa ràng buộc tổng lượng thức ăn 2 buổi sáng chiều không được vượt quá tổng lượng thức ăn ngày</v>
      </c>
      <c r="G608" s="22" t="str">
        <f>'Web-Test'!G541</f>
        <v>https://drive.google.com/file/d/1GCN6pCtu0nsisuPpWfpyK9iLEVafF5A7/view?usp=share_link</v>
      </c>
      <c r="H608" s="17">
        <f>'Web-Test'!H541</f>
        <v>0</v>
      </c>
      <c r="I608" s="17">
        <f>'Web-Test'!I541</f>
        <v>0</v>
      </c>
      <c r="J608" s="17">
        <f>'Web-Test'!J541</f>
        <v>0</v>
      </c>
      <c r="K608" s="16" t="str">
        <f>'Web-Test'!K541</f>
        <v>Temporary feature</v>
      </c>
      <c r="L608" s="13" t="str">
        <f>'Web-Test'!L541</f>
        <v>Closed</v>
      </c>
      <c r="M608" s="18" t="str">
        <f>'Web-Test'!M541</f>
        <v>bug không fix</v>
      </c>
      <c r="N608" s="13">
        <f>'Web-Test'!N541</f>
        <v>0</v>
      </c>
      <c r="O608" s="76">
        <f>'Web-Test'!O541</f>
        <v>0</v>
      </c>
      <c r="P608" s="76">
        <f>'Web-Test'!P541</f>
        <v>0</v>
      </c>
      <c r="Q608" s="76">
        <f>'Web-Test'!Q541</f>
        <v>0</v>
      </c>
      <c r="R608" s="76">
        <f>'Web-Test'!R541</f>
        <v>0</v>
      </c>
      <c r="S608" s="76">
        <f>'Web-Test'!S541</f>
        <v>0</v>
      </c>
      <c r="T608" s="76">
        <f>'Web-Test'!T541</f>
        <v>0</v>
      </c>
      <c r="U608" s="76">
        <f>'Web-Test'!U541</f>
        <v>0</v>
      </c>
      <c r="V608" s="76">
        <f>'Web-Test'!V541</f>
        <v>0</v>
      </c>
      <c r="W608" s="76">
        <f>'Web-Test'!W541</f>
        <v>0</v>
      </c>
      <c r="X608" s="76">
        <f>'Web-Test'!X541</f>
        <v>0</v>
      </c>
      <c r="Y608" s="76">
        <f>'Web-Test'!Y541</f>
        <v>0</v>
      </c>
      <c r="Z608" s="76">
        <f>'Web-Test'!Z541</f>
        <v>0</v>
      </c>
    </row>
    <row r="609" spans="1:26">
      <c r="A609" s="13">
        <f>'Web-Test'!A542</f>
        <v>540</v>
      </c>
      <c r="B609" s="16" t="str">
        <f>'Web-Test'!B542</f>
        <v>Bug</v>
      </c>
      <c r="C609" s="17">
        <f>'Web-Test'!C542</f>
        <v>45023</v>
      </c>
      <c r="D609" s="16" t="str">
        <f>'Web-Test'!D542</f>
        <v>Cao</v>
      </c>
      <c r="E609" s="18" t="str">
        <f>'Web-Test'!E542</f>
        <v>Khẩu phần thức ăn TMRs</v>
      </c>
      <c r="F609" s="18" t="e">
        <f>#REF!</f>
        <v>#REF!</v>
      </c>
      <c r="G609" s="22" t="str">
        <f>'Web-Test'!G542</f>
        <v>https://drive.google.com/file/d/1RNHSHP0P57EHP_53hE1LdRAuvM8b3Jpt/view?usp=share_link</v>
      </c>
      <c r="H609" s="17">
        <f>'Web-Test'!H542</f>
        <v>0</v>
      </c>
      <c r="I609" s="17">
        <f>'Web-Test'!I542</f>
        <v>0</v>
      </c>
      <c r="J609" s="17">
        <f>'Web-Test'!J542</f>
        <v>0</v>
      </c>
      <c r="K609" s="16">
        <f>'Web-Test'!K542</f>
        <v>0</v>
      </c>
      <c r="L609" s="13" t="str">
        <f>'Web-Test'!L542</f>
        <v>Open</v>
      </c>
      <c r="M609" s="18" t="str">
        <f>'Web-Test'!M542</f>
        <v>bug không fix</v>
      </c>
      <c r="N609" s="13">
        <f>'Web-Test'!N542</f>
        <v>0</v>
      </c>
      <c r="O609" s="76">
        <f>'Web-Test'!O542</f>
        <v>0</v>
      </c>
      <c r="P609" s="76">
        <f>'Web-Test'!P542</f>
        <v>0</v>
      </c>
      <c r="Q609" s="76">
        <f>'Web-Test'!Q542</f>
        <v>0</v>
      </c>
      <c r="R609" s="76">
        <f>'Web-Test'!R542</f>
        <v>0</v>
      </c>
      <c r="S609" s="76">
        <f>'Web-Test'!S542</f>
        <v>0</v>
      </c>
      <c r="T609" s="76">
        <f>'Web-Test'!T542</f>
        <v>0</v>
      </c>
      <c r="U609" s="76">
        <f>'Web-Test'!U542</f>
        <v>0</v>
      </c>
      <c r="V609" s="76">
        <f>'Web-Test'!V542</f>
        <v>0</v>
      </c>
      <c r="W609" s="76">
        <f>'Web-Test'!W542</f>
        <v>0</v>
      </c>
      <c r="X609" s="76">
        <f>'Web-Test'!X542</f>
        <v>0</v>
      </c>
      <c r="Y609" s="76">
        <f>'Web-Test'!Y542</f>
        <v>0</v>
      </c>
      <c r="Z609" s="76">
        <f>'Web-Test'!Z542</f>
        <v>0</v>
      </c>
    </row>
    <row r="610" spans="1:26">
      <c r="A610" s="13">
        <f>'Web-Test'!A543</f>
        <v>541</v>
      </c>
      <c r="B610" s="16" t="str">
        <f>'Web-Test'!B543</f>
        <v>Bug</v>
      </c>
      <c r="C610" s="17">
        <f>'Web-Test'!C543</f>
        <v>45023</v>
      </c>
      <c r="D610" s="16" t="str">
        <f>'Web-Test'!D543</f>
        <v>Cao</v>
      </c>
      <c r="E610" s="18" t="str">
        <f>'Web-Test'!E543</f>
        <v>Khẩu phần thức ăn TMRs</v>
      </c>
      <c r="F610" s="18" t="str">
        <f>'Web-Test'!F542</f>
        <v>Khối lượng TMR trong bảng tổng hợp không khớp với TMR đã chia buổi, và tổng không bằng với số "Lượng TMR/ngày"</v>
      </c>
      <c r="G610" s="22" t="str">
        <f>'Web-Test'!G543</f>
        <v>https://drive.google.com/file/d/1o2-FtIQBrA10QuKGyYlDLSAH-ffWLpBo/view?usp=share_link</v>
      </c>
      <c r="H610" s="17">
        <f>'Web-Test'!H543</f>
        <v>0</v>
      </c>
      <c r="I610" s="17">
        <f>'Web-Test'!I543</f>
        <v>0</v>
      </c>
      <c r="J610" s="17">
        <f>'Web-Test'!J543</f>
        <v>0</v>
      </c>
      <c r="K610" s="16">
        <f>'Web-Test'!K543</f>
        <v>0</v>
      </c>
      <c r="L610" s="13" t="str">
        <f>'Web-Test'!L543</f>
        <v>Open</v>
      </c>
      <c r="M610" s="18" t="str">
        <f>'Web-Test'!M543</f>
        <v>bug không fix</v>
      </c>
      <c r="N610" s="13">
        <f>'Web-Test'!N543</f>
        <v>0</v>
      </c>
      <c r="O610" s="76">
        <f>'Web-Test'!O543</f>
        <v>0</v>
      </c>
      <c r="P610" s="76">
        <f>'Web-Test'!P543</f>
        <v>0</v>
      </c>
      <c r="Q610" s="76">
        <f>'Web-Test'!Q543</f>
        <v>0</v>
      </c>
      <c r="R610" s="76">
        <f>'Web-Test'!R543</f>
        <v>0</v>
      </c>
      <c r="S610" s="76">
        <f>'Web-Test'!S543</f>
        <v>0</v>
      </c>
      <c r="T610" s="76">
        <f>'Web-Test'!T543</f>
        <v>0</v>
      </c>
      <c r="U610" s="76">
        <f>'Web-Test'!U543</f>
        <v>0</v>
      </c>
      <c r="V610" s="76">
        <f>'Web-Test'!V543</f>
        <v>0</v>
      </c>
      <c r="W610" s="76">
        <f>'Web-Test'!W543</f>
        <v>0</v>
      </c>
      <c r="X610" s="76">
        <f>'Web-Test'!X543</f>
        <v>0</v>
      </c>
      <c r="Y610" s="76">
        <f>'Web-Test'!Y543</f>
        <v>0</v>
      </c>
      <c r="Z610" s="76">
        <f>'Web-Test'!Z543</f>
        <v>0</v>
      </c>
    </row>
    <row r="611" spans="1:26">
      <c r="A611" s="13">
        <f>'Web-Test'!A544</f>
        <v>542</v>
      </c>
      <c r="B611" s="16" t="str">
        <f>'Web-Test'!B544</f>
        <v>Bug</v>
      </c>
      <c r="C611" s="17">
        <f>'Web-Test'!C544</f>
        <v>45023</v>
      </c>
      <c r="D611" s="16" t="str">
        <f>'Web-Test'!D544</f>
        <v>Cao</v>
      </c>
      <c r="E611" s="18" t="str">
        <f>'Web-Test'!E544</f>
        <v>Khẩu phần thức ăn TMRs</v>
      </c>
      <c r="F611" s="18" t="str">
        <f>'Web-Test'!F544</f>
        <v>Sai tiêu đề cột (bảng TMR buổi chiều nhưng tên cột buổi sáng)</v>
      </c>
      <c r="G611" s="22" t="str">
        <f>'Web-Test'!G544</f>
        <v>https://drive.google.com/file/d/1qxgwZOqRrgKvRyP10ZdbscJgoS5TIyES/view?usp=share_link</v>
      </c>
      <c r="H611" s="17">
        <f>'Web-Test'!H544</f>
        <v>0</v>
      </c>
      <c r="I611" s="17">
        <f>'Web-Test'!I544</f>
        <v>0</v>
      </c>
      <c r="J611" s="17">
        <f>'Web-Test'!J544</f>
        <v>0</v>
      </c>
      <c r="K611" s="16">
        <f>'Web-Test'!K544</f>
        <v>0</v>
      </c>
      <c r="L611" s="13" t="str">
        <f>'Web-Test'!L544</f>
        <v>Open</v>
      </c>
      <c r="M611" s="18" t="str">
        <f>'Web-Test'!M544</f>
        <v>fix(08/04)</v>
      </c>
      <c r="N611" s="13">
        <f>'Web-Test'!N544</f>
        <v>0</v>
      </c>
      <c r="O611" s="76">
        <f>'Web-Test'!O544</f>
        <v>0</v>
      </c>
      <c r="P611" s="76">
        <f>'Web-Test'!P544</f>
        <v>0</v>
      </c>
      <c r="Q611" s="76">
        <f>'Web-Test'!Q544</f>
        <v>0</v>
      </c>
      <c r="R611" s="76">
        <f>'Web-Test'!R544</f>
        <v>0</v>
      </c>
      <c r="S611" s="76">
        <f>'Web-Test'!S544</f>
        <v>0</v>
      </c>
      <c r="T611" s="76">
        <f>'Web-Test'!T544</f>
        <v>0</v>
      </c>
      <c r="U611" s="76">
        <f>'Web-Test'!U544</f>
        <v>0</v>
      </c>
      <c r="V611" s="76">
        <f>'Web-Test'!V544</f>
        <v>0</v>
      </c>
      <c r="W611" s="76">
        <f>'Web-Test'!W544</f>
        <v>0</v>
      </c>
      <c r="X611" s="76">
        <f>'Web-Test'!X544</f>
        <v>0</v>
      </c>
      <c r="Y611" s="76">
        <f>'Web-Test'!Y544</f>
        <v>0</v>
      </c>
      <c r="Z611" s="76">
        <f>'Web-Test'!Z544</f>
        <v>0</v>
      </c>
    </row>
    <row r="612" spans="1:26">
      <c r="A612" s="13">
        <f>'Web-Test'!A545</f>
        <v>543</v>
      </c>
      <c r="B612" s="16" t="str">
        <f>'Web-Test'!B545</f>
        <v>Improvement</v>
      </c>
      <c r="C612" s="17">
        <f>'Web-Test'!C545</f>
        <v>45023</v>
      </c>
      <c r="D612" s="16" t="str">
        <f>'Web-Test'!D545</f>
        <v>Trung bình</v>
      </c>
      <c r="E612" s="18" t="str">
        <f>'Web-Test'!E545</f>
        <v>Khẩu phần thức ăn TMRs</v>
      </c>
      <c r="F612" s="18" t="str">
        <f>'Web-Test'!F545</f>
        <v>Thêm số tổng:
- Tổng thức ăn của buổi/ngày trong 1 nhóm bò
- Tổng cả buổi/cảngày của nguyên liệu (tất cả giai đoạn bò)</v>
      </c>
      <c r="G612" s="22" t="str">
        <f>'Web-Test'!G545</f>
        <v>https://drive.google.com/file/d/1EnlMy9Oiez4FxG6MuszWE-tiQiKj6SWH/view?usp=share_link</v>
      </c>
      <c r="H612" s="17">
        <f>'Web-Test'!H545</f>
        <v>0</v>
      </c>
      <c r="I612" s="17">
        <f>'Web-Test'!I545</f>
        <v>0</v>
      </c>
      <c r="J612" s="17">
        <f>'Web-Test'!J545</f>
        <v>0</v>
      </c>
      <c r="K612" s="16">
        <f>'Web-Test'!K545</f>
        <v>0</v>
      </c>
      <c r="L612" s="13" t="str">
        <f>'Web-Test'!L545</f>
        <v>Open</v>
      </c>
      <c r="M612" s="18" t="str">
        <f>'Web-Test'!M545</f>
        <v>fix(08/04)</v>
      </c>
      <c r="N612" s="13">
        <f>'Web-Test'!N545</f>
        <v>0</v>
      </c>
      <c r="O612" s="76">
        <f>'Web-Test'!O545</f>
        <v>0</v>
      </c>
      <c r="P612" s="76">
        <f>'Web-Test'!P545</f>
        <v>0</v>
      </c>
      <c r="Q612" s="76">
        <f>'Web-Test'!Q545</f>
        <v>0</v>
      </c>
      <c r="R612" s="76">
        <f>'Web-Test'!R545</f>
        <v>0</v>
      </c>
      <c r="S612" s="76">
        <f>'Web-Test'!S545</f>
        <v>0</v>
      </c>
      <c r="T612" s="76">
        <f>'Web-Test'!T545</f>
        <v>0</v>
      </c>
      <c r="U612" s="76">
        <f>'Web-Test'!U545</f>
        <v>0</v>
      </c>
      <c r="V612" s="76">
        <f>'Web-Test'!V545</f>
        <v>0</v>
      </c>
      <c r="W612" s="76">
        <f>'Web-Test'!W545</f>
        <v>0</v>
      </c>
      <c r="X612" s="76">
        <f>'Web-Test'!X545</f>
        <v>0</v>
      </c>
      <c r="Y612" s="76">
        <f>'Web-Test'!Y545</f>
        <v>0</v>
      </c>
      <c r="Z612" s="76">
        <f>'Web-Test'!Z545</f>
        <v>0</v>
      </c>
    </row>
    <row r="613" spans="1:26">
      <c r="A613" s="13">
        <f>'Web-Test'!A546</f>
        <v>544</v>
      </c>
      <c r="B613" s="16" t="str">
        <f>'Web-Test'!B546</f>
        <v>Improvement</v>
      </c>
      <c r="C613" s="17">
        <f>'Web-Test'!C546</f>
        <v>45023</v>
      </c>
      <c r="D613" s="16" t="str">
        <f>'Web-Test'!D546</f>
        <v>Trung bình</v>
      </c>
      <c r="E613" s="18" t="str">
        <f>'Web-Test'!E546</f>
        <v>Khẩu phần thức ăn TMRs</v>
      </c>
      <c r="F613" s="18" t="str">
        <f>'Web-Test'!F546</f>
        <v>Canh lề cho số</v>
      </c>
      <c r="G613" s="22" t="str">
        <f>'Web-Test'!G546</f>
        <v>https://drive.google.com/file/d/1xGyl6PLR13_2v58jOIANZKU8gJ7EhNQA/view?usp=share_link</v>
      </c>
      <c r="H613" s="17">
        <f>'Web-Test'!H546</f>
        <v>0</v>
      </c>
      <c r="I613" s="17">
        <f>'Web-Test'!I546</f>
        <v>0</v>
      </c>
      <c r="J613" s="17">
        <f>'Web-Test'!J546</f>
        <v>0</v>
      </c>
      <c r="K613" s="16" t="str">
        <f>'Web-Test'!K546</f>
        <v>Temporary disappear</v>
      </c>
      <c r="L613" s="13" t="str">
        <f>'Web-Test'!L546</f>
        <v>Closed</v>
      </c>
      <c r="M613" s="18" t="str">
        <f>'Web-Test'!M546</f>
        <v>fix(08/04)</v>
      </c>
      <c r="N613" s="13">
        <f>'Web-Test'!N546</f>
        <v>0</v>
      </c>
      <c r="O613" s="76">
        <f>'Web-Test'!O546</f>
        <v>0</v>
      </c>
      <c r="P613" s="76">
        <f>'Web-Test'!P546</f>
        <v>0</v>
      </c>
      <c r="Q613" s="76">
        <f>'Web-Test'!Q546</f>
        <v>0</v>
      </c>
      <c r="R613" s="76">
        <f>'Web-Test'!R546</f>
        <v>0</v>
      </c>
      <c r="S613" s="76">
        <f>'Web-Test'!S546</f>
        <v>0</v>
      </c>
      <c r="T613" s="76">
        <f>'Web-Test'!T546</f>
        <v>0</v>
      </c>
      <c r="U613" s="76">
        <f>'Web-Test'!U546</f>
        <v>0</v>
      </c>
      <c r="V613" s="76">
        <f>'Web-Test'!V546</f>
        <v>0</v>
      </c>
      <c r="W613" s="76">
        <f>'Web-Test'!W546</f>
        <v>0</v>
      </c>
      <c r="X613" s="76">
        <f>'Web-Test'!X546</f>
        <v>0</v>
      </c>
      <c r="Y613" s="76">
        <f>'Web-Test'!Y546</f>
        <v>0</v>
      </c>
      <c r="Z613" s="76">
        <f>'Web-Test'!Z546</f>
        <v>0</v>
      </c>
    </row>
    <row r="614" spans="1:26">
      <c r="A614" s="13">
        <f>'Web-Test'!A547</f>
        <v>545</v>
      </c>
      <c r="B614" s="16" t="str">
        <f>'Web-Test'!B547</f>
        <v>Improvement</v>
      </c>
      <c r="C614" s="17">
        <f>'Web-Test'!C547</f>
        <v>45023</v>
      </c>
      <c r="D614" s="16" t="str">
        <f>'Web-Test'!D547</f>
        <v>Trung bình</v>
      </c>
      <c r="E614" s="18" t="str">
        <f>'Web-Test'!E547</f>
        <v>Khẩu phần thức ăn TMRs</v>
      </c>
      <c r="F614" s="18" t="str">
        <f>'Web-Test'!F547</f>
        <v>Canh lề cho số</v>
      </c>
      <c r="G614" s="22" t="str">
        <f>'Web-Test'!G547</f>
        <v>https://drive.google.com/file/d/1PvvC_s5E0zokOYaDU5diVA22XdUhDeIP/view?usp=share_link</v>
      </c>
      <c r="H614" s="17">
        <f>'Web-Test'!H547</f>
        <v>0</v>
      </c>
      <c r="I614" s="17">
        <f>'Web-Test'!I547</f>
        <v>0</v>
      </c>
      <c r="J614" s="17">
        <f>'Web-Test'!J547</f>
        <v>0</v>
      </c>
      <c r="K614" s="16" t="str">
        <f>'Web-Test'!K547</f>
        <v>Temporary disappear</v>
      </c>
      <c r="L614" s="13" t="str">
        <f>'Web-Test'!L547</f>
        <v>Closed</v>
      </c>
      <c r="M614" s="18" t="str">
        <f>'Web-Test'!M547</f>
        <v>fix(08/04)</v>
      </c>
      <c r="N614" s="13">
        <f>'Web-Test'!N547</f>
        <v>0</v>
      </c>
      <c r="O614" s="76">
        <f>'Web-Test'!O547</f>
        <v>0</v>
      </c>
      <c r="P614" s="76">
        <f>'Web-Test'!P547</f>
        <v>0</v>
      </c>
      <c r="Q614" s="76">
        <f>'Web-Test'!Q547</f>
        <v>0</v>
      </c>
      <c r="R614" s="76">
        <f>'Web-Test'!R547</f>
        <v>0</v>
      </c>
      <c r="S614" s="76">
        <f>'Web-Test'!S547</f>
        <v>0</v>
      </c>
      <c r="T614" s="76">
        <f>'Web-Test'!T547</f>
        <v>0</v>
      </c>
      <c r="U614" s="76">
        <f>'Web-Test'!U547</f>
        <v>0</v>
      </c>
      <c r="V614" s="76">
        <f>'Web-Test'!V547</f>
        <v>0</v>
      </c>
      <c r="W614" s="76">
        <f>'Web-Test'!W547</f>
        <v>0</v>
      </c>
      <c r="X614" s="76">
        <f>'Web-Test'!X547</f>
        <v>0</v>
      </c>
      <c r="Y614" s="76">
        <f>'Web-Test'!Y547</f>
        <v>0</v>
      </c>
      <c r="Z614" s="76">
        <f>'Web-Test'!Z547</f>
        <v>0</v>
      </c>
    </row>
    <row r="615" spans="1:26">
      <c r="A615" s="13">
        <f>'Web-Test'!A548</f>
        <v>546</v>
      </c>
      <c r="B615" s="16" t="str">
        <f>'Web-Test'!B548</f>
        <v>Improvement</v>
      </c>
      <c r="C615" s="17">
        <f>'Web-Test'!C548</f>
        <v>45023</v>
      </c>
      <c r="D615" s="16" t="str">
        <f>'Web-Test'!D548</f>
        <v>Trung bình</v>
      </c>
      <c r="E615" s="18" t="str">
        <f>'Web-Test'!E548</f>
        <v>Bảng trộn</v>
      </c>
      <c r="F615" s="18" t="str">
        <f>'Web-Test'!F548</f>
        <v>Canh lề cho số</v>
      </c>
      <c r="G615" s="22" t="str">
        <f>'Web-Test'!G548</f>
        <v>https://drive.google.com/file/d/1xGyl6PLR13_2v58jOIANZKU8gJ7EhNQA/view?usp=share_link</v>
      </c>
      <c r="H615" s="17">
        <f>'Web-Test'!H548</f>
        <v>0</v>
      </c>
      <c r="I615" s="17">
        <f>'Web-Test'!I548</f>
        <v>0</v>
      </c>
      <c r="J615" s="17">
        <f>'Web-Test'!J548</f>
        <v>0</v>
      </c>
      <c r="K615" s="16" t="str">
        <f>'Web-Test'!K548</f>
        <v>Temporary disappear</v>
      </c>
      <c r="L615" s="13" t="str">
        <f>'Web-Test'!L548</f>
        <v>Closed</v>
      </c>
      <c r="M615" s="18" t="str">
        <f>'Web-Test'!M548</f>
        <v>fix(08/04)</v>
      </c>
      <c r="N615" s="13">
        <f>'Web-Test'!N548</f>
        <v>0</v>
      </c>
      <c r="O615" s="76">
        <f>'Web-Test'!O548</f>
        <v>0</v>
      </c>
      <c r="P615" s="76">
        <f>'Web-Test'!P548</f>
        <v>0</v>
      </c>
      <c r="Q615" s="76">
        <f>'Web-Test'!Q548</f>
        <v>0</v>
      </c>
      <c r="R615" s="76">
        <f>'Web-Test'!R548</f>
        <v>0</v>
      </c>
      <c r="S615" s="76">
        <f>'Web-Test'!S548</f>
        <v>0</v>
      </c>
      <c r="T615" s="76">
        <f>'Web-Test'!T548</f>
        <v>0</v>
      </c>
      <c r="U615" s="76">
        <f>'Web-Test'!U548</f>
        <v>0</v>
      </c>
      <c r="V615" s="76">
        <f>'Web-Test'!V548</f>
        <v>0</v>
      </c>
      <c r="W615" s="76">
        <f>'Web-Test'!W548</f>
        <v>0</v>
      </c>
      <c r="X615" s="76">
        <f>'Web-Test'!X548</f>
        <v>0</v>
      </c>
      <c r="Y615" s="76">
        <f>'Web-Test'!Y548</f>
        <v>0</v>
      </c>
      <c r="Z615" s="76">
        <f>'Web-Test'!Z548</f>
        <v>0</v>
      </c>
    </row>
    <row r="616" spans="1:26">
      <c r="A616" s="13">
        <f>'Web-Test'!A549</f>
        <v>547</v>
      </c>
      <c r="B616" s="16" t="str">
        <f>'Web-Test'!B549</f>
        <v>Improvement</v>
      </c>
      <c r="C616" s="17">
        <f>'Web-Test'!C549</f>
        <v>45023</v>
      </c>
      <c r="D616" s="16" t="str">
        <f>'Web-Test'!D549</f>
        <v>Trung bình</v>
      </c>
      <c r="E616" s="18" t="str">
        <f>'Web-Test'!E549</f>
        <v>Khẩu phần thức ăn TMRs</v>
      </c>
      <c r="F616" s="18" t="str">
        <f>'Web-Test'!F549</f>
        <v>Nguyên liệu có khối lượng bằng 0 thì nên bỏ ra</v>
      </c>
      <c r="G616" s="22" t="str">
        <f>'Web-Test'!G549</f>
        <v>https://drive.google.com/file/d/1ewwTkfTocQajpASD7WgZ2Zjp4oP1LDj5/view?usp=share_link</v>
      </c>
      <c r="H616" s="17">
        <f>'Web-Test'!H549</f>
        <v>0</v>
      </c>
      <c r="I616" s="17">
        <f>'Web-Test'!I549</f>
        <v>0</v>
      </c>
      <c r="J616" s="17">
        <f>'Web-Test'!J549</f>
        <v>0</v>
      </c>
      <c r="K616" s="16">
        <f>'Web-Test'!K549</f>
        <v>0</v>
      </c>
      <c r="L616" s="13" t="str">
        <f>'Web-Test'!L549</f>
        <v>Open</v>
      </c>
      <c r="M616" s="18">
        <f>'Web-Test'!M549</f>
        <v>0</v>
      </c>
      <c r="N616" s="13">
        <f>'Web-Test'!N549</f>
        <v>0</v>
      </c>
      <c r="O616" s="76">
        <f>'Web-Test'!O549</f>
        <v>0</v>
      </c>
      <c r="P616" s="76">
        <f>'Web-Test'!P549</f>
        <v>0</v>
      </c>
      <c r="Q616" s="76">
        <f>'Web-Test'!Q549</f>
        <v>0</v>
      </c>
      <c r="R616" s="76">
        <f>'Web-Test'!R549</f>
        <v>0</v>
      </c>
      <c r="S616" s="76">
        <f>'Web-Test'!S549</f>
        <v>0</v>
      </c>
      <c r="T616" s="76">
        <f>'Web-Test'!T549</f>
        <v>0</v>
      </c>
      <c r="U616" s="76">
        <f>'Web-Test'!U549</f>
        <v>0</v>
      </c>
      <c r="V616" s="76">
        <f>'Web-Test'!V549</f>
        <v>0</v>
      </c>
      <c r="W616" s="76">
        <f>'Web-Test'!W549</f>
        <v>0</v>
      </c>
      <c r="X616" s="76">
        <f>'Web-Test'!X549</f>
        <v>0</v>
      </c>
      <c r="Y616" s="76">
        <f>'Web-Test'!Y549</f>
        <v>0</v>
      </c>
      <c r="Z616" s="76">
        <f>'Web-Test'!Z549</f>
        <v>0</v>
      </c>
    </row>
    <row r="617" spans="1:26">
      <c r="A617" s="13">
        <f>'Web-Test'!A550</f>
        <v>548</v>
      </c>
      <c r="B617" s="16" t="str">
        <f>'Web-Test'!B550</f>
        <v>Bug</v>
      </c>
      <c r="C617" s="17">
        <f>'Web-Test'!C550</f>
        <v>45023</v>
      </c>
      <c r="D617" s="16" t="str">
        <f>'Web-Test'!D550</f>
        <v>Cao</v>
      </c>
      <c r="E617" s="18" t="str">
        <f>'Web-Test'!E550</f>
        <v>Khẩu phần thức ăn TMRs</v>
      </c>
      <c r="F617" s="18" t="str">
        <f>'Web-Test'!F550</f>
        <v>Nút xóa không hoạt động</v>
      </c>
      <c r="G617" s="22" t="str">
        <f>'Web-Test'!G550</f>
        <v>https://drive.google.com/file/d/1cRzcGl5Haaq5yV3vONVlbPuEvNfnWnQO/view?usp=share_link</v>
      </c>
      <c r="H617" s="17">
        <f>'Web-Test'!H550</f>
        <v>0</v>
      </c>
      <c r="I617" s="17">
        <f>'Web-Test'!I550</f>
        <v>0</v>
      </c>
      <c r="J617" s="17">
        <f>'Web-Test'!J550</f>
        <v>0</v>
      </c>
      <c r="K617" s="16" t="str">
        <f>'Web-Test'!K550</f>
        <v>Temporary disappear</v>
      </c>
      <c r="L617" s="13" t="str">
        <f>'Web-Test'!L550</f>
        <v>Closed</v>
      </c>
      <c r="M617" s="18" t="str">
        <f>'Web-Test'!M550</f>
        <v>fix(08/04)</v>
      </c>
      <c r="N617" s="13">
        <f>'Web-Test'!N550</f>
        <v>0</v>
      </c>
      <c r="O617" s="76">
        <f>'Web-Test'!O550</f>
        <v>0</v>
      </c>
      <c r="P617" s="76">
        <f>'Web-Test'!P550</f>
        <v>0</v>
      </c>
      <c r="Q617" s="76">
        <f>'Web-Test'!Q550</f>
        <v>0</v>
      </c>
      <c r="R617" s="76">
        <f>'Web-Test'!R550</f>
        <v>0</v>
      </c>
      <c r="S617" s="76">
        <f>'Web-Test'!S550</f>
        <v>0</v>
      </c>
      <c r="T617" s="76">
        <f>'Web-Test'!T550</f>
        <v>0</v>
      </c>
      <c r="U617" s="76">
        <f>'Web-Test'!U550</f>
        <v>0</v>
      </c>
      <c r="V617" s="76">
        <f>'Web-Test'!V550</f>
        <v>0</v>
      </c>
      <c r="W617" s="76">
        <f>'Web-Test'!W550</f>
        <v>0</v>
      </c>
      <c r="X617" s="76">
        <f>'Web-Test'!X550</f>
        <v>0</v>
      </c>
      <c r="Y617" s="76">
        <f>'Web-Test'!Y550</f>
        <v>0</v>
      </c>
      <c r="Z617" s="76">
        <f>'Web-Test'!Z550</f>
        <v>0</v>
      </c>
    </row>
    <row r="618" spans="1:26">
      <c r="A618" s="13">
        <f>'Web-Test'!A551</f>
        <v>549</v>
      </c>
      <c r="B618" s="16" t="str">
        <f>'Web-Test'!B551</f>
        <v>Bug</v>
      </c>
      <c r="C618" s="17">
        <f>'Web-Test'!C551</f>
        <v>45023</v>
      </c>
      <c r="D618" s="16" t="str">
        <f>'Web-Test'!D551</f>
        <v>Cao</v>
      </c>
      <c r="E618" s="18" t="str">
        <f>'Web-Test'!E551</f>
        <v>Bảng trộn</v>
      </c>
      <c r="F618" s="18" t="str">
        <f>'Web-Test'!F551</f>
        <v>Khối lượng còn lại không được nhảy theo cối. Số này tính trên tổng số các cối đã trộn, kể cả cối đang bấm vô</v>
      </c>
      <c r="G618" s="22" t="str">
        <f>'Web-Test'!G551</f>
        <v>https://drive.google.com/file/d/1fsIrgnlTJpOnUhZib3kYppx99pMTj7bn/view?usp=share_link</v>
      </c>
      <c r="H618" s="17">
        <f>'Web-Test'!H551</f>
        <v>0</v>
      </c>
      <c r="I618" s="17">
        <f>'Web-Test'!I551</f>
        <v>0</v>
      </c>
      <c r="J618" s="17">
        <f>'Web-Test'!J551</f>
        <v>0</v>
      </c>
      <c r="K618" s="16" t="str">
        <f>'Web-Test'!K551</f>
        <v>Temporary feature</v>
      </c>
      <c r="L618" s="13" t="str">
        <f>'Web-Test'!L551</f>
        <v>Closed</v>
      </c>
      <c r="M618" s="18" t="str">
        <f>'Web-Test'!M551</f>
        <v>bug không fix</v>
      </c>
      <c r="N618" s="13">
        <f>'Web-Test'!N551</f>
        <v>0</v>
      </c>
      <c r="O618" s="76">
        <f>'Web-Test'!O551</f>
        <v>0</v>
      </c>
      <c r="P618" s="76">
        <f>'Web-Test'!P551</f>
        <v>0</v>
      </c>
      <c r="Q618" s="76">
        <f>'Web-Test'!Q551</f>
        <v>0</v>
      </c>
      <c r="R618" s="76">
        <f>'Web-Test'!R551</f>
        <v>0</v>
      </c>
      <c r="S618" s="76">
        <f>'Web-Test'!S551</f>
        <v>0</v>
      </c>
      <c r="T618" s="76">
        <f>'Web-Test'!T551</f>
        <v>0</v>
      </c>
      <c r="U618" s="76">
        <f>'Web-Test'!U551</f>
        <v>0</v>
      </c>
      <c r="V618" s="76">
        <f>'Web-Test'!V551</f>
        <v>0</v>
      </c>
      <c r="W618" s="76">
        <f>'Web-Test'!W551</f>
        <v>0</v>
      </c>
      <c r="X618" s="76">
        <f>'Web-Test'!X551</f>
        <v>0</v>
      </c>
      <c r="Y618" s="76">
        <f>'Web-Test'!Y551</f>
        <v>0</v>
      </c>
      <c r="Z618" s="76">
        <f>'Web-Test'!Z551</f>
        <v>0</v>
      </c>
    </row>
    <row r="619" spans="1:26">
      <c r="A619" s="13">
        <f>'Web-Test'!A552</f>
        <v>550</v>
      </c>
      <c r="B619" s="16" t="str">
        <f>'Web-Test'!B552</f>
        <v>Bug</v>
      </c>
      <c r="C619" s="17">
        <f>'Web-Test'!C552</f>
        <v>45023</v>
      </c>
      <c r="D619" s="16" t="str">
        <f>'Web-Test'!D552</f>
        <v>Cao</v>
      </c>
      <c r="E619" s="18" t="str">
        <f>'Web-Test'!E552</f>
        <v>Bảng trộn</v>
      </c>
      <c r="F619" s="18" t="str">
        <f>'Web-Test'!F552</f>
        <v>Số chưa được làm tròn (không hiểu sao lại có số lẻ này)</v>
      </c>
      <c r="G619" s="22" t="str">
        <f>'Web-Test'!G552</f>
        <v>https://drive.google.com/file/d/1ws83OxgSbM26oZFluQdFOgaVCOwbjInf/view?usp=share_link</v>
      </c>
      <c r="H619" s="17">
        <f>'Web-Test'!H552</f>
        <v>0</v>
      </c>
      <c r="I619" s="17">
        <f>'Web-Test'!I552</f>
        <v>0</v>
      </c>
      <c r="J619" s="17">
        <f>'Web-Test'!J552</f>
        <v>0</v>
      </c>
      <c r="K619" s="16" t="str">
        <f>'Web-Test'!K552</f>
        <v>Temporary disappear</v>
      </c>
      <c r="L619" s="13" t="str">
        <f>'Web-Test'!L552</f>
        <v>Closed</v>
      </c>
      <c r="M619" s="18" t="str">
        <f>'Web-Test'!M552</f>
        <v>fix(08/04)</v>
      </c>
      <c r="N619" s="13">
        <f>'Web-Test'!N552</f>
        <v>0</v>
      </c>
      <c r="O619" s="76">
        <f>'Web-Test'!O552</f>
        <v>0</v>
      </c>
      <c r="P619" s="76">
        <f>'Web-Test'!P552</f>
        <v>0</v>
      </c>
      <c r="Q619" s="76">
        <f>'Web-Test'!Q552</f>
        <v>0</v>
      </c>
      <c r="R619" s="76">
        <f>'Web-Test'!R552</f>
        <v>0</v>
      </c>
      <c r="S619" s="76">
        <f>'Web-Test'!S552</f>
        <v>0</v>
      </c>
      <c r="T619" s="76">
        <f>'Web-Test'!T552</f>
        <v>0</v>
      </c>
      <c r="U619" s="76">
        <f>'Web-Test'!U552</f>
        <v>0</v>
      </c>
      <c r="V619" s="76">
        <f>'Web-Test'!V552</f>
        <v>0</v>
      </c>
      <c r="W619" s="76">
        <f>'Web-Test'!W552</f>
        <v>0</v>
      </c>
      <c r="X619" s="76">
        <f>'Web-Test'!X552</f>
        <v>0</v>
      </c>
      <c r="Y619" s="76">
        <f>'Web-Test'!Y552</f>
        <v>0</v>
      </c>
      <c r="Z619" s="76">
        <f>'Web-Test'!Z552</f>
        <v>0</v>
      </c>
    </row>
    <row r="620" spans="1:26">
      <c r="A620" s="13">
        <f>'Web-Test'!A553</f>
        <v>551</v>
      </c>
      <c r="B620" s="16" t="str">
        <f>'Web-Test'!B553</f>
        <v>Bug</v>
      </c>
      <c r="C620" s="17">
        <f>'Web-Test'!C553</f>
        <v>45024</v>
      </c>
      <c r="D620" s="16" t="str">
        <f>'Web-Test'!D553</f>
        <v>Trung bình</v>
      </c>
      <c r="E620" s="18" t="str">
        <f>'Web-Test'!E553</f>
        <v>Khẩu phần thức ăn TMRs</v>
      </c>
      <c r="F620" s="18" t="str">
        <f>'Web-Test'!F553</f>
        <v>Bỏ số thứ tự cho dòng "Tổng"</v>
      </c>
      <c r="G620" s="22" t="str">
        <f>'Web-Test'!G553</f>
        <v>https://drive.google.com/file/d/1yTSrmZJQyZG4fEm26rqIrcUPi39XCG2h/view?usp=share_link</v>
      </c>
      <c r="H620" s="17">
        <f>'Web-Test'!H553</f>
        <v>0</v>
      </c>
      <c r="I620" s="17">
        <f>'Web-Test'!I553</f>
        <v>0</v>
      </c>
      <c r="J620" s="17">
        <f>'Web-Test'!J553</f>
        <v>0</v>
      </c>
      <c r="K620" s="16" t="str">
        <f>'Web-Test'!K553</f>
        <v>Temporary disappear</v>
      </c>
      <c r="L620" s="13" t="str">
        <f>'Web-Test'!L553</f>
        <v>Closed</v>
      </c>
      <c r="M620" s="18">
        <f>'Web-Test'!M553</f>
        <v>0</v>
      </c>
      <c r="N620" s="13">
        <f>'Web-Test'!N553</f>
        <v>0</v>
      </c>
      <c r="O620" s="76">
        <f>'Web-Test'!O553</f>
        <v>0</v>
      </c>
      <c r="P620" s="76">
        <f>'Web-Test'!P553</f>
        <v>0</v>
      </c>
      <c r="Q620" s="76">
        <f>'Web-Test'!Q553</f>
        <v>0</v>
      </c>
      <c r="R620" s="76">
        <f>'Web-Test'!R553</f>
        <v>0</v>
      </c>
      <c r="S620" s="76">
        <f>'Web-Test'!S553</f>
        <v>0</v>
      </c>
      <c r="T620" s="76">
        <f>'Web-Test'!T553</f>
        <v>0</v>
      </c>
      <c r="U620" s="76">
        <f>'Web-Test'!U553</f>
        <v>0</v>
      </c>
      <c r="V620" s="76">
        <f>'Web-Test'!V553</f>
        <v>0</v>
      </c>
      <c r="W620" s="76">
        <f>'Web-Test'!W553</f>
        <v>0</v>
      </c>
      <c r="X620" s="76">
        <f>'Web-Test'!X553</f>
        <v>0</v>
      </c>
      <c r="Y620" s="76">
        <f>'Web-Test'!Y553</f>
        <v>0</v>
      </c>
      <c r="Z620" s="76">
        <f>'Web-Test'!Z553</f>
        <v>0</v>
      </c>
    </row>
    <row r="621" spans="1:26">
      <c r="A621" s="13">
        <f>'Web-Test'!A554</f>
        <v>552</v>
      </c>
      <c r="B621" s="16" t="str">
        <f>'Web-Test'!B554</f>
        <v>Bug</v>
      </c>
      <c r="C621" s="17">
        <f>'Web-Test'!C554</f>
        <v>45024</v>
      </c>
      <c r="D621" s="16" t="str">
        <f>'Web-Test'!D554</f>
        <v>Cao</v>
      </c>
      <c r="E621" s="18" t="str">
        <f>'Web-Test'!E554</f>
        <v>Khẩu phần thức ăn TMRs</v>
      </c>
      <c r="F621" s="18" t="str">
        <f>'Web-Test'!F554</f>
        <v>Quy đổi chạy không đúng (có thể do làm tròn - Tỉnh)</v>
      </c>
      <c r="G621" s="22" t="str">
        <f>'Web-Test'!G554</f>
        <v>https://drive.google.com/file/d/1hvqj6a_4ewFV9owah7HHHrC8MSxDZSOZ/view?usp=share_link</v>
      </c>
      <c r="H621" s="17">
        <f>'Web-Test'!H554</f>
        <v>0</v>
      </c>
      <c r="I621" s="17">
        <f>'Web-Test'!I554</f>
        <v>0</v>
      </c>
      <c r="J621" s="17">
        <f>'Web-Test'!J554</f>
        <v>0</v>
      </c>
      <c r="K621" s="16" t="str">
        <f>'Web-Test'!K554</f>
        <v>Temporary disappear</v>
      </c>
      <c r="L621" s="13" t="str">
        <f>'Web-Test'!L554</f>
        <v>Closed</v>
      </c>
      <c r="M621" s="18">
        <f>'Web-Test'!M554</f>
        <v>0</v>
      </c>
      <c r="N621" s="13">
        <f>'Web-Test'!N554</f>
        <v>0</v>
      </c>
      <c r="O621" s="76">
        <f>'Web-Test'!O554</f>
        <v>0</v>
      </c>
      <c r="P621" s="76">
        <f>'Web-Test'!P554</f>
        <v>0</v>
      </c>
      <c r="Q621" s="76">
        <f>'Web-Test'!Q554</f>
        <v>0</v>
      </c>
      <c r="R621" s="76">
        <f>'Web-Test'!R554</f>
        <v>0</v>
      </c>
      <c r="S621" s="76">
        <f>'Web-Test'!S554</f>
        <v>0</v>
      </c>
      <c r="T621" s="76">
        <f>'Web-Test'!T554</f>
        <v>0</v>
      </c>
      <c r="U621" s="76">
        <f>'Web-Test'!U554</f>
        <v>0</v>
      </c>
      <c r="V621" s="76">
        <f>'Web-Test'!V554</f>
        <v>0</v>
      </c>
      <c r="W621" s="76">
        <f>'Web-Test'!W554</f>
        <v>0</v>
      </c>
      <c r="X621" s="76">
        <f>'Web-Test'!X554</f>
        <v>0</v>
      </c>
      <c r="Y621" s="76">
        <f>'Web-Test'!Y554</f>
        <v>0</v>
      </c>
      <c r="Z621" s="76">
        <f>'Web-Test'!Z554</f>
        <v>0</v>
      </c>
    </row>
    <row r="622" spans="1:26">
      <c r="A622" s="13">
        <f>'Web-Test'!A555</f>
        <v>553</v>
      </c>
      <c r="B622" s="16" t="str">
        <f>'Web-Test'!B555</f>
        <v>Bug</v>
      </c>
      <c r="C622" s="17">
        <f>'Web-Test'!C555</f>
        <v>45024</v>
      </c>
      <c r="D622" s="16" t="str">
        <f>'Web-Test'!D555</f>
        <v>Cao</v>
      </c>
      <c r="E622" s="18" t="str">
        <f>'Web-Test'!E555</f>
        <v>Bảng trộn</v>
      </c>
      <c r="F622" s="18" t="str">
        <f>'Web-Test'!F555</f>
        <v>Khối lượng nguyên liệu theo mẻ không tính theo mẻ (đang tính theo khối lượng thức ăn cho cả nhóm bò trong buổi)</v>
      </c>
      <c r="G622" s="22" t="str">
        <f>'Web-Test'!G555</f>
        <v>https://drive.google.com/file/d/12lS_8iikI5AtM2bQzrcCDMLu2G3UH054/view?usp=share_link</v>
      </c>
      <c r="H622" s="17">
        <f>'Web-Test'!H555</f>
        <v>0</v>
      </c>
      <c r="I622" s="17">
        <f>'Web-Test'!I555</f>
        <v>0</v>
      </c>
      <c r="J622" s="17">
        <f>'Web-Test'!J555</f>
        <v>0</v>
      </c>
      <c r="K622" s="16">
        <f>'Web-Test'!K555</f>
        <v>0</v>
      </c>
      <c r="L622" s="13" t="str">
        <f>'Web-Test'!L555</f>
        <v>Open</v>
      </c>
      <c r="M622" s="18">
        <f>'Web-Test'!M555</f>
        <v>0</v>
      </c>
      <c r="N622" s="13">
        <f>'Web-Test'!N555</f>
        <v>0</v>
      </c>
      <c r="O622" s="76">
        <f>'Web-Test'!O555</f>
        <v>0</v>
      </c>
      <c r="P622" s="76">
        <f>'Web-Test'!P555</f>
        <v>0</v>
      </c>
      <c r="Q622" s="76">
        <f>'Web-Test'!Q555</f>
        <v>0</v>
      </c>
      <c r="R622" s="76">
        <f>'Web-Test'!R555</f>
        <v>0</v>
      </c>
      <c r="S622" s="76">
        <f>'Web-Test'!S555</f>
        <v>0</v>
      </c>
      <c r="T622" s="76">
        <f>'Web-Test'!T555</f>
        <v>0</v>
      </c>
      <c r="U622" s="76">
        <f>'Web-Test'!U555</f>
        <v>0</v>
      </c>
      <c r="V622" s="76">
        <f>'Web-Test'!V555</f>
        <v>0</v>
      </c>
      <c r="W622" s="76">
        <f>'Web-Test'!W555</f>
        <v>0</v>
      </c>
      <c r="X622" s="76">
        <f>'Web-Test'!X555</f>
        <v>0</v>
      </c>
      <c r="Y622" s="76">
        <f>'Web-Test'!Y555</f>
        <v>0</v>
      </c>
      <c r="Z622" s="76">
        <f>'Web-Test'!Z555</f>
        <v>0</v>
      </c>
    </row>
    <row r="623" spans="1:26">
      <c r="A623" s="13">
        <f>'Web-Test'!A556</f>
        <v>554</v>
      </c>
      <c r="B623" s="16" t="str">
        <f>'Web-Test'!B556</f>
        <v>Bug</v>
      </c>
      <c r="C623" s="17">
        <f>'Web-Test'!C556</f>
        <v>45026</v>
      </c>
      <c r="D623" s="16" t="str">
        <f>'Web-Test'!D556</f>
        <v>Cao</v>
      </c>
      <c r="E623" s="18" t="str">
        <f>'Web-Test'!E556</f>
        <v>Kế hoạch canh tác</v>
      </c>
      <c r="F623" s="18" t="str">
        <f>'Web-Test'!F556</f>
        <v>Thông báo bị popup che khuất</v>
      </c>
      <c r="G623" s="22" t="str">
        <f>'Web-Test'!G556</f>
        <v>https://drive.google.com/file/d/1-tTz0o58A9s103bplr9E2duR6SCw-2CI/view?usp=share_link</v>
      </c>
      <c r="H623" s="17">
        <f>'Web-Test'!H556</f>
        <v>0</v>
      </c>
      <c r="I623" s="17">
        <f>'Web-Test'!I556</f>
        <v>0</v>
      </c>
      <c r="J623" s="17">
        <f>'Web-Test'!J556</f>
        <v>0</v>
      </c>
      <c r="K623" s="16">
        <f>'Web-Test'!K556</f>
        <v>0</v>
      </c>
      <c r="L623" s="13" t="str">
        <f>'Web-Test'!L556</f>
        <v>Open</v>
      </c>
      <c r="M623" s="18">
        <f>'Web-Test'!M556</f>
        <v>0</v>
      </c>
      <c r="N623" s="13">
        <f>'Web-Test'!N556</f>
        <v>0</v>
      </c>
      <c r="O623" s="76">
        <f>'Web-Test'!O556</f>
        <v>0</v>
      </c>
      <c r="P623" s="76">
        <f>'Web-Test'!P556</f>
        <v>0</v>
      </c>
      <c r="Q623" s="76">
        <f>'Web-Test'!Q556</f>
        <v>0</v>
      </c>
      <c r="R623" s="76">
        <f>'Web-Test'!R556</f>
        <v>0</v>
      </c>
      <c r="S623" s="76">
        <f>'Web-Test'!S556</f>
        <v>0</v>
      </c>
      <c r="T623" s="76">
        <f>'Web-Test'!T556</f>
        <v>0</v>
      </c>
      <c r="U623" s="76">
        <f>'Web-Test'!U556</f>
        <v>0</v>
      </c>
      <c r="V623" s="76">
        <f>'Web-Test'!V556</f>
        <v>0</v>
      </c>
      <c r="W623" s="76">
        <f>'Web-Test'!W556</f>
        <v>0</v>
      </c>
      <c r="X623" s="76">
        <f>'Web-Test'!X556</f>
        <v>0</v>
      </c>
      <c r="Y623" s="76">
        <f>'Web-Test'!Y556</f>
        <v>0</v>
      </c>
      <c r="Z623" s="76">
        <f>'Web-Test'!Z556</f>
        <v>0</v>
      </c>
    </row>
    <row r="624" spans="1:26">
      <c r="A624" s="13">
        <f>'Web-Test'!A557</f>
        <v>555</v>
      </c>
      <c r="B624" s="16" t="str">
        <f>'Web-Test'!B557</f>
        <v>Bug</v>
      </c>
      <c r="C624" s="17">
        <f>'Web-Test'!C557</f>
        <v>45026</v>
      </c>
      <c r="D624" s="16" t="str">
        <f>'Web-Test'!D557</f>
        <v>Cao</v>
      </c>
      <c r="E624" s="18" t="str">
        <f>'Web-Test'!E557</f>
        <v>Tiến độ thực hiện chăn thả</v>
      </c>
      <c r="F624" s="18" t="str">
        <f>'Web-Test'!F557</f>
        <v>Filter ngày bị lỗi, không bao hết ngày kế hoạch</v>
      </c>
      <c r="G624" s="22" t="str">
        <f>'Web-Test'!G557</f>
        <v>https://drive.google.com/file/d/1r_RL46k_6p_XX8UQxTf5sUq04CmV-gU6/view?usp=share_link</v>
      </c>
      <c r="H624" s="17">
        <f>'Web-Test'!H557</f>
        <v>0</v>
      </c>
      <c r="I624" s="17">
        <f>'Web-Test'!I557</f>
        <v>45037</v>
      </c>
      <c r="J624" s="13" t="str">
        <f>'Web-Test'!J557</f>
        <v>Hải</v>
      </c>
      <c r="K624" s="16" t="str">
        <f>'Web-Test'!K557</f>
        <v>Fail</v>
      </c>
      <c r="L624" s="13" t="str">
        <f>'Web-Test'!L557</f>
        <v>Open</v>
      </c>
      <c r="M624" s="18" t="str">
        <f>'Web-Test'!M557</f>
        <v>Fix lần 1 ngày 19/4 (Hải) - Fail - Chưa bao đến ngày kết thúc kế hoạch (đang nhầm với ngày bắt đầu kế hoạch)</v>
      </c>
      <c r="N624" s="13">
        <f>'Web-Test'!N557</f>
        <v>0</v>
      </c>
      <c r="O624" s="76">
        <f>'Web-Test'!O557</f>
        <v>0</v>
      </c>
      <c r="P624" s="76">
        <f>'Web-Test'!P557</f>
        <v>0</v>
      </c>
      <c r="Q624" s="76">
        <f>'Web-Test'!Q557</f>
        <v>0</v>
      </c>
      <c r="R624" s="76">
        <f>'Web-Test'!R557</f>
        <v>0</v>
      </c>
      <c r="S624" s="76">
        <f>'Web-Test'!S557</f>
        <v>0</v>
      </c>
      <c r="T624" s="76">
        <f>'Web-Test'!T557</f>
        <v>0</v>
      </c>
      <c r="U624" s="76">
        <f>'Web-Test'!U557</f>
        <v>0</v>
      </c>
      <c r="V624" s="76">
        <f>'Web-Test'!V557</f>
        <v>0</v>
      </c>
      <c r="W624" s="76">
        <f>'Web-Test'!W557</f>
        <v>0</v>
      </c>
      <c r="X624" s="76">
        <f>'Web-Test'!X557</f>
        <v>0</v>
      </c>
      <c r="Y624" s="76">
        <f>'Web-Test'!Y557</f>
        <v>0</v>
      </c>
      <c r="Z624" s="76">
        <f>'Web-Test'!Z557</f>
        <v>0</v>
      </c>
    </row>
    <row r="625" spans="1:26">
      <c r="A625" s="13">
        <f>'Web-Test'!A558</f>
        <v>556</v>
      </c>
      <c r="B625" s="16" t="str">
        <f>'Web-Test'!B558</f>
        <v>Bug</v>
      </c>
      <c r="C625" s="17">
        <f>'Web-Test'!C558</f>
        <v>45026</v>
      </c>
      <c r="D625" s="16" t="str">
        <f>'Web-Test'!D558</f>
        <v>Cao</v>
      </c>
      <c r="E625" s="18" t="str">
        <f>'Web-Test'!E558</f>
        <v>Tiến độ thực hiện chăn thả</v>
      </c>
      <c r="F625" s="18" t="str">
        <f>'Web-Test'!F558</f>
        <v>B1: Đang hiện tất cả kế hoạch chăn thả (hình ở #555)
B2: Bấm vào filter ngày, không đổi ngày, bấm "Ứng dụng"
B3: Số lượng kế hoạch chăn thả hiển thị bị giảm đi</v>
      </c>
      <c r="G625" s="22" t="str">
        <f>'Web-Test'!G558</f>
        <v>https://drive.google.com/file/d/1GYfLppHBbT54-6Jf3sZvjKfxQXxdcV0F/view?usp=share_link</v>
      </c>
      <c r="H625" s="17">
        <f>'Web-Test'!H558</f>
        <v>0</v>
      </c>
      <c r="I625" s="17">
        <f>'Web-Test'!I558</f>
        <v>45036</v>
      </c>
      <c r="J625" s="13" t="str">
        <f>'Web-Test'!J558</f>
        <v>Hải</v>
      </c>
      <c r="K625" s="16" t="str">
        <f>'Web-Test'!K558</f>
        <v>Pass</v>
      </c>
      <c r="L625" s="13" t="str">
        <f>'Web-Test'!L558</f>
        <v>Closed</v>
      </c>
      <c r="M625" s="18">
        <f>'Web-Test'!M558</f>
        <v>0</v>
      </c>
      <c r="N625" s="13">
        <f>'Web-Test'!N558</f>
        <v>0</v>
      </c>
      <c r="O625" s="76">
        <f>'Web-Test'!O558</f>
        <v>0</v>
      </c>
      <c r="P625" s="76">
        <f>'Web-Test'!P558</f>
        <v>0</v>
      </c>
      <c r="Q625" s="76">
        <f>'Web-Test'!Q558</f>
        <v>0</v>
      </c>
      <c r="R625" s="76">
        <f>'Web-Test'!R558</f>
        <v>0</v>
      </c>
      <c r="S625" s="76">
        <f>'Web-Test'!S558</f>
        <v>0</v>
      </c>
      <c r="T625" s="76">
        <f>'Web-Test'!T558</f>
        <v>0</v>
      </c>
      <c r="U625" s="76">
        <f>'Web-Test'!U558</f>
        <v>0</v>
      </c>
      <c r="V625" s="76">
        <f>'Web-Test'!V558</f>
        <v>0</v>
      </c>
      <c r="W625" s="76">
        <f>'Web-Test'!W558</f>
        <v>0</v>
      </c>
      <c r="X625" s="76">
        <f>'Web-Test'!X558</f>
        <v>0</v>
      </c>
      <c r="Y625" s="76">
        <f>'Web-Test'!Y558</f>
        <v>0</v>
      </c>
      <c r="Z625" s="76">
        <f>'Web-Test'!Z558</f>
        <v>0</v>
      </c>
    </row>
    <row r="626" spans="1:26">
      <c r="A626" s="13">
        <f>'Web-Test'!A559</f>
        <v>557</v>
      </c>
      <c r="B626" s="16" t="str">
        <f>'Web-Test'!B559</f>
        <v>Bug</v>
      </c>
      <c r="C626" s="17">
        <f>'Web-Test'!C559</f>
        <v>45028</v>
      </c>
      <c r="D626" s="16" t="str">
        <f>'Web-Test'!D559</f>
        <v>Cao</v>
      </c>
      <c r="E626" s="18" t="str">
        <f>'Web-Test'!E559</f>
        <v>Danh mục chung</v>
      </c>
      <c r="F626" s="18" t="str">
        <f>'Web-Test'!F559</f>
        <v>Khẩu phần thức ăn TMRs:
- Nguyên liệu bị mất đi khi thay đổi thông tin ở danh mục</v>
      </c>
      <c r="G626" s="22" t="str">
        <f>'Web-Test'!G559</f>
        <v>https://drive.google.com/file/d/1EiXaJu-e7rWfyiGUN0uimG4sHoi8wIfE/view?usp=share_link</v>
      </c>
      <c r="H626" s="17">
        <f>'Web-Test'!H559</f>
        <v>0</v>
      </c>
      <c r="I626" s="17">
        <f>'Web-Test'!I559</f>
        <v>0</v>
      </c>
      <c r="J626" s="17">
        <f>'Web-Test'!J559</f>
        <v>0</v>
      </c>
      <c r="K626" s="16">
        <f>'Web-Test'!K559</f>
        <v>0</v>
      </c>
      <c r="L626" s="13" t="str">
        <f>'Web-Test'!L559</f>
        <v>Open</v>
      </c>
      <c r="M626" s="18">
        <f>'Web-Test'!M559</f>
        <v>0</v>
      </c>
      <c r="N626" s="13">
        <f>'Web-Test'!N559</f>
        <v>0</v>
      </c>
      <c r="O626" s="76">
        <f>'Web-Test'!O559</f>
        <v>0</v>
      </c>
      <c r="P626" s="76">
        <f>'Web-Test'!P559</f>
        <v>0</v>
      </c>
      <c r="Q626" s="76">
        <f>'Web-Test'!Q559</f>
        <v>0</v>
      </c>
      <c r="R626" s="76">
        <f>'Web-Test'!R559</f>
        <v>0</v>
      </c>
      <c r="S626" s="76">
        <f>'Web-Test'!S559</f>
        <v>0</v>
      </c>
      <c r="T626" s="76">
        <f>'Web-Test'!T559</f>
        <v>0</v>
      </c>
      <c r="U626" s="76">
        <f>'Web-Test'!U559</f>
        <v>0</v>
      </c>
      <c r="V626" s="76">
        <f>'Web-Test'!V559</f>
        <v>0</v>
      </c>
      <c r="W626" s="76">
        <f>'Web-Test'!W559</f>
        <v>0</v>
      </c>
      <c r="X626" s="76">
        <f>'Web-Test'!X559</f>
        <v>0</v>
      </c>
      <c r="Y626" s="76">
        <f>'Web-Test'!Y559</f>
        <v>0</v>
      </c>
      <c r="Z626" s="76">
        <f>'Web-Test'!Z559</f>
        <v>0</v>
      </c>
    </row>
    <row r="627" spans="1:26">
      <c r="A627" s="13">
        <f>'Web-Test'!A560</f>
        <v>558</v>
      </c>
      <c r="B627" s="16" t="str">
        <f>'Web-Test'!B560</f>
        <v>Improvement</v>
      </c>
      <c r="C627" s="17">
        <f>'Web-Test'!C560</f>
        <v>45028</v>
      </c>
      <c r="D627" s="16" t="str">
        <f>'Web-Test'!D560</f>
        <v>Trung bình</v>
      </c>
      <c r="E627" s="18" t="str">
        <f>'Web-Test'!E560</f>
        <v>Khẩu phần thức ăn TMRs</v>
      </c>
      <c r="F627" s="18" t="str">
        <f>'Web-Test'!F560</f>
        <v>Số lượng bò không để phần thập phân</v>
      </c>
      <c r="G627" s="22" t="str">
        <f>'Web-Test'!G560</f>
        <v>https://drive.google.com/file/d/12wcJBNp3bfpF74gwYLDUxxcPAVIfp1g0/view?usp=share_link</v>
      </c>
      <c r="H627" s="17">
        <f>'Web-Test'!H560</f>
        <v>0</v>
      </c>
      <c r="I627" s="17">
        <f>'Web-Test'!I560</f>
        <v>0</v>
      </c>
      <c r="J627" s="17">
        <f>'Web-Test'!J560</f>
        <v>0</v>
      </c>
      <c r="K627" s="16">
        <f>'Web-Test'!K560</f>
        <v>0</v>
      </c>
      <c r="L627" s="13" t="str">
        <f>'Web-Test'!L560</f>
        <v>Open</v>
      </c>
      <c r="M627" s="18">
        <f>'Web-Test'!M560</f>
        <v>0</v>
      </c>
      <c r="N627" s="13">
        <f>'Web-Test'!N560</f>
        <v>0</v>
      </c>
      <c r="O627" s="76">
        <f>'Web-Test'!O560</f>
        <v>0</v>
      </c>
      <c r="P627" s="76">
        <f>'Web-Test'!P560</f>
        <v>0</v>
      </c>
      <c r="Q627" s="76">
        <f>'Web-Test'!Q560</f>
        <v>0</v>
      </c>
      <c r="R627" s="76">
        <f>'Web-Test'!R560</f>
        <v>0</v>
      </c>
      <c r="S627" s="76">
        <f>'Web-Test'!S560</f>
        <v>0</v>
      </c>
      <c r="T627" s="76">
        <f>'Web-Test'!T560</f>
        <v>0</v>
      </c>
      <c r="U627" s="76">
        <f>'Web-Test'!U560</f>
        <v>0</v>
      </c>
      <c r="V627" s="76">
        <f>'Web-Test'!V560</f>
        <v>0</v>
      </c>
      <c r="W627" s="76">
        <f>'Web-Test'!W560</f>
        <v>0</v>
      </c>
      <c r="X627" s="76">
        <f>'Web-Test'!X560</f>
        <v>0</v>
      </c>
      <c r="Y627" s="76">
        <f>'Web-Test'!Y560</f>
        <v>0</v>
      </c>
      <c r="Z627" s="76">
        <f>'Web-Test'!Z560</f>
        <v>0</v>
      </c>
    </row>
    <row r="628" spans="1:26">
      <c r="A628" s="13">
        <f>'Web-Test'!A561</f>
        <v>559</v>
      </c>
      <c r="B628" s="16" t="str">
        <f>'Web-Test'!B561</f>
        <v>Improvement</v>
      </c>
      <c r="C628" s="17">
        <f>'Web-Test'!C561</f>
        <v>45028</v>
      </c>
      <c r="D628" s="16" t="str">
        <f>'Web-Test'!D561</f>
        <v>Trung bình</v>
      </c>
      <c r="E628" s="18" t="str">
        <f>'Web-Test'!E561</f>
        <v>Khẩu phần thức ăn TMRs</v>
      </c>
      <c r="F628" s="18" t="str">
        <f>'Web-Test'!F561</f>
        <v>Khi tạo kế hoạch thức ăn cho ngày hôm sau thì reset mục tỷ lệ thực ăn ngày hôm trước về null (hiện tại đang lấy từ ngày hôm trước nữa sang - vô lý)</v>
      </c>
      <c r="G628" s="22" t="str">
        <f>'Web-Test'!G561</f>
        <v>https://drive.google.com/file/d/1AzdqRXkJvI8UG0RaiznG6Orn3Q-Q5j8v/view?usp=sharing</v>
      </c>
      <c r="H628" s="17">
        <f>'Web-Test'!H561</f>
        <v>0</v>
      </c>
      <c r="I628" s="17">
        <f>'Web-Test'!I561</f>
        <v>0</v>
      </c>
      <c r="J628" s="17">
        <f>'Web-Test'!J561</f>
        <v>0</v>
      </c>
      <c r="K628" s="16" t="str">
        <f>'Web-Test'!K561</f>
        <v>Temporary feature</v>
      </c>
      <c r="L628" s="13" t="str">
        <f>'Web-Test'!L561</f>
        <v>Closed</v>
      </c>
      <c r="M628" s="18">
        <f>'Web-Test'!M561</f>
        <v>0</v>
      </c>
      <c r="N628" s="13">
        <f>'Web-Test'!N561</f>
        <v>0</v>
      </c>
      <c r="O628" s="76">
        <f>'Web-Test'!O561</f>
        <v>0</v>
      </c>
      <c r="P628" s="76">
        <f>'Web-Test'!P561</f>
        <v>0</v>
      </c>
      <c r="Q628" s="76">
        <f>'Web-Test'!Q561</f>
        <v>0</v>
      </c>
      <c r="R628" s="76">
        <f>'Web-Test'!R561</f>
        <v>0</v>
      </c>
      <c r="S628" s="76">
        <f>'Web-Test'!S561</f>
        <v>0</v>
      </c>
      <c r="T628" s="76">
        <f>'Web-Test'!T561</f>
        <v>0</v>
      </c>
      <c r="U628" s="76">
        <f>'Web-Test'!U561</f>
        <v>0</v>
      </c>
      <c r="V628" s="76">
        <f>'Web-Test'!V561</f>
        <v>0</v>
      </c>
      <c r="W628" s="76">
        <f>'Web-Test'!W561</f>
        <v>0</v>
      </c>
      <c r="X628" s="76">
        <f>'Web-Test'!X561</f>
        <v>0</v>
      </c>
      <c r="Y628" s="76">
        <f>'Web-Test'!Y561</f>
        <v>0</v>
      </c>
      <c r="Z628" s="76">
        <f>'Web-Test'!Z561</f>
        <v>0</v>
      </c>
    </row>
    <row r="629" spans="1:26">
      <c r="A629" s="13">
        <f>'Web-Test'!A562</f>
        <v>560</v>
      </c>
      <c r="B629" s="16" t="str">
        <f>'Web-Test'!B562</f>
        <v>Improvement</v>
      </c>
      <c r="C629" s="17">
        <f>'Web-Test'!C562</f>
        <v>45028</v>
      </c>
      <c r="D629" s="16" t="str">
        <f>'Web-Test'!D562</f>
        <v>Trung bình</v>
      </c>
      <c r="E629" s="18" t="str">
        <f>'Web-Test'!E562</f>
        <v>Khẩu phần thức ăn TMRs</v>
      </c>
      <c r="F629" s="18" t="str">
        <f>'Web-Test'!F562</f>
        <v>Thêm nút reset thành phần thức ăn theo lý thuyết (hiện tại đang lấy tỷ lệ của ngày cũ sang =&gt; không phù hợp với công thức trong danh mục)
Nút disabled khi thành phần đã đúng với danh mục</v>
      </c>
      <c r="G629" s="18" t="str">
        <f>'Web-Test'!G562</f>
        <v>Vị trí 1: https://drive.google.com/file/d/1YYYS0Q6hw0N0sCA19c44BBygKn-LTtLT/view?usp=share_link
Vị trí 2:
https://drive.google.com/file/d/1VTLz0iqMnlgwjHSCibmZaZCZVs1p5jT0/view?usp=share_link</v>
      </c>
      <c r="H629" s="17">
        <f>'Web-Test'!H562</f>
        <v>0</v>
      </c>
      <c r="I629" s="17">
        <f>'Web-Test'!I562</f>
        <v>0</v>
      </c>
      <c r="J629" s="17">
        <f>'Web-Test'!J562</f>
        <v>0</v>
      </c>
      <c r="K629" s="16">
        <f>'Web-Test'!K562</f>
        <v>0</v>
      </c>
      <c r="L629" s="13" t="str">
        <f>'Web-Test'!L562</f>
        <v>Open</v>
      </c>
      <c r="M629" s="18">
        <f>'Web-Test'!M562</f>
        <v>0</v>
      </c>
      <c r="N629" s="13">
        <f>'Web-Test'!N562</f>
        <v>0</v>
      </c>
      <c r="O629" s="76">
        <f>'Web-Test'!O562</f>
        <v>0</v>
      </c>
      <c r="P629" s="76">
        <f>'Web-Test'!P562</f>
        <v>0</v>
      </c>
      <c r="Q629" s="76">
        <f>'Web-Test'!Q562</f>
        <v>0</v>
      </c>
      <c r="R629" s="76">
        <f>'Web-Test'!R562</f>
        <v>0</v>
      </c>
      <c r="S629" s="76">
        <f>'Web-Test'!S562</f>
        <v>0</v>
      </c>
      <c r="T629" s="76">
        <f>'Web-Test'!T562</f>
        <v>0</v>
      </c>
      <c r="U629" s="76">
        <f>'Web-Test'!U562</f>
        <v>0</v>
      </c>
      <c r="V629" s="76">
        <f>'Web-Test'!V562</f>
        <v>0</v>
      </c>
      <c r="W629" s="76">
        <f>'Web-Test'!W562</f>
        <v>0</v>
      </c>
      <c r="X629" s="76">
        <f>'Web-Test'!X562</f>
        <v>0</v>
      </c>
      <c r="Y629" s="76">
        <f>'Web-Test'!Y562</f>
        <v>0</v>
      </c>
      <c r="Z629" s="76">
        <f>'Web-Test'!Z562</f>
        <v>0</v>
      </c>
    </row>
    <row r="630" spans="1:26">
      <c r="A630" s="13">
        <f>'Web-Test'!A563</f>
        <v>561</v>
      </c>
      <c r="B630" s="16" t="str">
        <f>'Web-Test'!B563</f>
        <v>Bug</v>
      </c>
      <c r="C630" s="17">
        <f>'Web-Test'!C563</f>
        <v>45028</v>
      </c>
      <c r="D630" s="16" t="str">
        <f>'Web-Test'!D563</f>
        <v>Cao</v>
      </c>
      <c r="E630" s="18" t="str">
        <f>'Web-Test'!E563</f>
        <v>Bảng trộn</v>
      </c>
      <c r="F630" s="18" t="str">
        <f>'Web-Test'!F563</f>
        <v>Chưa trộn mẻ nào nhưng khối lượng còn lại không đủ khối lượng TMR</v>
      </c>
      <c r="G630" s="22" t="str">
        <f>'Web-Test'!G563</f>
        <v>https://drive.google.com/file/d/1crGn1Zch8KACG_LmPA9qxrwlpdg72s2G/view?usp=share_link</v>
      </c>
      <c r="H630" s="17">
        <f>'Web-Test'!H563</f>
        <v>0</v>
      </c>
      <c r="I630" s="17">
        <f>'Web-Test'!I563</f>
        <v>0</v>
      </c>
      <c r="J630" s="13" t="str">
        <f>'Web-Test'!J563</f>
        <v>Tỉnh</v>
      </c>
      <c r="K630" s="16">
        <f>'Web-Test'!K563</f>
        <v>0</v>
      </c>
      <c r="L630" s="13" t="str">
        <f>'Web-Test'!L563</f>
        <v>Open</v>
      </c>
      <c r="M630" s="18" t="str">
        <f>'Web-Test'!M563</f>
        <v>không test ra được trường hợp này</v>
      </c>
      <c r="N630" s="13">
        <f>'Web-Test'!N563</f>
        <v>0</v>
      </c>
      <c r="O630" s="76">
        <f>'Web-Test'!O563</f>
        <v>0</v>
      </c>
      <c r="P630" s="76">
        <f>'Web-Test'!P563</f>
        <v>0</v>
      </c>
      <c r="Q630" s="76">
        <f>'Web-Test'!Q563</f>
        <v>0</v>
      </c>
      <c r="R630" s="76">
        <f>'Web-Test'!R563</f>
        <v>0</v>
      </c>
      <c r="S630" s="76">
        <f>'Web-Test'!S563</f>
        <v>0</v>
      </c>
      <c r="T630" s="76">
        <f>'Web-Test'!T563</f>
        <v>0</v>
      </c>
      <c r="U630" s="76">
        <f>'Web-Test'!U563</f>
        <v>0</v>
      </c>
      <c r="V630" s="76">
        <f>'Web-Test'!V563</f>
        <v>0</v>
      </c>
      <c r="W630" s="76">
        <f>'Web-Test'!W563</f>
        <v>0</v>
      </c>
      <c r="X630" s="76">
        <f>'Web-Test'!X563</f>
        <v>0</v>
      </c>
      <c r="Y630" s="76">
        <f>'Web-Test'!Y563</f>
        <v>0</v>
      </c>
      <c r="Z630" s="76">
        <f>'Web-Test'!Z563</f>
        <v>0</v>
      </c>
    </row>
    <row r="631" spans="1:26">
      <c r="A631" s="13">
        <f>'Web-Test'!A564</f>
        <v>562</v>
      </c>
      <c r="B631" s="16" t="str">
        <f>'Web-Test'!B564</f>
        <v>Improvement</v>
      </c>
      <c r="C631" s="17">
        <f>'Web-Test'!C564</f>
        <v>45028</v>
      </c>
      <c r="D631" s="16" t="str">
        <f>'Web-Test'!D564</f>
        <v>Cao</v>
      </c>
      <c r="E631" s="18" t="str">
        <f>'Web-Test'!E564</f>
        <v>Thanh lý - Tiêu hủy</v>
      </c>
      <c r="F631" s="18" t="str">
        <f>'Web-Test'!F564</f>
        <v>- Đổi tên nút "Xác nhận đề xuất" thành "Xác nhận tiêu hủy" hoặc "Xác nhận thanh lý"
- Ngày tiêu hủy/thanh lý, không phải ngày đề xuất</v>
      </c>
      <c r="G631" s="22" t="str">
        <f>'Web-Test'!G564</f>
        <v>https://drive.google.com/file/d/1TXT63h25NbiPrvDY1k4pyi21H9yrzEfG/view?usp=share_link</v>
      </c>
      <c r="H631" s="17">
        <f>'Web-Test'!H564</f>
        <v>0</v>
      </c>
      <c r="I631" s="17">
        <f>'Web-Test'!I564</f>
        <v>0</v>
      </c>
      <c r="J631" s="13" t="str">
        <f>'Web-Test'!J564</f>
        <v>Tỉnh</v>
      </c>
      <c r="K631" s="16">
        <f>'Web-Test'!K564</f>
        <v>0</v>
      </c>
      <c r="L631" s="13" t="str">
        <f>'Web-Test'!L564</f>
        <v>Open</v>
      </c>
      <c r="M631" s="18" t="str">
        <f>'Web-Test'!M564</f>
        <v>fix</v>
      </c>
      <c r="N631" s="13">
        <f>'Web-Test'!N564</f>
        <v>0</v>
      </c>
      <c r="O631" s="76">
        <f>'Web-Test'!O564</f>
        <v>0</v>
      </c>
      <c r="P631" s="76">
        <f>'Web-Test'!P564</f>
        <v>0</v>
      </c>
      <c r="Q631" s="76">
        <f>'Web-Test'!Q564</f>
        <v>0</v>
      </c>
      <c r="R631" s="76">
        <f>'Web-Test'!R564</f>
        <v>0</v>
      </c>
      <c r="S631" s="76">
        <f>'Web-Test'!S564</f>
        <v>0</v>
      </c>
      <c r="T631" s="76">
        <f>'Web-Test'!T564</f>
        <v>0</v>
      </c>
      <c r="U631" s="76">
        <f>'Web-Test'!U564</f>
        <v>0</v>
      </c>
      <c r="V631" s="76">
        <f>'Web-Test'!V564</f>
        <v>0</v>
      </c>
      <c r="W631" s="76">
        <f>'Web-Test'!W564</f>
        <v>0</v>
      </c>
      <c r="X631" s="76">
        <f>'Web-Test'!X564</f>
        <v>0</v>
      </c>
      <c r="Y631" s="76">
        <f>'Web-Test'!Y564</f>
        <v>0</v>
      </c>
      <c r="Z631" s="76">
        <f>'Web-Test'!Z564</f>
        <v>0</v>
      </c>
    </row>
    <row r="632" spans="1:26">
      <c r="A632" s="13">
        <f>'Web-Test'!A565</f>
        <v>563</v>
      </c>
      <c r="B632" s="16" t="str">
        <f>'Web-Test'!B565</f>
        <v>Bug</v>
      </c>
      <c r="C632" s="17">
        <f>'Web-Test'!C565</f>
        <v>45028</v>
      </c>
      <c r="D632" s="16" t="str">
        <f>'Web-Test'!D565</f>
        <v>Cao</v>
      </c>
      <c r="E632" s="18" t="str">
        <f>'Web-Test'!E565</f>
        <v>Thông tin đàn</v>
      </c>
      <c r="F632" s="18" t="str">
        <f>'Web-Test'!F565</f>
        <v>Bò khám chết rồi nhưng chưa chuyển nhóm &amp; chưa có thông tin ngày chết</v>
      </c>
      <c r="G632" s="22" t="str">
        <f>'Web-Test'!G565</f>
        <v>https://drive.google.com/file/d/1y31DHFI5fEV9vxkOc4N79k3e9mE1pLgj/view?usp=share_link</v>
      </c>
      <c r="H632" s="17">
        <f>'Web-Test'!H565</f>
        <v>0</v>
      </c>
      <c r="I632" s="17">
        <f>'Web-Test'!I565</f>
        <v>0</v>
      </c>
      <c r="J632" s="13" t="str">
        <f>'Web-Test'!J565</f>
        <v>Tỉnh</v>
      </c>
      <c r="K632" s="16">
        <f>'Web-Test'!K565</f>
        <v>0</v>
      </c>
      <c r="L632" s="13" t="str">
        <f>'Web-Test'!L565</f>
        <v>Open</v>
      </c>
      <c r="M632" s="18">
        <f>'Web-Test'!M565</f>
        <v>0</v>
      </c>
      <c r="N632" s="13">
        <f>'Web-Test'!N565</f>
        <v>0</v>
      </c>
      <c r="O632" s="76">
        <f>'Web-Test'!O565</f>
        <v>0</v>
      </c>
      <c r="P632" s="76">
        <f>'Web-Test'!P565</f>
        <v>0</v>
      </c>
      <c r="Q632" s="76">
        <f>'Web-Test'!Q565</f>
        <v>0</v>
      </c>
      <c r="R632" s="76">
        <f>'Web-Test'!R565</f>
        <v>0</v>
      </c>
      <c r="S632" s="76">
        <f>'Web-Test'!S565</f>
        <v>0</v>
      </c>
      <c r="T632" s="76">
        <f>'Web-Test'!T565</f>
        <v>0</v>
      </c>
      <c r="U632" s="76">
        <f>'Web-Test'!U565</f>
        <v>0</v>
      </c>
      <c r="V632" s="76">
        <f>'Web-Test'!V565</f>
        <v>0</v>
      </c>
      <c r="W632" s="76">
        <f>'Web-Test'!W565</f>
        <v>0</v>
      </c>
      <c r="X632" s="76">
        <f>'Web-Test'!X565</f>
        <v>0</v>
      </c>
      <c r="Y632" s="76">
        <f>'Web-Test'!Y565</f>
        <v>0</v>
      </c>
      <c r="Z632" s="76">
        <f>'Web-Test'!Z565</f>
        <v>0</v>
      </c>
    </row>
    <row r="633" spans="1:26">
      <c r="A633" s="13">
        <f>'Web-Test'!A566</f>
        <v>564</v>
      </c>
      <c r="B633" s="16" t="str">
        <f>'Web-Test'!B566</f>
        <v>Improvement</v>
      </c>
      <c r="C633" s="17">
        <f>'Web-Test'!C566</f>
        <v>45035</v>
      </c>
      <c r="D633" s="16" t="str">
        <f>'Web-Test'!D566</f>
        <v>Thấp</v>
      </c>
      <c r="E633" s="18" t="str">
        <f>'Web-Test'!E566</f>
        <v>Khẩu phần thức ăn TMRs</v>
      </c>
      <c r="F633" s="18" t="str">
        <f>'Web-Test'!F566</f>
        <v>Đưa popup confirm xóa lên giữa trang</v>
      </c>
      <c r="G633" s="22" t="str">
        <f>'Web-Test'!G566</f>
        <v>https://drive.google.com/file/d/1c_RcBP-GnNb62Q4XFyCF0hF15l1eNmv3/view?usp=share_link</v>
      </c>
      <c r="H633" s="17">
        <f>'Web-Test'!H566</f>
        <v>0</v>
      </c>
      <c r="I633" s="17">
        <f>'Web-Test'!I566</f>
        <v>0</v>
      </c>
      <c r="J633" s="17">
        <f>'Web-Test'!J566</f>
        <v>0</v>
      </c>
      <c r="K633" s="16">
        <f>'Web-Test'!K566</f>
        <v>0</v>
      </c>
      <c r="L633" s="13" t="str">
        <f>'Web-Test'!L566</f>
        <v>Open</v>
      </c>
      <c r="M633" s="18">
        <f>'Web-Test'!M566</f>
        <v>0</v>
      </c>
      <c r="N633" s="13">
        <f>'Web-Test'!N566</f>
        <v>0</v>
      </c>
      <c r="O633" s="76">
        <f>'Web-Test'!O566</f>
        <v>0</v>
      </c>
      <c r="P633" s="76">
        <f>'Web-Test'!P566</f>
        <v>0</v>
      </c>
      <c r="Q633" s="76">
        <f>'Web-Test'!Q566</f>
        <v>0</v>
      </c>
      <c r="R633" s="76">
        <f>'Web-Test'!R566</f>
        <v>0</v>
      </c>
      <c r="S633" s="76">
        <f>'Web-Test'!S566</f>
        <v>0</v>
      </c>
      <c r="T633" s="76">
        <f>'Web-Test'!T566</f>
        <v>0</v>
      </c>
      <c r="U633" s="76">
        <f>'Web-Test'!U566</f>
        <v>0</v>
      </c>
      <c r="V633" s="76">
        <f>'Web-Test'!V566</f>
        <v>0</v>
      </c>
      <c r="W633" s="76">
        <f>'Web-Test'!W566</f>
        <v>0</v>
      </c>
      <c r="X633" s="76">
        <f>'Web-Test'!X566</f>
        <v>0</v>
      </c>
      <c r="Y633" s="76">
        <f>'Web-Test'!Y566</f>
        <v>0</v>
      </c>
      <c r="Z633" s="76">
        <f>'Web-Test'!Z566</f>
        <v>0</v>
      </c>
    </row>
    <row r="634" spans="1:26">
      <c r="A634" s="13">
        <f>'Web-Test'!A567</f>
        <v>565</v>
      </c>
      <c r="B634" s="16" t="str">
        <f>'Web-Test'!B567</f>
        <v>Bug</v>
      </c>
      <c r="C634" s="17">
        <f>'Web-Test'!C567</f>
        <v>45035</v>
      </c>
      <c r="D634" s="16" t="str">
        <f>'Web-Test'!D567</f>
        <v>Cao</v>
      </c>
      <c r="E634" s="18" t="str">
        <f>'Web-Test'!E567</f>
        <v>Khẩu phần thức ăn TMRs</v>
      </c>
      <c r="F634" s="18" t="str">
        <f>'Web-Test'!F567</f>
        <v>Dữ liệu không load sau khi chuyển về ngày trong quá khứ rồi chuyển lại ngày hiện tại</v>
      </c>
      <c r="G634" s="22" t="str">
        <f>'Web-Test'!G567</f>
        <v>https://drive.google.com/file/d/1QOHpI8whp8hWmZtXyaGS7tDojmijXJS1/view?usp=share_link</v>
      </c>
      <c r="H634" s="17">
        <f>'Web-Test'!H567</f>
        <v>0</v>
      </c>
      <c r="I634" s="17">
        <f>'Web-Test'!I567</f>
        <v>45040</v>
      </c>
      <c r="J634" s="13" t="str">
        <f>'Web-Test'!J567</f>
        <v>Tỉnh</v>
      </c>
      <c r="K634" s="16" t="str">
        <f>'Web-Test'!K567</f>
        <v>Pass</v>
      </c>
      <c r="L634" s="13" t="str">
        <f>'Web-Test'!L567</f>
        <v>Closed</v>
      </c>
      <c r="M634" s="18" t="str">
        <f>'Web-Test'!M567</f>
        <v>fix(19/04/2023)</v>
      </c>
      <c r="N634" s="13">
        <f>'Web-Test'!N567</f>
        <v>0</v>
      </c>
      <c r="O634" s="76">
        <f>'Web-Test'!O567</f>
        <v>0</v>
      </c>
      <c r="P634" s="76">
        <f>'Web-Test'!P567</f>
        <v>0</v>
      </c>
      <c r="Q634" s="76">
        <f>'Web-Test'!Q567</f>
        <v>0</v>
      </c>
      <c r="R634" s="76">
        <f>'Web-Test'!R567</f>
        <v>0</v>
      </c>
      <c r="S634" s="76">
        <f>'Web-Test'!S567</f>
        <v>0</v>
      </c>
      <c r="T634" s="76">
        <f>'Web-Test'!T567</f>
        <v>0</v>
      </c>
      <c r="U634" s="76">
        <f>'Web-Test'!U567</f>
        <v>0</v>
      </c>
      <c r="V634" s="76">
        <f>'Web-Test'!V567</f>
        <v>0</v>
      </c>
      <c r="W634" s="76">
        <f>'Web-Test'!W567</f>
        <v>0</v>
      </c>
      <c r="X634" s="76">
        <f>'Web-Test'!X567</f>
        <v>0</v>
      </c>
      <c r="Y634" s="76">
        <f>'Web-Test'!Y567</f>
        <v>0</v>
      </c>
      <c r="Z634" s="76">
        <f>'Web-Test'!Z567</f>
        <v>0</v>
      </c>
    </row>
    <row r="635" spans="1:26">
      <c r="A635" s="13">
        <f>'Web-Test'!A568</f>
        <v>566</v>
      </c>
      <c r="B635" s="16" t="str">
        <f>'Web-Test'!B568</f>
        <v>Bug</v>
      </c>
      <c r="C635" s="17">
        <f>'Web-Test'!C568</f>
        <v>45035</v>
      </c>
      <c r="D635" s="16" t="str">
        <f>'Web-Test'!D568</f>
        <v>Cao</v>
      </c>
      <c r="E635" s="18" t="str">
        <f>'Web-Test'!E568</f>
        <v>Báo cáo</v>
      </c>
      <c r="F635" s="18" t="str">
        <f>'Web-Test'!F568</f>
        <v>Báo cáo "Bò mang thai theo ngày" lấy ngày mang thai, ngày phối của lứa đẻ trước</v>
      </c>
      <c r="G635" s="18" t="str">
        <f>'Web-Test'!G568</f>
        <v>Hình 1: https://drive.google.com/file/d/1aGMKmgS4M8fMjuZGk2o6QYDA18y0ryxM/view?usp=share_link
Hình 2: https://drive.google.com/file/d/14PjlDckuRKLgyPOoC7iGxwXOy5S-jmDR/view?usp=share_link</v>
      </c>
      <c r="H635" s="17">
        <f>'Web-Test'!H568</f>
        <v>0</v>
      </c>
      <c r="I635" s="17">
        <f>'Web-Test'!I568</f>
        <v>0</v>
      </c>
      <c r="J635" s="13" t="str">
        <f>'Web-Test'!J568</f>
        <v>Tỉnh</v>
      </c>
      <c r="K635" s="16">
        <f>'Web-Test'!K568</f>
        <v>0</v>
      </c>
      <c r="L635" s="13" t="str">
        <f>'Web-Test'!L568</f>
        <v>Open</v>
      </c>
      <c r="M635" s="18" t="str">
        <f>'Web-Test'!M568</f>
        <v>fix</v>
      </c>
      <c r="N635" s="13">
        <f>'Web-Test'!N568</f>
        <v>0</v>
      </c>
      <c r="O635" s="76">
        <f>'Web-Test'!O568</f>
        <v>0</v>
      </c>
      <c r="P635" s="76">
        <f>'Web-Test'!P568</f>
        <v>0</v>
      </c>
      <c r="Q635" s="76">
        <f>'Web-Test'!Q568</f>
        <v>0</v>
      </c>
      <c r="R635" s="76">
        <f>'Web-Test'!R568</f>
        <v>0</v>
      </c>
      <c r="S635" s="76">
        <f>'Web-Test'!S568</f>
        <v>0</v>
      </c>
      <c r="T635" s="76">
        <f>'Web-Test'!T568</f>
        <v>0</v>
      </c>
      <c r="U635" s="76">
        <f>'Web-Test'!U568</f>
        <v>0</v>
      </c>
      <c r="V635" s="76">
        <f>'Web-Test'!V568</f>
        <v>0</v>
      </c>
      <c r="W635" s="76">
        <f>'Web-Test'!W568</f>
        <v>0</v>
      </c>
      <c r="X635" s="76">
        <f>'Web-Test'!X568</f>
        <v>0</v>
      </c>
      <c r="Y635" s="76">
        <f>'Web-Test'!Y568</f>
        <v>0</v>
      </c>
      <c r="Z635" s="76">
        <f>'Web-Test'!Z568</f>
        <v>0</v>
      </c>
    </row>
    <row r="636" spans="1:26">
      <c r="A636" s="13">
        <f>'Web-Test'!A569</f>
        <v>567</v>
      </c>
      <c r="B636" s="16" t="str">
        <f>'Web-Test'!B569</f>
        <v>Bug</v>
      </c>
      <c r="C636" s="17">
        <f>'Web-Test'!C569</f>
        <v>45035</v>
      </c>
      <c r="D636" s="16" t="str">
        <f>'Web-Test'!D569</f>
        <v>Trung bình</v>
      </c>
      <c r="E636" s="18" t="str">
        <f>'Web-Test'!E569</f>
        <v>Tiến độ thực hiện chăn thả</v>
      </c>
      <c r="F636" s="18" t="str">
        <f>'Web-Test'!F569</f>
        <v>Không copy được mã số phiếu</v>
      </c>
      <c r="G636" s="18">
        <f>'Web-Test'!G569</f>
        <v>0</v>
      </c>
      <c r="H636" s="17">
        <f>'Web-Test'!H569</f>
        <v>0</v>
      </c>
      <c r="I636" s="17">
        <f>'Web-Test'!I569</f>
        <v>0</v>
      </c>
      <c r="J636" s="17">
        <f>'Web-Test'!J569</f>
        <v>0</v>
      </c>
      <c r="K636" s="16">
        <f>'Web-Test'!K569</f>
        <v>0</v>
      </c>
      <c r="L636" s="13" t="str">
        <f>'Web-Test'!L569</f>
        <v>Open</v>
      </c>
      <c r="M636" s="18">
        <f>'Web-Test'!M569</f>
        <v>0</v>
      </c>
      <c r="N636" s="13">
        <f>'Web-Test'!N569</f>
        <v>0</v>
      </c>
      <c r="O636" s="76">
        <f>'Web-Test'!O569</f>
        <v>0</v>
      </c>
      <c r="P636" s="76">
        <f>'Web-Test'!P569</f>
        <v>0</v>
      </c>
      <c r="Q636" s="76">
        <f>'Web-Test'!Q569</f>
        <v>0</v>
      </c>
      <c r="R636" s="76">
        <f>'Web-Test'!R569</f>
        <v>0</v>
      </c>
      <c r="S636" s="76">
        <f>'Web-Test'!S569</f>
        <v>0</v>
      </c>
      <c r="T636" s="76">
        <f>'Web-Test'!T569</f>
        <v>0</v>
      </c>
      <c r="U636" s="76">
        <f>'Web-Test'!U569</f>
        <v>0</v>
      </c>
      <c r="V636" s="76">
        <f>'Web-Test'!V569</f>
        <v>0</v>
      </c>
      <c r="W636" s="76">
        <f>'Web-Test'!W569</f>
        <v>0</v>
      </c>
      <c r="X636" s="76">
        <f>'Web-Test'!X569</f>
        <v>0</v>
      </c>
      <c r="Y636" s="76">
        <f>'Web-Test'!Y569</f>
        <v>0</v>
      </c>
      <c r="Z636" s="76">
        <f>'Web-Test'!Z569</f>
        <v>0</v>
      </c>
    </row>
    <row r="637" spans="1:26">
      <c r="A637" s="13">
        <f>'Web-Test'!A570</f>
        <v>568</v>
      </c>
      <c r="B637" s="16" t="str">
        <f>'Web-Test'!B570</f>
        <v>Bug</v>
      </c>
      <c r="C637" s="17">
        <f>'Web-Test'!C570</f>
        <v>45035</v>
      </c>
      <c r="D637" s="16" t="str">
        <f>'Web-Test'!D570</f>
        <v>Trung bình</v>
      </c>
      <c r="E637" s="18" t="str">
        <f>'Web-Test'!E570</f>
        <v>Thực hiện chăn thả</v>
      </c>
      <c r="F637" s="18" t="str">
        <f>'Web-Test'!F570</f>
        <v>Không copy được mã số phiếu</v>
      </c>
      <c r="G637" s="18">
        <f>'Web-Test'!G570</f>
        <v>0</v>
      </c>
      <c r="H637" s="17">
        <f>'Web-Test'!H570</f>
        <v>0</v>
      </c>
      <c r="I637" s="17">
        <f>'Web-Test'!I570</f>
        <v>0</v>
      </c>
      <c r="J637" s="17">
        <f>'Web-Test'!J570</f>
        <v>0</v>
      </c>
      <c r="K637" s="16">
        <f>'Web-Test'!K570</f>
        <v>0</v>
      </c>
      <c r="L637" s="13" t="str">
        <f>'Web-Test'!L570</f>
        <v>Open</v>
      </c>
      <c r="M637" s="18">
        <f>'Web-Test'!M570</f>
        <v>0</v>
      </c>
      <c r="N637" s="13">
        <f>'Web-Test'!N570</f>
        <v>0</v>
      </c>
      <c r="O637" s="76">
        <f>'Web-Test'!O570</f>
        <v>0</v>
      </c>
      <c r="P637" s="76">
        <f>'Web-Test'!P570</f>
        <v>0</v>
      </c>
      <c r="Q637" s="76">
        <f>'Web-Test'!Q570</f>
        <v>0</v>
      </c>
      <c r="R637" s="76">
        <f>'Web-Test'!R570</f>
        <v>0</v>
      </c>
      <c r="S637" s="76">
        <f>'Web-Test'!S570</f>
        <v>0</v>
      </c>
      <c r="T637" s="76">
        <f>'Web-Test'!T570</f>
        <v>0</v>
      </c>
      <c r="U637" s="76">
        <f>'Web-Test'!U570</f>
        <v>0</v>
      </c>
      <c r="V637" s="76">
        <f>'Web-Test'!V570</f>
        <v>0</v>
      </c>
      <c r="W637" s="76">
        <f>'Web-Test'!W570</f>
        <v>0</v>
      </c>
      <c r="X637" s="76">
        <f>'Web-Test'!X570</f>
        <v>0</v>
      </c>
      <c r="Y637" s="76">
        <f>'Web-Test'!Y570</f>
        <v>0</v>
      </c>
      <c r="Z637" s="76">
        <f>'Web-Test'!Z570</f>
        <v>0</v>
      </c>
    </row>
    <row r="638" spans="1:26">
      <c r="A638" s="13">
        <f>'Web-Test'!A571</f>
        <v>569</v>
      </c>
      <c r="B638" s="16" t="str">
        <f>'Web-Test'!B571</f>
        <v>Bug</v>
      </c>
      <c r="C638" s="17">
        <f>'Web-Test'!C571</f>
        <v>45036</v>
      </c>
      <c r="D638" s="16" t="str">
        <f>'Web-Test'!D571</f>
        <v>Cao</v>
      </c>
      <c r="E638" s="18" t="str">
        <f>'Web-Test'!E571</f>
        <v>Bảng rải không qua trộn</v>
      </c>
      <c r="F638" s="18" t="str">
        <f>'Web-Test'!F571</f>
        <v>Buổi chiều không có trọng lượng nguyên liệu</v>
      </c>
      <c r="G638" s="22" t="str">
        <f>'Web-Test'!G571</f>
        <v>https://drive.google.com/file/d/1JoezQsCyB4zbTFUdSHoPMfhck27F1sLg/view?usp=share_link</v>
      </c>
      <c r="H638" s="17">
        <f>'Web-Test'!H571</f>
        <v>0</v>
      </c>
      <c r="I638" s="17">
        <f>'Web-Test'!I571</f>
        <v>45040</v>
      </c>
      <c r="J638" s="13" t="str">
        <f>'Web-Test'!J571</f>
        <v>Tỉnh</v>
      </c>
      <c r="K638" s="16" t="str">
        <f>'Web-Test'!K571</f>
        <v>Pass</v>
      </c>
      <c r="L638" s="13" t="str">
        <f>'Web-Test'!L571</f>
        <v>Closed</v>
      </c>
      <c r="M638" s="18">
        <f>'Web-Test'!M571</f>
        <v>0</v>
      </c>
      <c r="N638" s="13">
        <f>'Web-Test'!N571</f>
        <v>0</v>
      </c>
      <c r="O638" s="76">
        <f>'Web-Test'!O571</f>
        <v>0</v>
      </c>
      <c r="P638" s="76">
        <f>'Web-Test'!P571</f>
        <v>0</v>
      </c>
      <c r="Q638" s="76">
        <f>'Web-Test'!Q571</f>
        <v>0</v>
      </c>
      <c r="R638" s="76">
        <f>'Web-Test'!R571</f>
        <v>0</v>
      </c>
      <c r="S638" s="76">
        <f>'Web-Test'!S571</f>
        <v>0</v>
      </c>
      <c r="T638" s="76">
        <f>'Web-Test'!T571</f>
        <v>0</v>
      </c>
      <c r="U638" s="76">
        <f>'Web-Test'!U571</f>
        <v>0</v>
      </c>
      <c r="V638" s="76">
        <f>'Web-Test'!V571</f>
        <v>0</v>
      </c>
      <c r="W638" s="76">
        <f>'Web-Test'!W571</f>
        <v>0</v>
      </c>
      <c r="X638" s="76">
        <f>'Web-Test'!X571</f>
        <v>0</v>
      </c>
      <c r="Y638" s="76">
        <f>'Web-Test'!Y571</f>
        <v>0</v>
      </c>
      <c r="Z638" s="76">
        <f>'Web-Test'!Z571</f>
        <v>0</v>
      </c>
    </row>
    <row r="639" spans="1:26">
      <c r="A639" s="13">
        <f>'Web-Test'!A572</f>
        <v>570</v>
      </c>
      <c r="B639" s="16" t="str">
        <f>'Web-Test'!B572</f>
        <v>Bug</v>
      </c>
      <c r="C639" s="17">
        <f>'Web-Test'!C572</f>
        <v>45036</v>
      </c>
      <c r="D639" s="16" t="str">
        <f>'Web-Test'!D572</f>
        <v>Cao</v>
      </c>
      <c r="E639" s="18" t="str">
        <f>'Web-Test'!E572</f>
        <v>Kế hoạch trộn</v>
      </c>
      <c r="F639" s="18" t="str">
        <f>'Web-Test'!F572</f>
        <v>Khối lượng TMR và TMR còn lại chưa trừ trọng lượng rải không qua trộn</v>
      </c>
      <c r="G639" s="22" t="str">
        <f>'Web-Test'!G572</f>
        <v>https://drive.google.com/file/d/1vBa1Rv1BVOpVV2J_w_CMOuV92kwfn06e/view?usp=share_link</v>
      </c>
      <c r="H639" s="17">
        <f>'Web-Test'!H572</f>
        <v>0</v>
      </c>
      <c r="I639" s="17">
        <f>'Web-Test'!I572</f>
        <v>45040</v>
      </c>
      <c r="J639" s="13" t="str">
        <f>'Web-Test'!J572</f>
        <v>Tỉnh</v>
      </c>
      <c r="K639" s="16" t="str">
        <f>'Web-Test'!K572</f>
        <v>Pass</v>
      </c>
      <c r="L639" s="13" t="str">
        <f>'Web-Test'!L572</f>
        <v>Closed</v>
      </c>
      <c r="M639" s="18">
        <f>'Web-Test'!M572</f>
        <v>0</v>
      </c>
      <c r="N639" s="13">
        <f>'Web-Test'!N572</f>
        <v>0</v>
      </c>
      <c r="O639" s="76">
        <f>'Web-Test'!O572</f>
        <v>0</v>
      </c>
      <c r="P639" s="76">
        <f>'Web-Test'!P572</f>
        <v>0</v>
      </c>
      <c r="Q639" s="76">
        <f>'Web-Test'!Q572</f>
        <v>0</v>
      </c>
      <c r="R639" s="76">
        <f>'Web-Test'!R572</f>
        <v>0</v>
      </c>
      <c r="S639" s="76">
        <f>'Web-Test'!S572</f>
        <v>0</v>
      </c>
      <c r="T639" s="76">
        <f>'Web-Test'!T572</f>
        <v>0</v>
      </c>
      <c r="U639" s="76">
        <f>'Web-Test'!U572</f>
        <v>0</v>
      </c>
      <c r="V639" s="76">
        <f>'Web-Test'!V572</f>
        <v>0</v>
      </c>
      <c r="W639" s="76">
        <f>'Web-Test'!W572</f>
        <v>0</v>
      </c>
      <c r="X639" s="76">
        <f>'Web-Test'!X572</f>
        <v>0</v>
      </c>
      <c r="Y639" s="76">
        <f>'Web-Test'!Y572</f>
        <v>0</v>
      </c>
      <c r="Z639" s="76">
        <f>'Web-Test'!Z572</f>
        <v>0</v>
      </c>
    </row>
    <row r="640" spans="1:26">
      <c r="A640" s="13">
        <f>'Web-Test'!A573</f>
        <v>571</v>
      </c>
      <c r="B640" s="16" t="str">
        <f>'Web-Test'!B573</f>
        <v>Bug</v>
      </c>
      <c r="C640" s="17">
        <f>'Web-Test'!C573</f>
        <v>45037</v>
      </c>
      <c r="D640" s="16" t="str">
        <f>'Web-Test'!D573</f>
        <v>Trung bình</v>
      </c>
      <c r="E640" s="18" t="str">
        <f>'Web-Test'!E573</f>
        <v>Thông tin chuồng trại</v>
      </c>
      <c r="F640" s="18" t="str">
        <f>'Web-Test'!F573</f>
        <v>Xuất file excel không có cột tên đối tượng bò và số lượng</v>
      </c>
      <c r="G640" s="18">
        <f>'Web-Test'!G573</f>
        <v>0</v>
      </c>
      <c r="H640" s="17">
        <f>'Web-Test'!H573</f>
        <v>0</v>
      </c>
      <c r="I640" s="17">
        <f>'Web-Test'!I573</f>
        <v>45040</v>
      </c>
      <c r="J640" s="17">
        <f>'Web-Test'!J573</f>
        <v>0</v>
      </c>
      <c r="K640" s="16" t="str">
        <f>'Web-Test'!K573</f>
        <v>Pass</v>
      </c>
      <c r="L640" s="13" t="str">
        <f>'Web-Test'!L573</f>
        <v>Closed</v>
      </c>
      <c r="M640" s="18">
        <f>'Web-Test'!M573</f>
        <v>0</v>
      </c>
      <c r="N640" s="13">
        <f>'Web-Test'!N573</f>
        <v>0</v>
      </c>
      <c r="O640" s="76">
        <f>'Web-Test'!O573</f>
        <v>0</v>
      </c>
      <c r="P640" s="76">
        <f>'Web-Test'!P573</f>
        <v>0</v>
      </c>
      <c r="Q640" s="76">
        <f>'Web-Test'!Q573</f>
        <v>0</v>
      </c>
      <c r="R640" s="76">
        <f>'Web-Test'!R573</f>
        <v>0</v>
      </c>
      <c r="S640" s="76">
        <f>'Web-Test'!S573</f>
        <v>0</v>
      </c>
      <c r="T640" s="76">
        <f>'Web-Test'!T573</f>
        <v>0</v>
      </c>
      <c r="U640" s="76">
        <f>'Web-Test'!U573</f>
        <v>0</v>
      </c>
      <c r="V640" s="76">
        <f>'Web-Test'!V573</f>
        <v>0</v>
      </c>
      <c r="W640" s="76">
        <f>'Web-Test'!W573</f>
        <v>0</v>
      </c>
      <c r="X640" s="76">
        <f>'Web-Test'!X573</f>
        <v>0</v>
      </c>
      <c r="Y640" s="76">
        <f>'Web-Test'!Y573</f>
        <v>0</v>
      </c>
      <c r="Z640" s="76">
        <f>'Web-Test'!Z573</f>
        <v>0</v>
      </c>
    </row>
    <row r="641" spans="1:26">
      <c r="A641" s="13">
        <f>'Web-Test'!A574</f>
        <v>572</v>
      </c>
      <c r="B641" s="16" t="str">
        <f>'Web-Test'!B574</f>
        <v>Bug</v>
      </c>
      <c r="C641" s="17">
        <f>'Web-Test'!C574</f>
        <v>45037</v>
      </c>
      <c r="D641" s="16" t="str">
        <f>'Web-Test'!D574</f>
        <v>Cao</v>
      </c>
      <c r="E641" s="18" t="str">
        <f>'Web-Test'!E574</f>
        <v>Khẩu phần thức ăn TMRs</v>
      </c>
      <c r="F641" s="18" t="str">
        <f>'Web-Test'!F574</f>
        <v>Ô chuồng không có bò thuộc đối tượng nhưng vẫn lấy ra: (Ví dụ ô chuồng B06.01 không có con nào giai đoạn bê theo mẹ dưới 1 tháng)</v>
      </c>
      <c r="G641" s="18" t="str">
        <f>'Web-Test'!G574</f>
        <v>Hình 1: https://drive.google.com/file/d/1vYOggJv31XWF84zCq4rRJaKjR-uVOqgh/view?usp=share_link
Hình 2: https://drive.google.com/file/d/1Uh3OkcvpYixxy-u2ng33fVirg6mN2qYt/view?usp=share_link</v>
      </c>
      <c r="H641" s="17">
        <f>'Web-Test'!H574</f>
        <v>0</v>
      </c>
      <c r="I641" s="17">
        <f>'Web-Test'!I574</f>
        <v>0</v>
      </c>
      <c r="J641" s="17">
        <f>'Web-Test'!J574</f>
        <v>0</v>
      </c>
      <c r="K641" s="16" t="str">
        <f>'Web-Test'!K574</f>
        <v>Temporary disappear</v>
      </c>
      <c r="L641" s="13" t="str">
        <f>'Web-Test'!L574</f>
        <v>Closed</v>
      </c>
      <c r="M641" s="18" t="str">
        <f>'Web-Test'!M574</f>
        <v>trường hợp ô chuồng được map theo 1 đối tượng bò thì sẽ lấy toàn bộ số lượng bò trong ô chuồng đó, chỉ có trường hợp bê theo mẹ mới lấy số lượng theo giai đoạn trong ô chuồng</v>
      </c>
      <c r="N641" s="13">
        <f>'Web-Test'!N574</f>
        <v>0</v>
      </c>
      <c r="O641" s="76">
        <f>'Web-Test'!O574</f>
        <v>0</v>
      </c>
      <c r="P641" s="76">
        <f>'Web-Test'!P574</f>
        <v>0</v>
      </c>
      <c r="Q641" s="76">
        <f>'Web-Test'!Q574</f>
        <v>0</v>
      </c>
      <c r="R641" s="76">
        <f>'Web-Test'!R574</f>
        <v>0</v>
      </c>
      <c r="S641" s="76">
        <f>'Web-Test'!S574</f>
        <v>0</v>
      </c>
      <c r="T641" s="76">
        <f>'Web-Test'!T574</f>
        <v>0</v>
      </c>
      <c r="U641" s="76">
        <f>'Web-Test'!U574</f>
        <v>0</v>
      </c>
      <c r="V641" s="76">
        <f>'Web-Test'!V574</f>
        <v>0</v>
      </c>
      <c r="W641" s="76">
        <f>'Web-Test'!W574</f>
        <v>0</v>
      </c>
      <c r="X641" s="76">
        <f>'Web-Test'!X574</f>
        <v>0</v>
      </c>
      <c r="Y641" s="76">
        <f>'Web-Test'!Y574</f>
        <v>0</v>
      </c>
      <c r="Z641" s="76">
        <f>'Web-Test'!Z574</f>
        <v>0</v>
      </c>
    </row>
    <row r="642" spans="1:26">
      <c r="A642" s="13">
        <f>'Web-Test'!A575</f>
        <v>573</v>
      </c>
      <c r="B642" s="16" t="str">
        <f>'Web-Test'!B575</f>
        <v>Bug</v>
      </c>
      <c r="C642" s="17">
        <f>'Web-Test'!C575</f>
        <v>45037</v>
      </c>
      <c r="D642" s="16" t="str">
        <f>'Web-Test'!D575</f>
        <v>Cao</v>
      </c>
      <c r="E642" s="18" t="str">
        <f>'Web-Test'!E575</f>
        <v>Khẩu phần thức ăn TMRs</v>
      </c>
      <c r="F642" s="18" t="str">
        <f>'Web-Test'!F575</f>
        <v>Danh sách ô chuồng và ô chuồng load chậm, chuyển tab, chuyển đối tượng mất nhiều thời gian</v>
      </c>
      <c r="G642" s="22" t="str">
        <f>'Web-Test'!G575</f>
        <v>https://drive.google.com/file/d/1H-5PH7lSs8PJ_pu0j_QoDIccYFYF7tZ9/view?usp=share_link</v>
      </c>
      <c r="H642" s="17">
        <f>'Web-Test'!H575</f>
        <v>0</v>
      </c>
      <c r="I642" s="17">
        <f>'Web-Test'!I575</f>
        <v>45055</v>
      </c>
      <c r="J642" s="13" t="str">
        <f>'Web-Test'!J575</f>
        <v>Tỉnh</v>
      </c>
      <c r="K642" s="16" t="str">
        <f>'Web-Test'!K575</f>
        <v>Fail</v>
      </c>
      <c r="L642" s="13" t="str">
        <f>'Web-Test'!L575</f>
        <v>Open</v>
      </c>
      <c r="M642" s="18" t="str">
        <f>'Web-Test'!M575</f>
        <v>Fix lần 1 (9/5) - Tỉnh - Load vẫn còn chậm. Có ô chuồng vẫn không load https://drive.google.com/file/d/1d92zOH2FaJMf9ZDGIK34lmJCN6t2BrT1/view?usp=share_link</v>
      </c>
      <c r="N642" s="13">
        <f>'Web-Test'!N575</f>
        <v>0</v>
      </c>
      <c r="O642" s="76">
        <f>'Web-Test'!O575</f>
        <v>0</v>
      </c>
      <c r="P642" s="76">
        <f>'Web-Test'!P575</f>
        <v>0</v>
      </c>
      <c r="Q642" s="76">
        <f>'Web-Test'!Q575</f>
        <v>0</v>
      </c>
      <c r="R642" s="76">
        <f>'Web-Test'!R575</f>
        <v>0</v>
      </c>
      <c r="S642" s="76">
        <f>'Web-Test'!S575</f>
        <v>0</v>
      </c>
      <c r="T642" s="76">
        <f>'Web-Test'!T575</f>
        <v>0</v>
      </c>
      <c r="U642" s="76">
        <f>'Web-Test'!U575</f>
        <v>0</v>
      </c>
      <c r="V642" s="76">
        <f>'Web-Test'!V575</f>
        <v>0</v>
      </c>
      <c r="W642" s="76">
        <f>'Web-Test'!W575</f>
        <v>0</v>
      </c>
      <c r="X642" s="76">
        <f>'Web-Test'!X575</f>
        <v>0</v>
      </c>
      <c r="Y642" s="76">
        <f>'Web-Test'!Y575</f>
        <v>0</v>
      </c>
      <c r="Z642" s="76">
        <f>'Web-Test'!Z575</f>
        <v>0</v>
      </c>
    </row>
    <row r="643" spans="1:26">
      <c r="A643" s="13">
        <f>'Web-Test'!A576</f>
        <v>574</v>
      </c>
      <c r="B643" s="16" t="str">
        <f>'Web-Test'!B576</f>
        <v>Client's request</v>
      </c>
      <c r="C643" s="17">
        <f>'Web-Test'!C576</f>
        <v>45040</v>
      </c>
      <c r="D643" s="16" t="str">
        <f>'Web-Test'!D576</f>
        <v>Cao</v>
      </c>
      <c r="E643" s="18" t="str">
        <f>'Web-Test'!E576</f>
        <v>Khẩu phần thức ăn TMRs</v>
      </c>
      <c r="F643" s="18" t="str">
        <f>'Web-Test'!F576</f>
        <v>Thêm tìm kiếm ô chuồng</v>
      </c>
      <c r="G643" s="22" t="str">
        <f>'Web-Test'!G576</f>
        <v>https://drive.google.com/file/d/1LIRzMbp5I9yru6Rx81cZo_URXzm5_-bL/view?usp=share_link</v>
      </c>
      <c r="H643" s="17">
        <f>'Web-Test'!H576</f>
        <v>0</v>
      </c>
      <c r="I643" s="17">
        <f>'Web-Test'!I576</f>
        <v>45055</v>
      </c>
      <c r="J643" s="13" t="str">
        <f>'Web-Test'!J576</f>
        <v>Tỉnh</v>
      </c>
      <c r="K643" s="16" t="str">
        <f>'Web-Test'!K576</f>
        <v>Pass</v>
      </c>
      <c r="L643" s="13" t="str">
        <f>'Web-Test'!L576</f>
        <v>Closed</v>
      </c>
      <c r="M643" s="18" t="str">
        <f>'Web-Test'!M576</f>
        <v>fix</v>
      </c>
      <c r="N643" s="13">
        <f>'Web-Test'!N576</f>
        <v>0</v>
      </c>
      <c r="O643" s="76">
        <f>'Web-Test'!O576</f>
        <v>0</v>
      </c>
      <c r="P643" s="76">
        <f>'Web-Test'!P576</f>
        <v>0</v>
      </c>
      <c r="Q643" s="76">
        <f>'Web-Test'!Q576</f>
        <v>0</v>
      </c>
      <c r="R643" s="76">
        <f>'Web-Test'!R576</f>
        <v>0</v>
      </c>
      <c r="S643" s="76">
        <f>'Web-Test'!S576</f>
        <v>0</v>
      </c>
      <c r="T643" s="76">
        <f>'Web-Test'!T576</f>
        <v>0</v>
      </c>
      <c r="U643" s="76">
        <f>'Web-Test'!U576</f>
        <v>0</v>
      </c>
      <c r="V643" s="76">
        <f>'Web-Test'!V576</f>
        <v>0</v>
      </c>
      <c r="W643" s="76">
        <f>'Web-Test'!W576</f>
        <v>0</v>
      </c>
      <c r="X643" s="76">
        <f>'Web-Test'!X576</f>
        <v>0</v>
      </c>
      <c r="Y643" s="76">
        <f>'Web-Test'!Y576</f>
        <v>0</v>
      </c>
      <c r="Z643" s="76">
        <f>'Web-Test'!Z576</f>
        <v>0</v>
      </c>
    </row>
    <row r="644" spans="1:26">
      <c r="A644" s="13">
        <f>'Web-Test'!A577</f>
        <v>575</v>
      </c>
      <c r="B644" s="16" t="str">
        <f>'Web-Test'!B577</f>
        <v>Improvement</v>
      </c>
      <c r="C644" s="17">
        <f>'Web-Test'!C577</f>
        <v>45040</v>
      </c>
      <c r="D644" s="16" t="str">
        <f>'Web-Test'!D577</f>
        <v>Trung bình</v>
      </c>
      <c r="E644" s="18" t="str">
        <f>'Web-Test'!E577</f>
        <v>Khẩu phần thức ăn TMRs</v>
      </c>
      <c r="F644" s="18" t="str">
        <f>'Web-Test'!F577</f>
        <v>Freeze các tiêu đề bảng</v>
      </c>
      <c r="G644" s="22" t="str">
        <f>'Web-Test'!G577</f>
        <v>https://drive.google.com/file/d/10oDtoMbfYkkweamIfrGC14XLwSuRcaZ9/view?usp=share_link</v>
      </c>
      <c r="H644" s="17">
        <f>'Web-Test'!H577</f>
        <v>0</v>
      </c>
      <c r="I644" s="17">
        <f>'Web-Test'!I577</f>
        <v>45055</v>
      </c>
      <c r="J644" s="13" t="str">
        <f>'Web-Test'!J577</f>
        <v>Tỉnh</v>
      </c>
      <c r="K644" s="16" t="str">
        <f>'Web-Test'!K577</f>
        <v>Pass</v>
      </c>
      <c r="L644" s="13" t="str">
        <f>'Web-Test'!L577</f>
        <v>Closed</v>
      </c>
      <c r="M644" s="18" t="str">
        <f>'Web-Test'!M577</f>
        <v>fix</v>
      </c>
      <c r="N644" s="13">
        <f>'Web-Test'!N577</f>
        <v>0</v>
      </c>
      <c r="O644" s="76">
        <f>'Web-Test'!O577</f>
        <v>0</v>
      </c>
      <c r="P644" s="76">
        <f>'Web-Test'!P577</f>
        <v>0</v>
      </c>
      <c r="Q644" s="76">
        <f>'Web-Test'!Q577</f>
        <v>0</v>
      </c>
      <c r="R644" s="76">
        <f>'Web-Test'!R577</f>
        <v>0</v>
      </c>
      <c r="S644" s="76">
        <f>'Web-Test'!S577</f>
        <v>0</v>
      </c>
      <c r="T644" s="76">
        <f>'Web-Test'!T577</f>
        <v>0</v>
      </c>
      <c r="U644" s="76">
        <f>'Web-Test'!U577</f>
        <v>0</v>
      </c>
      <c r="V644" s="76">
        <f>'Web-Test'!V577</f>
        <v>0</v>
      </c>
      <c r="W644" s="76">
        <f>'Web-Test'!W577</f>
        <v>0</v>
      </c>
      <c r="X644" s="76">
        <f>'Web-Test'!X577</f>
        <v>0</v>
      </c>
      <c r="Y644" s="76">
        <f>'Web-Test'!Y577</f>
        <v>0</v>
      </c>
      <c r="Z644" s="76">
        <f>'Web-Test'!Z577</f>
        <v>0</v>
      </c>
    </row>
    <row r="645" spans="1:26">
      <c r="A645" s="13">
        <f>'Web-Test'!A578</f>
        <v>576</v>
      </c>
      <c r="B645" s="16" t="str">
        <f>'Web-Test'!B578</f>
        <v>Bug</v>
      </c>
      <c r="C645" s="17">
        <f>'Web-Test'!C578</f>
        <v>45041</v>
      </c>
      <c r="D645" s="16" t="str">
        <f>'Web-Test'!D578</f>
        <v>Cao</v>
      </c>
      <c r="E645" s="18" t="str">
        <f>'Web-Test'!E578</f>
        <v>Bảng thực trộn</v>
      </c>
      <c r="F645" s="18" t="str">
        <f>'Web-Test'!F578</f>
        <v>Màn hình nhỏ thì không thể hiện đầy đủ tên nguyên liệu cần trộn</v>
      </c>
      <c r="G645" s="22" t="str">
        <f>'Web-Test'!G578</f>
        <v>https://drive.google.com/file/d/1A855zgRQ00wbvaKYLp1ItIGxhiz9Yq5i/view?usp=share_link</v>
      </c>
      <c r="H645" s="17">
        <f>'Web-Test'!H578</f>
        <v>0</v>
      </c>
      <c r="I645" s="17">
        <f>'Web-Test'!I578</f>
        <v>45055</v>
      </c>
      <c r="J645" s="13" t="str">
        <f>'Web-Test'!J578</f>
        <v>Tỉnh</v>
      </c>
      <c r="K645" s="16" t="str">
        <f>'Web-Test'!K578</f>
        <v>Pass</v>
      </c>
      <c r="L645" s="13" t="str">
        <f>'Web-Test'!L578</f>
        <v>Closed</v>
      </c>
      <c r="M645" s="18" t="str">
        <f>'Web-Test'!M578</f>
        <v>fix</v>
      </c>
      <c r="N645" s="13">
        <f>'Web-Test'!N578</f>
        <v>0</v>
      </c>
      <c r="O645" s="76">
        <f>'Web-Test'!O578</f>
        <v>0</v>
      </c>
      <c r="P645" s="76">
        <f>'Web-Test'!P578</f>
        <v>0</v>
      </c>
      <c r="Q645" s="76">
        <f>'Web-Test'!Q578</f>
        <v>0</v>
      </c>
      <c r="R645" s="76">
        <f>'Web-Test'!R578</f>
        <v>0</v>
      </c>
      <c r="S645" s="76">
        <f>'Web-Test'!S578</f>
        <v>0</v>
      </c>
      <c r="T645" s="76">
        <f>'Web-Test'!T578</f>
        <v>0</v>
      </c>
      <c r="U645" s="76">
        <f>'Web-Test'!U578</f>
        <v>0</v>
      </c>
      <c r="V645" s="76">
        <f>'Web-Test'!V578</f>
        <v>0</v>
      </c>
      <c r="W645" s="76">
        <f>'Web-Test'!W578</f>
        <v>0</v>
      </c>
      <c r="X645" s="76">
        <f>'Web-Test'!X578</f>
        <v>0</v>
      </c>
      <c r="Y645" s="76">
        <f>'Web-Test'!Y578</f>
        <v>0</v>
      </c>
      <c r="Z645" s="76">
        <f>'Web-Test'!Z578</f>
        <v>0</v>
      </c>
    </row>
    <row r="646" spans="1:26">
      <c r="A646" s="13">
        <f>'Web-Test'!A579</f>
        <v>577</v>
      </c>
      <c r="B646" s="16" t="str">
        <f>'Web-Test'!B579</f>
        <v>Bug</v>
      </c>
      <c r="C646" s="17">
        <f>'Web-Test'!C579</f>
        <v>45041</v>
      </c>
      <c r="D646" s="16" t="str">
        <f>'Web-Test'!D579</f>
        <v>Cao</v>
      </c>
      <c r="E646" s="18" t="str">
        <f>'Web-Test'!E579</f>
        <v>Khẩu phần thức ăn TMRs</v>
      </c>
      <c r="F646" s="18" t="str">
        <f>'Web-Test'!F579</f>
        <v>Scroll ngang bị che khuất, muốn thực hiện phải cuộn xuống cuối trang</v>
      </c>
      <c r="G646" s="22" t="str">
        <f>'Web-Test'!G579</f>
        <v>https://drive.google.com/file/d/16vKoXCWvbwUgLAMm9ZrPOLeB8Es4jwE_/view?usp=share_link</v>
      </c>
      <c r="H646" s="17">
        <f>'Web-Test'!H579</f>
        <v>0</v>
      </c>
      <c r="I646" s="17">
        <f>'Web-Test'!I579</f>
        <v>45055</v>
      </c>
      <c r="J646" s="13" t="str">
        <f>'Web-Test'!J579</f>
        <v>Tỉnh</v>
      </c>
      <c r="K646" s="16" t="str">
        <f>'Web-Test'!K579</f>
        <v>Pass</v>
      </c>
      <c r="L646" s="13" t="str">
        <f>'Web-Test'!L579</f>
        <v>Closed</v>
      </c>
      <c r="M646" s="18" t="str">
        <f>'Web-Test'!M579</f>
        <v>fix</v>
      </c>
      <c r="N646" s="13">
        <f>'Web-Test'!N579</f>
        <v>0</v>
      </c>
      <c r="O646" s="76">
        <f>'Web-Test'!O579</f>
        <v>0</v>
      </c>
      <c r="P646" s="76">
        <f>'Web-Test'!P579</f>
        <v>0</v>
      </c>
      <c r="Q646" s="76">
        <f>'Web-Test'!Q579</f>
        <v>0</v>
      </c>
      <c r="R646" s="76">
        <f>'Web-Test'!R579</f>
        <v>0</v>
      </c>
      <c r="S646" s="76">
        <f>'Web-Test'!S579</f>
        <v>0</v>
      </c>
      <c r="T646" s="76">
        <f>'Web-Test'!T579</f>
        <v>0</v>
      </c>
      <c r="U646" s="76">
        <f>'Web-Test'!U579</f>
        <v>0</v>
      </c>
      <c r="V646" s="76">
        <f>'Web-Test'!V579</f>
        <v>0</v>
      </c>
      <c r="W646" s="76">
        <f>'Web-Test'!W579</f>
        <v>0</v>
      </c>
      <c r="X646" s="76">
        <f>'Web-Test'!X579</f>
        <v>0</v>
      </c>
      <c r="Y646" s="76">
        <f>'Web-Test'!Y579</f>
        <v>0</v>
      </c>
      <c r="Z646" s="76">
        <f>'Web-Test'!Z579</f>
        <v>0</v>
      </c>
    </row>
    <row r="647" spans="1:26">
      <c r="A647" s="13">
        <f>'Web-Test'!A580</f>
        <v>578</v>
      </c>
      <c r="B647" s="16" t="str">
        <f>'Web-Test'!B580</f>
        <v>Improvement</v>
      </c>
      <c r="C647" s="17">
        <f>'Web-Test'!C580</f>
        <v>45041</v>
      </c>
      <c r="D647" s="16" t="str">
        <f>'Web-Test'!D580</f>
        <v>Cao</v>
      </c>
      <c r="E647" s="18" t="str">
        <f>'Web-Test'!E580</f>
        <v>Khẩu phần thức ăn TMRs</v>
      </c>
      <c r="F647" s="18" t="str">
        <f>'Web-Test'!F580</f>
        <v>Thu hẹp các cột</v>
      </c>
      <c r="G647" s="22" t="str">
        <f>'Web-Test'!G580</f>
        <v>https://drive.google.com/file/d/14q4Sci66e4mv2g2FEIsBlcaWpBTx9vi4/view?usp=share_link</v>
      </c>
      <c r="H647" s="17">
        <f>'Web-Test'!H580</f>
        <v>0</v>
      </c>
      <c r="I647" s="17">
        <f>'Web-Test'!I580</f>
        <v>45055</v>
      </c>
      <c r="J647" s="13" t="str">
        <f>'Web-Test'!J580</f>
        <v>Tỉnh</v>
      </c>
      <c r="K647" s="16" t="str">
        <f>'Web-Test'!K580</f>
        <v>Pass</v>
      </c>
      <c r="L647" s="13" t="str">
        <f>'Web-Test'!L580</f>
        <v>Closed</v>
      </c>
      <c r="M647" s="18" t="str">
        <f>'Web-Test'!M580</f>
        <v>fix</v>
      </c>
      <c r="N647" s="13">
        <f>'Web-Test'!N580</f>
        <v>0</v>
      </c>
      <c r="O647" s="76">
        <f>'Web-Test'!O580</f>
        <v>0</v>
      </c>
      <c r="P647" s="76">
        <f>'Web-Test'!P580</f>
        <v>0</v>
      </c>
      <c r="Q647" s="76">
        <f>'Web-Test'!Q580</f>
        <v>0</v>
      </c>
      <c r="R647" s="76">
        <f>'Web-Test'!R580</f>
        <v>0</v>
      </c>
      <c r="S647" s="76">
        <f>'Web-Test'!S580</f>
        <v>0</v>
      </c>
      <c r="T647" s="76">
        <f>'Web-Test'!T580</f>
        <v>0</v>
      </c>
      <c r="U647" s="76">
        <f>'Web-Test'!U580</f>
        <v>0</v>
      </c>
      <c r="V647" s="76">
        <f>'Web-Test'!V580</f>
        <v>0</v>
      </c>
      <c r="W647" s="76">
        <f>'Web-Test'!W580</f>
        <v>0</v>
      </c>
      <c r="X647" s="76">
        <f>'Web-Test'!X580</f>
        <v>0</v>
      </c>
      <c r="Y647" s="76">
        <f>'Web-Test'!Y580</f>
        <v>0</v>
      </c>
      <c r="Z647" s="76">
        <f>'Web-Test'!Z580</f>
        <v>0</v>
      </c>
    </row>
    <row r="648" spans="1:26">
      <c r="A648" s="13">
        <f>'Web-Test'!A581</f>
        <v>579</v>
      </c>
      <c r="B648" s="16" t="str">
        <f>'Web-Test'!B581</f>
        <v>Improvement</v>
      </c>
      <c r="C648" s="17">
        <f>'Web-Test'!C581</f>
        <v>45041</v>
      </c>
      <c r="D648" s="16" t="str">
        <f>'Web-Test'!D581</f>
        <v>Cao</v>
      </c>
      <c r="E648" s="18" t="str">
        <f>'Web-Test'!E581</f>
        <v>Khẩu phần thức ăn TMRs</v>
      </c>
      <c r="F648" s="18" t="str">
        <f>'Web-Test'!F581</f>
        <v>Freeze tiêu đề, ô chuồng</v>
      </c>
      <c r="G648" s="22" t="str">
        <f>'Web-Test'!G581</f>
        <v>https://drive.google.com/file/d/1-LM6HdXBjAtuWeLUydeVreR5AGJUJ85A/view?usp=share_link</v>
      </c>
      <c r="H648" s="17">
        <f>'Web-Test'!H581</f>
        <v>0</v>
      </c>
      <c r="I648" s="17">
        <f>'Web-Test'!I581</f>
        <v>45055</v>
      </c>
      <c r="J648" s="13" t="str">
        <f>'Web-Test'!J581</f>
        <v>Tỉnh</v>
      </c>
      <c r="K648" s="16" t="str">
        <f>'Web-Test'!K581</f>
        <v>Pass</v>
      </c>
      <c r="L648" s="13" t="str">
        <f>'Web-Test'!L581</f>
        <v>Closed</v>
      </c>
      <c r="M648" s="18" t="str">
        <f>'Web-Test'!M581</f>
        <v>fix</v>
      </c>
      <c r="N648" s="13">
        <f>'Web-Test'!N581</f>
        <v>0</v>
      </c>
      <c r="O648" s="76">
        <f>'Web-Test'!O581</f>
        <v>0</v>
      </c>
      <c r="P648" s="76">
        <f>'Web-Test'!P581</f>
        <v>0</v>
      </c>
      <c r="Q648" s="76">
        <f>'Web-Test'!Q581</f>
        <v>0</v>
      </c>
      <c r="R648" s="76">
        <f>'Web-Test'!R581</f>
        <v>0</v>
      </c>
      <c r="S648" s="76">
        <f>'Web-Test'!S581</f>
        <v>0</v>
      </c>
      <c r="T648" s="76">
        <f>'Web-Test'!T581</f>
        <v>0</v>
      </c>
      <c r="U648" s="76">
        <f>'Web-Test'!U581</f>
        <v>0</v>
      </c>
      <c r="V648" s="76">
        <f>'Web-Test'!V581</f>
        <v>0</v>
      </c>
      <c r="W648" s="76">
        <f>'Web-Test'!W581</f>
        <v>0</v>
      </c>
      <c r="X648" s="76">
        <f>'Web-Test'!X581</f>
        <v>0</v>
      </c>
      <c r="Y648" s="76">
        <f>'Web-Test'!Y581</f>
        <v>0</v>
      </c>
      <c r="Z648" s="76">
        <f>'Web-Test'!Z581</f>
        <v>0</v>
      </c>
    </row>
    <row r="649" spans="1:26">
      <c r="A649" s="13">
        <f>'Web-Test'!A582</f>
        <v>580</v>
      </c>
      <c r="B649" s="16" t="str">
        <f>'Web-Test'!B582</f>
        <v>Bug</v>
      </c>
      <c r="C649" s="17">
        <f>'Web-Test'!C582</f>
        <v>45041</v>
      </c>
      <c r="D649" s="16" t="str">
        <f>'Web-Test'!D582</f>
        <v>Cao</v>
      </c>
      <c r="E649" s="18" t="str">
        <f>'Web-Test'!E582</f>
        <v>Khẩu phần thức ăn TMRs</v>
      </c>
      <c r="F649" s="18" t="str">
        <f>'Web-Test'!F582</f>
        <v>Sai số TMR/bò</v>
      </c>
      <c r="G649" s="22" t="str">
        <f>'Web-Test'!G582</f>
        <v>https://drive.google.com/file/d/14dyIOC9CxDX5UXPJDwC7PxmhAB0ZNVRo/view?usp=share_link</v>
      </c>
      <c r="H649" s="17">
        <f>'Web-Test'!H582</f>
        <v>0</v>
      </c>
      <c r="I649" s="17">
        <f>'Web-Test'!I582</f>
        <v>0</v>
      </c>
      <c r="J649" s="13" t="str">
        <f>'Web-Test'!J582</f>
        <v>Tỉnh</v>
      </c>
      <c r="K649" s="16" t="str">
        <f>'Web-Test'!K582</f>
        <v>Temporary feature</v>
      </c>
      <c r="L649" s="13" t="str">
        <f>'Web-Test'!L582</f>
        <v>Closed</v>
      </c>
      <c r="M649" s="18" t="str">
        <f>'Web-Test'!M582</f>
        <v>Chua  rõ sai gì</v>
      </c>
      <c r="N649" s="13">
        <f>'Web-Test'!N582</f>
        <v>0</v>
      </c>
      <c r="O649" s="76">
        <f>'Web-Test'!O582</f>
        <v>0</v>
      </c>
      <c r="P649" s="76">
        <f>'Web-Test'!P582</f>
        <v>0</v>
      </c>
      <c r="Q649" s="76">
        <f>'Web-Test'!Q582</f>
        <v>0</v>
      </c>
      <c r="R649" s="76">
        <f>'Web-Test'!R582</f>
        <v>0</v>
      </c>
      <c r="S649" s="76">
        <f>'Web-Test'!S582</f>
        <v>0</v>
      </c>
      <c r="T649" s="76">
        <f>'Web-Test'!T582</f>
        <v>0</v>
      </c>
      <c r="U649" s="76">
        <f>'Web-Test'!U582</f>
        <v>0</v>
      </c>
      <c r="V649" s="76">
        <f>'Web-Test'!V582</f>
        <v>0</v>
      </c>
      <c r="W649" s="76">
        <f>'Web-Test'!W582</f>
        <v>0</v>
      </c>
      <c r="X649" s="76">
        <f>'Web-Test'!X582</f>
        <v>0</v>
      </c>
      <c r="Y649" s="76">
        <f>'Web-Test'!Y582</f>
        <v>0</v>
      </c>
      <c r="Z649" s="76">
        <f>'Web-Test'!Z582</f>
        <v>0</v>
      </c>
    </row>
    <row r="650" spans="1:26">
      <c r="A650" s="13">
        <f>'Web-Test'!A583</f>
        <v>581</v>
      </c>
      <c r="B650" s="16" t="str">
        <f>'Web-Test'!B583</f>
        <v>Bug</v>
      </c>
      <c r="C650" s="17">
        <f>'Web-Test'!C583</f>
        <v>45041</v>
      </c>
      <c r="D650" s="16" t="str">
        <f>'Web-Test'!D583</f>
        <v>Cao</v>
      </c>
      <c r="E650" s="18" t="str">
        <f>'Web-Test'!E583</f>
        <v>Kế hoạch bảng rải</v>
      </c>
      <c r="F650" s="18" t="str">
        <f>'Web-Test'!F583</f>
        <v>Số lượng mẻ trộn nhỏ hơn tổng khối lượng cần rải của ô chuồng thì không cho thêm ô chuồng</v>
      </c>
      <c r="G650" s="22" t="str">
        <f>'Web-Test'!G583</f>
        <v>https://drive.google.com/file/d/1Os1H5hwUXnvvEViqkg7TyZVlcBMLvotv/view?usp=share_link</v>
      </c>
      <c r="H650" s="17">
        <f>'Web-Test'!H583</f>
        <v>0</v>
      </c>
      <c r="I650" s="17">
        <f>'Web-Test'!I583</f>
        <v>0</v>
      </c>
      <c r="J650" s="13" t="str">
        <f>'Web-Test'!J583</f>
        <v>Tỉnh</v>
      </c>
      <c r="K650" s="16" t="str">
        <f>'Web-Test'!K583</f>
        <v>Dupplicated</v>
      </c>
      <c r="L650" s="13" t="str">
        <f>'Web-Test'!L583</f>
        <v>Closed</v>
      </c>
      <c r="M650" s="18">
        <f>'Web-Test'!M583</f>
        <v>0</v>
      </c>
      <c r="N650" s="13">
        <f>'Web-Test'!N583</f>
        <v>0</v>
      </c>
      <c r="O650" s="76">
        <f>'Web-Test'!O583</f>
        <v>0</v>
      </c>
      <c r="P650" s="76">
        <f>'Web-Test'!P583</f>
        <v>0</v>
      </c>
      <c r="Q650" s="76">
        <f>'Web-Test'!Q583</f>
        <v>0</v>
      </c>
      <c r="R650" s="76">
        <f>'Web-Test'!R583</f>
        <v>0</v>
      </c>
      <c r="S650" s="76">
        <f>'Web-Test'!S583</f>
        <v>0</v>
      </c>
      <c r="T650" s="76">
        <f>'Web-Test'!T583</f>
        <v>0</v>
      </c>
      <c r="U650" s="76">
        <f>'Web-Test'!U583</f>
        <v>0</v>
      </c>
      <c r="V650" s="76">
        <f>'Web-Test'!V583</f>
        <v>0</v>
      </c>
      <c r="W650" s="76">
        <f>'Web-Test'!W583</f>
        <v>0</v>
      </c>
      <c r="X650" s="76">
        <f>'Web-Test'!X583</f>
        <v>0</v>
      </c>
      <c r="Y650" s="76">
        <f>'Web-Test'!Y583</f>
        <v>0</v>
      </c>
      <c r="Z650" s="76">
        <f>'Web-Test'!Z583</f>
        <v>0</v>
      </c>
    </row>
    <row r="651" spans="1:26">
      <c r="A651" s="13">
        <f>'Web-Test'!A584</f>
        <v>582</v>
      </c>
      <c r="B651" s="16" t="str">
        <f>'Web-Test'!B584</f>
        <v>Bug</v>
      </c>
      <c r="C651" s="17">
        <f>'Web-Test'!C584</f>
        <v>45041</v>
      </c>
      <c r="D651" s="16" t="str">
        <f>'Web-Test'!D584</f>
        <v>Cao</v>
      </c>
      <c r="E651" s="18" t="str">
        <f>'Web-Test'!E584</f>
        <v>Kế hoạch bảng rải</v>
      </c>
      <c r="F651" s="18" t="str">
        <f>'Web-Test'!F584</f>
        <v>Không nhập số chuyến vẫn cho lưu, khi thêm ô chuồng khác mới validate (báo lỗi sai thời điểm)</v>
      </c>
      <c r="G651" s="22" t="str">
        <f>'Web-Test'!G584</f>
        <v>https://drive.google.com/file/d/1s-PnibYoS9MDkd0tJEVYi_rPC-qlGnMw/view?usp=share_link</v>
      </c>
      <c r="H651" s="17">
        <f>'Web-Test'!H584</f>
        <v>0</v>
      </c>
      <c r="I651" s="17">
        <f>'Web-Test'!I584</f>
        <v>45056</v>
      </c>
      <c r="J651" s="13" t="str">
        <f>'Web-Test'!J584</f>
        <v>Tỉnh</v>
      </c>
      <c r="K651" s="16" t="str">
        <f>'Web-Test'!K584</f>
        <v>Pass</v>
      </c>
      <c r="L651" s="13" t="str">
        <f>'Web-Test'!L584</f>
        <v>Closed</v>
      </c>
      <c r="M651" s="18" t="str">
        <f>'Web-Test'!M584</f>
        <v>fix  10/5</v>
      </c>
      <c r="N651" s="13">
        <f>'Web-Test'!N584</f>
        <v>0</v>
      </c>
      <c r="O651" s="76">
        <f>'Web-Test'!O584</f>
        <v>0</v>
      </c>
      <c r="P651" s="76">
        <f>'Web-Test'!P584</f>
        <v>0</v>
      </c>
      <c r="Q651" s="76">
        <f>'Web-Test'!Q584</f>
        <v>0</v>
      </c>
      <c r="R651" s="76">
        <f>'Web-Test'!R584</f>
        <v>0</v>
      </c>
      <c r="S651" s="76">
        <f>'Web-Test'!S584</f>
        <v>0</v>
      </c>
      <c r="T651" s="76">
        <f>'Web-Test'!T584</f>
        <v>0</v>
      </c>
      <c r="U651" s="76">
        <f>'Web-Test'!U584</f>
        <v>0</v>
      </c>
      <c r="V651" s="76">
        <f>'Web-Test'!V584</f>
        <v>0</v>
      </c>
      <c r="W651" s="76">
        <f>'Web-Test'!W584</f>
        <v>0</v>
      </c>
      <c r="X651" s="76">
        <f>'Web-Test'!X584</f>
        <v>0</v>
      </c>
      <c r="Y651" s="76">
        <f>'Web-Test'!Y584</f>
        <v>0</v>
      </c>
      <c r="Z651" s="76">
        <f>'Web-Test'!Z584</f>
        <v>0</v>
      </c>
    </row>
    <row r="652" spans="1:26">
      <c r="A652" s="13">
        <f>'Web-Test'!A585</f>
        <v>583</v>
      </c>
      <c r="B652" s="16" t="str">
        <f>'Web-Test'!B585</f>
        <v>Improvement</v>
      </c>
      <c r="C652" s="17">
        <f>'Web-Test'!C585</f>
        <v>45041</v>
      </c>
      <c r="D652" s="16" t="str">
        <f>'Web-Test'!D585</f>
        <v>Cao</v>
      </c>
      <c r="E652" s="18" t="str">
        <f>'Web-Test'!E585</f>
        <v>Kế hoạch bảng rải</v>
      </c>
      <c r="F652" s="18" t="str">
        <f>'Web-Test'!F585</f>
        <v>Thể hiện thêm số tổng của các cối đã chọn</v>
      </c>
      <c r="G652" s="22" t="str">
        <f>'Web-Test'!G585</f>
        <v>https://drive.google.com/file/d/1CtY4hVpUGdsEiW4TgXKIJHK4t8ChzBUm/view?usp=share_link</v>
      </c>
      <c r="H652" s="17">
        <f>'Web-Test'!H585</f>
        <v>0</v>
      </c>
      <c r="I652" s="17">
        <f>'Web-Test'!I585</f>
        <v>45056</v>
      </c>
      <c r="J652" s="13" t="str">
        <f>'Web-Test'!J585</f>
        <v>Tỉnh</v>
      </c>
      <c r="K652" s="16" t="str">
        <f>'Web-Test'!K585</f>
        <v>Pass</v>
      </c>
      <c r="L652" s="13" t="str">
        <f>'Web-Test'!L585</f>
        <v>Closed</v>
      </c>
      <c r="M652" s="18" t="str">
        <f>'Web-Test'!M585</f>
        <v>fix  10/5</v>
      </c>
      <c r="N652" s="13">
        <f>'Web-Test'!N585</f>
        <v>0</v>
      </c>
      <c r="O652" s="76">
        <f>'Web-Test'!O585</f>
        <v>0</v>
      </c>
      <c r="P652" s="76">
        <f>'Web-Test'!P585</f>
        <v>0</v>
      </c>
      <c r="Q652" s="76">
        <f>'Web-Test'!Q585</f>
        <v>0</v>
      </c>
      <c r="R652" s="76">
        <f>'Web-Test'!R585</f>
        <v>0</v>
      </c>
      <c r="S652" s="76">
        <f>'Web-Test'!S585</f>
        <v>0</v>
      </c>
      <c r="T652" s="76">
        <f>'Web-Test'!T585</f>
        <v>0</v>
      </c>
      <c r="U652" s="76">
        <f>'Web-Test'!U585</f>
        <v>0</v>
      </c>
      <c r="V652" s="76">
        <f>'Web-Test'!V585</f>
        <v>0</v>
      </c>
      <c r="W652" s="76">
        <f>'Web-Test'!W585</f>
        <v>0</v>
      </c>
      <c r="X652" s="76">
        <f>'Web-Test'!X585</f>
        <v>0</v>
      </c>
      <c r="Y652" s="76">
        <f>'Web-Test'!Y585</f>
        <v>0</v>
      </c>
      <c r="Z652" s="76">
        <f>'Web-Test'!Z585</f>
        <v>0</v>
      </c>
    </row>
    <row r="653" spans="1:26">
      <c r="A653" s="13">
        <f>'Web-Test'!A586</f>
        <v>584</v>
      </c>
      <c r="B653" s="16" t="str">
        <f>'Web-Test'!B586</f>
        <v>Bug</v>
      </c>
      <c r="C653" s="17">
        <f>'Web-Test'!C586</f>
        <v>45041</v>
      </c>
      <c r="D653" s="16" t="str">
        <f>'Web-Test'!D586</f>
        <v>Cao</v>
      </c>
      <c r="E653" s="18" t="str">
        <f>'Web-Test'!E586</f>
        <v>Kế hoạch bảng rải</v>
      </c>
      <c r="F653" s="18" t="str">
        <f>'Web-Test'!F586</f>
        <v>Lỗi thông báo sai thời điểm (Lưu rồi mới báo, khi đó phải xóa hết để làm lại từ đầu chứ không làm tiếp được) =&gt; Báo trước khi lưu</v>
      </c>
      <c r="G653" s="22" t="str">
        <f>'Web-Test'!G586</f>
        <v>https://drive.google.com/file/d/1Nj7W6LV4wKhN0U-yZtbhdxq5YLmyDyyb/view?usp=share_link</v>
      </c>
      <c r="H653" s="17">
        <f>'Web-Test'!H586</f>
        <v>0</v>
      </c>
      <c r="I653" s="17">
        <f>'Web-Test'!I586</f>
        <v>45056</v>
      </c>
      <c r="J653" s="13" t="str">
        <f>'Web-Test'!J586</f>
        <v>Tỉnh</v>
      </c>
      <c r="K653" s="16" t="str">
        <f>'Web-Test'!K586</f>
        <v>Pass</v>
      </c>
      <c r="L653" s="13" t="str">
        <f>'Web-Test'!L586</f>
        <v>Closed</v>
      </c>
      <c r="M653" s="18" t="str">
        <f>'Web-Test'!M586</f>
        <v>fix  10/5</v>
      </c>
      <c r="N653" s="13">
        <f>'Web-Test'!N586</f>
        <v>0</v>
      </c>
      <c r="O653" s="76">
        <f>'Web-Test'!O586</f>
        <v>0</v>
      </c>
      <c r="P653" s="76">
        <f>'Web-Test'!P586</f>
        <v>0</v>
      </c>
      <c r="Q653" s="76">
        <f>'Web-Test'!Q586</f>
        <v>0</v>
      </c>
      <c r="R653" s="76">
        <f>'Web-Test'!R586</f>
        <v>0</v>
      </c>
      <c r="S653" s="76">
        <f>'Web-Test'!S586</f>
        <v>0</v>
      </c>
      <c r="T653" s="76">
        <f>'Web-Test'!T586</f>
        <v>0</v>
      </c>
      <c r="U653" s="76">
        <f>'Web-Test'!U586</f>
        <v>0</v>
      </c>
      <c r="V653" s="76">
        <f>'Web-Test'!V586</f>
        <v>0</v>
      </c>
      <c r="W653" s="76">
        <f>'Web-Test'!W586</f>
        <v>0</v>
      </c>
      <c r="X653" s="76">
        <f>'Web-Test'!X586</f>
        <v>0</v>
      </c>
      <c r="Y653" s="76">
        <f>'Web-Test'!Y586</f>
        <v>0</v>
      </c>
      <c r="Z653" s="76">
        <f>'Web-Test'!Z586</f>
        <v>0</v>
      </c>
    </row>
    <row r="654" spans="1:26">
      <c r="A654" s="13">
        <f>'Web-Test'!A587</f>
        <v>585</v>
      </c>
      <c r="B654" s="16" t="str">
        <f>'Web-Test'!B587</f>
        <v>Client's request</v>
      </c>
      <c r="C654" s="17">
        <f>'Web-Test'!C587</f>
        <v>45044</v>
      </c>
      <c r="D654" s="16" t="str">
        <f>'Web-Test'!D587</f>
        <v>Cao</v>
      </c>
      <c r="E654" s="18" t="str">
        <f>'Web-Test'!E587</f>
        <v>Đề xuất thanh lý - tiêu hủy</v>
      </c>
      <c r="F654" s="18" t="str">
        <f>'Web-Test'!F587</f>
        <v>Thay số phiếu thú y bằng số phiếu thanh lý/tiêu hủy</v>
      </c>
      <c r="G654" s="22" t="str">
        <f>'Web-Test'!G587</f>
        <v>https://drive.google.com/file/d/1VYXUwlSb7YJODTQB4Z_-CYLwWQ6fxfjS/view?usp=share_link</v>
      </c>
      <c r="H654" s="17">
        <f>'Web-Test'!H587</f>
        <v>0</v>
      </c>
      <c r="I654" s="17">
        <f>'Web-Test'!I587</f>
        <v>45055</v>
      </c>
      <c r="J654" s="13" t="str">
        <f>'Web-Test'!J587</f>
        <v>Tỉnh</v>
      </c>
      <c r="K654" s="16" t="str">
        <f>'Web-Test'!K587</f>
        <v>Pass</v>
      </c>
      <c r="L654" s="13" t="str">
        <f>'Web-Test'!L587</f>
        <v>Closed</v>
      </c>
      <c r="M654" s="18" t="str">
        <f>'Web-Test'!M587</f>
        <v>fix 09/05</v>
      </c>
      <c r="N654" s="13">
        <f>'Web-Test'!N587</f>
        <v>0</v>
      </c>
      <c r="O654" s="76">
        <f>'Web-Test'!O587</f>
        <v>0</v>
      </c>
      <c r="P654" s="76">
        <f>'Web-Test'!P587</f>
        <v>0</v>
      </c>
      <c r="Q654" s="76">
        <f>'Web-Test'!Q587</f>
        <v>0</v>
      </c>
      <c r="R654" s="76">
        <f>'Web-Test'!R587</f>
        <v>0</v>
      </c>
      <c r="S654" s="76">
        <f>'Web-Test'!S587</f>
        <v>0</v>
      </c>
      <c r="T654" s="76">
        <f>'Web-Test'!T587</f>
        <v>0</v>
      </c>
      <c r="U654" s="76">
        <f>'Web-Test'!U587</f>
        <v>0</v>
      </c>
      <c r="V654" s="76">
        <f>'Web-Test'!V587</f>
        <v>0</v>
      </c>
      <c r="W654" s="76">
        <f>'Web-Test'!W587</f>
        <v>0</v>
      </c>
      <c r="X654" s="76">
        <f>'Web-Test'!X587</f>
        <v>0</v>
      </c>
      <c r="Y654" s="76">
        <f>'Web-Test'!Y587</f>
        <v>0</v>
      </c>
      <c r="Z654" s="76">
        <f>'Web-Test'!Z587</f>
        <v>0</v>
      </c>
    </row>
    <row r="655" spans="1:26">
      <c r="A655" s="13">
        <f>'Web-Test'!A588</f>
        <v>586</v>
      </c>
      <c r="B655" s="16" t="str">
        <f>'Web-Test'!B588</f>
        <v>Bug</v>
      </c>
      <c r="C655" s="17">
        <f>'Web-Test'!C588</f>
        <v>45050</v>
      </c>
      <c r="D655" s="16" t="str">
        <f>'Web-Test'!D588</f>
        <v>Cao</v>
      </c>
      <c r="E655" s="18" t="str">
        <f>'Web-Test'!E588</f>
        <v>Khẩu phần thức ăn TMRs</v>
      </c>
      <c r="F655" s="18" t="str">
        <f>'Web-Test'!F588</f>
        <v>Load thiếu công thức quy đổi (không load trường hợp nguyên liệu cần đổi có nhiều hơn 1 nguyên liệu)</v>
      </c>
      <c r="G655" s="18" t="str">
        <f>'Web-Test'!G588</f>
        <v>Hình 1: https://drive.google.com/file/d/1Uv18piBWaJ0nya8N9Y7ZZ1ouEPgnHZaG/view?usp=share_link
Hình 2: https://drive.google.com/file/d/1tFjkhx_Eitvy7YS0CApTzg9_pM0OLrGo/view?usp=share_link</v>
      </c>
      <c r="H655" s="17">
        <f>'Web-Test'!H588</f>
        <v>0</v>
      </c>
      <c r="I655" s="17">
        <f>'Web-Test'!I588</f>
        <v>45053</v>
      </c>
      <c r="J655" s="13" t="str">
        <f>'Web-Test'!J588</f>
        <v>Tỉnh</v>
      </c>
      <c r="K655" s="16" t="str">
        <f>'Web-Test'!K588</f>
        <v>Pass</v>
      </c>
      <c r="L655" s="13" t="str">
        <f>'Web-Test'!L588</f>
        <v>Closed</v>
      </c>
      <c r="M655" s="18">
        <f>'Web-Test'!M588</f>
        <v>0</v>
      </c>
      <c r="N655" s="13">
        <f>'Web-Test'!N588</f>
        <v>0</v>
      </c>
      <c r="O655" s="76">
        <f>'Web-Test'!O588</f>
        <v>0</v>
      </c>
      <c r="P655" s="76">
        <f>'Web-Test'!P588</f>
        <v>0</v>
      </c>
      <c r="Q655" s="76">
        <f>'Web-Test'!Q588</f>
        <v>0</v>
      </c>
      <c r="R655" s="76">
        <f>'Web-Test'!R588</f>
        <v>0</v>
      </c>
      <c r="S655" s="76">
        <f>'Web-Test'!S588</f>
        <v>0</v>
      </c>
      <c r="T655" s="76">
        <f>'Web-Test'!T588</f>
        <v>0</v>
      </c>
      <c r="U655" s="76">
        <f>'Web-Test'!U588</f>
        <v>0</v>
      </c>
      <c r="V655" s="76">
        <f>'Web-Test'!V588</f>
        <v>0</v>
      </c>
      <c r="W655" s="76">
        <f>'Web-Test'!W588</f>
        <v>0</v>
      </c>
      <c r="X655" s="76">
        <f>'Web-Test'!X588</f>
        <v>0</v>
      </c>
      <c r="Y655" s="76">
        <f>'Web-Test'!Y588</f>
        <v>0</v>
      </c>
      <c r="Z655" s="76">
        <f>'Web-Test'!Z588</f>
        <v>0</v>
      </c>
    </row>
    <row r="656" spans="1:26">
      <c r="A656" s="13">
        <f>'Web-Test'!A589</f>
        <v>587</v>
      </c>
      <c r="B656" s="16" t="str">
        <f>'Web-Test'!B589</f>
        <v>Bug</v>
      </c>
      <c r="C656" s="17">
        <f>'Web-Test'!C589</f>
        <v>45050</v>
      </c>
      <c r="D656" s="16" t="str">
        <f>'Web-Test'!D589</f>
        <v>Cao</v>
      </c>
      <c r="E656" s="18" t="str">
        <f>'Web-Test'!E589</f>
        <v>Báo cáo dinh dưỡng</v>
      </c>
      <c r="F656" s="18" t="str">
        <f>'Web-Test'!F589</f>
        <v>Báo cáo lệch cân: Tỷ lệ lệch không dùng được</v>
      </c>
      <c r="G656" s="22" t="str">
        <f>'Web-Test'!G589</f>
        <v>https://drive.google.com/file/d/1e1gKSyUpaJrQS_d77zcnVTheyxX9JQ_M/view?usp=share_link</v>
      </c>
      <c r="H656" s="17">
        <f>'Web-Test'!H589</f>
        <v>0</v>
      </c>
      <c r="I656" s="17">
        <f>'Web-Test'!I589</f>
        <v>45055</v>
      </c>
      <c r="J656" s="13" t="str">
        <f>'Web-Test'!J589</f>
        <v>Tỉnh</v>
      </c>
      <c r="K656" s="16" t="str">
        <f>'Web-Test'!K589</f>
        <v>Pass</v>
      </c>
      <c r="L656" s="13" t="str">
        <f>'Web-Test'!L589</f>
        <v>Closed</v>
      </c>
      <c r="M656" s="18" t="str">
        <f>'Web-Test'!M589</f>
        <v>fix 09/05</v>
      </c>
      <c r="N656" s="13">
        <f>'Web-Test'!N589</f>
        <v>0</v>
      </c>
      <c r="O656" s="76">
        <f>'Web-Test'!O589</f>
        <v>0</v>
      </c>
      <c r="P656" s="76">
        <f>'Web-Test'!P589</f>
        <v>0</v>
      </c>
      <c r="Q656" s="76">
        <f>'Web-Test'!Q589</f>
        <v>0</v>
      </c>
      <c r="R656" s="76">
        <f>'Web-Test'!R589</f>
        <v>0</v>
      </c>
      <c r="S656" s="76">
        <f>'Web-Test'!S589</f>
        <v>0</v>
      </c>
      <c r="T656" s="76">
        <f>'Web-Test'!T589</f>
        <v>0</v>
      </c>
      <c r="U656" s="76">
        <f>'Web-Test'!U589</f>
        <v>0</v>
      </c>
      <c r="V656" s="76">
        <f>'Web-Test'!V589</f>
        <v>0</v>
      </c>
      <c r="W656" s="76">
        <f>'Web-Test'!W589</f>
        <v>0</v>
      </c>
      <c r="X656" s="76">
        <f>'Web-Test'!X589</f>
        <v>0</v>
      </c>
      <c r="Y656" s="76">
        <f>'Web-Test'!Y589</f>
        <v>0</v>
      </c>
      <c r="Z656" s="76">
        <f>'Web-Test'!Z589</f>
        <v>0</v>
      </c>
    </row>
    <row r="657" spans="1:26">
      <c r="A657" s="13">
        <f>'Web-Test'!A590</f>
        <v>588</v>
      </c>
      <c r="B657" s="16" t="str">
        <f>'Web-Test'!B590</f>
        <v>Bug</v>
      </c>
      <c r="C657" s="17">
        <f>'Web-Test'!C590</f>
        <v>45050</v>
      </c>
      <c r="D657" s="16" t="str">
        <f>'Web-Test'!D590</f>
        <v>Cao</v>
      </c>
      <c r="E657" s="18" t="str">
        <f>'Web-Test'!E590</f>
        <v>Báo cáo dinh dưỡng</v>
      </c>
      <c r="F657" s="18" t="str">
        <f>'Web-Test'!F590</f>
        <v>Báo cáo lệch cân: Ngày trộn không đúng (ca trộn 17h nhưng thể hiện ra 5h)</v>
      </c>
      <c r="G657" s="22" t="str">
        <f>'Web-Test'!G590</f>
        <v>https://drive.google.com/file/d/1JDPjX8W5BElTfxm_jw7PPbOQ2FoRbmhE/view?usp=share_link</v>
      </c>
      <c r="H657" s="17">
        <f>'Web-Test'!H590</f>
        <v>0</v>
      </c>
      <c r="I657" s="17">
        <f>'Web-Test'!I590</f>
        <v>45055</v>
      </c>
      <c r="J657" s="13" t="str">
        <f>'Web-Test'!J590</f>
        <v>Tỉnh</v>
      </c>
      <c r="K657" s="16" t="str">
        <f>'Web-Test'!K590</f>
        <v>Pass</v>
      </c>
      <c r="L657" s="13" t="str">
        <f>'Web-Test'!L590</f>
        <v>Closed</v>
      </c>
      <c r="M657" s="18" t="str">
        <f>'Web-Test'!M590</f>
        <v>dịnh dạng  12h/ 24h đã fix 09/05</v>
      </c>
      <c r="N657" s="13">
        <f>'Web-Test'!N590</f>
        <v>0</v>
      </c>
      <c r="O657" s="76">
        <f>'Web-Test'!O590</f>
        <v>0</v>
      </c>
      <c r="P657" s="76">
        <f>'Web-Test'!P590</f>
        <v>0</v>
      </c>
      <c r="Q657" s="76">
        <f>'Web-Test'!Q590</f>
        <v>0</v>
      </c>
      <c r="R657" s="76">
        <f>'Web-Test'!R590</f>
        <v>0</v>
      </c>
      <c r="S657" s="76">
        <f>'Web-Test'!S590</f>
        <v>0</v>
      </c>
      <c r="T657" s="76">
        <f>'Web-Test'!T590</f>
        <v>0</v>
      </c>
      <c r="U657" s="76">
        <f>'Web-Test'!U590</f>
        <v>0</v>
      </c>
      <c r="V657" s="76">
        <f>'Web-Test'!V590</f>
        <v>0</v>
      </c>
      <c r="W657" s="76">
        <f>'Web-Test'!W590</f>
        <v>0</v>
      </c>
      <c r="X657" s="76">
        <f>'Web-Test'!X590</f>
        <v>0</v>
      </c>
      <c r="Y657" s="76">
        <f>'Web-Test'!Y590</f>
        <v>0</v>
      </c>
      <c r="Z657" s="76">
        <f>'Web-Test'!Z590</f>
        <v>0</v>
      </c>
    </row>
    <row r="658" spans="1:26">
      <c r="A658" s="13">
        <f>'Web-Test'!A591</f>
        <v>589</v>
      </c>
      <c r="B658" s="16" t="str">
        <f>'Web-Test'!B591</f>
        <v>Bug</v>
      </c>
      <c r="C658" s="17">
        <f>'Web-Test'!C591</f>
        <v>45051</v>
      </c>
      <c r="D658" s="16" t="str">
        <f>'Web-Test'!D591</f>
        <v>Cao</v>
      </c>
      <c r="E658" s="18" t="str">
        <f>'Web-Test'!E591</f>
        <v>Báo cáo dinh dưỡng</v>
      </c>
      <c r="F658" s="18" t="str">
        <f>'Web-Test'!F591</f>
        <v>Báo cáo rải không qua trộn: rải chỉ có 187 ô chuồng nhưng xuất ra báo cáo 191 ô chuồng. Số lượng trong mỗi ô chuồng cũng không giống.
Chưa list theo từng loại nguyên liệu</v>
      </c>
      <c r="G658" s="22" t="str">
        <f>'Web-Test'!G591</f>
        <v>https://drive.google.com/file/d/1nfaKJdAmDxIdeuCjZ63AibA_L6qWIaRN/view?usp=share_link</v>
      </c>
      <c r="H658" s="17">
        <f>'Web-Test'!H591</f>
        <v>0</v>
      </c>
      <c r="I658" s="17">
        <f>'Web-Test'!I591</f>
        <v>45056</v>
      </c>
      <c r="J658" s="13" t="str">
        <f>'Web-Test'!J591</f>
        <v>Tỉnh</v>
      </c>
      <c r="K658" s="16" t="str">
        <f>'Web-Test'!K591</f>
        <v>Pass</v>
      </c>
      <c r="L658" s="13" t="str">
        <f>'Web-Test'!L591</f>
        <v>Closed</v>
      </c>
      <c r="M658" s="18" t="str">
        <f>'Web-Test'!M591</f>
        <v>không test ra được
Chưa list theo từng loại nguyên liệu : yêu cầu này không có , mẫu  báo cáo cũng không có</v>
      </c>
      <c r="N658" s="13">
        <f>'Web-Test'!N591</f>
        <v>0</v>
      </c>
      <c r="O658" s="76">
        <f>'Web-Test'!O591</f>
        <v>0</v>
      </c>
      <c r="P658" s="76">
        <f>'Web-Test'!P591</f>
        <v>0</v>
      </c>
      <c r="Q658" s="76">
        <f>'Web-Test'!Q591</f>
        <v>0</v>
      </c>
      <c r="R658" s="76">
        <f>'Web-Test'!R591</f>
        <v>0</v>
      </c>
      <c r="S658" s="76">
        <f>'Web-Test'!S591</f>
        <v>0</v>
      </c>
      <c r="T658" s="76">
        <f>'Web-Test'!T591</f>
        <v>0</v>
      </c>
      <c r="U658" s="76">
        <f>'Web-Test'!U591</f>
        <v>0</v>
      </c>
      <c r="V658" s="76">
        <f>'Web-Test'!V591</f>
        <v>0</v>
      </c>
      <c r="W658" s="76">
        <f>'Web-Test'!W591</f>
        <v>0</v>
      </c>
      <c r="X658" s="76">
        <f>'Web-Test'!X591</f>
        <v>0</v>
      </c>
      <c r="Y658" s="76">
        <f>'Web-Test'!Y591</f>
        <v>0</v>
      </c>
      <c r="Z658" s="76">
        <f>'Web-Test'!Z591</f>
        <v>0</v>
      </c>
    </row>
    <row r="659" spans="1:26">
      <c r="A659" s="13">
        <f>'Web-Test'!A592</f>
        <v>590</v>
      </c>
      <c r="B659" s="16" t="str">
        <f>'Web-Test'!B592</f>
        <v>Bug</v>
      </c>
      <c r="C659" s="17">
        <f>'Web-Test'!C592</f>
        <v>45052</v>
      </c>
      <c r="D659" s="16" t="str">
        <f>'Web-Test'!D592</f>
        <v>Cao</v>
      </c>
      <c r="E659" s="18" t="str">
        <f>'Web-Test'!E592</f>
        <v>Khẩu phần thức ăn TMRs</v>
      </c>
      <c r="F659" s="18" t="str">
        <f>'Web-Test'!F592</f>
        <v>Khẩu phần cho từng con/ ngày bị sai trong chỗ xem TMRs, Hiện tại đang lấy buổi sáng cộng buổi chiều, mong đợi là không cộng</v>
      </c>
      <c r="G659" s="22" t="str">
        <f>'Web-Test'!G592</f>
        <v>https://drive.google.com/file/d/1y1UnC6fsieNiJ56eA-BgaCxb1CLis9Jn/view?usp=sharing</v>
      </c>
      <c r="H659" s="17">
        <f>'Web-Test'!H592</f>
        <v>0</v>
      </c>
      <c r="I659" s="17">
        <f>'Web-Test'!I592</f>
        <v>0</v>
      </c>
      <c r="J659" s="13" t="str">
        <f>'Web-Test'!J592</f>
        <v>Tỉnh</v>
      </c>
      <c r="K659" s="16" t="str">
        <f>'Web-Test'!K592</f>
        <v>Pass</v>
      </c>
      <c r="L659" s="13" t="str">
        <f>'Web-Test'!L592</f>
        <v>Closed</v>
      </c>
      <c r="M659" s="18">
        <f>'Web-Test'!M592</f>
        <v>0</v>
      </c>
      <c r="N659" s="13">
        <f>'Web-Test'!N592</f>
        <v>0</v>
      </c>
      <c r="O659" s="76">
        <f>'Web-Test'!O592</f>
        <v>0</v>
      </c>
      <c r="P659" s="76">
        <f>'Web-Test'!P592</f>
        <v>0</v>
      </c>
      <c r="Q659" s="76">
        <f>'Web-Test'!Q592</f>
        <v>0</v>
      </c>
      <c r="R659" s="76">
        <f>'Web-Test'!R592</f>
        <v>0</v>
      </c>
      <c r="S659" s="76">
        <f>'Web-Test'!S592</f>
        <v>0</v>
      </c>
      <c r="T659" s="76">
        <f>'Web-Test'!T592</f>
        <v>0</v>
      </c>
      <c r="U659" s="76">
        <f>'Web-Test'!U592</f>
        <v>0</v>
      </c>
      <c r="V659" s="76">
        <f>'Web-Test'!V592</f>
        <v>0</v>
      </c>
      <c r="W659" s="76">
        <f>'Web-Test'!W592</f>
        <v>0</v>
      </c>
      <c r="X659" s="76">
        <f>'Web-Test'!X592</f>
        <v>0</v>
      </c>
      <c r="Y659" s="76">
        <f>'Web-Test'!Y592</f>
        <v>0</v>
      </c>
      <c r="Z659" s="76">
        <f>'Web-Test'!Z592</f>
        <v>0</v>
      </c>
    </row>
    <row r="660" spans="1:26">
      <c r="A660" s="13">
        <f>'Web-Test'!A593</f>
        <v>591</v>
      </c>
      <c r="B660" s="16" t="str">
        <f>'Web-Test'!B593</f>
        <v>Bug</v>
      </c>
      <c r="C660" s="17">
        <f>'Web-Test'!C593</f>
        <v>45052</v>
      </c>
      <c r="D660" s="16" t="str">
        <f>'Web-Test'!D593</f>
        <v>Cao</v>
      </c>
      <c r="E660" s="18" t="str">
        <f>'Web-Test'!E593</f>
        <v>Xem TMRs</v>
      </c>
      <c r="F660" s="18" t="str">
        <f>'Web-Test'!F593</f>
        <v>Cộng tổng hai buổi bị sai</v>
      </c>
      <c r="G660" s="22" t="str">
        <f>'Web-Test'!G593</f>
        <v>https://drive.google.com/file/d/1YpMYKX1nTadL4EEkcMUoOEKtd1vAOZRK/view?usp=sharing</v>
      </c>
      <c r="H660" s="17">
        <f>'Web-Test'!H593</f>
        <v>0</v>
      </c>
      <c r="I660" s="17">
        <f>'Web-Test'!I593</f>
        <v>0</v>
      </c>
      <c r="J660" s="13" t="str">
        <f>'Web-Test'!J593</f>
        <v>Tỉnh</v>
      </c>
      <c r="K660" s="16" t="str">
        <f>'Web-Test'!K593</f>
        <v>Pass</v>
      </c>
      <c r="L660" s="13" t="str">
        <f>'Web-Test'!L593</f>
        <v>Closed</v>
      </c>
      <c r="M660" s="18">
        <f>'Web-Test'!M593</f>
        <v>0</v>
      </c>
      <c r="N660" s="13">
        <f>'Web-Test'!N593</f>
        <v>0</v>
      </c>
      <c r="O660" s="76">
        <f>'Web-Test'!O593</f>
        <v>0</v>
      </c>
      <c r="P660" s="76">
        <f>'Web-Test'!P593</f>
        <v>0</v>
      </c>
      <c r="Q660" s="76">
        <f>'Web-Test'!Q593</f>
        <v>0</v>
      </c>
      <c r="R660" s="76">
        <f>'Web-Test'!R593</f>
        <v>0</v>
      </c>
      <c r="S660" s="76">
        <f>'Web-Test'!S593</f>
        <v>0</v>
      </c>
      <c r="T660" s="76">
        <f>'Web-Test'!T593</f>
        <v>0</v>
      </c>
      <c r="U660" s="76">
        <f>'Web-Test'!U593</f>
        <v>0</v>
      </c>
      <c r="V660" s="76">
        <f>'Web-Test'!V593</f>
        <v>0</v>
      </c>
      <c r="W660" s="76">
        <f>'Web-Test'!W593</f>
        <v>0</v>
      </c>
      <c r="X660" s="76">
        <f>'Web-Test'!X593</f>
        <v>0</v>
      </c>
      <c r="Y660" s="76">
        <f>'Web-Test'!Y593</f>
        <v>0</v>
      </c>
      <c r="Z660" s="76">
        <f>'Web-Test'!Z593</f>
        <v>0</v>
      </c>
    </row>
    <row r="661" spans="1:26">
      <c r="A661" s="13">
        <f>'Web-Test'!A594</f>
        <v>592</v>
      </c>
      <c r="B661" s="16" t="str">
        <f>'Web-Test'!B594</f>
        <v>Bug</v>
      </c>
      <c r="C661" s="17">
        <f>'Web-Test'!C594</f>
        <v>45052</v>
      </c>
      <c r="D661" s="16" t="str">
        <f>'Web-Test'!D594</f>
        <v>Cao</v>
      </c>
      <c r="E661" s="18" t="str">
        <f>'Web-Test'!E594</f>
        <v>Quy đổi thức ăn</v>
      </c>
      <c r="F661" s="18" t="str">
        <f>'Web-Test'!F594</f>
        <v>Tính khối lượng nguyên liệu bị sai,  hiện tại phần mềm không tính theo số hiển thị trên giao diện mà tính theo sô trước khi làm tròn ==&gt; tính theo số công thức TMRs</v>
      </c>
      <c r="G661" s="18" t="str">
        <f>'Web-Test'!G594</f>
        <v>https://drive.google.com/file/d/1gRUL7c5I6CY1_vu00sobq5zTFscahubP/view?usp=sharing
Hình 2:
https://drive.google.com/file/d/1ZQuRQ-w2RlaAg570mKEHGCHADVkhjTnA/view?usp=sharing</v>
      </c>
      <c r="H661" s="17">
        <f>'Web-Test'!H594</f>
        <v>0</v>
      </c>
      <c r="I661" s="17">
        <f>'Web-Test'!I594</f>
        <v>0</v>
      </c>
      <c r="J661" s="13" t="str">
        <f>'Web-Test'!J594</f>
        <v>Tỉnh</v>
      </c>
      <c r="K661" s="16" t="str">
        <f>'Web-Test'!K594</f>
        <v>Pass</v>
      </c>
      <c r="L661" s="13" t="str">
        <f>'Web-Test'!L594</f>
        <v>Closed</v>
      </c>
      <c r="M661" s="18" t="str">
        <f>'Web-Test'!M594</f>
        <v>Nếu tính theo số làm tròn thì tổng cộng lại sẽ ko bằng số tổng</v>
      </c>
      <c r="N661" s="13">
        <f>'Web-Test'!N594</f>
        <v>0</v>
      </c>
      <c r="O661" s="76">
        <f>'Web-Test'!O594</f>
        <v>0</v>
      </c>
      <c r="P661" s="76">
        <f>'Web-Test'!P594</f>
        <v>0</v>
      </c>
      <c r="Q661" s="76">
        <f>'Web-Test'!Q594</f>
        <v>0</v>
      </c>
      <c r="R661" s="76">
        <f>'Web-Test'!R594</f>
        <v>0</v>
      </c>
      <c r="S661" s="76">
        <f>'Web-Test'!S594</f>
        <v>0</v>
      </c>
      <c r="T661" s="76">
        <f>'Web-Test'!T594</f>
        <v>0</v>
      </c>
      <c r="U661" s="76">
        <f>'Web-Test'!U594</f>
        <v>0</v>
      </c>
      <c r="V661" s="76">
        <f>'Web-Test'!V594</f>
        <v>0</v>
      </c>
      <c r="W661" s="76">
        <f>'Web-Test'!W594</f>
        <v>0</v>
      </c>
      <c r="X661" s="76">
        <f>'Web-Test'!X594</f>
        <v>0</v>
      </c>
      <c r="Y661" s="76">
        <f>'Web-Test'!Y594</f>
        <v>0</v>
      </c>
      <c r="Z661" s="76">
        <f>'Web-Test'!Z594</f>
        <v>0</v>
      </c>
    </row>
    <row r="662" spans="1:26">
      <c r="A662" s="13">
        <f>'Web-Test'!A595</f>
        <v>593</v>
      </c>
      <c r="B662" s="16" t="str">
        <f>'Web-Test'!B595</f>
        <v>Bug</v>
      </c>
      <c r="C662" s="17">
        <f>'Web-Test'!C595</f>
        <v>45052</v>
      </c>
      <c r="D662" s="16" t="str">
        <f>'Web-Test'!D595</f>
        <v>Cao</v>
      </c>
      <c r="E662" s="18" t="str">
        <f>'Web-Test'!E595</f>
        <v>Quy đổi thức ăn, công thức TMR</v>
      </c>
      <c r="F662" s="18" t="str">
        <f>'Web-Test'!F595</f>
        <v>Hiển thị số làm tròn, bấm vào hiển thị số khác mong đợi là hiển thị một số và số đó là số đúng theo công thức mà bộ phận dinh dưỡng nhập vào</v>
      </c>
      <c r="G662" s="22" t="str">
        <f>'Web-Test'!G595</f>
        <v>https://drive.google.com/file/d/1SWInIff1jJW0hucjHd8bV1DHmr3RIQQ5/view?usp=sharing</v>
      </c>
      <c r="H662" s="17">
        <f>'Web-Test'!H595</f>
        <v>0</v>
      </c>
      <c r="I662" s="17">
        <f>'Web-Test'!I595</f>
        <v>0</v>
      </c>
      <c r="J662" s="13" t="str">
        <f>'Web-Test'!J595</f>
        <v>Tỉnh</v>
      </c>
      <c r="K662" s="16">
        <f>'Web-Test'!K595</f>
        <v>0</v>
      </c>
      <c r="L662" s="13" t="str">
        <f>'Web-Test'!L595</f>
        <v>Open</v>
      </c>
      <c r="M662" s="18" t="str">
        <f>'Web-Test'!M595</f>
        <v>Tính tỉ lệ sẽ có 7-10 số thập phân mới nhân lại đúng số lượng, giờ hiển thị hết 7-10 số hay chỉ thể hiện 2 số, khi click vào sẽ hiện ra đầy đủ</v>
      </c>
      <c r="N662" s="13">
        <f>'Web-Test'!N595</f>
        <v>0</v>
      </c>
      <c r="O662" s="76">
        <f>'Web-Test'!O595</f>
        <v>0</v>
      </c>
      <c r="P662" s="76">
        <f>'Web-Test'!P595</f>
        <v>0</v>
      </c>
      <c r="Q662" s="76">
        <f>'Web-Test'!Q595</f>
        <v>0</v>
      </c>
      <c r="R662" s="76">
        <f>'Web-Test'!R595</f>
        <v>0</v>
      </c>
      <c r="S662" s="76">
        <f>'Web-Test'!S595</f>
        <v>0</v>
      </c>
      <c r="T662" s="76">
        <f>'Web-Test'!T595</f>
        <v>0</v>
      </c>
      <c r="U662" s="76">
        <f>'Web-Test'!U595</f>
        <v>0</v>
      </c>
      <c r="V662" s="76">
        <f>'Web-Test'!V595</f>
        <v>0</v>
      </c>
      <c r="W662" s="76">
        <f>'Web-Test'!W595</f>
        <v>0</v>
      </c>
      <c r="X662" s="76">
        <f>'Web-Test'!X595</f>
        <v>0</v>
      </c>
      <c r="Y662" s="76">
        <f>'Web-Test'!Y595</f>
        <v>0</v>
      </c>
      <c r="Z662" s="76">
        <f>'Web-Test'!Z595</f>
        <v>0</v>
      </c>
    </row>
    <row r="663" spans="1:26">
      <c r="A663" s="13">
        <f>'Web-Test'!A596</f>
        <v>594</v>
      </c>
      <c r="B663" s="16" t="str">
        <f>'Web-Test'!B596</f>
        <v>Bug</v>
      </c>
      <c r="C663" s="17">
        <f>'Web-Test'!C596</f>
        <v>45052</v>
      </c>
      <c r="D663" s="16" t="str">
        <f>'Web-Test'!D596</f>
        <v>Cao</v>
      </c>
      <c r="E663" s="18" t="str">
        <f>'Web-Test'!E596</f>
        <v>Quy đổi thức ăn</v>
      </c>
      <c r="F663" s="18" t="str">
        <f>'Web-Test'!F596</f>
        <v>Không hiển thị công thức của các loại nguyên liệu khi quy đổi thức ăn</v>
      </c>
      <c r="G663" s="18" t="str">
        <f>'Web-Test'!G596</f>
        <v>https://drive.google.com/file/d/1MunV7EvawzzRA1R8WirsmXwD51WQz1yP/view?usp=sharing
hình 2:
https://drive.google.com/file/d/19Na4v4DOIny57y-J9ynbzr50qzYxSHfA/view?usp=sharing
Hình 3:
https://drive.google.com/file/d/1cBt8O7J_U_CD-NFXg-ixXIZQFiDN7nhE/view?usp=sharing
HÌnh 4:
https://drive.google.com/file/d/1TFcZ8ERUDH91eVshTc97GLqLLJ2VUyme/view?usp=sharing
Hình 5
https://drive.google.com/file/d/10UJUrfOrP0QVplvqOfLXBQ8LIhAS4lUU/view?usp=sharing
Hình 6:
https://drive.google.com/file/d/1T1LdIGsjhkcWy4pZ1mDXRe-wSKQgLYwP/view?usp=sharing</v>
      </c>
      <c r="H663" s="17">
        <f>'Web-Test'!H596</f>
        <v>0</v>
      </c>
      <c r="I663" s="17">
        <f>'Web-Test'!I596</f>
        <v>0</v>
      </c>
      <c r="J663" s="13" t="str">
        <f>'Web-Test'!J596</f>
        <v>Tỉnh</v>
      </c>
      <c r="K663" s="16" t="str">
        <f>'Web-Test'!K596</f>
        <v>Temporary feature</v>
      </c>
      <c r="L663" s="13" t="str">
        <f>'Web-Test'!L596</f>
        <v>Closed</v>
      </c>
      <c r="M663" s="18">
        <f>'Web-Test'!M596</f>
        <v>0</v>
      </c>
      <c r="N663" s="13">
        <f>'Web-Test'!N596</f>
        <v>0</v>
      </c>
      <c r="O663" s="76">
        <f>'Web-Test'!O596</f>
        <v>0</v>
      </c>
      <c r="P663" s="76">
        <f>'Web-Test'!P596</f>
        <v>0</v>
      </c>
      <c r="Q663" s="76">
        <f>'Web-Test'!Q596</f>
        <v>0</v>
      </c>
      <c r="R663" s="76">
        <f>'Web-Test'!R596</f>
        <v>0</v>
      </c>
      <c r="S663" s="76">
        <f>'Web-Test'!S596</f>
        <v>0</v>
      </c>
      <c r="T663" s="76">
        <f>'Web-Test'!T596</f>
        <v>0</v>
      </c>
      <c r="U663" s="76">
        <f>'Web-Test'!U596</f>
        <v>0</v>
      </c>
      <c r="V663" s="76">
        <f>'Web-Test'!V596</f>
        <v>0</v>
      </c>
      <c r="W663" s="76">
        <f>'Web-Test'!W596</f>
        <v>0</v>
      </c>
      <c r="X663" s="76">
        <f>'Web-Test'!X596</f>
        <v>0</v>
      </c>
      <c r="Y663" s="76">
        <f>'Web-Test'!Y596</f>
        <v>0</v>
      </c>
      <c r="Z663" s="76">
        <f>'Web-Test'!Z596</f>
        <v>0</v>
      </c>
    </row>
    <row r="664" spans="1:26">
      <c r="A664" s="13">
        <f>'Web-Test'!A597</f>
        <v>595</v>
      </c>
      <c r="B664" s="16" t="str">
        <f>'Web-Test'!B597</f>
        <v>Bug</v>
      </c>
      <c r="C664" s="17">
        <f>'Web-Test'!C597</f>
        <v>45052</v>
      </c>
      <c r="D664" s="16" t="str">
        <f>'Web-Test'!D597</f>
        <v>Cao</v>
      </c>
      <c r="E664" s="18" t="str">
        <f>'Web-Test'!E597</f>
        <v>TMRs</v>
      </c>
      <c r="F664" s="18" t="str">
        <f>'Web-Test'!F597</f>
        <v>Load thiếu ô chuồng của đối tượng bò, thiếu BCT7.Dãy 3</v>
      </c>
      <c r="G664" s="18" t="str">
        <f>'Web-Test'!G597</f>
        <v>https://drive.google.com/file/d/1dNnBXUg_CbWz_XAlBG_XR_htf1e4Ea8r/view?usp=sharing
Hình 2:
https://drive.google.com/file/d/1jsZxkBHZZ8KhMEiH3mUtVq9O0aBLuJGW/view?usp=sharing</v>
      </c>
      <c r="H664" s="17">
        <f>'Web-Test'!H597</f>
        <v>0</v>
      </c>
      <c r="I664" s="17">
        <f>'Web-Test'!I597</f>
        <v>0</v>
      </c>
      <c r="J664" s="13" t="str">
        <f>'Web-Test'!J597</f>
        <v>Tỉnh</v>
      </c>
      <c r="K664" s="16" t="str">
        <f>'Web-Test'!K597</f>
        <v>Temporary disappear</v>
      </c>
      <c r="L664" s="13" t="str">
        <f>'Web-Test'!L597</f>
        <v>Closed</v>
      </c>
      <c r="M664" s="18" t="str">
        <f>'Web-Test'!M597</f>
        <v>không test ra được lỗi  kiểm tra xem ô  chuồng này có bị xoá không</v>
      </c>
      <c r="N664" s="13">
        <f>'Web-Test'!N597</f>
        <v>0</v>
      </c>
      <c r="O664" s="76">
        <f>'Web-Test'!O597</f>
        <v>0</v>
      </c>
      <c r="P664" s="76">
        <f>'Web-Test'!P597</f>
        <v>0</v>
      </c>
      <c r="Q664" s="76">
        <f>'Web-Test'!Q597</f>
        <v>0</v>
      </c>
      <c r="R664" s="76">
        <f>'Web-Test'!R597</f>
        <v>0</v>
      </c>
      <c r="S664" s="76">
        <f>'Web-Test'!S597</f>
        <v>0</v>
      </c>
      <c r="T664" s="76">
        <f>'Web-Test'!T597</f>
        <v>0</v>
      </c>
      <c r="U664" s="76">
        <f>'Web-Test'!U597</f>
        <v>0</v>
      </c>
      <c r="V664" s="76">
        <f>'Web-Test'!V597</f>
        <v>0</v>
      </c>
      <c r="W664" s="76">
        <f>'Web-Test'!W597</f>
        <v>0</v>
      </c>
      <c r="X664" s="76">
        <f>'Web-Test'!X597</f>
        <v>0</v>
      </c>
      <c r="Y664" s="76">
        <f>'Web-Test'!Y597</f>
        <v>0</v>
      </c>
      <c r="Z664" s="76">
        <f>'Web-Test'!Z597</f>
        <v>0</v>
      </c>
    </row>
    <row r="665" spans="1:26">
      <c r="A665" s="13">
        <f>'Web-Test'!A598</f>
        <v>596</v>
      </c>
      <c r="B665" s="16" t="str">
        <f>'Web-Test'!B598</f>
        <v>Improvement</v>
      </c>
      <c r="C665" s="17">
        <f>'Web-Test'!C598</f>
        <v>45052</v>
      </c>
      <c r="D665" s="16" t="str">
        <f>'Web-Test'!D598</f>
        <v>Cao</v>
      </c>
      <c r="E665" s="18" t="str">
        <f>'Web-Test'!E598</f>
        <v>Khẩu phần thức ăn TMRs</v>
      </c>
      <c r="F665" s="18" t="str">
        <f>'Web-Test'!F598</f>
        <v>Cộng tổng các nguyên liệu trong công thức TMRs</v>
      </c>
      <c r="G665" s="22" t="str">
        <f>'Web-Test'!G598</f>
        <v>https://drive.google.com/file/d/1UIDpNvEfBUOZkLzM0OyO0eNjvrone6U1/view?usp=sharing</v>
      </c>
      <c r="H665" s="17">
        <f>'Web-Test'!H598</f>
        <v>0</v>
      </c>
      <c r="I665" s="17">
        <f>'Web-Test'!I598</f>
        <v>45117</v>
      </c>
      <c r="J665" s="13" t="str">
        <f>'Web-Test'!J598</f>
        <v>Tỉnh</v>
      </c>
      <c r="K665" s="16" t="str">
        <f>'Web-Test'!K598</f>
        <v>Pass</v>
      </c>
      <c r="L665" s="13" t="str">
        <f>'Web-Test'!L598</f>
        <v>Closed</v>
      </c>
      <c r="M665" s="18">
        <f>'Web-Test'!M598</f>
        <v>0</v>
      </c>
      <c r="N665" s="13">
        <f>'Web-Test'!N598</f>
        <v>0</v>
      </c>
      <c r="O665" s="76">
        <f>'Web-Test'!O598</f>
        <v>0</v>
      </c>
      <c r="P665" s="76">
        <f>'Web-Test'!P598</f>
        <v>0</v>
      </c>
      <c r="Q665" s="76">
        <f>'Web-Test'!Q598</f>
        <v>0</v>
      </c>
      <c r="R665" s="76">
        <f>'Web-Test'!R598</f>
        <v>0</v>
      </c>
      <c r="S665" s="76">
        <f>'Web-Test'!S598</f>
        <v>0</v>
      </c>
      <c r="T665" s="76">
        <f>'Web-Test'!T598</f>
        <v>0</v>
      </c>
      <c r="U665" s="76">
        <f>'Web-Test'!U598</f>
        <v>0</v>
      </c>
      <c r="V665" s="76">
        <f>'Web-Test'!V598</f>
        <v>0</v>
      </c>
      <c r="W665" s="76">
        <f>'Web-Test'!W598</f>
        <v>0</v>
      </c>
      <c r="X665" s="76">
        <f>'Web-Test'!X598</f>
        <v>0</v>
      </c>
      <c r="Y665" s="76">
        <f>'Web-Test'!Y598</f>
        <v>0</v>
      </c>
      <c r="Z665" s="76">
        <f>'Web-Test'!Z598</f>
        <v>0</v>
      </c>
    </row>
    <row r="666" spans="1:26">
      <c r="A666" s="13" t="e">
        <f t="shared" ref="A666:Z666" si="67">#REF!</f>
        <v>#REF!</v>
      </c>
      <c r="B666" s="16" t="e">
        <f t="shared" si="67"/>
        <v>#REF!</v>
      </c>
      <c r="C666" s="17" t="e">
        <f t="shared" si="67"/>
        <v>#REF!</v>
      </c>
      <c r="D666" s="16" t="e">
        <f t="shared" si="67"/>
        <v>#REF!</v>
      </c>
      <c r="E666" s="18" t="e">
        <f t="shared" si="67"/>
        <v>#REF!</v>
      </c>
      <c r="F666" s="18" t="e">
        <f t="shared" si="67"/>
        <v>#REF!</v>
      </c>
      <c r="G666" s="18" t="e">
        <f t="shared" si="67"/>
        <v>#REF!</v>
      </c>
      <c r="H666" s="17" t="e">
        <f t="shared" si="67"/>
        <v>#REF!</v>
      </c>
      <c r="I666" s="17" t="e">
        <f t="shared" si="67"/>
        <v>#REF!</v>
      </c>
      <c r="J666" s="13" t="e">
        <f t="shared" si="67"/>
        <v>#REF!</v>
      </c>
      <c r="K666" s="16" t="e">
        <f t="shared" si="67"/>
        <v>#REF!</v>
      </c>
      <c r="L666" s="13" t="e">
        <f t="shared" si="67"/>
        <v>#REF!</v>
      </c>
      <c r="M666" s="18" t="e">
        <f t="shared" si="67"/>
        <v>#REF!</v>
      </c>
      <c r="N666" s="13" t="e">
        <f t="shared" si="67"/>
        <v>#REF!</v>
      </c>
      <c r="O666" s="76" t="e">
        <f t="shared" si="67"/>
        <v>#REF!</v>
      </c>
      <c r="P666" s="76" t="e">
        <f t="shared" si="67"/>
        <v>#REF!</v>
      </c>
      <c r="Q666" s="76" t="e">
        <f t="shared" si="67"/>
        <v>#REF!</v>
      </c>
      <c r="R666" s="76" t="e">
        <f t="shared" si="67"/>
        <v>#REF!</v>
      </c>
      <c r="S666" s="76" t="e">
        <f t="shared" si="67"/>
        <v>#REF!</v>
      </c>
      <c r="T666" s="76" t="e">
        <f t="shared" si="67"/>
        <v>#REF!</v>
      </c>
      <c r="U666" s="76" t="e">
        <f t="shared" si="67"/>
        <v>#REF!</v>
      </c>
      <c r="V666" s="76" t="e">
        <f t="shared" si="67"/>
        <v>#REF!</v>
      </c>
      <c r="W666" s="76" t="e">
        <f t="shared" si="67"/>
        <v>#REF!</v>
      </c>
      <c r="X666" s="76" t="e">
        <f t="shared" si="67"/>
        <v>#REF!</v>
      </c>
      <c r="Y666" s="76" t="e">
        <f t="shared" si="67"/>
        <v>#REF!</v>
      </c>
      <c r="Z666" s="76" t="e">
        <f t="shared" si="67"/>
        <v>#REF!</v>
      </c>
    </row>
    <row r="667" spans="1:26">
      <c r="A667" s="13">
        <f>'Web-Test'!A599</f>
        <v>598</v>
      </c>
      <c r="B667" s="16" t="str">
        <f>'Web-Test'!B599</f>
        <v>Bug</v>
      </c>
      <c r="C667" s="17">
        <f>'Web-Test'!C599</f>
        <v>45052</v>
      </c>
      <c r="D667" s="16" t="str">
        <f>'Web-Test'!D599</f>
        <v>Cao</v>
      </c>
      <c r="E667" s="18" t="str">
        <f>'Web-Test'!E599</f>
        <v>Kế hoạch bảng rải</v>
      </c>
      <c r="F667" s="18" t="str">
        <f>'Web-Test'!F599</f>
        <v>Không chọn được ô chuồng</v>
      </c>
      <c r="G667" s="22" t="str">
        <f>'Web-Test'!G599</f>
        <v>https://drive.google.com/file/d/196uwbQ8Ec9rf1DoqIyiMmP_ioGlD3vzZ/view?usp=sharing</v>
      </c>
      <c r="H667" s="17">
        <f>'Web-Test'!H599</f>
        <v>0</v>
      </c>
      <c r="I667" s="17">
        <f>'Web-Test'!I599</f>
        <v>0</v>
      </c>
      <c r="J667" s="13" t="str">
        <f>'Web-Test'!J599</f>
        <v>Tỉnh</v>
      </c>
      <c r="K667" s="16" t="str">
        <f>'Web-Test'!K599</f>
        <v>Temporary disappear</v>
      </c>
      <c r="L667" s="13" t="str">
        <f>'Web-Test'!L599</f>
        <v>Closed</v>
      </c>
      <c r="M667" s="18">
        <f>'Web-Test'!M599</f>
        <v>0</v>
      </c>
      <c r="N667" s="13">
        <f>'Web-Test'!N599</f>
        <v>0</v>
      </c>
      <c r="O667" s="76">
        <f>'Web-Test'!O599</f>
        <v>0</v>
      </c>
      <c r="P667" s="76">
        <f>'Web-Test'!P599</f>
        <v>0</v>
      </c>
      <c r="Q667" s="76">
        <f>'Web-Test'!Q599</f>
        <v>0</v>
      </c>
      <c r="R667" s="76">
        <f>'Web-Test'!R599</f>
        <v>0</v>
      </c>
      <c r="S667" s="76">
        <f>'Web-Test'!S599</f>
        <v>0</v>
      </c>
      <c r="T667" s="76">
        <f>'Web-Test'!T599</f>
        <v>0</v>
      </c>
      <c r="U667" s="76">
        <f>'Web-Test'!U599</f>
        <v>0</v>
      </c>
      <c r="V667" s="76">
        <f>'Web-Test'!V599</f>
        <v>0</v>
      </c>
      <c r="W667" s="76">
        <f>'Web-Test'!W599</f>
        <v>0</v>
      </c>
      <c r="X667" s="76">
        <f>'Web-Test'!X599</f>
        <v>0</v>
      </c>
      <c r="Y667" s="76">
        <f>'Web-Test'!Y599</f>
        <v>0</v>
      </c>
      <c r="Z667" s="76">
        <f>'Web-Test'!Z599</f>
        <v>0</v>
      </c>
    </row>
    <row r="668" spans="1:26">
      <c r="A668" s="13">
        <f>'Web-Test'!A600</f>
        <v>599</v>
      </c>
      <c r="B668" s="16" t="str">
        <f>'Web-Test'!B600</f>
        <v>Improvement</v>
      </c>
      <c r="C668" s="17">
        <f>'Web-Test'!C600</f>
        <v>45053</v>
      </c>
      <c r="D668" s="16" t="str">
        <f>'Web-Test'!D600</f>
        <v>Cao</v>
      </c>
      <c r="E668" s="18" t="str">
        <f>'Web-Test'!E600</f>
        <v>Bảng rải riêng</v>
      </c>
      <c r="F668" s="18" t="str">
        <f>'Web-Test'!F600</f>
        <v>Fix cho danh sách ô chuồng nằm gọn và cố định trong màn hình</v>
      </c>
      <c r="G668" s="18">
        <f>'Web-Test'!G600</f>
        <v>0</v>
      </c>
      <c r="H668" s="17">
        <f>'Web-Test'!H600</f>
        <v>0</v>
      </c>
      <c r="I668" s="17">
        <f>'Web-Test'!I600</f>
        <v>0</v>
      </c>
      <c r="J668" s="13" t="str">
        <f>'Web-Test'!J600</f>
        <v>Tỉnh</v>
      </c>
      <c r="K668" s="16">
        <f>'Web-Test'!K600</f>
        <v>0</v>
      </c>
      <c r="L668" s="13" t="str">
        <f>'Web-Test'!L600</f>
        <v>Open</v>
      </c>
      <c r="M668" s="18">
        <f>'Web-Test'!M600</f>
        <v>0</v>
      </c>
      <c r="N668" s="13">
        <f>'Web-Test'!N600</f>
        <v>0</v>
      </c>
      <c r="O668" s="76">
        <f>'Web-Test'!O600</f>
        <v>0</v>
      </c>
      <c r="P668" s="76">
        <f>'Web-Test'!P600</f>
        <v>0</v>
      </c>
      <c r="Q668" s="76">
        <f>'Web-Test'!Q600</f>
        <v>0</v>
      </c>
      <c r="R668" s="76">
        <f>'Web-Test'!R600</f>
        <v>0</v>
      </c>
      <c r="S668" s="76">
        <f>'Web-Test'!S600</f>
        <v>0</v>
      </c>
      <c r="T668" s="76">
        <f>'Web-Test'!T600</f>
        <v>0</v>
      </c>
      <c r="U668" s="76">
        <f>'Web-Test'!U600</f>
        <v>0</v>
      </c>
      <c r="V668" s="76">
        <f>'Web-Test'!V600</f>
        <v>0</v>
      </c>
      <c r="W668" s="76">
        <f>'Web-Test'!W600</f>
        <v>0</v>
      </c>
      <c r="X668" s="76">
        <f>'Web-Test'!X600</f>
        <v>0</v>
      </c>
      <c r="Y668" s="76">
        <f>'Web-Test'!Y600</f>
        <v>0</v>
      </c>
      <c r="Z668" s="76">
        <f>'Web-Test'!Z600</f>
        <v>0</v>
      </c>
    </row>
    <row r="669" spans="1:26">
      <c r="A669" s="13">
        <f>'Web-Test'!A601</f>
        <v>600</v>
      </c>
      <c r="B669" s="16" t="str">
        <f>'Web-Test'!B601</f>
        <v>Bug</v>
      </c>
      <c r="C669" s="17">
        <f>'Web-Test'!C601</f>
        <v>45053</v>
      </c>
      <c r="D669" s="16" t="str">
        <f>'Web-Test'!D601</f>
        <v>Cao</v>
      </c>
      <c r="E669" s="18" t="str">
        <f>'Web-Test'!E601</f>
        <v>Bảng rải riêng</v>
      </c>
      <c r="F669" s="18" t="str">
        <f>'Web-Test'!F601</f>
        <v>Không load được bảng rải riêng ngày quá khứ, mặc dù có làm bảng rải riêng (ngày 1, 2 3,4,5,6 tháng 05 đều không load được rải riêng)</v>
      </c>
      <c r="G669" s="22" t="str">
        <f>'Web-Test'!G601</f>
        <v>https://drive.google.com/file/d/17f3JcF2DcnXD_hEEpFwz8gyo7mVYVB1d/view?usp=sharing</v>
      </c>
      <c r="H669" s="17">
        <f>'Web-Test'!H601</f>
        <v>0</v>
      </c>
      <c r="I669" s="17">
        <f>'Web-Test'!I601</f>
        <v>0</v>
      </c>
      <c r="J669" s="13" t="str">
        <f>'Web-Test'!J601</f>
        <v>Tỉnh</v>
      </c>
      <c r="K669" s="16" t="str">
        <f>'Web-Test'!K601</f>
        <v>Temporary disappear</v>
      </c>
      <c r="L669" s="13" t="str">
        <f>'Web-Test'!L601</f>
        <v>Closed</v>
      </c>
      <c r="M669" s="18" t="str">
        <f>'Web-Test'!M601</f>
        <v>bảng rải không qua trộn  ngày 5 có  dữ liệu , test lại</v>
      </c>
      <c r="N669" s="13">
        <f>'Web-Test'!N601</f>
        <v>0</v>
      </c>
      <c r="O669" s="76">
        <f>'Web-Test'!O601</f>
        <v>0</v>
      </c>
      <c r="P669" s="76">
        <f>'Web-Test'!P601</f>
        <v>0</v>
      </c>
      <c r="Q669" s="76">
        <f>'Web-Test'!Q601</f>
        <v>0</v>
      </c>
      <c r="R669" s="76">
        <f>'Web-Test'!R601</f>
        <v>0</v>
      </c>
      <c r="S669" s="76">
        <f>'Web-Test'!S601</f>
        <v>0</v>
      </c>
      <c r="T669" s="76">
        <f>'Web-Test'!T601</f>
        <v>0</v>
      </c>
      <c r="U669" s="76">
        <f>'Web-Test'!U601</f>
        <v>0</v>
      </c>
      <c r="V669" s="76">
        <f>'Web-Test'!V601</f>
        <v>0</v>
      </c>
      <c r="W669" s="76">
        <f>'Web-Test'!W601</f>
        <v>0</v>
      </c>
      <c r="X669" s="76">
        <f>'Web-Test'!X601</f>
        <v>0</v>
      </c>
      <c r="Y669" s="76">
        <f>'Web-Test'!Y601</f>
        <v>0</v>
      </c>
      <c r="Z669" s="76">
        <f>'Web-Test'!Z601</f>
        <v>0</v>
      </c>
    </row>
    <row r="670" spans="1:26">
      <c r="A670" s="13">
        <f>'Web-Test'!A602</f>
        <v>601</v>
      </c>
      <c r="B670" s="16" t="str">
        <f>'Web-Test'!B602</f>
        <v>Bug</v>
      </c>
      <c r="C670" s="17">
        <f>'Web-Test'!C602</f>
        <v>45056</v>
      </c>
      <c r="D670" s="16" t="str">
        <f>'Web-Test'!D602</f>
        <v>Cao</v>
      </c>
      <c r="E670" s="18" t="str">
        <f>'Web-Test'!E602</f>
        <v>Khám sinh sản</v>
      </c>
      <c r="F670" s="18" t="str">
        <f>'Web-Test'!F602</f>
        <v>Bò nằm trong phiếu điều trị thú y vẫn tạo được phiếu khám sinh sản</v>
      </c>
      <c r="G670" s="22" t="str">
        <f>'Web-Test'!G602</f>
        <v>https://drive.google.com/file/d/1psHShV4lwFP5koePqcyZ8An8FSDrs1PP/view?usp=share_link</v>
      </c>
      <c r="H670" s="17">
        <f>'Web-Test'!H602</f>
        <v>0</v>
      </c>
      <c r="I670" s="17">
        <f>'Web-Test'!I602</f>
        <v>0</v>
      </c>
      <c r="J670" s="13" t="str">
        <f>'Web-Test'!J602</f>
        <v>Tỉnh</v>
      </c>
      <c r="K670" s="16">
        <f>'Web-Test'!K602</f>
        <v>0</v>
      </c>
      <c r="L670" s="13" t="str">
        <f>'Web-Test'!L602</f>
        <v>Open</v>
      </c>
      <c r="M670" s="18">
        <f>'Web-Test'!M602</f>
        <v>0</v>
      </c>
      <c r="N670" s="13">
        <f>'Web-Test'!N602</f>
        <v>0</v>
      </c>
      <c r="O670" s="76">
        <f>'Web-Test'!O602</f>
        <v>0</v>
      </c>
      <c r="P670" s="76">
        <f>'Web-Test'!P602</f>
        <v>0</v>
      </c>
      <c r="Q670" s="76">
        <f>'Web-Test'!Q602</f>
        <v>0</v>
      </c>
      <c r="R670" s="76">
        <f>'Web-Test'!R602</f>
        <v>0</v>
      </c>
      <c r="S670" s="76">
        <f>'Web-Test'!S602</f>
        <v>0</v>
      </c>
      <c r="T670" s="76">
        <f>'Web-Test'!T602</f>
        <v>0</v>
      </c>
      <c r="U670" s="76">
        <f>'Web-Test'!U602</f>
        <v>0</v>
      </c>
      <c r="V670" s="76">
        <f>'Web-Test'!V602</f>
        <v>0</v>
      </c>
      <c r="W670" s="76">
        <f>'Web-Test'!W602</f>
        <v>0</v>
      </c>
      <c r="X670" s="76">
        <f>'Web-Test'!X602</f>
        <v>0</v>
      </c>
      <c r="Y670" s="76">
        <f>'Web-Test'!Y602</f>
        <v>0</v>
      </c>
      <c r="Z670" s="76">
        <f>'Web-Test'!Z602</f>
        <v>0</v>
      </c>
    </row>
    <row r="671" spans="1:26">
      <c r="A671" s="13">
        <f>'Web-Test'!A603</f>
        <v>602</v>
      </c>
      <c r="B671" s="16" t="str">
        <f>'Web-Test'!B603</f>
        <v>Bug</v>
      </c>
      <c r="C671" s="17">
        <f>'Web-Test'!C603</f>
        <v>45056</v>
      </c>
      <c r="D671" s="16" t="str">
        <f>'Web-Test'!D603</f>
        <v>Cao</v>
      </c>
      <c r="E671" s="18" t="str">
        <f>'Web-Test'!E603</f>
        <v>Khám sinh sản</v>
      </c>
      <c r="F671" s="18" t="str">
        <f>'Web-Test'!F603</f>
        <v>Bò đẻ (bê chết) chưa được 45 ngày vẫn khám sinh sản được</v>
      </c>
      <c r="G671" s="22" t="str">
        <f>'Web-Test'!G603</f>
        <v>https://drive.google.com/file/d/1nf0h6SyP1jB3-v_VXcMiCGVBqnngsBJM/view?usp=share_link</v>
      </c>
      <c r="H671" s="17">
        <f>'Web-Test'!H603</f>
        <v>0</v>
      </c>
      <c r="I671" s="17">
        <f>'Web-Test'!I603</f>
        <v>0</v>
      </c>
      <c r="J671" s="13" t="str">
        <f>'Web-Test'!J603</f>
        <v>Tỉnh</v>
      </c>
      <c r="K671" s="16">
        <f>'Web-Test'!K603</f>
        <v>0</v>
      </c>
      <c r="L671" s="13" t="str">
        <f>'Web-Test'!L603</f>
        <v>Open</v>
      </c>
      <c r="M671" s="18">
        <f>'Web-Test'!M603</f>
        <v>0</v>
      </c>
      <c r="N671" s="13">
        <f>'Web-Test'!N603</f>
        <v>0</v>
      </c>
      <c r="O671" s="76">
        <f>'Web-Test'!O603</f>
        <v>0</v>
      </c>
      <c r="P671" s="76">
        <f>'Web-Test'!P603</f>
        <v>0</v>
      </c>
      <c r="Q671" s="76">
        <f>'Web-Test'!Q603</f>
        <v>0</v>
      </c>
      <c r="R671" s="76">
        <f>'Web-Test'!R603</f>
        <v>0</v>
      </c>
      <c r="S671" s="76">
        <f>'Web-Test'!S603</f>
        <v>0</v>
      </c>
      <c r="T671" s="76">
        <f>'Web-Test'!T603</f>
        <v>0</v>
      </c>
      <c r="U671" s="76">
        <f>'Web-Test'!U603</f>
        <v>0</v>
      </c>
      <c r="V671" s="76">
        <f>'Web-Test'!V603</f>
        <v>0</v>
      </c>
      <c r="W671" s="76">
        <f>'Web-Test'!W603</f>
        <v>0</v>
      </c>
      <c r="X671" s="76">
        <f>'Web-Test'!X603</f>
        <v>0</v>
      </c>
      <c r="Y671" s="76">
        <f>'Web-Test'!Y603</f>
        <v>0</v>
      </c>
      <c r="Z671" s="76">
        <f>'Web-Test'!Z603</f>
        <v>0</v>
      </c>
    </row>
    <row r="672" spans="1:26">
      <c r="A672" s="13">
        <f>'Web-Test'!A604</f>
        <v>603</v>
      </c>
      <c r="B672" s="16" t="str">
        <f>'Web-Test'!B604</f>
        <v>Bug</v>
      </c>
      <c r="C672" s="17">
        <f>'Web-Test'!C604</f>
        <v>45056</v>
      </c>
      <c r="D672" s="16" t="str">
        <f>'Web-Test'!D604</f>
        <v>Cao</v>
      </c>
      <c r="E672" s="18" t="str">
        <f>'Web-Test'!E604</f>
        <v>Thông tin chi tiết bò</v>
      </c>
      <c r="F672" s="18" t="str">
        <f>'Web-Test'!F604</f>
        <v>Thông tin chi tiết bò (exportexcel)
Sai ngày phối gần nhất của bò
Ví dụ: Bò BLUE.231 có ngày phối gần nhất là 11/02/2022, nhưng báo cáo xuất ra có ngày phối gần nhất là lần trước (09/11/2021)
I0521B08606 cũng sai tương tự</v>
      </c>
      <c r="G672" s="18">
        <f>'Web-Test'!G604</f>
        <v>0</v>
      </c>
      <c r="H672" s="17">
        <f>'Web-Test'!H604</f>
        <v>0</v>
      </c>
      <c r="I672" s="17">
        <f>'Web-Test'!I604</f>
        <v>0</v>
      </c>
      <c r="J672" s="13" t="str">
        <f>'Web-Test'!J604</f>
        <v>Tỉnh</v>
      </c>
      <c r="K672" s="16" t="str">
        <f>'Web-Test'!K604</f>
        <v>Temporary disappear</v>
      </c>
      <c r="L672" s="13" t="str">
        <f>'Web-Test'!L604</f>
        <v>Closed</v>
      </c>
      <c r="M672" s="18">
        <f>'Web-Test'!M604</f>
        <v>0</v>
      </c>
      <c r="N672" s="13">
        <f>'Web-Test'!N604</f>
        <v>0</v>
      </c>
      <c r="O672" s="76">
        <f>'Web-Test'!O604</f>
        <v>0</v>
      </c>
      <c r="P672" s="76">
        <f>'Web-Test'!P604</f>
        <v>0</v>
      </c>
      <c r="Q672" s="76">
        <f>'Web-Test'!Q604</f>
        <v>0</v>
      </c>
      <c r="R672" s="76">
        <f>'Web-Test'!R604</f>
        <v>0</v>
      </c>
      <c r="S672" s="76">
        <f>'Web-Test'!S604</f>
        <v>0</v>
      </c>
      <c r="T672" s="76">
        <f>'Web-Test'!T604</f>
        <v>0</v>
      </c>
      <c r="U672" s="76">
        <f>'Web-Test'!U604</f>
        <v>0</v>
      </c>
      <c r="V672" s="76">
        <f>'Web-Test'!V604</f>
        <v>0</v>
      </c>
      <c r="W672" s="76">
        <f>'Web-Test'!W604</f>
        <v>0</v>
      </c>
      <c r="X672" s="76">
        <f>'Web-Test'!X604</f>
        <v>0</v>
      </c>
      <c r="Y672" s="76">
        <f>'Web-Test'!Y604</f>
        <v>0</v>
      </c>
      <c r="Z672" s="76">
        <f>'Web-Test'!Z604</f>
        <v>0</v>
      </c>
    </row>
    <row r="673" spans="1:26">
      <c r="A673" s="13">
        <f>'Web-Test'!A605</f>
        <v>604</v>
      </c>
      <c r="B673" s="16" t="str">
        <f>'Web-Test'!B605</f>
        <v>Bug</v>
      </c>
      <c r="C673" s="17">
        <f>'Web-Test'!C605</f>
        <v>45058</v>
      </c>
      <c r="D673" s="16" t="str">
        <f>'Web-Test'!D605</f>
        <v>Trung bình</v>
      </c>
      <c r="E673" s="18" t="str">
        <f>'Web-Test'!E605</f>
        <v>Báo cáo thông tin đàn</v>
      </c>
      <c r="F673" s="18" t="str">
        <f>'Web-Test'!F605</f>
        <v>Bỏ chữ "Di truyền và nhân giống"</v>
      </c>
      <c r="G673" s="22" t="str">
        <f>'Web-Test'!G605</f>
        <v>https://drive.google.com/file/d/1EvFOKfLmvZZ2ortmnAKDbEHmm6_83-Ah/view?usp=share_link</v>
      </c>
      <c r="H673" s="17">
        <f>'Web-Test'!H605</f>
        <v>45059</v>
      </c>
      <c r="I673" s="17">
        <f>'Web-Test'!I605</f>
        <v>0</v>
      </c>
      <c r="J673" s="13" t="str">
        <f>'Web-Test'!J605</f>
        <v>Tỉnh</v>
      </c>
      <c r="K673" s="16" t="str">
        <f>'Web-Test'!K605</f>
        <v>Temporary disappear</v>
      </c>
      <c r="L673" s="13" t="str">
        <f>'Web-Test'!L605</f>
        <v>Closed</v>
      </c>
      <c r="M673" s="18">
        <f>'Web-Test'!M605</f>
        <v>0</v>
      </c>
      <c r="N673" s="13">
        <f>'Web-Test'!N605</f>
        <v>0</v>
      </c>
      <c r="O673" s="76">
        <f>'Web-Test'!O605</f>
        <v>0</v>
      </c>
      <c r="P673" s="76">
        <f>'Web-Test'!P605</f>
        <v>0</v>
      </c>
      <c r="Q673" s="76">
        <f>'Web-Test'!Q605</f>
        <v>0</v>
      </c>
      <c r="R673" s="76">
        <f>'Web-Test'!R605</f>
        <v>0</v>
      </c>
      <c r="S673" s="76">
        <f>'Web-Test'!S605</f>
        <v>0</v>
      </c>
      <c r="T673" s="76">
        <f>'Web-Test'!T605</f>
        <v>0</v>
      </c>
      <c r="U673" s="76">
        <f>'Web-Test'!U605</f>
        <v>0</v>
      </c>
      <c r="V673" s="76">
        <f>'Web-Test'!V605</f>
        <v>0</v>
      </c>
      <c r="W673" s="76">
        <f>'Web-Test'!W605</f>
        <v>0</v>
      </c>
      <c r="X673" s="76">
        <f>'Web-Test'!X605</f>
        <v>0</v>
      </c>
      <c r="Y673" s="76">
        <f>'Web-Test'!Y605</f>
        <v>0</v>
      </c>
      <c r="Z673" s="76">
        <f>'Web-Test'!Z605</f>
        <v>0</v>
      </c>
    </row>
    <row r="674" spans="1:26">
      <c r="A674" s="13">
        <f>'Web-Test'!A606</f>
        <v>605</v>
      </c>
      <c r="B674" s="16" t="str">
        <f>'Web-Test'!B606</f>
        <v>Bug</v>
      </c>
      <c r="C674" s="17">
        <f>'Web-Test'!C606</f>
        <v>45058</v>
      </c>
      <c r="D674" s="16" t="str">
        <f>'Web-Test'!D606</f>
        <v>Cao</v>
      </c>
      <c r="E674" s="18" t="str">
        <f>'Web-Test'!E606</f>
        <v>Báo cáo thông tin đàn</v>
      </c>
      <c r="F674" s="18" t="str">
        <f>'Web-Test'!F606</f>
        <v>Báo cáo "Tổng đàn bò sinh sản"
Chưa load dữ liệu bò vỗ béo</v>
      </c>
      <c r="G674" s="22" t="str">
        <f>'Web-Test'!G606</f>
        <v>https://drive.google.com/file/d/1nbszFwfwdh93fLTi9QrPAjlCBR3UhcjF/view?usp=share_link</v>
      </c>
      <c r="H674" s="17">
        <f>'Web-Test'!H606</f>
        <v>45059</v>
      </c>
      <c r="I674" s="17">
        <f>'Web-Test'!I606</f>
        <v>0</v>
      </c>
      <c r="J674" s="13" t="str">
        <f>'Web-Test'!J606</f>
        <v>Tỉnh</v>
      </c>
      <c r="K674" s="16" t="str">
        <f>'Web-Test'!K606</f>
        <v>Temporary disappear</v>
      </c>
      <c r="L674" s="13" t="str">
        <f>'Web-Test'!L606</f>
        <v>Closed</v>
      </c>
      <c r="M674" s="18">
        <f>'Web-Test'!M606</f>
        <v>0</v>
      </c>
      <c r="N674" s="13">
        <f>'Web-Test'!N606</f>
        <v>0</v>
      </c>
      <c r="O674" s="76">
        <f>'Web-Test'!O606</f>
        <v>0</v>
      </c>
      <c r="P674" s="76">
        <f>'Web-Test'!P606</f>
        <v>0</v>
      </c>
      <c r="Q674" s="76">
        <f>'Web-Test'!Q606</f>
        <v>0</v>
      </c>
      <c r="R674" s="76">
        <f>'Web-Test'!R606</f>
        <v>0</v>
      </c>
      <c r="S674" s="76">
        <f>'Web-Test'!S606</f>
        <v>0</v>
      </c>
      <c r="T674" s="76">
        <f>'Web-Test'!T606</f>
        <v>0</v>
      </c>
      <c r="U674" s="76">
        <f>'Web-Test'!U606</f>
        <v>0</v>
      </c>
      <c r="V674" s="76">
        <f>'Web-Test'!V606</f>
        <v>0</v>
      </c>
      <c r="W674" s="76">
        <f>'Web-Test'!W606</f>
        <v>0</v>
      </c>
      <c r="X674" s="76">
        <f>'Web-Test'!X606</f>
        <v>0</v>
      </c>
      <c r="Y674" s="76">
        <f>'Web-Test'!Y606</f>
        <v>0</v>
      </c>
      <c r="Z674" s="76">
        <f>'Web-Test'!Z606</f>
        <v>0</v>
      </c>
    </row>
    <row r="675" spans="1:26">
      <c r="A675" s="13">
        <f>'Web-Test'!A607</f>
        <v>606</v>
      </c>
      <c r="B675" s="16" t="str">
        <f>'Web-Test'!B607</f>
        <v>Bug</v>
      </c>
      <c r="C675" s="17">
        <f>'Web-Test'!C607</f>
        <v>45058</v>
      </c>
      <c r="D675" s="16" t="str">
        <f>'Web-Test'!D607</f>
        <v>Cao</v>
      </c>
      <c r="E675" s="18" t="str">
        <f>'Web-Test'!E607</f>
        <v>Báo cáo thông tin đàn</v>
      </c>
      <c r="F675" s="18" t="str">
        <f>'Web-Test'!F607</f>
        <v>Báo cáo "Tổng đàn bò sinh sản"
Mục bò mang thai 9 tháng có những con đã đẻ rồi vẫn đưa vào</v>
      </c>
      <c r="G675" s="22" t="str">
        <f>'Web-Test'!G607</f>
        <v>https://drive.google.com/file/d/17M_N8UX88OSKDZcOjnR1sLu92E3vD6WQ/view?usp=share_link</v>
      </c>
      <c r="H675" s="17">
        <f>'Web-Test'!H607</f>
        <v>45059</v>
      </c>
      <c r="I675" s="17">
        <f>'Web-Test'!I607</f>
        <v>0</v>
      </c>
      <c r="J675" s="13" t="str">
        <f>'Web-Test'!J607</f>
        <v>Tỉnh</v>
      </c>
      <c r="K675" s="16" t="str">
        <f>'Web-Test'!K607</f>
        <v>Temporary disappear</v>
      </c>
      <c r="L675" s="13" t="str">
        <f>'Web-Test'!L607</f>
        <v>Closed</v>
      </c>
      <c r="M675" s="18">
        <f>'Web-Test'!M607</f>
        <v>0</v>
      </c>
      <c r="N675" s="13">
        <f>'Web-Test'!N607</f>
        <v>0</v>
      </c>
      <c r="O675" s="76">
        <f>'Web-Test'!O607</f>
        <v>0</v>
      </c>
      <c r="P675" s="76">
        <f>'Web-Test'!P607</f>
        <v>0</v>
      </c>
      <c r="Q675" s="76">
        <f>'Web-Test'!Q607</f>
        <v>0</v>
      </c>
      <c r="R675" s="76">
        <f>'Web-Test'!R607</f>
        <v>0</v>
      </c>
      <c r="S675" s="76">
        <f>'Web-Test'!S607</f>
        <v>0</v>
      </c>
      <c r="T675" s="76">
        <f>'Web-Test'!T607</f>
        <v>0</v>
      </c>
      <c r="U675" s="76">
        <f>'Web-Test'!U607</f>
        <v>0</v>
      </c>
      <c r="V675" s="76">
        <f>'Web-Test'!V607</f>
        <v>0</v>
      </c>
      <c r="W675" s="76">
        <f>'Web-Test'!W607</f>
        <v>0</v>
      </c>
      <c r="X675" s="76">
        <f>'Web-Test'!X607</f>
        <v>0</v>
      </c>
      <c r="Y675" s="76">
        <f>'Web-Test'!Y607</f>
        <v>0</v>
      </c>
      <c r="Z675" s="76">
        <f>'Web-Test'!Z607</f>
        <v>0</v>
      </c>
    </row>
    <row r="676" spans="1:26">
      <c r="A676" s="13">
        <f>'Web-Test'!A608</f>
        <v>607</v>
      </c>
      <c r="B676" s="16" t="str">
        <f>'Web-Test'!B608</f>
        <v>Bug</v>
      </c>
      <c r="C676" s="17">
        <f>'Web-Test'!C608</f>
        <v>45058</v>
      </c>
      <c r="D676" s="16" t="str">
        <f>'Web-Test'!D608</f>
        <v>Cao</v>
      </c>
      <c r="E676" s="18" t="str">
        <f>'Web-Test'!E608</f>
        <v>Báo cáo thông tin đàn</v>
      </c>
      <c r="F676" s="18" t="str">
        <f>'Web-Test'!F608</f>
        <v>Báo cáo "Tổng đàn bò sinh sản"
Bò đực giống nhưng có những con giai đoạn hậu bị chờ phối</v>
      </c>
      <c r="G676" s="22" t="str">
        <f>'Web-Test'!G608</f>
        <v>https://drive.google.com/file/d/1TPrU5XvTV44ddEuuTyUQIrdwMXPAlNMm/view?usp=share_link</v>
      </c>
      <c r="H676" s="17">
        <f>'Web-Test'!H608</f>
        <v>45059</v>
      </c>
      <c r="I676" s="17">
        <f>'Web-Test'!I608</f>
        <v>0</v>
      </c>
      <c r="J676" s="13" t="str">
        <f>'Web-Test'!J608</f>
        <v>Tỉnh</v>
      </c>
      <c r="K676" s="16">
        <f>'Web-Test'!K608</f>
        <v>0</v>
      </c>
      <c r="L676" s="13" t="str">
        <f>'Web-Test'!L608</f>
        <v>Open</v>
      </c>
      <c r="M676" s="18">
        <f>'Web-Test'!M608</f>
        <v>0</v>
      </c>
      <c r="N676" s="13">
        <f>'Web-Test'!N608</f>
        <v>0</v>
      </c>
      <c r="O676" s="76">
        <f>'Web-Test'!O608</f>
        <v>0</v>
      </c>
      <c r="P676" s="76">
        <f>'Web-Test'!P608</f>
        <v>0</v>
      </c>
      <c r="Q676" s="76">
        <f>'Web-Test'!Q608</f>
        <v>0</v>
      </c>
      <c r="R676" s="76">
        <f>'Web-Test'!R608</f>
        <v>0</v>
      </c>
      <c r="S676" s="76">
        <f>'Web-Test'!S608</f>
        <v>0</v>
      </c>
      <c r="T676" s="76">
        <f>'Web-Test'!T608</f>
        <v>0</v>
      </c>
      <c r="U676" s="76">
        <f>'Web-Test'!U608</f>
        <v>0</v>
      </c>
      <c r="V676" s="76">
        <f>'Web-Test'!V608</f>
        <v>0</v>
      </c>
      <c r="W676" s="76">
        <f>'Web-Test'!W608</f>
        <v>0</v>
      </c>
      <c r="X676" s="76">
        <f>'Web-Test'!X608</f>
        <v>0</v>
      </c>
      <c r="Y676" s="76">
        <f>'Web-Test'!Y608</f>
        <v>0</v>
      </c>
      <c r="Z676" s="76">
        <f>'Web-Test'!Z608</f>
        <v>0</v>
      </c>
    </row>
    <row r="677" spans="1:26">
      <c r="A677" s="13">
        <f>'Web-Test'!A609</f>
        <v>608</v>
      </c>
      <c r="B677" s="16" t="str">
        <f>'Web-Test'!B609</f>
        <v>Bug</v>
      </c>
      <c r="C677" s="17">
        <f>'Web-Test'!C609</f>
        <v>45058</v>
      </c>
      <c r="D677" s="16" t="str">
        <f>'Web-Test'!D609</f>
        <v>Cao</v>
      </c>
      <c r="E677" s="18" t="str">
        <f>'Web-Test'!E609</f>
        <v>Báo cáo thông tin đàn</v>
      </c>
      <c r="F677" s="18" t="str">
        <f>'Web-Test'!F609</f>
        <v>Báo cáo "Tổng đàn bò sinh sản"
Nhiều bò bị mất ngày sinh, không tính được giai đoạn, không được đưa vô báo cáo</v>
      </c>
      <c r="G677" s="22" t="str">
        <f>'Web-Test'!G609</f>
        <v>https://drive.google.com/file/d/1xkj2oX8Upn0_ObKVVeBnAVtqGHKBLhoF/view?usp=share_link</v>
      </c>
      <c r="H677" s="17">
        <f>'Web-Test'!H609</f>
        <v>45059</v>
      </c>
      <c r="I677" s="17">
        <f>'Web-Test'!I609</f>
        <v>0</v>
      </c>
      <c r="J677" s="13" t="str">
        <f>'Web-Test'!J609</f>
        <v>Tỉnh</v>
      </c>
      <c r="K677" s="16">
        <f>'Web-Test'!K609</f>
        <v>0</v>
      </c>
      <c r="L677" s="13" t="str">
        <f>'Web-Test'!L609</f>
        <v>Open</v>
      </c>
      <c r="M677" s="18">
        <f>'Web-Test'!M609</f>
        <v>0</v>
      </c>
      <c r="N677" s="13">
        <f>'Web-Test'!N609</f>
        <v>0</v>
      </c>
      <c r="O677" s="76">
        <f>'Web-Test'!O609</f>
        <v>0</v>
      </c>
      <c r="P677" s="76">
        <f>'Web-Test'!P609</f>
        <v>0</v>
      </c>
      <c r="Q677" s="76">
        <f>'Web-Test'!Q609</f>
        <v>0</v>
      </c>
      <c r="R677" s="76">
        <f>'Web-Test'!R609</f>
        <v>0</v>
      </c>
      <c r="S677" s="76">
        <f>'Web-Test'!S609</f>
        <v>0</v>
      </c>
      <c r="T677" s="76">
        <f>'Web-Test'!T609</f>
        <v>0</v>
      </c>
      <c r="U677" s="76">
        <f>'Web-Test'!U609</f>
        <v>0</v>
      </c>
      <c r="V677" s="76">
        <f>'Web-Test'!V609</f>
        <v>0</v>
      </c>
      <c r="W677" s="76">
        <f>'Web-Test'!W609</f>
        <v>0</v>
      </c>
      <c r="X677" s="76">
        <f>'Web-Test'!X609</f>
        <v>0</v>
      </c>
      <c r="Y677" s="76">
        <f>'Web-Test'!Y609</f>
        <v>0</v>
      </c>
      <c r="Z677" s="76">
        <f>'Web-Test'!Z609</f>
        <v>0</v>
      </c>
    </row>
    <row r="678" spans="1:26">
      <c r="A678" s="13">
        <f>'Web-Test'!A610</f>
        <v>609</v>
      </c>
      <c r="B678" s="16" t="str">
        <f>'Web-Test'!B610</f>
        <v>Bug</v>
      </c>
      <c r="C678" s="17">
        <f>'Web-Test'!C610</f>
        <v>45058</v>
      </c>
      <c r="D678" s="16" t="str">
        <f>'Web-Test'!D610</f>
        <v>Cao</v>
      </c>
      <c r="E678" s="18" t="str">
        <f>'Web-Test'!E610</f>
        <v>Báo cáo thông tin đàn</v>
      </c>
      <c r="F678" s="18" t="str">
        <f>'Web-Test'!F610</f>
        <v>Báo cáo "Tổng đàn bò sinh sản"
Nhiều bò không được đưa vô báo cáo do mâu thuẫn cách tính ngày giai đoạn</v>
      </c>
      <c r="G678" s="18" t="str">
        <f>'Web-Test'!G610</f>
        <v>Bò chờ phối:
https://drive.google.com/file/d/1A1ViWo-Xs63F1V6bD8yufFW3yGIo5eKb/view?usp=share_link
Bò hậu bị chờ phối:
https://drive.google.com/file/d/1_YdiwZMEDp389qe43yBidKOvWeAqechI/view?usp=share_link</v>
      </c>
      <c r="H678" s="17">
        <f>'Web-Test'!H610</f>
        <v>45059</v>
      </c>
      <c r="I678" s="17">
        <f>'Web-Test'!I610</f>
        <v>45059</v>
      </c>
      <c r="J678" s="13" t="str">
        <f>'Web-Test'!J610</f>
        <v>Tỉnh</v>
      </c>
      <c r="K678" s="16" t="str">
        <f>'Web-Test'!K610</f>
        <v>Fail</v>
      </c>
      <c r="L678" s="13" t="str">
        <f>'Web-Test'!L610</f>
        <v>Open</v>
      </c>
      <c r="M678" s="18" t="str">
        <f>'Web-Test'!M610</f>
        <v>Fix lần 1 ngày 13/5 (Tỉnh) - Fail - Nhiều nhóm vẫn chưa được đưa vô báo cáo
Tổng hợp: https://drive.google.com/file/d/1XX24SozPXtKsFHGccJN77ZjCVbLfhOvP/view?usp=share_link
Bò hậu bị: https://drive.google.com/file/d/1yTrmylU600QR95lPC5mEXfGmKa83Z8Hl/view?usp=share_link
Bò mẹ nuôi con dưới 1 tháng: F08161 (con này chắc không có ngày đẻ)
Bò nuôi thịt: https://drive.google.com/file/d/1RutFETBFsDockpgRETLUFwZavEW7xyel/view?usp=share_link
Bò nuôi thịt 8-12:
https://drive.google.com/file/d/147KqQzqy_UsGqvm1ftzf2oP5UCvtO_5x/view?usp=share_link</v>
      </c>
      <c r="N678" s="13">
        <f>'Web-Test'!N610</f>
        <v>0</v>
      </c>
      <c r="O678" s="76">
        <f>'Web-Test'!O610</f>
        <v>0</v>
      </c>
      <c r="P678" s="76">
        <f>'Web-Test'!P610</f>
        <v>0</v>
      </c>
      <c r="Q678" s="76">
        <f>'Web-Test'!Q610</f>
        <v>0</v>
      </c>
      <c r="R678" s="76">
        <f>'Web-Test'!R610</f>
        <v>0</v>
      </c>
      <c r="S678" s="76">
        <f>'Web-Test'!S610</f>
        <v>0</v>
      </c>
      <c r="T678" s="76">
        <f>'Web-Test'!T610</f>
        <v>0</v>
      </c>
      <c r="U678" s="76">
        <f>'Web-Test'!U610</f>
        <v>0</v>
      </c>
      <c r="V678" s="76">
        <f>'Web-Test'!V610</f>
        <v>0</v>
      </c>
      <c r="W678" s="76">
        <f>'Web-Test'!W610</f>
        <v>0</v>
      </c>
      <c r="X678" s="76">
        <f>'Web-Test'!X610</f>
        <v>0</v>
      </c>
      <c r="Y678" s="76">
        <f>'Web-Test'!Y610</f>
        <v>0</v>
      </c>
      <c r="Z678" s="76">
        <f>'Web-Test'!Z610</f>
        <v>0</v>
      </c>
    </row>
    <row r="679" spans="1:26">
      <c r="A679" s="13">
        <f>'Web-Test'!A611</f>
        <v>610</v>
      </c>
      <c r="B679" s="16" t="str">
        <f>'Web-Test'!B611</f>
        <v>Bug</v>
      </c>
      <c r="C679" s="17">
        <f>'Web-Test'!C611</f>
        <v>45058</v>
      </c>
      <c r="D679" s="16" t="str">
        <f>'Web-Test'!D611</f>
        <v>Cao</v>
      </c>
      <c r="E679" s="18" t="str">
        <f>'Web-Test'!E611</f>
        <v>Báo cáo thông tin đàn</v>
      </c>
      <c r="F679" s="18" t="str">
        <f>'Web-Test'!F611</f>
        <v>Báo cáo "Tổng đàn bò sinh sản" - Phần "Danh sách bò"
Bò trên 8 tháng nhưng tên nhóm là "Bê"
9-12 nhưng bò toàn trên 13 tháng</v>
      </c>
      <c r="G679" s="22" t="str">
        <f>'Web-Test'!G611</f>
        <v>https://drive.google.com/file/d/1Kp477x0MqPJdBHBfQB7j5Rr8MavF0dgP/view?usp=share_link</v>
      </c>
      <c r="H679" s="17">
        <f>'Web-Test'!H611</f>
        <v>45059</v>
      </c>
      <c r="I679" s="17">
        <f>'Web-Test'!I611</f>
        <v>45059</v>
      </c>
      <c r="J679" s="13" t="str">
        <f>'Web-Test'!J611</f>
        <v>Tỉnh</v>
      </c>
      <c r="K679" s="16" t="str">
        <f>'Web-Test'!K611</f>
        <v>Pass</v>
      </c>
      <c r="L679" s="13" t="str">
        <f>'Web-Test'!L611</f>
        <v>Closed</v>
      </c>
      <c r="M679" s="18" t="str">
        <f>'Web-Test'!M611</f>
        <v>Đã tạo bug mới</v>
      </c>
      <c r="N679" s="13">
        <f>'Web-Test'!N611</f>
        <v>0</v>
      </c>
      <c r="O679" s="76">
        <f>'Web-Test'!O611</f>
        <v>0</v>
      </c>
      <c r="P679" s="76">
        <f>'Web-Test'!P611</f>
        <v>0</v>
      </c>
      <c r="Q679" s="76">
        <f>'Web-Test'!Q611</f>
        <v>0</v>
      </c>
      <c r="R679" s="76">
        <f>'Web-Test'!R611</f>
        <v>0</v>
      </c>
      <c r="S679" s="76">
        <f>'Web-Test'!S611</f>
        <v>0</v>
      </c>
      <c r="T679" s="76">
        <f>'Web-Test'!T611</f>
        <v>0</v>
      </c>
      <c r="U679" s="76">
        <f>'Web-Test'!U611</f>
        <v>0</v>
      </c>
      <c r="V679" s="76">
        <f>'Web-Test'!V611</f>
        <v>0</v>
      </c>
      <c r="W679" s="76">
        <f>'Web-Test'!W611</f>
        <v>0</v>
      </c>
      <c r="X679" s="76">
        <f>'Web-Test'!X611</f>
        <v>0</v>
      </c>
      <c r="Y679" s="76">
        <f>'Web-Test'!Y611</f>
        <v>0</v>
      </c>
      <c r="Z679" s="76">
        <f>'Web-Test'!Z611</f>
        <v>0</v>
      </c>
    </row>
    <row r="680" spans="1:26">
      <c r="A680" s="13">
        <f>'Web-Test'!A612</f>
        <v>611</v>
      </c>
      <c r="B680" s="16" t="str">
        <f>'Web-Test'!B612</f>
        <v>Bug</v>
      </c>
      <c r="C680" s="17">
        <f>'Web-Test'!C612</f>
        <v>45058</v>
      </c>
      <c r="D680" s="16" t="str">
        <f>'Web-Test'!D612</f>
        <v>Cao</v>
      </c>
      <c r="E680" s="18" t="str">
        <f>'Web-Test'!E612</f>
        <v>Báo cáo thông tin đàn</v>
      </c>
      <c r="F680" s="18" t="str">
        <f>'Web-Test'!F612</f>
        <v>Báo cáo "Tổng đàn bò sinh sản"
Chưa tính thêm số lượng bò mẹ nuôi con đã phối, đang mang thai (bỏ trong ngoặc)</v>
      </c>
      <c r="G680" s="22" t="str">
        <f>'Web-Test'!G612</f>
        <v>https://drive.google.com/file/d/1wzksv4DHg3ip3rLJdloeFkobYYoM_ydR/view?usp=share_link</v>
      </c>
      <c r="H680" s="17">
        <f>'Web-Test'!H612</f>
        <v>45059</v>
      </c>
      <c r="I680" s="17">
        <f>'Web-Test'!I612</f>
        <v>45059</v>
      </c>
      <c r="J680" s="13" t="str">
        <f>'Web-Test'!J612</f>
        <v>Tỉnh</v>
      </c>
      <c r="K680" s="16" t="str">
        <f>'Web-Test'!K612</f>
        <v>Pass</v>
      </c>
      <c r="L680" s="13" t="str">
        <f>'Web-Test'!L612</f>
        <v>Closed</v>
      </c>
      <c r="M680" s="18">
        <f>'Web-Test'!M612</f>
        <v>0</v>
      </c>
      <c r="N680" s="13">
        <f>'Web-Test'!N612</f>
        <v>0</v>
      </c>
      <c r="O680" s="76">
        <f>'Web-Test'!O612</f>
        <v>0</v>
      </c>
      <c r="P680" s="76">
        <f>'Web-Test'!P612</f>
        <v>0</v>
      </c>
      <c r="Q680" s="76">
        <f>'Web-Test'!Q612</f>
        <v>0</v>
      </c>
      <c r="R680" s="76">
        <f>'Web-Test'!R612</f>
        <v>0</v>
      </c>
      <c r="S680" s="76">
        <f>'Web-Test'!S612</f>
        <v>0</v>
      </c>
      <c r="T680" s="76">
        <f>'Web-Test'!T612</f>
        <v>0</v>
      </c>
      <c r="U680" s="76">
        <f>'Web-Test'!U612</f>
        <v>0</v>
      </c>
      <c r="V680" s="76">
        <f>'Web-Test'!V612</f>
        <v>0</v>
      </c>
      <c r="W680" s="76">
        <f>'Web-Test'!W612</f>
        <v>0</v>
      </c>
      <c r="X680" s="76">
        <f>'Web-Test'!X612</f>
        <v>0</v>
      </c>
      <c r="Y680" s="76">
        <f>'Web-Test'!Y612</f>
        <v>0</v>
      </c>
      <c r="Z680" s="76">
        <f>'Web-Test'!Z612</f>
        <v>0</v>
      </c>
    </row>
    <row r="681" spans="1:26">
      <c r="A681" s="13">
        <f>'Web-Test'!A613</f>
        <v>612</v>
      </c>
      <c r="B681" s="16" t="str">
        <f>'Web-Test'!B613</f>
        <v>Bug</v>
      </c>
      <c r="C681" s="17">
        <f>'Web-Test'!C613</f>
        <v>45058</v>
      </c>
      <c r="D681" s="16" t="str">
        <f>'Web-Test'!D613</f>
        <v>Cao</v>
      </c>
      <c r="E681" s="18" t="str">
        <f>'Web-Test'!E613</f>
        <v>Báo cáo thông tin đàn</v>
      </c>
      <c r="F681" s="18" t="str">
        <f>'Web-Test'!F613</f>
        <v>Báo cáo "Bê dự kiến sinh trong tuần"
Lấy nhầm ngày mang thai lứa đẻ trước</v>
      </c>
      <c r="G681" s="22" t="str">
        <f>'Web-Test'!G613</f>
        <v>https://drive.google.com/file/d/1Unf6Pq6mIUVfVtoB1WuW1FnCYpqlYAvl/view?usp=share_link</v>
      </c>
      <c r="H681" s="17">
        <f>'Web-Test'!H613</f>
        <v>45061</v>
      </c>
      <c r="I681" s="17">
        <f>'Web-Test'!I613</f>
        <v>45061</v>
      </c>
      <c r="J681" s="13" t="str">
        <f>'Web-Test'!J613</f>
        <v>Tỉnh</v>
      </c>
      <c r="K681" s="16" t="str">
        <f>'Web-Test'!K613</f>
        <v>Temporary disappear</v>
      </c>
      <c r="L681" s="13" t="str">
        <f>'Web-Test'!L613</f>
        <v>Closed</v>
      </c>
      <c r="M681" s="18" t="str">
        <f>'Web-Test'!M613</f>
        <v>không kiểm tra được lỗi như file bug</v>
      </c>
      <c r="N681" s="13">
        <f>'Web-Test'!N613</f>
        <v>0</v>
      </c>
      <c r="O681" s="76">
        <f>'Web-Test'!O613</f>
        <v>0</v>
      </c>
      <c r="P681" s="76">
        <f>'Web-Test'!P613</f>
        <v>0</v>
      </c>
      <c r="Q681" s="76">
        <f>'Web-Test'!Q613</f>
        <v>0</v>
      </c>
      <c r="R681" s="76">
        <f>'Web-Test'!R613</f>
        <v>0</v>
      </c>
      <c r="S681" s="76">
        <f>'Web-Test'!S613</f>
        <v>0</v>
      </c>
      <c r="T681" s="76">
        <f>'Web-Test'!T613</f>
        <v>0</v>
      </c>
      <c r="U681" s="76">
        <f>'Web-Test'!U613</f>
        <v>0</v>
      </c>
      <c r="V681" s="76">
        <f>'Web-Test'!V613</f>
        <v>0</v>
      </c>
      <c r="W681" s="76">
        <f>'Web-Test'!W613</f>
        <v>0</v>
      </c>
      <c r="X681" s="76">
        <f>'Web-Test'!X613</f>
        <v>0</v>
      </c>
      <c r="Y681" s="76">
        <f>'Web-Test'!Y613</f>
        <v>0</v>
      </c>
      <c r="Z681" s="76">
        <f>'Web-Test'!Z613</f>
        <v>0</v>
      </c>
    </row>
    <row r="682" spans="1:26">
      <c r="A682" s="13">
        <f>'Web-Test'!A614</f>
        <v>613</v>
      </c>
      <c r="B682" s="16" t="str">
        <f>'Web-Test'!B614</f>
        <v>Bug</v>
      </c>
      <c r="C682" s="17">
        <f>'Web-Test'!C614</f>
        <v>45058</v>
      </c>
      <c r="D682" s="16" t="str">
        <f>'Web-Test'!D614</f>
        <v>Cao</v>
      </c>
      <c r="E682" s="18" t="str">
        <f>'Web-Test'!E614</f>
        <v>Báo cáo thông tin đàn</v>
      </c>
      <c r="F682" s="18" t="str">
        <f>'Web-Test'!F614</f>
        <v>Báo cáo "Bê dự kiến sinh trước 15 ngày"
Báo cáo đang lấy bò mang thai từ 255 ngày. Đúng ra phải là từ 265 ngày</v>
      </c>
      <c r="G682" s="18">
        <f>'Web-Test'!G614</f>
        <v>0</v>
      </c>
      <c r="H682" s="17">
        <f>'Web-Test'!H614</f>
        <v>45061</v>
      </c>
      <c r="I682" s="17">
        <f>'Web-Test'!I614</f>
        <v>45061</v>
      </c>
      <c r="J682" s="13" t="str">
        <f>'Web-Test'!J614</f>
        <v>Tỉnh</v>
      </c>
      <c r="K682" s="16" t="str">
        <f>'Web-Test'!K614</f>
        <v>Fail</v>
      </c>
      <c r="L682" s="13" t="str">
        <f>'Web-Test'!L614</f>
        <v>Open</v>
      </c>
      <c r="M682" s="18" t="str">
        <f>'Web-Test'!M614</f>
        <v>Fix lần 1 ngày 15/5 (Tỉnh) - Fail (Xuất không ra báo cáo)</v>
      </c>
      <c r="N682" s="13">
        <f>'Web-Test'!N614</f>
        <v>0</v>
      </c>
      <c r="O682" s="76">
        <f>'Web-Test'!O614</f>
        <v>0</v>
      </c>
      <c r="P682" s="76">
        <f>'Web-Test'!P614</f>
        <v>0</v>
      </c>
      <c r="Q682" s="76">
        <f>'Web-Test'!Q614</f>
        <v>0</v>
      </c>
      <c r="R682" s="76">
        <f>'Web-Test'!R614</f>
        <v>0</v>
      </c>
      <c r="S682" s="76">
        <f>'Web-Test'!S614</f>
        <v>0</v>
      </c>
      <c r="T682" s="76">
        <f>'Web-Test'!T614</f>
        <v>0</v>
      </c>
      <c r="U682" s="76">
        <f>'Web-Test'!U614</f>
        <v>0</v>
      </c>
      <c r="V682" s="76">
        <f>'Web-Test'!V614</f>
        <v>0</v>
      </c>
      <c r="W682" s="76">
        <f>'Web-Test'!W614</f>
        <v>0</v>
      </c>
      <c r="X682" s="76">
        <f>'Web-Test'!X614</f>
        <v>0</v>
      </c>
      <c r="Y682" s="76">
        <f>'Web-Test'!Y614</f>
        <v>0</v>
      </c>
      <c r="Z682" s="76">
        <f>'Web-Test'!Z614</f>
        <v>0</v>
      </c>
    </row>
    <row r="683" spans="1:26">
      <c r="A683" s="13">
        <f>'Web-Test'!A615</f>
        <v>614</v>
      </c>
      <c r="B683" s="16" t="str">
        <f>'Web-Test'!B615</f>
        <v>Bug</v>
      </c>
      <c r="C683" s="17">
        <f>'Web-Test'!C615</f>
        <v>45058</v>
      </c>
      <c r="D683" s="16" t="str">
        <f>'Web-Test'!D615</f>
        <v>Trung bình</v>
      </c>
      <c r="E683" s="18" t="str">
        <f>'Web-Test'!E615</f>
        <v>Báo cáo thông tin đàn</v>
      </c>
      <c r="F683" s="18" t="str">
        <f>'Web-Test'!F615</f>
        <v>Báo cáo "Bê theo mẹ trên 30 ngày tuổi"
Format lại form báo cáo (lần trước đã sửa lại rồi, không hiểu sao lần này lại trở lại form chưa format)</v>
      </c>
      <c r="G683" s="18" t="str">
        <f>'Web-Test'!G615</f>
        <v>Hiện tại: https://drive.google.com/file/d/1AdOCEH9uHFX_7nnYb53tbpWDaoGVHyP2/view?usp=share_link
Form đã format: https://docs.google.com/spreadsheets/d/1E8zgWyH3CkSrbHBl8YaDKw6VMF52RdzE/edit?usp=share_link&amp;ouid=107604056843293646447&amp;rtpof=true&amp;sd=true</v>
      </c>
      <c r="H683" s="17">
        <f>'Web-Test'!H615</f>
        <v>45061</v>
      </c>
      <c r="I683" s="17">
        <f>'Web-Test'!I615</f>
        <v>45061</v>
      </c>
      <c r="J683" s="13" t="str">
        <f>'Web-Test'!J615</f>
        <v>Tỉnh</v>
      </c>
      <c r="K683" s="16" t="str">
        <f>'Web-Test'!K615</f>
        <v>Fail</v>
      </c>
      <c r="L683" s="13" t="str">
        <f>'Web-Test'!L615</f>
        <v>Open</v>
      </c>
      <c r="M683" s="18" t="str">
        <f>'Web-Test'!M615</f>
        <v>Fix lần 1 ngày 15/5 (Tỉnh) - Fail (Chưa dùng form đã format)</v>
      </c>
      <c r="N683" s="13">
        <f>'Web-Test'!N615</f>
        <v>0</v>
      </c>
      <c r="O683" s="76">
        <f>'Web-Test'!O615</f>
        <v>0</v>
      </c>
      <c r="P683" s="76">
        <f>'Web-Test'!P615</f>
        <v>0</v>
      </c>
      <c r="Q683" s="76">
        <f>'Web-Test'!Q615</f>
        <v>0</v>
      </c>
      <c r="R683" s="76">
        <f>'Web-Test'!R615</f>
        <v>0</v>
      </c>
      <c r="S683" s="76">
        <f>'Web-Test'!S615</f>
        <v>0</v>
      </c>
      <c r="T683" s="76">
        <f>'Web-Test'!T615</f>
        <v>0</v>
      </c>
      <c r="U683" s="76">
        <f>'Web-Test'!U615</f>
        <v>0</v>
      </c>
      <c r="V683" s="76">
        <f>'Web-Test'!V615</f>
        <v>0</v>
      </c>
      <c r="W683" s="76">
        <f>'Web-Test'!W615</f>
        <v>0</v>
      </c>
      <c r="X683" s="76">
        <f>'Web-Test'!X615</f>
        <v>0</v>
      </c>
      <c r="Y683" s="76">
        <f>'Web-Test'!Y615</f>
        <v>0</v>
      </c>
      <c r="Z683" s="76">
        <f>'Web-Test'!Z615</f>
        <v>0</v>
      </c>
    </row>
    <row r="684" spans="1:26">
      <c r="A684" s="13">
        <f>'Web-Test'!A616</f>
        <v>615</v>
      </c>
      <c r="B684" s="16" t="str">
        <f>'Web-Test'!B616</f>
        <v>Bug</v>
      </c>
      <c r="C684" s="17">
        <f>'Web-Test'!C616</f>
        <v>45058</v>
      </c>
      <c r="D684" s="16" t="str">
        <f>'Web-Test'!D616</f>
        <v>Cao</v>
      </c>
      <c r="E684" s="18" t="str">
        <f>'Web-Test'!E616</f>
        <v>Báo cáo thông tin đàn</v>
      </c>
      <c r="F684" s="18" t="str">
        <f>'Web-Test'!F616</f>
        <v>Báo cáo "Bê theo mẹ trên 30 ngày tuổi"
Thiếu bê từ 108 ngày tuổi đến 120 ngày tuổi</v>
      </c>
      <c r="G684" s="22" t="str">
        <f>'Web-Test'!G616</f>
        <v>https://drive.google.com/file/d/15PlRJHqPRWJ7x0c3SA9uYOkpLi7iB4P1/view?usp=share_link</v>
      </c>
      <c r="H684" s="17">
        <f>'Web-Test'!H616</f>
        <v>45061</v>
      </c>
      <c r="I684" s="17">
        <f>'Web-Test'!I616</f>
        <v>45061</v>
      </c>
      <c r="J684" s="13" t="str">
        <f>'Web-Test'!J616</f>
        <v>Tỉnh</v>
      </c>
      <c r="K684" s="16" t="str">
        <f>'Web-Test'!K616</f>
        <v>Fail</v>
      </c>
      <c r="L684" s="13" t="str">
        <f>'Web-Test'!L616</f>
        <v>Open</v>
      </c>
      <c r="M684" s="18" t="str">
        <f>'Web-Test'!M616</f>
        <v>Fix lần 1 ngày 15/5 (Tỉnh) - Fail (bò có st 21012023 117 ngày tuổi nhưng không đưa vào báo cáo)</v>
      </c>
      <c r="N684" s="13">
        <f>'Web-Test'!N616</f>
        <v>0</v>
      </c>
      <c r="O684" s="76">
        <f>'Web-Test'!O616</f>
        <v>0</v>
      </c>
      <c r="P684" s="76">
        <f>'Web-Test'!P616</f>
        <v>0</v>
      </c>
      <c r="Q684" s="76">
        <f>'Web-Test'!Q616</f>
        <v>0</v>
      </c>
      <c r="R684" s="76">
        <f>'Web-Test'!R616</f>
        <v>0</v>
      </c>
      <c r="S684" s="76">
        <f>'Web-Test'!S616</f>
        <v>0</v>
      </c>
      <c r="T684" s="76">
        <f>'Web-Test'!T616</f>
        <v>0</v>
      </c>
      <c r="U684" s="76">
        <f>'Web-Test'!U616</f>
        <v>0</v>
      </c>
      <c r="V684" s="76">
        <f>'Web-Test'!V616</f>
        <v>0</v>
      </c>
      <c r="W684" s="76">
        <f>'Web-Test'!W616</f>
        <v>0</v>
      </c>
      <c r="X684" s="76">
        <f>'Web-Test'!X616</f>
        <v>0</v>
      </c>
      <c r="Y684" s="76">
        <f>'Web-Test'!Y616</f>
        <v>0</v>
      </c>
      <c r="Z684" s="76">
        <f>'Web-Test'!Z616</f>
        <v>0</v>
      </c>
    </row>
    <row r="685" spans="1:26">
      <c r="A685" s="13">
        <f>'Web-Test'!A617</f>
        <v>616</v>
      </c>
      <c r="B685" s="16" t="str">
        <f>'Web-Test'!B617</f>
        <v>Bug</v>
      </c>
      <c r="C685" s="17">
        <f>'Web-Test'!C617</f>
        <v>45058</v>
      </c>
      <c r="D685" s="16" t="str">
        <f>'Web-Test'!D617</f>
        <v>Cao</v>
      </c>
      <c r="E685" s="18" t="str">
        <f>'Web-Test'!E617</f>
        <v>Báo cáo thông tin đàn</v>
      </c>
      <c r="F685" s="18" t="str">
        <f>'Web-Test'!F617</f>
        <v>Báo cáo "Bê cai sữa trên 120 ngày tuổi"
Format lại báo cáo</v>
      </c>
      <c r="G685" s="22" t="str">
        <f>'Web-Test'!G617</f>
        <v>https://docs.google.com/spreadsheets/d/15EXYZ_LcY9mHx6ziV1NLowW8CijscCWN/edit?usp=share_link&amp;ouid=107604056843293646447&amp;rtpof=true&amp;sd=true</v>
      </c>
      <c r="H685" s="17">
        <f>'Web-Test'!H617</f>
        <v>45061</v>
      </c>
      <c r="I685" s="17">
        <f>'Web-Test'!I617</f>
        <v>45061</v>
      </c>
      <c r="J685" s="13" t="str">
        <f>'Web-Test'!J617</f>
        <v>Tỉnh</v>
      </c>
      <c r="K685" s="16" t="str">
        <f>'Web-Test'!K617</f>
        <v>Fail</v>
      </c>
      <c r="L685" s="13" t="str">
        <f>'Web-Test'!L617</f>
        <v>Open</v>
      </c>
      <c r="M685" s="18" t="str">
        <f>'Web-Test'!M617</f>
        <v>Fix lần 1 ngày 15/5 (Tỉnh) - Fail (vẫn còn dùng form chưa format)</v>
      </c>
      <c r="N685" s="13">
        <f>'Web-Test'!N617</f>
        <v>0</v>
      </c>
      <c r="O685" s="76">
        <f>'Web-Test'!O617</f>
        <v>0</v>
      </c>
      <c r="P685" s="76">
        <f>'Web-Test'!P617</f>
        <v>0</v>
      </c>
      <c r="Q685" s="76">
        <f>'Web-Test'!Q617</f>
        <v>0</v>
      </c>
      <c r="R685" s="76">
        <f>'Web-Test'!R617</f>
        <v>0</v>
      </c>
      <c r="S685" s="76">
        <f>'Web-Test'!S617</f>
        <v>0</v>
      </c>
      <c r="T685" s="76">
        <f>'Web-Test'!T617</f>
        <v>0</v>
      </c>
      <c r="U685" s="76">
        <f>'Web-Test'!U617</f>
        <v>0</v>
      </c>
      <c r="V685" s="76">
        <f>'Web-Test'!V617</f>
        <v>0</v>
      </c>
      <c r="W685" s="76">
        <f>'Web-Test'!W617</f>
        <v>0</v>
      </c>
      <c r="X685" s="76">
        <f>'Web-Test'!X617</f>
        <v>0</v>
      </c>
      <c r="Y685" s="76">
        <f>'Web-Test'!Y617</f>
        <v>0</v>
      </c>
      <c r="Z685" s="76">
        <f>'Web-Test'!Z617</f>
        <v>0</v>
      </c>
    </row>
    <row r="686" spans="1:26">
      <c r="A686" s="13">
        <f>'Web-Test'!A618</f>
        <v>617</v>
      </c>
      <c r="B686" s="16" t="str">
        <f>'Web-Test'!B618</f>
        <v>Bug</v>
      </c>
      <c r="C686" s="17">
        <f>'Web-Test'!C618</f>
        <v>45058</v>
      </c>
      <c r="D686" s="16" t="str">
        <f>'Web-Test'!D618</f>
        <v>Cao</v>
      </c>
      <c r="E686" s="18" t="str">
        <f>'Web-Test'!E618</f>
        <v>Báo cáo thông tin đàn</v>
      </c>
      <c r="F686" s="18" t="str">
        <f>'Web-Test'!F618</f>
        <v>Báo cáo "Bê cai sữa trên 120 ngày tuổi"
Bê 240 ngày tuổi nhưng để 241 ngày tuổi.  Bê 241 ngày tuổi thì không đưa vào báo cáo</v>
      </c>
      <c r="G686" s="22" t="str">
        <f>'Web-Test'!G618</f>
        <v>https://drive.google.com/file/d/1vi-R8fEqT_HKKzitU4nUfoYwuGNzM1uT/view?usp=share_link</v>
      </c>
      <c r="H686" s="17">
        <f>'Web-Test'!H618</f>
        <v>45061</v>
      </c>
      <c r="I686" s="17">
        <f>'Web-Test'!I618</f>
        <v>45061</v>
      </c>
      <c r="J686" s="13" t="str">
        <f>'Web-Test'!J618</f>
        <v>Tỉnh</v>
      </c>
      <c r="K686" s="16" t="str">
        <f>'Web-Test'!K618</f>
        <v>Fail</v>
      </c>
      <c r="L686" s="13" t="str">
        <f>'Web-Test'!L618</f>
        <v>Open</v>
      </c>
      <c r="M686" s="18" t="str">
        <f>'Web-Test'!M618</f>
        <v>Fix lần 1 ngày 15/05 (Tỉnh) - Fail (ngày báo cáo từ hiện tại đến 7 ngày tiếp theo nhưng vẫn có bò trên 240 ngày tuổi được xuất ra)</v>
      </c>
      <c r="N686" s="13">
        <f>'Web-Test'!N618</f>
        <v>0</v>
      </c>
      <c r="O686" s="76">
        <f>'Web-Test'!O618</f>
        <v>0</v>
      </c>
      <c r="P686" s="76">
        <f>'Web-Test'!P618</f>
        <v>0</v>
      </c>
      <c r="Q686" s="76">
        <f>'Web-Test'!Q618</f>
        <v>0</v>
      </c>
      <c r="R686" s="76">
        <f>'Web-Test'!R618</f>
        <v>0</v>
      </c>
      <c r="S686" s="76">
        <f>'Web-Test'!S618</f>
        <v>0</v>
      </c>
      <c r="T686" s="76">
        <f>'Web-Test'!T618</f>
        <v>0</v>
      </c>
      <c r="U686" s="76">
        <f>'Web-Test'!U618</f>
        <v>0</v>
      </c>
      <c r="V686" s="76">
        <f>'Web-Test'!V618</f>
        <v>0</v>
      </c>
      <c r="W686" s="76">
        <f>'Web-Test'!W618</f>
        <v>0</v>
      </c>
      <c r="X686" s="76">
        <f>'Web-Test'!X618</f>
        <v>0</v>
      </c>
      <c r="Y686" s="76">
        <f>'Web-Test'!Y618</f>
        <v>0</v>
      </c>
      <c r="Z686" s="76">
        <f>'Web-Test'!Z618</f>
        <v>0</v>
      </c>
    </row>
    <row r="687" spans="1:26">
      <c r="A687" s="13">
        <f>'Web-Test'!A619</f>
        <v>618</v>
      </c>
      <c r="B687" s="16" t="str">
        <f>'Web-Test'!B619</f>
        <v>Bug</v>
      </c>
      <c r="C687" s="17">
        <f>'Web-Test'!C619</f>
        <v>45058</v>
      </c>
      <c r="D687" s="16" t="str">
        <f>'Web-Test'!D619</f>
        <v>Trung bình</v>
      </c>
      <c r="E687" s="18" t="str">
        <f>'Web-Test'!E619</f>
        <v>Báo cáo di truyền và nhân giống</v>
      </c>
      <c r="F687" s="18" t="str">
        <f>'Web-Test'!F619</f>
        <v>Báo cáo "Kế hoạch xử lý sinh sản ngày 7"
Format lại form</v>
      </c>
      <c r="G687" s="22" t="str">
        <f>'Web-Test'!G619</f>
        <v>https://docs.google.com/spreadsheets/d/1UITQc1I8Vb1yqjTCColINf39-nUPe2jA/edit?usp=share_link&amp;ouid=107604056843293646447&amp;rtpof=true&amp;sd=true</v>
      </c>
      <c r="H687" s="17">
        <f>'Web-Test'!H619</f>
        <v>45062</v>
      </c>
      <c r="I687" s="17">
        <f>'Web-Test'!I619</f>
        <v>45062</v>
      </c>
      <c r="J687" s="13" t="str">
        <f>'Web-Test'!J619</f>
        <v>Tỉnh</v>
      </c>
      <c r="K687" s="16" t="str">
        <f>'Web-Test'!K619</f>
        <v>Pass</v>
      </c>
      <c r="L687" s="13" t="str">
        <f>'Web-Test'!L619</f>
        <v>Closed</v>
      </c>
      <c r="M687" s="18" t="str">
        <f>'Web-Test'!M619</f>
        <v>x</v>
      </c>
      <c r="N687" s="13">
        <f>'Web-Test'!N619</f>
        <v>0</v>
      </c>
      <c r="O687" s="76">
        <f>'Web-Test'!O619</f>
        <v>0</v>
      </c>
      <c r="P687" s="76">
        <f>'Web-Test'!P619</f>
        <v>0</v>
      </c>
      <c r="Q687" s="76">
        <f>'Web-Test'!Q619</f>
        <v>0</v>
      </c>
      <c r="R687" s="76">
        <f>'Web-Test'!R619</f>
        <v>0</v>
      </c>
      <c r="S687" s="76">
        <f>'Web-Test'!S619</f>
        <v>0</v>
      </c>
      <c r="T687" s="76">
        <f>'Web-Test'!T619</f>
        <v>0</v>
      </c>
      <c r="U687" s="76">
        <f>'Web-Test'!U619</f>
        <v>0</v>
      </c>
      <c r="V687" s="76">
        <f>'Web-Test'!V619</f>
        <v>0</v>
      </c>
      <c r="W687" s="76">
        <f>'Web-Test'!W619</f>
        <v>0</v>
      </c>
      <c r="X687" s="76">
        <f>'Web-Test'!X619</f>
        <v>0</v>
      </c>
      <c r="Y687" s="76">
        <f>'Web-Test'!Y619</f>
        <v>0</v>
      </c>
      <c r="Z687" s="76">
        <f>'Web-Test'!Z619</f>
        <v>0</v>
      </c>
    </row>
    <row r="688" spans="1:26">
      <c r="A688" s="13">
        <f>'Web-Test'!A620</f>
        <v>619</v>
      </c>
      <c r="B688" s="16" t="str">
        <f>'Web-Test'!B620</f>
        <v>Bug</v>
      </c>
      <c r="C688" s="17">
        <f>'Web-Test'!C620</f>
        <v>45058</v>
      </c>
      <c r="D688" s="16" t="str">
        <f>'Web-Test'!D620</f>
        <v>Trung bình</v>
      </c>
      <c r="E688" s="18" t="str">
        <f>'Web-Test'!E620</f>
        <v>Báo cáo di truyền và nhân giống</v>
      </c>
      <c r="F688" s="18" t="str">
        <f>'Web-Test'!F620</f>
        <v>Báo cáo "Kế hoạch xử lý sinh sản ngày 7"
Đặt lại tên file. Tên file hiện tại đặt tên xlss ngày 0</v>
      </c>
      <c r="G688" s="22" t="str">
        <f>'Web-Test'!G620</f>
        <v>https://drive.google.com/file/d/1nPweszW0czm8Id9o8otk96poRwHIXqug/view?usp=share_link</v>
      </c>
      <c r="H688" s="17">
        <f>'Web-Test'!H620</f>
        <v>45062</v>
      </c>
      <c r="I688" s="17">
        <f>'Web-Test'!I620</f>
        <v>45062</v>
      </c>
      <c r="J688" s="13" t="str">
        <f>'Web-Test'!J620</f>
        <v>Tỉnh</v>
      </c>
      <c r="K688" s="16" t="str">
        <f>'Web-Test'!K620</f>
        <v>Pass</v>
      </c>
      <c r="L688" s="13" t="str">
        <f>'Web-Test'!L620</f>
        <v>Closed</v>
      </c>
      <c r="M688" s="18" t="str">
        <f>'Web-Test'!M620</f>
        <v>x</v>
      </c>
      <c r="N688" s="13">
        <f>'Web-Test'!N620</f>
        <v>0</v>
      </c>
      <c r="O688" s="76">
        <f>'Web-Test'!O620</f>
        <v>0</v>
      </c>
      <c r="P688" s="76">
        <f>'Web-Test'!P620</f>
        <v>0</v>
      </c>
      <c r="Q688" s="76">
        <f>'Web-Test'!Q620</f>
        <v>0</v>
      </c>
      <c r="R688" s="76">
        <f>'Web-Test'!R620</f>
        <v>0</v>
      </c>
      <c r="S688" s="76">
        <f>'Web-Test'!S620</f>
        <v>0</v>
      </c>
      <c r="T688" s="76">
        <f>'Web-Test'!T620</f>
        <v>0</v>
      </c>
      <c r="U688" s="76">
        <f>'Web-Test'!U620</f>
        <v>0</v>
      </c>
      <c r="V688" s="76">
        <f>'Web-Test'!V620</f>
        <v>0</v>
      </c>
      <c r="W688" s="76">
        <f>'Web-Test'!W620</f>
        <v>0</v>
      </c>
      <c r="X688" s="76">
        <f>'Web-Test'!X620</f>
        <v>0</v>
      </c>
      <c r="Y688" s="76">
        <f>'Web-Test'!Y620</f>
        <v>0</v>
      </c>
      <c r="Z688" s="76">
        <f>'Web-Test'!Z620</f>
        <v>0</v>
      </c>
    </row>
    <row r="689" spans="1:26">
      <c r="A689" s="13">
        <f>'Web-Test'!A621</f>
        <v>620</v>
      </c>
      <c r="B689" s="16" t="str">
        <f>'Web-Test'!B621</f>
        <v>Bug</v>
      </c>
      <c r="C689" s="17">
        <f>'Web-Test'!C621</f>
        <v>45058</v>
      </c>
      <c r="D689" s="16" t="str">
        <f>'Web-Test'!D621</f>
        <v>Trung bình</v>
      </c>
      <c r="E689" s="18" t="str">
        <f>'Web-Test'!E621</f>
        <v>Báo cáo di truyền và nhân giống</v>
      </c>
      <c r="F689" s="18" t="str">
        <f>'Web-Test'!F621</f>
        <v>Báo cáo "Kế hoạch xử lý sinh sản ngày 9"
Đặt lại tên file. Tên file hiện tại đặt tên xlss ngày 0</v>
      </c>
      <c r="G689" s="22" t="str">
        <f>'Web-Test'!G621</f>
        <v>https://drive.google.com/file/d/1nPweszW0czm8Id9o8otk96poRwHIXqug/view?usp=share_link</v>
      </c>
      <c r="H689" s="17">
        <f>'Web-Test'!H621</f>
        <v>45062</v>
      </c>
      <c r="I689" s="17">
        <f>'Web-Test'!I621</f>
        <v>45062</v>
      </c>
      <c r="J689" s="13" t="str">
        <f>'Web-Test'!J621</f>
        <v>Tỉnh</v>
      </c>
      <c r="K689" s="16" t="str">
        <f>'Web-Test'!K621</f>
        <v>Pass</v>
      </c>
      <c r="L689" s="13" t="str">
        <f>'Web-Test'!L621</f>
        <v>Closed</v>
      </c>
      <c r="M689" s="18" t="str">
        <f>'Web-Test'!M621</f>
        <v>x</v>
      </c>
      <c r="N689" s="13">
        <f>'Web-Test'!N621</f>
        <v>0</v>
      </c>
      <c r="O689" s="76">
        <f>'Web-Test'!O621</f>
        <v>0</v>
      </c>
      <c r="P689" s="76">
        <f>'Web-Test'!P621</f>
        <v>0</v>
      </c>
      <c r="Q689" s="76">
        <f>'Web-Test'!Q621</f>
        <v>0</v>
      </c>
      <c r="R689" s="76">
        <f>'Web-Test'!R621</f>
        <v>0</v>
      </c>
      <c r="S689" s="76">
        <f>'Web-Test'!S621</f>
        <v>0</v>
      </c>
      <c r="T689" s="76">
        <f>'Web-Test'!T621</f>
        <v>0</v>
      </c>
      <c r="U689" s="76">
        <f>'Web-Test'!U621</f>
        <v>0</v>
      </c>
      <c r="V689" s="76">
        <f>'Web-Test'!V621</f>
        <v>0</v>
      </c>
      <c r="W689" s="76">
        <f>'Web-Test'!W621</f>
        <v>0</v>
      </c>
      <c r="X689" s="76">
        <f>'Web-Test'!X621</f>
        <v>0</v>
      </c>
      <c r="Y689" s="76">
        <f>'Web-Test'!Y621</f>
        <v>0</v>
      </c>
      <c r="Z689" s="76">
        <f>'Web-Test'!Z621</f>
        <v>0</v>
      </c>
    </row>
    <row r="690" spans="1:26">
      <c r="A690" s="13">
        <f>'Web-Test'!A622</f>
        <v>621</v>
      </c>
      <c r="B690" s="16" t="str">
        <f>'Web-Test'!B622</f>
        <v>Bug</v>
      </c>
      <c r="C690" s="17">
        <f>'Web-Test'!C622</f>
        <v>45058</v>
      </c>
      <c r="D690" s="16" t="str">
        <f>'Web-Test'!D622</f>
        <v>Cao</v>
      </c>
      <c r="E690" s="18" t="str">
        <f>'Web-Test'!E622</f>
        <v>Báo cáo di truyền và nhân giống</v>
      </c>
      <c r="F690" s="18" t="str">
        <f>'Web-Test'!F622</f>
        <v>Báo cáo "Kế hoạch khám sinh sản"
Format lại form</v>
      </c>
      <c r="G690" s="22" t="str">
        <f>'Web-Test'!G622</f>
        <v>https://docs.google.com/spreadsheets/d/17G3k7NvhYCFeSLRk4CN8B2BqRYshaXs8/edit?usp=share_link&amp;ouid=107604056843293646447&amp;rtpof=true&amp;sd=true</v>
      </c>
      <c r="H690" s="17">
        <f>'Web-Test'!H622</f>
        <v>45062</v>
      </c>
      <c r="I690" s="17">
        <f>'Web-Test'!I622</f>
        <v>45062</v>
      </c>
      <c r="J690" s="13" t="str">
        <f>'Web-Test'!J622</f>
        <v>Tỉnh</v>
      </c>
      <c r="K690" s="16" t="str">
        <f>'Web-Test'!K622</f>
        <v>Pass</v>
      </c>
      <c r="L690" s="13" t="str">
        <f>'Web-Test'!L622</f>
        <v>Closed</v>
      </c>
      <c r="M690" s="18">
        <f>'Web-Test'!M622</f>
        <v>0</v>
      </c>
      <c r="N690" s="13">
        <f>'Web-Test'!N622</f>
        <v>0</v>
      </c>
      <c r="O690" s="76">
        <f>'Web-Test'!O622</f>
        <v>0</v>
      </c>
      <c r="P690" s="76">
        <f>'Web-Test'!P622</f>
        <v>0</v>
      </c>
      <c r="Q690" s="76">
        <f>'Web-Test'!Q622</f>
        <v>0</v>
      </c>
      <c r="R690" s="76">
        <f>'Web-Test'!R622</f>
        <v>0</v>
      </c>
      <c r="S690" s="76">
        <f>'Web-Test'!S622</f>
        <v>0</v>
      </c>
      <c r="T690" s="76">
        <f>'Web-Test'!T622</f>
        <v>0</v>
      </c>
      <c r="U690" s="76">
        <f>'Web-Test'!U622</f>
        <v>0</v>
      </c>
      <c r="V690" s="76">
        <f>'Web-Test'!V622</f>
        <v>0</v>
      </c>
      <c r="W690" s="76">
        <f>'Web-Test'!W622</f>
        <v>0</v>
      </c>
      <c r="X690" s="76">
        <f>'Web-Test'!X622</f>
        <v>0</v>
      </c>
      <c r="Y690" s="76">
        <f>'Web-Test'!Y622</f>
        <v>0</v>
      </c>
      <c r="Z690" s="76">
        <f>'Web-Test'!Z622</f>
        <v>0</v>
      </c>
    </row>
    <row r="691" spans="1:26">
      <c r="A691" s="13">
        <f>'Web-Test'!A623</f>
        <v>622</v>
      </c>
      <c r="B691" s="16" t="str">
        <f>'Web-Test'!B623</f>
        <v>Bug</v>
      </c>
      <c r="C691" s="17">
        <f>'Web-Test'!C623</f>
        <v>45058</v>
      </c>
      <c r="D691" s="16" t="str">
        <f>'Web-Test'!D623</f>
        <v>Trung bình</v>
      </c>
      <c r="E691" s="18" t="str">
        <f>'Web-Test'!E623</f>
        <v>Báo cáo di truyền và nhân giống</v>
      </c>
      <c r="F691" s="18" t="str">
        <f>'Web-Test'!F623</f>
        <v>Báo cáo "Kế hoạch khám sinh sản"
Đặt lại tên form và tên sheet. Tên form và sheet hiện tại là kế hoạch khám xử lý sinh sản</v>
      </c>
      <c r="G691" s="22" t="str">
        <f>'Web-Test'!G623</f>
        <v>https://drive.google.com/file/d/1-VJjlzecoBQbHQGRQ3htLbSVFRJyF4Wz/view?usp=share_link</v>
      </c>
      <c r="H691" s="17">
        <f>'Web-Test'!H623</f>
        <v>45062</v>
      </c>
      <c r="I691" s="17">
        <f>'Web-Test'!I623</f>
        <v>45062</v>
      </c>
      <c r="J691" s="13" t="str">
        <f>'Web-Test'!J623</f>
        <v>Tỉnh</v>
      </c>
      <c r="K691" s="16" t="str">
        <f>'Web-Test'!K623</f>
        <v>Pass</v>
      </c>
      <c r="L691" s="13" t="str">
        <f>'Web-Test'!L623</f>
        <v>Closed</v>
      </c>
      <c r="M691" s="18">
        <f>'Web-Test'!M623</f>
        <v>0</v>
      </c>
      <c r="N691" s="13">
        <f>'Web-Test'!N623</f>
        <v>0</v>
      </c>
      <c r="O691" s="76">
        <f>'Web-Test'!O623</f>
        <v>0</v>
      </c>
      <c r="P691" s="76">
        <f>'Web-Test'!P623</f>
        <v>0</v>
      </c>
      <c r="Q691" s="76">
        <f>'Web-Test'!Q623</f>
        <v>0</v>
      </c>
      <c r="R691" s="76">
        <f>'Web-Test'!R623</f>
        <v>0</v>
      </c>
      <c r="S691" s="76">
        <f>'Web-Test'!S623</f>
        <v>0</v>
      </c>
      <c r="T691" s="76">
        <f>'Web-Test'!T623</f>
        <v>0</v>
      </c>
      <c r="U691" s="76">
        <f>'Web-Test'!U623</f>
        <v>0</v>
      </c>
      <c r="V691" s="76">
        <f>'Web-Test'!V623</f>
        <v>0</v>
      </c>
      <c r="W691" s="76">
        <f>'Web-Test'!W623</f>
        <v>0</v>
      </c>
      <c r="X691" s="76">
        <f>'Web-Test'!X623</f>
        <v>0</v>
      </c>
      <c r="Y691" s="76">
        <f>'Web-Test'!Y623</f>
        <v>0</v>
      </c>
      <c r="Z691" s="76">
        <f>'Web-Test'!Z623</f>
        <v>0</v>
      </c>
    </row>
    <row r="692" spans="1:26">
      <c r="A692" s="13">
        <f>'Web-Test'!A624</f>
        <v>623</v>
      </c>
      <c r="B692" s="16" t="str">
        <f>'Web-Test'!B624</f>
        <v>Bug</v>
      </c>
      <c r="C692" s="17">
        <f>'Web-Test'!C624</f>
        <v>45058</v>
      </c>
      <c r="D692" s="16" t="str">
        <f>'Web-Test'!D624</f>
        <v>Cao</v>
      </c>
      <c r="E692" s="18" t="str">
        <f>'Web-Test'!E624</f>
        <v>Báo cáo di truyền và nhân giống</v>
      </c>
      <c r="F692" s="18" t="str">
        <f>'Web-Test'!F624</f>
        <v>Báo cáo "Kế hoạch khám sinh sản"
Ngày phối gần nhất của nhiều con không đúng
Ngày xử lý sinh sản gần nhất của nhiều con bị lệch 1 ngày</v>
      </c>
      <c r="G692" s="22" t="str">
        <f>'Web-Test'!G624</f>
        <v>https://drive.google.com/file/d/1UDyhfVwZGlqMvVw3S0-C72wHLqNKC47I/view?usp=share_link</v>
      </c>
      <c r="H692" s="17">
        <f>'Web-Test'!H624</f>
        <v>45062</v>
      </c>
      <c r="I692" s="17">
        <f>'Web-Test'!I624</f>
        <v>45062</v>
      </c>
      <c r="J692" s="13" t="str">
        <f>'Web-Test'!J624</f>
        <v>Tỉnh</v>
      </c>
      <c r="K692" s="16" t="str">
        <f>'Web-Test'!K624</f>
        <v>Pass</v>
      </c>
      <c r="L692" s="13" t="str">
        <f>'Web-Test'!L624</f>
        <v>Closed</v>
      </c>
      <c r="M692" s="18">
        <f>'Web-Test'!M624</f>
        <v>0</v>
      </c>
      <c r="N692" s="13">
        <f>'Web-Test'!N624</f>
        <v>0</v>
      </c>
      <c r="O692" s="76">
        <f>'Web-Test'!O624</f>
        <v>0</v>
      </c>
      <c r="P692" s="76">
        <f>'Web-Test'!P624</f>
        <v>0</v>
      </c>
      <c r="Q692" s="76">
        <f>'Web-Test'!Q624</f>
        <v>0</v>
      </c>
      <c r="R692" s="76">
        <f>'Web-Test'!R624</f>
        <v>0</v>
      </c>
      <c r="S692" s="76">
        <f>'Web-Test'!S624</f>
        <v>0</v>
      </c>
      <c r="T692" s="76">
        <f>'Web-Test'!T624</f>
        <v>0</v>
      </c>
      <c r="U692" s="76">
        <f>'Web-Test'!U624</f>
        <v>0</v>
      </c>
      <c r="V692" s="76">
        <f>'Web-Test'!V624</f>
        <v>0</v>
      </c>
      <c r="W692" s="76">
        <f>'Web-Test'!W624</f>
        <v>0</v>
      </c>
      <c r="X692" s="76">
        <f>'Web-Test'!X624</f>
        <v>0</v>
      </c>
      <c r="Y692" s="76">
        <f>'Web-Test'!Y624</f>
        <v>0</v>
      </c>
      <c r="Z692" s="76">
        <f>'Web-Test'!Z624</f>
        <v>0</v>
      </c>
    </row>
    <row r="693" spans="1:26">
      <c r="A693" s="13">
        <f>'Web-Test'!A625</f>
        <v>624</v>
      </c>
      <c r="B693" s="16" t="str">
        <f>'Web-Test'!B625</f>
        <v>Client's request</v>
      </c>
      <c r="C693" s="17">
        <f>'Web-Test'!C625</f>
        <v>45058</v>
      </c>
      <c r="D693" s="16" t="str">
        <f>'Web-Test'!D625</f>
        <v>Cao</v>
      </c>
      <c r="E693" s="18" t="str">
        <f>'Web-Test'!E625</f>
        <v>Báo cáo di truyền và nhân giống</v>
      </c>
      <c r="F693" s="18" t="str">
        <f>'Web-Test'!F625</f>
        <v>Báo cáo "Kế hoạch khám sinh sản"
Reset 4 cột của "Thông tin sinh sản" tính từ lần đẻ gần nhất. Nếu từ lần đẻ gần nhất đến hiện tại mà không có nghiệp vụ đó thì để trống, không lấy lần trước đẻ</v>
      </c>
      <c r="G693" s="22" t="str">
        <f>'Web-Test'!G625</f>
        <v>https://drive.google.com/file/d/1_ujBdfzuNRRgP7L6H66KRDKfauHADRBW/view?usp=share_link</v>
      </c>
      <c r="H693" s="17">
        <f>'Web-Test'!H625</f>
        <v>45062</v>
      </c>
      <c r="I693" s="17">
        <f>'Web-Test'!I625</f>
        <v>45062</v>
      </c>
      <c r="J693" s="13" t="str">
        <f>'Web-Test'!J625</f>
        <v>Tỉnh</v>
      </c>
      <c r="K693" s="16" t="str">
        <f>'Web-Test'!K625</f>
        <v>Fail</v>
      </c>
      <c r="L693" s="13" t="str">
        <f>'Web-Test'!L625</f>
        <v>Open</v>
      </c>
      <c r="M693" s="18" t="str">
        <f>'Web-Test'!M625</f>
        <v>Fix lần 1 ngày 16/5 (Tỉnh) - Fail (chưa được reset)</v>
      </c>
      <c r="N693" s="13">
        <f>'Web-Test'!N625</f>
        <v>0</v>
      </c>
      <c r="O693" s="76">
        <f>'Web-Test'!O625</f>
        <v>0</v>
      </c>
      <c r="P693" s="76">
        <f>'Web-Test'!P625</f>
        <v>0</v>
      </c>
      <c r="Q693" s="76">
        <f>'Web-Test'!Q625</f>
        <v>0</v>
      </c>
      <c r="R693" s="76">
        <f>'Web-Test'!R625</f>
        <v>0</v>
      </c>
      <c r="S693" s="76">
        <f>'Web-Test'!S625</f>
        <v>0</v>
      </c>
      <c r="T693" s="76">
        <f>'Web-Test'!T625</f>
        <v>0</v>
      </c>
      <c r="U693" s="76">
        <f>'Web-Test'!U625</f>
        <v>0</v>
      </c>
      <c r="V693" s="76">
        <f>'Web-Test'!V625</f>
        <v>0</v>
      </c>
      <c r="W693" s="76">
        <f>'Web-Test'!W625</f>
        <v>0</v>
      </c>
      <c r="X693" s="76">
        <f>'Web-Test'!X625</f>
        <v>0</v>
      </c>
      <c r="Y693" s="76">
        <f>'Web-Test'!Y625</f>
        <v>0</v>
      </c>
      <c r="Z693" s="76">
        <f>'Web-Test'!Z625</f>
        <v>0</v>
      </c>
    </row>
    <row r="694" spans="1:26">
      <c r="A694" s="13">
        <f>'Web-Test'!A626</f>
        <v>625</v>
      </c>
      <c r="B694" s="16" t="str">
        <f>'Web-Test'!B626</f>
        <v>Bug</v>
      </c>
      <c r="C694" s="17">
        <f>'Web-Test'!C626</f>
        <v>45058</v>
      </c>
      <c r="D694" s="16" t="str">
        <f>'Web-Test'!D626</f>
        <v>Cao</v>
      </c>
      <c r="E694" s="18" t="str">
        <f>'Web-Test'!E626</f>
        <v>Báo cáo di truyền và nhân giống</v>
      </c>
      <c r="F694" s="18" t="str">
        <f>'Web-Test'!F626</f>
        <v>Báo cáo "Kế hoạch khám thai" xuất lâu</v>
      </c>
      <c r="G694" s="22" t="str">
        <f>'Web-Test'!G626</f>
        <v>https://drive.google.com/file/d/18SQOes7Tu1U0Rqc8xjjnRrroPNffusMe/view?usp=share_link</v>
      </c>
      <c r="H694" s="17">
        <f>'Web-Test'!H626</f>
        <v>45063</v>
      </c>
      <c r="I694" s="17">
        <f>'Web-Test'!I626</f>
        <v>45063</v>
      </c>
      <c r="J694" s="13" t="str">
        <f>'Web-Test'!J626</f>
        <v>Tỉnh</v>
      </c>
      <c r="K694" s="16" t="str">
        <f>'Web-Test'!K626</f>
        <v>Pass</v>
      </c>
      <c r="L694" s="13" t="str">
        <f>'Web-Test'!L626</f>
        <v>Closed</v>
      </c>
      <c r="M694" s="18">
        <f>'Web-Test'!M626</f>
        <v>0</v>
      </c>
      <c r="N694" s="13">
        <f>'Web-Test'!N626</f>
        <v>0</v>
      </c>
      <c r="O694" s="76">
        <f>'Web-Test'!O626</f>
        <v>0</v>
      </c>
      <c r="P694" s="76">
        <f>'Web-Test'!P626</f>
        <v>0</v>
      </c>
      <c r="Q694" s="76">
        <f>'Web-Test'!Q626</f>
        <v>0</v>
      </c>
      <c r="R694" s="76">
        <f>'Web-Test'!R626</f>
        <v>0</v>
      </c>
      <c r="S694" s="76">
        <f>'Web-Test'!S626</f>
        <v>0</v>
      </c>
      <c r="T694" s="76">
        <f>'Web-Test'!T626</f>
        <v>0</v>
      </c>
      <c r="U694" s="76">
        <f>'Web-Test'!U626</f>
        <v>0</v>
      </c>
      <c r="V694" s="76">
        <f>'Web-Test'!V626</f>
        <v>0</v>
      </c>
      <c r="W694" s="76">
        <f>'Web-Test'!W626</f>
        <v>0</v>
      </c>
      <c r="X694" s="76">
        <f>'Web-Test'!X626</f>
        <v>0</v>
      </c>
      <c r="Y694" s="76">
        <f>'Web-Test'!Y626</f>
        <v>0</v>
      </c>
      <c r="Z694" s="76">
        <f>'Web-Test'!Z626</f>
        <v>0</v>
      </c>
    </row>
    <row r="695" spans="1:26">
      <c r="A695" s="13">
        <f>'Web-Test'!A627</f>
        <v>626</v>
      </c>
      <c r="B695" s="16" t="str">
        <f>'Web-Test'!B627</f>
        <v>Bug</v>
      </c>
      <c r="C695" s="17">
        <f>'Web-Test'!C627</f>
        <v>45058</v>
      </c>
      <c r="D695" s="16" t="str">
        <f>'Web-Test'!D627</f>
        <v>Cao</v>
      </c>
      <c r="E695" s="18" t="str">
        <f>'Web-Test'!E627</f>
        <v>Báo cáo di truyền và nhân giống</v>
      </c>
      <c r="F695" s="18" t="str">
        <f>'Web-Test'!F627</f>
        <v>Báo cáo "Kế hoạch khám thai"
Format lại báo cáo</v>
      </c>
      <c r="G695" s="18" t="str">
        <f>'Web-Test'!G627</f>
        <v>Form đã format
https://docs.google.com/spreadsheets/d/1IVNQR_lrtN30U81AqJ8WNQKfaW8wFR0i/edit?usp=share_link&amp;ouid=107604056843293646447&amp;rtpof=true&amp;sd=true</v>
      </c>
      <c r="H695" s="17">
        <f>'Web-Test'!H627</f>
        <v>45063</v>
      </c>
      <c r="I695" s="17">
        <f>'Web-Test'!I627</f>
        <v>45063</v>
      </c>
      <c r="J695" s="13" t="str">
        <f>'Web-Test'!J627</f>
        <v>Tỉnh</v>
      </c>
      <c r="K695" s="16" t="str">
        <f>'Web-Test'!K627</f>
        <v>Pass</v>
      </c>
      <c r="L695" s="13" t="str">
        <f>'Web-Test'!L627</f>
        <v>Closed</v>
      </c>
      <c r="M695" s="18">
        <f>'Web-Test'!M627</f>
        <v>0</v>
      </c>
      <c r="N695" s="13">
        <f>'Web-Test'!N627</f>
        <v>0</v>
      </c>
      <c r="O695" s="76">
        <f>'Web-Test'!O627</f>
        <v>0</v>
      </c>
      <c r="P695" s="76">
        <f>'Web-Test'!P627</f>
        <v>0</v>
      </c>
      <c r="Q695" s="76">
        <f>'Web-Test'!Q627</f>
        <v>0</v>
      </c>
      <c r="R695" s="76">
        <f>'Web-Test'!R627</f>
        <v>0</v>
      </c>
      <c r="S695" s="76">
        <f>'Web-Test'!S627</f>
        <v>0</v>
      </c>
      <c r="T695" s="76">
        <f>'Web-Test'!T627</f>
        <v>0</v>
      </c>
      <c r="U695" s="76">
        <f>'Web-Test'!U627</f>
        <v>0</v>
      </c>
      <c r="V695" s="76">
        <f>'Web-Test'!V627</f>
        <v>0</v>
      </c>
      <c r="W695" s="76">
        <f>'Web-Test'!W627</f>
        <v>0</v>
      </c>
      <c r="X695" s="76">
        <f>'Web-Test'!X627</f>
        <v>0</v>
      </c>
      <c r="Y695" s="76">
        <f>'Web-Test'!Y627</f>
        <v>0</v>
      </c>
      <c r="Z695" s="76">
        <f>'Web-Test'!Z627</f>
        <v>0</v>
      </c>
    </row>
    <row r="696" spans="1:26">
      <c r="A696" s="13">
        <f>'Web-Test'!A628</f>
        <v>627</v>
      </c>
      <c r="B696" s="16" t="str">
        <f>'Web-Test'!B628</f>
        <v>Improvement</v>
      </c>
      <c r="C696" s="17">
        <f>'Web-Test'!C628</f>
        <v>45058</v>
      </c>
      <c r="D696" s="16" t="str">
        <f>'Web-Test'!D628</f>
        <v>Cao</v>
      </c>
      <c r="E696" s="18" t="str">
        <f>'Web-Test'!E628</f>
        <v>Báo cáo di truyền và nhân giống</v>
      </c>
      <c r="F696" s="18" t="str">
        <f>'Web-Test'!F628</f>
        <v>Báo cáo "Kế hoạch khám thai"
Thêm ngày kế hoạch khám thai</v>
      </c>
      <c r="G696" s="22" t="str">
        <f>'Web-Test'!G628</f>
        <v>https://drive.google.com/file/d/18cd7JkOFVGZFM8Bk4v0rjXhSNOBIvEMY/view?usp=share_link</v>
      </c>
      <c r="H696" s="17">
        <f>'Web-Test'!H628</f>
        <v>45063</v>
      </c>
      <c r="I696" s="17">
        <f>'Web-Test'!I628</f>
        <v>45063</v>
      </c>
      <c r="J696" s="13" t="str">
        <f>'Web-Test'!J628</f>
        <v>Tỉnh</v>
      </c>
      <c r="K696" s="16" t="str">
        <f>'Web-Test'!K628</f>
        <v>Pass</v>
      </c>
      <c r="L696" s="13" t="str">
        <f>'Web-Test'!L628</f>
        <v>Closed</v>
      </c>
      <c r="M696" s="18">
        <f>'Web-Test'!M628</f>
        <v>0</v>
      </c>
      <c r="N696" s="13">
        <f>'Web-Test'!N628</f>
        <v>0</v>
      </c>
      <c r="O696" s="76">
        <f>'Web-Test'!O628</f>
        <v>0</v>
      </c>
      <c r="P696" s="76">
        <f>'Web-Test'!P628</f>
        <v>0</v>
      </c>
      <c r="Q696" s="76">
        <f>'Web-Test'!Q628</f>
        <v>0</v>
      </c>
      <c r="R696" s="76">
        <f>'Web-Test'!R628</f>
        <v>0</v>
      </c>
      <c r="S696" s="76">
        <f>'Web-Test'!S628</f>
        <v>0</v>
      </c>
      <c r="T696" s="76">
        <f>'Web-Test'!T628</f>
        <v>0</v>
      </c>
      <c r="U696" s="76">
        <f>'Web-Test'!U628</f>
        <v>0</v>
      </c>
      <c r="V696" s="76">
        <f>'Web-Test'!V628</f>
        <v>0</v>
      </c>
      <c r="W696" s="76">
        <f>'Web-Test'!W628</f>
        <v>0</v>
      </c>
      <c r="X696" s="76">
        <f>'Web-Test'!X628</f>
        <v>0</v>
      </c>
      <c r="Y696" s="76">
        <f>'Web-Test'!Y628</f>
        <v>0</v>
      </c>
      <c r="Z696" s="76">
        <f>'Web-Test'!Z628</f>
        <v>0</v>
      </c>
    </row>
    <row r="697" spans="1:26">
      <c r="A697" s="13">
        <f>'Web-Test'!A629</f>
        <v>628</v>
      </c>
      <c r="B697" s="16" t="str">
        <f>'Web-Test'!B629</f>
        <v>Bug</v>
      </c>
      <c r="C697" s="17">
        <f>'Web-Test'!C629</f>
        <v>45058</v>
      </c>
      <c r="D697" s="16" t="str">
        <f>'Web-Test'!D629</f>
        <v>Cao</v>
      </c>
      <c r="E697" s="18" t="str">
        <f>'Web-Test'!E629</f>
        <v>Báo cáo di truyền và nhân giống</v>
      </c>
      <c r="F697" s="18" t="str">
        <f>'Web-Test'!F629</f>
        <v>Báo cáo "Kế hoạch khám thai"
Nhiều bò sai ngày phối gần nhất
Nhiều bò sai ngày kham thai dự kiến (đều lấy một ngày sai giống nhau)</v>
      </c>
      <c r="G697" s="22" t="str">
        <f>'Web-Test'!G629</f>
        <v>https://drive.google.com/file/d/1Gcr2n0GMCY6Ee-QsvKpBVbak6qhHTBcs/view?usp=share_link</v>
      </c>
      <c r="H697" s="17">
        <f>'Web-Test'!H629</f>
        <v>45063</v>
      </c>
      <c r="I697" s="17">
        <f>'Web-Test'!I629</f>
        <v>45063</v>
      </c>
      <c r="J697" s="13" t="str">
        <f>'Web-Test'!J629</f>
        <v>Tỉnh</v>
      </c>
      <c r="K697" s="16" t="str">
        <f>'Web-Test'!K629</f>
        <v>Pass</v>
      </c>
      <c r="L697" s="13" t="str">
        <f>'Web-Test'!L629</f>
        <v>Closed</v>
      </c>
      <c r="M697" s="18">
        <f>'Web-Test'!M629</f>
        <v>0</v>
      </c>
      <c r="N697" s="13">
        <f>'Web-Test'!N629</f>
        <v>0</v>
      </c>
      <c r="O697" s="76">
        <f>'Web-Test'!O629</f>
        <v>0</v>
      </c>
      <c r="P697" s="76">
        <f>'Web-Test'!P629</f>
        <v>0</v>
      </c>
      <c r="Q697" s="76">
        <f>'Web-Test'!Q629</f>
        <v>0</v>
      </c>
      <c r="R697" s="76">
        <f>'Web-Test'!R629</f>
        <v>0</v>
      </c>
      <c r="S697" s="76">
        <f>'Web-Test'!S629</f>
        <v>0</v>
      </c>
      <c r="T697" s="76">
        <f>'Web-Test'!T629</f>
        <v>0</v>
      </c>
      <c r="U697" s="76">
        <f>'Web-Test'!U629</f>
        <v>0</v>
      </c>
      <c r="V697" s="76">
        <f>'Web-Test'!V629</f>
        <v>0</v>
      </c>
      <c r="W697" s="76">
        <f>'Web-Test'!W629</f>
        <v>0</v>
      </c>
      <c r="X697" s="76">
        <f>'Web-Test'!X629</f>
        <v>0</v>
      </c>
      <c r="Y697" s="76">
        <f>'Web-Test'!Y629</f>
        <v>0</v>
      </c>
      <c r="Z697" s="76">
        <f>'Web-Test'!Z629</f>
        <v>0</v>
      </c>
    </row>
    <row r="698" spans="1:26">
      <c r="A698" s="13">
        <f>'Web-Test'!A630</f>
        <v>629</v>
      </c>
      <c r="B698" s="16" t="str">
        <f>'Web-Test'!B630</f>
        <v>Bug</v>
      </c>
      <c r="C698" s="17">
        <f>'Web-Test'!C630</f>
        <v>45058</v>
      </c>
      <c r="D698" s="16" t="str">
        <f>'Web-Test'!D630</f>
        <v>Cao</v>
      </c>
      <c r="E698" s="18" t="str">
        <f>'Web-Test'!E630</f>
        <v>Báo cáo di truyền và nhân giống</v>
      </c>
      <c r="F698" s="18" t="str">
        <f>'Web-Test'!F630</f>
        <v>Báo cáo "Kế hoạch khám thai"
Có bò dự kiến 45 ngày khám thai, có bò 46 ngày, có bò 47 ngày....</v>
      </c>
      <c r="G698" s="22" t="str">
        <f>'Web-Test'!G630</f>
        <v>https://drive.google.com/file/d/1Ui8rRdkZcE2jHjHEQ0BxbtNfdIfejHF5/view?usp=share_link</v>
      </c>
      <c r="H698" s="17">
        <f>'Web-Test'!H630</f>
        <v>45063</v>
      </c>
      <c r="I698" s="17">
        <f>'Web-Test'!I630</f>
        <v>45063</v>
      </c>
      <c r="J698" s="13" t="str">
        <f>'Web-Test'!J630</f>
        <v>Tỉnh</v>
      </c>
      <c r="K698" s="16" t="str">
        <f>'Web-Test'!K630</f>
        <v>Pass</v>
      </c>
      <c r="L698" s="13" t="str">
        <f>'Web-Test'!L630</f>
        <v>Closed</v>
      </c>
      <c r="M698" s="18">
        <f>'Web-Test'!M630</f>
        <v>0</v>
      </c>
      <c r="N698" s="13">
        <f>'Web-Test'!N630</f>
        <v>0</v>
      </c>
      <c r="O698" s="76">
        <f>'Web-Test'!O630</f>
        <v>0</v>
      </c>
      <c r="P698" s="76">
        <f>'Web-Test'!P630</f>
        <v>0</v>
      </c>
      <c r="Q698" s="76">
        <f>'Web-Test'!Q630</f>
        <v>0</v>
      </c>
      <c r="R698" s="76">
        <f>'Web-Test'!R630</f>
        <v>0</v>
      </c>
      <c r="S698" s="76">
        <f>'Web-Test'!S630</f>
        <v>0</v>
      </c>
      <c r="T698" s="76">
        <f>'Web-Test'!T630</f>
        <v>0</v>
      </c>
      <c r="U698" s="76">
        <f>'Web-Test'!U630</f>
        <v>0</v>
      </c>
      <c r="V698" s="76">
        <f>'Web-Test'!V630</f>
        <v>0</v>
      </c>
      <c r="W698" s="76">
        <f>'Web-Test'!W630</f>
        <v>0</v>
      </c>
      <c r="X698" s="76">
        <f>'Web-Test'!X630</f>
        <v>0</v>
      </c>
      <c r="Y698" s="76">
        <f>'Web-Test'!Y630</f>
        <v>0</v>
      </c>
      <c r="Z698" s="76">
        <f>'Web-Test'!Z630</f>
        <v>0</v>
      </c>
    </row>
    <row r="699" spans="1:26">
      <c r="A699" s="13">
        <f>'Web-Test'!A631</f>
        <v>630</v>
      </c>
      <c r="B699" s="16" t="str">
        <f>'Web-Test'!B631</f>
        <v>Bug</v>
      </c>
      <c r="C699" s="17">
        <f>'Web-Test'!C631</f>
        <v>45058</v>
      </c>
      <c r="D699" s="16" t="str">
        <f>'Web-Test'!D631</f>
        <v>Cao</v>
      </c>
      <c r="E699" s="18" t="str">
        <f>'Web-Test'!E631</f>
        <v>Báo cáo di truyền và nhân giống</v>
      </c>
      <c r="F699" s="18" t="str">
        <f>'Web-Test'!F631</f>
        <v>Báo cáo "Gieo tinh đủ 10 ngày"
Cột ô chuồng cuối cùng không có tiêu đề, không được format</v>
      </c>
      <c r="G699" s="22" t="str">
        <f>'Web-Test'!G631</f>
        <v>https://drive.google.com/file/d/15b_93MCm63kFd0vgElBQboKWWx5JXT6V/view?usp=share_link</v>
      </c>
      <c r="H699" s="17">
        <f>'Web-Test'!H631</f>
        <v>45063</v>
      </c>
      <c r="I699" s="17">
        <f>'Web-Test'!I631</f>
        <v>45063</v>
      </c>
      <c r="J699" s="13" t="str">
        <f>'Web-Test'!J631</f>
        <v>Tỉnh</v>
      </c>
      <c r="K699" s="16" t="str">
        <f>'Web-Test'!K631</f>
        <v>Pass</v>
      </c>
      <c r="L699" s="13" t="str">
        <f>'Web-Test'!L631</f>
        <v>Closed</v>
      </c>
      <c r="M699" s="18">
        <f>'Web-Test'!M631</f>
        <v>0</v>
      </c>
      <c r="N699" s="13">
        <f>'Web-Test'!N631</f>
        <v>0</v>
      </c>
      <c r="O699" s="76">
        <f>'Web-Test'!O631</f>
        <v>0</v>
      </c>
      <c r="P699" s="76">
        <f>'Web-Test'!P631</f>
        <v>0</v>
      </c>
      <c r="Q699" s="76">
        <f>'Web-Test'!Q631</f>
        <v>0</v>
      </c>
      <c r="R699" s="76">
        <f>'Web-Test'!R631</f>
        <v>0</v>
      </c>
      <c r="S699" s="76">
        <f>'Web-Test'!S631</f>
        <v>0</v>
      </c>
      <c r="T699" s="76">
        <f>'Web-Test'!T631</f>
        <v>0</v>
      </c>
      <c r="U699" s="76">
        <f>'Web-Test'!U631</f>
        <v>0</v>
      </c>
      <c r="V699" s="76">
        <f>'Web-Test'!V631</f>
        <v>0</v>
      </c>
      <c r="W699" s="76">
        <f>'Web-Test'!W631</f>
        <v>0</v>
      </c>
      <c r="X699" s="76">
        <f>'Web-Test'!X631</f>
        <v>0</v>
      </c>
      <c r="Y699" s="76">
        <f>'Web-Test'!Y631</f>
        <v>0</v>
      </c>
      <c r="Z699" s="76">
        <f>'Web-Test'!Z631</f>
        <v>0</v>
      </c>
    </row>
    <row r="700" spans="1:26">
      <c r="A700" s="13">
        <f>'Web-Test'!A632</f>
        <v>631</v>
      </c>
      <c r="B700" s="16" t="str">
        <f>'Web-Test'!B632</f>
        <v>Improvement</v>
      </c>
      <c r="C700" s="17">
        <f>'Web-Test'!C632</f>
        <v>45058</v>
      </c>
      <c r="D700" s="16" t="str">
        <f>'Web-Test'!D632</f>
        <v>Cao</v>
      </c>
      <c r="E700" s="18" t="str">
        <f>'Web-Test'!E632</f>
        <v>Báo cáo di truyền và nhân giống</v>
      </c>
      <c r="F700" s="18" t="str">
        <f>'Web-Test'!F632</f>
        <v>Báo cáo "Bò mang thai theo ngày"
Format lại</v>
      </c>
      <c r="G700" s="18" t="str">
        <f>'Web-Test'!G632</f>
        <v>Form đã format https://docs.google.com/spreadsheets/d/1HxhV4mV3feZtnT6EMI37zsQHlz2RVWV2/edit?usp=share_link&amp;ouid=107604056843293646447&amp;rtpof=true&amp;sd=true</v>
      </c>
      <c r="H700" s="17">
        <f>'Web-Test'!H632</f>
        <v>45063</v>
      </c>
      <c r="I700" s="17">
        <f>'Web-Test'!I632</f>
        <v>45063</v>
      </c>
      <c r="J700" s="13" t="str">
        <f>'Web-Test'!J632</f>
        <v>Tỉnh</v>
      </c>
      <c r="K700" s="16" t="str">
        <f>'Web-Test'!K632</f>
        <v>Pass</v>
      </c>
      <c r="L700" s="13" t="str">
        <f>'Web-Test'!L632</f>
        <v>Closed</v>
      </c>
      <c r="M700" s="18">
        <f>'Web-Test'!M632</f>
        <v>0</v>
      </c>
      <c r="N700" s="13">
        <f>'Web-Test'!N632</f>
        <v>0</v>
      </c>
      <c r="O700" s="76">
        <f>'Web-Test'!O632</f>
        <v>0</v>
      </c>
      <c r="P700" s="76">
        <f>'Web-Test'!P632</f>
        <v>0</v>
      </c>
      <c r="Q700" s="76">
        <f>'Web-Test'!Q632</f>
        <v>0</v>
      </c>
      <c r="R700" s="76">
        <f>'Web-Test'!R632</f>
        <v>0</v>
      </c>
      <c r="S700" s="76">
        <f>'Web-Test'!S632</f>
        <v>0</v>
      </c>
      <c r="T700" s="76">
        <f>'Web-Test'!T632</f>
        <v>0</v>
      </c>
      <c r="U700" s="76">
        <f>'Web-Test'!U632</f>
        <v>0</v>
      </c>
      <c r="V700" s="76">
        <f>'Web-Test'!V632</f>
        <v>0</v>
      </c>
      <c r="W700" s="76">
        <f>'Web-Test'!W632</f>
        <v>0</v>
      </c>
      <c r="X700" s="76">
        <f>'Web-Test'!X632</f>
        <v>0</v>
      </c>
      <c r="Y700" s="76">
        <f>'Web-Test'!Y632</f>
        <v>0</v>
      </c>
      <c r="Z700" s="76">
        <f>'Web-Test'!Z632</f>
        <v>0</v>
      </c>
    </row>
    <row r="701" spans="1:26">
      <c r="A701" s="13">
        <f>'Web-Test'!A633</f>
        <v>632</v>
      </c>
      <c r="B701" s="16" t="str">
        <f>'Web-Test'!B633</f>
        <v>Bug</v>
      </c>
      <c r="C701" s="17">
        <f>'Web-Test'!C633</f>
        <v>45058</v>
      </c>
      <c r="D701" s="16" t="str">
        <f>'Web-Test'!D633</f>
        <v>Cao</v>
      </c>
      <c r="E701" s="18" t="str">
        <f>'Web-Test'!E633</f>
        <v>Báo cáo thú y</v>
      </c>
      <c r="F701" s="18" t="str">
        <f>'Web-Test'!F633</f>
        <v>Báo cáo "Kết quả điều trị hằng ngày" xuất lâu</v>
      </c>
      <c r="G701" s="22" t="str">
        <f>'Web-Test'!G633</f>
        <v>https://drive.google.com/file/d/1JocOEQvEQQZyw44mfEnmuIsTWX49aIN4/view?usp=share_link</v>
      </c>
      <c r="H701" s="17">
        <f>'Web-Test'!H633</f>
        <v>45064</v>
      </c>
      <c r="I701" s="17">
        <f>'Web-Test'!I633</f>
        <v>45064</v>
      </c>
      <c r="J701" s="13" t="str">
        <f>'Web-Test'!J633</f>
        <v>Tỉnh</v>
      </c>
      <c r="K701" s="16" t="str">
        <f>'Web-Test'!K633</f>
        <v>Fail</v>
      </c>
      <c r="L701" s="13" t="str">
        <f>'Web-Test'!L633</f>
        <v>Open</v>
      </c>
      <c r="M701" s="18" t="str">
        <f>'Web-Test'!M633</f>
        <v>Vẫn còn chậm</v>
      </c>
      <c r="N701" s="13">
        <f>'Web-Test'!N633</f>
        <v>0</v>
      </c>
      <c r="O701" s="76">
        <f>'Web-Test'!O633</f>
        <v>0</v>
      </c>
      <c r="P701" s="76">
        <f>'Web-Test'!P633</f>
        <v>0</v>
      </c>
      <c r="Q701" s="76">
        <f>'Web-Test'!Q633</f>
        <v>0</v>
      </c>
      <c r="R701" s="76">
        <f>'Web-Test'!R633</f>
        <v>0</v>
      </c>
      <c r="S701" s="76">
        <f>'Web-Test'!S633</f>
        <v>0</v>
      </c>
      <c r="T701" s="76">
        <f>'Web-Test'!T633</f>
        <v>0</v>
      </c>
      <c r="U701" s="76">
        <f>'Web-Test'!U633</f>
        <v>0</v>
      </c>
      <c r="V701" s="76">
        <f>'Web-Test'!V633</f>
        <v>0</v>
      </c>
      <c r="W701" s="76">
        <f>'Web-Test'!W633</f>
        <v>0</v>
      </c>
      <c r="X701" s="76">
        <f>'Web-Test'!X633</f>
        <v>0</v>
      </c>
      <c r="Y701" s="76">
        <f>'Web-Test'!Y633</f>
        <v>0</v>
      </c>
      <c r="Z701" s="76">
        <f>'Web-Test'!Z633</f>
        <v>0</v>
      </c>
    </row>
    <row r="702" spans="1:26">
      <c r="A702" s="13">
        <f>'Web-Test'!A634</f>
        <v>633</v>
      </c>
      <c r="B702" s="16" t="str">
        <f>'Web-Test'!B634</f>
        <v>Client's request</v>
      </c>
      <c r="C702" s="17">
        <f>'Web-Test'!C634</f>
        <v>45058</v>
      </c>
      <c r="D702" s="16" t="str">
        <f>'Web-Test'!D634</f>
        <v>Cao</v>
      </c>
      <c r="E702" s="18" t="str">
        <f>'Web-Test'!E634</f>
        <v>Báo cáo thú y</v>
      </c>
      <c r="F702" s="18" t="str">
        <f>'Web-Test'!F634</f>
        <v>Báo cáo "Kết quả điều trị hằng ngày"
Bò khỏi bệnh theo dõi thì không xuất ra</v>
      </c>
      <c r="G702" s="22" t="str">
        <f>'Web-Test'!G634</f>
        <v>https://drive.google.com/file/d/18V7iLubRDwyO65vV4wG8dpioyQYZu2Ic/view?usp=share_link</v>
      </c>
      <c r="H702" s="17">
        <f>'Web-Test'!H634</f>
        <v>45064</v>
      </c>
      <c r="I702" s="17">
        <f>'Web-Test'!I634</f>
        <v>45064</v>
      </c>
      <c r="J702" s="13" t="str">
        <f>'Web-Test'!J634</f>
        <v>Tỉnh</v>
      </c>
      <c r="K702" s="16" t="str">
        <f>'Web-Test'!K634</f>
        <v>Pass</v>
      </c>
      <c r="L702" s="13" t="str">
        <f>'Web-Test'!L634</f>
        <v>Closed</v>
      </c>
      <c r="M702" s="18">
        <f>'Web-Test'!M634</f>
        <v>0</v>
      </c>
      <c r="N702" s="13">
        <f>'Web-Test'!N634</f>
        <v>0</v>
      </c>
      <c r="O702" s="76">
        <f>'Web-Test'!O634</f>
        <v>0</v>
      </c>
      <c r="P702" s="76">
        <f>'Web-Test'!P634</f>
        <v>0</v>
      </c>
      <c r="Q702" s="76">
        <f>'Web-Test'!Q634</f>
        <v>0</v>
      </c>
      <c r="R702" s="76">
        <f>'Web-Test'!R634</f>
        <v>0</v>
      </c>
      <c r="S702" s="76">
        <f>'Web-Test'!S634</f>
        <v>0</v>
      </c>
      <c r="T702" s="76">
        <f>'Web-Test'!T634</f>
        <v>0</v>
      </c>
      <c r="U702" s="76">
        <f>'Web-Test'!U634</f>
        <v>0</v>
      </c>
      <c r="V702" s="76">
        <f>'Web-Test'!V634</f>
        <v>0</v>
      </c>
      <c r="W702" s="76">
        <f>'Web-Test'!W634</f>
        <v>0</v>
      </c>
      <c r="X702" s="76">
        <f>'Web-Test'!X634</f>
        <v>0</v>
      </c>
      <c r="Y702" s="76">
        <f>'Web-Test'!Y634</f>
        <v>0</v>
      </c>
      <c r="Z702" s="76">
        <f>'Web-Test'!Z634</f>
        <v>0</v>
      </c>
    </row>
    <row r="703" spans="1:26">
      <c r="A703" s="13">
        <f>'Web-Test'!A635</f>
        <v>634</v>
      </c>
      <c r="B703" s="16" t="str">
        <f>'Web-Test'!B635</f>
        <v>Client's request</v>
      </c>
      <c r="C703" s="17">
        <f>'Web-Test'!C635</f>
        <v>45058</v>
      </c>
      <c r="D703" s="16" t="str">
        <f>'Web-Test'!D635</f>
        <v>Cao</v>
      </c>
      <c r="E703" s="18" t="str">
        <f>'Web-Test'!E635</f>
        <v>Báo cáo thú y</v>
      </c>
      <c r="F703" s="18" t="str">
        <f>'Web-Test'!F635</f>
        <v>Báo cáo "Kết quả điều trị hằng ngày"
Thêm cột "Bầu vú", "Trọng lượng khám"</v>
      </c>
      <c r="G703" s="22" t="str">
        <f>'Web-Test'!G635</f>
        <v>https://drive.google.com/file/d/1Iw87pAnfs5d4gkuvZiFQ13gyEQvVBpgZ/view?usp=share_link</v>
      </c>
      <c r="H703" s="17">
        <f>'Web-Test'!H635</f>
        <v>45064</v>
      </c>
      <c r="I703" s="17">
        <f>'Web-Test'!I635</f>
        <v>45064</v>
      </c>
      <c r="J703" s="13" t="str">
        <f>'Web-Test'!J635</f>
        <v>Tỉnh</v>
      </c>
      <c r="K703" s="16" t="str">
        <f>'Web-Test'!K635</f>
        <v>Pass</v>
      </c>
      <c r="L703" s="13" t="str">
        <f>'Web-Test'!L635</f>
        <v>Closed</v>
      </c>
      <c r="M703" s="18">
        <f>'Web-Test'!M635</f>
        <v>0</v>
      </c>
      <c r="N703" s="13">
        <f>'Web-Test'!N635</f>
        <v>0</v>
      </c>
      <c r="O703" s="76">
        <f>'Web-Test'!O635</f>
        <v>0</v>
      </c>
      <c r="P703" s="76">
        <f>'Web-Test'!P635</f>
        <v>0</v>
      </c>
      <c r="Q703" s="76">
        <f>'Web-Test'!Q635</f>
        <v>0</v>
      </c>
      <c r="R703" s="76">
        <f>'Web-Test'!R635</f>
        <v>0</v>
      </c>
      <c r="S703" s="76">
        <f>'Web-Test'!S635</f>
        <v>0</v>
      </c>
      <c r="T703" s="76">
        <f>'Web-Test'!T635</f>
        <v>0</v>
      </c>
      <c r="U703" s="76">
        <f>'Web-Test'!U635</f>
        <v>0</v>
      </c>
      <c r="V703" s="76">
        <f>'Web-Test'!V635</f>
        <v>0</v>
      </c>
      <c r="W703" s="76">
        <f>'Web-Test'!W635</f>
        <v>0</v>
      </c>
      <c r="X703" s="76">
        <f>'Web-Test'!X635</f>
        <v>0</v>
      </c>
      <c r="Y703" s="76">
        <f>'Web-Test'!Y635</f>
        <v>0</v>
      </c>
      <c r="Z703" s="76">
        <f>'Web-Test'!Z635</f>
        <v>0</v>
      </c>
    </row>
    <row r="704" spans="1:26">
      <c r="A704" s="13">
        <f>'Web-Test'!A636</f>
        <v>635</v>
      </c>
      <c r="B704" s="16" t="str">
        <f>'Web-Test'!B636</f>
        <v>Improvement</v>
      </c>
      <c r="C704" s="17">
        <f>'Web-Test'!C636</f>
        <v>45058</v>
      </c>
      <c r="D704" s="16" t="str">
        <f>'Web-Test'!D636</f>
        <v>Trung bình</v>
      </c>
      <c r="E704" s="18" t="str">
        <f>'Web-Test'!E636</f>
        <v>Báo cáo thú y</v>
      </c>
      <c r="F704" s="18" t="str">
        <f>'Web-Test'!F636</f>
        <v>Báo cáo "Báo cáo điều trị thú y theo bệnh"
Format lại font cho đồng bộ Time New Roman</v>
      </c>
      <c r="G704" s="22" t="str">
        <f>'Web-Test'!G636</f>
        <v>https://drive.google.com/file/d/1o-eE9zZOSm4CAwJq3xDtqNNXql0RDaA5/view?usp=share_link</v>
      </c>
      <c r="H704" s="17">
        <f>'Web-Test'!H636</f>
        <v>45064</v>
      </c>
      <c r="I704" s="17">
        <f>'Web-Test'!I636</f>
        <v>45064</v>
      </c>
      <c r="J704" s="13" t="str">
        <f>'Web-Test'!J636</f>
        <v>Tỉnh</v>
      </c>
      <c r="K704" s="16" t="str">
        <f>'Web-Test'!K636</f>
        <v>Fail</v>
      </c>
      <c r="L704" s="13" t="str">
        <f>'Web-Test'!L636</f>
        <v>Open</v>
      </c>
      <c r="M704" s="18" t="str">
        <f>'Web-Test'!M636</f>
        <v>Fix lần 1 ngày 18/5 (Tỉnh) - Fail - Chưa sửa lại font</v>
      </c>
      <c r="N704" s="13">
        <f>'Web-Test'!N636</f>
        <v>0</v>
      </c>
      <c r="O704" s="76">
        <f>'Web-Test'!O636</f>
        <v>0</v>
      </c>
      <c r="P704" s="76">
        <f>'Web-Test'!P636</f>
        <v>0</v>
      </c>
      <c r="Q704" s="76">
        <f>'Web-Test'!Q636</f>
        <v>0</v>
      </c>
      <c r="R704" s="76">
        <f>'Web-Test'!R636</f>
        <v>0</v>
      </c>
      <c r="S704" s="76">
        <f>'Web-Test'!S636</f>
        <v>0</v>
      </c>
      <c r="T704" s="76">
        <f>'Web-Test'!T636</f>
        <v>0</v>
      </c>
      <c r="U704" s="76">
        <f>'Web-Test'!U636</f>
        <v>0</v>
      </c>
      <c r="V704" s="76">
        <f>'Web-Test'!V636</f>
        <v>0</v>
      </c>
      <c r="W704" s="76">
        <f>'Web-Test'!W636</f>
        <v>0</v>
      </c>
      <c r="X704" s="76">
        <f>'Web-Test'!X636</f>
        <v>0</v>
      </c>
      <c r="Y704" s="76">
        <f>'Web-Test'!Y636</f>
        <v>0</v>
      </c>
      <c r="Z704" s="76">
        <f>'Web-Test'!Z636</f>
        <v>0</v>
      </c>
    </row>
    <row r="705" spans="1:26">
      <c r="A705" s="13">
        <f>'Web-Test'!A637</f>
        <v>636</v>
      </c>
      <c r="B705" s="16" t="str">
        <f>'Web-Test'!B637</f>
        <v>Bug</v>
      </c>
      <c r="C705" s="17">
        <f>'Web-Test'!C637</f>
        <v>45058</v>
      </c>
      <c r="D705" s="16" t="str">
        <f>'Web-Test'!D637</f>
        <v>Cao</v>
      </c>
      <c r="E705" s="18" t="str">
        <f>'Web-Test'!E637</f>
        <v>Báo cáo thú y</v>
      </c>
      <c r="F705" s="18" t="str">
        <f>'Web-Test'!F637</f>
        <v>Báo cáo "Báo cáo điều trị thú y theo giai đoạn"
Số liệu chưa đúng. Ví dụ:
-ngày 10/05 có 13 bò mang thai điều trị nhưng báo cáo không có
-Có 25 bò chờ phối sau sinh 45 ngày điều trị ngày 10/5 (trong đó 1 ca phát sinh mới) nhưng báo cáo xuất ra 5 ca có điều trị và 11 ca phát sinh mới
-Bê theo mẹ 1-4 tháng tuổi ngày 10/5 có 201 con nằm viện nhưng báo cáo chỉ có điều trị 29 con</v>
      </c>
      <c r="G705" s="22" t="str">
        <f>'Web-Test'!G637</f>
        <v>https://drive.google.com/file/d/1zUPh8kf5omtHcYvO7jOy0YOqQh-5KGxE/view?usp=share_link</v>
      </c>
      <c r="H705" s="17">
        <f>'Web-Test'!H637</f>
        <v>45065</v>
      </c>
      <c r="I705" s="17">
        <f>'Web-Test'!I637</f>
        <v>45065</v>
      </c>
      <c r="J705" s="13" t="str">
        <f>'Web-Test'!J637</f>
        <v>Tỉnh</v>
      </c>
      <c r="K705" s="16" t="str">
        <f>'Web-Test'!K637</f>
        <v>Fail</v>
      </c>
      <c r="L705" s="13" t="str">
        <f>'Web-Test'!L637</f>
        <v>Open</v>
      </c>
      <c r="M705" s="18" t="str">
        <f>'Web-Test'!M637</f>
        <v>Fix lần 1 ngày 19/5 (Tỉnh) - Fail
Số lượng cột "Có điều trị" chưa đúng. Ví dụ bò mới phối từ ngày 15/05 đến 21/5 có 42 con nhưng báo cáo chỉ có 5 con</v>
      </c>
      <c r="N705" s="13">
        <f>'Web-Test'!N637</f>
        <v>0</v>
      </c>
      <c r="O705" s="76">
        <f>'Web-Test'!O637</f>
        <v>0</v>
      </c>
      <c r="P705" s="76">
        <f>'Web-Test'!P637</f>
        <v>0</v>
      </c>
      <c r="Q705" s="76">
        <f>'Web-Test'!Q637</f>
        <v>0</v>
      </c>
      <c r="R705" s="76">
        <f>'Web-Test'!R637</f>
        <v>0</v>
      </c>
      <c r="S705" s="76">
        <f>'Web-Test'!S637</f>
        <v>0</v>
      </c>
      <c r="T705" s="76">
        <f>'Web-Test'!T637</f>
        <v>0</v>
      </c>
      <c r="U705" s="76">
        <f>'Web-Test'!U637</f>
        <v>0</v>
      </c>
      <c r="V705" s="76">
        <f>'Web-Test'!V637</f>
        <v>0</v>
      </c>
      <c r="W705" s="76">
        <f>'Web-Test'!W637</f>
        <v>0</v>
      </c>
      <c r="X705" s="76">
        <f>'Web-Test'!X637</f>
        <v>0</v>
      </c>
      <c r="Y705" s="76">
        <f>'Web-Test'!Y637</f>
        <v>0</v>
      </c>
      <c r="Z705" s="76">
        <f>'Web-Test'!Z637</f>
        <v>0</v>
      </c>
    </row>
    <row r="706" spans="1:26">
      <c r="A706" s="13">
        <f>'Web-Test'!A638</f>
        <v>637</v>
      </c>
      <c r="B706" s="16" t="str">
        <f>'Web-Test'!B638</f>
        <v>Bug</v>
      </c>
      <c r="C706" s="17">
        <f>'Web-Test'!C638</f>
        <v>45058</v>
      </c>
      <c r="D706" s="16" t="str">
        <f>'Web-Test'!D638</f>
        <v>Cao</v>
      </c>
      <c r="E706" s="18" t="str">
        <f>'Web-Test'!E638</f>
        <v>Báo cáo thú y</v>
      </c>
      <c r="F706" s="18" t="str">
        <f>'Web-Test'!F638</f>
        <v>Báo cáo "Báo cáo điều trị thú y theo khu vực"
Số liệu chưa đúng. Ví dụ khu A ngày 10/05 có 33 bò điều trị, phát sinh mới 7 nhưng báo cáo có 6 bò điều trị, 6 phát sinh mới</v>
      </c>
      <c r="G706" s="22" t="str">
        <f>'Web-Test'!G638</f>
        <v>https://drive.google.com/file/d/1-ReUU8lk1VSUNnAwpWuIJkTDQni8jUQ9/view?usp=share_link</v>
      </c>
      <c r="H706" s="17">
        <f>'Web-Test'!H638</f>
        <v>45066</v>
      </c>
      <c r="I706" s="17">
        <f>'Web-Test'!I638</f>
        <v>45066</v>
      </c>
      <c r="J706" s="13" t="str">
        <f>'Web-Test'!J638</f>
        <v>Tỉnh</v>
      </c>
      <c r="K706" s="16" t="str">
        <f>'Web-Test'!K638</f>
        <v>Fail</v>
      </c>
      <c r="L706" s="13" t="str">
        <f>'Web-Test'!L638</f>
        <v>Open</v>
      </c>
      <c r="M706" s="18" t="str">
        <f>'Web-Test'!M638</f>
        <v>1/6 test
Fix lần 1 ngày 20/5 (Tỉnh) - fail
Ngày 4/6 bê 0M-2302532 có điều trị nhưng phần bê của B1-4 thể hiện "Có điều trị" bằng 0</v>
      </c>
      <c r="N706" s="13">
        <f>'Web-Test'!N638</f>
        <v>0</v>
      </c>
      <c r="O706" s="76">
        <f>'Web-Test'!O638</f>
        <v>0</v>
      </c>
      <c r="P706" s="76">
        <f>'Web-Test'!P638</f>
        <v>0</v>
      </c>
      <c r="Q706" s="76">
        <f>'Web-Test'!Q638</f>
        <v>0</v>
      </c>
      <c r="R706" s="76">
        <f>'Web-Test'!R638</f>
        <v>0</v>
      </c>
      <c r="S706" s="76">
        <f>'Web-Test'!S638</f>
        <v>0</v>
      </c>
      <c r="T706" s="76">
        <f>'Web-Test'!T638</f>
        <v>0</v>
      </c>
      <c r="U706" s="76">
        <f>'Web-Test'!U638</f>
        <v>0</v>
      </c>
      <c r="V706" s="76">
        <f>'Web-Test'!V638</f>
        <v>0</v>
      </c>
      <c r="W706" s="76">
        <f>'Web-Test'!W638</f>
        <v>0</v>
      </c>
      <c r="X706" s="76">
        <f>'Web-Test'!X638</f>
        <v>0</v>
      </c>
      <c r="Y706" s="76">
        <f>'Web-Test'!Y638</f>
        <v>0</v>
      </c>
      <c r="Z706" s="76">
        <f>'Web-Test'!Z638</f>
        <v>0</v>
      </c>
    </row>
    <row r="707" spans="1:26">
      <c r="A707" s="13">
        <f>'Web-Test'!A639</f>
        <v>638</v>
      </c>
      <c r="B707" s="16" t="str">
        <f>'Web-Test'!B639</f>
        <v>Bug</v>
      </c>
      <c r="C707" s="17">
        <f>'Web-Test'!C639</f>
        <v>45058</v>
      </c>
      <c r="D707" s="16" t="str">
        <f>'Web-Test'!D639</f>
        <v>Trung bình</v>
      </c>
      <c r="E707" s="18" t="str">
        <f>'Web-Test'!E639</f>
        <v>Báo cáo thú y</v>
      </c>
      <c r="F707" s="18" t="str">
        <f>'Web-Test'!F639</f>
        <v>Báo cáo "Báo cáo điều trị thú y theo khoảng thời gian"
Sai chính tả "khoản thời gian"</v>
      </c>
      <c r="G707" s="22" t="str">
        <f>'Web-Test'!G639</f>
        <v>https://drive.google.com/file/d/1aEOaH5eXP6kRvnRKFjYggL3hzIetSyXP/view?usp=share_link</v>
      </c>
      <c r="H707" s="17">
        <f>'Web-Test'!H639</f>
        <v>45066</v>
      </c>
      <c r="I707" s="17">
        <f>'Web-Test'!I639</f>
        <v>45066</v>
      </c>
      <c r="J707" s="13" t="str">
        <f>'Web-Test'!J639</f>
        <v>Tỉnh</v>
      </c>
      <c r="K707" s="16" t="str">
        <f>'Web-Test'!K639</f>
        <v>Pass</v>
      </c>
      <c r="L707" s="13" t="str">
        <f>'Web-Test'!L639</f>
        <v>Closed</v>
      </c>
      <c r="M707" s="18">
        <f>'Web-Test'!M639</f>
        <v>0</v>
      </c>
      <c r="N707" s="13">
        <f>'Web-Test'!N639</f>
        <v>0</v>
      </c>
      <c r="O707" s="76">
        <f>'Web-Test'!O639</f>
        <v>0</v>
      </c>
      <c r="P707" s="76">
        <f>'Web-Test'!P639</f>
        <v>0</v>
      </c>
      <c r="Q707" s="76">
        <f>'Web-Test'!Q639</f>
        <v>0</v>
      </c>
      <c r="R707" s="76">
        <f>'Web-Test'!R639</f>
        <v>0</v>
      </c>
      <c r="S707" s="76">
        <f>'Web-Test'!S639</f>
        <v>0</v>
      </c>
      <c r="T707" s="76">
        <f>'Web-Test'!T639</f>
        <v>0</v>
      </c>
      <c r="U707" s="76">
        <f>'Web-Test'!U639</f>
        <v>0</v>
      </c>
      <c r="V707" s="76">
        <f>'Web-Test'!V639</f>
        <v>0</v>
      </c>
      <c r="W707" s="76">
        <f>'Web-Test'!W639</f>
        <v>0</v>
      </c>
      <c r="X707" s="76">
        <f>'Web-Test'!X639</f>
        <v>0</v>
      </c>
      <c r="Y707" s="76">
        <f>'Web-Test'!Y639</f>
        <v>0</v>
      </c>
      <c r="Z707" s="76">
        <f>'Web-Test'!Z639</f>
        <v>0</v>
      </c>
    </row>
    <row r="708" spans="1:26">
      <c r="A708" s="13">
        <f>'Web-Test'!A640</f>
        <v>639</v>
      </c>
      <c r="B708" s="16" t="str">
        <f>'Web-Test'!B640</f>
        <v>Bug</v>
      </c>
      <c r="C708" s="17">
        <f>'Web-Test'!C640</f>
        <v>45058</v>
      </c>
      <c r="D708" s="16" t="str">
        <f>'Web-Test'!D640</f>
        <v>Cao</v>
      </c>
      <c r="E708" s="18" t="str">
        <f>'Web-Test'!E640</f>
        <v>Báo cáo thú y</v>
      </c>
      <c r="F708" s="18" t="str">
        <f>'Web-Test'!F640</f>
        <v>Báo cáo "Báo cáo điều trị thú y theo khoảng thời gian"
Xuất chậm</v>
      </c>
      <c r="G708" s="18">
        <f>'Web-Test'!G640</f>
        <v>0</v>
      </c>
      <c r="H708" s="17">
        <f>'Web-Test'!H640</f>
        <v>45066</v>
      </c>
      <c r="I708" s="17">
        <f>'Web-Test'!I640</f>
        <v>45066</v>
      </c>
      <c r="J708" s="13" t="str">
        <f>'Web-Test'!J640</f>
        <v>Tỉnh</v>
      </c>
      <c r="K708" s="16" t="str">
        <f>'Web-Test'!K640</f>
        <v>Fail</v>
      </c>
      <c r="L708" s="13" t="str">
        <f>'Web-Test'!L640</f>
        <v>Open</v>
      </c>
      <c r="M708" s="18" t="str">
        <f>'Web-Test'!M640</f>
        <v>Vẫn còn chậm (xuất cho 7 ngày vẫn mất 10')</v>
      </c>
      <c r="N708" s="13">
        <f>'Web-Test'!N640</f>
        <v>0</v>
      </c>
      <c r="O708" s="76">
        <f>'Web-Test'!O640</f>
        <v>0</v>
      </c>
      <c r="P708" s="76">
        <f>'Web-Test'!P640</f>
        <v>0</v>
      </c>
      <c r="Q708" s="76">
        <f>'Web-Test'!Q640</f>
        <v>0</v>
      </c>
      <c r="R708" s="76">
        <f>'Web-Test'!R640</f>
        <v>0</v>
      </c>
      <c r="S708" s="76">
        <f>'Web-Test'!S640</f>
        <v>0</v>
      </c>
      <c r="T708" s="76">
        <f>'Web-Test'!T640</f>
        <v>0</v>
      </c>
      <c r="U708" s="76">
        <f>'Web-Test'!U640</f>
        <v>0</v>
      </c>
      <c r="V708" s="76">
        <f>'Web-Test'!V640</f>
        <v>0</v>
      </c>
      <c r="W708" s="76">
        <f>'Web-Test'!W640</f>
        <v>0</v>
      </c>
      <c r="X708" s="76">
        <f>'Web-Test'!X640</f>
        <v>0</v>
      </c>
      <c r="Y708" s="76">
        <f>'Web-Test'!Y640</f>
        <v>0</v>
      </c>
      <c r="Z708" s="76">
        <f>'Web-Test'!Z640</f>
        <v>0</v>
      </c>
    </row>
    <row r="709" spans="1:26">
      <c r="A709" s="13">
        <f>'Web-Test'!A641</f>
        <v>640</v>
      </c>
      <c r="B709" s="16" t="str">
        <f>'Web-Test'!B641</f>
        <v>Client's request</v>
      </c>
      <c r="C709" s="17">
        <f>'Web-Test'!C641</f>
        <v>45058</v>
      </c>
      <c r="D709" s="16" t="str">
        <f>'Web-Test'!D641</f>
        <v>Cao</v>
      </c>
      <c r="E709" s="18" t="str">
        <f>'Web-Test'!E641</f>
        <v>Báo cáo thú y</v>
      </c>
      <c r="F709" s="18" t="str">
        <f>'Web-Test'!F641</f>
        <v>Báo cáo "Báo cáo điều trị thú y theo khoảng thời gian"
Thêm cột "Bầu vú" và "Trọng lượng khám"</v>
      </c>
      <c r="G709" s="18">
        <f>'Web-Test'!G641</f>
        <v>0</v>
      </c>
      <c r="H709" s="17">
        <f>'Web-Test'!H641</f>
        <v>45066</v>
      </c>
      <c r="I709" s="17">
        <f>'Web-Test'!I641</f>
        <v>45066</v>
      </c>
      <c r="J709" s="13" t="str">
        <f>'Web-Test'!J641</f>
        <v>Tỉnh</v>
      </c>
      <c r="K709" s="16" t="str">
        <f>'Web-Test'!K641</f>
        <v>Pass</v>
      </c>
      <c r="L709" s="13" t="str">
        <f>'Web-Test'!L641</f>
        <v>Closed</v>
      </c>
      <c r="M709" s="18">
        <f>'Web-Test'!M641</f>
        <v>0</v>
      </c>
      <c r="N709" s="13">
        <f>'Web-Test'!N641</f>
        <v>0</v>
      </c>
      <c r="O709" s="76">
        <f>'Web-Test'!O641</f>
        <v>0</v>
      </c>
      <c r="P709" s="76">
        <f>'Web-Test'!P641</f>
        <v>0</v>
      </c>
      <c r="Q709" s="76">
        <f>'Web-Test'!Q641</f>
        <v>0</v>
      </c>
      <c r="R709" s="76">
        <f>'Web-Test'!R641</f>
        <v>0</v>
      </c>
      <c r="S709" s="76">
        <f>'Web-Test'!S641</f>
        <v>0</v>
      </c>
      <c r="T709" s="76">
        <f>'Web-Test'!T641</f>
        <v>0</v>
      </c>
      <c r="U709" s="76">
        <f>'Web-Test'!U641</f>
        <v>0</v>
      </c>
      <c r="V709" s="76">
        <f>'Web-Test'!V641</f>
        <v>0</v>
      </c>
      <c r="W709" s="76">
        <f>'Web-Test'!W641</f>
        <v>0</v>
      </c>
      <c r="X709" s="76">
        <f>'Web-Test'!X641</f>
        <v>0</v>
      </c>
      <c r="Y709" s="76">
        <f>'Web-Test'!Y641</f>
        <v>0</v>
      </c>
      <c r="Z709" s="76">
        <f>'Web-Test'!Z641</f>
        <v>0</v>
      </c>
    </row>
    <row r="710" spans="1:26">
      <c r="A710" s="13">
        <f>'Web-Test'!A642</f>
        <v>641</v>
      </c>
      <c r="B710" s="16" t="str">
        <f>'Web-Test'!B642</f>
        <v>Bug</v>
      </c>
      <c r="C710" s="17">
        <f>'Web-Test'!C642</f>
        <v>45058</v>
      </c>
      <c r="D710" s="16" t="str">
        <f>'Web-Test'!D642</f>
        <v>Trung bình</v>
      </c>
      <c r="E710" s="18" t="str">
        <f>'Web-Test'!E642</f>
        <v>Báo cáo thú y</v>
      </c>
      <c r="F710" s="18" t="str">
        <f>'Web-Test'!F642</f>
        <v>Báo cáo "Báo cáo điều trị thú y theo khoảng thời gian"
Tên file báo cáo xuất ra thiếu ngày kết thúc</v>
      </c>
      <c r="G710" s="22" t="str">
        <f>'Web-Test'!G642</f>
        <v>https://drive.google.com/file/d/1P4x8qA_8awP02rseF-8lGKI_41CvN1TL/view?usp=share_link</v>
      </c>
      <c r="H710" s="17">
        <f>'Web-Test'!H642</f>
        <v>45066</v>
      </c>
      <c r="I710" s="17">
        <f>'Web-Test'!I642</f>
        <v>45066</v>
      </c>
      <c r="J710" s="13" t="str">
        <f>'Web-Test'!J642</f>
        <v>Tỉnh</v>
      </c>
      <c r="K710" s="16" t="str">
        <f>'Web-Test'!K642</f>
        <v>Pass</v>
      </c>
      <c r="L710" s="13" t="str">
        <f>'Web-Test'!L642</f>
        <v>Closed</v>
      </c>
      <c r="M710" s="18" t="str">
        <f>'Web-Test'!M642</f>
        <v>bug sai</v>
      </c>
      <c r="N710" s="13">
        <f>'Web-Test'!N642</f>
        <v>0</v>
      </c>
      <c r="O710" s="76">
        <f>'Web-Test'!O642</f>
        <v>0</v>
      </c>
      <c r="P710" s="76">
        <f>'Web-Test'!P642</f>
        <v>0</v>
      </c>
      <c r="Q710" s="76">
        <f>'Web-Test'!Q642</f>
        <v>0</v>
      </c>
      <c r="R710" s="76">
        <f>'Web-Test'!R642</f>
        <v>0</v>
      </c>
      <c r="S710" s="76">
        <f>'Web-Test'!S642</f>
        <v>0</v>
      </c>
      <c r="T710" s="76">
        <f>'Web-Test'!T642</f>
        <v>0</v>
      </c>
      <c r="U710" s="76">
        <f>'Web-Test'!U642</f>
        <v>0</v>
      </c>
      <c r="V710" s="76">
        <f>'Web-Test'!V642</f>
        <v>0</v>
      </c>
      <c r="W710" s="76">
        <f>'Web-Test'!W642</f>
        <v>0</v>
      </c>
      <c r="X710" s="76">
        <f>'Web-Test'!X642</f>
        <v>0</v>
      </c>
      <c r="Y710" s="76">
        <f>'Web-Test'!Y642</f>
        <v>0</v>
      </c>
      <c r="Z710" s="76">
        <f>'Web-Test'!Z642</f>
        <v>0</v>
      </c>
    </row>
    <row r="711" spans="1:26">
      <c r="A711" s="13">
        <f>'Web-Test'!A643</f>
        <v>642</v>
      </c>
      <c r="B711" s="16" t="str">
        <f>'Web-Test'!B643</f>
        <v>Bug</v>
      </c>
      <c r="C711" s="17">
        <f>'Web-Test'!C643</f>
        <v>45058</v>
      </c>
      <c r="D711" s="16" t="str">
        <f>'Web-Test'!D643</f>
        <v>Cao</v>
      </c>
      <c r="E711" s="18" t="str">
        <f>'Web-Test'!E643</f>
        <v>Báo cáo thú y</v>
      </c>
      <c r="F711" s="18" t="str">
        <f>'Web-Test'!F643</f>
        <v>Báo cáo "Lịch sử điều trị theo Số tai/ số ID"
Số thứ tự bắt đầu bằng số 2</v>
      </c>
      <c r="G711" s="22" t="str">
        <f>'Web-Test'!G643</f>
        <v>https://drive.google.com/file/d/1qdZsSztOBlPG4zSwY2l0dzGNbBoRoyRF/view?usp=share_link</v>
      </c>
      <c r="H711" s="17">
        <f>'Web-Test'!H643</f>
        <v>45066</v>
      </c>
      <c r="I711" s="17">
        <f>'Web-Test'!I643</f>
        <v>45066</v>
      </c>
      <c r="J711" s="13" t="str">
        <f>'Web-Test'!J643</f>
        <v>Tỉnh</v>
      </c>
      <c r="K711" s="16" t="str">
        <f>'Web-Test'!K643</f>
        <v>Pass</v>
      </c>
      <c r="L711" s="13" t="str">
        <f>'Web-Test'!L643</f>
        <v>Closed</v>
      </c>
      <c r="M711" s="18">
        <f>'Web-Test'!M643</f>
        <v>0</v>
      </c>
      <c r="N711" s="13">
        <f>'Web-Test'!N643</f>
        <v>0</v>
      </c>
      <c r="O711" s="76">
        <f>'Web-Test'!O643</f>
        <v>0</v>
      </c>
      <c r="P711" s="76">
        <f>'Web-Test'!P643</f>
        <v>0</v>
      </c>
      <c r="Q711" s="76">
        <f>'Web-Test'!Q643</f>
        <v>0</v>
      </c>
      <c r="R711" s="76">
        <f>'Web-Test'!R643</f>
        <v>0</v>
      </c>
      <c r="S711" s="76">
        <f>'Web-Test'!S643</f>
        <v>0</v>
      </c>
      <c r="T711" s="76">
        <f>'Web-Test'!T643</f>
        <v>0</v>
      </c>
      <c r="U711" s="76">
        <f>'Web-Test'!U643</f>
        <v>0</v>
      </c>
      <c r="V711" s="76">
        <f>'Web-Test'!V643</f>
        <v>0</v>
      </c>
      <c r="W711" s="76">
        <f>'Web-Test'!W643</f>
        <v>0</v>
      </c>
      <c r="X711" s="76">
        <f>'Web-Test'!X643</f>
        <v>0</v>
      </c>
      <c r="Y711" s="76">
        <f>'Web-Test'!Y643</f>
        <v>0</v>
      </c>
      <c r="Z711" s="76">
        <f>'Web-Test'!Z643</f>
        <v>0</v>
      </c>
    </row>
    <row r="712" spans="1:26">
      <c r="A712" s="13">
        <f>'Web-Test'!A644</f>
        <v>643</v>
      </c>
      <c r="B712" s="16" t="str">
        <f>'Web-Test'!B644</f>
        <v>Bug</v>
      </c>
      <c r="C712" s="17">
        <f>'Web-Test'!C644</f>
        <v>45058</v>
      </c>
      <c r="D712" s="16" t="str">
        <f>'Web-Test'!D644</f>
        <v>Cao</v>
      </c>
      <c r="E712" s="18" t="str">
        <f>'Web-Test'!E644</f>
        <v>Báo cáo thú y</v>
      </c>
      <c r="F712" s="18" t="str">
        <f>'Web-Test'!F644</f>
        <v>Báo cáo "Lịch sử điều trị theo Số tai/ số ID"
Chọn từ ngày tới ngày không có hiệu lực. Báo cáo xuất dữ liệu từ đầu giờ</v>
      </c>
      <c r="G712" s="18">
        <f>'Web-Test'!G644</f>
        <v>0</v>
      </c>
      <c r="H712" s="17">
        <f>'Web-Test'!H644</f>
        <v>45066</v>
      </c>
      <c r="I712" s="17">
        <f>'Web-Test'!I644</f>
        <v>0</v>
      </c>
      <c r="J712" s="13" t="str">
        <f>'Web-Test'!J644</f>
        <v>Tỉnh</v>
      </c>
      <c r="K712" s="16" t="str">
        <f>'Web-Test'!K644</f>
        <v>Temporary feature</v>
      </c>
      <c r="L712" s="13" t="str">
        <f>'Web-Test'!L644</f>
        <v>Closed</v>
      </c>
      <c r="M712" s="18" t="str">
        <f>'Web-Test'!M644</f>
        <v>báo cáo này  không có chọn thời gian</v>
      </c>
      <c r="N712" s="13">
        <f>'Web-Test'!N644</f>
        <v>0</v>
      </c>
      <c r="O712" s="76">
        <f>'Web-Test'!O644</f>
        <v>0</v>
      </c>
      <c r="P712" s="76">
        <f>'Web-Test'!P644</f>
        <v>0</v>
      </c>
      <c r="Q712" s="76">
        <f>'Web-Test'!Q644</f>
        <v>0</v>
      </c>
      <c r="R712" s="76">
        <f>'Web-Test'!R644</f>
        <v>0</v>
      </c>
      <c r="S712" s="76">
        <f>'Web-Test'!S644</f>
        <v>0</v>
      </c>
      <c r="T712" s="76">
        <f>'Web-Test'!T644</f>
        <v>0</v>
      </c>
      <c r="U712" s="76">
        <f>'Web-Test'!U644</f>
        <v>0</v>
      </c>
      <c r="V712" s="76">
        <f>'Web-Test'!V644</f>
        <v>0</v>
      </c>
      <c r="W712" s="76">
        <f>'Web-Test'!W644</f>
        <v>0</v>
      </c>
      <c r="X712" s="76">
        <f>'Web-Test'!X644</f>
        <v>0</v>
      </c>
      <c r="Y712" s="76">
        <f>'Web-Test'!Y644</f>
        <v>0</v>
      </c>
      <c r="Z712" s="76">
        <f>'Web-Test'!Z644</f>
        <v>0</v>
      </c>
    </row>
    <row r="713" spans="1:26">
      <c r="A713" s="13">
        <f>'Web-Test'!A645</f>
        <v>644</v>
      </c>
      <c r="B713" s="16" t="str">
        <f>'Web-Test'!B645</f>
        <v>Bug</v>
      </c>
      <c r="C713" s="17">
        <f>'Web-Test'!C645</f>
        <v>45058</v>
      </c>
      <c r="D713" s="16" t="str">
        <f>'Web-Test'!D645</f>
        <v>Cao</v>
      </c>
      <c r="E713" s="18" t="str">
        <f>'Web-Test'!E645</f>
        <v>Phân quyền</v>
      </c>
      <c r="F713" s="18" t="str">
        <f>'Web-Test'!F645</f>
        <v>Không phân quyền menu "Lịch chế biến thức ăn" nhưng vẫn vào được</v>
      </c>
      <c r="G713" s="22" t="str">
        <f>'Web-Test'!G645</f>
        <v>https://drive.google.com/file/d/1e0mgteJsAVYIjUJyoNWkoWy6uhrUe2Qt/view?usp=share_link</v>
      </c>
      <c r="H713" s="17">
        <f>'Web-Test'!H645</f>
        <v>45061</v>
      </c>
      <c r="I713" s="17">
        <f>'Web-Test'!I645</f>
        <v>0</v>
      </c>
      <c r="J713" s="13" t="str">
        <f>'Web-Test'!J645</f>
        <v>Tỉnh</v>
      </c>
      <c r="K713" s="16">
        <f>'Web-Test'!K645</f>
        <v>0</v>
      </c>
      <c r="L713" s="13" t="str">
        <f>'Web-Test'!L645</f>
        <v>Open</v>
      </c>
      <c r="M713" s="18">
        <f>'Web-Test'!M645</f>
        <v>0</v>
      </c>
      <c r="N713" s="13">
        <f>'Web-Test'!N645</f>
        <v>0</v>
      </c>
      <c r="O713" s="76">
        <f>'Web-Test'!O645</f>
        <v>0</v>
      </c>
      <c r="P713" s="76">
        <f>'Web-Test'!P645</f>
        <v>0</v>
      </c>
      <c r="Q713" s="76">
        <f>'Web-Test'!Q645</f>
        <v>0</v>
      </c>
      <c r="R713" s="76">
        <f>'Web-Test'!R645</f>
        <v>0</v>
      </c>
      <c r="S713" s="76">
        <f>'Web-Test'!S645</f>
        <v>0</v>
      </c>
      <c r="T713" s="76">
        <f>'Web-Test'!T645</f>
        <v>0</v>
      </c>
      <c r="U713" s="76">
        <f>'Web-Test'!U645</f>
        <v>0</v>
      </c>
      <c r="V713" s="76">
        <f>'Web-Test'!V645</f>
        <v>0</v>
      </c>
      <c r="W713" s="76">
        <f>'Web-Test'!W645</f>
        <v>0</v>
      </c>
      <c r="X713" s="76">
        <f>'Web-Test'!X645</f>
        <v>0</v>
      </c>
      <c r="Y713" s="76">
        <f>'Web-Test'!Y645</f>
        <v>0</v>
      </c>
      <c r="Z713" s="76">
        <f>'Web-Test'!Z645</f>
        <v>0</v>
      </c>
    </row>
    <row r="714" spans="1:26">
      <c r="A714" s="13">
        <f>'Web-Test'!A646</f>
        <v>645</v>
      </c>
      <c r="B714" s="16" t="str">
        <f>'Web-Test'!B646</f>
        <v>Bug</v>
      </c>
      <c r="C714" s="17">
        <f>'Web-Test'!C646</f>
        <v>45061</v>
      </c>
      <c r="D714" s="16" t="str">
        <f>'Web-Test'!D646</f>
        <v>Trung bình</v>
      </c>
      <c r="E714" s="18" t="str">
        <f>'Web-Test'!E646</f>
        <v>Chi tiết kế hoạch canh tác</v>
      </c>
      <c r="F714" s="18" t="str">
        <f>'Web-Test'!F646</f>
        <v>Khi đang chọn ngày mà click ra ngoài thì filter bị đơ</v>
      </c>
      <c r="G714" s="22" t="str">
        <f>'Web-Test'!G646</f>
        <v>https://drive.google.com/file/d/1ux7pA6XVvok2c4pmF5HpnsJoN1ZrDZIo/view?usp=share_link</v>
      </c>
      <c r="H714" s="17">
        <f>'Web-Test'!H646</f>
        <v>0</v>
      </c>
      <c r="I714" s="17">
        <f>'Web-Test'!I646</f>
        <v>0</v>
      </c>
      <c r="J714" s="13">
        <f>'Web-Test'!J646</f>
        <v>0</v>
      </c>
      <c r="K714" s="16">
        <f>'Web-Test'!K646</f>
        <v>0</v>
      </c>
      <c r="L714" s="13" t="str">
        <f>'Web-Test'!L646</f>
        <v>Open</v>
      </c>
      <c r="M714" s="18">
        <f>'Web-Test'!M646</f>
        <v>0</v>
      </c>
      <c r="N714" s="13">
        <f>'Web-Test'!N646</f>
        <v>0</v>
      </c>
      <c r="O714" s="76">
        <f>'Web-Test'!O646</f>
        <v>0</v>
      </c>
      <c r="P714" s="76">
        <f>'Web-Test'!P646</f>
        <v>0</v>
      </c>
      <c r="Q714" s="76">
        <f>'Web-Test'!Q646</f>
        <v>0</v>
      </c>
      <c r="R714" s="76">
        <f>'Web-Test'!R646</f>
        <v>0</v>
      </c>
      <c r="S714" s="76">
        <f>'Web-Test'!S646</f>
        <v>0</v>
      </c>
      <c r="T714" s="76">
        <f>'Web-Test'!T646</f>
        <v>0</v>
      </c>
      <c r="U714" s="76">
        <f>'Web-Test'!U646</f>
        <v>0</v>
      </c>
      <c r="V714" s="76">
        <f>'Web-Test'!V646</f>
        <v>0</v>
      </c>
      <c r="W714" s="76">
        <f>'Web-Test'!W646</f>
        <v>0</v>
      </c>
      <c r="X714" s="76">
        <f>'Web-Test'!X646</f>
        <v>0</v>
      </c>
      <c r="Y714" s="76">
        <f>'Web-Test'!Y646</f>
        <v>0</v>
      </c>
      <c r="Z714" s="76">
        <f>'Web-Test'!Z646</f>
        <v>0</v>
      </c>
    </row>
    <row r="715" spans="1:26">
      <c r="A715" s="13">
        <f>'Web-Test'!A647</f>
        <v>646</v>
      </c>
      <c r="B715" s="16" t="str">
        <f>'Web-Test'!B647</f>
        <v>Bug</v>
      </c>
      <c r="C715" s="17">
        <f>'Web-Test'!C647</f>
        <v>45061</v>
      </c>
      <c r="D715" s="16" t="str">
        <f>'Web-Test'!D647</f>
        <v>Trung bình</v>
      </c>
      <c r="E715" s="18" t="str">
        <f>'Web-Test'!E647</f>
        <v>Chi tiết kế hoạch canh tác</v>
      </c>
      <c r="F715" s="18" t="str">
        <f>'Web-Test'!F647</f>
        <v>Grid đôi lúc không hiện tất cả khi xóa filter giai đoạn công việc</v>
      </c>
      <c r="G715" s="22" t="str">
        <f>'Web-Test'!G647</f>
        <v>https://drive.google.com/file/d/1QzJ-6Wndh_1H6L5Z2-zTHqdodFFW6IHW/view?usp=share_link</v>
      </c>
      <c r="H715" s="17">
        <f>'Web-Test'!H647</f>
        <v>0</v>
      </c>
      <c r="I715" s="17">
        <f>'Web-Test'!I647</f>
        <v>45062</v>
      </c>
      <c r="J715" s="13" t="str">
        <f>'Web-Test'!J647</f>
        <v>Hải</v>
      </c>
      <c r="K715" s="16" t="str">
        <f>'Web-Test'!K647</f>
        <v>Pass</v>
      </c>
      <c r="L715" s="13" t="str">
        <f>'Web-Test'!L647</f>
        <v>Closed</v>
      </c>
      <c r="M715" s="18">
        <f>'Web-Test'!M647</f>
        <v>0</v>
      </c>
      <c r="N715" s="13">
        <f>'Web-Test'!N647</f>
        <v>0</v>
      </c>
      <c r="O715" s="76">
        <f>'Web-Test'!O647</f>
        <v>0</v>
      </c>
      <c r="P715" s="76">
        <f>'Web-Test'!P647</f>
        <v>0</v>
      </c>
      <c r="Q715" s="76">
        <f>'Web-Test'!Q647</f>
        <v>0</v>
      </c>
      <c r="R715" s="76">
        <f>'Web-Test'!R647</f>
        <v>0</v>
      </c>
      <c r="S715" s="76">
        <f>'Web-Test'!S647</f>
        <v>0</v>
      </c>
      <c r="T715" s="76">
        <f>'Web-Test'!T647</f>
        <v>0</v>
      </c>
      <c r="U715" s="76">
        <f>'Web-Test'!U647</f>
        <v>0</v>
      </c>
      <c r="V715" s="76">
        <f>'Web-Test'!V647</f>
        <v>0</v>
      </c>
      <c r="W715" s="76">
        <f>'Web-Test'!W647</f>
        <v>0</v>
      </c>
      <c r="X715" s="76">
        <f>'Web-Test'!X647</f>
        <v>0</v>
      </c>
      <c r="Y715" s="76">
        <f>'Web-Test'!Y647</f>
        <v>0</v>
      </c>
      <c r="Z715" s="76">
        <f>'Web-Test'!Z647</f>
        <v>0</v>
      </c>
    </row>
    <row r="716" spans="1:26">
      <c r="A716" s="13">
        <f>'Web-Test'!A648</f>
        <v>647</v>
      </c>
      <c r="B716" s="16" t="str">
        <f>'Web-Test'!B648</f>
        <v>Bug</v>
      </c>
      <c r="C716" s="17">
        <f>'Web-Test'!C648</f>
        <v>45061</v>
      </c>
      <c r="D716" s="16" t="str">
        <f>'Web-Test'!D648</f>
        <v>Trung bình</v>
      </c>
      <c r="E716" s="18" t="str">
        <f>'Web-Test'!E648</f>
        <v>Chi tiết kế hoạch canh tác</v>
      </c>
      <c r="F716" s="18" t="str">
        <f>'Web-Test'!F648</f>
        <v>Grid không hiện tất cả khi xóa filter hạng mục công việc. Phải click lại vô filter rồi click ra ngoài thì grid mới hiện tất cả</v>
      </c>
      <c r="G716" s="22" t="str">
        <f>'Web-Test'!G648</f>
        <v>https://drive.google.com/file/d/1AQowO5M5KaoWEIotA8dpvKsAoRL0CFeB/view?usp=share_link</v>
      </c>
      <c r="H716" s="17">
        <f>'Web-Test'!H648</f>
        <v>0</v>
      </c>
      <c r="I716" s="17">
        <f>'Web-Test'!I648</f>
        <v>45062</v>
      </c>
      <c r="J716" s="13" t="str">
        <f>'Web-Test'!J648</f>
        <v>Hải</v>
      </c>
      <c r="K716" s="16" t="str">
        <f>'Web-Test'!K648</f>
        <v>Pass</v>
      </c>
      <c r="L716" s="13" t="str">
        <f>'Web-Test'!L648</f>
        <v>Closed</v>
      </c>
      <c r="M716" s="18">
        <f>'Web-Test'!M648</f>
        <v>0</v>
      </c>
      <c r="N716" s="13">
        <f>'Web-Test'!N648</f>
        <v>0</v>
      </c>
      <c r="O716" s="76">
        <f>'Web-Test'!O648</f>
        <v>0</v>
      </c>
      <c r="P716" s="76">
        <f>'Web-Test'!P648</f>
        <v>0</v>
      </c>
      <c r="Q716" s="76">
        <f>'Web-Test'!Q648</f>
        <v>0</v>
      </c>
      <c r="R716" s="76">
        <f>'Web-Test'!R648</f>
        <v>0</v>
      </c>
      <c r="S716" s="76">
        <f>'Web-Test'!S648</f>
        <v>0</v>
      </c>
      <c r="T716" s="76">
        <f>'Web-Test'!T648</f>
        <v>0</v>
      </c>
      <c r="U716" s="76">
        <f>'Web-Test'!U648</f>
        <v>0</v>
      </c>
      <c r="V716" s="76">
        <f>'Web-Test'!V648</f>
        <v>0</v>
      </c>
      <c r="W716" s="76">
        <f>'Web-Test'!W648</f>
        <v>0</v>
      </c>
      <c r="X716" s="76">
        <f>'Web-Test'!X648</f>
        <v>0</v>
      </c>
      <c r="Y716" s="76">
        <f>'Web-Test'!Y648</f>
        <v>0</v>
      </c>
      <c r="Z716" s="76">
        <f>'Web-Test'!Z648</f>
        <v>0</v>
      </c>
    </row>
    <row r="717" spans="1:26">
      <c r="A717" s="13">
        <f>'Web-Test'!A649</f>
        <v>648</v>
      </c>
      <c r="B717" s="16" t="str">
        <f>'Web-Test'!B649</f>
        <v>Bug</v>
      </c>
      <c r="C717" s="17">
        <f>'Web-Test'!C649</f>
        <v>45061</v>
      </c>
      <c r="D717" s="16" t="str">
        <f>'Web-Test'!D649</f>
        <v>Cao</v>
      </c>
      <c r="E717" s="18" t="str">
        <f>'Web-Test'!E649</f>
        <v>Chi tiết kế hoạch canh tác</v>
      </c>
      <c r="F717" s="18" t="str">
        <f>'Web-Test'!F649</f>
        <v>Filter lô cỏ không hoạt động từ lần đầu tiên. Phải click vô filter rồi click ra ngoài mới nhận filter</v>
      </c>
      <c r="G717" s="22" t="str">
        <f>'Web-Test'!G649</f>
        <v>https://drive.google.com/file/d/11jauTMWAWsQCICYPYXyIxE0EsVNqnGJb/view?usp=share_link</v>
      </c>
      <c r="H717" s="17">
        <f>'Web-Test'!H649</f>
        <v>0</v>
      </c>
      <c r="I717" s="17">
        <f>'Web-Test'!I649</f>
        <v>45062</v>
      </c>
      <c r="J717" s="13" t="str">
        <f>'Web-Test'!J649</f>
        <v>Hải</v>
      </c>
      <c r="K717" s="16" t="str">
        <f>'Web-Test'!K649</f>
        <v>Pass</v>
      </c>
      <c r="L717" s="13" t="str">
        <f>'Web-Test'!L649</f>
        <v>Closed</v>
      </c>
      <c r="M717" s="18">
        <f>'Web-Test'!M649</f>
        <v>0</v>
      </c>
      <c r="N717" s="13">
        <f>'Web-Test'!N649</f>
        <v>0</v>
      </c>
      <c r="O717" s="76">
        <f>'Web-Test'!O649</f>
        <v>0</v>
      </c>
      <c r="P717" s="76">
        <f>'Web-Test'!P649</f>
        <v>0</v>
      </c>
      <c r="Q717" s="76">
        <f>'Web-Test'!Q649</f>
        <v>0</v>
      </c>
      <c r="R717" s="76">
        <f>'Web-Test'!R649</f>
        <v>0</v>
      </c>
      <c r="S717" s="76">
        <f>'Web-Test'!S649</f>
        <v>0</v>
      </c>
      <c r="T717" s="76">
        <f>'Web-Test'!T649</f>
        <v>0</v>
      </c>
      <c r="U717" s="76">
        <f>'Web-Test'!U649</f>
        <v>0</v>
      </c>
      <c r="V717" s="76">
        <f>'Web-Test'!V649</f>
        <v>0</v>
      </c>
      <c r="W717" s="76">
        <f>'Web-Test'!W649</f>
        <v>0</v>
      </c>
      <c r="X717" s="76">
        <f>'Web-Test'!X649</f>
        <v>0</v>
      </c>
      <c r="Y717" s="76">
        <f>'Web-Test'!Y649</f>
        <v>0</v>
      </c>
      <c r="Z717" s="76">
        <f>'Web-Test'!Z649</f>
        <v>0</v>
      </c>
    </row>
    <row r="718" spans="1:26">
      <c r="A718" s="13">
        <f>'Web-Test'!A650</f>
        <v>649</v>
      </c>
      <c r="B718" s="16" t="str">
        <f>'Web-Test'!B650</f>
        <v>Bug</v>
      </c>
      <c r="C718" s="17">
        <f>'Web-Test'!C650</f>
        <v>45061</v>
      </c>
      <c r="D718" s="16" t="str">
        <f>'Web-Test'!D650</f>
        <v>Trung bình</v>
      </c>
      <c r="E718" s="18" t="str">
        <f>'Web-Test'!E650</f>
        <v>Kế hoạch canh tác</v>
      </c>
      <c r="F718" s="18" t="str">
        <f>'Web-Test'!F650</f>
        <v>Filter lô cỏ nhảy lên nhảy xuống do datepicker lúc có lúc không</v>
      </c>
      <c r="G718" s="22" t="str">
        <f>'Web-Test'!G650</f>
        <v>https://drive.google.com/file/d/1RzKyYSLlDxodFAz_X3_8Jp0gd9zyKnWp/view?usp=share_link</v>
      </c>
      <c r="H718" s="17">
        <f>'Web-Test'!H650</f>
        <v>0</v>
      </c>
      <c r="I718" s="17">
        <f>'Web-Test'!I650</f>
        <v>0</v>
      </c>
      <c r="J718" s="17">
        <f>'Web-Test'!J650</f>
        <v>0</v>
      </c>
      <c r="K718" s="16" t="str">
        <f>'Web-Test'!K650</f>
        <v>Not a bug</v>
      </c>
      <c r="L718" s="13" t="str">
        <f>'Web-Test'!L650</f>
        <v>Closed</v>
      </c>
      <c r="M718" s="18">
        <f>'Web-Test'!M650</f>
        <v>0</v>
      </c>
      <c r="N718" s="13">
        <f>'Web-Test'!N650</f>
        <v>0</v>
      </c>
      <c r="O718" s="76">
        <f>'Web-Test'!O650</f>
        <v>0</v>
      </c>
      <c r="P718" s="76">
        <f>'Web-Test'!P650</f>
        <v>0</v>
      </c>
      <c r="Q718" s="76">
        <f>'Web-Test'!Q650</f>
        <v>0</v>
      </c>
      <c r="R718" s="76">
        <f>'Web-Test'!R650</f>
        <v>0</v>
      </c>
      <c r="S718" s="76">
        <f>'Web-Test'!S650</f>
        <v>0</v>
      </c>
      <c r="T718" s="76">
        <f>'Web-Test'!T650</f>
        <v>0</v>
      </c>
      <c r="U718" s="76">
        <f>'Web-Test'!U650</f>
        <v>0</v>
      </c>
      <c r="V718" s="76">
        <f>'Web-Test'!V650</f>
        <v>0</v>
      </c>
      <c r="W718" s="76">
        <f>'Web-Test'!W650</f>
        <v>0</v>
      </c>
      <c r="X718" s="76">
        <f>'Web-Test'!X650</f>
        <v>0</v>
      </c>
      <c r="Y718" s="76">
        <f>'Web-Test'!Y650</f>
        <v>0</v>
      </c>
      <c r="Z718" s="76">
        <f>'Web-Test'!Z650</f>
        <v>0</v>
      </c>
    </row>
    <row r="719" spans="1:26">
      <c r="A719" s="13">
        <f>'Web-Test'!A651</f>
        <v>650</v>
      </c>
      <c r="B719" s="16" t="str">
        <f>'Web-Test'!B651</f>
        <v>Bug</v>
      </c>
      <c r="C719" s="17">
        <f>'Web-Test'!C651</f>
        <v>45061</v>
      </c>
      <c r="D719" s="16" t="str">
        <f>'Web-Test'!D651</f>
        <v>Trung bình</v>
      </c>
      <c r="E719" s="18" t="str">
        <f>'Web-Test'!E651</f>
        <v>Kế hoạch canh tác</v>
      </c>
      <c r="F719" s="18" t="str">
        <f>'Web-Test'!F651</f>
        <v>Grid đôi lúc không hiện tất cả khi xóa filter giai đoạn công việc. Phải click vô filter lại rồi click ra ngoài mới hiện tất cả</v>
      </c>
      <c r="G719" s="18">
        <f>'Web-Test'!G651</f>
        <v>0</v>
      </c>
      <c r="H719" s="17">
        <f>'Web-Test'!H651</f>
        <v>0</v>
      </c>
      <c r="I719" s="17">
        <f>'Web-Test'!I651</f>
        <v>45062</v>
      </c>
      <c r="J719" s="13" t="str">
        <f>'Web-Test'!J651</f>
        <v>Hải</v>
      </c>
      <c r="K719" s="16" t="str">
        <f>'Web-Test'!K651</f>
        <v>Pass</v>
      </c>
      <c r="L719" s="13" t="str">
        <f>'Web-Test'!L651</f>
        <v>Closed</v>
      </c>
      <c r="M719" s="18">
        <f>'Web-Test'!M651</f>
        <v>0</v>
      </c>
      <c r="N719" s="13">
        <f>'Web-Test'!N651</f>
        <v>0</v>
      </c>
      <c r="O719" s="76">
        <f>'Web-Test'!O651</f>
        <v>0</v>
      </c>
      <c r="P719" s="76">
        <f>'Web-Test'!P651</f>
        <v>0</v>
      </c>
      <c r="Q719" s="76">
        <f>'Web-Test'!Q651</f>
        <v>0</v>
      </c>
      <c r="R719" s="76">
        <f>'Web-Test'!R651</f>
        <v>0</v>
      </c>
      <c r="S719" s="76">
        <f>'Web-Test'!S651</f>
        <v>0</v>
      </c>
      <c r="T719" s="76">
        <f>'Web-Test'!T651</f>
        <v>0</v>
      </c>
      <c r="U719" s="76">
        <f>'Web-Test'!U651</f>
        <v>0</v>
      </c>
      <c r="V719" s="76">
        <f>'Web-Test'!V651</f>
        <v>0</v>
      </c>
      <c r="W719" s="76">
        <f>'Web-Test'!W651</f>
        <v>0</v>
      </c>
      <c r="X719" s="76">
        <f>'Web-Test'!X651</f>
        <v>0</v>
      </c>
      <c r="Y719" s="76">
        <f>'Web-Test'!Y651</f>
        <v>0</v>
      </c>
      <c r="Z719" s="76">
        <f>'Web-Test'!Z651</f>
        <v>0</v>
      </c>
    </row>
    <row r="720" spans="1:26">
      <c r="A720" s="13">
        <f>'Web-Test'!A652</f>
        <v>651</v>
      </c>
      <c r="B720" s="16" t="str">
        <f>'Web-Test'!B652</f>
        <v>Improvement</v>
      </c>
      <c r="C720" s="17">
        <f>'Web-Test'!C652</f>
        <v>45061</v>
      </c>
      <c r="D720" s="16" t="str">
        <f>'Web-Test'!D652</f>
        <v>Trung bình</v>
      </c>
      <c r="E720" s="18" t="str">
        <f>'Web-Test'!E652</f>
        <v>Kế hoạch canh tác</v>
      </c>
      <c r="F720" s="18" t="str">
        <f>'Web-Test'!F652</f>
        <v>Hiện tại:
-Không hiện danh sách phiếu khi click vô
-Chưa trim. Không tìm được từ một phần số phiếu.
=&gt; thực hiện giống chức năng nhân giống</v>
      </c>
      <c r="G720" s="22" t="str">
        <f>'Web-Test'!G652</f>
        <v>https://drive.google.com/file/d/1ZBdbscY3pwCepkC3-uElnp7a9SBLFFf6/view?usp=share_link</v>
      </c>
      <c r="H720" s="17">
        <f>'Web-Test'!H652</f>
        <v>0</v>
      </c>
      <c r="I720" s="17">
        <f>'Web-Test'!I652</f>
        <v>45062</v>
      </c>
      <c r="J720" s="13" t="str">
        <f>'Web-Test'!J652</f>
        <v>Hải</v>
      </c>
      <c r="K720" s="16" t="str">
        <f>'Web-Test'!K652</f>
        <v>Pass</v>
      </c>
      <c r="L720" s="13" t="str">
        <f>'Web-Test'!L652</f>
        <v>Closed</v>
      </c>
      <c r="M720" s="18">
        <f>'Web-Test'!M652</f>
        <v>0</v>
      </c>
      <c r="N720" s="13">
        <f>'Web-Test'!N652</f>
        <v>0</v>
      </c>
      <c r="O720" s="76">
        <f>'Web-Test'!O652</f>
        <v>0</v>
      </c>
      <c r="P720" s="76">
        <f>'Web-Test'!P652</f>
        <v>0</v>
      </c>
      <c r="Q720" s="76">
        <f>'Web-Test'!Q652</f>
        <v>0</v>
      </c>
      <c r="R720" s="76">
        <f>'Web-Test'!R652</f>
        <v>0</v>
      </c>
      <c r="S720" s="76">
        <f>'Web-Test'!S652</f>
        <v>0</v>
      </c>
      <c r="T720" s="76">
        <f>'Web-Test'!T652</f>
        <v>0</v>
      </c>
      <c r="U720" s="76">
        <f>'Web-Test'!U652</f>
        <v>0</v>
      </c>
      <c r="V720" s="76">
        <f>'Web-Test'!V652</f>
        <v>0</v>
      </c>
      <c r="W720" s="76">
        <f>'Web-Test'!W652</f>
        <v>0</v>
      </c>
      <c r="X720" s="76">
        <f>'Web-Test'!X652</f>
        <v>0</v>
      </c>
      <c r="Y720" s="76">
        <f>'Web-Test'!Y652</f>
        <v>0</v>
      </c>
      <c r="Z720" s="76">
        <f>'Web-Test'!Z652</f>
        <v>0</v>
      </c>
    </row>
    <row r="721" spans="1:26">
      <c r="A721" s="13">
        <f>'Web-Test'!A653</f>
        <v>652</v>
      </c>
      <c r="B721" s="16" t="str">
        <f>'Web-Test'!B653</f>
        <v>Bug</v>
      </c>
      <c r="C721" s="17">
        <f>'Web-Test'!C653</f>
        <v>45061</v>
      </c>
      <c r="D721" s="16" t="str">
        <f>'Web-Test'!D653</f>
        <v>Trung bình</v>
      </c>
      <c r="E721" s="18" t="str">
        <f>'Web-Test'!E653</f>
        <v>Thực hiện canh tác</v>
      </c>
      <c r="F721" s="18" t="str">
        <f>'Web-Test'!F653</f>
        <v>Grid đôi lúc không hiện tất cả khi xóa filter giai đoạn công việc. Phải click vô filter lại rồi click ra ngoài mới hiện tất cả</v>
      </c>
      <c r="G721" s="22" t="str">
        <f>'Web-Test'!G653</f>
        <v>https://drive.google.com/file/d/1dhFVOSlpzCVa3z4Xq-7Zp1EYBSA49qU3/view?usp=share_link</v>
      </c>
      <c r="H721" s="17">
        <f>'Web-Test'!H653</f>
        <v>0</v>
      </c>
      <c r="I721" s="17">
        <f>'Web-Test'!I653</f>
        <v>45062</v>
      </c>
      <c r="J721" s="13" t="str">
        <f>'Web-Test'!J653</f>
        <v>Hải</v>
      </c>
      <c r="K721" s="16" t="str">
        <f>'Web-Test'!K653</f>
        <v>Pass</v>
      </c>
      <c r="L721" s="13" t="str">
        <f>'Web-Test'!L653</f>
        <v>Closed</v>
      </c>
      <c r="M721" s="18">
        <f>'Web-Test'!M653</f>
        <v>0</v>
      </c>
      <c r="N721" s="13">
        <f>'Web-Test'!N653</f>
        <v>0</v>
      </c>
      <c r="O721" s="76">
        <f>'Web-Test'!O653</f>
        <v>0</v>
      </c>
      <c r="P721" s="76">
        <f>'Web-Test'!P653</f>
        <v>0</v>
      </c>
      <c r="Q721" s="76">
        <f>'Web-Test'!Q653</f>
        <v>0</v>
      </c>
      <c r="R721" s="76">
        <f>'Web-Test'!R653</f>
        <v>0</v>
      </c>
      <c r="S721" s="76">
        <f>'Web-Test'!S653</f>
        <v>0</v>
      </c>
      <c r="T721" s="76">
        <f>'Web-Test'!T653</f>
        <v>0</v>
      </c>
      <c r="U721" s="76">
        <f>'Web-Test'!U653</f>
        <v>0</v>
      </c>
      <c r="V721" s="76">
        <f>'Web-Test'!V653</f>
        <v>0</v>
      </c>
      <c r="W721" s="76">
        <f>'Web-Test'!W653</f>
        <v>0</v>
      </c>
      <c r="X721" s="76">
        <f>'Web-Test'!X653</f>
        <v>0</v>
      </c>
      <c r="Y721" s="76">
        <f>'Web-Test'!Y653</f>
        <v>0</v>
      </c>
      <c r="Z721" s="76">
        <f>'Web-Test'!Z653</f>
        <v>0</v>
      </c>
    </row>
    <row r="722" spans="1:26">
      <c r="A722" s="13">
        <f>'Web-Test'!A654</f>
        <v>653</v>
      </c>
      <c r="B722" s="16" t="str">
        <f>'Web-Test'!B654</f>
        <v>Bug</v>
      </c>
      <c r="C722" s="17">
        <f>'Web-Test'!C654</f>
        <v>45061</v>
      </c>
      <c r="D722" s="16" t="str">
        <f>'Web-Test'!D654</f>
        <v>Cao</v>
      </c>
      <c r="E722" s="18" t="str">
        <f>'Web-Test'!E654</f>
        <v>Thực hiện canh tác</v>
      </c>
      <c r="F722" s="18" t="str">
        <f>'Web-Test'!F654</f>
        <v>Filter lô cỏ không hoạt động từ lần đầu tiên. Phải click vô filter rồi click ra ngoài mới nhận filter</v>
      </c>
      <c r="G722" s="18">
        <f>'Web-Test'!G654</f>
        <v>0</v>
      </c>
      <c r="H722" s="17">
        <f>'Web-Test'!H654</f>
        <v>0</v>
      </c>
      <c r="I722" s="17">
        <f>'Web-Test'!I654</f>
        <v>45062</v>
      </c>
      <c r="J722" s="13" t="str">
        <f>'Web-Test'!J654</f>
        <v>Hải</v>
      </c>
      <c r="K722" s="16" t="str">
        <f>'Web-Test'!K654</f>
        <v>Pass</v>
      </c>
      <c r="L722" s="13" t="str">
        <f>'Web-Test'!L654</f>
        <v>Closed</v>
      </c>
      <c r="M722" s="18">
        <f>'Web-Test'!M654</f>
        <v>0</v>
      </c>
      <c r="N722" s="13">
        <f>'Web-Test'!N654</f>
        <v>0</v>
      </c>
      <c r="O722" s="76">
        <f>'Web-Test'!O654</f>
        <v>0</v>
      </c>
      <c r="P722" s="76">
        <f>'Web-Test'!P654</f>
        <v>0</v>
      </c>
      <c r="Q722" s="76">
        <f>'Web-Test'!Q654</f>
        <v>0</v>
      </c>
      <c r="R722" s="76">
        <f>'Web-Test'!R654</f>
        <v>0</v>
      </c>
      <c r="S722" s="76">
        <f>'Web-Test'!S654</f>
        <v>0</v>
      </c>
      <c r="T722" s="76">
        <f>'Web-Test'!T654</f>
        <v>0</v>
      </c>
      <c r="U722" s="76">
        <f>'Web-Test'!U654</f>
        <v>0</v>
      </c>
      <c r="V722" s="76">
        <f>'Web-Test'!V654</f>
        <v>0</v>
      </c>
      <c r="W722" s="76">
        <f>'Web-Test'!W654</f>
        <v>0</v>
      </c>
      <c r="X722" s="76">
        <f>'Web-Test'!X654</f>
        <v>0</v>
      </c>
      <c r="Y722" s="76">
        <f>'Web-Test'!Y654</f>
        <v>0</v>
      </c>
      <c r="Z722" s="76">
        <f>'Web-Test'!Z654</f>
        <v>0</v>
      </c>
    </row>
    <row r="723" spans="1:26">
      <c r="A723" s="13">
        <f>'Web-Test'!A655</f>
        <v>654</v>
      </c>
      <c r="B723" s="16" t="str">
        <f>'Web-Test'!B655</f>
        <v>Bug</v>
      </c>
      <c r="C723" s="17">
        <f>'Web-Test'!C655</f>
        <v>45061</v>
      </c>
      <c r="D723" s="16" t="str">
        <f>'Web-Test'!D655</f>
        <v>Trung bình</v>
      </c>
      <c r="E723" s="18" t="str">
        <f>'Web-Test'!E655</f>
        <v>Tiến độ thực hiện canh tác</v>
      </c>
      <c r="F723" s="18" t="str">
        <f>'Web-Test'!F655</f>
        <v>Grid đôi lúc không hiện tất cả khi xóa filter giai đoạn công việc. Phải click vô filter lại rồi click ra ngoài mới hiện tất cả</v>
      </c>
      <c r="G723" s="18">
        <f>'Web-Test'!G655</f>
        <v>0</v>
      </c>
      <c r="H723" s="17">
        <f>'Web-Test'!H655</f>
        <v>0</v>
      </c>
      <c r="I723" s="17">
        <f>'Web-Test'!I655</f>
        <v>45062</v>
      </c>
      <c r="J723" s="13" t="str">
        <f>'Web-Test'!J655</f>
        <v>Hải</v>
      </c>
      <c r="K723" s="16" t="str">
        <f>'Web-Test'!K655</f>
        <v>Pass</v>
      </c>
      <c r="L723" s="13" t="str">
        <f>'Web-Test'!L655</f>
        <v>Closed</v>
      </c>
      <c r="M723" s="18">
        <f>'Web-Test'!M655</f>
        <v>0</v>
      </c>
      <c r="N723" s="13">
        <f>'Web-Test'!N655</f>
        <v>0</v>
      </c>
      <c r="O723" s="76">
        <f>'Web-Test'!O655</f>
        <v>0</v>
      </c>
      <c r="P723" s="76">
        <f>'Web-Test'!P655</f>
        <v>0</v>
      </c>
      <c r="Q723" s="76">
        <f>'Web-Test'!Q655</f>
        <v>0</v>
      </c>
      <c r="R723" s="76">
        <f>'Web-Test'!R655</f>
        <v>0</v>
      </c>
      <c r="S723" s="76">
        <f>'Web-Test'!S655</f>
        <v>0</v>
      </c>
      <c r="T723" s="76">
        <f>'Web-Test'!T655</f>
        <v>0</v>
      </c>
      <c r="U723" s="76">
        <f>'Web-Test'!U655</f>
        <v>0</v>
      </c>
      <c r="V723" s="76">
        <f>'Web-Test'!V655</f>
        <v>0</v>
      </c>
      <c r="W723" s="76">
        <f>'Web-Test'!W655</f>
        <v>0</v>
      </c>
      <c r="X723" s="76">
        <f>'Web-Test'!X655</f>
        <v>0</v>
      </c>
      <c r="Y723" s="76">
        <f>'Web-Test'!Y655</f>
        <v>0</v>
      </c>
      <c r="Z723" s="76">
        <f>'Web-Test'!Z655</f>
        <v>0</v>
      </c>
    </row>
    <row r="724" spans="1:26">
      <c r="A724" s="13">
        <f>'Web-Test'!A656</f>
        <v>655</v>
      </c>
      <c r="B724" s="16" t="str">
        <f>'Web-Test'!B656</f>
        <v>Bug</v>
      </c>
      <c r="C724" s="17">
        <f>'Web-Test'!C656</f>
        <v>45061</v>
      </c>
      <c r="D724" s="16" t="str">
        <f>'Web-Test'!D656</f>
        <v>Trung bình</v>
      </c>
      <c r="E724" s="18" t="str">
        <f>'Web-Test'!E656</f>
        <v>Tiến độ thực hiện canh tác</v>
      </c>
      <c r="F724" s="18" t="str">
        <f>'Web-Test'!F656</f>
        <v>Grid đôi lúc không hiện tất cả khi xóa filter lô cỏ. Phải click vô filter lại rồi click ra ngoài mới hiện tất cả</v>
      </c>
      <c r="G724" s="22" t="str">
        <f>'Web-Test'!G656</f>
        <v>https://drive.google.com/file/d/1AsGp0L1EZ9tV8WCFXg_MKHXUdXnop6aA/view?usp=share_link</v>
      </c>
      <c r="H724" s="17">
        <f>'Web-Test'!H656</f>
        <v>0</v>
      </c>
      <c r="I724" s="17">
        <f>'Web-Test'!I656</f>
        <v>45062</v>
      </c>
      <c r="J724" s="13" t="str">
        <f>'Web-Test'!J656</f>
        <v>Hải</v>
      </c>
      <c r="K724" s="16" t="str">
        <f>'Web-Test'!K656</f>
        <v>Pass</v>
      </c>
      <c r="L724" s="13" t="str">
        <f>'Web-Test'!L656</f>
        <v>Closed</v>
      </c>
      <c r="M724" s="18">
        <f>'Web-Test'!M656</f>
        <v>0</v>
      </c>
      <c r="N724" s="13">
        <f>'Web-Test'!N656</f>
        <v>0</v>
      </c>
      <c r="O724" s="76">
        <f>'Web-Test'!O656</f>
        <v>0</v>
      </c>
      <c r="P724" s="76">
        <f>'Web-Test'!P656</f>
        <v>0</v>
      </c>
      <c r="Q724" s="76">
        <f>'Web-Test'!Q656</f>
        <v>0</v>
      </c>
      <c r="R724" s="76">
        <f>'Web-Test'!R656</f>
        <v>0</v>
      </c>
      <c r="S724" s="76">
        <f>'Web-Test'!S656</f>
        <v>0</v>
      </c>
      <c r="T724" s="76">
        <f>'Web-Test'!T656</f>
        <v>0</v>
      </c>
      <c r="U724" s="76">
        <f>'Web-Test'!U656</f>
        <v>0</v>
      </c>
      <c r="V724" s="76">
        <f>'Web-Test'!V656</f>
        <v>0</v>
      </c>
      <c r="W724" s="76">
        <f>'Web-Test'!W656</f>
        <v>0</v>
      </c>
      <c r="X724" s="76">
        <f>'Web-Test'!X656</f>
        <v>0</v>
      </c>
      <c r="Y724" s="76">
        <f>'Web-Test'!Y656</f>
        <v>0</v>
      </c>
      <c r="Z724" s="76">
        <f>'Web-Test'!Z656</f>
        <v>0</v>
      </c>
    </row>
    <row r="725" spans="1:26">
      <c r="A725" s="13">
        <f>'Web-Test'!A657</f>
        <v>656</v>
      </c>
      <c r="B725" s="16" t="str">
        <f>'Web-Test'!B657</f>
        <v>Bug</v>
      </c>
      <c r="C725" s="17">
        <f>'Web-Test'!C657</f>
        <v>45061</v>
      </c>
      <c r="D725" s="16" t="str">
        <f>'Web-Test'!D657</f>
        <v>Trung bình</v>
      </c>
      <c r="E725" s="18" t="str">
        <f>'Web-Test'!E657</f>
        <v>Tiến độ thực hiện canh tác</v>
      </c>
      <c r="F725" s="18" t="str">
        <f>'Web-Test'!F657</f>
        <v>Khi đang chọn ngày mà click ra ngoài thì filter bị đơ</v>
      </c>
      <c r="G725" s="22" t="str">
        <f>'Web-Test'!G657</f>
        <v>https://drive.google.com/file/d/1h16JrpgHRdrbMJ71RNmthofrPCoLwdZw/view?usp=share_link</v>
      </c>
      <c r="H725" s="17">
        <f>'Web-Test'!H657</f>
        <v>0</v>
      </c>
      <c r="I725" s="17">
        <f>'Web-Test'!I657</f>
        <v>0</v>
      </c>
      <c r="J725" s="13">
        <f>'Web-Test'!J657</f>
        <v>0</v>
      </c>
      <c r="K725" s="16">
        <f>'Web-Test'!K657</f>
        <v>0</v>
      </c>
      <c r="L725" s="13" t="str">
        <f>'Web-Test'!L657</f>
        <v>Open</v>
      </c>
      <c r="M725" s="18">
        <f>'Web-Test'!M657</f>
        <v>0</v>
      </c>
      <c r="N725" s="13">
        <f>'Web-Test'!N657</f>
        <v>0</v>
      </c>
      <c r="O725" s="76">
        <f>'Web-Test'!O657</f>
        <v>0</v>
      </c>
      <c r="P725" s="76">
        <f>'Web-Test'!P657</f>
        <v>0</v>
      </c>
      <c r="Q725" s="76">
        <f>'Web-Test'!Q657</f>
        <v>0</v>
      </c>
      <c r="R725" s="76">
        <f>'Web-Test'!R657</f>
        <v>0</v>
      </c>
      <c r="S725" s="76">
        <f>'Web-Test'!S657</f>
        <v>0</v>
      </c>
      <c r="T725" s="76">
        <f>'Web-Test'!T657</f>
        <v>0</v>
      </c>
      <c r="U725" s="76">
        <f>'Web-Test'!U657</f>
        <v>0</v>
      </c>
      <c r="V725" s="76">
        <f>'Web-Test'!V657</f>
        <v>0</v>
      </c>
      <c r="W725" s="76">
        <f>'Web-Test'!W657</f>
        <v>0</v>
      </c>
      <c r="X725" s="76">
        <f>'Web-Test'!X657</f>
        <v>0</v>
      </c>
      <c r="Y725" s="76">
        <f>'Web-Test'!Y657</f>
        <v>0</v>
      </c>
      <c r="Z725" s="76">
        <f>'Web-Test'!Z657</f>
        <v>0</v>
      </c>
    </row>
    <row r="726" spans="1:26">
      <c r="A726" s="13">
        <f>'Web-Test'!A658</f>
        <v>657</v>
      </c>
      <c r="B726" s="16" t="str">
        <f>'Web-Test'!B658</f>
        <v>Bug</v>
      </c>
      <c r="C726" s="17">
        <f>'Web-Test'!C658</f>
        <v>45061</v>
      </c>
      <c r="D726" s="16" t="str">
        <f>'Web-Test'!D658</f>
        <v>Trung bình</v>
      </c>
      <c r="E726" s="18" t="str">
        <f>'Web-Test'!E658</f>
        <v>Thực hiện chăn thả</v>
      </c>
      <c r="F726" s="18" t="str">
        <f>'Web-Test'!F658</f>
        <v>Lô cỏ chưa được sắp xếp</v>
      </c>
      <c r="G726" s="22" t="str">
        <f>'Web-Test'!G658</f>
        <v>https://drive.google.com/file/d/15jIi6AEVGMrC9my50_f9NHy9KpT0i4Py/view?usp=share_link</v>
      </c>
      <c r="H726" s="17">
        <f>'Web-Test'!H658</f>
        <v>0</v>
      </c>
      <c r="I726" s="17">
        <f>'Web-Test'!I658</f>
        <v>45062</v>
      </c>
      <c r="J726" s="13" t="str">
        <f>'Web-Test'!J658</f>
        <v>Hải</v>
      </c>
      <c r="K726" s="16" t="str">
        <f>'Web-Test'!K658</f>
        <v>Pass</v>
      </c>
      <c r="L726" s="13" t="str">
        <f>'Web-Test'!L658</f>
        <v>Closed</v>
      </c>
      <c r="M726" s="18">
        <f>'Web-Test'!M658</f>
        <v>0</v>
      </c>
      <c r="N726" s="13">
        <f>'Web-Test'!N658</f>
        <v>0</v>
      </c>
      <c r="O726" s="76">
        <f>'Web-Test'!O658</f>
        <v>0</v>
      </c>
      <c r="P726" s="76">
        <f>'Web-Test'!P658</f>
        <v>0</v>
      </c>
      <c r="Q726" s="76">
        <f>'Web-Test'!Q658</f>
        <v>0</v>
      </c>
      <c r="R726" s="76">
        <f>'Web-Test'!R658</f>
        <v>0</v>
      </c>
      <c r="S726" s="76">
        <f>'Web-Test'!S658</f>
        <v>0</v>
      </c>
      <c r="T726" s="76">
        <f>'Web-Test'!T658</f>
        <v>0</v>
      </c>
      <c r="U726" s="76">
        <f>'Web-Test'!U658</f>
        <v>0</v>
      </c>
      <c r="V726" s="76">
        <f>'Web-Test'!V658</f>
        <v>0</v>
      </c>
      <c r="W726" s="76">
        <f>'Web-Test'!W658</f>
        <v>0</v>
      </c>
      <c r="X726" s="76">
        <f>'Web-Test'!X658</f>
        <v>0</v>
      </c>
      <c r="Y726" s="76">
        <f>'Web-Test'!Y658</f>
        <v>0</v>
      </c>
      <c r="Z726" s="76">
        <f>'Web-Test'!Z658</f>
        <v>0</v>
      </c>
    </row>
    <row r="727" spans="1:26">
      <c r="A727" s="13">
        <f>'Web-Test'!A659</f>
        <v>658</v>
      </c>
      <c r="B727" s="16" t="str">
        <f>'Web-Test'!B659</f>
        <v>Bug</v>
      </c>
      <c r="C727" s="17">
        <f>'Web-Test'!C659</f>
        <v>45061</v>
      </c>
      <c r="D727" s="16" t="str">
        <f>'Web-Test'!D659</f>
        <v>Trung bình</v>
      </c>
      <c r="E727" s="18" t="str">
        <f>'Web-Test'!E659</f>
        <v>Thực hiện chăn thả</v>
      </c>
      <c r="F727" s="18" t="str">
        <f>'Web-Test'!F659</f>
        <v>Grid đôi lúc không hiện tất cả khi xóa filter lô cỏ. Phải click vô filter lại rồi click ra ngoài mới hiện tất cả</v>
      </c>
      <c r="G727" s="18">
        <f>'Web-Test'!G659</f>
        <v>0</v>
      </c>
      <c r="H727" s="17">
        <f>'Web-Test'!H659</f>
        <v>0</v>
      </c>
      <c r="I727" s="17">
        <f>'Web-Test'!I659</f>
        <v>45062</v>
      </c>
      <c r="J727" s="13" t="str">
        <f>'Web-Test'!J659</f>
        <v>Hải</v>
      </c>
      <c r="K727" s="16" t="str">
        <f>'Web-Test'!K659</f>
        <v>Pass</v>
      </c>
      <c r="L727" s="13" t="str">
        <f>'Web-Test'!L659</f>
        <v>Closed</v>
      </c>
      <c r="M727" s="18">
        <f>'Web-Test'!M659</f>
        <v>0</v>
      </c>
      <c r="N727" s="13">
        <f>'Web-Test'!N659</f>
        <v>0</v>
      </c>
      <c r="O727" s="76">
        <f>'Web-Test'!O659</f>
        <v>0</v>
      </c>
      <c r="P727" s="76">
        <f>'Web-Test'!P659</f>
        <v>0</v>
      </c>
      <c r="Q727" s="76">
        <f>'Web-Test'!Q659</f>
        <v>0</v>
      </c>
      <c r="R727" s="76">
        <f>'Web-Test'!R659</f>
        <v>0</v>
      </c>
      <c r="S727" s="76">
        <f>'Web-Test'!S659</f>
        <v>0</v>
      </c>
      <c r="T727" s="76">
        <f>'Web-Test'!T659</f>
        <v>0</v>
      </c>
      <c r="U727" s="76">
        <f>'Web-Test'!U659</f>
        <v>0</v>
      </c>
      <c r="V727" s="76">
        <f>'Web-Test'!V659</f>
        <v>0</v>
      </c>
      <c r="W727" s="76">
        <f>'Web-Test'!W659</f>
        <v>0</v>
      </c>
      <c r="X727" s="76">
        <f>'Web-Test'!X659</f>
        <v>0</v>
      </c>
      <c r="Y727" s="76">
        <f>'Web-Test'!Y659</f>
        <v>0</v>
      </c>
      <c r="Z727" s="76">
        <f>'Web-Test'!Z659</f>
        <v>0</v>
      </c>
    </row>
    <row r="728" spans="1:26">
      <c r="A728" s="13">
        <f>'Web-Test'!A660</f>
        <v>659</v>
      </c>
      <c r="B728" s="16" t="str">
        <f>'Web-Test'!B660</f>
        <v>Bug</v>
      </c>
      <c r="C728" s="17">
        <f>'Web-Test'!C660</f>
        <v>45061</v>
      </c>
      <c r="D728" s="16" t="str">
        <f>'Web-Test'!D660</f>
        <v>Trung bình</v>
      </c>
      <c r="E728" s="18" t="str">
        <f>'Web-Test'!E660</f>
        <v>Thực hiện chăn thả</v>
      </c>
      <c r="F728" s="18" t="str">
        <f>'Web-Test'!F660</f>
        <v>Grid đôi lúc không hiện tất cả khi xóa filter trạng thái. Phải click vô filter lại rồi click ra ngoài mới hiện tất cả</v>
      </c>
      <c r="G728" s="18">
        <f>'Web-Test'!G660</f>
        <v>0</v>
      </c>
      <c r="H728" s="17">
        <f>'Web-Test'!H660</f>
        <v>0</v>
      </c>
      <c r="I728" s="17">
        <f>'Web-Test'!I660</f>
        <v>45062</v>
      </c>
      <c r="J728" s="13" t="str">
        <f>'Web-Test'!J660</f>
        <v>Hải</v>
      </c>
      <c r="K728" s="16" t="str">
        <f>'Web-Test'!K660</f>
        <v>Pass</v>
      </c>
      <c r="L728" s="13" t="str">
        <f>'Web-Test'!L660</f>
        <v>Closed</v>
      </c>
      <c r="M728" s="18">
        <f>'Web-Test'!M660</f>
        <v>0</v>
      </c>
      <c r="N728" s="13">
        <f>'Web-Test'!N660</f>
        <v>0</v>
      </c>
      <c r="O728" s="76">
        <f>'Web-Test'!O660</f>
        <v>0</v>
      </c>
      <c r="P728" s="76">
        <f>'Web-Test'!P660</f>
        <v>0</v>
      </c>
      <c r="Q728" s="76">
        <f>'Web-Test'!Q660</f>
        <v>0</v>
      </c>
      <c r="R728" s="76">
        <f>'Web-Test'!R660</f>
        <v>0</v>
      </c>
      <c r="S728" s="76">
        <f>'Web-Test'!S660</f>
        <v>0</v>
      </c>
      <c r="T728" s="76">
        <f>'Web-Test'!T660</f>
        <v>0</v>
      </c>
      <c r="U728" s="76">
        <f>'Web-Test'!U660</f>
        <v>0</v>
      </c>
      <c r="V728" s="76">
        <f>'Web-Test'!V660</f>
        <v>0</v>
      </c>
      <c r="W728" s="76">
        <f>'Web-Test'!W660</f>
        <v>0</v>
      </c>
      <c r="X728" s="76">
        <f>'Web-Test'!X660</f>
        <v>0</v>
      </c>
      <c r="Y728" s="76">
        <f>'Web-Test'!Y660</f>
        <v>0</v>
      </c>
      <c r="Z728" s="76">
        <f>'Web-Test'!Z660</f>
        <v>0</v>
      </c>
    </row>
    <row r="729" spans="1:26">
      <c r="A729" s="13">
        <f>'Web-Test'!A661</f>
        <v>660</v>
      </c>
      <c r="B729" s="16" t="str">
        <f>'Web-Test'!B661</f>
        <v>Bug</v>
      </c>
      <c r="C729" s="17">
        <f>'Web-Test'!C661</f>
        <v>45062</v>
      </c>
      <c r="D729" s="16" t="str">
        <f>'Web-Test'!D661</f>
        <v>Trung bình</v>
      </c>
      <c r="E729" s="18" t="str">
        <f>'Web-Test'!E661</f>
        <v>Báo cáo vaccine</v>
      </c>
      <c r="F729" s="18" t="str">
        <f>'Web-Test'!F661</f>
        <v>Danh sách vaccine không có item nếu chưa gõ tên vaccine vào</v>
      </c>
      <c r="G729" s="22" t="str">
        <f>'Web-Test'!G661</f>
        <v>https://drive.google.com/file/d/1Fnc_wIwPtHcqXcz3lQquy_RxhwG-7BT8/view?usp=share_link</v>
      </c>
      <c r="H729" s="17">
        <f>'Web-Test'!H661</f>
        <v>45068</v>
      </c>
      <c r="I729" s="17">
        <f>'Web-Test'!I661</f>
        <v>45067</v>
      </c>
      <c r="J729" s="17" t="str">
        <f>'Web-Test'!J661</f>
        <v>Tỉnh</v>
      </c>
      <c r="K729" s="16" t="str">
        <f>'Web-Test'!K661</f>
        <v>Pass</v>
      </c>
      <c r="L729" s="13" t="str">
        <f>'Web-Test'!L661</f>
        <v>Closed</v>
      </c>
      <c r="M729" s="18">
        <f>'Web-Test'!M661</f>
        <v>0</v>
      </c>
      <c r="N729" s="13">
        <f>'Web-Test'!N661</f>
        <v>0</v>
      </c>
      <c r="O729" s="76">
        <f>'Web-Test'!O661</f>
        <v>0</v>
      </c>
      <c r="P729" s="76">
        <f>'Web-Test'!P661</f>
        <v>0</v>
      </c>
      <c r="Q729" s="76">
        <f>'Web-Test'!Q661</f>
        <v>0</v>
      </c>
      <c r="R729" s="76">
        <f>'Web-Test'!R661</f>
        <v>0</v>
      </c>
      <c r="S729" s="76">
        <f>'Web-Test'!S661</f>
        <v>0</v>
      </c>
      <c r="T729" s="76">
        <f>'Web-Test'!T661</f>
        <v>0</v>
      </c>
      <c r="U729" s="76">
        <f>'Web-Test'!U661</f>
        <v>0</v>
      </c>
      <c r="V729" s="76">
        <f>'Web-Test'!V661</f>
        <v>0</v>
      </c>
      <c r="W729" s="76">
        <f>'Web-Test'!W661</f>
        <v>0</v>
      </c>
      <c r="X729" s="76">
        <f>'Web-Test'!X661</f>
        <v>0</v>
      </c>
      <c r="Y729" s="76">
        <f>'Web-Test'!Y661</f>
        <v>0</v>
      </c>
      <c r="Z729" s="76">
        <f>'Web-Test'!Z661</f>
        <v>0</v>
      </c>
    </row>
    <row r="730" spans="1:26">
      <c r="A730" s="13">
        <f>'Web-Test'!A662</f>
        <v>661</v>
      </c>
      <c r="B730" s="16" t="str">
        <f>'Web-Test'!B662</f>
        <v>Bug</v>
      </c>
      <c r="C730" s="17">
        <f>'Web-Test'!C662</f>
        <v>45062</v>
      </c>
      <c r="D730" s="16" t="str">
        <f>'Web-Test'!D662</f>
        <v>Trung bình</v>
      </c>
      <c r="E730" s="18" t="str">
        <f>'Web-Test'!E662</f>
        <v>Báo cáo vaccine</v>
      </c>
      <c r="F730" s="18" t="str">
        <f>'Web-Test'!F662</f>
        <v>Trang bị đơ sau một hồi tìm, xóa vaccine</v>
      </c>
      <c r="G730" s="18" t="str">
        <f>'Web-Test'!G662</f>
        <v xml:space="preserve">Đơ: https://drive.google.com/file/d/1Rx0kp_YLdvPx5-di9zbWLkbSmay7Cwb0/view?usp=share_link
Console: https://drive.google.com/file/d/1GIl07N6LsiTQFDb8Wlm9xJ_u-eN9d32T/view?usp=share_link </v>
      </c>
      <c r="H730" s="17">
        <f>'Web-Test'!H662</f>
        <v>45068</v>
      </c>
      <c r="I730" s="17">
        <f>'Web-Test'!I662</f>
        <v>45067</v>
      </c>
      <c r="J730" s="17" t="str">
        <f>'Web-Test'!J662</f>
        <v>Tỉnh</v>
      </c>
      <c r="K730" s="16" t="str">
        <f>'Web-Test'!K662</f>
        <v>Pass</v>
      </c>
      <c r="L730" s="13" t="str">
        <f>'Web-Test'!L662</f>
        <v>Closed</v>
      </c>
      <c r="M730" s="18">
        <f>'Web-Test'!M662</f>
        <v>0</v>
      </c>
      <c r="N730" s="13">
        <f>'Web-Test'!N662</f>
        <v>0</v>
      </c>
      <c r="O730" s="76">
        <f>'Web-Test'!O662</f>
        <v>0</v>
      </c>
      <c r="P730" s="76">
        <f>'Web-Test'!P662</f>
        <v>0</v>
      </c>
      <c r="Q730" s="76">
        <f>'Web-Test'!Q662</f>
        <v>0</v>
      </c>
      <c r="R730" s="76">
        <f>'Web-Test'!R662</f>
        <v>0</v>
      </c>
      <c r="S730" s="76">
        <f>'Web-Test'!S662</f>
        <v>0</v>
      </c>
      <c r="T730" s="76">
        <f>'Web-Test'!T662</f>
        <v>0</v>
      </c>
      <c r="U730" s="76">
        <f>'Web-Test'!U662</f>
        <v>0</v>
      </c>
      <c r="V730" s="76">
        <f>'Web-Test'!V662</f>
        <v>0</v>
      </c>
      <c r="W730" s="76">
        <f>'Web-Test'!W662</f>
        <v>0</v>
      </c>
      <c r="X730" s="76">
        <f>'Web-Test'!X662</f>
        <v>0</v>
      </c>
      <c r="Y730" s="76">
        <f>'Web-Test'!Y662</f>
        <v>0</v>
      </c>
      <c r="Z730" s="76">
        <f>'Web-Test'!Z662</f>
        <v>0</v>
      </c>
    </row>
    <row r="731" spans="1:26">
      <c r="A731" s="13">
        <f>'Web-Test'!A663</f>
        <v>662</v>
      </c>
      <c r="B731" s="16" t="str">
        <f>'Web-Test'!B663</f>
        <v>Bug</v>
      </c>
      <c r="C731" s="17">
        <f>'Web-Test'!C663</f>
        <v>45062</v>
      </c>
      <c r="D731" s="16" t="str">
        <f>'Web-Test'!D663</f>
        <v>Trung bình</v>
      </c>
      <c r="E731" s="18" t="str">
        <f>'Web-Test'!E663</f>
        <v>Báo cáo vaccine</v>
      </c>
      <c r="F731" s="18" t="str">
        <f>'Web-Test'!F663</f>
        <v>Không tìm được theo nhóm vaccine</v>
      </c>
      <c r="G731" s="22" t="str">
        <f>'Web-Test'!G663</f>
        <v>https://drive.google.com/file/d/1kJaa2VTAjBetxNPKA-c8lqq-OAzRRxGl/view?usp=share_link</v>
      </c>
      <c r="H731" s="17">
        <f>'Web-Test'!H663</f>
        <v>45068</v>
      </c>
      <c r="I731" s="17">
        <f>'Web-Test'!I663</f>
        <v>0</v>
      </c>
      <c r="J731" s="17" t="str">
        <f>'Web-Test'!J663</f>
        <v>Tỉnh</v>
      </c>
      <c r="K731" s="16">
        <f>'Web-Test'!K663</f>
        <v>0</v>
      </c>
      <c r="L731" s="13" t="str">
        <f>'Web-Test'!L663</f>
        <v>Open</v>
      </c>
      <c r="M731" s="18" t="str">
        <f>'Web-Test'!M663</f>
        <v>tìm  theo  vaccine ,  không có tìm theo nhóm,  loại  vaccine  ít nên không cần thiết</v>
      </c>
      <c r="N731" s="13">
        <f>'Web-Test'!N663</f>
        <v>0</v>
      </c>
      <c r="O731" s="76">
        <f>'Web-Test'!O663</f>
        <v>0</v>
      </c>
      <c r="P731" s="76">
        <f>'Web-Test'!P663</f>
        <v>0</v>
      </c>
      <c r="Q731" s="76">
        <f>'Web-Test'!Q663</f>
        <v>0</v>
      </c>
      <c r="R731" s="76">
        <f>'Web-Test'!R663</f>
        <v>0</v>
      </c>
      <c r="S731" s="76">
        <f>'Web-Test'!S663</f>
        <v>0</v>
      </c>
      <c r="T731" s="76">
        <f>'Web-Test'!T663</f>
        <v>0</v>
      </c>
      <c r="U731" s="76">
        <f>'Web-Test'!U663</f>
        <v>0</v>
      </c>
      <c r="V731" s="76">
        <f>'Web-Test'!V663</f>
        <v>0</v>
      </c>
      <c r="W731" s="76">
        <f>'Web-Test'!W663</f>
        <v>0</v>
      </c>
      <c r="X731" s="76">
        <f>'Web-Test'!X663</f>
        <v>0</v>
      </c>
      <c r="Y731" s="76">
        <f>'Web-Test'!Y663</f>
        <v>0</v>
      </c>
      <c r="Z731" s="76">
        <f>'Web-Test'!Z663</f>
        <v>0</v>
      </c>
    </row>
    <row r="732" spans="1:26">
      <c r="A732" s="13">
        <f>'Web-Test'!A664</f>
        <v>663</v>
      </c>
      <c r="B732" s="16" t="str">
        <f>'Web-Test'!B664</f>
        <v>Bug</v>
      </c>
      <c r="C732" s="17">
        <f>'Web-Test'!C664</f>
        <v>45062</v>
      </c>
      <c r="D732" s="16" t="str">
        <f>'Web-Test'!D664</f>
        <v>Cao</v>
      </c>
      <c r="E732" s="18" t="str">
        <f>'Web-Test'!E664</f>
        <v>Báo cáo vaccine</v>
      </c>
      <c r="F732" s="18" t="str">
        <f>'Web-Test'!F664</f>
        <v>Bò có được tiêm vaccine nhưng trong báo cáo không có</v>
      </c>
      <c r="G732" s="18" t="str">
        <f>'Web-Test'!G664</f>
        <v>Hình 1: https://drive.google.com/file/d/1s7FTwMxCZMQLWe6oZH5FRzyFOzlIwv7S/view?usp=share_link
Hình 2: https://drive.google.com/file/d/1s-aP-WZKZ7kF3wo5WHtp65LtARVHq4i1/view?usp=share_link</v>
      </c>
      <c r="H732" s="17">
        <f>'Web-Test'!H664</f>
        <v>45068</v>
      </c>
      <c r="I732" s="17">
        <f>'Web-Test'!I664</f>
        <v>45067</v>
      </c>
      <c r="J732" s="17" t="str">
        <f>'Web-Test'!J664</f>
        <v>Tỉnh</v>
      </c>
      <c r="K732" s="16" t="str">
        <f>'Web-Test'!K664</f>
        <v>Pass</v>
      </c>
      <c r="L732" s="13" t="str">
        <f>'Web-Test'!L664</f>
        <v>Closed</v>
      </c>
      <c r="M732" s="18">
        <f>'Web-Test'!M664</f>
        <v>0</v>
      </c>
      <c r="N732" s="13">
        <f>'Web-Test'!N664</f>
        <v>0</v>
      </c>
      <c r="O732" s="76">
        <f>'Web-Test'!O664</f>
        <v>0</v>
      </c>
      <c r="P732" s="76">
        <f>'Web-Test'!P664</f>
        <v>0</v>
      </c>
      <c r="Q732" s="76">
        <f>'Web-Test'!Q664</f>
        <v>0</v>
      </c>
      <c r="R732" s="76">
        <f>'Web-Test'!R664</f>
        <v>0</v>
      </c>
      <c r="S732" s="76">
        <f>'Web-Test'!S664</f>
        <v>0</v>
      </c>
      <c r="T732" s="76">
        <f>'Web-Test'!T664</f>
        <v>0</v>
      </c>
      <c r="U732" s="76">
        <f>'Web-Test'!U664</f>
        <v>0</v>
      </c>
      <c r="V732" s="76">
        <f>'Web-Test'!V664</f>
        <v>0</v>
      </c>
      <c r="W732" s="76">
        <f>'Web-Test'!W664</f>
        <v>0</v>
      </c>
      <c r="X732" s="76">
        <f>'Web-Test'!X664</f>
        <v>0</v>
      </c>
      <c r="Y732" s="76">
        <f>'Web-Test'!Y664</f>
        <v>0</v>
      </c>
      <c r="Z732" s="76">
        <f>'Web-Test'!Z664</f>
        <v>0</v>
      </c>
    </row>
    <row r="733" spans="1:26">
      <c r="A733" s="13">
        <f>'Web-Test'!A665</f>
        <v>664</v>
      </c>
      <c r="B733" s="16" t="str">
        <f>'Web-Test'!B665</f>
        <v>Bug</v>
      </c>
      <c r="C733" s="17">
        <f>'Web-Test'!C665</f>
        <v>45062</v>
      </c>
      <c r="D733" s="16" t="str">
        <f>'Web-Test'!D665</f>
        <v>Trung bình</v>
      </c>
      <c r="E733" s="18" t="str">
        <f>'Web-Test'!E665</f>
        <v>Bảng rải không qua trộn</v>
      </c>
      <c r="F733" s="18" t="str">
        <f>'Web-Test'!F665</f>
        <v>Trang bị đơ sau khi chuyển các đối tượng bò, nguyên liệu</v>
      </c>
      <c r="G733" s="22" t="str">
        <f>'Web-Test'!G665</f>
        <v>https://drive.google.com/file/d/1XtAlloObMKdUASqjCXR33eLxeNiREL1O/view?usp=share_link</v>
      </c>
      <c r="H733" s="17">
        <f>'Web-Test'!H665</f>
        <v>45068</v>
      </c>
      <c r="I733" s="17">
        <f>'Web-Test'!I665</f>
        <v>0</v>
      </c>
      <c r="J733" s="17" t="str">
        <f>'Web-Test'!J665</f>
        <v>Tỉnh</v>
      </c>
      <c r="K733" s="16" t="str">
        <f>'Web-Test'!K665</f>
        <v>Temporary disappear</v>
      </c>
      <c r="L733" s="13" t="str">
        <f>'Web-Test'!L665</f>
        <v>Closed</v>
      </c>
      <c r="M733" s="18" t="str">
        <f>'Web-Test'!M665</f>
        <v>không thấy lỗi</v>
      </c>
      <c r="N733" s="13">
        <f>'Web-Test'!N665</f>
        <v>0</v>
      </c>
      <c r="O733" s="76">
        <f>'Web-Test'!O665</f>
        <v>0</v>
      </c>
      <c r="P733" s="76">
        <f>'Web-Test'!P665</f>
        <v>0</v>
      </c>
      <c r="Q733" s="76">
        <f>'Web-Test'!Q665</f>
        <v>0</v>
      </c>
      <c r="R733" s="76">
        <f>'Web-Test'!R665</f>
        <v>0</v>
      </c>
      <c r="S733" s="76">
        <f>'Web-Test'!S665</f>
        <v>0</v>
      </c>
      <c r="T733" s="76">
        <f>'Web-Test'!T665</f>
        <v>0</v>
      </c>
      <c r="U733" s="76">
        <f>'Web-Test'!U665</f>
        <v>0</v>
      </c>
      <c r="V733" s="76">
        <f>'Web-Test'!V665</f>
        <v>0</v>
      </c>
      <c r="W733" s="76">
        <f>'Web-Test'!W665</f>
        <v>0</v>
      </c>
      <c r="X733" s="76">
        <f>'Web-Test'!X665</f>
        <v>0</v>
      </c>
      <c r="Y733" s="76">
        <f>'Web-Test'!Y665</f>
        <v>0</v>
      </c>
      <c r="Z733" s="76">
        <f>'Web-Test'!Z665</f>
        <v>0</v>
      </c>
    </row>
    <row r="734" spans="1:26">
      <c r="A734" s="13">
        <f>'Web-Test'!A666</f>
        <v>665</v>
      </c>
      <c r="B734" s="16" t="str">
        <f>'Web-Test'!B666</f>
        <v>Bug</v>
      </c>
      <c r="C734" s="17">
        <f>'Web-Test'!C666</f>
        <v>45062</v>
      </c>
      <c r="D734" s="16" t="str">
        <f>'Web-Test'!D666</f>
        <v>Trung bình</v>
      </c>
      <c r="E734" s="18" t="str">
        <f>'Web-Test'!E666</f>
        <v>Bảng rải không qua trộn</v>
      </c>
      <c r="F734" s="18" t="str">
        <f>'Web-Test'!F666</f>
        <v>Không load dữ liệu sau khi chuyển về ngày quá khứ và chuyển lại</v>
      </c>
      <c r="G734" s="22" t="str">
        <f>'Web-Test'!G666</f>
        <v>https://drive.google.com/file/d/1qacENislA0mfQISyDUtKXNsfqTBc8zKG/view?usp=share_link</v>
      </c>
      <c r="H734" s="17">
        <f>'Web-Test'!H666</f>
        <v>45068</v>
      </c>
      <c r="I734" s="17">
        <f>'Web-Test'!I666</f>
        <v>0</v>
      </c>
      <c r="J734" s="17" t="str">
        <f>'Web-Test'!J666</f>
        <v>Tỉnh</v>
      </c>
      <c r="K734" s="16" t="str">
        <f>'Web-Test'!K666</f>
        <v>Temporary disappear</v>
      </c>
      <c r="L734" s="13" t="str">
        <f>'Web-Test'!L666</f>
        <v>Closed</v>
      </c>
      <c r="M734" s="18" t="str">
        <f>'Web-Test'!M666</f>
        <v>không thấy lỗi</v>
      </c>
      <c r="N734" s="13">
        <f>'Web-Test'!N666</f>
        <v>0</v>
      </c>
      <c r="O734" s="76">
        <f>'Web-Test'!O666</f>
        <v>0</v>
      </c>
      <c r="P734" s="76">
        <f>'Web-Test'!P666</f>
        <v>0</v>
      </c>
      <c r="Q734" s="76">
        <f>'Web-Test'!Q666</f>
        <v>0</v>
      </c>
      <c r="R734" s="76">
        <f>'Web-Test'!R666</f>
        <v>0</v>
      </c>
      <c r="S734" s="76">
        <f>'Web-Test'!S666</f>
        <v>0</v>
      </c>
      <c r="T734" s="76">
        <f>'Web-Test'!T666</f>
        <v>0</v>
      </c>
      <c r="U734" s="76">
        <f>'Web-Test'!U666</f>
        <v>0</v>
      </c>
      <c r="V734" s="76">
        <f>'Web-Test'!V666</f>
        <v>0</v>
      </c>
      <c r="W734" s="76">
        <f>'Web-Test'!W666</f>
        <v>0</v>
      </c>
      <c r="X734" s="76">
        <f>'Web-Test'!X666</f>
        <v>0</v>
      </c>
      <c r="Y734" s="76">
        <f>'Web-Test'!Y666</f>
        <v>0</v>
      </c>
      <c r="Z734" s="76">
        <f>'Web-Test'!Z666</f>
        <v>0</v>
      </c>
    </row>
    <row r="735" spans="1:26">
      <c r="A735" s="13">
        <f>'Web-Test'!A667</f>
        <v>666</v>
      </c>
      <c r="B735" s="16" t="str">
        <f>'Web-Test'!B667</f>
        <v>Bug</v>
      </c>
      <c r="C735" s="17">
        <f>'Web-Test'!C667</f>
        <v>45063</v>
      </c>
      <c r="D735" s="16" t="str">
        <f>'Web-Test'!D667</f>
        <v>Trung bình</v>
      </c>
      <c r="E735" s="18" t="str">
        <f>'Web-Test'!E667</f>
        <v>Đề xuất thanh lý - tiêu hủy</v>
      </c>
      <c r="F735" s="18" t="str">
        <f>'Web-Test'!F667</f>
        <v>File excel xuất ra:
- Loại đề xuất "KhongKhoiBenh" =&gt; "Thanh lý"
- Ngày đề xuất 01/01/0001 =&gt; Sửa thành ô trống nếu chưa đề xuất</v>
      </c>
      <c r="G735" s="22" t="str">
        <f>'Web-Test'!G667</f>
        <v>https://drive.google.com/file/d/14Rif5EjIH9Ndu3n-SBjNjG4jM2nPOsUa/view?usp=share_link</v>
      </c>
      <c r="H735" s="17">
        <f>'Web-Test'!H667</f>
        <v>45070</v>
      </c>
      <c r="I735" s="17">
        <f>'Web-Test'!I667</f>
        <v>0</v>
      </c>
      <c r="J735" s="17" t="str">
        <f>'Web-Test'!J667</f>
        <v>Tỉnh</v>
      </c>
      <c r="K735" s="16" t="str">
        <f>'Web-Test'!K667</f>
        <v>Pass</v>
      </c>
      <c r="L735" s="13" t="str">
        <f>'Web-Test'!L667</f>
        <v>Closed</v>
      </c>
      <c r="M735" s="18">
        <f>'Web-Test'!M667</f>
        <v>0</v>
      </c>
      <c r="N735" s="13">
        <f>'Web-Test'!N667</f>
        <v>0</v>
      </c>
      <c r="O735" s="76">
        <f>'Web-Test'!O667</f>
        <v>0</v>
      </c>
      <c r="P735" s="76">
        <f>'Web-Test'!P667</f>
        <v>0</v>
      </c>
      <c r="Q735" s="76">
        <f>'Web-Test'!Q667</f>
        <v>0</v>
      </c>
      <c r="R735" s="76">
        <f>'Web-Test'!R667</f>
        <v>0</v>
      </c>
      <c r="S735" s="76">
        <f>'Web-Test'!S667</f>
        <v>0</v>
      </c>
      <c r="T735" s="76">
        <f>'Web-Test'!T667</f>
        <v>0</v>
      </c>
      <c r="U735" s="76">
        <f>'Web-Test'!U667</f>
        <v>0</v>
      </c>
      <c r="V735" s="76">
        <f>'Web-Test'!V667</f>
        <v>0</v>
      </c>
      <c r="W735" s="76">
        <f>'Web-Test'!W667</f>
        <v>0</v>
      </c>
      <c r="X735" s="76">
        <f>'Web-Test'!X667</f>
        <v>0</v>
      </c>
      <c r="Y735" s="76">
        <f>'Web-Test'!Y667</f>
        <v>0</v>
      </c>
      <c r="Z735" s="76">
        <f>'Web-Test'!Z667</f>
        <v>0</v>
      </c>
    </row>
    <row r="736" spans="1:26">
      <c r="A736" s="13">
        <f>'Web-Test'!A668</f>
        <v>667</v>
      </c>
      <c r="B736" s="16" t="str">
        <f>'Web-Test'!B668</f>
        <v>Bug</v>
      </c>
      <c r="C736" s="17">
        <f>'Web-Test'!C668</f>
        <v>45063</v>
      </c>
      <c r="D736" s="16" t="str">
        <f>'Web-Test'!D668</f>
        <v>Trung bình</v>
      </c>
      <c r="E736" s="18" t="str">
        <f>'Web-Test'!E668</f>
        <v>Đề xuất thanh lý - tiêu hủy</v>
      </c>
      <c r="F736" s="18" t="str">
        <f>'Web-Test'!F668</f>
        <v>Bê D35F00183001 được sinh (chết) ngày 17/05 nhưng không thấy trong danh sách đề xuất thanh lý tiêu hủy</v>
      </c>
      <c r="G736" s="22" t="str">
        <f>'Web-Test'!G668</f>
        <v>https://drive.google.com/file/d/1KP3CVcrpstiOLPuJVEmPu7LbhQy5sN_B/view?usp=share_link</v>
      </c>
      <c r="H736" s="17">
        <f>'Web-Test'!H668</f>
        <v>45070</v>
      </c>
      <c r="I736" s="17">
        <f>'Web-Test'!I668</f>
        <v>0</v>
      </c>
      <c r="J736" s="17" t="str">
        <f>'Web-Test'!J668</f>
        <v>Tỉnh</v>
      </c>
      <c r="K736" s="16" t="str">
        <f>'Web-Test'!K668</f>
        <v>Pass</v>
      </c>
      <c r="L736" s="13" t="str">
        <f>'Web-Test'!L668</f>
        <v>Closed</v>
      </c>
      <c r="M736" s="18">
        <f>'Web-Test'!M668</f>
        <v>0</v>
      </c>
      <c r="N736" s="13">
        <f>'Web-Test'!N668</f>
        <v>0</v>
      </c>
      <c r="O736" s="76">
        <f>'Web-Test'!O668</f>
        <v>0</v>
      </c>
      <c r="P736" s="76">
        <f>'Web-Test'!P668</f>
        <v>0</v>
      </c>
      <c r="Q736" s="76">
        <f>'Web-Test'!Q668</f>
        <v>0</v>
      </c>
      <c r="R736" s="76">
        <f>'Web-Test'!R668</f>
        <v>0</v>
      </c>
      <c r="S736" s="76">
        <f>'Web-Test'!S668</f>
        <v>0</v>
      </c>
      <c r="T736" s="76">
        <f>'Web-Test'!T668</f>
        <v>0</v>
      </c>
      <c r="U736" s="76">
        <f>'Web-Test'!U668</f>
        <v>0</v>
      </c>
      <c r="V736" s="76">
        <f>'Web-Test'!V668</f>
        <v>0</v>
      </c>
      <c r="W736" s="76">
        <f>'Web-Test'!W668</f>
        <v>0</v>
      </c>
      <c r="X736" s="76">
        <f>'Web-Test'!X668</f>
        <v>0</v>
      </c>
      <c r="Y736" s="76">
        <f>'Web-Test'!Y668</f>
        <v>0</v>
      </c>
      <c r="Z736" s="76">
        <f>'Web-Test'!Z668</f>
        <v>0</v>
      </c>
    </row>
    <row r="737" spans="1:26">
      <c r="A737" s="13">
        <f>'Web-Test'!A669</f>
        <v>668</v>
      </c>
      <c r="B737" s="16" t="str">
        <f>'Web-Test'!B669</f>
        <v>Bug</v>
      </c>
      <c r="C737" s="17">
        <f>'Web-Test'!C669</f>
        <v>45064</v>
      </c>
      <c r="D737" s="16" t="str">
        <f>'Web-Test'!D669</f>
        <v>Trung bình</v>
      </c>
      <c r="E737" s="18" t="str">
        <f>'Web-Test'!E669</f>
        <v>Báo cáo thông tin đàn</v>
      </c>
      <c r="F737" s="18" t="str">
        <f>'Web-Test'!F669</f>
        <v>Báo cáo tổng đàn bò sinh sản:
Bê trên 4 tháng tuổi nhưng tính vào nhóm bê 3-4 tháng tuổi</v>
      </c>
      <c r="G737" s="22" t="str">
        <f>'Web-Test'!G669</f>
        <v>https://drive.google.com/file/d/1LuZpUgaK7evzdYkvdtlUExFLpPA0_ddG/view?usp=share_link</v>
      </c>
      <c r="H737" s="17">
        <f>'Web-Test'!H669</f>
        <v>45070</v>
      </c>
      <c r="I737" s="17">
        <f>'Web-Test'!I669</f>
        <v>0</v>
      </c>
      <c r="J737" s="17" t="str">
        <f>'Web-Test'!J669</f>
        <v>Tỉnh</v>
      </c>
      <c r="K737" s="16" t="str">
        <f>'Web-Test'!K669</f>
        <v>Pass</v>
      </c>
      <c r="L737" s="13" t="str">
        <f>'Web-Test'!L669</f>
        <v>Closed</v>
      </c>
      <c r="M737" s="18">
        <f>'Web-Test'!M669</f>
        <v>0</v>
      </c>
      <c r="N737" s="13">
        <f>'Web-Test'!N669</f>
        <v>0</v>
      </c>
      <c r="O737" s="76">
        <f>'Web-Test'!O669</f>
        <v>0</v>
      </c>
      <c r="P737" s="76">
        <f>'Web-Test'!P669</f>
        <v>0</v>
      </c>
      <c r="Q737" s="76">
        <f>'Web-Test'!Q669</f>
        <v>0</v>
      </c>
      <c r="R737" s="76">
        <f>'Web-Test'!R669</f>
        <v>0</v>
      </c>
      <c r="S737" s="76">
        <f>'Web-Test'!S669</f>
        <v>0</v>
      </c>
      <c r="T737" s="76">
        <f>'Web-Test'!T669</f>
        <v>0</v>
      </c>
      <c r="U737" s="76">
        <f>'Web-Test'!U669</f>
        <v>0</v>
      </c>
      <c r="V737" s="76">
        <f>'Web-Test'!V669</f>
        <v>0</v>
      </c>
      <c r="W737" s="76">
        <f>'Web-Test'!W669</f>
        <v>0</v>
      </c>
      <c r="X737" s="76">
        <f>'Web-Test'!X669</f>
        <v>0</v>
      </c>
      <c r="Y737" s="76">
        <f>'Web-Test'!Y669</f>
        <v>0</v>
      </c>
      <c r="Z737" s="76">
        <f>'Web-Test'!Z669</f>
        <v>0</v>
      </c>
    </row>
    <row r="738" spans="1:26">
      <c r="A738" s="13">
        <f>'Web-Test'!A670</f>
        <v>669</v>
      </c>
      <c r="B738" s="16" t="str">
        <f>'Web-Test'!B670</f>
        <v>Bug</v>
      </c>
      <c r="C738" s="17">
        <f>'Web-Test'!C670</f>
        <v>45064</v>
      </c>
      <c r="D738" s="16" t="str">
        <f>'Web-Test'!D670</f>
        <v>Trung bình</v>
      </c>
      <c r="E738" s="18" t="str">
        <f>'Web-Test'!E670</f>
        <v>Báo cáo thông tin đàn</v>
      </c>
      <c r="F738" s="18" t="str">
        <f>'Web-Test'!F670</f>
        <v>Báo cáo tổng đàn bò sinh sản:
Bê trên 5 tháng tuổi nhưng tính vào nhóm bê 4-5 tháng tuổi</v>
      </c>
      <c r="G738" s="22" t="str">
        <f>'Web-Test'!G670</f>
        <v>https://drive.google.com/file/d/1FeqOCyTJdrMXGYdU-AcR9CcqeGXgggaS/view?usp=share_link</v>
      </c>
      <c r="H738" s="17">
        <f>'Web-Test'!H670</f>
        <v>45070</v>
      </c>
      <c r="I738" s="17">
        <f>'Web-Test'!I670</f>
        <v>0</v>
      </c>
      <c r="J738" s="17" t="str">
        <f>'Web-Test'!J670</f>
        <v>Tỉnh</v>
      </c>
      <c r="K738" s="16" t="str">
        <f>'Web-Test'!K670</f>
        <v>Pass</v>
      </c>
      <c r="L738" s="13" t="str">
        <f>'Web-Test'!L670</f>
        <v>Closed</v>
      </c>
      <c r="M738" s="18">
        <f>'Web-Test'!M670</f>
        <v>0</v>
      </c>
      <c r="N738" s="13">
        <f>'Web-Test'!N670</f>
        <v>0</v>
      </c>
      <c r="O738" s="76">
        <f>'Web-Test'!O670</f>
        <v>0</v>
      </c>
      <c r="P738" s="76">
        <f>'Web-Test'!P670</f>
        <v>0</v>
      </c>
      <c r="Q738" s="76">
        <f>'Web-Test'!Q670</f>
        <v>0</v>
      </c>
      <c r="R738" s="76">
        <f>'Web-Test'!R670</f>
        <v>0</v>
      </c>
      <c r="S738" s="76">
        <f>'Web-Test'!S670</f>
        <v>0</v>
      </c>
      <c r="T738" s="76">
        <f>'Web-Test'!T670</f>
        <v>0</v>
      </c>
      <c r="U738" s="76">
        <f>'Web-Test'!U670</f>
        <v>0</v>
      </c>
      <c r="V738" s="76">
        <f>'Web-Test'!V670</f>
        <v>0</v>
      </c>
      <c r="W738" s="76">
        <f>'Web-Test'!W670</f>
        <v>0</v>
      </c>
      <c r="X738" s="76">
        <f>'Web-Test'!X670</f>
        <v>0</v>
      </c>
      <c r="Y738" s="76">
        <f>'Web-Test'!Y670</f>
        <v>0</v>
      </c>
      <c r="Z738" s="76">
        <f>'Web-Test'!Z670</f>
        <v>0</v>
      </c>
    </row>
    <row r="739" spans="1:26">
      <c r="A739" s="13">
        <f>'Web-Test'!A671</f>
        <v>670</v>
      </c>
      <c r="B739" s="16" t="str">
        <f>'Web-Test'!B671</f>
        <v>Bug</v>
      </c>
      <c r="C739" s="17">
        <f>'Web-Test'!C671</f>
        <v>45064</v>
      </c>
      <c r="D739" s="16" t="str">
        <f>'Web-Test'!D671</f>
        <v>Trung bình</v>
      </c>
      <c r="E739" s="18" t="str">
        <f>'Web-Test'!E671</f>
        <v>Báo cáo thông tin đàn</v>
      </c>
      <c r="F739" s="18" t="str">
        <f>'Web-Test'!F671</f>
        <v>Báo cáo tổng đàn bò sinh sản:
Bê trên 6 tháng tuổi nhưng tính vào nhóm bê 5-6 tháng tuổi</v>
      </c>
      <c r="G739" s="22" t="str">
        <f>'Web-Test'!G671</f>
        <v>https://drive.google.com/file/d/1XcoyRbXA15j4gfFF39-n0wbnbQOrf9tN/view?usp=share_link</v>
      </c>
      <c r="H739" s="17">
        <f>'Web-Test'!H671</f>
        <v>45070</v>
      </c>
      <c r="I739" s="17">
        <f>'Web-Test'!I671</f>
        <v>0</v>
      </c>
      <c r="J739" s="17" t="str">
        <f>'Web-Test'!J671</f>
        <v>Tỉnh</v>
      </c>
      <c r="K739" s="16" t="str">
        <f>'Web-Test'!K671</f>
        <v>Pass</v>
      </c>
      <c r="L739" s="13" t="str">
        <f>'Web-Test'!L671</f>
        <v>Closed</v>
      </c>
      <c r="M739" s="18">
        <f>'Web-Test'!M671</f>
        <v>0</v>
      </c>
      <c r="N739" s="13">
        <f>'Web-Test'!N671</f>
        <v>0</v>
      </c>
      <c r="O739" s="76">
        <f>'Web-Test'!O671</f>
        <v>0</v>
      </c>
      <c r="P739" s="76">
        <f>'Web-Test'!P671</f>
        <v>0</v>
      </c>
      <c r="Q739" s="76">
        <f>'Web-Test'!Q671</f>
        <v>0</v>
      </c>
      <c r="R739" s="76">
        <f>'Web-Test'!R671</f>
        <v>0</v>
      </c>
      <c r="S739" s="76">
        <f>'Web-Test'!S671</f>
        <v>0</v>
      </c>
      <c r="T739" s="76">
        <f>'Web-Test'!T671</f>
        <v>0</v>
      </c>
      <c r="U739" s="76">
        <f>'Web-Test'!U671</f>
        <v>0</v>
      </c>
      <c r="V739" s="76">
        <f>'Web-Test'!V671</f>
        <v>0</v>
      </c>
      <c r="W739" s="76">
        <f>'Web-Test'!W671</f>
        <v>0</v>
      </c>
      <c r="X739" s="76">
        <f>'Web-Test'!X671</f>
        <v>0</v>
      </c>
      <c r="Y739" s="76">
        <f>'Web-Test'!Y671</f>
        <v>0</v>
      </c>
      <c r="Z739" s="76">
        <f>'Web-Test'!Z671</f>
        <v>0</v>
      </c>
    </row>
    <row r="740" spans="1:26">
      <c r="A740" s="13">
        <f>'Web-Test'!A672</f>
        <v>671</v>
      </c>
      <c r="B740" s="16" t="str">
        <f>'Web-Test'!B672</f>
        <v>Bug</v>
      </c>
      <c r="C740" s="17">
        <f>'Web-Test'!C672</f>
        <v>45064</v>
      </c>
      <c r="D740" s="16" t="str">
        <f>'Web-Test'!D672</f>
        <v>Trung bình</v>
      </c>
      <c r="E740" s="18" t="str">
        <f>'Web-Test'!E672</f>
        <v>Báo cáo thông tin đàn</v>
      </c>
      <c r="F740" s="18" t="str">
        <f>'Web-Test'!F672</f>
        <v>Báo cáo tổng đàn bò sinh sản:
Bê trên 7 tháng tuổi nhưng tính vào nhóm bê 6-7 tháng tuổi</v>
      </c>
      <c r="G740" s="22" t="str">
        <f>'Web-Test'!G672</f>
        <v>https://drive.google.com/file/d/14hKjAiIOhoGP7bIZ3_Dtb00PLIITJ9qZ/view?usp=share_link</v>
      </c>
      <c r="H740" s="17">
        <f>'Web-Test'!H672</f>
        <v>45070</v>
      </c>
      <c r="I740" s="17">
        <f>'Web-Test'!I672</f>
        <v>0</v>
      </c>
      <c r="J740" s="17" t="str">
        <f>'Web-Test'!J672</f>
        <v>Tỉnh</v>
      </c>
      <c r="K740" s="16" t="str">
        <f>'Web-Test'!K672</f>
        <v>Pass</v>
      </c>
      <c r="L740" s="13" t="str">
        <f>'Web-Test'!L672</f>
        <v>Closed</v>
      </c>
      <c r="M740" s="18">
        <f>'Web-Test'!M672</f>
        <v>0</v>
      </c>
      <c r="N740" s="13">
        <f>'Web-Test'!N672</f>
        <v>0</v>
      </c>
      <c r="O740" s="76">
        <f>'Web-Test'!O672</f>
        <v>0</v>
      </c>
      <c r="P740" s="76">
        <f>'Web-Test'!P672</f>
        <v>0</v>
      </c>
      <c r="Q740" s="76">
        <f>'Web-Test'!Q672</f>
        <v>0</v>
      </c>
      <c r="R740" s="76">
        <f>'Web-Test'!R672</f>
        <v>0</v>
      </c>
      <c r="S740" s="76">
        <f>'Web-Test'!S672</f>
        <v>0</v>
      </c>
      <c r="T740" s="76">
        <f>'Web-Test'!T672</f>
        <v>0</v>
      </c>
      <c r="U740" s="76">
        <f>'Web-Test'!U672</f>
        <v>0</v>
      </c>
      <c r="V740" s="76">
        <f>'Web-Test'!V672</f>
        <v>0</v>
      </c>
      <c r="W740" s="76">
        <f>'Web-Test'!W672</f>
        <v>0</v>
      </c>
      <c r="X740" s="76">
        <f>'Web-Test'!X672</f>
        <v>0</v>
      </c>
      <c r="Y740" s="76">
        <f>'Web-Test'!Y672</f>
        <v>0</v>
      </c>
      <c r="Z740" s="76">
        <f>'Web-Test'!Z672</f>
        <v>0</v>
      </c>
    </row>
    <row r="741" spans="1:26">
      <c r="A741" s="13">
        <f>'Web-Test'!A673</f>
        <v>672</v>
      </c>
      <c r="B741" s="16" t="str">
        <f>'Web-Test'!B673</f>
        <v>Bug</v>
      </c>
      <c r="C741" s="17">
        <f>'Web-Test'!C673</f>
        <v>45064</v>
      </c>
      <c r="D741" s="16" t="str">
        <f>'Web-Test'!D673</f>
        <v>Trung bình</v>
      </c>
      <c r="E741" s="18" t="str">
        <f>'Web-Test'!E673</f>
        <v>Báo cáo thông tin đàn</v>
      </c>
      <c r="F741" s="18" t="str">
        <f>'Web-Test'!F673</f>
        <v>Báo cáo tổng đàn bò sinh sản:
Bò trên hậu bị 9-12 tháng nhưng đưa vào nhóm bê 7-8 tháng</v>
      </c>
      <c r="G741" s="22" t="str">
        <f>'Web-Test'!G673</f>
        <v>https://drive.google.com/file/d/1d8ac2ilUEAQzUK-w-KxJE-4UwUsPOxYf/view?usp=share_link</v>
      </c>
      <c r="H741" s="17">
        <f>'Web-Test'!H673</f>
        <v>45070</v>
      </c>
      <c r="I741" s="17">
        <f>'Web-Test'!I673</f>
        <v>0</v>
      </c>
      <c r="J741" s="17" t="str">
        <f>'Web-Test'!J673</f>
        <v>Tỉnh</v>
      </c>
      <c r="K741" s="16" t="str">
        <f>'Web-Test'!K673</f>
        <v>Pass</v>
      </c>
      <c r="L741" s="13" t="str">
        <f>'Web-Test'!L673</f>
        <v>Closed</v>
      </c>
      <c r="M741" s="18">
        <f>'Web-Test'!M673</f>
        <v>0</v>
      </c>
      <c r="N741" s="13">
        <f>'Web-Test'!N673</f>
        <v>0</v>
      </c>
      <c r="O741" s="76">
        <f>'Web-Test'!O673</f>
        <v>0</v>
      </c>
      <c r="P741" s="76">
        <f>'Web-Test'!P673</f>
        <v>0</v>
      </c>
      <c r="Q741" s="76">
        <f>'Web-Test'!Q673</f>
        <v>0</v>
      </c>
      <c r="R741" s="76">
        <f>'Web-Test'!R673</f>
        <v>0</v>
      </c>
      <c r="S741" s="76">
        <f>'Web-Test'!S673</f>
        <v>0</v>
      </c>
      <c r="T741" s="76">
        <f>'Web-Test'!T673</f>
        <v>0</v>
      </c>
      <c r="U741" s="76">
        <f>'Web-Test'!U673</f>
        <v>0</v>
      </c>
      <c r="V741" s="76">
        <f>'Web-Test'!V673</f>
        <v>0</v>
      </c>
      <c r="W741" s="76">
        <f>'Web-Test'!W673</f>
        <v>0</v>
      </c>
      <c r="X741" s="76">
        <f>'Web-Test'!X673</f>
        <v>0</v>
      </c>
      <c r="Y741" s="76">
        <f>'Web-Test'!Y673</f>
        <v>0</v>
      </c>
      <c r="Z741" s="76">
        <f>'Web-Test'!Z673</f>
        <v>0</v>
      </c>
    </row>
    <row r="742" spans="1:26">
      <c r="A742" s="13">
        <f>'Web-Test'!A674</f>
        <v>673</v>
      </c>
      <c r="B742" s="16" t="str">
        <f>'Web-Test'!B674</f>
        <v>Bug</v>
      </c>
      <c r="C742" s="17">
        <f>'Web-Test'!C674</f>
        <v>45064</v>
      </c>
      <c r="D742" s="16" t="str">
        <f>'Web-Test'!D674</f>
        <v>Trung bình</v>
      </c>
      <c r="E742" s="18" t="str">
        <f>'Web-Test'!E674</f>
        <v>Báo cáo thông tin đàn</v>
      </c>
      <c r="F742" s="18" t="str">
        <f>'Web-Test'!F674</f>
        <v>Báo cáo tổng đàn bò sinh sản:
Bò trên 9 tháng nhưng đưa vào nhóm bò 8-9 tháng</v>
      </c>
      <c r="G742" s="22" t="str">
        <f>'Web-Test'!G674</f>
        <v>https://drive.google.com/file/d/1sfETB3WcYyAgBiOqtc4bKOGf6mr0uvMG/view?usp=share_link</v>
      </c>
      <c r="H742" s="17">
        <f>'Web-Test'!H674</f>
        <v>45070</v>
      </c>
      <c r="I742" s="17">
        <f>'Web-Test'!I674</f>
        <v>0</v>
      </c>
      <c r="J742" s="17" t="str">
        <f>'Web-Test'!J674</f>
        <v>Tỉnh</v>
      </c>
      <c r="K742" s="16" t="str">
        <f>'Web-Test'!K674</f>
        <v>Pass</v>
      </c>
      <c r="L742" s="13" t="str">
        <f>'Web-Test'!L674</f>
        <v>Closed</v>
      </c>
      <c r="M742" s="18">
        <f>'Web-Test'!M674</f>
        <v>0</v>
      </c>
      <c r="N742" s="13">
        <f>'Web-Test'!N674</f>
        <v>0</v>
      </c>
      <c r="O742" s="76">
        <f>'Web-Test'!O674</f>
        <v>0</v>
      </c>
      <c r="P742" s="76">
        <f>'Web-Test'!P674</f>
        <v>0</v>
      </c>
      <c r="Q742" s="76">
        <f>'Web-Test'!Q674</f>
        <v>0</v>
      </c>
      <c r="R742" s="76">
        <f>'Web-Test'!R674</f>
        <v>0</v>
      </c>
      <c r="S742" s="76">
        <f>'Web-Test'!S674</f>
        <v>0</v>
      </c>
      <c r="T742" s="76">
        <f>'Web-Test'!T674</f>
        <v>0</v>
      </c>
      <c r="U742" s="76">
        <f>'Web-Test'!U674</f>
        <v>0</v>
      </c>
      <c r="V742" s="76">
        <f>'Web-Test'!V674</f>
        <v>0</v>
      </c>
      <c r="W742" s="76">
        <f>'Web-Test'!W674</f>
        <v>0</v>
      </c>
      <c r="X742" s="76">
        <f>'Web-Test'!X674</f>
        <v>0</v>
      </c>
      <c r="Y742" s="76">
        <f>'Web-Test'!Y674</f>
        <v>0</v>
      </c>
      <c r="Z742" s="76">
        <f>'Web-Test'!Z674</f>
        <v>0</v>
      </c>
    </row>
    <row r="743" spans="1:26">
      <c r="A743" s="13">
        <f>'Web-Test'!A675</f>
        <v>674</v>
      </c>
      <c r="B743" s="16" t="str">
        <f>'Web-Test'!B675</f>
        <v>Bug</v>
      </c>
      <c r="C743" s="17">
        <f>'Web-Test'!C675</f>
        <v>45064</v>
      </c>
      <c r="D743" s="16" t="str">
        <f>'Web-Test'!D675</f>
        <v>Trung bình</v>
      </c>
      <c r="E743" s="18" t="str">
        <f>'Web-Test'!E675</f>
        <v>Báo cáo thông tin đàn</v>
      </c>
      <c r="F743" s="18" t="str">
        <f>'Web-Test'!F675</f>
        <v>Báo cáo tổng đàn bò sinh sản:
Bò trên 10 tháng nhưng đưa vào nhóm bò 9-10 tháng</v>
      </c>
      <c r="G743" s="22" t="str">
        <f>'Web-Test'!G675</f>
        <v>https://drive.google.com/file/d/1VraUcSpG5s9qbTFVS_m7owWZuth6_ZiC/view?usp=share_link</v>
      </c>
      <c r="H743" s="17">
        <f>'Web-Test'!H675</f>
        <v>45070</v>
      </c>
      <c r="I743" s="17">
        <f>'Web-Test'!I675</f>
        <v>0</v>
      </c>
      <c r="J743" s="17" t="str">
        <f>'Web-Test'!J675</f>
        <v>Tỉnh</v>
      </c>
      <c r="K743" s="16" t="str">
        <f>'Web-Test'!K675</f>
        <v>Pass</v>
      </c>
      <c r="L743" s="13" t="str">
        <f>'Web-Test'!L675</f>
        <v>Closed</v>
      </c>
      <c r="M743" s="18">
        <f>'Web-Test'!M675</f>
        <v>0</v>
      </c>
      <c r="N743" s="13">
        <f>'Web-Test'!N675</f>
        <v>0</v>
      </c>
      <c r="O743" s="76">
        <f>'Web-Test'!O675</f>
        <v>0</v>
      </c>
      <c r="P743" s="76">
        <f>'Web-Test'!P675</f>
        <v>0</v>
      </c>
      <c r="Q743" s="76">
        <f>'Web-Test'!Q675</f>
        <v>0</v>
      </c>
      <c r="R743" s="76">
        <f>'Web-Test'!R675</f>
        <v>0</v>
      </c>
      <c r="S743" s="76">
        <f>'Web-Test'!S675</f>
        <v>0</v>
      </c>
      <c r="T743" s="76">
        <f>'Web-Test'!T675</f>
        <v>0</v>
      </c>
      <c r="U743" s="76">
        <f>'Web-Test'!U675</f>
        <v>0</v>
      </c>
      <c r="V743" s="76">
        <f>'Web-Test'!V675</f>
        <v>0</v>
      </c>
      <c r="W743" s="76">
        <f>'Web-Test'!W675</f>
        <v>0</v>
      </c>
      <c r="X743" s="76">
        <f>'Web-Test'!X675</f>
        <v>0</v>
      </c>
      <c r="Y743" s="76">
        <f>'Web-Test'!Y675</f>
        <v>0</v>
      </c>
      <c r="Z743" s="76">
        <f>'Web-Test'!Z675</f>
        <v>0</v>
      </c>
    </row>
    <row r="744" spans="1:26">
      <c r="A744" s="13">
        <f>'Web-Test'!A676</f>
        <v>675</v>
      </c>
      <c r="B744" s="16" t="str">
        <f>'Web-Test'!B676</f>
        <v>Bug</v>
      </c>
      <c r="C744" s="17">
        <f>'Web-Test'!C676</f>
        <v>45064</v>
      </c>
      <c r="D744" s="16" t="str">
        <f>'Web-Test'!D676</f>
        <v>Trung bình</v>
      </c>
      <c r="E744" s="18" t="str">
        <f>'Web-Test'!E676</f>
        <v>Báo cáo thông tin đàn</v>
      </c>
      <c r="F744" s="18" t="str">
        <f>'Web-Test'!F676</f>
        <v>Báo cáo tổng đàn bò sinh sản:
Bò trên 11 tháng nhưng đưa vào nhóm bò 10-11 tháng</v>
      </c>
      <c r="G744" s="22" t="str">
        <f>'Web-Test'!G676</f>
        <v>https://drive.google.com/file/d/1RAMM7dCOyrpShM3FjBxAbgg0LQ8UrNCg/view?usp=share_link</v>
      </c>
      <c r="H744" s="17">
        <f>'Web-Test'!H676</f>
        <v>45070</v>
      </c>
      <c r="I744" s="17">
        <f>'Web-Test'!I676</f>
        <v>0</v>
      </c>
      <c r="J744" s="17" t="str">
        <f>'Web-Test'!J676</f>
        <v>Tỉnh</v>
      </c>
      <c r="K744" s="16" t="str">
        <f>'Web-Test'!K676</f>
        <v>Pass</v>
      </c>
      <c r="L744" s="13" t="str">
        <f>'Web-Test'!L676</f>
        <v>Closed</v>
      </c>
      <c r="M744" s="18">
        <f>'Web-Test'!M676</f>
        <v>0</v>
      </c>
      <c r="N744" s="13">
        <f>'Web-Test'!N676</f>
        <v>0</v>
      </c>
      <c r="O744" s="76">
        <f>'Web-Test'!O676</f>
        <v>0</v>
      </c>
      <c r="P744" s="76">
        <f>'Web-Test'!P676</f>
        <v>0</v>
      </c>
      <c r="Q744" s="76">
        <f>'Web-Test'!Q676</f>
        <v>0</v>
      </c>
      <c r="R744" s="76">
        <f>'Web-Test'!R676</f>
        <v>0</v>
      </c>
      <c r="S744" s="76">
        <f>'Web-Test'!S676</f>
        <v>0</v>
      </c>
      <c r="T744" s="76">
        <f>'Web-Test'!T676</f>
        <v>0</v>
      </c>
      <c r="U744" s="76">
        <f>'Web-Test'!U676</f>
        <v>0</v>
      </c>
      <c r="V744" s="76">
        <f>'Web-Test'!V676</f>
        <v>0</v>
      </c>
      <c r="W744" s="76">
        <f>'Web-Test'!W676</f>
        <v>0</v>
      </c>
      <c r="X744" s="76">
        <f>'Web-Test'!X676</f>
        <v>0</v>
      </c>
      <c r="Y744" s="76">
        <f>'Web-Test'!Y676</f>
        <v>0</v>
      </c>
      <c r="Z744" s="76">
        <f>'Web-Test'!Z676</f>
        <v>0</v>
      </c>
    </row>
    <row r="745" spans="1:26">
      <c r="A745" s="13">
        <f>'Web-Test'!A677</f>
        <v>676</v>
      </c>
      <c r="B745" s="16" t="str">
        <f>'Web-Test'!B677</f>
        <v>Bug</v>
      </c>
      <c r="C745" s="17">
        <f>'Web-Test'!C677</f>
        <v>45064</v>
      </c>
      <c r="D745" s="16" t="str">
        <f>'Web-Test'!D677</f>
        <v>Trung bình</v>
      </c>
      <c r="E745" s="18" t="str">
        <f>'Web-Test'!E677</f>
        <v>Báo cáo thông tin đàn</v>
      </c>
      <c r="F745" s="18" t="str">
        <f>'Web-Test'!F677</f>
        <v>Báo cáo tổng đàn bò sinh sản:
Bò trên 12 tháng nhưng đưa vào nhóm bò 11-12 tháng</v>
      </c>
      <c r="G745" s="22" t="str">
        <f>'Web-Test'!G677</f>
        <v>https://drive.google.com/file/d/1_R_DiVxhsnJ6-IQoyhKeVqq064L23udg/view?usp=share_link</v>
      </c>
      <c r="H745" s="17">
        <f>'Web-Test'!H677</f>
        <v>45070</v>
      </c>
      <c r="I745" s="17">
        <f>'Web-Test'!I677</f>
        <v>0</v>
      </c>
      <c r="J745" s="17" t="str">
        <f>'Web-Test'!J677</f>
        <v>Tỉnh</v>
      </c>
      <c r="K745" s="16" t="str">
        <f>'Web-Test'!K677</f>
        <v>Pass</v>
      </c>
      <c r="L745" s="13" t="str">
        <f>'Web-Test'!L677</f>
        <v>Closed</v>
      </c>
      <c r="M745" s="18">
        <f>'Web-Test'!M677</f>
        <v>0</v>
      </c>
      <c r="N745" s="13">
        <f>'Web-Test'!N677</f>
        <v>0</v>
      </c>
      <c r="O745" s="76">
        <f>'Web-Test'!O677</f>
        <v>0</v>
      </c>
      <c r="P745" s="76">
        <f>'Web-Test'!P677</f>
        <v>0</v>
      </c>
      <c r="Q745" s="76">
        <f>'Web-Test'!Q677</f>
        <v>0</v>
      </c>
      <c r="R745" s="76">
        <f>'Web-Test'!R677</f>
        <v>0</v>
      </c>
      <c r="S745" s="76">
        <f>'Web-Test'!S677</f>
        <v>0</v>
      </c>
      <c r="T745" s="76">
        <f>'Web-Test'!T677</f>
        <v>0</v>
      </c>
      <c r="U745" s="76">
        <f>'Web-Test'!U677</f>
        <v>0</v>
      </c>
      <c r="V745" s="76">
        <f>'Web-Test'!V677</f>
        <v>0</v>
      </c>
      <c r="W745" s="76">
        <f>'Web-Test'!W677</f>
        <v>0</v>
      </c>
      <c r="X745" s="76">
        <f>'Web-Test'!X677</f>
        <v>0</v>
      </c>
      <c r="Y745" s="76">
        <f>'Web-Test'!Y677</f>
        <v>0</v>
      </c>
      <c r="Z745" s="76">
        <f>'Web-Test'!Z677</f>
        <v>0</v>
      </c>
    </row>
    <row r="746" spans="1:26">
      <c r="A746" s="13">
        <f>'Web-Test'!A678</f>
        <v>677</v>
      </c>
      <c r="B746" s="16" t="str">
        <f>'Web-Test'!B678</f>
        <v>Bug</v>
      </c>
      <c r="C746" s="17">
        <f>'Web-Test'!C678</f>
        <v>45064</v>
      </c>
      <c r="D746" s="16" t="str">
        <f>'Web-Test'!D678</f>
        <v>Trung bình</v>
      </c>
      <c r="E746" s="18" t="str">
        <f>'Web-Test'!E678</f>
        <v>Báo cáo thông tin đàn</v>
      </c>
      <c r="F746" s="18" t="str">
        <f>'Web-Test'!F678</f>
        <v>Báo cáo tổng đàn bò sinh sản:
Bò trên 13 tháng nhưng đưa vào nhóm bò 12-13 tháng</v>
      </c>
      <c r="G746" s="22" t="str">
        <f>'Web-Test'!G678</f>
        <v>https://drive.google.com/file/d/1ctaw2Qt4O4quIa8pLA-4b-nz92_IDxOL/view?usp=share_link</v>
      </c>
      <c r="H746" s="17">
        <f>'Web-Test'!H678</f>
        <v>45070</v>
      </c>
      <c r="I746" s="17">
        <f>'Web-Test'!I678</f>
        <v>0</v>
      </c>
      <c r="J746" s="17" t="str">
        <f>'Web-Test'!J678</f>
        <v>Tỉnh</v>
      </c>
      <c r="K746" s="16" t="str">
        <f>'Web-Test'!K678</f>
        <v>Pass</v>
      </c>
      <c r="L746" s="13" t="str">
        <f>'Web-Test'!L678</f>
        <v>Closed</v>
      </c>
      <c r="M746" s="18">
        <f>'Web-Test'!M678</f>
        <v>0</v>
      </c>
      <c r="N746" s="13">
        <f>'Web-Test'!N678</f>
        <v>0</v>
      </c>
      <c r="O746" s="76">
        <f>'Web-Test'!O678</f>
        <v>0</v>
      </c>
      <c r="P746" s="76">
        <f>'Web-Test'!P678</f>
        <v>0</v>
      </c>
      <c r="Q746" s="76">
        <f>'Web-Test'!Q678</f>
        <v>0</v>
      </c>
      <c r="R746" s="76">
        <f>'Web-Test'!R678</f>
        <v>0</v>
      </c>
      <c r="S746" s="76">
        <f>'Web-Test'!S678</f>
        <v>0</v>
      </c>
      <c r="T746" s="76">
        <f>'Web-Test'!T678</f>
        <v>0</v>
      </c>
      <c r="U746" s="76">
        <f>'Web-Test'!U678</f>
        <v>0</v>
      </c>
      <c r="V746" s="76">
        <f>'Web-Test'!V678</f>
        <v>0</v>
      </c>
      <c r="W746" s="76">
        <f>'Web-Test'!W678</f>
        <v>0</v>
      </c>
      <c r="X746" s="76">
        <f>'Web-Test'!X678</f>
        <v>0</v>
      </c>
      <c r="Y746" s="76">
        <f>'Web-Test'!Y678</f>
        <v>0</v>
      </c>
      <c r="Z746" s="76">
        <f>'Web-Test'!Z678</f>
        <v>0</v>
      </c>
    </row>
    <row r="747" spans="1:26">
      <c r="A747" s="13">
        <f>'Web-Test'!A679</f>
        <v>678</v>
      </c>
      <c r="B747" s="16" t="str">
        <f>'Web-Test'!B679</f>
        <v>Bug</v>
      </c>
      <c r="C747" s="17">
        <f>'Web-Test'!C679</f>
        <v>45064</v>
      </c>
      <c r="D747" s="16" t="str">
        <f>'Web-Test'!D679</f>
        <v>Trung bình</v>
      </c>
      <c r="E747" s="18" t="str">
        <f>'Web-Test'!E679</f>
        <v>Báo cáo thông tin đàn</v>
      </c>
      <c r="F747" s="18" t="str">
        <f>'Web-Test'!F679</f>
        <v>Báo cáo tổng đàn bò sinh sản:
Bò trên 14 tháng nhưng đưa vào nhóm bò 13-14 tháng</v>
      </c>
      <c r="G747" s="22" t="str">
        <f>'Web-Test'!G679</f>
        <v>https://drive.google.com/file/d/1XBlOHyHmPUs0MxBdQGz71PqrjQR4HEih/view?usp=share_link</v>
      </c>
      <c r="H747" s="17">
        <f>'Web-Test'!H679</f>
        <v>45070</v>
      </c>
      <c r="I747" s="17">
        <f>'Web-Test'!I679</f>
        <v>0</v>
      </c>
      <c r="J747" s="17" t="str">
        <f>'Web-Test'!J679</f>
        <v>Tỉnh</v>
      </c>
      <c r="K747" s="16" t="str">
        <f>'Web-Test'!K679</f>
        <v>Pass</v>
      </c>
      <c r="L747" s="13" t="str">
        <f>'Web-Test'!L679</f>
        <v>Closed</v>
      </c>
      <c r="M747" s="18">
        <f>'Web-Test'!M679</f>
        <v>0</v>
      </c>
      <c r="N747" s="13">
        <f>'Web-Test'!N679</f>
        <v>0</v>
      </c>
      <c r="O747" s="76">
        <f>'Web-Test'!O679</f>
        <v>0</v>
      </c>
      <c r="P747" s="76">
        <f>'Web-Test'!P679</f>
        <v>0</v>
      </c>
      <c r="Q747" s="76">
        <f>'Web-Test'!Q679</f>
        <v>0</v>
      </c>
      <c r="R747" s="76">
        <f>'Web-Test'!R679</f>
        <v>0</v>
      </c>
      <c r="S747" s="76">
        <f>'Web-Test'!S679</f>
        <v>0</v>
      </c>
      <c r="T747" s="76">
        <f>'Web-Test'!T679</f>
        <v>0</v>
      </c>
      <c r="U747" s="76">
        <f>'Web-Test'!U679</f>
        <v>0</v>
      </c>
      <c r="V747" s="76">
        <f>'Web-Test'!V679</f>
        <v>0</v>
      </c>
      <c r="W747" s="76">
        <f>'Web-Test'!W679</f>
        <v>0</v>
      </c>
      <c r="X747" s="76">
        <f>'Web-Test'!X679</f>
        <v>0</v>
      </c>
      <c r="Y747" s="76">
        <f>'Web-Test'!Y679</f>
        <v>0</v>
      </c>
      <c r="Z747" s="76">
        <f>'Web-Test'!Z679</f>
        <v>0</v>
      </c>
    </row>
    <row r="748" spans="1:26">
      <c r="A748" s="13">
        <f>'Web-Test'!A680</f>
        <v>679</v>
      </c>
      <c r="B748" s="16" t="str">
        <f>'Web-Test'!B680</f>
        <v>Bug</v>
      </c>
      <c r="C748" s="17">
        <f>'Web-Test'!C680</f>
        <v>45064</v>
      </c>
      <c r="D748" s="16" t="str">
        <f>'Web-Test'!D680</f>
        <v>Trung bình</v>
      </c>
      <c r="E748" s="18" t="str">
        <f>'Web-Test'!E680</f>
        <v>Báo cáo thông tin đàn</v>
      </c>
      <c r="F748" s="18" t="str">
        <f>'Web-Test'!F680</f>
        <v>Báo cáo tổng đàn bò sinh sản:
Bò trên 15 tháng nhưng đưa vào nhóm bò 14-15 tháng</v>
      </c>
      <c r="G748" s="22" t="str">
        <f>'Web-Test'!G680</f>
        <v>https://drive.google.com/file/d/1QjGp5ILCiyZ3sANGcJdTvzjX6JhCzMqu/view?usp=share_link</v>
      </c>
      <c r="H748" s="17">
        <f>'Web-Test'!H680</f>
        <v>45070</v>
      </c>
      <c r="I748" s="17">
        <f>'Web-Test'!I680</f>
        <v>0</v>
      </c>
      <c r="J748" s="17" t="str">
        <f>'Web-Test'!J680</f>
        <v>Tỉnh</v>
      </c>
      <c r="K748" s="16" t="str">
        <f>'Web-Test'!K680</f>
        <v>Pass</v>
      </c>
      <c r="L748" s="13" t="str">
        <f>'Web-Test'!L680</f>
        <v>Closed</v>
      </c>
      <c r="M748" s="18">
        <f>'Web-Test'!M680</f>
        <v>0</v>
      </c>
      <c r="N748" s="13">
        <f>'Web-Test'!N680</f>
        <v>0</v>
      </c>
      <c r="O748" s="76">
        <f>'Web-Test'!O680</f>
        <v>0</v>
      </c>
      <c r="P748" s="76">
        <f>'Web-Test'!P680</f>
        <v>0</v>
      </c>
      <c r="Q748" s="76">
        <f>'Web-Test'!Q680</f>
        <v>0</v>
      </c>
      <c r="R748" s="76">
        <f>'Web-Test'!R680</f>
        <v>0</v>
      </c>
      <c r="S748" s="76">
        <f>'Web-Test'!S680</f>
        <v>0</v>
      </c>
      <c r="T748" s="76">
        <f>'Web-Test'!T680</f>
        <v>0</v>
      </c>
      <c r="U748" s="76">
        <f>'Web-Test'!U680</f>
        <v>0</v>
      </c>
      <c r="V748" s="76">
        <f>'Web-Test'!V680</f>
        <v>0</v>
      </c>
      <c r="W748" s="76">
        <f>'Web-Test'!W680</f>
        <v>0</v>
      </c>
      <c r="X748" s="76">
        <f>'Web-Test'!X680</f>
        <v>0</v>
      </c>
      <c r="Y748" s="76">
        <f>'Web-Test'!Y680</f>
        <v>0</v>
      </c>
      <c r="Z748" s="76">
        <f>'Web-Test'!Z680</f>
        <v>0</v>
      </c>
    </row>
    <row r="749" spans="1:26">
      <c r="A749" s="13">
        <f>'Web-Test'!A681</f>
        <v>680</v>
      </c>
      <c r="B749" s="16" t="str">
        <f>'Web-Test'!B681</f>
        <v>Bug</v>
      </c>
      <c r="C749" s="17">
        <f>'Web-Test'!C681</f>
        <v>45064</v>
      </c>
      <c r="D749" s="16" t="str">
        <f>'Web-Test'!D681</f>
        <v>Trung bình</v>
      </c>
      <c r="E749" s="18" t="str">
        <f>'Web-Test'!E681</f>
        <v>Báo cáo thông tin đàn</v>
      </c>
      <c r="F749" s="18" t="str">
        <f>'Web-Test'!F681</f>
        <v>Báo cáo tổng đàn bò sinh sản:
Bò trên 16 tháng nhưng đưa vào nhóm bò 15-16 tháng</v>
      </c>
      <c r="G749" s="22" t="str">
        <f>'Web-Test'!G681</f>
        <v>https://drive.google.com/file/d/1qUPQLDXFtJQ0_LDjUBp66Un18cKkzYzG/view?usp=share_link</v>
      </c>
      <c r="H749" s="17">
        <f>'Web-Test'!H681</f>
        <v>45070</v>
      </c>
      <c r="I749" s="17">
        <f>'Web-Test'!I681</f>
        <v>0</v>
      </c>
      <c r="J749" s="17" t="str">
        <f>'Web-Test'!J681</f>
        <v>Tỉnh</v>
      </c>
      <c r="K749" s="16" t="str">
        <f>'Web-Test'!K681</f>
        <v>Pass</v>
      </c>
      <c r="L749" s="13" t="str">
        <f>'Web-Test'!L681</f>
        <v>Closed</v>
      </c>
      <c r="M749" s="18">
        <f>'Web-Test'!M681</f>
        <v>0</v>
      </c>
      <c r="N749" s="13">
        <f>'Web-Test'!N681</f>
        <v>0</v>
      </c>
      <c r="O749" s="76">
        <f>'Web-Test'!O681</f>
        <v>0</v>
      </c>
      <c r="P749" s="76">
        <f>'Web-Test'!P681</f>
        <v>0</v>
      </c>
      <c r="Q749" s="76">
        <f>'Web-Test'!Q681</f>
        <v>0</v>
      </c>
      <c r="R749" s="76">
        <f>'Web-Test'!R681</f>
        <v>0</v>
      </c>
      <c r="S749" s="76">
        <f>'Web-Test'!S681</f>
        <v>0</v>
      </c>
      <c r="T749" s="76">
        <f>'Web-Test'!T681</f>
        <v>0</v>
      </c>
      <c r="U749" s="76">
        <f>'Web-Test'!U681</f>
        <v>0</v>
      </c>
      <c r="V749" s="76">
        <f>'Web-Test'!V681</f>
        <v>0</v>
      </c>
      <c r="W749" s="76">
        <f>'Web-Test'!W681</f>
        <v>0</v>
      </c>
      <c r="X749" s="76">
        <f>'Web-Test'!X681</f>
        <v>0</v>
      </c>
      <c r="Y749" s="76">
        <f>'Web-Test'!Y681</f>
        <v>0</v>
      </c>
      <c r="Z749" s="76">
        <f>'Web-Test'!Z681</f>
        <v>0</v>
      </c>
    </row>
    <row r="750" spans="1:26">
      <c r="A750" s="13">
        <f>'Web-Test'!A682</f>
        <v>681</v>
      </c>
      <c r="B750" s="16" t="str">
        <f>'Web-Test'!B682</f>
        <v>Bug</v>
      </c>
      <c r="C750" s="17">
        <f>'Web-Test'!C682</f>
        <v>45064</v>
      </c>
      <c r="D750" s="16" t="str">
        <f>'Web-Test'!D682</f>
        <v>Trung bình</v>
      </c>
      <c r="E750" s="18" t="str">
        <f>'Web-Test'!E682</f>
        <v>Báo cáo thông tin đàn</v>
      </c>
      <c r="F750" s="18" t="str">
        <f>'Web-Test'!F682</f>
        <v>Báo cáo tổng đàn bò sinh sản:
Bò trên 17 tháng nhưng đưa vào nhóm bò 16-17 tháng</v>
      </c>
      <c r="G750" s="22" t="str">
        <f>'Web-Test'!G682</f>
        <v>https://drive.google.com/file/d/1stqeNQGLmE2Xkt_kylziBlnrdKOnL1iL/view?usp=share_link</v>
      </c>
      <c r="H750" s="17">
        <f>'Web-Test'!H682</f>
        <v>45070</v>
      </c>
      <c r="I750" s="17">
        <f>'Web-Test'!I682</f>
        <v>0</v>
      </c>
      <c r="J750" s="17" t="str">
        <f>'Web-Test'!J682</f>
        <v>Tỉnh</v>
      </c>
      <c r="K750" s="16" t="str">
        <f>'Web-Test'!K682</f>
        <v>Pass</v>
      </c>
      <c r="L750" s="13" t="str">
        <f>'Web-Test'!L682</f>
        <v>Closed</v>
      </c>
      <c r="M750" s="18">
        <f>'Web-Test'!M682</f>
        <v>0</v>
      </c>
      <c r="N750" s="13">
        <f>'Web-Test'!N682</f>
        <v>0</v>
      </c>
      <c r="O750" s="76">
        <f>'Web-Test'!O682</f>
        <v>0</v>
      </c>
      <c r="P750" s="76">
        <f>'Web-Test'!P682</f>
        <v>0</v>
      </c>
      <c r="Q750" s="76">
        <f>'Web-Test'!Q682</f>
        <v>0</v>
      </c>
      <c r="R750" s="76">
        <f>'Web-Test'!R682</f>
        <v>0</v>
      </c>
      <c r="S750" s="76">
        <f>'Web-Test'!S682</f>
        <v>0</v>
      </c>
      <c r="T750" s="76">
        <f>'Web-Test'!T682</f>
        <v>0</v>
      </c>
      <c r="U750" s="76">
        <f>'Web-Test'!U682</f>
        <v>0</v>
      </c>
      <c r="V750" s="76">
        <f>'Web-Test'!V682</f>
        <v>0</v>
      </c>
      <c r="W750" s="76">
        <f>'Web-Test'!W682</f>
        <v>0</v>
      </c>
      <c r="X750" s="76">
        <f>'Web-Test'!X682</f>
        <v>0</v>
      </c>
      <c r="Y750" s="76">
        <f>'Web-Test'!Y682</f>
        <v>0</v>
      </c>
      <c r="Z750" s="76">
        <f>'Web-Test'!Z682</f>
        <v>0</v>
      </c>
    </row>
    <row r="751" spans="1:26">
      <c r="A751" s="13">
        <f>'Web-Test'!A683</f>
        <v>682</v>
      </c>
      <c r="B751" s="16" t="str">
        <f>'Web-Test'!B683</f>
        <v>Bug</v>
      </c>
      <c r="C751" s="17">
        <f>'Web-Test'!C683</f>
        <v>45064</v>
      </c>
      <c r="D751" s="16" t="str">
        <f>'Web-Test'!D683</f>
        <v>Trung bình</v>
      </c>
      <c r="E751" s="18" t="str">
        <f>'Web-Test'!E683</f>
        <v>Báo cáo thông tin đàn</v>
      </c>
      <c r="F751" s="18" t="str">
        <f>'Web-Test'!F683</f>
        <v>Báo cáo tổng đàn bò sinh sản:
Bò trên 18 tháng nhưng đưa vào nhóm bò 17-18 tháng</v>
      </c>
      <c r="G751" s="22" t="str">
        <f>'Web-Test'!G683</f>
        <v>https://drive.google.com/file/d/1zc3xkdvG-2kv_gGb_W7jMgUBHKAxHr2g/view?usp=share_link</v>
      </c>
      <c r="H751" s="17">
        <f>'Web-Test'!H683</f>
        <v>45070</v>
      </c>
      <c r="I751" s="17">
        <f>'Web-Test'!I683</f>
        <v>0</v>
      </c>
      <c r="J751" s="17" t="str">
        <f>'Web-Test'!J683</f>
        <v>Tỉnh</v>
      </c>
      <c r="K751" s="16">
        <f>'Web-Test'!K683</f>
        <v>0</v>
      </c>
      <c r="L751" s="13" t="str">
        <f>'Web-Test'!L683</f>
        <v>Open</v>
      </c>
      <c r="M751" s="18">
        <f>'Web-Test'!M683</f>
        <v>0</v>
      </c>
      <c r="N751" s="13">
        <f>'Web-Test'!N683</f>
        <v>0</v>
      </c>
      <c r="O751" s="76">
        <f>'Web-Test'!O683</f>
        <v>0</v>
      </c>
      <c r="P751" s="76">
        <f>'Web-Test'!P683</f>
        <v>0</v>
      </c>
      <c r="Q751" s="76">
        <f>'Web-Test'!Q683</f>
        <v>0</v>
      </c>
      <c r="R751" s="76">
        <f>'Web-Test'!R683</f>
        <v>0</v>
      </c>
      <c r="S751" s="76">
        <f>'Web-Test'!S683</f>
        <v>0</v>
      </c>
      <c r="T751" s="76">
        <f>'Web-Test'!T683</f>
        <v>0</v>
      </c>
      <c r="U751" s="76">
        <f>'Web-Test'!U683</f>
        <v>0</v>
      </c>
      <c r="V751" s="76">
        <f>'Web-Test'!V683</f>
        <v>0</v>
      </c>
      <c r="W751" s="76">
        <f>'Web-Test'!W683</f>
        <v>0</v>
      </c>
      <c r="X751" s="76">
        <f>'Web-Test'!X683</f>
        <v>0</v>
      </c>
      <c r="Y751" s="76">
        <f>'Web-Test'!Y683</f>
        <v>0</v>
      </c>
      <c r="Z751" s="76">
        <f>'Web-Test'!Z683</f>
        <v>0</v>
      </c>
    </row>
    <row r="752" spans="1:26">
      <c r="A752" s="13">
        <f>'Web-Test'!A684</f>
        <v>683</v>
      </c>
      <c r="B752" s="16" t="str">
        <f>'Web-Test'!B684</f>
        <v>Bug</v>
      </c>
      <c r="C752" s="17">
        <f>'Web-Test'!C684</f>
        <v>45064</v>
      </c>
      <c r="D752" s="16" t="str">
        <f>'Web-Test'!D684</f>
        <v>Trung bình</v>
      </c>
      <c r="E752" s="18" t="str">
        <f>'Web-Test'!E684</f>
        <v>Nhập bê</v>
      </c>
      <c r="F752" s="18" t="str">
        <f>'Web-Test'!F684</f>
        <v>Ngày mang thai của bò mẹ không đúng. Bò MTC6 có ngày mang thai 18/12/2021 nhưng khi nhập bê sinh thì báo ngày mang thai là 29/07/2022</v>
      </c>
      <c r="G752" s="22" t="str">
        <f>'Web-Test'!G684</f>
        <v>https://drive.google.com/file/d/1AAM5HZy-1Fqn24c7-vQmMPng_nPAO1R3/view?usp=share_link</v>
      </c>
      <c r="H752" s="17">
        <f>'Web-Test'!H684</f>
        <v>45070</v>
      </c>
      <c r="I752" s="17">
        <f>'Web-Test'!I684</f>
        <v>0</v>
      </c>
      <c r="J752" s="17" t="str">
        <f>'Web-Test'!J684</f>
        <v>Tỉnh</v>
      </c>
      <c r="K752" s="16">
        <f>'Web-Test'!K684</f>
        <v>0</v>
      </c>
      <c r="L752" s="13" t="str">
        <f>'Web-Test'!L684</f>
        <v>Open</v>
      </c>
      <c r="M752" s="18">
        <f>'Web-Test'!M684</f>
        <v>0</v>
      </c>
      <c r="N752" s="13">
        <f>'Web-Test'!N684</f>
        <v>0</v>
      </c>
      <c r="O752" s="76">
        <f>'Web-Test'!O684</f>
        <v>0</v>
      </c>
      <c r="P752" s="76">
        <f>'Web-Test'!P684</f>
        <v>0</v>
      </c>
      <c r="Q752" s="76">
        <f>'Web-Test'!Q684</f>
        <v>0</v>
      </c>
      <c r="R752" s="76">
        <f>'Web-Test'!R684</f>
        <v>0</v>
      </c>
      <c r="S752" s="76">
        <f>'Web-Test'!S684</f>
        <v>0</v>
      </c>
      <c r="T752" s="76">
        <f>'Web-Test'!T684</f>
        <v>0</v>
      </c>
      <c r="U752" s="76">
        <f>'Web-Test'!U684</f>
        <v>0</v>
      </c>
      <c r="V752" s="76">
        <f>'Web-Test'!V684</f>
        <v>0</v>
      </c>
      <c r="W752" s="76">
        <f>'Web-Test'!W684</f>
        <v>0</v>
      </c>
      <c r="X752" s="76">
        <f>'Web-Test'!X684</f>
        <v>0</v>
      </c>
      <c r="Y752" s="76">
        <f>'Web-Test'!Y684</f>
        <v>0</v>
      </c>
      <c r="Z752" s="76">
        <f>'Web-Test'!Z684</f>
        <v>0</v>
      </c>
    </row>
    <row r="753" spans="1:26">
      <c r="A753" s="13">
        <f>'Web-Test'!A685</f>
        <v>684</v>
      </c>
      <c r="B753" s="16" t="str">
        <f>'Web-Test'!B685</f>
        <v>Bug</v>
      </c>
      <c r="C753" s="17">
        <f>'Web-Test'!C685</f>
        <v>45065</v>
      </c>
      <c r="D753" s="16" t="str">
        <f>'Web-Test'!D685</f>
        <v>Trung bình</v>
      </c>
      <c r="E753" s="18" t="str">
        <f>'Web-Test'!E685</f>
        <v>Kế hoạch canh tác</v>
      </c>
      <c r="F753" s="18" t="str">
        <f>'Web-Test'!F685</f>
        <v>Không tìm được tên nông trường cỏ</v>
      </c>
      <c r="G753" s="22" t="str">
        <f>'Web-Test'!G685</f>
        <v>https://drive.google.com/file/d/1qLc8fxL6AXJWD8HowxIwxH0ojAbGh7jY/view?usp=share_link</v>
      </c>
      <c r="H753" s="17">
        <f>'Web-Test'!H685</f>
        <v>45068</v>
      </c>
      <c r="I753" s="17">
        <f>'Web-Test'!I685</f>
        <v>0</v>
      </c>
      <c r="J753" s="17" t="str">
        <f>'Web-Test'!J685</f>
        <v>Hải</v>
      </c>
      <c r="K753" s="16">
        <f>'Web-Test'!K685</f>
        <v>0</v>
      </c>
      <c r="L753" s="13" t="str">
        <f>'Web-Test'!L685</f>
        <v>Open</v>
      </c>
      <c r="M753" s="18">
        <f>'Web-Test'!M685</f>
        <v>0</v>
      </c>
      <c r="N753" s="13">
        <f>'Web-Test'!N685</f>
        <v>0</v>
      </c>
      <c r="O753" s="76">
        <f>'Web-Test'!O685</f>
        <v>0</v>
      </c>
      <c r="P753" s="76">
        <f>'Web-Test'!P685</f>
        <v>0</v>
      </c>
      <c r="Q753" s="76">
        <f>'Web-Test'!Q685</f>
        <v>0</v>
      </c>
      <c r="R753" s="76">
        <f>'Web-Test'!R685</f>
        <v>0</v>
      </c>
      <c r="S753" s="76">
        <f>'Web-Test'!S685</f>
        <v>0</v>
      </c>
      <c r="T753" s="76">
        <f>'Web-Test'!T685</f>
        <v>0</v>
      </c>
      <c r="U753" s="76">
        <f>'Web-Test'!U685</f>
        <v>0</v>
      </c>
      <c r="V753" s="76">
        <f>'Web-Test'!V685</f>
        <v>0</v>
      </c>
      <c r="W753" s="76">
        <f>'Web-Test'!W685</f>
        <v>0</v>
      </c>
      <c r="X753" s="76">
        <f>'Web-Test'!X685</f>
        <v>0</v>
      </c>
      <c r="Y753" s="76">
        <f>'Web-Test'!Y685</f>
        <v>0</v>
      </c>
      <c r="Z753" s="76">
        <f>'Web-Test'!Z685</f>
        <v>0</v>
      </c>
    </row>
    <row r="754" spans="1:26">
      <c r="A754" s="13">
        <f>'Web-Test'!A686</f>
        <v>685</v>
      </c>
      <c r="B754" s="16" t="str">
        <f>'Web-Test'!B686</f>
        <v>Bug</v>
      </c>
      <c r="C754" s="17">
        <f>'Web-Test'!C686</f>
        <v>45068</v>
      </c>
      <c r="D754" s="16" t="str">
        <f>'Web-Test'!D686</f>
        <v>Trung bình</v>
      </c>
      <c r="E754" s="18" t="str">
        <f>'Web-Test'!E686</f>
        <v>Báo cáo thú y</v>
      </c>
      <c r="F754" s="18" t="str">
        <f>'Web-Test'!F686</f>
        <v>Báo cáo "Lịch sử điều trị theo Số tai/ số ID"
Bò I0721B14922 có khám ngày 22/5 nhưng xuất lịch sử tới ngày 22/5 ra thì không có dòng khám ngày 22/5 (trang test)</v>
      </c>
      <c r="G754" s="18">
        <f>'Web-Test'!G686</f>
        <v>0</v>
      </c>
      <c r="H754" s="17">
        <f>'Web-Test'!H686</f>
        <v>0</v>
      </c>
      <c r="I754" s="17">
        <f>'Web-Test'!I686</f>
        <v>0</v>
      </c>
      <c r="J754" s="17">
        <f>'Web-Test'!J686</f>
        <v>0</v>
      </c>
      <c r="K754" s="16">
        <f>'Web-Test'!K686</f>
        <v>0</v>
      </c>
      <c r="L754" s="13" t="str">
        <f>'Web-Test'!L686</f>
        <v>Open</v>
      </c>
      <c r="M754" s="18">
        <f>'Web-Test'!M686</f>
        <v>0</v>
      </c>
      <c r="N754" s="13">
        <f>'Web-Test'!N686</f>
        <v>0</v>
      </c>
      <c r="O754" s="76">
        <f>'Web-Test'!O686</f>
        <v>0</v>
      </c>
      <c r="P754" s="76">
        <f>'Web-Test'!P686</f>
        <v>0</v>
      </c>
      <c r="Q754" s="76">
        <f>'Web-Test'!Q686</f>
        <v>0</v>
      </c>
      <c r="R754" s="76">
        <f>'Web-Test'!R686</f>
        <v>0</v>
      </c>
      <c r="S754" s="76">
        <f>'Web-Test'!S686</f>
        <v>0</v>
      </c>
      <c r="T754" s="76">
        <f>'Web-Test'!T686</f>
        <v>0</v>
      </c>
      <c r="U754" s="76">
        <f>'Web-Test'!U686</f>
        <v>0</v>
      </c>
      <c r="V754" s="76">
        <f>'Web-Test'!V686</f>
        <v>0</v>
      </c>
      <c r="W754" s="76">
        <f>'Web-Test'!W686</f>
        <v>0</v>
      </c>
      <c r="X754" s="76">
        <f>'Web-Test'!X686</f>
        <v>0</v>
      </c>
      <c r="Y754" s="76">
        <f>'Web-Test'!Y686</f>
        <v>0</v>
      </c>
      <c r="Z754" s="76">
        <f>'Web-Test'!Z686</f>
        <v>0</v>
      </c>
    </row>
    <row r="755" spans="1:26">
      <c r="A755" s="13">
        <f>'Web-Test'!A687</f>
        <v>686</v>
      </c>
      <c r="B755" s="16" t="str">
        <f>'Web-Test'!B687</f>
        <v>Improvement</v>
      </c>
      <c r="C755" s="17">
        <f>'Web-Test'!C687</f>
        <v>45068</v>
      </c>
      <c r="D755" s="16" t="str">
        <f>'Web-Test'!D687</f>
        <v>Trung bình</v>
      </c>
      <c r="E755" s="18" t="str">
        <f>'Web-Test'!E687</f>
        <v>Báo cáo vaccine</v>
      </c>
      <c r="F755" s="18" t="str">
        <f>'Web-Test'!F687</f>
        <v>Sửa cột mã vaccine thành tên vaccine</v>
      </c>
      <c r="G755" s="18">
        <f>'Web-Test'!G687</f>
        <v>0</v>
      </c>
      <c r="H755" s="17">
        <f>'Web-Test'!H687</f>
        <v>0</v>
      </c>
      <c r="I755" s="17">
        <f>'Web-Test'!I687</f>
        <v>0</v>
      </c>
      <c r="J755" s="17">
        <f>'Web-Test'!J687</f>
        <v>0</v>
      </c>
      <c r="K755" s="16">
        <f>'Web-Test'!K687</f>
        <v>0</v>
      </c>
      <c r="L755" s="13" t="str">
        <f>'Web-Test'!L687</f>
        <v>Open</v>
      </c>
      <c r="M755" s="18">
        <f>'Web-Test'!M687</f>
        <v>0</v>
      </c>
      <c r="N755" s="13">
        <f>'Web-Test'!N687</f>
        <v>0</v>
      </c>
      <c r="O755" s="76">
        <f>'Web-Test'!O687</f>
        <v>0</v>
      </c>
      <c r="P755" s="76">
        <f>'Web-Test'!P687</f>
        <v>0</v>
      </c>
      <c r="Q755" s="76">
        <f>'Web-Test'!Q687</f>
        <v>0</v>
      </c>
      <c r="R755" s="76">
        <f>'Web-Test'!R687</f>
        <v>0</v>
      </c>
      <c r="S755" s="76">
        <f>'Web-Test'!S687</f>
        <v>0</v>
      </c>
      <c r="T755" s="76">
        <f>'Web-Test'!T687</f>
        <v>0</v>
      </c>
      <c r="U755" s="76">
        <f>'Web-Test'!U687</f>
        <v>0</v>
      </c>
      <c r="V755" s="76">
        <f>'Web-Test'!V687</f>
        <v>0</v>
      </c>
      <c r="W755" s="76">
        <f>'Web-Test'!W687</f>
        <v>0</v>
      </c>
      <c r="X755" s="76">
        <f>'Web-Test'!X687</f>
        <v>0</v>
      </c>
      <c r="Y755" s="76">
        <f>'Web-Test'!Y687</f>
        <v>0</v>
      </c>
      <c r="Z755" s="76">
        <f>'Web-Test'!Z687</f>
        <v>0</v>
      </c>
    </row>
    <row r="756" spans="1:26">
      <c r="A756" s="13">
        <f>'Web-Test'!A688</f>
        <v>687</v>
      </c>
      <c r="B756" s="16" t="str">
        <f>'Web-Test'!B688</f>
        <v>Improvement</v>
      </c>
      <c r="C756" s="17">
        <f>'Web-Test'!C688</f>
        <v>45068</v>
      </c>
      <c r="D756" s="16" t="str">
        <f>'Web-Test'!D688</f>
        <v>Trung bình</v>
      </c>
      <c r="E756" s="18" t="str">
        <f>'Web-Test'!E688</f>
        <v>Báo cáo vaccine</v>
      </c>
      <c r="F756" s="18" t="str">
        <f>'Web-Test'!F688</f>
        <v>File excel xuất ra:
- Sửa cột mã vaccine thành tên vaccine
- Tiêu đề bị tràn khi chọn nhiều vaccine</v>
      </c>
      <c r="G756" s="22" t="str">
        <f>'Web-Test'!G688</f>
        <v>https://drive.google.com/file/d/1klczc8riJa2ns_NwtLLSorvSFQdNMIjk/view?usp=share_link</v>
      </c>
      <c r="H756" s="17">
        <f>'Web-Test'!H688</f>
        <v>0</v>
      </c>
      <c r="I756" s="17">
        <f>'Web-Test'!I688</f>
        <v>0</v>
      </c>
      <c r="J756" s="17">
        <f>'Web-Test'!J688</f>
        <v>0</v>
      </c>
      <c r="K756" s="16">
        <f>'Web-Test'!K688</f>
        <v>0</v>
      </c>
      <c r="L756" s="13" t="str">
        <f>'Web-Test'!L688</f>
        <v>Open</v>
      </c>
      <c r="M756" s="18">
        <f>'Web-Test'!M688</f>
        <v>0</v>
      </c>
      <c r="N756" s="13">
        <f>'Web-Test'!N688</f>
        <v>0</v>
      </c>
      <c r="O756" s="76">
        <f>'Web-Test'!O688</f>
        <v>0</v>
      </c>
      <c r="P756" s="76">
        <f>'Web-Test'!P688</f>
        <v>0</v>
      </c>
      <c r="Q756" s="76">
        <f>'Web-Test'!Q688</f>
        <v>0</v>
      </c>
      <c r="R756" s="76">
        <f>'Web-Test'!R688</f>
        <v>0</v>
      </c>
      <c r="S756" s="76">
        <f>'Web-Test'!S688</f>
        <v>0</v>
      </c>
      <c r="T756" s="76">
        <f>'Web-Test'!T688</f>
        <v>0</v>
      </c>
      <c r="U756" s="76">
        <f>'Web-Test'!U688</f>
        <v>0</v>
      </c>
      <c r="V756" s="76">
        <f>'Web-Test'!V688</f>
        <v>0</v>
      </c>
      <c r="W756" s="76">
        <f>'Web-Test'!W688</f>
        <v>0</v>
      </c>
      <c r="X756" s="76">
        <f>'Web-Test'!X688</f>
        <v>0</v>
      </c>
      <c r="Y756" s="76">
        <f>'Web-Test'!Y688</f>
        <v>0</v>
      </c>
      <c r="Z756" s="76">
        <f>'Web-Test'!Z688</f>
        <v>0</v>
      </c>
    </row>
    <row r="757" spans="1:26">
      <c r="A757" s="13">
        <f>'Web-Test'!A689</f>
        <v>688</v>
      </c>
      <c r="B757" s="16" t="str">
        <f>'Web-Test'!B689</f>
        <v>Bug</v>
      </c>
      <c r="C757" s="17">
        <f>'Web-Test'!C689</f>
        <v>45070</v>
      </c>
      <c r="D757" s="16" t="str">
        <f>'Web-Test'!D689</f>
        <v>Trung bình</v>
      </c>
      <c r="E757" s="18" t="str">
        <f>'Web-Test'!E689</f>
        <v>Thông tin bò</v>
      </c>
      <c r="F757" s="18" t="str">
        <f>'Web-Test'!F689</f>
        <v>Tab thông tin lịch sử sinh sản, mục về đực (thực hiện sau) lại hiển thị bên dưới mục khám sinh sản (thực hiện trước). trên mobile lại thể hiện đúng</v>
      </c>
      <c r="G757" s="22" t="str">
        <f>'Web-Test'!G689</f>
        <v>https://drive.google.com/file/d/1QbD0nOCTvzXh3QuTvdZOPnnyYsu9sPX4/view?usp=drive_link</v>
      </c>
      <c r="H757" s="17">
        <f>'Web-Test'!H689</f>
        <v>45079</v>
      </c>
      <c r="I757" s="17">
        <f>'Web-Test'!I689</f>
        <v>0</v>
      </c>
      <c r="J757" s="13" t="str">
        <f>'Web-Test'!J689</f>
        <v>Tỉnh</v>
      </c>
      <c r="K757" s="16">
        <f>'Web-Test'!K689</f>
        <v>0</v>
      </c>
      <c r="L757" s="13" t="str">
        <f>'Web-Test'!L689</f>
        <v>Open</v>
      </c>
      <c r="M757" s="18">
        <f>'Web-Test'!M689</f>
        <v>0</v>
      </c>
      <c r="N757" s="13">
        <f>'Web-Test'!N689</f>
        <v>0</v>
      </c>
      <c r="O757" s="76">
        <f>'Web-Test'!O689</f>
        <v>0</v>
      </c>
      <c r="P757" s="76">
        <f>'Web-Test'!P689</f>
        <v>0</v>
      </c>
      <c r="Q757" s="76">
        <f>'Web-Test'!Q689</f>
        <v>0</v>
      </c>
      <c r="R757" s="76">
        <f>'Web-Test'!R689</f>
        <v>0</v>
      </c>
      <c r="S757" s="76">
        <f>'Web-Test'!S689</f>
        <v>0</v>
      </c>
      <c r="T757" s="76">
        <f>'Web-Test'!T689</f>
        <v>0</v>
      </c>
      <c r="U757" s="76">
        <f>'Web-Test'!U689</f>
        <v>0</v>
      </c>
      <c r="V757" s="76">
        <f>'Web-Test'!V689</f>
        <v>0</v>
      </c>
      <c r="W757" s="76">
        <f>'Web-Test'!W689</f>
        <v>0</v>
      </c>
      <c r="X757" s="76">
        <f>'Web-Test'!X689</f>
        <v>0</v>
      </c>
      <c r="Y757" s="76">
        <f>'Web-Test'!Y689</f>
        <v>0</v>
      </c>
      <c r="Z757" s="76">
        <f>'Web-Test'!Z689</f>
        <v>0</v>
      </c>
    </row>
    <row r="758" spans="1:26">
      <c r="A758" s="13">
        <f>'Web-Test'!A690</f>
        <v>689</v>
      </c>
      <c r="B758" s="16" t="str">
        <f>'Web-Test'!B690</f>
        <v>Bug</v>
      </c>
      <c r="C758" s="17">
        <f>'Web-Test'!C690</f>
        <v>45071</v>
      </c>
      <c r="D758" s="16" t="str">
        <f>'Web-Test'!D690</f>
        <v>Cao</v>
      </c>
      <c r="E758" s="18" t="str">
        <f>'Web-Test'!E690</f>
        <v>Báo cáo</v>
      </c>
      <c r="F758" s="18" t="str">
        <f>'Web-Test'!F690</f>
        <v>Báo cáo thú y theo khoảng thời gian:
Bị mất thông tin cột "Loại bệnh điều trị"</v>
      </c>
      <c r="G758" s="22" t="str">
        <f>'Web-Test'!G690</f>
        <v>https://drive.google.com/file/d/1r3liZQdPCIp6IM0JZEZLO1UFcLnXMGYP/view?usp=drive_link</v>
      </c>
      <c r="H758" s="17">
        <f>'Web-Test'!H690</f>
        <v>0</v>
      </c>
      <c r="I758" s="17">
        <f>'Web-Test'!I690</f>
        <v>0</v>
      </c>
      <c r="J758" s="17">
        <f>'Web-Test'!J690</f>
        <v>0</v>
      </c>
      <c r="K758" s="16" t="str">
        <f>'Web-Test'!K690</f>
        <v>Temporary disappear</v>
      </c>
      <c r="L758" s="13" t="str">
        <f>'Web-Test'!L690</f>
        <v>Closed</v>
      </c>
      <c r="M758" s="18">
        <f>'Web-Test'!M690</f>
        <v>0</v>
      </c>
      <c r="N758" s="13">
        <f>'Web-Test'!N690</f>
        <v>0</v>
      </c>
      <c r="O758" s="76">
        <f>'Web-Test'!O690</f>
        <v>0</v>
      </c>
      <c r="P758" s="76">
        <f>'Web-Test'!P690</f>
        <v>0</v>
      </c>
      <c r="Q758" s="76">
        <f>'Web-Test'!Q690</f>
        <v>0</v>
      </c>
      <c r="R758" s="76">
        <f>'Web-Test'!R690</f>
        <v>0</v>
      </c>
      <c r="S758" s="76">
        <f>'Web-Test'!S690</f>
        <v>0</v>
      </c>
      <c r="T758" s="76">
        <f>'Web-Test'!T690</f>
        <v>0</v>
      </c>
      <c r="U758" s="76">
        <f>'Web-Test'!U690</f>
        <v>0</v>
      </c>
      <c r="V758" s="76">
        <f>'Web-Test'!V690</f>
        <v>0</v>
      </c>
      <c r="W758" s="76">
        <f>'Web-Test'!W690</f>
        <v>0</v>
      </c>
      <c r="X758" s="76">
        <f>'Web-Test'!X690</f>
        <v>0</v>
      </c>
      <c r="Y758" s="76">
        <f>'Web-Test'!Y690</f>
        <v>0</v>
      </c>
      <c r="Z758" s="76">
        <f>'Web-Test'!Z690</f>
        <v>0</v>
      </c>
    </row>
    <row r="759" spans="1:26">
      <c r="A759" s="13">
        <f>'Web-Test'!A691</f>
        <v>690</v>
      </c>
      <c r="B759" s="16" t="str">
        <f>'Web-Test'!B691</f>
        <v>Bug</v>
      </c>
      <c r="C759" s="17">
        <f>'Web-Test'!C691</f>
        <v>45072</v>
      </c>
      <c r="D759" s="16" t="str">
        <f>'Web-Test'!D691</f>
        <v>Trung bình</v>
      </c>
      <c r="E759" s="18" t="str">
        <f>'Web-Test'!E691</f>
        <v>Giao diện chung</v>
      </c>
      <c r="F759" s="18" t="str">
        <f>'Web-Test'!F691</f>
        <v>Trang bị đơ khi từ dashboard chuyển sang menu khác (khi dashboard chưa kịp load xong)</v>
      </c>
      <c r="G759" s="22" t="str">
        <f>'Web-Test'!G691</f>
        <v>https://drive.google.com/file/d/16xKKLLcLbsb6Sgxh2a2GIvkIxIUFoQJs/view?usp=drive_link</v>
      </c>
      <c r="H759" s="17">
        <f>'Web-Test'!H691</f>
        <v>45084</v>
      </c>
      <c r="I759" s="17">
        <f>'Web-Test'!I691</f>
        <v>0</v>
      </c>
      <c r="J759" s="13" t="str">
        <f>'Web-Test'!J691</f>
        <v>Mỹ</v>
      </c>
      <c r="K759" s="16">
        <f>'Web-Test'!K691</f>
        <v>0</v>
      </c>
      <c r="L759" s="13" t="str">
        <f>'Web-Test'!L691</f>
        <v>Open</v>
      </c>
      <c r="M759" s="18">
        <f>'Web-Test'!M691</f>
        <v>0</v>
      </c>
      <c r="N759" s="13">
        <f>'Web-Test'!N691</f>
        <v>0</v>
      </c>
      <c r="O759" s="76">
        <f>'Web-Test'!O691</f>
        <v>0</v>
      </c>
      <c r="P759" s="76">
        <f>'Web-Test'!P691</f>
        <v>0</v>
      </c>
      <c r="Q759" s="76">
        <f>'Web-Test'!Q691</f>
        <v>0</v>
      </c>
      <c r="R759" s="76">
        <f>'Web-Test'!R691</f>
        <v>0</v>
      </c>
      <c r="S759" s="76">
        <f>'Web-Test'!S691</f>
        <v>0</v>
      </c>
      <c r="T759" s="76">
        <f>'Web-Test'!T691</f>
        <v>0</v>
      </c>
      <c r="U759" s="76">
        <f>'Web-Test'!U691</f>
        <v>0</v>
      </c>
      <c r="V759" s="76">
        <f>'Web-Test'!V691</f>
        <v>0</v>
      </c>
      <c r="W759" s="76">
        <f>'Web-Test'!W691</f>
        <v>0</v>
      </c>
      <c r="X759" s="76">
        <f>'Web-Test'!X691</f>
        <v>0</v>
      </c>
      <c r="Y759" s="76">
        <f>'Web-Test'!Y691</f>
        <v>0</v>
      </c>
      <c r="Z759" s="76">
        <f>'Web-Test'!Z691</f>
        <v>0</v>
      </c>
    </row>
    <row r="760" spans="1:26">
      <c r="A760" s="13">
        <f>'Web-Test'!A692</f>
        <v>691</v>
      </c>
      <c r="B760" s="16" t="str">
        <f>'Web-Test'!B692</f>
        <v>Bug</v>
      </c>
      <c r="C760" s="17">
        <f>'Web-Test'!C692</f>
        <v>45079</v>
      </c>
      <c r="D760" s="16" t="str">
        <f>'Web-Test'!D692</f>
        <v>Trung bình</v>
      </c>
      <c r="E760" s="18" t="str">
        <f>'Web-Test'!E692</f>
        <v>Tiêm vaccine</v>
      </c>
      <c r="F760" s="18" t="str">
        <f>'Web-Test'!F692</f>
        <v>Tạo phiếu tiêm vaccine: Tìm kiếm số tai đôi lúc không hoạt động (không nhận event outfocus, enter hoặc báo lỗi)</v>
      </c>
      <c r="G760" s="22" t="str">
        <f>'Web-Test'!G692</f>
        <v>https://drive.google.com/file/d/1ClE1pu67ajbfqVTyeA9kVoQZtxVA-eEM/view?usp=drive_link</v>
      </c>
      <c r="H760" s="17">
        <f>'Web-Test'!H692</f>
        <v>45087</v>
      </c>
      <c r="I760" s="17">
        <f>'Web-Test'!I692</f>
        <v>0</v>
      </c>
      <c r="J760" s="13" t="str">
        <f>'Web-Test'!J692</f>
        <v>Tỉnh</v>
      </c>
      <c r="K760" s="16">
        <f>'Web-Test'!K692</f>
        <v>0</v>
      </c>
      <c r="L760" s="13" t="str">
        <f>'Web-Test'!L692</f>
        <v>Open</v>
      </c>
      <c r="M760" s="18">
        <f>'Web-Test'!M692</f>
        <v>0</v>
      </c>
      <c r="N760" s="13">
        <f>'Web-Test'!N692</f>
        <v>0</v>
      </c>
      <c r="O760" s="76">
        <f>'Web-Test'!O692</f>
        <v>0</v>
      </c>
      <c r="P760" s="76">
        <f>'Web-Test'!P692</f>
        <v>0</v>
      </c>
      <c r="Q760" s="76">
        <f>'Web-Test'!Q692</f>
        <v>0</v>
      </c>
      <c r="R760" s="76">
        <f>'Web-Test'!R692</f>
        <v>0</v>
      </c>
      <c r="S760" s="76">
        <f>'Web-Test'!S692</f>
        <v>0</v>
      </c>
      <c r="T760" s="76">
        <f>'Web-Test'!T692</f>
        <v>0</v>
      </c>
      <c r="U760" s="76">
        <f>'Web-Test'!U692</f>
        <v>0</v>
      </c>
      <c r="V760" s="76">
        <f>'Web-Test'!V692</f>
        <v>0</v>
      </c>
      <c r="W760" s="76">
        <f>'Web-Test'!W692</f>
        <v>0</v>
      </c>
      <c r="X760" s="76">
        <f>'Web-Test'!X692</f>
        <v>0</v>
      </c>
      <c r="Y760" s="76">
        <f>'Web-Test'!Y692</f>
        <v>0</v>
      </c>
      <c r="Z760" s="76">
        <f>'Web-Test'!Z692</f>
        <v>0</v>
      </c>
    </row>
    <row r="761" spans="1:26">
      <c r="A761" s="13">
        <f>'Web-Test'!A693</f>
        <v>692</v>
      </c>
      <c r="B761" s="16" t="str">
        <f>'Web-Test'!B693</f>
        <v>Bug</v>
      </c>
      <c r="C761" s="17">
        <f>'Web-Test'!C693</f>
        <v>45079</v>
      </c>
      <c r="D761" s="16" t="str">
        <f>'Web-Test'!D693</f>
        <v>Cao</v>
      </c>
      <c r="E761" s="18" t="str">
        <f>'Web-Test'!E693</f>
        <v>Tiêm vaccine</v>
      </c>
      <c r="F761" s="18" t="str">
        <f>'Web-Test'!F693</f>
        <v>Tạo phiếu tiêm vaccine UKT: Bò 0M-23000197 tiêm lần cuối ngày 18/02/23 nhưng ngày 18/05/23 đã có thể tiêm lại (đúng ra phải từ ngày 2/6/23 mới đủ điều kiện)</v>
      </c>
      <c r="G761" s="22" t="str">
        <f>'Web-Test'!G693</f>
        <v>https://drive.google.com/file/d/1v0hOshfZ9jTkU0rpJv8YwX66K9P3hlnW/view?usp=drive_link</v>
      </c>
      <c r="H761" s="17">
        <f>'Web-Test'!H693</f>
        <v>45084</v>
      </c>
      <c r="I761" s="17">
        <f>'Web-Test'!I693</f>
        <v>0</v>
      </c>
      <c r="J761" s="13" t="str">
        <f>'Web-Test'!J693</f>
        <v>Tỉnh</v>
      </c>
      <c r="K761" s="16">
        <f>'Web-Test'!K693</f>
        <v>0</v>
      </c>
      <c r="L761" s="13" t="str">
        <f>'Web-Test'!L693</f>
        <v>Open</v>
      </c>
      <c r="M761" s="18">
        <f>'Web-Test'!M693</f>
        <v>0</v>
      </c>
      <c r="N761" s="13">
        <f>'Web-Test'!N693</f>
        <v>0</v>
      </c>
      <c r="O761" s="76">
        <f>'Web-Test'!O693</f>
        <v>0</v>
      </c>
      <c r="P761" s="76">
        <f>'Web-Test'!P693</f>
        <v>0</v>
      </c>
      <c r="Q761" s="76">
        <f>'Web-Test'!Q693</f>
        <v>0</v>
      </c>
      <c r="R761" s="76">
        <f>'Web-Test'!R693</f>
        <v>0</v>
      </c>
      <c r="S761" s="76">
        <f>'Web-Test'!S693</f>
        <v>0</v>
      </c>
      <c r="T761" s="76">
        <f>'Web-Test'!T693</f>
        <v>0</v>
      </c>
      <c r="U761" s="76">
        <f>'Web-Test'!U693</f>
        <v>0</v>
      </c>
      <c r="V761" s="76">
        <f>'Web-Test'!V693</f>
        <v>0</v>
      </c>
      <c r="W761" s="76">
        <f>'Web-Test'!W693</f>
        <v>0</v>
      </c>
      <c r="X761" s="76">
        <f>'Web-Test'!X693</f>
        <v>0</v>
      </c>
      <c r="Y761" s="76">
        <f>'Web-Test'!Y693</f>
        <v>0</v>
      </c>
      <c r="Z761" s="76">
        <f>'Web-Test'!Z693</f>
        <v>0</v>
      </c>
    </row>
    <row r="762" spans="1:26">
      <c r="A762" s="13">
        <f>'Web-Test'!A694</f>
        <v>693</v>
      </c>
      <c r="B762" s="16" t="str">
        <f>'Web-Test'!B694</f>
        <v>Bug</v>
      </c>
      <c r="C762" s="17">
        <f>'Web-Test'!C694</f>
        <v>45079</v>
      </c>
      <c r="D762" s="16" t="str">
        <f>'Web-Test'!D694</f>
        <v>Cao</v>
      </c>
      <c r="E762" s="18" t="str">
        <f>'Web-Test'!E694</f>
        <v>Tiêm vaccine</v>
      </c>
      <c r="F762" s="18" t="str">
        <f>'Web-Test'!F694</f>
        <v>Tạo phiếu tiêm vaccine: chức năng xuất excel xuất không ra file (&amp; cần spinner khi xuất)</v>
      </c>
      <c r="G762" s="18">
        <f>'Web-Test'!G694</f>
        <v>0</v>
      </c>
      <c r="H762" s="17">
        <f>'Web-Test'!H694</f>
        <v>0</v>
      </c>
      <c r="I762" s="17">
        <f>'Web-Test'!I694</f>
        <v>45089</v>
      </c>
      <c r="J762" s="17">
        <f>'Web-Test'!J694</f>
        <v>0</v>
      </c>
      <c r="K762" s="16" t="str">
        <f>'Web-Test'!K694</f>
        <v>Pass</v>
      </c>
      <c r="L762" s="13" t="str">
        <f>'Web-Test'!L694</f>
        <v>Closed</v>
      </c>
      <c r="M762" s="18">
        <f>'Web-Test'!M694</f>
        <v>0</v>
      </c>
      <c r="N762" s="13">
        <f>'Web-Test'!N694</f>
        <v>0</v>
      </c>
      <c r="O762" s="76">
        <f>'Web-Test'!O694</f>
        <v>0</v>
      </c>
      <c r="P762" s="76">
        <f>'Web-Test'!P694</f>
        <v>0</v>
      </c>
      <c r="Q762" s="76">
        <f>'Web-Test'!Q694</f>
        <v>0</v>
      </c>
      <c r="R762" s="76">
        <f>'Web-Test'!R694</f>
        <v>0</v>
      </c>
      <c r="S762" s="76">
        <f>'Web-Test'!S694</f>
        <v>0</v>
      </c>
      <c r="T762" s="76">
        <f>'Web-Test'!T694</f>
        <v>0</v>
      </c>
      <c r="U762" s="76">
        <f>'Web-Test'!U694</f>
        <v>0</v>
      </c>
      <c r="V762" s="76">
        <f>'Web-Test'!V694</f>
        <v>0</v>
      </c>
      <c r="W762" s="76">
        <f>'Web-Test'!W694</f>
        <v>0</v>
      </c>
      <c r="X762" s="76">
        <f>'Web-Test'!X694</f>
        <v>0</v>
      </c>
      <c r="Y762" s="76">
        <f>'Web-Test'!Y694</f>
        <v>0</v>
      </c>
      <c r="Z762" s="76">
        <f>'Web-Test'!Z694</f>
        <v>0</v>
      </c>
    </row>
    <row r="763" spans="1:26">
      <c r="A763" s="13">
        <f>'Web-Test'!A695</f>
        <v>694</v>
      </c>
      <c r="B763" s="16" t="str">
        <f>'Web-Test'!B695</f>
        <v>Bug</v>
      </c>
      <c r="C763" s="17">
        <f>'Web-Test'!C695</f>
        <v>45079</v>
      </c>
      <c r="D763" s="16" t="str">
        <f>'Web-Test'!D695</f>
        <v>Cao</v>
      </c>
      <c r="E763" s="18" t="str">
        <f>'Web-Test'!E695</f>
        <v>Tiêm vaccine</v>
      </c>
      <c r="F763" s="18" t="str">
        <f>'Web-Test'!F695</f>
        <v>Tạo phiếu tiêm vaccine (tất cả các loại): bò mẹ nuôi con dưới 15 ngày vẫn bị đưa vào danh sách tiêm vaccine</v>
      </c>
      <c r="G763" s="22" t="str">
        <f>'Web-Test'!G695</f>
        <v>https://drive.google.com/file/d/11viCAq7c-bHoiH5Jq4sPjMro1ZVNw1e5/view?usp=drive_link</v>
      </c>
      <c r="H763" s="17">
        <f>'Web-Test'!H695</f>
        <v>0</v>
      </c>
      <c r="I763" s="17">
        <f>'Web-Test'!I695</f>
        <v>45089</v>
      </c>
      <c r="J763" s="17">
        <f>'Web-Test'!J695</f>
        <v>0</v>
      </c>
      <c r="K763" s="16" t="str">
        <f>'Web-Test'!K695</f>
        <v>Pass</v>
      </c>
      <c r="L763" s="13" t="str">
        <f>'Web-Test'!L695</f>
        <v>Closed</v>
      </c>
      <c r="M763" s="18">
        <f>'Web-Test'!M695</f>
        <v>0</v>
      </c>
      <c r="N763" s="13">
        <f>'Web-Test'!N695</f>
        <v>0</v>
      </c>
      <c r="O763" s="76">
        <f>'Web-Test'!O695</f>
        <v>0</v>
      </c>
      <c r="P763" s="76">
        <f>'Web-Test'!P695</f>
        <v>0</v>
      </c>
      <c r="Q763" s="76">
        <f>'Web-Test'!Q695</f>
        <v>0</v>
      </c>
      <c r="R763" s="76">
        <f>'Web-Test'!R695</f>
        <v>0</v>
      </c>
      <c r="S763" s="76">
        <f>'Web-Test'!S695</f>
        <v>0</v>
      </c>
      <c r="T763" s="76">
        <f>'Web-Test'!T695</f>
        <v>0</v>
      </c>
      <c r="U763" s="76">
        <f>'Web-Test'!U695</f>
        <v>0</v>
      </c>
      <c r="V763" s="76">
        <f>'Web-Test'!V695</f>
        <v>0</v>
      </c>
      <c r="W763" s="76">
        <f>'Web-Test'!W695</f>
        <v>0</v>
      </c>
      <c r="X763" s="76">
        <f>'Web-Test'!X695</f>
        <v>0</v>
      </c>
      <c r="Y763" s="76">
        <f>'Web-Test'!Y695</f>
        <v>0</v>
      </c>
      <c r="Z763" s="76">
        <f>'Web-Test'!Z695</f>
        <v>0</v>
      </c>
    </row>
    <row r="764" spans="1:26">
      <c r="A764" s="13">
        <f>'Web-Test'!A696</f>
        <v>695</v>
      </c>
      <c r="B764" s="16" t="str">
        <f>'Web-Test'!B696</f>
        <v>Bug</v>
      </c>
      <c r="C764" s="17">
        <f>'Web-Test'!C696</f>
        <v>45082</v>
      </c>
      <c r="D764" s="16" t="str">
        <f>'Web-Test'!D696</f>
        <v>Trung bình</v>
      </c>
      <c r="E764" s="18" t="str">
        <f>'Web-Test'!E696</f>
        <v>Chuyển chuồng</v>
      </c>
      <c r="F764" s="18" t="str">
        <f>'Web-Test'!F696</f>
        <v>Chức năng chuyển chuồng: Nếu như không reload lại trang mà tiếp tục chuyển chuồng lần 2 cho con bò đó thì dữ liệu chuyển bị sai (sai ngày giờ).
Ví dụ: Bò số tai 0M-23000894 ban đầu ở ô BCT1.Dãy 6, lập phiếu để chuyển sang ô BCT1.Dãy 5. Không reload (mặc dù đã chuyển nhưng trong grid vẫn thể hiện bò ở BCT1.Dãy 6), làm phiếu chuyển cho bò này sang BCT1. Dãy 4. Reload lại trang, chuyển bò lại sang BCT1.Dãy 6.
Kết quả timeline như hình (sai thứ tự &amp; giờ chuyển, ô đi)</v>
      </c>
      <c r="G764" s="22" t="str">
        <f>'Web-Test'!G696</f>
        <v>https://drive.google.com/file/d/1-3_UXWVr0Nutw-ZWEXQbyfMyL-fQrnca/view?usp=drive_link</v>
      </c>
      <c r="H764" s="17">
        <f>'Web-Test'!H696</f>
        <v>0</v>
      </c>
      <c r="I764" s="17">
        <f>'Web-Test'!I696</f>
        <v>45089</v>
      </c>
      <c r="J764" s="17" t="str">
        <f>'Web-Test'!J696</f>
        <v>Tỉnh</v>
      </c>
      <c r="K764" s="16" t="str">
        <f>'Web-Test'!K696</f>
        <v>Fail</v>
      </c>
      <c r="L764" s="13" t="str">
        <f>'Web-Test'!L696</f>
        <v>Open</v>
      </c>
      <c r="M764" s="18" t="str">
        <f>'Web-Test'!M696</f>
        <v>Fix lần 1 ngày 12/06 (Tỉnh) - Fail
https://drive.google.com/file/d/11-wSLh9FzLVPs_-s8Str8b-H8a5fxsYk/view?usp=drive_link</v>
      </c>
      <c r="N764" s="13">
        <f>'Web-Test'!N696</f>
        <v>0</v>
      </c>
      <c r="O764" s="76">
        <f>'Web-Test'!O696</f>
        <v>0</v>
      </c>
      <c r="P764" s="76">
        <f>'Web-Test'!P696</f>
        <v>0</v>
      </c>
      <c r="Q764" s="76">
        <f>'Web-Test'!Q696</f>
        <v>0</v>
      </c>
      <c r="R764" s="76">
        <f>'Web-Test'!R696</f>
        <v>0</v>
      </c>
      <c r="S764" s="76">
        <f>'Web-Test'!S696</f>
        <v>0</v>
      </c>
      <c r="T764" s="76">
        <f>'Web-Test'!T696</f>
        <v>0</v>
      </c>
      <c r="U764" s="76">
        <f>'Web-Test'!U696</f>
        <v>0</v>
      </c>
      <c r="V764" s="76">
        <f>'Web-Test'!V696</f>
        <v>0</v>
      </c>
      <c r="W764" s="76">
        <f>'Web-Test'!W696</f>
        <v>0</v>
      </c>
      <c r="X764" s="76">
        <f>'Web-Test'!X696</f>
        <v>0</v>
      </c>
      <c r="Y764" s="76">
        <f>'Web-Test'!Y696</f>
        <v>0</v>
      </c>
      <c r="Z764" s="76">
        <f>'Web-Test'!Z696</f>
        <v>0</v>
      </c>
    </row>
    <row r="765" spans="1:26">
      <c r="A765" s="13">
        <f>'Web-Test'!A697</f>
        <v>696</v>
      </c>
      <c r="B765" s="16" t="str">
        <f>'Web-Test'!B697</f>
        <v>Bug</v>
      </c>
      <c r="C765" s="17">
        <f>'Web-Test'!C697</f>
        <v>45082</v>
      </c>
      <c r="D765" s="16" t="str">
        <f>'Web-Test'!D697</f>
        <v>Trung bình</v>
      </c>
      <c r="E765" s="18" t="str">
        <f>'Web-Test'!E697</f>
        <v>Chuyển chuồng</v>
      </c>
      <c r="F765" s="18" t="str">
        <f>'Web-Test'!F697</f>
        <v>Timeline chuyển chuồng: Chưa thể hiện nghiệp vụ chuyển</v>
      </c>
      <c r="G765" s="22" t="str">
        <f>'Web-Test'!G697</f>
        <v>https://drive.google.com/file/d/1P8humbBnR5rkpimCWdxL8pTCbLpdIbYQ/view?usp=drive_link</v>
      </c>
      <c r="H765" s="17">
        <f>'Web-Test'!H697</f>
        <v>0</v>
      </c>
      <c r="I765" s="17">
        <f>'Web-Test'!I697</f>
        <v>45089</v>
      </c>
      <c r="J765" s="17" t="str">
        <f>'Web-Test'!J697</f>
        <v>Tỉnh</v>
      </c>
      <c r="K765" s="16" t="str">
        <f>'Web-Test'!K697</f>
        <v>Pass</v>
      </c>
      <c r="L765" s="13" t="str">
        <f>'Web-Test'!L697</f>
        <v>Closed</v>
      </c>
      <c r="M765" s="18">
        <f>'Web-Test'!M697</f>
        <v>0</v>
      </c>
      <c r="N765" s="13">
        <f>'Web-Test'!N697</f>
        <v>0</v>
      </c>
      <c r="O765" s="76">
        <f>'Web-Test'!O697</f>
        <v>0</v>
      </c>
      <c r="P765" s="76">
        <f>'Web-Test'!P697</f>
        <v>0</v>
      </c>
      <c r="Q765" s="76">
        <f>'Web-Test'!Q697</f>
        <v>0</v>
      </c>
      <c r="R765" s="76">
        <f>'Web-Test'!R697</f>
        <v>0</v>
      </c>
      <c r="S765" s="76">
        <f>'Web-Test'!S697</f>
        <v>0</v>
      </c>
      <c r="T765" s="76">
        <f>'Web-Test'!T697</f>
        <v>0</v>
      </c>
      <c r="U765" s="76">
        <f>'Web-Test'!U697</f>
        <v>0</v>
      </c>
      <c r="V765" s="76">
        <f>'Web-Test'!V697</f>
        <v>0</v>
      </c>
      <c r="W765" s="76">
        <f>'Web-Test'!W697</f>
        <v>0</v>
      </c>
      <c r="X765" s="76">
        <f>'Web-Test'!X697</f>
        <v>0</v>
      </c>
      <c r="Y765" s="76">
        <f>'Web-Test'!Y697</f>
        <v>0</v>
      </c>
      <c r="Z765" s="76">
        <f>'Web-Test'!Z697</f>
        <v>0</v>
      </c>
    </row>
    <row r="766" spans="1:26">
      <c r="A766" s="13">
        <f>'Web-Test'!A698</f>
        <v>697</v>
      </c>
      <c r="B766" s="16" t="str">
        <f>'Web-Test'!B698</f>
        <v>Bug</v>
      </c>
      <c r="C766" s="17">
        <f>'Web-Test'!C698</f>
        <v>45082</v>
      </c>
      <c r="D766" s="16" t="str">
        <f>'Web-Test'!D698</f>
        <v>Trung bình</v>
      </c>
      <c r="E766" s="18" t="str">
        <f>'Web-Test'!E698</f>
        <v>Chuyển chuồng</v>
      </c>
      <c r="F766" s="18" t="str">
        <f>'Web-Test'!F698</f>
        <v>Chuyển chuồng: sau khi thực hiện lệnh chuyển nhưng trên grid vẫn thể hiện số lượng bò chưa chuyển ở trong ô chuồng cũ &amp; cột ô chuồng vẫn còn thể hiện ô chuồng cũ</v>
      </c>
      <c r="G766" s="22" t="str">
        <f>'Web-Test'!G698</f>
        <v>https://drive.google.com/file/d/1lADFiixOGCP7SAXS3xHtHEoDlHgAJXoF/view?usp=drive_link</v>
      </c>
      <c r="H766" s="17">
        <f>'Web-Test'!H698</f>
        <v>0</v>
      </c>
      <c r="I766" s="17">
        <f>'Web-Test'!I698</f>
        <v>45091</v>
      </c>
      <c r="J766" s="17" t="str">
        <f>'Web-Test'!J698</f>
        <v>Tỉnh</v>
      </c>
      <c r="K766" s="16" t="str">
        <f>'Web-Test'!K698</f>
        <v>Pass</v>
      </c>
      <c r="L766" s="13" t="str">
        <f>'Web-Test'!L698</f>
        <v>Closed</v>
      </c>
      <c r="M766" s="18" t="str">
        <f>'Web-Test'!M698</f>
        <v>Fix lần 1 ngày 13/6 (Tỉnh) - Fail
https://drive.google.com/file/d/11-wSLh9FzLVPs_-s8Str8b-H8a5fxsYk/view?usp=drive_link</v>
      </c>
      <c r="N766" s="13">
        <f>'Web-Test'!N698</f>
        <v>0</v>
      </c>
      <c r="O766" s="76">
        <f>'Web-Test'!O698</f>
        <v>0</v>
      </c>
      <c r="P766" s="76">
        <f>'Web-Test'!P698</f>
        <v>0</v>
      </c>
      <c r="Q766" s="76">
        <f>'Web-Test'!Q698</f>
        <v>0</v>
      </c>
      <c r="R766" s="76">
        <f>'Web-Test'!R698</f>
        <v>0</v>
      </c>
      <c r="S766" s="76">
        <f>'Web-Test'!S698</f>
        <v>0</v>
      </c>
      <c r="T766" s="76">
        <f>'Web-Test'!T698</f>
        <v>0</v>
      </c>
      <c r="U766" s="76">
        <f>'Web-Test'!U698</f>
        <v>0</v>
      </c>
      <c r="V766" s="76">
        <f>'Web-Test'!V698</f>
        <v>0</v>
      </c>
      <c r="W766" s="76">
        <f>'Web-Test'!W698</f>
        <v>0</v>
      </c>
      <c r="X766" s="76">
        <f>'Web-Test'!X698</f>
        <v>0</v>
      </c>
      <c r="Y766" s="76">
        <f>'Web-Test'!Y698</f>
        <v>0</v>
      </c>
      <c r="Z766" s="76">
        <f>'Web-Test'!Z698</f>
        <v>0</v>
      </c>
    </row>
    <row r="767" spans="1:26">
      <c r="A767" s="13">
        <f>'Web-Test'!A699</f>
        <v>698</v>
      </c>
      <c r="B767" s="16" t="str">
        <f>'Web-Test'!B699</f>
        <v>Bug</v>
      </c>
      <c r="C767" s="17">
        <f>'Web-Test'!C699</f>
        <v>45082</v>
      </c>
      <c r="D767" s="16" t="str">
        <f>'Web-Test'!D699</f>
        <v>Trung bình</v>
      </c>
      <c r="E767" s="18" t="str">
        <f>'Web-Test'!E699</f>
        <v>Khám thú y</v>
      </c>
      <c r="F767" s="18" t="str">
        <f>'Web-Test'!F699</f>
        <v>Tạo phiếu bò bệnh: nhiều phiếu bò bệnh trùng nhau được tạo ra khi nhiều người đồng thời báo bệnh 1 con bò hoặc nhấp liên tục nút tạo phiếu bò bệnh</v>
      </c>
      <c r="G767" s="22" t="str">
        <f>'Web-Test'!G699</f>
        <v>https://drive.google.com/file/d/1JGcid_jev8X4gi11-hE9uIK07SN71FmI/view?usp=drive_link</v>
      </c>
      <c r="H767" s="17">
        <f>'Web-Test'!H699</f>
        <v>0</v>
      </c>
      <c r="I767" s="17">
        <f>'Web-Test'!I699</f>
        <v>45089</v>
      </c>
      <c r="J767" s="17" t="str">
        <f>'Web-Test'!J699</f>
        <v>Tỉnh</v>
      </c>
      <c r="K767" s="16" t="str">
        <f>'Web-Test'!K699</f>
        <v>Pass</v>
      </c>
      <c r="L767" s="13" t="str">
        <f>'Web-Test'!L699</f>
        <v>Closed</v>
      </c>
      <c r="M767" s="18">
        <f>'Web-Test'!M699</f>
        <v>0</v>
      </c>
      <c r="N767" s="13">
        <f>'Web-Test'!N699</f>
        <v>0</v>
      </c>
      <c r="O767" s="76">
        <f>'Web-Test'!O699</f>
        <v>0</v>
      </c>
      <c r="P767" s="76">
        <f>'Web-Test'!P699</f>
        <v>0</v>
      </c>
      <c r="Q767" s="76">
        <f>'Web-Test'!Q699</f>
        <v>0</v>
      </c>
      <c r="R767" s="76">
        <f>'Web-Test'!R699</f>
        <v>0</v>
      </c>
      <c r="S767" s="76">
        <f>'Web-Test'!S699</f>
        <v>0</v>
      </c>
      <c r="T767" s="76">
        <f>'Web-Test'!T699</f>
        <v>0</v>
      </c>
      <c r="U767" s="76">
        <f>'Web-Test'!U699</f>
        <v>0</v>
      </c>
      <c r="V767" s="76">
        <f>'Web-Test'!V699</f>
        <v>0</v>
      </c>
      <c r="W767" s="76">
        <f>'Web-Test'!W699</f>
        <v>0</v>
      </c>
      <c r="X767" s="76">
        <f>'Web-Test'!X699</f>
        <v>0</v>
      </c>
      <c r="Y767" s="76">
        <f>'Web-Test'!Y699</f>
        <v>0</v>
      </c>
      <c r="Z767" s="76">
        <f>'Web-Test'!Z699</f>
        <v>0</v>
      </c>
    </row>
    <row r="768" spans="1:26">
      <c r="A768" s="13">
        <f>'Web-Test'!A700</f>
        <v>699</v>
      </c>
      <c r="B768" s="16" t="str">
        <f>'Web-Test'!B700</f>
        <v>Improvement</v>
      </c>
      <c r="C768" s="17">
        <f>'Web-Test'!C700</f>
        <v>45085</v>
      </c>
      <c r="D768" s="16" t="str">
        <f>'Web-Test'!D700</f>
        <v>Trung bình</v>
      </c>
      <c r="E768" s="18" t="str">
        <f>'Web-Test'!E700</f>
        <v>Báo cáo</v>
      </c>
      <c r="F768" s="18" t="str">
        <f>'Web-Test'!F700</f>
        <v>Báo cáo bò xuất bán: Format lại form</v>
      </c>
      <c r="G768" s="22" t="str">
        <f>'Web-Test'!G700</f>
        <v>https://docs.google.com/spreadsheets/d/1buP35FgmhehHfz4Nu10KjTzVSjf21Edx/edit?usp=drive_link&amp;ouid=107604056843293646447&amp;rtpof=true&amp;sd=true</v>
      </c>
      <c r="H768" s="17">
        <f>'Web-Test'!H700</f>
        <v>0</v>
      </c>
      <c r="I768" s="17">
        <f>'Web-Test'!I700</f>
        <v>45089</v>
      </c>
      <c r="J768" s="17" t="str">
        <f>'Web-Test'!J700</f>
        <v>Tỉnh</v>
      </c>
      <c r="K768" s="16" t="str">
        <f>'Web-Test'!K700</f>
        <v>Pass</v>
      </c>
      <c r="L768" s="13" t="str">
        <f>'Web-Test'!L700</f>
        <v>Closed</v>
      </c>
      <c r="M768" s="18">
        <f>'Web-Test'!M700</f>
        <v>0</v>
      </c>
      <c r="N768" s="13">
        <f>'Web-Test'!N700</f>
        <v>0</v>
      </c>
      <c r="O768" s="76">
        <f>'Web-Test'!O700</f>
        <v>0</v>
      </c>
      <c r="P768" s="76">
        <f>'Web-Test'!P700</f>
        <v>0</v>
      </c>
      <c r="Q768" s="76">
        <f>'Web-Test'!Q700</f>
        <v>0</v>
      </c>
      <c r="R768" s="76">
        <f>'Web-Test'!R700</f>
        <v>0</v>
      </c>
      <c r="S768" s="76">
        <f>'Web-Test'!S700</f>
        <v>0</v>
      </c>
      <c r="T768" s="76">
        <f>'Web-Test'!T700</f>
        <v>0</v>
      </c>
      <c r="U768" s="76">
        <f>'Web-Test'!U700</f>
        <v>0</v>
      </c>
      <c r="V768" s="76">
        <f>'Web-Test'!V700</f>
        <v>0</v>
      </c>
      <c r="W768" s="76">
        <f>'Web-Test'!W700</f>
        <v>0</v>
      </c>
      <c r="X768" s="76">
        <f>'Web-Test'!X700</f>
        <v>0</v>
      </c>
      <c r="Y768" s="76">
        <f>'Web-Test'!Y700</f>
        <v>0</v>
      </c>
      <c r="Z768" s="76">
        <f>'Web-Test'!Z700</f>
        <v>0</v>
      </c>
    </row>
    <row r="769" spans="1:26">
      <c r="A769" s="13">
        <f>'Web-Test'!A701</f>
        <v>700</v>
      </c>
      <c r="B769" s="16" t="str">
        <f>'Web-Test'!B701</f>
        <v>Bug</v>
      </c>
      <c r="C769" s="17">
        <f>'Web-Test'!C701</f>
        <v>45085</v>
      </c>
      <c r="D769" s="16" t="str">
        <f>'Web-Test'!D701</f>
        <v>Trung bình</v>
      </c>
      <c r="E769" s="18" t="str">
        <f>'Web-Test'!E701</f>
        <v>Báo cáo</v>
      </c>
      <c r="F769" s="18" t="str">
        <f>'Web-Test'!F701</f>
        <v>Báo cáo bò xuất bán: Phiếu chưa xác nhận nhưng trong báo cáo vẫn có bò</v>
      </c>
      <c r="G769" s="18">
        <f>'Web-Test'!G701</f>
        <v>0</v>
      </c>
      <c r="H769" s="17">
        <f>'Web-Test'!H701</f>
        <v>0</v>
      </c>
      <c r="I769" s="17">
        <f>'Web-Test'!I701</f>
        <v>45091</v>
      </c>
      <c r="J769" s="17" t="str">
        <f>'Web-Test'!J701</f>
        <v>Tỉnh</v>
      </c>
      <c r="K769" s="16" t="str">
        <f>'Web-Test'!K701</f>
        <v>Pass</v>
      </c>
      <c r="L769" s="13" t="str">
        <f>'Web-Test'!L701</f>
        <v>Closed</v>
      </c>
      <c r="M769" s="18" t="str">
        <f>'Web-Test'!M701</f>
        <v>Fix lần 1 ngày 12/6 (Tỉnh) - Fail (phiếu chưa bấm hoàn thành xuất báo cáo vẫn ra)
Kiểm tra dữ liệu cũ có nhiều con nằm trong nhiều phiếu xuất bán</v>
      </c>
      <c r="N769" s="13">
        <f>'Web-Test'!N701</f>
        <v>0</v>
      </c>
      <c r="O769" s="76">
        <f>'Web-Test'!O701</f>
        <v>0</v>
      </c>
      <c r="P769" s="76">
        <f>'Web-Test'!P701</f>
        <v>0</v>
      </c>
      <c r="Q769" s="76">
        <f>'Web-Test'!Q701</f>
        <v>0</v>
      </c>
      <c r="R769" s="76">
        <f>'Web-Test'!R701</f>
        <v>0</v>
      </c>
      <c r="S769" s="76">
        <f>'Web-Test'!S701</f>
        <v>0</v>
      </c>
      <c r="T769" s="76">
        <f>'Web-Test'!T701</f>
        <v>0</v>
      </c>
      <c r="U769" s="76">
        <f>'Web-Test'!U701</f>
        <v>0</v>
      </c>
      <c r="V769" s="76">
        <f>'Web-Test'!V701</f>
        <v>0</v>
      </c>
      <c r="W769" s="76">
        <f>'Web-Test'!W701</f>
        <v>0</v>
      </c>
      <c r="X769" s="76">
        <f>'Web-Test'!X701</f>
        <v>0</v>
      </c>
      <c r="Y769" s="76">
        <f>'Web-Test'!Y701</f>
        <v>0</v>
      </c>
      <c r="Z769" s="76">
        <f>'Web-Test'!Z701</f>
        <v>0</v>
      </c>
    </row>
    <row r="770" spans="1:26">
      <c r="A770" s="13">
        <f>'Web-Test'!A702</f>
        <v>701</v>
      </c>
      <c r="B770" s="16" t="str">
        <f>'Web-Test'!B702</f>
        <v>Bug</v>
      </c>
      <c r="C770" s="17">
        <f>'Web-Test'!C702</f>
        <v>45085</v>
      </c>
      <c r="D770" s="16" t="str">
        <f>'Web-Test'!D702</f>
        <v>Trung bình</v>
      </c>
      <c r="E770" s="18" t="str">
        <f>'Web-Test'!E702</f>
        <v>Xuất bán</v>
      </c>
      <c r="F770" s="18" t="str">
        <f>'Web-Test'!F702</f>
        <v>Phiếu xuất bán bò không có tính năng hủy hoặc sửa</v>
      </c>
      <c r="G770" s="18">
        <f>'Web-Test'!G702</f>
        <v>0</v>
      </c>
      <c r="H770" s="17">
        <f>'Web-Test'!H702</f>
        <v>0</v>
      </c>
      <c r="I770" s="17">
        <f>'Web-Test'!I702</f>
        <v>0</v>
      </c>
      <c r="J770" s="17" t="str">
        <f>'Web-Test'!J702</f>
        <v>Tỉnh</v>
      </c>
      <c r="K770" s="16">
        <f>'Web-Test'!K702</f>
        <v>0</v>
      </c>
      <c r="L770" s="13" t="str">
        <f>'Web-Test'!L702</f>
        <v>Open</v>
      </c>
      <c r="M770" s="18">
        <f>'Web-Test'!M702</f>
        <v>0</v>
      </c>
      <c r="N770" s="13">
        <f>'Web-Test'!N702</f>
        <v>0</v>
      </c>
      <c r="O770" s="76">
        <f>'Web-Test'!O702</f>
        <v>0</v>
      </c>
      <c r="P770" s="76">
        <f>'Web-Test'!P702</f>
        <v>0</v>
      </c>
      <c r="Q770" s="76">
        <f>'Web-Test'!Q702</f>
        <v>0</v>
      </c>
      <c r="R770" s="76">
        <f>'Web-Test'!R702</f>
        <v>0</v>
      </c>
      <c r="S770" s="76">
        <f>'Web-Test'!S702</f>
        <v>0</v>
      </c>
      <c r="T770" s="76">
        <f>'Web-Test'!T702</f>
        <v>0</v>
      </c>
      <c r="U770" s="76">
        <f>'Web-Test'!U702</f>
        <v>0</v>
      </c>
      <c r="V770" s="76">
        <f>'Web-Test'!V702</f>
        <v>0</v>
      </c>
      <c r="W770" s="76">
        <f>'Web-Test'!W702</f>
        <v>0</v>
      </c>
      <c r="X770" s="76">
        <f>'Web-Test'!X702</f>
        <v>0</v>
      </c>
      <c r="Y770" s="76">
        <f>'Web-Test'!Y702</f>
        <v>0</v>
      </c>
      <c r="Z770" s="76">
        <f>'Web-Test'!Z702</f>
        <v>0</v>
      </c>
    </row>
    <row r="771" spans="1:26">
      <c r="A771" s="13">
        <f>'Web-Test'!A703</f>
        <v>702</v>
      </c>
      <c r="B771" s="16" t="str">
        <f>'Web-Test'!B703</f>
        <v>Bug</v>
      </c>
      <c r="C771" s="17">
        <f>'Web-Test'!C703</f>
        <v>45085</v>
      </c>
      <c r="D771" s="16" t="str">
        <f>'Web-Test'!D703</f>
        <v>Trung bình</v>
      </c>
      <c r="E771" s="18" t="str">
        <f>'Web-Test'!E703</f>
        <v>Xuất bán</v>
      </c>
      <c r="F771" s="18" t="str">
        <f>'Web-Test'!F703</f>
        <v>1 con bò nhưng có thể tạo được nhiều phiếu xuất bán</v>
      </c>
      <c r="G771" s="22" t="str">
        <f>'Web-Test'!G703</f>
        <v>https://drive.google.com/file/d/1kJBlVJ5y3EjlTZHkOkHpofiWGBvAbFL6/view?usp=drive_link</v>
      </c>
      <c r="H771" s="17">
        <f>'Web-Test'!H703</f>
        <v>0</v>
      </c>
      <c r="I771" s="17">
        <f>'Web-Test'!I703</f>
        <v>45089</v>
      </c>
      <c r="J771" s="17" t="str">
        <f>'Web-Test'!J703</f>
        <v>Tỉnh</v>
      </c>
      <c r="K771" s="16" t="str">
        <f>'Web-Test'!K703</f>
        <v>Pass</v>
      </c>
      <c r="L771" s="13" t="str">
        <f>'Web-Test'!L703</f>
        <v>Closed</v>
      </c>
      <c r="M771" s="18">
        <f>'Web-Test'!M703</f>
        <v>0</v>
      </c>
      <c r="N771" s="13">
        <f>'Web-Test'!N703</f>
        <v>0</v>
      </c>
      <c r="O771" s="76">
        <f>'Web-Test'!O703</f>
        <v>0</v>
      </c>
      <c r="P771" s="76">
        <f>'Web-Test'!P703</f>
        <v>0</v>
      </c>
      <c r="Q771" s="76">
        <f>'Web-Test'!Q703</f>
        <v>0</v>
      </c>
      <c r="R771" s="76">
        <f>'Web-Test'!R703</f>
        <v>0</v>
      </c>
      <c r="S771" s="76">
        <f>'Web-Test'!S703</f>
        <v>0</v>
      </c>
      <c r="T771" s="76">
        <f>'Web-Test'!T703</f>
        <v>0</v>
      </c>
      <c r="U771" s="76">
        <f>'Web-Test'!U703</f>
        <v>0</v>
      </c>
      <c r="V771" s="76">
        <f>'Web-Test'!V703</f>
        <v>0</v>
      </c>
      <c r="W771" s="76">
        <f>'Web-Test'!W703</f>
        <v>0</v>
      </c>
      <c r="X771" s="76">
        <f>'Web-Test'!X703</f>
        <v>0</v>
      </c>
      <c r="Y771" s="76">
        <f>'Web-Test'!Y703</f>
        <v>0</v>
      </c>
      <c r="Z771" s="76">
        <f>'Web-Test'!Z703</f>
        <v>0</v>
      </c>
    </row>
    <row r="772" spans="1:26">
      <c r="A772" s="13">
        <f>'Web-Test'!A704</f>
        <v>703</v>
      </c>
      <c r="B772" s="16" t="str">
        <f>'Web-Test'!B704</f>
        <v>Bug</v>
      </c>
      <c r="C772" s="17">
        <f>'Web-Test'!C704</f>
        <v>45085</v>
      </c>
      <c r="D772" s="16" t="str">
        <f>'Web-Test'!D704</f>
        <v>Trung bình</v>
      </c>
      <c r="E772" s="18" t="str">
        <f>'Web-Test'!E704</f>
        <v>Báo cáo</v>
      </c>
      <c r="F772" s="18" t="str">
        <f>'Web-Test'!F704</f>
        <v>Báo cáo bò xuất bán: thông tin (lúc xuất bán) trong báo cáo thay đổi theo nếu cập nhật lại thông tin của bò (trọng lượng, giai đoạn)</v>
      </c>
      <c r="G772" s="18">
        <f>'Web-Test'!G704</f>
        <v>0</v>
      </c>
      <c r="H772" s="17">
        <f>'Web-Test'!H704</f>
        <v>0</v>
      </c>
      <c r="I772" s="17">
        <f>'Web-Test'!I704</f>
        <v>0</v>
      </c>
      <c r="J772" s="17" t="str">
        <f>'Web-Test'!J704</f>
        <v>Tỉnh</v>
      </c>
      <c r="K772" s="16">
        <f>'Web-Test'!K704</f>
        <v>0</v>
      </c>
      <c r="L772" s="13" t="str">
        <f>'Web-Test'!L704</f>
        <v>Open</v>
      </c>
      <c r="M772" s="18">
        <f>'Web-Test'!M704</f>
        <v>0</v>
      </c>
      <c r="N772" s="13">
        <f>'Web-Test'!N704</f>
        <v>0</v>
      </c>
      <c r="O772" s="76">
        <f>'Web-Test'!O704</f>
        <v>0</v>
      </c>
      <c r="P772" s="76">
        <f>'Web-Test'!P704</f>
        <v>0</v>
      </c>
      <c r="Q772" s="76">
        <f>'Web-Test'!Q704</f>
        <v>0</v>
      </c>
      <c r="R772" s="76">
        <f>'Web-Test'!R704</f>
        <v>0</v>
      </c>
      <c r="S772" s="76">
        <f>'Web-Test'!S704</f>
        <v>0</v>
      </c>
      <c r="T772" s="76">
        <f>'Web-Test'!T704</f>
        <v>0</v>
      </c>
      <c r="U772" s="76">
        <f>'Web-Test'!U704</f>
        <v>0</v>
      </c>
      <c r="V772" s="76">
        <f>'Web-Test'!V704</f>
        <v>0</v>
      </c>
      <c r="W772" s="76">
        <f>'Web-Test'!W704</f>
        <v>0</v>
      </c>
      <c r="X772" s="76">
        <f>'Web-Test'!X704</f>
        <v>0</v>
      </c>
      <c r="Y772" s="76">
        <f>'Web-Test'!Y704</f>
        <v>0</v>
      </c>
      <c r="Z772" s="76">
        <f>'Web-Test'!Z704</f>
        <v>0</v>
      </c>
    </row>
    <row r="773" spans="1:26">
      <c r="A773" s="13">
        <f>'Web-Test'!A705</f>
        <v>704</v>
      </c>
      <c r="B773" s="16" t="str">
        <f>'Web-Test'!B705</f>
        <v>Bug</v>
      </c>
      <c r="C773" s="17">
        <f>'Web-Test'!C705</f>
        <v>45090</v>
      </c>
      <c r="D773" s="16" t="str">
        <f>'Web-Test'!D705</f>
        <v>Trung bình</v>
      </c>
      <c r="E773" s="18" t="str">
        <f>'Web-Test'!E705</f>
        <v>Tiêm vaccine</v>
      </c>
      <c r="F773" s="18" t="str">
        <f>'Web-Test'!F705</f>
        <v>Danh sách đàn tiêm vaccine: ô tìm kiếm số tai/số id một số lúc không hoạt động (bấm enter hoặc outfocus không tiến hành tìm kiếm, báo lỗi khi tìm tất cả...)</v>
      </c>
      <c r="G773" s="22" t="str">
        <f>'Web-Test'!G705</f>
        <v>https://drive.google.com/file/d/1abyLAEnSHa_9DWrZ1Y6Rylg5Yzgzz-rn/view?usp=drive_link</v>
      </c>
      <c r="H773" s="17">
        <f>'Web-Test'!H705</f>
        <v>0</v>
      </c>
      <c r="I773" s="17">
        <f>'Web-Test'!I705</f>
        <v>0</v>
      </c>
      <c r="J773" s="17">
        <f>'Web-Test'!J705</f>
        <v>0</v>
      </c>
      <c r="K773" s="16">
        <f>'Web-Test'!K705</f>
        <v>0</v>
      </c>
      <c r="L773" s="13" t="str">
        <f>'Web-Test'!L705</f>
        <v>Open</v>
      </c>
      <c r="M773" s="18">
        <f>'Web-Test'!M705</f>
        <v>0</v>
      </c>
      <c r="N773" s="13">
        <f>'Web-Test'!N705</f>
        <v>0</v>
      </c>
      <c r="O773" s="76">
        <f>'Web-Test'!O705</f>
        <v>0</v>
      </c>
      <c r="P773" s="76">
        <f>'Web-Test'!P705</f>
        <v>0</v>
      </c>
      <c r="Q773" s="76">
        <f>'Web-Test'!Q705</f>
        <v>0</v>
      </c>
      <c r="R773" s="76">
        <f>'Web-Test'!R705</f>
        <v>0</v>
      </c>
      <c r="S773" s="76">
        <f>'Web-Test'!S705</f>
        <v>0</v>
      </c>
      <c r="T773" s="76">
        <f>'Web-Test'!T705</f>
        <v>0</v>
      </c>
      <c r="U773" s="76">
        <f>'Web-Test'!U705</f>
        <v>0</v>
      </c>
      <c r="V773" s="76">
        <f>'Web-Test'!V705</f>
        <v>0</v>
      </c>
      <c r="W773" s="76">
        <f>'Web-Test'!W705</f>
        <v>0</v>
      </c>
      <c r="X773" s="76">
        <f>'Web-Test'!X705</f>
        <v>0</v>
      </c>
      <c r="Y773" s="76">
        <f>'Web-Test'!Y705</f>
        <v>0</v>
      </c>
      <c r="Z773" s="76">
        <f>'Web-Test'!Z705</f>
        <v>0</v>
      </c>
    </row>
    <row r="774" spans="1:26">
      <c r="A774" s="13">
        <f>'Web-Test'!A706</f>
        <v>705</v>
      </c>
      <c r="B774" s="16" t="str">
        <f>'Web-Test'!B706</f>
        <v>Bug</v>
      </c>
      <c r="C774" s="17">
        <f>'Web-Test'!C706</f>
        <v>45091</v>
      </c>
      <c r="D774" s="16" t="str">
        <f>'Web-Test'!D706</f>
        <v>Trung bình</v>
      </c>
      <c r="E774" s="18" t="str">
        <f>'Web-Test'!E706</f>
        <v>Kế hoạch trộn</v>
      </c>
      <c r="F774" s="18" t="str">
        <f>'Web-Test'!F706</f>
        <v>Kế hoạch trộn: lượng TMR còn lại bằng 0 nhưng vẫn thêm được mẻ trộn có trọng lượng siêu nhỏ</v>
      </c>
      <c r="G774" s="22" t="str">
        <f>'Web-Test'!G706</f>
        <v>https://drive.google.com/file/d/1gLo17KaC4dJ1epNi054uxw_qwERLzuXJ/view?usp=drive_link</v>
      </c>
      <c r="H774" s="17">
        <f>'Web-Test'!H706</f>
        <v>0</v>
      </c>
      <c r="I774" s="17">
        <f>'Web-Test'!I706</f>
        <v>0</v>
      </c>
      <c r="J774" s="17" t="str">
        <f>'Web-Test'!J706</f>
        <v>Tỉnh</v>
      </c>
      <c r="K774" s="16">
        <f>'Web-Test'!K706</f>
        <v>0</v>
      </c>
      <c r="L774" s="13" t="str">
        <f>'Web-Test'!L706</f>
        <v>Open</v>
      </c>
      <c r="M774" s="18">
        <f>'Web-Test'!M706</f>
        <v>0</v>
      </c>
      <c r="N774" s="13">
        <f>'Web-Test'!N706</f>
        <v>0</v>
      </c>
      <c r="O774" s="76">
        <f>'Web-Test'!O706</f>
        <v>0</v>
      </c>
      <c r="P774" s="76">
        <f>'Web-Test'!P706</f>
        <v>0</v>
      </c>
      <c r="Q774" s="76">
        <f>'Web-Test'!Q706</f>
        <v>0</v>
      </c>
      <c r="R774" s="76">
        <f>'Web-Test'!R706</f>
        <v>0</v>
      </c>
      <c r="S774" s="76">
        <f>'Web-Test'!S706</f>
        <v>0</v>
      </c>
      <c r="T774" s="76">
        <f>'Web-Test'!T706</f>
        <v>0</v>
      </c>
      <c r="U774" s="76">
        <f>'Web-Test'!U706</f>
        <v>0</v>
      </c>
      <c r="V774" s="76">
        <f>'Web-Test'!V706</f>
        <v>0</v>
      </c>
      <c r="W774" s="76">
        <f>'Web-Test'!W706</f>
        <v>0</v>
      </c>
      <c r="X774" s="76">
        <f>'Web-Test'!X706</f>
        <v>0</v>
      </c>
      <c r="Y774" s="76">
        <f>'Web-Test'!Y706</f>
        <v>0</v>
      </c>
      <c r="Z774" s="76">
        <f>'Web-Test'!Z706</f>
        <v>0</v>
      </c>
    </row>
    <row r="775" spans="1:26">
      <c r="A775" s="13">
        <f>'Web-Test'!A707</f>
        <v>706</v>
      </c>
      <c r="B775" s="16" t="str">
        <f>'Web-Test'!B707</f>
        <v>Bug</v>
      </c>
      <c r="C775" s="17">
        <f>'Web-Test'!C707</f>
        <v>45091</v>
      </c>
      <c r="D775" s="16" t="str">
        <f>'Web-Test'!D707</f>
        <v>Trung bình</v>
      </c>
      <c r="E775" s="18" t="str">
        <f>'Web-Test'!E707</f>
        <v>Kế hoạch bảng rải</v>
      </c>
      <c r="F775" s="18" t="str">
        <f>'Web-Test'!F707</f>
        <v>Kế hoạch bảng rải:số lượng kế hoạch trộn bằng khối lượng cần rải nhưng báo lỗi trộn thấp hơn cần rải</v>
      </c>
      <c r="G775" s="22" t="str">
        <f>'Web-Test'!G707</f>
        <v>https://drive.google.com/file/d/1cQspNPsvZG9boulNb6qKDmQkNrHa6NTh/view?usp=drive_link</v>
      </c>
      <c r="H775" s="17">
        <f>'Web-Test'!H707</f>
        <v>0</v>
      </c>
      <c r="I775" s="17">
        <f>'Web-Test'!I707</f>
        <v>0</v>
      </c>
      <c r="J775" s="17" t="str">
        <f>'Web-Test'!J707</f>
        <v>Tỉnh</v>
      </c>
      <c r="K775" s="16">
        <f>'Web-Test'!K707</f>
        <v>0</v>
      </c>
      <c r="L775" s="13" t="str">
        <f>'Web-Test'!L707</f>
        <v>Open</v>
      </c>
      <c r="M775" s="18">
        <f>'Web-Test'!M707</f>
        <v>0</v>
      </c>
      <c r="N775" s="13">
        <f>'Web-Test'!N707</f>
        <v>0</v>
      </c>
      <c r="O775" s="76">
        <f>'Web-Test'!O707</f>
        <v>0</v>
      </c>
      <c r="P775" s="76">
        <f>'Web-Test'!P707</f>
        <v>0</v>
      </c>
      <c r="Q775" s="76">
        <f>'Web-Test'!Q707</f>
        <v>0</v>
      </c>
      <c r="R775" s="76">
        <f>'Web-Test'!R707</f>
        <v>0</v>
      </c>
      <c r="S775" s="76">
        <f>'Web-Test'!S707</f>
        <v>0</v>
      </c>
      <c r="T775" s="76">
        <f>'Web-Test'!T707</f>
        <v>0</v>
      </c>
      <c r="U775" s="76">
        <f>'Web-Test'!U707</f>
        <v>0</v>
      </c>
      <c r="V775" s="76">
        <f>'Web-Test'!V707</f>
        <v>0</v>
      </c>
      <c r="W775" s="76">
        <f>'Web-Test'!W707</f>
        <v>0</v>
      </c>
      <c r="X775" s="76">
        <f>'Web-Test'!X707</f>
        <v>0</v>
      </c>
      <c r="Y775" s="76">
        <f>'Web-Test'!Y707</f>
        <v>0</v>
      </c>
      <c r="Z775" s="76">
        <f>'Web-Test'!Z707</f>
        <v>0</v>
      </c>
    </row>
    <row r="776" spans="1:26">
      <c r="A776" s="13">
        <f>'Web-Test'!A708</f>
        <v>707</v>
      </c>
      <c r="B776" s="16" t="str">
        <f>'Web-Test'!B708</f>
        <v>Bug</v>
      </c>
      <c r="C776" s="17">
        <f>'Web-Test'!C708</f>
        <v>45093</v>
      </c>
      <c r="D776" s="16" t="str">
        <f>'Web-Test'!D708</f>
        <v>Cao</v>
      </c>
      <c r="E776" s="18" t="str">
        <f>'Web-Test'!E708</f>
        <v>Báo cáo</v>
      </c>
      <c r="F776" s="18" t="str">
        <f>'Web-Test'!F708</f>
        <v>Báo cáo kết quả xử lý ngày 0 (liệu trình 0-7-9-10): xuất thiếu bò</v>
      </c>
      <c r="G776" s="22" t="str">
        <f>'Web-Test'!G708</f>
        <v>https://drive.google.com/file/d/1c2X_kvpgxI74YARXUFyCKirZwtxlBDSD/view?usp=drive_link</v>
      </c>
      <c r="H776" s="17">
        <f>'Web-Test'!H708</f>
        <v>45120</v>
      </c>
      <c r="I776" s="17">
        <f>'Web-Test'!I708</f>
        <v>0</v>
      </c>
      <c r="J776" s="17" t="str">
        <f>'Web-Test'!J708</f>
        <v>Tỉnh</v>
      </c>
      <c r="K776" s="16">
        <f>'Web-Test'!K708</f>
        <v>0</v>
      </c>
      <c r="L776" s="13" t="str">
        <f>'Web-Test'!L708</f>
        <v>Open</v>
      </c>
      <c r="M776" s="18">
        <f>'Web-Test'!M708</f>
        <v>0</v>
      </c>
      <c r="N776" s="13">
        <f>'Web-Test'!N708</f>
        <v>0</v>
      </c>
      <c r="O776" s="76">
        <f>'Web-Test'!O708</f>
        <v>0</v>
      </c>
      <c r="P776" s="76">
        <f>'Web-Test'!P708</f>
        <v>0</v>
      </c>
      <c r="Q776" s="76">
        <f>'Web-Test'!Q708</f>
        <v>0</v>
      </c>
      <c r="R776" s="76">
        <f>'Web-Test'!R708</f>
        <v>0</v>
      </c>
      <c r="S776" s="76">
        <f>'Web-Test'!S708</f>
        <v>0</v>
      </c>
      <c r="T776" s="76">
        <f>'Web-Test'!T708</f>
        <v>0</v>
      </c>
      <c r="U776" s="76">
        <f>'Web-Test'!U708</f>
        <v>0</v>
      </c>
      <c r="V776" s="76">
        <f>'Web-Test'!V708</f>
        <v>0</v>
      </c>
      <c r="W776" s="76">
        <f>'Web-Test'!W708</f>
        <v>0</v>
      </c>
      <c r="X776" s="76">
        <f>'Web-Test'!X708</f>
        <v>0</v>
      </c>
      <c r="Y776" s="76">
        <f>'Web-Test'!Y708</f>
        <v>0</v>
      </c>
      <c r="Z776" s="76">
        <f>'Web-Test'!Z708</f>
        <v>0</v>
      </c>
    </row>
    <row r="777" spans="1:26">
      <c r="A777" s="13">
        <f>'Web-Test'!A709</f>
        <v>708</v>
      </c>
      <c r="B777" s="16" t="str">
        <f>'Web-Test'!B709</f>
        <v>Bug</v>
      </c>
      <c r="C777" s="17">
        <f>'Web-Test'!C709</f>
        <v>45093</v>
      </c>
      <c r="D777" s="16" t="str">
        <f>'Web-Test'!D709</f>
        <v>Cao</v>
      </c>
      <c r="E777" s="18" t="str">
        <f>'Web-Test'!E709</f>
        <v>Danh mục chung</v>
      </c>
      <c r="F777" s="18" t="str">
        <f>'Web-Test'!F709</f>
        <v>Danh mục liệu trình hoocmôn: đổi tên 1 bước trong liệu trình xử lý sinh sản đang áp dụng thì gây lỗi:
B1: Liệu trình 0-7-9-10 đang áp dụng, thêm 2.5ml vào tên của bước ngày 0
B2: Những con bò đang xử lý dang dở thì bước 0 hiện tại đang áp dụng bị ẩn đi, thay vào đó 1 bước 0 mới được tạo ra với ngày thực hiện là ngày hiện tại, đè bên dưới bước ngày 10</v>
      </c>
      <c r="G777" s="18">
        <f>'Web-Test'!G709</f>
        <v>0</v>
      </c>
      <c r="H777" s="17">
        <f>'Web-Test'!H709</f>
        <v>45120</v>
      </c>
      <c r="I777" s="17">
        <f>'Web-Test'!I709</f>
        <v>0</v>
      </c>
      <c r="J777" s="17" t="str">
        <f>'Web-Test'!J709</f>
        <v>Tỉnh</v>
      </c>
      <c r="K777" s="16">
        <f>'Web-Test'!K709</f>
        <v>0</v>
      </c>
      <c r="L777" s="13" t="str">
        <f>'Web-Test'!L709</f>
        <v>Open</v>
      </c>
      <c r="M777" s="18">
        <f>'Web-Test'!M709</f>
        <v>0</v>
      </c>
      <c r="N777" s="13">
        <f>'Web-Test'!N709</f>
        <v>0</v>
      </c>
      <c r="O777" s="76">
        <f>'Web-Test'!O709</f>
        <v>0</v>
      </c>
      <c r="P777" s="76">
        <f>'Web-Test'!P709</f>
        <v>0</v>
      </c>
      <c r="Q777" s="76">
        <f>'Web-Test'!Q709</f>
        <v>0</v>
      </c>
      <c r="R777" s="76">
        <f>'Web-Test'!R709</f>
        <v>0</v>
      </c>
      <c r="S777" s="76">
        <f>'Web-Test'!S709</f>
        <v>0</v>
      </c>
      <c r="T777" s="76">
        <f>'Web-Test'!T709</f>
        <v>0</v>
      </c>
      <c r="U777" s="76">
        <f>'Web-Test'!U709</f>
        <v>0</v>
      </c>
      <c r="V777" s="76">
        <f>'Web-Test'!V709</f>
        <v>0</v>
      </c>
      <c r="W777" s="76">
        <f>'Web-Test'!W709</f>
        <v>0</v>
      </c>
      <c r="X777" s="76">
        <f>'Web-Test'!X709</f>
        <v>0</v>
      </c>
      <c r="Y777" s="76">
        <f>'Web-Test'!Y709</f>
        <v>0</v>
      </c>
      <c r="Z777" s="76">
        <f>'Web-Test'!Z709</f>
        <v>0</v>
      </c>
    </row>
    <row r="778" spans="1:26">
      <c r="A778" s="13">
        <f>'Web-Test'!A710</f>
        <v>709</v>
      </c>
      <c r="B778" s="16" t="str">
        <f>'Web-Test'!B710</f>
        <v>Improvement</v>
      </c>
      <c r="C778" s="17">
        <f>'Web-Test'!C710</f>
        <v>45096</v>
      </c>
      <c r="D778" s="16" t="str">
        <f>'Web-Test'!D710</f>
        <v>Trung bình</v>
      </c>
      <c r="E778" s="18" t="str">
        <f>'Web-Test'!E710</f>
        <v>Lập lịch dọn chuồng</v>
      </c>
      <c r="F778" s="18" t="str">
        <f>'Web-Test'!F710</f>
        <v>Lập lịch  dọn chuồng: cần hiển thị danh sách phiếu có sẵn khi tìm kiếm bằng phiếu. Danh sách cập nhật theo text gõ vào, content search</v>
      </c>
      <c r="G778" s="22" t="str">
        <f>'Web-Test'!G710</f>
        <v>https://drive.google.com/file/d/1HWlnVYvCjn9BKHuWQp6sFAuxdmy0YeXC/view?usp=drive_link</v>
      </c>
      <c r="H778" s="17">
        <f>'Web-Test'!H710</f>
        <v>0</v>
      </c>
      <c r="I778" s="17">
        <f>'Web-Test'!I710</f>
        <v>45103</v>
      </c>
      <c r="J778" s="13" t="str">
        <f>'Web-Test'!J710</f>
        <v>Hải</v>
      </c>
      <c r="K778" s="16" t="str">
        <f>'Web-Test'!K710</f>
        <v>Pass</v>
      </c>
      <c r="L778" s="13" t="str">
        <f>'Web-Test'!L710</f>
        <v>Closed</v>
      </c>
      <c r="M778" s="18">
        <f>'Web-Test'!M710</f>
        <v>0</v>
      </c>
      <c r="N778" s="13">
        <f>'Web-Test'!N710</f>
        <v>0</v>
      </c>
      <c r="O778" s="76">
        <f>'Web-Test'!O710</f>
        <v>0</v>
      </c>
      <c r="P778" s="76">
        <f>'Web-Test'!P710</f>
        <v>0</v>
      </c>
      <c r="Q778" s="76">
        <f>'Web-Test'!Q710</f>
        <v>0</v>
      </c>
      <c r="R778" s="76">
        <f>'Web-Test'!R710</f>
        <v>0</v>
      </c>
      <c r="S778" s="76">
        <f>'Web-Test'!S710</f>
        <v>0</v>
      </c>
      <c r="T778" s="76">
        <f>'Web-Test'!T710</f>
        <v>0</v>
      </c>
      <c r="U778" s="76">
        <f>'Web-Test'!U710</f>
        <v>0</v>
      </c>
      <c r="V778" s="76">
        <f>'Web-Test'!V710</f>
        <v>0</v>
      </c>
      <c r="W778" s="76">
        <f>'Web-Test'!W710</f>
        <v>0</v>
      </c>
      <c r="X778" s="76">
        <f>'Web-Test'!X710</f>
        <v>0</v>
      </c>
      <c r="Y778" s="76">
        <f>'Web-Test'!Y710</f>
        <v>0</v>
      </c>
      <c r="Z778" s="76">
        <f>'Web-Test'!Z710</f>
        <v>0</v>
      </c>
    </row>
    <row r="779" spans="1:26">
      <c r="A779" s="13">
        <f>'Web-Test'!A711</f>
        <v>710</v>
      </c>
      <c r="B779" s="16" t="str">
        <f>'Web-Test'!B711</f>
        <v>Improvement</v>
      </c>
      <c r="C779" s="17">
        <f>'Web-Test'!C711</f>
        <v>45096</v>
      </c>
      <c r="D779" s="16" t="str">
        <f>'Web-Test'!D711</f>
        <v>Trung bình</v>
      </c>
      <c r="E779" s="18" t="str">
        <f>'Web-Test'!E711</f>
        <v>Lập lịch dọn chuồng</v>
      </c>
      <c r="F779" s="18" t="str">
        <f>'Web-Test'!F711</f>
        <v>Lập lịch dọn chuồng: thêm bộ lọc trạng thái phiếu</v>
      </c>
      <c r="G779" s="22" t="str">
        <f>'Web-Test'!G711</f>
        <v>https://drive.google.com/file/d/1fCIBSMspIy5ed4hWDRFHNV050nfepsDt/view?usp=drive_link</v>
      </c>
      <c r="H779" s="17">
        <f>'Web-Test'!H711</f>
        <v>0</v>
      </c>
      <c r="I779" s="17">
        <f>'Web-Test'!I711</f>
        <v>45103</v>
      </c>
      <c r="J779" s="13" t="str">
        <f>'Web-Test'!J711</f>
        <v>Hải</v>
      </c>
      <c r="K779" s="16" t="str">
        <f>'Web-Test'!K711</f>
        <v>Pass</v>
      </c>
      <c r="L779" s="13" t="str">
        <f>'Web-Test'!L711</f>
        <v>Closed</v>
      </c>
      <c r="M779" s="18">
        <f>'Web-Test'!M711</f>
        <v>0</v>
      </c>
      <c r="N779" s="13">
        <f>'Web-Test'!N711</f>
        <v>0</v>
      </c>
      <c r="O779" s="76">
        <f>'Web-Test'!O711</f>
        <v>0</v>
      </c>
      <c r="P779" s="76">
        <f>'Web-Test'!P711</f>
        <v>0</v>
      </c>
      <c r="Q779" s="76">
        <f>'Web-Test'!Q711</f>
        <v>0</v>
      </c>
      <c r="R779" s="76">
        <f>'Web-Test'!R711</f>
        <v>0</v>
      </c>
      <c r="S779" s="76">
        <f>'Web-Test'!S711</f>
        <v>0</v>
      </c>
      <c r="T779" s="76">
        <f>'Web-Test'!T711</f>
        <v>0</v>
      </c>
      <c r="U779" s="76">
        <f>'Web-Test'!U711</f>
        <v>0</v>
      </c>
      <c r="V779" s="76">
        <f>'Web-Test'!V711</f>
        <v>0</v>
      </c>
      <c r="W779" s="76">
        <f>'Web-Test'!W711</f>
        <v>0</v>
      </c>
      <c r="X779" s="76">
        <f>'Web-Test'!X711</f>
        <v>0</v>
      </c>
      <c r="Y779" s="76">
        <f>'Web-Test'!Y711</f>
        <v>0</v>
      </c>
      <c r="Z779" s="76">
        <f>'Web-Test'!Z711</f>
        <v>0</v>
      </c>
    </row>
    <row r="780" spans="1:26">
      <c r="A780" s="13">
        <f>'Web-Test'!A712</f>
        <v>711</v>
      </c>
      <c r="B780" s="16" t="str">
        <f>'Web-Test'!B712</f>
        <v>Bug</v>
      </c>
      <c r="C780" s="17">
        <f>'Web-Test'!C712</f>
        <v>45096</v>
      </c>
      <c r="D780" s="16" t="str">
        <f>'Web-Test'!D712</f>
        <v>Trung bình</v>
      </c>
      <c r="E780" s="18" t="str">
        <f>'Web-Test'!E712</f>
        <v>Lập lịch dọn chuồng</v>
      </c>
      <c r="F780" s="18" t="str">
        <f>'Web-Test'!F712</f>
        <v>Lập lịch dọn chuồng: chức năng tìm kiếm phiếu hoạt động nếu outfocus, enter 1 lần (enter 2 lần thì hoạt động)</v>
      </c>
      <c r="G780" s="22" t="str">
        <f>'Web-Test'!G712</f>
        <v>https://drive.google.com/file/d/11kwJOuLhzbHoBZrfbPlpp8RreP78zCpY/view?usp=drive_link</v>
      </c>
      <c r="H780" s="17">
        <f>'Web-Test'!H712</f>
        <v>0</v>
      </c>
      <c r="I780" s="17">
        <f>'Web-Test'!I712</f>
        <v>45103</v>
      </c>
      <c r="J780" s="13" t="str">
        <f>'Web-Test'!J712</f>
        <v>Hải</v>
      </c>
      <c r="K780" s="16" t="str">
        <f>'Web-Test'!K712</f>
        <v>Pass</v>
      </c>
      <c r="L780" s="13" t="str">
        <f>'Web-Test'!L712</f>
        <v>Closed</v>
      </c>
      <c r="M780" s="18">
        <f>'Web-Test'!M712</f>
        <v>0</v>
      </c>
      <c r="N780" s="13">
        <f>'Web-Test'!N712</f>
        <v>0</v>
      </c>
      <c r="O780" s="76">
        <f>'Web-Test'!O712</f>
        <v>0</v>
      </c>
      <c r="P780" s="76">
        <f>'Web-Test'!P712</f>
        <v>0</v>
      </c>
      <c r="Q780" s="76">
        <f>'Web-Test'!Q712</f>
        <v>0</v>
      </c>
      <c r="R780" s="76">
        <f>'Web-Test'!R712</f>
        <v>0</v>
      </c>
      <c r="S780" s="76">
        <f>'Web-Test'!S712</f>
        <v>0</v>
      </c>
      <c r="T780" s="76">
        <f>'Web-Test'!T712</f>
        <v>0</v>
      </c>
      <c r="U780" s="76">
        <f>'Web-Test'!U712</f>
        <v>0</v>
      </c>
      <c r="V780" s="76">
        <f>'Web-Test'!V712</f>
        <v>0</v>
      </c>
      <c r="W780" s="76">
        <f>'Web-Test'!W712</f>
        <v>0</v>
      </c>
      <c r="X780" s="76">
        <f>'Web-Test'!X712</f>
        <v>0</v>
      </c>
      <c r="Y780" s="76">
        <f>'Web-Test'!Y712</f>
        <v>0</v>
      </c>
      <c r="Z780" s="76">
        <f>'Web-Test'!Z712</f>
        <v>0</v>
      </c>
    </row>
    <row r="781" spans="1:26">
      <c r="A781" s="13">
        <f>'Web-Test'!A713</f>
        <v>712</v>
      </c>
      <c r="B781" s="16" t="str">
        <f>'Web-Test'!B713</f>
        <v>Bug</v>
      </c>
      <c r="C781" s="17">
        <f>'Web-Test'!C713</f>
        <v>45096</v>
      </c>
      <c r="D781" s="16" t="str">
        <f>'Web-Test'!D713</f>
        <v>Cao</v>
      </c>
      <c r="E781" s="18" t="str">
        <f>'Web-Test'!E713</f>
        <v>Lập lịch dọn chuồng</v>
      </c>
      <c r="F781" s="18" t="str">
        <f>'Web-Test'!F713</f>
        <v>Lập lịch dọn chuồng: tháng 5 chưa có lịch dọn chuồng BCT1 nhưng khi tạo lại báo lỗi đã có lịch dọn chuồng của trại</v>
      </c>
      <c r="G781" s="22" t="str">
        <f>'Web-Test'!G713</f>
        <v>https://drive.google.com/file/d/1lhlaqcBAXIxKpmlcgB3kOPBS7tG2mUOo/view?usp=drive_link</v>
      </c>
      <c r="H781" s="17">
        <f>'Web-Test'!H713</f>
        <v>0</v>
      </c>
      <c r="I781" s="17">
        <f>'Web-Test'!I713</f>
        <v>45103</v>
      </c>
      <c r="J781" s="13" t="str">
        <f>'Web-Test'!J713</f>
        <v>Hải</v>
      </c>
      <c r="K781" s="16" t="str">
        <f>'Web-Test'!K713</f>
        <v>Pass</v>
      </c>
      <c r="L781" s="13" t="str">
        <f>'Web-Test'!L713</f>
        <v>Closed</v>
      </c>
      <c r="M781" s="18">
        <f>'Web-Test'!M713</f>
        <v>0</v>
      </c>
      <c r="N781" s="13">
        <f>'Web-Test'!N713</f>
        <v>0</v>
      </c>
      <c r="O781" s="76">
        <f>'Web-Test'!O713</f>
        <v>0</v>
      </c>
      <c r="P781" s="76">
        <f>'Web-Test'!P713</f>
        <v>0</v>
      </c>
      <c r="Q781" s="76">
        <f>'Web-Test'!Q713</f>
        <v>0</v>
      </c>
      <c r="R781" s="76">
        <f>'Web-Test'!R713</f>
        <v>0</v>
      </c>
      <c r="S781" s="76">
        <f>'Web-Test'!S713</f>
        <v>0</v>
      </c>
      <c r="T781" s="76">
        <f>'Web-Test'!T713</f>
        <v>0</v>
      </c>
      <c r="U781" s="76">
        <f>'Web-Test'!U713</f>
        <v>0</v>
      </c>
      <c r="V781" s="76">
        <f>'Web-Test'!V713</f>
        <v>0</v>
      </c>
      <c r="W781" s="76">
        <f>'Web-Test'!W713</f>
        <v>0</v>
      </c>
      <c r="X781" s="76">
        <f>'Web-Test'!X713</f>
        <v>0</v>
      </c>
      <c r="Y781" s="76">
        <f>'Web-Test'!Y713</f>
        <v>0</v>
      </c>
      <c r="Z781" s="76">
        <f>'Web-Test'!Z713</f>
        <v>0</v>
      </c>
    </row>
    <row r="782" spans="1:26">
      <c r="A782" s="13">
        <f>'Web-Test'!A714</f>
        <v>713</v>
      </c>
      <c r="B782" s="16" t="str">
        <f>'Web-Test'!B714</f>
        <v>Bug</v>
      </c>
      <c r="C782" s="17">
        <f>'Web-Test'!C714</f>
        <v>45096</v>
      </c>
      <c r="D782" s="16" t="str">
        <f>'Web-Test'!D714</f>
        <v>Cao</v>
      </c>
      <c r="E782" s="18" t="str">
        <f>'Web-Test'!E714</f>
        <v>Lập lịch dọn chuồng</v>
      </c>
      <c r="F782" s="18" t="str">
        <f>'Web-Test'!F714</f>
        <v>Lập lịch dọn chuồng: không sửa được phiếu không độn chuồng sang có độn chuồng</v>
      </c>
      <c r="G782" s="22" t="str">
        <f>'Web-Test'!G714</f>
        <v>https://drive.google.com/file/d/1bntddiv2bqWkchlwwbnK1waWTsjExWvm/view?usp=drive_link</v>
      </c>
      <c r="H782" s="17">
        <f>'Web-Test'!H714</f>
        <v>0</v>
      </c>
      <c r="I782" s="17">
        <f>'Web-Test'!I714</f>
        <v>0</v>
      </c>
      <c r="J782" s="13" t="str">
        <f>'Web-Test'!J714</f>
        <v>Hải</v>
      </c>
      <c r="K782" s="16" t="str">
        <f>'Web-Test'!K714</f>
        <v>Temporary feature</v>
      </c>
      <c r="L782" s="13" t="str">
        <f>'Web-Test'!L714</f>
        <v>Closed</v>
      </c>
      <c r="M782" s="18" t="str">
        <f>'Web-Test'!M714</f>
        <v>Mặc đinh là độn chuồng, vào thực hiên rồi mới biết có độn hay không.</v>
      </c>
      <c r="N782" s="13">
        <f>'Web-Test'!N714</f>
        <v>0</v>
      </c>
      <c r="O782" s="76">
        <f>'Web-Test'!O714</f>
        <v>0</v>
      </c>
      <c r="P782" s="76">
        <f>'Web-Test'!P714</f>
        <v>0</v>
      </c>
      <c r="Q782" s="76">
        <f>'Web-Test'!Q714</f>
        <v>0</v>
      </c>
      <c r="R782" s="76">
        <f>'Web-Test'!R714</f>
        <v>0</v>
      </c>
      <c r="S782" s="76">
        <f>'Web-Test'!S714</f>
        <v>0</v>
      </c>
      <c r="T782" s="76">
        <f>'Web-Test'!T714</f>
        <v>0</v>
      </c>
      <c r="U782" s="76">
        <f>'Web-Test'!U714</f>
        <v>0</v>
      </c>
      <c r="V782" s="76">
        <f>'Web-Test'!V714</f>
        <v>0</v>
      </c>
      <c r="W782" s="76">
        <f>'Web-Test'!W714</f>
        <v>0</v>
      </c>
      <c r="X782" s="76">
        <f>'Web-Test'!X714</f>
        <v>0</v>
      </c>
      <c r="Y782" s="76">
        <f>'Web-Test'!Y714</f>
        <v>0</v>
      </c>
      <c r="Z782" s="76">
        <f>'Web-Test'!Z714</f>
        <v>0</v>
      </c>
    </row>
    <row r="783" spans="1:26">
      <c r="A783" s="13">
        <f>'Web-Test'!A715</f>
        <v>714</v>
      </c>
      <c r="B783" s="16" t="str">
        <f>'Web-Test'!B715</f>
        <v>Bug</v>
      </c>
      <c r="C783" s="17">
        <f>'Web-Test'!C715</f>
        <v>45096</v>
      </c>
      <c r="D783" s="16" t="str">
        <f>'Web-Test'!D715</f>
        <v>Cao</v>
      </c>
      <c r="E783" s="18" t="str">
        <f>'Web-Test'!E715</f>
        <v>Lập lịch dọn chuồng</v>
      </c>
      <c r="F783" s="18" t="str">
        <f>'Web-Test'!F715</f>
        <v>Lập lịch dọn chuồng: timeline dọn chuồng bị đổi theo thực hiện (trong hình: kế hoạch ngày bắt đầu dọn chuồng là 17/6, nhưng trong chức năng thực hiện chọn ngày dọn chuồng 1/6 thì timeline kế hoạch bị đổi ngày dọn chuồng thành 1/6)</v>
      </c>
      <c r="G783" s="22" t="str">
        <f>'Web-Test'!G715</f>
        <v>https://drive.google.com/file/d/1-YoIi14NUsHpgs5sDmOqroPrJQfq9Ds6/view?usp=drive_link</v>
      </c>
      <c r="H783" s="17">
        <f>'Web-Test'!H715</f>
        <v>0</v>
      </c>
      <c r="I783" s="17">
        <f>'Web-Test'!I715</f>
        <v>45103</v>
      </c>
      <c r="J783" s="13" t="str">
        <f>'Web-Test'!J715</f>
        <v>Hải</v>
      </c>
      <c r="K783" s="16" t="str">
        <f>'Web-Test'!K715</f>
        <v>Pass</v>
      </c>
      <c r="L783" s="13" t="str">
        <f>'Web-Test'!L715</f>
        <v>Closed</v>
      </c>
      <c r="M783" s="18">
        <f>'Web-Test'!M715</f>
        <v>0</v>
      </c>
      <c r="N783" s="13">
        <f>'Web-Test'!N715</f>
        <v>0</v>
      </c>
      <c r="O783" s="76">
        <f>'Web-Test'!O715</f>
        <v>0</v>
      </c>
      <c r="P783" s="76">
        <f>'Web-Test'!P715</f>
        <v>0</v>
      </c>
      <c r="Q783" s="76">
        <f>'Web-Test'!Q715</f>
        <v>0</v>
      </c>
      <c r="R783" s="76">
        <f>'Web-Test'!R715</f>
        <v>0</v>
      </c>
      <c r="S783" s="76">
        <f>'Web-Test'!S715</f>
        <v>0</v>
      </c>
      <c r="T783" s="76">
        <f>'Web-Test'!T715</f>
        <v>0</v>
      </c>
      <c r="U783" s="76">
        <f>'Web-Test'!U715</f>
        <v>0</v>
      </c>
      <c r="V783" s="76">
        <f>'Web-Test'!V715</f>
        <v>0</v>
      </c>
      <c r="W783" s="76">
        <f>'Web-Test'!W715</f>
        <v>0</v>
      </c>
      <c r="X783" s="76">
        <f>'Web-Test'!X715</f>
        <v>0</v>
      </c>
      <c r="Y783" s="76">
        <f>'Web-Test'!Y715</f>
        <v>0</v>
      </c>
      <c r="Z783" s="76">
        <f>'Web-Test'!Z715</f>
        <v>0</v>
      </c>
    </row>
    <row r="784" spans="1:26">
      <c r="A784" s="13">
        <f>'Web-Test'!A716</f>
        <v>715</v>
      </c>
      <c r="B784" s="16" t="str">
        <f>'Web-Test'!B716</f>
        <v>Bug</v>
      </c>
      <c r="C784" s="17">
        <f>'Web-Test'!C716</f>
        <v>45096</v>
      </c>
      <c r="D784" s="16" t="str">
        <f>'Web-Test'!D716</f>
        <v>Cao</v>
      </c>
      <c r="E784" s="18" t="str">
        <f>'Web-Test'!E716</f>
        <v>Thông tin đàn</v>
      </c>
      <c r="F784" s="18" t="str">
        <f>'Web-Test'!F716</f>
        <v>Timeline nhân giống: nhiều bò bị tính sai số lần phối (không reset sau khi đẻ), ví dụ trang test: BLUE.132, 11220B7805
Báo cáo kế hoạch "Khám sinh sản" cũng lấy số sai này làm số lần phối</v>
      </c>
      <c r="G784" s="22" t="str">
        <f>'Web-Test'!G716</f>
        <v>https://drive.google.com/file/d/1NL9qvsbTWOtSjtfept8n4HgDYt_1yU4S/view?usp=drive_link</v>
      </c>
      <c r="H784" s="17">
        <f>'Web-Test'!H716</f>
        <v>45120</v>
      </c>
      <c r="I784" s="17">
        <f>'Web-Test'!I716</f>
        <v>0</v>
      </c>
      <c r="J784" s="13" t="str">
        <f>'Web-Test'!J716</f>
        <v>Tỉnh</v>
      </c>
      <c r="K784" s="16">
        <f>'Web-Test'!K716</f>
        <v>0</v>
      </c>
      <c r="L784" s="13" t="str">
        <f>'Web-Test'!L716</f>
        <v>Open</v>
      </c>
      <c r="M784" s="18">
        <f>'Web-Test'!M716</f>
        <v>0</v>
      </c>
      <c r="N784" s="13">
        <f>'Web-Test'!N716</f>
        <v>0</v>
      </c>
      <c r="O784" s="76">
        <f>'Web-Test'!O716</f>
        <v>0</v>
      </c>
      <c r="P784" s="76">
        <f>'Web-Test'!P716</f>
        <v>0</v>
      </c>
      <c r="Q784" s="76">
        <f>'Web-Test'!Q716</f>
        <v>0</v>
      </c>
      <c r="R784" s="76">
        <f>'Web-Test'!R716</f>
        <v>0</v>
      </c>
      <c r="S784" s="76">
        <f>'Web-Test'!S716</f>
        <v>0</v>
      </c>
      <c r="T784" s="76">
        <f>'Web-Test'!T716</f>
        <v>0</v>
      </c>
      <c r="U784" s="76">
        <f>'Web-Test'!U716</f>
        <v>0</v>
      </c>
      <c r="V784" s="76">
        <f>'Web-Test'!V716</f>
        <v>0</v>
      </c>
      <c r="W784" s="76">
        <f>'Web-Test'!W716</f>
        <v>0</v>
      </c>
      <c r="X784" s="76">
        <f>'Web-Test'!X716</f>
        <v>0</v>
      </c>
      <c r="Y784" s="76">
        <f>'Web-Test'!Y716</f>
        <v>0</v>
      </c>
      <c r="Z784" s="76">
        <f>'Web-Test'!Z716</f>
        <v>0</v>
      </c>
    </row>
    <row r="785" spans="1:26">
      <c r="A785" s="13">
        <f>'Web-Test'!A717</f>
        <v>716</v>
      </c>
      <c r="B785" s="16" t="str">
        <f>'Web-Test'!B717</f>
        <v>Bug</v>
      </c>
      <c r="C785" s="17">
        <f>'Web-Test'!C717</f>
        <v>45096</v>
      </c>
      <c r="D785" s="16" t="str">
        <f>'Web-Test'!D717</f>
        <v>Cao</v>
      </c>
      <c r="E785" s="18" t="str">
        <f>'Web-Test'!E717</f>
        <v>Thực hiện dọn chuồng</v>
      </c>
      <c r="F785" s="18" t="str">
        <f>'Web-Test'!F717</f>
        <v>Thực hiện dọn chuồng: thiếu trường người thực hiện cho sát khuẩn, độn chuồng, phun men</v>
      </c>
      <c r="G785" s="22" t="str">
        <f>'Web-Test'!G717</f>
        <v>https://drive.google.com/file/d/1lvhgrXOJkM8duw-q09Hll5ulFJ8S09ik/view?usp=drive_link</v>
      </c>
      <c r="H785" s="17">
        <f>'Web-Test'!H717</f>
        <v>0</v>
      </c>
      <c r="I785" s="17">
        <f>'Web-Test'!I717</f>
        <v>45103</v>
      </c>
      <c r="J785" s="13" t="str">
        <f>'Web-Test'!J717</f>
        <v>Hải</v>
      </c>
      <c r="K785" s="16" t="str">
        <f>'Web-Test'!K717</f>
        <v>Pass</v>
      </c>
      <c r="L785" s="13" t="str">
        <f>'Web-Test'!L717</f>
        <v>Closed</v>
      </c>
      <c r="M785" s="18" t="str">
        <f>'Web-Test'!M717</f>
        <v>Không thấy trong thiết kế</v>
      </c>
      <c r="N785" s="13">
        <f>'Web-Test'!N717</f>
        <v>0</v>
      </c>
      <c r="O785" s="76">
        <f>'Web-Test'!O717</f>
        <v>0</v>
      </c>
      <c r="P785" s="76">
        <f>'Web-Test'!P717</f>
        <v>0</v>
      </c>
      <c r="Q785" s="76">
        <f>'Web-Test'!Q717</f>
        <v>0</v>
      </c>
      <c r="R785" s="76">
        <f>'Web-Test'!R717</f>
        <v>0</v>
      </c>
      <c r="S785" s="76">
        <f>'Web-Test'!S717</f>
        <v>0</v>
      </c>
      <c r="T785" s="76">
        <f>'Web-Test'!T717</f>
        <v>0</v>
      </c>
      <c r="U785" s="76">
        <f>'Web-Test'!U717</f>
        <v>0</v>
      </c>
      <c r="V785" s="76">
        <f>'Web-Test'!V717</f>
        <v>0</v>
      </c>
      <c r="W785" s="76">
        <f>'Web-Test'!W717</f>
        <v>0</v>
      </c>
      <c r="X785" s="76">
        <f>'Web-Test'!X717</f>
        <v>0</v>
      </c>
      <c r="Y785" s="76">
        <f>'Web-Test'!Y717</f>
        <v>0</v>
      </c>
      <c r="Z785" s="76">
        <f>'Web-Test'!Z717</f>
        <v>0</v>
      </c>
    </row>
    <row r="786" spans="1:26">
      <c r="A786" s="13">
        <f>'Web-Test'!A718</f>
        <v>717</v>
      </c>
      <c r="B786" s="16" t="str">
        <f>'Web-Test'!B718</f>
        <v>Bug</v>
      </c>
      <c r="C786" s="17">
        <f>'Web-Test'!C718</f>
        <v>45096</v>
      </c>
      <c r="D786" s="16" t="str">
        <f>'Web-Test'!D718</f>
        <v>Cao</v>
      </c>
      <c r="E786" s="18" t="str">
        <f>'Web-Test'!E718</f>
        <v>Thực hiện dọn chuồng</v>
      </c>
      <c r="F786" s="18" t="str">
        <f>'Web-Test'!F718</f>
        <v>Thực hiện dọn chuồng: ngày disabled nhưng vẫn thay đổi được</v>
      </c>
      <c r="G786" s="22" t="str">
        <f>'Web-Test'!G718</f>
        <v>https://drive.google.com/file/d/1ym4ddDQOg75n9noUEPWZBuSQIpGrshdb/view?usp=drive_link</v>
      </c>
      <c r="H786" s="17">
        <f>'Web-Test'!H718</f>
        <v>0</v>
      </c>
      <c r="I786" s="17">
        <f>'Web-Test'!I718</f>
        <v>45103</v>
      </c>
      <c r="J786" s="13" t="str">
        <f>'Web-Test'!J718</f>
        <v>Hải</v>
      </c>
      <c r="K786" s="16" t="str">
        <f>'Web-Test'!K718</f>
        <v>Pass</v>
      </c>
      <c r="L786" s="13" t="str">
        <f>'Web-Test'!L718</f>
        <v>Closed</v>
      </c>
      <c r="M786" s="18">
        <f>'Web-Test'!M718</f>
        <v>0</v>
      </c>
      <c r="N786" s="13">
        <f>'Web-Test'!N718</f>
        <v>0</v>
      </c>
      <c r="O786" s="76">
        <f>'Web-Test'!O718</f>
        <v>0</v>
      </c>
      <c r="P786" s="76">
        <f>'Web-Test'!P718</f>
        <v>0</v>
      </c>
      <c r="Q786" s="76">
        <f>'Web-Test'!Q718</f>
        <v>0</v>
      </c>
      <c r="R786" s="76">
        <f>'Web-Test'!R718</f>
        <v>0</v>
      </c>
      <c r="S786" s="76">
        <f>'Web-Test'!S718</f>
        <v>0</v>
      </c>
      <c r="T786" s="76">
        <f>'Web-Test'!T718</f>
        <v>0</v>
      </c>
      <c r="U786" s="76">
        <f>'Web-Test'!U718</f>
        <v>0</v>
      </c>
      <c r="V786" s="76">
        <f>'Web-Test'!V718</f>
        <v>0</v>
      </c>
      <c r="W786" s="76">
        <f>'Web-Test'!W718</f>
        <v>0</v>
      </c>
      <c r="X786" s="76">
        <f>'Web-Test'!X718</f>
        <v>0</v>
      </c>
      <c r="Y786" s="76">
        <f>'Web-Test'!Y718</f>
        <v>0</v>
      </c>
      <c r="Z786" s="76">
        <f>'Web-Test'!Z718</f>
        <v>0</v>
      </c>
    </row>
    <row r="787" spans="1:26">
      <c r="A787" s="13">
        <f>'Web-Test'!A719</f>
        <v>718</v>
      </c>
      <c r="B787" s="16" t="str">
        <f>'Web-Test'!B719</f>
        <v>Bug</v>
      </c>
      <c r="C787" s="17">
        <f>'Web-Test'!C719</f>
        <v>45096</v>
      </c>
      <c r="D787" s="16" t="str">
        <f>'Web-Test'!D719</f>
        <v>Cao</v>
      </c>
      <c r="E787" s="18" t="str">
        <f>'Web-Test'!E719</f>
        <v>Thực hiện dọn chuồng</v>
      </c>
      <c r="F787" s="18" t="str">
        <f>'Web-Test'!F719</f>
        <v>Thực hiện dọn chuồng: độn chuồng các dãy chưa độc lập với nhau (thay đổi ở dãy này thì đổi hết các dãy còn lại)</v>
      </c>
      <c r="G787" s="22" t="str">
        <f>'Web-Test'!G719</f>
        <v>https://drive.google.com/file/d/1-vI4DtRHQzsWINdPxH2vK-C_8HDj-B7d/view?usp=drive_link</v>
      </c>
      <c r="H787" s="17">
        <f>'Web-Test'!H719</f>
        <v>0</v>
      </c>
      <c r="I787" s="17">
        <f>'Web-Test'!I719</f>
        <v>0</v>
      </c>
      <c r="J787" s="13" t="str">
        <f>'Web-Test'!J719</f>
        <v>Hải</v>
      </c>
      <c r="K787" s="16" t="str">
        <f>'Web-Test'!K719</f>
        <v>Temporary disappear</v>
      </c>
      <c r="L787" s="13" t="str">
        <f>'Web-Test'!L719</f>
        <v>Closed</v>
      </c>
      <c r="M787" s="18" t="str">
        <f>'Web-Test'!M719</f>
        <v>Không thấy trong thiết kế</v>
      </c>
      <c r="N787" s="13">
        <f>'Web-Test'!N719</f>
        <v>0</v>
      </c>
      <c r="O787" s="76">
        <f>'Web-Test'!O719</f>
        <v>0</v>
      </c>
      <c r="P787" s="76">
        <f>'Web-Test'!P719</f>
        <v>0</v>
      </c>
      <c r="Q787" s="76">
        <f>'Web-Test'!Q719</f>
        <v>0</v>
      </c>
      <c r="R787" s="76">
        <f>'Web-Test'!R719</f>
        <v>0</v>
      </c>
      <c r="S787" s="76">
        <f>'Web-Test'!S719</f>
        <v>0</v>
      </c>
      <c r="T787" s="76">
        <f>'Web-Test'!T719</f>
        <v>0</v>
      </c>
      <c r="U787" s="76">
        <f>'Web-Test'!U719</f>
        <v>0</v>
      </c>
      <c r="V787" s="76">
        <f>'Web-Test'!V719</f>
        <v>0</v>
      </c>
      <c r="W787" s="76">
        <f>'Web-Test'!W719</f>
        <v>0</v>
      </c>
      <c r="X787" s="76">
        <f>'Web-Test'!X719</f>
        <v>0</v>
      </c>
      <c r="Y787" s="76">
        <f>'Web-Test'!Y719</f>
        <v>0</v>
      </c>
      <c r="Z787" s="76">
        <f>'Web-Test'!Z719</f>
        <v>0</v>
      </c>
    </row>
    <row r="788" spans="1:26">
      <c r="A788" s="13">
        <f>'Web-Test'!A720</f>
        <v>719</v>
      </c>
      <c r="B788" s="16" t="str">
        <f>'Web-Test'!B720</f>
        <v>Bug</v>
      </c>
      <c r="C788" s="17">
        <f>'Web-Test'!C720</f>
        <v>45098</v>
      </c>
      <c r="D788" s="16" t="str">
        <f>'Web-Test'!D720</f>
        <v>Cao</v>
      </c>
      <c r="E788" s="18" t="str">
        <f>'Web-Test'!E720</f>
        <v>Bảng thực trộn</v>
      </c>
      <c r="F788" s="18" t="str">
        <f>'Web-Test'!F720</f>
        <v>Bảng thực trộn: lỗi đơ khi chuyển buổi sáng sang buổi chiều</v>
      </c>
      <c r="G788" s="22" t="str">
        <f>'Web-Test'!G720</f>
        <v>https://drive.google.com/file/d/1ngkQyNDBNtpa86lGy8PqEVUxoocSeIrQ/view?usp=drive_link</v>
      </c>
      <c r="H788" s="17">
        <f>'Web-Test'!H720</f>
        <v>0</v>
      </c>
      <c r="I788" s="17">
        <f>'Web-Test'!I720</f>
        <v>45113</v>
      </c>
      <c r="J788" s="13" t="str">
        <f>'Web-Test'!J720</f>
        <v>Tỉnh</v>
      </c>
      <c r="K788" s="16" t="str">
        <f>'Web-Test'!K720</f>
        <v>Pass</v>
      </c>
      <c r="L788" s="13" t="str">
        <f>'Web-Test'!L720</f>
        <v>Closed</v>
      </c>
      <c r="M788" s="18">
        <f>'Web-Test'!M720</f>
        <v>0</v>
      </c>
      <c r="N788" s="13">
        <f>'Web-Test'!N720</f>
        <v>0</v>
      </c>
      <c r="O788" s="76">
        <f>'Web-Test'!O720</f>
        <v>0</v>
      </c>
      <c r="P788" s="76">
        <f>'Web-Test'!P720</f>
        <v>0</v>
      </c>
      <c r="Q788" s="76">
        <f>'Web-Test'!Q720</f>
        <v>0</v>
      </c>
      <c r="R788" s="76">
        <f>'Web-Test'!R720</f>
        <v>0</v>
      </c>
      <c r="S788" s="76">
        <f>'Web-Test'!S720</f>
        <v>0</v>
      </c>
      <c r="T788" s="76">
        <f>'Web-Test'!T720</f>
        <v>0</v>
      </c>
      <c r="U788" s="76">
        <f>'Web-Test'!U720</f>
        <v>0</v>
      </c>
      <c r="V788" s="76">
        <f>'Web-Test'!V720</f>
        <v>0</v>
      </c>
      <c r="W788" s="76">
        <f>'Web-Test'!W720</f>
        <v>0</v>
      </c>
      <c r="X788" s="76">
        <f>'Web-Test'!X720</f>
        <v>0</v>
      </c>
      <c r="Y788" s="76">
        <f>'Web-Test'!Y720</f>
        <v>0</v>
      </c>
      <c r="Z788" s="76">
        <f>'Web-Test'!Z720</f>
        <v>0</v>
      </c>
    </row>
    <row r="789" spans="1:26">
      <c r="A789" s="13">
        <f>'Web-Test'!A721</f>
        <v>720</v>
      </c>
      <c r="B789" s="16" t="str">
        <f>'Web-Test'!B721</f>
        <v>Bug</v>
      </c>
      <c r="C789" s="17">
        <f>'Web-Test'!C721</f>
        <v>45099</v>
      </c>
      <c r="D789" s="16" t="str">
        <f>'Web-Test'!D721</f>
        <v>Cao</v>
      </c>
      <c r="E789" s="18" t="str">
        <f>'Web-Test'!E721</f>
        <v>Đề xuất thanh lý - tiêu hủy</v>
      </c>
      <c r="F789" s="18" t="str">
        <f>'Web-Test'!F721</f>
        <v>Snuol, Koun Mom: Sai mã phiếu (trại Koun mom nhưng mã phiếu bắt đầu bằng số 0)</v>
      </c>
      <c r="G789" s="22" t="str">
        <f>'Web-Test'!G721</f>
        <v>https://drive.google.com/file/d/1CMqKe6fkE8zKNvFBs41NkAsIgu5O0MOi/view?usp=drive_link</v>
      </c>
      <c r="H789" s="17">
        <f>'Web-Test'!H721</f>
        <v>45128</v>
      </c>
      <c r="I789" s="17">
        <f>'Web-Test'!I721</f>
        <v>0</v>
      </c>
      <c r="J789" s="13" t="str">
        <f>'Web-Test'!J721</f>
        <v>Tỉnh</v>
      </c>
      <c r="K789" s="16">
        <f>'Web-Test'!K721</f>
        <v>0</v>
      </c>
      <c r="L789" s="13" t="str">
        <f>'Web-Test'!L721</f>
        <v>Open</v>
      </c>
      <c r="M789" s="18">
        <f>'Web-Test'!M721</f>
        <v>0</v>
      </c>
      <c r="N789" s="13">
        <f>'Web-Test'!N721</f>
        <v>0</v>
      </c>
      <c r="O789" s="76">
        <f>'Web-Test'!O721</f>
        <v>0</v>
      </c>
      <c r="P789" s="76">
        <f>'Web-Test'!P721</f>
        <v>0</v>
      </c>
      <c r="Q789" s="76">
        <f>'Web-Test'!Q721</f>
        <v>0</v>
      </c>
      <c r="R789" s="76">
        <f>'Web-Test'!R721</f>
        <v>0</v>
      </c>
      <c r="S789" s="76">
        <f>'Web-Test'!S721</f>
        <v>0</v>
      </c>
      <c r="T789" s="76">
        <f>'Web-Test'!T721</f>
        <v>0</v>
      </c>
      <c r="U789" s="76">
        <f>'Web-Test'!U721</f>
        <v>0</v>
      </c>
      <c r="V789" s="76">
        <f>'Web-Test'!V721</f>
        <v>0</v>
      </c>
      <c r="W789" s="76">
        <f>'Web-Test'!W721</f>
        <v>0</v>
      </c>
      <c r="X789" s="76">
        <f>'Web-Test'!X721</f>
        <v>0</v>
      </c>
      <c r="Y789" s="76">
        <f>'Web-Test'!Y721</f>
        <v>0</v>
      </c>
      <c r="Z789" s="76">
        <f>'Web-Test'!Z721</f>
        <v>0</v>
      </c>
    </row>
    <row r="790" spans="1:26">
      <c r="A790" s="13">
        <f>'Web-Test'!A722</f>
        <v>721</v>
      </c>
      <c r="B790" s="16" t="str">
        <f>'Web-Test'!B722</f>
        <v>Bug</v>
      </c>
      <c r="C790" s="17">
        <f>'Web-Test'!C722</f>
        <v>45099</v>
      </c>
      <c r="D790" s="16" t="str">
        <f>'Web-Test'!D722</f>
        <v>Cao</v>
      </c>
      <c r="E790" s="18" t="str">
        <f>'Web-Test'!E722</f>
        <v>Phân quyền</v>
      </c>
      <c r="F790" s="18" t="str">
        <f>'Web-Test'!F722</f>
        <v>Snuol, Koun Mom: một số menu không được phân quyền nhưng vẫn vào được</v>
      </c>
      <c r="G790" s="22" t="str">
        <f>'Web-Test'!G722</f>
        <v>https://drive.google.com/file/d/11A6jGbzF7LxhxAXouCu7heWuBwZ93ASd/view?usp=drive_link</v>
      </c>
      <c r="H790" s="17">
        <f>'Web-Test'!H722</f>
        <v>45128</v>
      </c>
      <c r="I790" s="17">
        <f>'Web-Test'!I722</f>
        <v>0</v>
      </c>
      <c r="J790" s="13" t="str">
        <f>'Web-Test'!J722</f>
        <v>Mỹ</v>
      </c>
      <c r="K790" s="16">
        <f>'Web-Test'!K722</f>
        <v>0</v>
      </c>
      <c r="L790" s="13" t="str">
        <f>'Web-Test'!L722</f>
        <v>Open</v>
      </c>
      <c r="M790" s="18">
        <f>'Web-Test'!M722</f>
        <v>0</v>
      </c>
      <c r="N790" s="13">
        <f>'Web-Test'!N722</f>
        <v>0</v>
      </c>
      <c r="O790" s="76">
        <f>'Web-Test'!O722</f>
        <v>0</v>
      </c>
      <c r="P790" s="76">
        <f>'Web-Test'!P722</f>
        <v>0</v>
      </c>
      <c r="Q790" s="76">
        <f>'Web-Test'!Q722</f>
        <v>0</v>
      </c>
      <c r="R790" s="76">
        <f>'Web-Test'!R722</f>
        <v>0</v>
      </c>
      <c r="S790" s="76">
        <f>'Web-Test'!S722</f>
        <v>0</v>
      </c>
      <c r="T790" s="76">
        <f>'Web-Test'!T722</f>
        <v>0</v>
      </c>
      <c r="U790" s="76">
        <f>'Web-Test'!U722</f>
        <v>0</v>
      </c>
      <c r="V790" s="76">
        <f>'Web-Test'!V722</f>
        <v>0</v>
      </c>
      <c r="W790" s="76">
        <f>'Web-Test'!W722</f>
        <v>0</v>
      </c>
      <c r="X790" s="76">
        <f>'Web-Test'!X722</f>
        <v>0</v>
      </c>
      <c r="Y790" s="76">
        <f>'Web-Test'!Y722</f>
        <v>0</v>
      </c>
      <c r="Z790" s="76">
        <f>'Web-Test'!Z722</f>
        <v>0</v>
      </c>
    </row>
    <row r="791" spans="1:26">
      <c r="A791" s="13">
        <f>'Web-Test'!A723</f>
        <v>722</v>
      </c>
      <c r="B791" s="16" t="str">
        <f>'Web-Test'!B723</f>
        <v>Bug</v>
      </c>
      <c r="C791" s="17">
        <f>'Web-Test'!C723</f>
        <v>45099</v>
      </c>
      <c r="D791" s="16" t="str">
        <f>'Web-Test'!D723</f>
        <v>Cao</v>
      </c>
      <c r="E791" s="18" t="str">
        <f>'Web-Test'!E723</f>
        <v>Phân quyền</v>
      </c>
      <c r="F791" s="18" t="str">
        <f>'Web-Test'!F723</f>
        <v>Snuol, Koun Mom: phân quyền trại này nhưng lại vào được ở trại khác (Ví dụ trong hình:các quyền được phân cho trại Koun Mom, không phân cho Ia Púch nhưng lại vào được ở Ia Púch)</v>
      </c>
      <c r="G791" s="22" t="str">
        <f>'Web-Test'!G723</f>
        <v>https://drive.google.com/file/d/11A6jGbzF7LxhxAXouCu7heWuBwZ93ASd/view?usp=drive_link</v>
      </c>
      <c r="H791" s="17">
        <f>'Web-Test'!H723</f>
        <v>45128</v>
      </c>
      <c r="I791" s="17">
        <f>'Web-Test'!I723</f>
        <v>0</v>
      </c>
      <c r="J791" s="13" t="str">
        <f>'Web-Test'!J723</f>
        <v>Mỹ</v>
      </c>
      <c r="K791" s="16">
        <f>'Web-Test'!K723</f>
        <v>0</v>
      </c>
      <c r="L791" s="13" t="str">
        <f>'Web-Test'!L723</f>
        <v>Open</v>
      </c>
      <c r="M791" s="18">
        <f>'Web-Test'!M723</f>
        <v>0</v>
      </c>
      <c r="N791" s="13">
        <f>'Web-Test'!N723</f>
        <v>0</v>
      </c>
      <c r="O791" s="76">
        <f>'Web-Test'!O723</f>
        <v>0</v>
      </c>
      <c r="P791" s="76">
        <f>'Web-Test'!P723</f>
        <v>0</v>
      </c>
      <c r="Q791" s="76">
        <f>'Web-Test'!Q723</f>
        <v>0</v>
      </c>
      <c r="R791" s="76">
        <f>'Web-Test'!R723</f>
        <v>0</v>
      </c>
      <c r="S791" s="76">
        <f>'Web-Test'!S723</f>
        <v>0</v>
      </c>
      <c r="T791" s="76">
        <f>'Web-Test'!T723</f>
        <v>0</v>
      </c>
      <c r="U791" s="76">
        <f>'Web-Test'!U723</f>
        <v>0</v>
      </c>
      <c r="V791" s="76">
        <f>'Web-Test'!V723</f>
        <v>0</v>
      </c>
      <c r="W791" s="76">
        <f>'Web-Test'!W723</f>
        <v>0</v>
      </c>
      <c r="X791" s="76">
        <f>'Web-Test'!X723</f>
        <v>0</v>
      </c>
      <c r="Y791" s="76">
        <f>'Web-Test'!Y723</f>
        <v>0</v>
      </c>
      <c r="Z791" s="76">
        <f>'Web-Test'!Z723</f>
        <v>0</v>
      </c>
    </row>
    <row r="792" spans="1:26">
      <c r="A792" s="13">
        <f>'Web-Test'!A724</f>
        <v>723</v>
      </c>
      <c r="B792" s="16" t="str">
        <f>'Web-Test'!B724</f>
        <v>Bug</v>
      </c>
      <c r="C792" s="17">
        <f>'Web-Test'!C724</f>
        <v>45099</v>
      </c>
      <c r="D792" s="16" t="str">
        <f>'Web-Test'!D724</f>
        <v>Trung bình</v>
      </c>
      <c r="E792" s="18" t="str">
        <f>'Web-Test'!E724</f>
        <v>Khám thú y</v>
      </c>
      <c r="F792" s="18" t="str">
        <f>'Web-Test'!F724</f>
        <v>Sai giờ phát hiện bệnh (đều lấy 00:00)</v>
      </c>
      <c r="G792" s="22" t="str">
        <f>'Web-Test'!G724</f>
        <v>https://drive.google.com/file/d/1PYQsmp5oHQOywsMyS2-3QzJRUvnPpCIS/view?usp=drive_link</v>
      </c>
      <c r="H792" s="17">
        <f>'Web-Test'!H724</f>
        <v>45117</v>
      </c>
      <c r="I792" s="17">
        <f>'Web-Test'!I724</f>
        <v>0</v>
      </c>
      <c r="J792" s="13" t="str">
        <f>'Web-Test'!J724</f>
        <v>Tỉnh</v>
      </c>
      <c r="K792" s="16">
        <f>'Web-Test'!K724</f>
        <v>0</v>
      </c>
      <c r="L792" s="13" t="str">
        <f>'Web-Test'!L724</f>
        <v>Open</v>
      </c>
      <c r="M792" s="18">
        <f>'Web-Test'!M724</f>
        <v>0</v>
      </c>
      <c r="N792" s="13">
        <f>'Web-Test'!N724</f>
        <v>0</v>
      </c>
      <c r="O792" s="76">
        <f>'Web-Test'!O724</f>
        <v>0</v>
      </c>
      <c r="P792" s="76">
        <f>'Web-Test'!P724</f>
        <v>0</v>
      </c>
      <c r="Q792" s="76">
        <f>'Web-Test'!Q724</f>
        <v>0</v>
      </c>
      <c r="R792" s="76">
        <f>'Web-Test'!R724</f>
        <v>0</v>
      </c>
      <c r="S792" s="76">
        <f>'Web-Test'!S724</f>
        <v>0</v>
      </c>
      <c r="T792" s="76">
        <f>'Web-Test'!T724</f>
        <v>0</v>
      </c>
      <c r="U792" s="76">
        <f>'Web-Test'!U724</f>
        <v>0</v>
      </c>
      <c r="V792" s="76">
        <f>'Web-Test'!V724</f>
        <v>0</v>
      </c>
      <c r="W792" s="76">
        <f>'Web-Test'!W724</f>
        <v>0</v>
      </c>
      <c r="X792" s="76">
        <f>'Web-Test'!X724</f>
        <v>0</v>
      </c>
      <c r="Y792" s="76">
        <f>'Web-Test'!Y724</f>
        <v>0</v>
      </c>
      <c r="Z792" s="76">
        <f>'Web-Test'!Z724</f>
        <v>0</v>
      </c>
    </row>
    <row r="793" spans="1:26">
      <c r="A793" s="13">
        <f>'Web-Test'!A725</f>
        <v>724</v>
      </c>
      <c r="B793" s="16" t="str">
        <f>'Web-Test'!B725</f>
        <v>Client's request</v>
      </c>
      <c r="C793" s="17">
        <f>'Web-Test'!C725</f>
        <v>45099</v>
      </c>
      <c r="D793" s="16" t="str">
        <f>'Web-Test'!D725</f>
        <v>Trung bình</v>
      </c>
      <c r="E793" s="18" t="str">
        <f>'Web-Test'!E725</f>
        <v>Xử lý sinh sản</v>
      </c>
      <c r="F793" s="18" t="str">
        <f>'Web-Test'!F725</f>
        <v>Bỏ người thực hiện &amp; ngày thực hiện ở đầu popup xử lý sinh sản
Bỏ validation 2 trường này khi xử lý sinh sản hàng loạt</v>
      </c>
      <c r="G793" s="22" t="str">
        <f>'Web-Test'!G725</f>
        <v>https://drive.google.com/file/d/1q-vt8jjwzWv622r0Ou31LIYq5xwl1dN_/view?usp=drive_link</v>
      </c>
      <c r="H793" s="17">
        <f>'Web-Test'!H725</f>
        <v>0</v>
      </c>
      <c r="I793" s="17">
        <f>'Web-Test'!I725</f>
        <v>45113</v>
      </c>
      <c r="J793" s="13" t="str">
        <f>'Web-Test'!J725</f>
        <v>Tỉnh</v>
      </c>
      <c r="K793" s="16" t="str">
        <f>'Web-Test'!K725</f>
        <v>Fail</v>
      </c>
      <c r="L793" s="13" t="str">
        <f>'Web-Test'!L725</f>
        <v>Open</v>
      </c>
      <c r="M793" s="18" t="str">
        <f>'Web-Test'!M725</f>
        <v>Fix lần 1 ngày 06/7 - Tỉnh - Fail (chưa bỏ "ngày thực hiện")</v>
      </c>
      <c r="N793" s="13">
        <f>'Web-Test'!N725</f>
        <v>0</v>
      </c>
      <c r="O793" s="76">
        <f>'Web-Test'!O725</f>
        <v>0</v>
      </c>
      <c r="P793" s="76">
        <f>'Web-Test'!P725</f>
        <v>0</v>
      </c>
      <c r="Q793" s="76">
        <f>'Web-Test'!Q725</f>
        <v>0</v>
      </c>
      <c r="R793" s="76">
        <f>'Web-Test'!R725</f>
        <v>0</v>
      </c>
      <c r="S793" s="76">
        <f>'Web-Test'!S725</f>
        <v>0</v>
      </c>
      <c r="T793" s="76">
        <f>'Web-Test'!T725</f>
        <v>0</v>
      </c>
      <c r="U793" s="76">
        <f>'Web-Test'!U725</f>
        <v>0</v>
      </c>
      <c r="V793" s="76">
        <f>'Web-Test'!V725</f>
        <v>0</v>
      </c>
      <c r="W793" s="76">
        <f>'Web-Test'!W725</f>
        <v>0</v>
      </c>
      <c r="X793" s="76">
        <f>'Web-Test'!X725</f>
        <v>0</v>
      </c>
      <c r="Y793" s="76">
        <f>'Web-Test'!Y725</f>
        <v>0</v>
      </c>
      <c r="Z793" s="76">
        <f>'Web-Test'!Z725</f>
        <v>0</v>
      </c>
    </row>
    <row r="794" spans="1:26">
      <c r="A794" s="13">
        <f>'Web-Test'!A726</f>
        <v>725</v>
      </c>
      <c r="B794" s="16" t="str">
        <f>'Web-Test'!B726</f>
        <v>Client's request</v>
      </c>
      <c r="C794" s="17">
        <f>'Web-Test'!C726</f>
        <v>45099</v>
      </c>
      <c r="D794" s="16" t="str">
        <f>'Web-Test'!D726</f>
        <v>Cao</v>
      </c>
      <c r="E794" s="18" t="str">
        <f>'Web-Test'!E726</f>
        <v>Phối giống</v>
      </c>
      <c r="F794" s="18" t="str">
        <f>'Web-Test'!F726</f>
        <v>Bỏ trường "không động dục" sau khi phối</v>
      </c>
      <c r="G794" s="22" t="str">
        <f>'Web-Test'!G726</f>
        <v>https://drive.google.com/file/d/1E4GoBNHJQpdYU1RjCNfVcCDvVOqXazeM/view?usp=drive_link</v>
      </c>
      <c r="H794" s="17" t="e">
        <f>#REF!</f>
        <v>#REF!</v>
      </c>
      <c r="I794" s="17">
        <f>'Web-Test'!I726</f>
        <v>0</v>
      </c>
      <c r="J794" s="13" t="str">
        <f>'Web-Test'!J726</f>
        <v>Tỉnh</v>
      </c>
      <c r="K794" s="16">
        <f>'Web-Test'!K726</f>
        <v>0</v>
      </c>
      <c r="L794" s="13" t="str">
        <f>'Web-Test'!L726</f>
        <v>Open</v>
      </c>
      <c r="M794" s="18">
        <f>'Web-Test'!M726</f>
        <v>0</v>
      </c>
      <c r="N794" s="13">
        <f>'Web-Test'!N726</f>
        <v>0</v>
      </c>
      <c r="O794" s="76">
        <f>'Web-Test'!O726</f>
        <v>0</v>
      </c>
      <c r="P794" s="76">
        <f>'Web-Test'!P726</f>
        <v>0</v>
      </c>
      <c r="Q794" s="76">
        <f>'Web-Test'!Q726</f>
        <v>0</v>
      </c>
      <c r="R794" s="76">
        <f>'Web-Test'!R726</f>
        <v>0</v>
      </c>
      <c r="S794" s="76">
        <f>'Web-Test'!S726</f>
        <v>0</v>
      </c>
      <c r="T794" s="76">
        <f>'Web-Test'!T726</f>
        <v>0</v>
      </c>
      <c r="U794" s="76">
        <f>'Web-Test'!U726</f>
        <v>0</v>
      </c>
      <c r="V794" s="76">
        <f>'Web-Test'!V726</f>
        <v>0</v>
      </c>
      <c r="W794" s="76">
        <f>'Web-Test'!W726</f>
        <v>0</v>
      </c>
      <c r="X794" s="76">
        <f>'Web-Test'!X726</f>
        <v>0</v>
      </c>
      <c r="Y794" s="76">
        <f>'Web-Test'!Y726</f>
        <v>0</v>
      </c>
      <c r="Z794" s="76">
        <f>'Web-Test'!Z726</f>
        <v>0</v>
      </c>
    </row>
    <row r="795" spans="1:26">
      <c r="A795" s="13">
        <f>'Web-Test'!A727</f>
        <v>726</v>
      </c>
      <c r="B795" s="16" t="str">
        <f>'Web-Test'!B727</f>
        <v>Bug</v>
      </c>
      <c r="C795" s="17">
        <f>'Web-Test'!C727</f>
        <v>45100</v>
      </c>
      <c r="D795" s="16" t="str">
        <f>'Web-Test'!D727</f>
        <v>Khẩn cấp</v>
      </c>
      <c r="E795" s="18" t="str">
        <f>'Web-Test'!E727</f>
        <v>Khám thú y</v>
      </c>
      <c r="F795" s="18" t="str">
        <f>'Web-Test'!F727</f>
        <v>Tạo ra hàng loạt phiếu khám thú y giống nhau</v>
      </c>
      <c r="G795" s="22" t="str">
        <f>'Web-Test'!G727</f>
        <v>https://drive.google.com/file/d/19-NNrMSbdRHAWctxLT437xhWLAWbyG1t/view?usp=drive_link</v>
      </c>
      <c r="H795" s="17">
        <f>'Web-Test'!H727</f>
        <v>0</v>
      </c>
      <c r="I795" s="17">
        <f>'Web-Test'!I727</f>
        <v>45113</v>
      </c>
      <c r="J795" s="13" t="str">
        <f>'Web-Test'!J727</f>
        <v>Tỉnh</v>
      </c>
      <c r="K795" s="16" t="str">
        <f>'Web-Test'!K727</f>
        <v>Pass</v>
      </c>
      <c r="L795" s="13" t="str">
        <f>'Web-Test'!L727</f>
        <v>Closed</v>
      </c>
      <c r="M795" s="18">
        <f>'Web-Test'!M727</f>
        <v>0</v>
      </c>
      <c r="N795" s="13">
        <f>'Web-Test'!N727</f>
        <v>0</v>
      </c>
      <c r="O795" s="76">
        <f>'Web-Test'!O727</f>
        <v>0</v>
      </c>
      <c r="P795" s="76">
        <f>'Web-Test'!P727</f>
        <v>0</v>
      </c>
      <c r="Q795" s="76">
        <f>'Web-Test'!Q727</f>
        <v>0</v>
      </c>
      <c r="R795" s="76">
        <f>'Web-Test'!R727</f>
        <v>0</v>
      </c>
      <c r="S795" s="76">
        <f>'Web-Test'!S727</f>
        <v>0</v>
      </c>
      <c r="T795" s="76">
        <f>'Web-Test'!T727</f>
        <v>0</v>
      </c>
      <c r="U795" s="76">
        <f>'Web-Test'!U727</f>
        <v>0</v>
      </c>
      <c r="V795" s="76">
        <f>'Web-Test'!V727</f>
        <v>0</v>
      </c>
      <c r="W795" s="76">
        <f>'Web-Test'!W727</f>
        <v>0</v>
      </c>
      <c r="X795" s="76">
        <f>'Web-Test'!X727</f>
        <v>0</v>
      </c>
      <c r="Y795" s="76">
        <f>'Web-Test'!Y727</f>
        <v>0</v>
      </c>
      <c r="Z795" s="76">
        <f>'Web-Test'!Z727</f>
        <v>0</v>
      </c>
    </row>
    <row r="796" spans="1:26">
      <c r="A796" s="13">
        <f>'Web-Test'!A728</f>
        <v>727</v>
      </c>
      <c r="B796" s="16" t="str">
        <f>'Web-Test'!B728</f>
        <v>Bug</v>
      </c>
      <c r="C796" s="17">
        <f>'Web-Test'!C728</f>
        <v>45103</v>
      </c>
      <c r="D796" s="16" t="str">
        <f>'Web-Test'!D728</f>
        <v>Cao</v>
      </c>
      <c r="E796" s="18" t="str">
        <f>'Web-Test'!E728</f>
        <v>Tiêm vaccine</v>
      </c>
      <c r="F796" s="18" t="str">
        <f>'Web-Test'!F728</f>
        <v>Thiếu nút xuất excel</v>
      </c>
      <c r="G796" s="22" t="str">
        <f>'Web-Test'!G728</f>
        <v>https://drive.google.com/file/d/1nufRhwls2YRdBIQtAkeixb62QaFVJ8Rn/view?usp=drive_link</v>
      </c>
      <c r="H796" s="17">
        <f>'Web-Test'!H728</f>
        <v>45118</v>
      </c>
      <c r="I796" s="17">
        <f>'Web-Test'!I728</f>
        <v>0</v>
      </c>
      <c r="J796" s="13" t="str">
        <f>'Web-Test'!J728</f>
        <v>Tỉnh</v>
      </c>
      <c r="K796" s="16">
        <f>'Web-Test'!K728</f>
        <v>0</v>
      </c>
      <c r="L796" s="13" t="str">
        <f>'Web-Test'!L728</f>
        <v>Open</v>
      </c>
      <c r="M796" s="18">
        <f>'Web-Test'!M728</f>
        <v>0</v>
      </c>
      <c r="N796" s="13">
        <f>'Web-Test'!N728</f>
        <v>0</v>
      </c>
      <c r="O796" s="76">
        <f>'Web-Test'!O728</f>
        <v>0</v>
      </c>
      <c r="P796" s="76">
        <f>'Web-Test'!P728</f>
        <v>0</v>
      </c>
      <c r="Q796" s="76">
        <f>'Web-Test'!Q728</f>
        <v>0</v>
      </c>
      <c r="R796" s="76">
        <f>'Web-Test'!R728</f>
        <v>0</v>
      </c>
      <c r="S796" s="76">
        <f>'Web-Test'!S728</f>
        <v>0</v>
      </c>
      <c r="T796" s="76">
        <f>'Web-Test'!T728</f>
        <v>0</v>
      </c>
      <c r="U796" s="76">
        <f>'Web-Test'!U728</f>
        <v>0</v>
      </c>
      <c r="V796" s="76">
        <f>'Web-Test'!V728</f>
        <v>0</v>
      </c>
      <c r="W796" s="76">
        <f>'Web-Test'!W728</f>
        <v>0</v>
      </c>
      <c r="X796" s="76">
        <f>'Web-Test'!X728</f>
        <v>0</v>
      </c>
      <c r="Y796" s="76">
        <f>'Web-Test'!Y728</f>
        <v>0</v>
      </c>
      <c r="Z796" s="76">
        <f>'Web-Test'!Z728</f>
        <v>0</v>
      </c>
    </row>
    <row r="797" spans="1:26">
      <c r="A797" s="13">
        <f>'Web-Test'!A729</f>
        <v>728</v>
      </c>
      <c r="B797" s="16" t="str">
        <f>'Web-Test'!B729</f>
        <v>Bug</v>
      </c>
      <c r="C797" s="17">
        <f>'Web-Test'!C729</f>
        <v>45104</v>
      </c>
      <c r="D797" s="16" t="str">
        <f>'Web-Test'!D729</f>
        <v>Cao</v>
      </c>
      <c r="E797" s="18" t="str">
        <f>'Web-Test'!E729</f>
        <v>Tiêm vaccine</v>
      </c>
      <c r="F797" s="18" t="str">
        <f>'Web-Test'!F729</f>
        <v>Bò chưa tiêm vaccine lở mồm long móng lần nào nhưng không được đưa vào danh sách tiêm</v>
      </c>
      <c r="G797" s="22" t="str">
        <f>'Web-Test'!G729</f>
        <v>https://drive.google.com/file/d/1KZzmDHcga6-2rpEqLkZUAwm3WbTs_6Ap/view?usp=drive_link</v>
      </c>
      <c r="H797" s="17">
        <f>'Web-Test'!H729</f>
        <v>0</v>
      </c>
      <c r="I797" s="17">
        <f>'Web-Test'!I729</f>
        <v>0</v>
      </c>
      <c r="J797" s="17">
        <f>'Web-Test'!J729</f>
        <v>0</v>
      </c>
      <c r="K797" s="16" t="str">
        <f>'Web-Test'!K729</f>
        <v>Not a bug</v>
      </c>
      <c r="L797" s="13" t="str">
        <f>'Web-Test'!L729</f>
        <v>Closed</v>
      </c>
      <c r="M797" s="18" t="str">
        <f>'Web-Test'!M729</f>
        <v>Nhầm, bò đang ở phiếu điều trị</v>
      </c>
      <c r="N797" s="13">
        <f>'Web-Test'!N729</f>
        <v>0</v>
      </c>
      <c r="O797" s="76">
        <f>'Web-Test'!O729</f>
        <v>0</v>
      </c>
      <c r="P797" s="76">
        <f>'Web-Test'!P729</f>
        <v>0</v>
      </c>
      <c r="Q797" s="76">
        <f>'Web-Test'!Q729</f>
        <v>0</v>
      </c>
      <c r="R797" s="76">
        <f>'Web-Test'!R729</f>
        <v>0</v>
      </c>
      <c r="S797" s="76">
        <f>'Web-Test'!S729</f>
        <v>0</v>
      </c>
      <c r="T797" s="76">
        <f>'Web-Test'!T729</f>
        <v>0</v>
      </c>
      <c r="U797" s="76">
        <f>'Web-Test'!U729</f>
        <v>0</v>
      </c>
      <c r="V797" s="76">
        <f>'Web-Test'!V729</f>
        <v>0</v>
      </c>
      <c r="W797" s="76">
        <f>'Web-Test'!W729</f>
        <v>0</v>
      </c>
      <c r="X797" s="76">
        <f>'Web-Test'!X729</f>
        <v>0</v>
      </c>
      <c r="Y797" s="76">
        <f>'Web-Test'!Y729</f>
        <v>0</v>
      </c>
      <c r="Z797" s="76">
        <f>'Web-Test'!Z729</f>
        <v>0</v>
      </c>
    </row>
    <row r="798" spans="1:26">
      <c r="A798" s="13">
        <f>'Web-Test'!A730</f>
        <v>729</v>
      </c>
      <c r="B798" s="16" t="str">
        <f>'Web-Test'!B730</f>
        <v>Bug</v>
      </c>
      <c r="C798" s="17">
        <f>'Web-Test'!C730</f>
        <v>45104</v>
      </c>
      <c r="D798" s="16" t="str">
        <f>'Web-Test'!D730</f>
        <v>Cao</v>
      </c>
      <c r="E798" s="18" t="str">
        <f>'Web-Test'!E730</f>
        <v>Tiêm vaccine</v>
      </c>
      <c r="F798" s="18" t="str">
        <f>'Web-Test'!F730</f>
        <v>Bò sinh ngày 13/5 thì hôm nay là đủ 45 ngày tuổi thì phải được đưa vào danh sách tiêm LMLM, nhưng trong danh sách tiêm không có bò này</v>
      </c>
      <c r="G798" s="18" t="str">
        <f>'Web-Test'!G730</f>
        <v>https://drive.google.com/file/d/16EDdawFoZN0Ho5rAUvMSWZxOmJUBIKVF/view?usp=drive_link
Bò sinh 12/5 cũng không đưa vào
https://drive.google.com/file/d/1l6TYlO1qVVvhwml69HjEUZmUhiOxZydE/view?usp=drive_link</v>
      </c>
      <c r="H798" s="17">
        <f>'Web-Test'!H730</f>
        <v>45118</v>
      </c>
      <c r="I798" s="17">
        <f>'Web-Test'!I730</f>
        <v>0</v>
      </c>
      <c r="J798" s="13" t="str">
        <f>'Web-Test'!J730</f>
        <v>Tỉnh</v>
      </c>
      <c r="K798" s="16">
        <f>'Web-Test'!K730</f>
        <v>0</v>
      </c>
      <c r="L798" s="13" t="str">
        <f>'Web-Test'!L730</f>
        <v>Open</v>
      </c>
      <c r="M798" s="18">
        <f>'Web-Test'!M730</f>
        <v>0</v>
      </c>
      <c r="N798" s="13">
        <f>'Web-Test'!N730</f>
        <v>0</v>
      </c>
      <c r="O798" s="76">
        <f>'Web-Test'!O730</f>
        <v>0</v>
      </c>
      <c r="P798" s="76">
        <f>'Web-Test'!P730</f>
        <v>0</v>
      </c>
      <c r="Q798" s="76">
        <f>'Web-Test'!Q730</f>
        <v>0</v>
      </c>
      <c r="R798" s="76">
        <f>'Web-Test'!R730</f>
        <v>0</v>
      </c>
      <c r="S798" s="76">
        <f>'Web-Test'!S730</f>
        <v>0</v>
      </c>
      <c r="T798" s="76">
        <f>'Web-Test'!T730</f>
        <v>0</v>
      </c>
      <c r="U798" s="76">
        <f>'Web-Test'!U730</f>
        <v>0</v>
      </c>
      <c r="V798" s="76">
        <f>'Web-Test'!V730</f>
        <v>0</v>
      </c>
      <c r="W798" s="76">
        <f>'Web-Test'!W730</f>
        <v>0</v>
      </c>
      <c r="X798" s="76">
        <f>'Web-Test'!X730</f>
        <v>0</v>
      </c>
      <c r="Y798" s="76">
        <f>'Web-Test'!Y730</f>
        <v>0</v>
      </c>
      <c r="Z798" s="76">
        <f>'Web-Test'!Z730</f>
        <v>0</v>
      </c>
    </row>
    <row r="799" spans="1:26">
      <c r="A799" s="13">
        <f>'Web-Test'!A731</f>
        <v>730</v>
      </c>
      <c r="B799" s="16" t="str">
        <f>'Web-Test'!B731</f>
        <v>Bug</v>
      </c>
      <c r="C799" s="17">
        <f>'Web-Test'!C731</f>
        <v>45104</v>
      </c>
      <c r="D799" s="16" t="str">
        <f>'Web-Test'!D731</f>
        <v>Cao</v>
      </c>
      <c r="E799" s="18" t="str">
        <f>'Web-Test'!E731</f>
        <v>Tiêm vaccine</v>
      </c>
      <c r="F799" s="18" t="str">
        <f>'Web-Test'!F731</f>
        <v>Bò chưa tới ngày tiêm LMLM tiếp theo nhưng vẫn có trong danh sách tiêm (lý thuyết tới ngày 3/7 mới tiêm nhưng ngày 27/6 đã có trong danh sách)</v>
      </c>
      <c r="G799" s="22" t="str">
        <f>'Web-Test'!G731</f>
        <v>https://drive.google.com/file/d/1id1y-rBje2xT_vrtszxRr8i1HU89UxF3/view?usp=drive_link</v>
      </c>
      <c r="H799" s="17">
        <f>'Web-Test'!H731</f>
        <v>45118</v>
      </c>
      <c r="I799" s="17">
        <f>'Web-Test'!I731</f>
        <v>0</v>
      </c>
      <c r="J799" s="13" t="str">
        <f>'Web-Test'!J731</f>
        <v>Tỉnh</v>
      </c>
      <c r="K799" s="16">
        <f>'Web-Test'!K731</f>
        <v>0</v>
      </c>
      <c r="L799" s="13" t="str">
        <f>'Web-Test'!L731</f>
        <v>Open</v>
      </c>
      <c r="M799" s="18">
        <f>'Web-Test'!M731</f>
        <v>0</v>
      </c>
      <c r="N799" s="13">
        <f>'Web-Test'!N731</f>
        <v>0</v>
      </c>
      <c r="O799" s="76">
        <f>'Web-Test'!O731</f>
        <v>0</v>
      </c>
      <c r="P799" s="76">
        <f>'Web-Test'!P731</f>
        <v>0</v>
      </c>
      <c r="Q799" s="76">
        <f>'Web-Test'!Q731</f>
        <v>0</v>
      </c>
      <c r="R799" s="76">
        <f>'Web-Test'!R731</f>
        <v>0</v>
      </c>
      <c r="S799" s="76">
        <f>'Web-Test'!S731</f>
        <v>0</v>
      </c>
      <c r="T799" s="76">
        <f>'Web-Test'!T731</f>
        <v>0</v>
      </c>
      <c r="U799" s="76">
        <f>'Web-Test'!U731</f>
        <v>0</v>
      </c>
      <c r="V799" s="76">
        <f>'Web-Test'!V731</f>
        <v>0</v>
      </c>
      <c r="W799" s="76">
        <f>'Web-Test'!W731</f>
        <v>0</v>
      </c>
      <c r="X799" s="76">
        <f>'Web-Test'!X731</f>
        <v>0</v>
      </c>
      <c r="Y799" s="76">
        <f>'Web-Test'!Y731</f>
        <v>0</v>
      </c>
      <c r="Z799" s="76">
        <f>'Web-Test'!Z731</f>
        <v>0</v>
      </c>
    </row>
    <row r="800" spans="1:26">
      <c r="A800" s="13">
        <f>'Web-Test'!A732</f>
        <v>731</v>
      </c>
      <c r="B800" s="16" t="str">
        <f>'Web-Test'!B732</f>
        <v>Bug</v>
      </c>
      <c r="C800" s="17">
        <f>'Web-Test'!C732</f>
        <v>45104</v>
      </c>
      <c r="D800" s="16" t="str">
        <f>'Web-Test'!D732</f>
        <v>Cao</v>
      </c>
      <c r="E800" s="18" t="str">
        <f>'Web-Test'!E732</f>
        <v>Tiêm vaccine</v>
      </c>
      <c r="F800" s="18" t="str">
        <f>'Web-Test'!F732</f>
        <v>Bò chưa tới ngày tuổi tiêm THT mũi 2 (60 ngày) nhưng vẫn được đưa vào danh sách</v>
      </c>
      <c r="G800" s="22" t="str">
        <f>'Web-Test'!G732</f>
        <v>https://drive.google.com/file/d/1Xim0hdqqoFauLWcoMHEo7C4yHeD_Cn8N/view?usp=drive_link</v>
      </c>
      <c r="H800" s="17">
        <f>'Web-Test'!H732</f>
        <v>45118</v>
      </c>
      <c r="I800" s="17">
        <f>'Web-Test'!I732</f>
        <v>0</v>
      </c>
      <c r="J800" s="13" t="str">
        <f>'Web-Test'!J732</f>
        <v>Tỉnh</v>
      </c>
      <c r="K800" s="16">
        <f>'Web-Test'!K732</f>
        <v>0</v>
      </c>
      <c r="L800" s="13" t="str">
        <f>'Web-Test'!L732</f>
        <v>Open</v>
      </c>
      <c r="M800" s="18">
        <f>'Web-Test'!M732</f>
        <v>0</v>
      </c>
      <c r="N800" s="13">
        <f>'Web-Test'!N732</f>
        <v>0</v>
      </c>
      <c r="O800" s="76">
        <f>'Web-Test'!O732</f>
        <v>0</v>
      </c>
      <c r="P800" s="76">
        <f>'Web-Test'!P732</f>
        <v>0</v>
      </c>
      <c r="Q800" s="76">
        <f>'Web-Test'!Q732</f>
        <v>0</v>
      </c>
      <c r="R800" s="76">
        <f>'Web-Test'!R732</f>
        <v>0</v>
      </c>
      <c r="S800" s="76">
        <f>'Web-Test'!S732</f>
        <v>0</v>
      </c>
      <c r="T800" s="76">
        <f>'Web-Test'!T732</f>
        <v>0</v>
      </c>
      <c r="U800" s="76">
        <f>'Web-Test'!U732</f>
        <v>0</v>
      </c>
      <c r="V800" s="76">
        <f>'Web-Test'!V732</f>
        <v>0</v>
      </c>
      <c r="W800" s="76">
        <f>'Web-Test'!W732</f>
        <v>0</v>
      </c>
      <c r="X800" s="76">
        <f>'Web-Test'!X732</f>
        <v>0</v>
      </c>
      <c r="Y800" s="76">
        <f>'Web-Test'!Y732</f>
        <v>0</v>
      </c>
      <c r="Z800" s="76">
        <f>'Web-Test'!Z732</f>
        <v>0</v>
      </c>
    </row>
    <row r="801" spans="1:26">
      <c r="A801" s="13">
        <f>'Web-Test'!A733</f>
        <v>732</v>
      </c>
      <c r="B801" s="16" t="str">
        <f>'Web-Test'!B733</f>
        <v>Bug</v>
      </c>
      <c r="C801" s="17">
        <f>'Web-Test'!C733</f>
        <v>45104</v>
      </c>
      <c r="D801" s="16" t="str">
        <f>'Web-Test'!D733</f>
        <v>Cao</v>
      </c>
      <c r="E801" s="18" t="str">
        <f>'Web-Test'!E733</f>
        <v>Tiêm vaccine</v>
      </c>
      <c r="F801" s="18" t="str">
        <f>'Web-Test'!F733</f>
        <v>Nhiều lúc danh sách bò đạt điều kiện tiêm load tất cả bò của đàn chứ không lọc điều kiện, chuyển ngày thì mới lọc lại (chưa quay phim lại được)</v>
      </c>
      <c r="G801" s="18">
        <f>'Web-Test'!G733</f>
        <v>0</v>
      </c>
      <c r="H801" s="17">
        <f>'Web-Test'!H733</f>
        <v>45118</v>
      </c>
      <c r="I801" s="17">
        <f>'Web-Test'!I733</f>
        <v>0</v>
      </c>
      <c r="J801" s="13" t="str">
        <f>'Web-Test'!J733</f>
        <v>Tỉnh</v>
      </c>
      <c r="K801" s="16">
        <f>'Web-Test'!K733</f>
        <v>0</v>
      </c>
      <c r="L801" s="13" t="str">
        <f>'Web-Test'!L733</f>
        <v>Open</v>
      </c>
      <c r="M801" s="18">
        <f>'Web-Test'!M733</f>
        <v>0</v>
      </c>
      <c r="N801" s="13">
        <f>'Web-Test'!N733</f>
        <v>0</v>
      </c>
      <c r="O801" s="76">
        <f>'Web-Test'!O733</f>
        <v>0</v>
      </c>
      <c r="P801" s="76">
        <f>'Web-Test'!P733</f>
        <v>0</v>
      </c>
      <c r="Q801" s="76">
        <f>'Web-Test'!Q733</f>
        <v>0</v>
      </c>
      <c r="R801" s="76">
        <f>'Web-Test'!R733</f>
        <v>0</v>
      </c>
      <c r="S801" s="76">
        <f>'Web-Test'!S733</f>
        <v>0</v>
      </c>
      <c r="T801" s="76">
        <f>'Web-Test'!T733</f>
        <v>0</v>
      </c>
      <c r="U801" s="76">
        <f>'Web-Test'!U733</f>
        <v>0</v>
      </c>
      <c r="V801" s="76">
        <f>'Web-Test'!V733</f>
        <v>0</v>
      </c>
      <c r="W801" s="76">
        <f>'Web-Test'!W733</f>
        <v>0</v>
      </c>
      <c r="X801" s="76">
        <f>'Web-Test'!X733</f>
        <v>0</v>
      </c>
      <c r="Y801" s="76">
        <f>'Web-Test'!Y733</f>
        <v>0</v>
      </c>
      <c r="Z801" s="76">
        <f>'Web-Test'!Z733</f>
        <v>0</v>
      </c>
    </row>
    <row r="802" spans="1:26">
      <c r="A802" s="13">
        <f>'Web-Test'!A734</f>
        <v>733</v>
      </c>
      <c r="B802" s="16" t="str">
        <f>'Web-Test'!B734</f>
        <v>Bug</v>
      </c>
      <c r="C802" s="17">
        <f>'Web-Test'!C734</f>
        <v>45104</v>
      </c>
      <c r="D802" s="16" t="str">
        <f>'Web-Test'!D734</f>
        <v>Cao</v>
      </c>
      <c r="E802" s="18" t="str">
        <f>'Web-Test'!E734</f>
        <v>Tiêm vaccine</v>
      </c>
      <c r="F802" s="18" t="str">
        <f>'Web-Test'!F734</f>
        <v>Bê đủ tuổi tiêm vaccine mũi 2 THT (60 ngày tuổi ) nhưng không đưa vào danh sách tiêm</v>
      </c>
      <c r="G802" s="22" t="str">
        <f>'Web-Test'!G734</f>
        <v>https://drive.google.com/file/d/1u7akbcfLFbTS9Osq9oBb1gyBE3AWcCpS/view?usp=drive_link</v>
      </c>
      <c r="H802" s="17">
        <f>'Web-Test'!H734</f>
        <v>45118</v>
      </c>
      <c r="I802" s="17">
        <f>'Web-Test'!I734</f>
        <v>0</v>
      </c>
      <c r="J802" s="13" t="str">
        <f>'Web-Test'!J734</f>
        <v>Tỉnh</v>
      </c>
      <c r="K802" s="16">
        <f>'Web-Test'!K734</f>
        <v>0</v>
      </c>
      <c r="L802" s="13" t="str">
        <f>'Web-Test'!L734</f>
        <v>Open</v>
      </c>
      <c r="M802" s="18">
        <f>'Web-Test'!M734</f>
        <v>0</v>
      </c>
      <c r="N802" s="13">
        <f>'Web-Test'!N734</f>
        <v>0</v>
      </c>
      <c r="O802" s="76">
        <f>'Web-Test'!O734</f>
        <v>0</v>
      </c>
      <c r="P802" s="76">
        <f>'Web-Test'!P734</f>
        <v>0</v>
      </c>
      <c r="Q802" s="76">
        <f>'Web-Test'!Q734</f>
        <v>0</v>
      </c>
      <c r="R802" s="76">
        <f>'Web-Test'!R734</f>
        <v>0</v>
      </c>
      <c r="S802" s="76">
        <f>'Web-Test'!S734</f>
        <v>0</v>
      </c>
      <c r="T802" s="76">
        <f>'Web-Test'!T734</f>
        <v>0</v>
      </c>
      <c r="U802" s="76">
        <f>'Web-Test'!U734</f>
        <v>0</v>
      </c>
      <c r="V802" s="76">
        <f>'Web-Test'!V734</f>
        <v>0</v>
      </c>
      <c r="W802" s="76">
        <f>'Web-Test'!W734</f>
        <v>0</v>
      </c>
      <c r="X802" s="76">
        <f>'Web-Test'!X734</f>
        <v>0</v>
      </c>
      <c r="Y802" s="76">
        <f>'Web-Test'!Y734</f>
        <v>0</v>
      </c>
      <c r="Z802" s="76">
        <f>'Web-Test'!Z734</f>
        <v>0</v>
      </c>
    </row>
    <row r="803" spans="1:26">
      <c r="A803" s="13">
        <f>'Web-Test'!A735</f>
        <v>734</v>
      </c>
      <c r="B803" s="16" t="str">
        <f>'Web-Test'!B735</f>
        <v>Bug</v>
      </c>
      <c r="C803" s="17">
        <f>'Web-Test'!C735</f>
        <v>45105</v>
      </c>
      <c r="D803" s="16" t="str">
        <f>'Web-Test'!D735</f>
        <v>Trung bình</v>
      </c>
      <c r="E803" s="18" t="str">
        <f>'Web-Test'!E735</f>
        <v>Lập lịch dọn chuồng</v>
      </c>
      <c r="F803" s="18" t="str">
        <f>'Web-Test'!F735</f>
        <v>Danh sách trại chọn cần sắp xếp</v>
      </c>
      <c r="G803" s="22" t="str">
        <f>'Web-Test'!G735</f>
        <v>https://drive.google.com/file/d/1DH6tsGQGoyieiEmgWmq9h4BcN4dK_-wn/view?usp=drive_link</v>
      </c>
      <c r="H803" s="17">
        <f>'Web-Test'!H735</f>
        <v>0</v>
      </c>
      <c r="I803" s="17">
        <f>'Web-Test'!I735</f>
        <v>45108</v>
      </c>
      <c r="J803" s="13" t="str">
        <f>'Web-Test'!J735</f>
        <v>Hải</v>
      </c>
      <c r="K803" s="16" t="str">
        <f>'Web-Test'!K735</f>
        <v>Pass</v>
      </c>
      <c r="L803" s="13" t="str">
        <f>'Web-Test'!L735</f>
        <v>Closed</v>
      </c>
      <c r="M803" s="18" t="str">
        <f>'Web-Test'!M735</f>
        <v>Fix lần 1 ngày 1/7 - Hải - Fail</v>
      </c>
      <c r="N803" s="13">
        <f>'Web-Test'!N735</f>
        <v>0</v>
      </c>
      <c r="O803" s="76">
        <f>'Web-Test'!O735</f>
        <v>0</v>
      </c>
      <c r="P803" s="76">
        <f>'Web-Test'!P735</f>
        <v>0</v>
      </c>
      <c r="Q803" s="76">
        <f>'Web-Test'!Q735</f>
        <v>0</v>
      </c>
      <c r="R803" s="76">
        <f>'Web-Test'!R735</f>
        <v>0</v>
      </c>
      <c r="S803" s="76">
        <f>'Web-Test'!S735</f>
        <v>0</v>
      </c>
      <c r="T803" s="76">
        <f>'Web-Test'!T735</f>
        <v>0</v>
      </c>
      <c r="U803" s="76">
        <f>'Web-Test'!U735</f>
        <v>0</v>
      </c>
      <c r="V803" s="76">
        <f>'Web-Test'!V735</f>
        <v>0</v>
      </c>
      <c r="W803" s="76">
        <f>'Web-Test'!W735</f>
        <v>0</v>
      </c>
      <c r="X803" s="76">
        <f>'Web-Test'!X735</f>
        <v>0</v>
      </c>
      <c r="Y803" s="76">
        <f>'Web-Test'!Y735</f>
        <v>0</v>
      </c>
      <c r="Z803" s="76">
        <f>'Web-Test'!Z735</f>
        <v>0</v>
      </c>
    </row>
    <row r="804" spans="1:26">
      <c r="A804" s="13">
        <f>'Web-Test'!A736</f>
        <v>735</v>
      </c>
      <c r="B804" s="16" t="str">
        <f>'Web-Test'!B736</f>
        <v>Bug</v>
      </c>
      <c r="C804" s="17">
        <f>'Web-Test'!C736</f>
        <v>45105</v>
      </c>
      <c r="D804" s="16" t="str">
        <f>'Web-Test'!D736</f>
        <v>Cao</v>
      </c>
      <c r="E804" s="18" t="str">
        <f>'Web-Test'!E736</f>
        <v>Thông tin đàn</v>
      </c>
      <c r="F804" s="18" t="str">
        <f>'Web-Test'!F736</f>
        <v>Bò giai đoạn "9-12 tháng", "13-18", "Bò chờ phối" nhưng ở "Nhóm bê"</v>
      </c>
      <c r="G804" s="22" t="str">
        <f>'Web-Test'!G736</f>
        <v>https://drive.google.com/file/d/191mSCYyEKxAkOy4oh7mlCAN1KkWsNMB9/view?usp=drive_link</v>
      </c>
      <c r="H804" s="17">
        <f>'Web-Test'!H736</f>
        <v>45118</v>
      </c>
      <c r="I804" s="17">
        <f>'Web-Test'!I736</f>
        <v>0</v>
      </c>
      <c r="J804" s="13" t="str">
        <f>'Web-Test'!J736</f>
        <v>Tỉnh</v>
      </c>
      <c r="K804" s="16">
        <f>'Web-Test'!K736</f>
        <v>0</v>
      </c>
      <c r="L804" s="13" t="str">
        <f>'Web-Test'!L736</f>
        <v>Open</v>
      </c>
      <c r="M804" s="18">
        <f>'Web-Test'!M736</f>
        <v>0</v>
      </c>
      <c r="N804" s="13">
        <f>'Web-Test'!N736</f>
        <v>0</v>
      </c>
      <c r="O804" s="76">
        <f>'Web-Test'!O736</f>
        <v>0</v>
      </c>
      <c r="P804" s="76">
        <f>'Web-Test'!P736</f>
        <v>0</v>
      </c>
      <c r="Q804" s="76">
        <f>'Web-Test'!Q736</f>
        <v>0</v>
      </c>
      <c r="R804" s="76">
        <f>'Web-Test'!R736</f>
        <v>0</v>
      </c>
      <c r="S804" s="76">
        <f>'Web-Test'!S736</f>
        <v>0</v>
      </c>
      <c r="T804" s="76">
        <f>'Web-Test'!T736</f>
        <v>0</v>
      </c>
      <c r="U804" s="76">
        <f>'Web-Test'!U736</f>
        <v>0</v>
      </c>
      <c r="V804" s="76">
        <f>'Web-Test'!V736</f>
        <v>0</v>
      </c>
      <c r="W804" s="76">
        <f>'Web-Test'!W736</f>
        <v>0</v>
      </c>
      <c r="X804" s="76">
        <f>'Web-Test'!X736</f>
        <v>0</v>
      </c>
      <c r="Y804" s="76">
        <f>'Web-Test'!Y736</f>
        <v>0</v>
      </c>
      <c r="Z804" s="76">
        <f>'Web-Test'!Z736</f>
        <v>0</v>
      </c>
    </row>
    <row r="805" spans="1:26">
      <c r="A805" s="13">
        <f>'Web-Test'!A737</f>
        <v>736</v>
      </c>
      <c r="B805" s="16" t="str">
        <f>'Web-Test'!B737</f>
        <v>Bug</v>
      </c>
      <c r="C805" s="17">
        <f>'Web-Test'!C737</f>
        <v>45105</v>
      </c>
      <c r="D805" s="16" t="str">
        <f>'Web-Test'!D737</f>
        <v>Trung bình</v>
      </c>
      <c r="E805" s="18" t="str">
        <f>'Web-Test'!E737</f>
        <v>Lịch dọn chuồng</v>
      </c>
      <c r="F805" s="18" t="str">
        <f>'Web-Test'!F737</f>
        <v>Scroll ngang bị che khuất, muốn thực hiện phải cuộn xuống cuối trang</v>
      </c>
      <c r="G805" s="22" t="str">
        <f>'Web-Test'!G737</f>
        <v>https://drive.google.com/file/d/1zffcxVsCFmFujf-reRa1e8OjM-UNCBb3/view?usp=drive_link</v>
      </c>
      <c r="H805" s="17">
        <f>'Web-Test'!H737</f>
        <v>45119</v>
      </c>
      <c r="I805" s="17">
        <f>'Web-Test'!I737</f>
        <v>0</v>
      </c>
      <c r="J805" s="13" t="str">
        <f>'Web-Test'!J737</f>
        <v>Hải</v>
      </c>
      <c r="K805" s="16">
        <f>'Web-Test'!K737</f>
        <v>0</v>
      </c>
      <c r="L805" s="13" t="str">
        <f>'Web-Test'!L737</f>
        <v>Open</v>
      </c>
      <c r="M805" s="18">
        <f>'Web-Test'!M737</f>
        <v>0</v>
      </c>
      <c r="N805" s="13">
        <f>'Web-Test'!N737</f>
        <v>0</v>
      </c>
      <c r="O805" s="76">
        <f>'Web-Test'!O737</f>
        <v>0</v>
      </c>
      <c r="P805" s="76">
        <f>'Web-Test'!P737</f>
        <v>0</v>
      </c>
      <c r="Q805" s="76">
        <f>'Web-Test'!Q737</f>
        <v>0</v>
      </c>
      <c r="R805" s="76">
        <f>'Web-Test'!R737</f>
        <v>0</v>
      </c>
      <c r="S805" s="76">
        <f>'Web-Test'!S737</f>
        <v>0</v>
      </c>
      <c r="T805" s="76">
        <f>'Web-Test'!T737</f>
        <v>0</v>
      </c>
      <c r="U805" s="76">
        <f>'Web-Test'!U737</f>
        <v>0</v>
      </c>
      <c r="V805" s="76">
        <f>'Web-Test'!V737</f>
        <v>0</v>
      </c>
      <c r="W805" s="76">
        <f>'Web-Test'!W737</f>
        <v>0</v>
      </c>
      <c r="X805" s="76">
        <f>'Web-Test'!X737</f>
        <v>0</v>
      </c>
      <c r="Y805" s="76">
        <f>'Web-Test'!Y737</f>
        <v>0</v>
      </c>
      <c r="Z805" s="76">
        <f>'Web-Test'!Z737</f>
        <v>0</v>
      </c>
    </row>
    <row r="806" spans="1:26">
      <c r="A806" s="13">
        <f>'Web-Test'!A738</f>
        <v>737</v>
      </c>
      <c r="B806" s="16" t="str">
        <f>'Web-Test'!B738</f>
        <v>Bug</v>
      </c>
      <c r="C806" s="17">
        <f>'Web-Test'!C738</f>
        <v>45105</v>
      </c>
      <c r="D806" s="16" t="str">
        <f>'Web-Test'!D738</f>
        <v>Thấp</v>
      </c>
      <c r="E806" s="18" t="str">
        <f>'Web-Test'!E738</f>
        <v>Lịch dọn chuồng</v>
      </c>
      <c r="F806" s="18" t="str">
        <f>'Web-Test'!F738</f>
        <v>Header grid bị notification popup che khuất</v>
      </c>
      <c r="G806" s="22" t="str">
        <f>'Web-Test'!G738</f>
        <v>https://drive.google.com/file/d/1CQhap8XMWHsqjE5LzH7nwRopH31CSY7Z/view?usp=drive_link</v>
      </c>
      <c r="H806" s="17">
        <f>'Web-Test'!H738</f>
        <v>45119</v>
      </c>
      <c r="I806" s="17">
        <f>'Web-Test'!I738</f>
        <v>0</v>
      </c>
      <c r="J806" s="13" t="str">
        <f>'Web-Test'!J738</f>
        <v>Hải</v>
      </c>
      <c r="K806" s="16">
        <f>'Web-Test'!K738</f>
        <v>0</v>
      </c>
      <c r="L806" s="13" t="str">
        <f>'Web-Test'!L738</f>
        <v>Open</v>
      </c>
      <c r="M806" s="18">
        <f>'Web-Test'!M738</f>
        <v>0</v>
      </c>
      <c r="N806" s="13">
        <f>'Web-Test'!N738</f>
        <v>0</v>
      </c>
      <c r="O806" s="76">
        <f>'Web-Test'!O738</f>
        <v>0</v>
      </c>
      <c r="P806" s="76">
        <f>'Web-Test'!P738</f>
        <v>0</v>
      </c>
      <c r="Q806" s="76">
        <f>'Web-Test'!Q738</f>
        <v>0</v>
      </c>
      <c r="R806" s="76">
        <f>'Web-Test'!R738</f>
        <v>0</v>
      </c>
      <c r="S806" s="76">
        <f>'Web-Test'!S738</f>
        <v>0</v>
      </c>
      <c r="T806" s="76">
        <f>'Web-Test'!T738</f>
        <v>0</v>
      </c>
      <c r="U806" s="76">
        <f>'Web-Test'!U738</f>
        <v>0</v>
      </c>
      <c r="V806" s="76">
        <f>'Web-Test'!V738</f>
        <v>0</v>
      </c>
      <c r="W806" s="76">
        <f>'Web-Test'!W738</f>
        <v>0</v>
      </c>
      <c r="X806" s="76">
        <f>'Web-Test'!X738</f>
        <v>0</v>
      </c>
      <c r="Y806" s="76">
        <f>'Web-Test'!Y738</f>
        <v>0</v>
      </c>
      <c r="Z806" s="76">
        <f>'Web-Test'!Z738</f>
        <v>0</v>
      </c>
    </row>
    <row r="807" spans="1:26">
      <c r="A807" s="13">
        <f>'Web-Test'!A739</f>
        <v>738</v>
      </c>
      <c r="B807" s="16" t="str">
        <f>'Web-Test'!B739</f>
        <v>Improvement</v>
      </c>
      <c r="C807" s="17">
        <f>'Web-Test'!C739</f>
        <v>45105</v>
      </c>
      <c r="D807" s="16" t="str">
        <f>'Web-Test'!D739</f>
        <v>Trung bình</v>
      </c>
      <c r="E807" s="18" t="str">
        <f>'Web-Test'!E739</f>
        <v>Thực hiện dọn chuồng</v>
      </c>
      <c r="F807" s="18" t="str">
        <f>'Web-Test'!F739</f>
        <v>Thêm số phiếu trong popup để copy khi cần</v>
      </c>
      <c r="G807" s="22" t="str">
        <f>'Web-Test'!G739</f>
        <v>https://drive.google.com/file/d/1ZcFTH2BCMSIQ3clMIMM1s44DgoZ3rlB9/view?usp=drive_link</v>
      </c>
      <c r="H807" s="17">
        <f>'Web-Test'!H739</f>
        <v>0</v>
      </c>
      <c r="I807" s="17">
        <f>'Web-Test'!I739</f>
        <v>45109</v>
      </c>
      <c r="J807" s="13" t="str">
        <f>'Web-Test'!J739</f>
        <v>Hải</v>
      </c>
      <c r="K807" s="16" t="str">
        <f>'Web-Test'!K739</f>
        <v>Pass</v>
      </c>
      <c r="L807" s="13" t="str">
        <f>'Web-Test'!L739</f>
        <v>Closed</v>
      </c>
      <c r="M807" s="18">
        <f>'Web-Test'!M739</f>
        <v>0</v>
      </c>
      <c r="N807" s="13">
        <f>'Web-Test'!N739</f>
        <v>0</v>
      </c>
      <c r="O807" s="76">
        <f>'Web-Test'!O739</f>
        <v>0</v>
      </c>
      <c r="P807" s="76">
        <f>'Web-Test'!P739</f>
        <v>0</v>
      </c>
      <c r="Q807" s="76">
        <f>'Web-Test'!Q739</f>
        <v>0</v>
      </c>
      <c r="R807" s="76">
        <f>'Web-Test'!R739</f>
        <v>0</v>
      </c>
      <c r="S807" s="76">
        <f>'Web-Test'!S739</f>
        <v>0</v>
      </c>
      <c r="T807" s="76">
        <f>'Web-Test'!T739</f>
        <v>0</v>
      </c>
      <c r="U807" s="76">
        <f>'Web-Test'!U739</f>
        <v>0</v>
      </c>
      <c r="V807" s="76">
        <f>'Web-Test'!V739</f>
        <v>0</v>
      </c>
      <c r="W807" s="76">
        <f>'Web-Test'!W739</f>
        <v>0</v>
      </c>
      <c r="X807" s="76">
        <f>'Web-Test'!X739</f>
        <v>0</v>
      </c>
      <c r="Y807" s="76">
        <f>'Web-Test'!Y739</f>
        <v>0</v>
      </c>
      <c r="Z807" s="76">
        <f>'Web-Test'!Z739</f>
        <v>0</v>
      </c>
    </row>
    <row r="808" spans="1:26">
      <c r="A808" s="13">
        <f>'Web-Test'!A740</f>
        <v>739</v>
      </c>
      <c r="B808" s="16" t="str">
        <f>'Web-Test'!B740</f>
        <v>Improvement</v>
      </c>
      <c r="C808" s="17">
        <f>'Web-Test'!C740</f>
        <v>45105</v>
      </c>
      <c r="D808" s="16" t="str">
        <f>'Web-Test'!D740</f>
        <v>Trung bình</v>
      </c>
      <c r="E808" s="18" t="str">
        <f>'Web-Test'!E740</f>
        <v>Thực hiện dọn chuồng</v>
      </c>
      <c r="F808" s="18" t="str">
        <f>'Web-Test'!F740</f>
        <v>Danh sách trại trong filter cần được sort</v>
      </c>
      <c r="G808" s="22" t="str">
        <f>'Web-Test'!G740</f>
        <v>https://drive.google.com/file/d/1a0b3A7fTx5dPya9u1p4oiBZ9kB9Yr8ld/view?usp=drive_link</v>
      </c>
      <c r="H808" s="17">
        <f>'Web-Test'!H740</f>
        <v>0</v>
      </c>
      <c r="I808" s="17">
        <f>'Web-Test'!I740</f>
        <v>45109</v>
      </c>
      <c r="J808" s="13" t="str">
        <f>'Web-Test'!J740</f>
        <v>Hải</v>
      </c>
      <c r="K808" s="16" t="str">
        <f>'Web-Test'!K740</f>
        <v>Pass</v>
      </c>
      <c r="L808" s="13" t="str">
        <f>'Web-Test'!L740</f>
        <v>Closed</v>
      </c>
      <c r="M808" s="18">
        <f>'Web-Test'!M740</f>
        <v>0</v>
      </c>
      <c r="N808" s="13">
        <f>'Web-Test'!N740</f>
        <v>0</v>
      </c>
      <c r="O808" s="76">
        <f>'Web-Test'!O740</f>
        <v>0</v>
      </c>
      <c r="P808" s="76">
        <f>'Web-Test'!P740</f>
        <v>0</v>
      </c>
      <c r="Q808" s="76">
        <f>'Web-Test'!Q740</f>
        <v>0</v>
      </c>
      <c r="R808" s="76">
        <f>'Web-Test'!R740</f>
        <v>0</v>
      </c>
      <c r="S808" s="76">
        <f>'Web-Test'!S740</f>
        <v>0</v>
      </c>
      <c r="T808" s="76">
        <f>'Web-Test'!T740</f>
        <v>0</v>
      </c>
      <c r="U808" s="76">
        <f>'Web-Test'!U740</f>
        <v>0</v>
      </c>
      <c r="V808" s="76">
        <f>'Web-Test'!V740</f>
        <v>0</v>
      </c>
      <c r="W808" s="76">
        <f>'Web-Test'!W740</f>
        <v>0</v>
      </c>
      <c r="X808" s="76">
        <f>'Web-Test'!X740</f>
        <v>0</v>
      </c>
      <c r="Y808" s="76">
        <f>'Web-Test'!Y740</f>
        <v>0</v>
      </c>
      <c r="Z808" s="76">
        <f>'Web-Test'!Z740</f>
        <v>0</v>
      </c>
    </row>
    <row r="809" spans="1:26">
      <c r="A809" s="13">
        <f>'Web-Test'!A741</f>
        <v>740</v>
      </c>
      <c r="B809" s="16" t="str">
        <f>'Web-Test'!B741</f>
        <v>Bug</v>
      </c>
      <c r="C809" s="17">
        <f>'Web-Test'!C741</f>
        <v>45105</v>
      </c>
      <c r="D809" s="16" t="str">
        <f>'Web-Test'!D741</f>
        <v>Cao</v>
      </c>
      <c r="E809" s="18" t="str">
        <f>'Web-Test'!E741</f>
        <v>Thực hiện dọn chuồng</v>
      </c>
      <c r="F809" s="18" t="str">
        <f>'Web-Test'!F741</f>
        <v>Chưa có validation bắt buộc nhập các trường: ngừoi thực hiện, loại men, chất độn, khối lượng...</v>
      </c>
      <c r="G809" s="18">
        <f>'Web-Test'!G741</f>
        <v>0</v>
      </c>
      <c r="H809" s="17">
        <f>'Web-Test'!H741</f>
        <v>45119</v>
      </c>
      <c r="I809" s="17">
        <f>'Web-Test'!I741</f>
        <v>0</v>
      </c>
      <c r="J809" s="13" t="str">
        <f>'Web-Test'!J741</f>
        <v>Hải</v>
      </c>
      <c r="K809" s="16">
        <f>'Web-Test'!K741</f>
        <v>0</v>
      </c>
      <c r="L809" s="13" t="str">
        <f>'Web-Test'!L741</f>
        <v>Open</v>
      </c>
      <c r="M809" s="18">
        <f>'Web-Test'!M741</f>
        <v>0</v>
      </c>
      <c r="N809" s="13">
        <f>'Web-Test'!N741</f>
        <v>0</v>
      </c>
      <c r="O809" s="76">
        <f>'Web-Test'!O741</f>
        <v>0</v>
      </c>
      <c r="P809" s="76">
        <f>'Web-Test'!P741</f>
        <v>0</v>
      </c>
      <c r="Q809" s="76">
        <f>'Web-Test'!Q741</f>
        <v>0</v>
      </c>
      <c r="R809" s="76">
        <f>'Web-Test'!R741</f>
        <v>0</v>
      </c>
      <c r="S809" s="76">
        <f>'Web-Test'!S741</f>
        <v>0</v>
      </c>
      <c r="T809" s="76">
        <f>'Web-Test'!T741</f>
        <v>0</v>
      </c>
      <c r="U809" s="76">
        <f>'Web-Test'!U741</f>
        <v>0</v>
      </c>
      <c r="V809" s="76">
        <f>'Web-Test'!V741</f>
        <v>0</v>
      </c>
      <c r="W809" s="76">
        <f>'Web-Test'!W741</f>
        <v>0</v>
      </c>
      <c r="X809" s="76">
        <f>'Web-Test'!X741</f>
        <v>0</v>
      </c>
      <c r="Y809" s="76">
        <f>'Web-Test'!Y741</f>
        <v>0</v>
      </c>
      <c r="Z809" s="76">
        <f>'Web-Test'!Z741</f>
        <v>0</v>
      </c>
    </row>
    <row r="810" spans="1:26">
      <c r="A810" s="13">
        <f>'Web-Test'!A742</f>
        <v>741</v>
      </c>
      <c r="B810" s="16" t="str">
        <f>'Web-Test'!B742</f>
        <v>Bug</v>
      </c>
      <c r="C810" s="17">
        <f>'Web-Test'!C742</f>
        <v>45105</v>
      </c>
      <c r="D810" s="16" t="str">
        <f>'Web-Test'!D742</f>
        <v>Thấp</v>
      </c>
      <c r="E810" s="18" t="str">
        <f>'Web-Test'!E742</f>
        <v>Thực hiện dọn chuồng</v>
      </c>
      <c r="F810" s="18" t="str">
        <f>'Web-Test'!F742</f>
        <v>Validation ngày thực hiện chạy chưa đúng lắm (báo lỗi nhưng popup vẫn đóng lại)</v>
      </c>
      <c r="G810" s="22" t="str">
        <f>'Web-Test'!G742</f>
        <v>https://drive.google.com/file/d/1OriDBIQGRzZ543AQ_9pKCNrJS3p_Z8be/view?usp=drive_link</v>
      </c>
      <c r="H810" s="17">
        <f>'Web-Test'!H742</f>
        <v>45119</v>
      </c>
      <c r="I810" s="17">
        <f>'Web-Test'!I742</f>
        <v>0</v>
      </c>
      <c r="J810" s="13" t="str">
        <f>'Web-Test'!J742</f>
        <v>Hải</v>
      </c>
      <c r="K810" s="16">
        <f>'Web-Test'!K742</f>
        <v>0</v>
      </c>
      <c r="L810" s="13" t="str">
        <f>'Web-Test'!L742</f>
        <v>Open</v>
      </c>
      <c r="M810" s="18">
        <f>'Web-Test'!M742</f>
        <v>0</v>
      </c>
      <c r="N810" s="13">
        <f>'Web-Test'!N742</f>
        <v>0</v>
      </c>
      <c r="O810" s="76">
        <f>'Web-Test'!O742</f>
        <v>0</v>
      </c>
      <c r="P810" s="76">
        <f>'Web-Test'!P742</f>
        <v>0</v>
      </c>
      <c r="Q810" s="76">
        <f>'Web-Test'!Q742</f>
        <v>0</v>
      </c>
      <c r="R810" s="76">
        <f>'Web-Test'!R742</f>
        <v>0</v>
      </c>
      <c r="S810" s="76">
        <f>'Web-Test'!S742</f>
        <v>0</v>
      </c>
      <c r="T810" s="76">
        <f>'Web-Test'!T742</f>
        <v>0</v>
      </c>
      <c r="U810" s="76">
        <f>'Web-Test'!U742</f>
        <v>0</v>
      </c>
      <c r="V810" s="76">
        <f>'Web-Test'!V742</f>
        <v>0</v>
      </c>
      <c r="W810" s="76">
        <f>'Web-Test'!W742</f>
        <v>0</v>
      </c>
      <c r="X810" s="76">
        <f>'Web-Test'!X742</f>
        <v>0</v>
      </c>
      <c r="Y810" s="76">
        <f>'Web-Test'!Y742</f>
        <v>0</v>
      </c>
      <c r="Z810" s="76">
        <f>'Web-Test'!Z742</f>
        <v>0</v>
      </c>
    </row>
    <row r="811" spans="1:26">
      <c r="A811" s="13">
        <f>'Web-Test'!A743</f>
        <v>742</v>
      </c>
      <c r="B811" s="16" t="str">
        <f>'Web-Test'!B743</f>
        <v>Bug</v>
      </c>
      <c r="C811" s="17">
        <f>'Web-Test'!C743</f>
        <v>45105</v>
      </c>
      <c r="D811" s="16" t="str">
        <f>'Web-Test'!D743</f>
        <v>Cao</v>
      </c>
      <c r="E811" s="18" t="str">
        <f>'Web-Test'!E743</f>
        <v>Quản trị hệ thống</v>
      </c>
      <c r="F811" s="18" t="str">
        <f>'Web-Test'!F743</f>
        <v>Cấp cho user nhiều quyền quá thì đăng nhập không được =&gt; lãnh đạo và superadmin không dùng được</v>
      </c>
      <c r="G811" s="18">
        <f>'Web-Test'!G743</f>
        <v>0</v>
      </c>
      <c r="H811" s="17">
        <f>'Web-Test'!H743</f>
        <v>45128</v>
      </c>
      <c r="I811" s="17">
        <f>'Web-Test'!I743</f>
        <v>0</v>
      </c>
      <c r="J811" s="13" t="str">
        <f>'Web-Test'!J743</f>
        <v>Mỹ</v>
      </c>
      <c r="K811" s="16">
        <f>'Web-Test'!K743</f>
        <v>0</v>
      </c>
      <c r="L811" s="13" t="str">
        <f>'Web-Test'!L743</f>
        <v>Open</v>
      </c>
      <c r="M811" s="18">
        <f>'Web-Test'!M743</f>
        <v>0</v>
      </c>
      <c r="N811" s="13">
        <f>'Web-Test'!N743</f>
        <v>0</v>
      </c>
      <c r="O811" s="76">
        <f>'Web-Test'!O743</f>
        <v>0</v>
      </c>
      <c r="P811" s="76">
        <f>'Web-Test'!P743</f>
        <v>0</v>
      </c>
      <c r="Q811" s="76">
        <f>'Web-Test'!Q743</f>
        <v>0</v>
      </c>
      <c r="R811" s="76">
        <f>'Web-Test'!R743</f>
        <v>0</v>
      </c>
      <c r="S811" s="76">
        <f>'Web-Test'!S743</f>
        <v>0</v>
      </c>
      <c r="T811" s="76">
        <f>'Web-Test'!T743</f>
        <v>0</v>
      </c>
      <c r="U811" s="76">
        <f>'Web-Test'!U743</f>
        <v>0</v>
      </c>
      <c r="V811" s="76">
        <f>'Web-Test'!V743</f>
        <v>0</v>
      </c>
      <c r="W811" s="76">
        <f>'Web-Test'!W743</f>
        <v>0</v>
      </c>
      <c r="X811" s="76">
        <f>'Web-Test'!X743</f>
        <v>0</v>
      </c>
      <c r="Y811" s="76">
        <f>'Web-Test'!Y743</f>
        <v>0</v>
      </c>
      <c r="Z811" s="76">
        <f>'Web-Test'!Z743</f>
        <v>0</v>
      </c>
    </row>
    <row r="812" spans="1:26">
      <c r="A812" s="13">
        <f>'Web-Test'!A744</f>
        <v>743</v>
      </c>
      <c r="B812" s="16" t="str">
        <f>'Web-Test'!B744</f>
        <v>Bug</v>
      </c>
      <c r="C812" s="17">
        <f>'Web-Test'!C744</f>
        <v>45105</v>
      </c>
      <c r="D812" s="16" t="str">
        <f>'Web-Test'!D744</f>
        <v>Cao</v>
      </c>
      <c r="E812" s="18" t="str">
        <f>'Web-Test'!E744</f>
        <v>Giao diện chung</v>
      </c>
      <c r="F812" s="18" t="str">
        <f>'Web-Test'!F744</f>
        <v>Đăng nhập vào bị đơ ở menu đầu tiên ngay sau dashboard</v>
      </c>
      <c r="G812" s="22" t="str">
        <f>'Web-Test'!G744</f>
        <v>https://drive.google.com/file/d/1BEAbFQw520NWEolgn3aCbsPc5UR2QLa6/view?usp=drive_link</v>
      </c>
      <c r="H812" s="17">
        <f>'Web-Test'!H744</f>
        <v>45129</v>
      </c>
      <c r="I812" s="17">
        <f>'Web-Test'!I744</f>
        <v>0</v>
      </c>
      <c r="J812" s="13" t="str">
        <f>'Web-Test'!J744</f>
        <v>Hải</v>
      </c>
      <c r="K812" s="16">
        <f>'Web-Test'!K744</f>
        <v>0</v>
      </c>
      <c r="L812" s="13" t="str">
        <f>'Web-Test'!L744</f>
        <v>Open</v>
      </c>
      <c r="M812" s="18">
        <f>'Web-Test'!M744</f>
        <v>0</v>
      </c>
      <c r="N812" s="13">
        <f>'Web-Test'!N744</f>
        <v>0</v>
      </c>
      <c r="O812" s="76">
        <f>'Web-Test'!O744</f>
        <v>0</v>
      </c>
      <c r="P812" s="76">
        <f>'Web-Test'!P744</f>
        <v>0</v>
      </c>
      <c r="Q812" s="76">
        <f>'Web-Test'!Q744</f>
        <v>0</v>
      </c>
      <c r="R812" s="76">
        <f>'Web-Test'!R744</f>
        <v>0</v>
      </c>
      <c r="S812" s="76">
        <f>'Web-Test'!S744</f>
        <v>0</v>
      </c>
      <c r="T812" s="76">
        <f>'Web-Test'!T744</f>
        <v>0</v>
      </c>
      <c r="U812" s="76">
        <f>'Web-Test'!U744</f>
        <v>0</v>
      </c>
      <c r="V812" s="76">
        <f>'Web-Test'!V744</f>
        <v>0</v>
      </c>
      <c r="W812" s="76">
        <f>'Web-Test'!W744</f>
        <v>0</v>
      </c>
      <c r="X812" s="76">
        <f>'Web-Test'!X744</f>
        <v>0</v>
      </c>
      <c r="Y812" s="76">
        <f>'Web-Test'!Y744</f>
        <v>0</v>
      </c>
      <c r="Z812" s="76">
        <f>'Web-Test'!Z744</f>
        <v>0</v>
      </c>
    </row>
    <row r="813" spans="1:26">
      <c r="A813" s="13">
        <f>'Web-Test'!A745</f>
        <v>744</v>
      </c>
      <c r="B813" s="16" t="str">
        <f>'Web-Test'!B745</f>
        <v>Bug</v>
      </c>
      <c r="C813" s="17">
        <f>'Web-Test'!C745</f>
        <v>45105</v>
      </c>
      <c r="D813" s="16" t="str">
        <f>'Web-Test'!D745</f>
        <v>Cao</v>
      </c>
      <c r="E813" s="18" t="str">
        <f>'Web-Test'!E745</f>
        <v>Quản trị hệ thống</v>
      </c>
      <c r="F813" s="18" t="str">
        <f>'Web-Test'!F745</f>
        <v>User được tạo đăng nhập bị lỗi</v>
      </c>
      <c r="G813" s="22" t="str">
        <f>'Web-Test'!G745</f>
        <v>https://drive.google.com/file/d/1OG4TYegYPxSjsjYXYvKHLzAe5M6Cg1R5/view?usp=drive_link</v>
      </c>
      <c r="H813" s="17">
        <f>'Web-Test'!H745</f>
        <v>45129</v>
      </c>
      <c r="I813" s="17">
        <f>'Web-Test'!I745</f>
        <v>0</v>
      </c>
      <c r="J813" s="13" t="str">
        <f>'Web-Test'!J745</f>
        <v>Tỉnh</v>
      </c>
      <c r="K813" s="16">
        <f>'Web-Test'!K745</f>
        <v>0</v>
      </c>
      <c r="L813" s="13" t="str">
        <f>'Web-Test'!L745</f>
        <v>Open</v>
      </c>
      <c r="M813" s="18">
        <f>'Web-Test'!M745</f>
        <v>0</v>
      </c>
      <c r="N813" s="13">
        <f>'Web-Test'!N745</f>
        <v>0</v>
      </c>
      <c r="O813" s="76">
        <f>'Web-Test'!O745</f>
        <v>0</v>
      </c>
      <c r="P813" s="76">
        <f>'Web-Test'!P745</f>
        <v>0</v>
      </c>
      <c r="Q813" s="76">
        <f>'Web-Test'!Q745</f>
        <v>0</v>
      </c>
      <c r="R813" s="76">
        <f>'Web-Test'!R745</f>
        <v>0</v>
      </c>
      <c r="S813" s="76">
        <f>'Web-Test'!S745</f>
        <v>0</v>
      </c>
      <c r="T813" s="76">
        <f>'Web-Test'!T745</f>
        <v>0</v>
      </c>
      <c r="U813" s="76">
        <f>'Web-Test'!U745</f>
        <v>0</v>
      </c>
      <c r="V813" s="76">
        <f>'Web-Test'!V745</f>
        <v>0</v>
      </c>
      <c r="W813" s="76">
        <f>'Web-Test'!W745</f>
        <v>0</v>
      </c>
      <c r="X813" s="76">
        <f>'Web-Test'!X745</f>
        <v>0</v>
      </c>
      <c r="Y813" s="76">
        <f>'Web-Test'!Y745</f>
        <v>0</v>
      </c>
      <c r="Z813" s="76">
        <f>'Web-Test'!Z745</f>
        <v>0</v>
      </c>
    </row>
    <row r="814" spans="1:26">
      <c r="A814" s="13">
        <f>'Web-Test'!A746</f>
        <v>745</v>
      </c>
      <c r="B814" s="16" t="str">
        <f>'Web-Test'!B746</f>
        <v>Bug</v>
      </c>
      <c r="C814" s="17">
        <f>'Web-Test'!C746</f>
        <v>45106</v>
      </c>
      <c r="D814" s="16" t="str">
        <f>'Web-Test'!D746</f>
        <v>Cao</v>
      </c>
      <c r="E814" s="18" t="str">
        <f>'Web-Test'!E746</f>
        <v>Kế hoạch bảng rải</v>
      </c>
      <c r="F814" s="18" t="str">
        <f>'Web-Test'!F746</f>
        <v>Không tạo được kế hoạch bảng rải cho nhóm bò có rải không qua trộn, vì trường tổng khối lượng chưa trừ phần rải không qua trộn nên báo lỗi khối lượng mẻ nhỏ hơn lượng cần rải</v>
      </c>
      <c r="G814" s="22" t="str">
        <f>'Web-Test'!G746</f>
        <v>https://drive.google.com/file/d/1ZdA369m0cuvqa18Ck8CjbyF1gLKzw7z1/view?usp=drive_link</v>
      </c>
      <c r="H814" s="17">
        <f>'Web-Test'!H746</f>
        <v>45117</v>
      </c>
      <c r="I814" s="17">
        <f>'Web-Test'!I746</f>
        <v>0</v>
      </c>
      <c r="J814" s="13" t="str">
        <f>'Web-Test'!J746</f>
        <v>Tỉnh</v>
      </c>
      <c r="K814" s="16">
        <f>'Web-Test'!K746</f>
        <v>0</v>
      </c>
      <c r="L814" s="13" t="str">
        <f>'Web-Test'!L746</f>
        <v>Open</v>
      </c>
      <c r="M814" s="18">
        <f>'Web-Test'!M746</f>
        <v>0</v>
      </c>
      <c r="N814" s="13">
        <f>'Web-Test'!N746</f>
        <v>0</v>
      </c>
      <c r="O814" s="76">
        <f>'Web-Test'!O746</f>
        <v>0</v>
      </c>
      <c r="P814" s="76">
        <f>'Web-Test'!P746</f>
        <v>0</v>
      </c>
      <c r="Q814" s="76">
        <f>'Web-Test'!Q746</f>
        <v>0</v>
      </c>
      <c r="R814" s="76">
        <f>'Web-Test'!R746</f>
        <v>0</v>
      </c>
      <c r="S814" s="76">
        <f>'Web-Test'!S746</f>
        <v>0</v>
      </c>
      <c r="T814" s="76">
        <f>'Web-Test'!T746</f>
        <v>0</v>
      </c>
      <c r="U814" s="76">
        <f>'Web-Test'!U746</f>
        <v>0</v>
      </c>
      <c r="V814" s="76">
        <f>'Web-Test'!V746</f>
        <v>0</v>
      </c>
      <c r="W814" s="76">
        <f>'Web-Test'!W746</f>
        <v>0</v>
      </c>
      <c r="X814" s="76">
        <f>'Web-Test'!X746</f>
        <v>0</v>
      </c>
      <c r="Y814" s="76">
        <f>'Web-Test'!Y746</f>
        <v>0</v>
      </c>
      <c r="Z814" s="76">
        <f>'Web-Test'!Z746</f>
        <v>0</v>
      </c>
    </row>
    <row r="815" spans="1:26">
      <c r="A815" s="13">
        <f>'Web-Test'!A747</f>
        <v>746</v>
      </c>
      <c r="B815" s="16" t="str">
        <f>'Web-Test'!B747</f>
        <v>Bug</v>
      </c>
      <c r="C815" s="17">
        <f>'Web-Test'!C747</f>
        <v>45106</v>
      </c>
      <c r="D815" s="16" t="str">
        <f>'Web-Test'!D747</f>
        <v>Cao</v>
      </c>
      <c r="E815" s="18" t="str">
        <f>'Web-Test'!E747</f>
        <v>Phân quyền</v>
      </c>
      <c r="F815" s="18" t="str">
        <f>'Web-Test'!F747</f>
        <v>Các menu sản xuất phân bị thừa, trùng lặp &amp; thứ tự không hợp lý</v>
      </c>
      <c r="G815" s="22" t="str">
        <f>'Web-Test'!G747</f>
        <v>https://drive.google.com/file/d/1dPbN7oA0MoJBd8bRUnU5WoJPLCieXQnE/view?usp=drive_link</v>
      </c>
      <c r="H815" s="17">
        <f>'Web-Test'!H747</f>
        <v>0</v>
      </c>
      <c r="I815" s="17">
        <f>'Web-Test'!I747</f>
        <v>45106</v>
      </c>
      <c r="J815" s="13" t="str">
        <f>'Web-Test'!J747</f>
        <v>Mỹ</v>
      </c>
      <c r="K815" s="16" t="str">
        <f>'Web-Test'!K747</f>
        <v>Pass</v>
      </c>
      <c r="L815" s="13" t="str">
        <f>'Web-Test'!L747</f>
        <v>Closed</v>
      </c>
      <c r="M815" s="18">
        <f>'Web-Test'!M747</f>
        <v>0</v>
      </c>
      <c r="N815" s="13">
        <f>'Web-Test'!N747</f>
        <v>0</v>
      </c>
      <c r="O815" s="76">
        <f>'Web-Test'!O747</f>
        <v>0</v>
      </c>
      <c r="P815" s="76">
        <f>'Web-Test'!P747</f>
        <v>0</v>
      </c>
      <c r="Q815" s="76">
        <f>'Web-Test'!Q747</f>
        <v>0</v>
      </c>
      <c r="R815" s="76">
        <f>'Web-Test'!R747</f>
        <v>0</v>
      </c>
      <c r="S815" s="76">
        <f>'Web-Test'!S747</f>
        <v>0</v>
      </c>
      <c r="T815" s="76">
        <f>'Web-Test'!T747</f>
        <v>0</v>
      </c>
      <c r="U815" s="76">
        <f>'Web-Test'!U747</f>
        <v>0</v>
      </c>
      <c r="V815" s="76">
        <f>'Web-Test'!V747</f>
        <v>0</v>
      </c>
      <c r="W815" s="76">
        <f>'Web-Test'!W747</f>
        <v>0</v>
      </c>
      <c r="X815" s="76">
        <f>'Web-Test'!X747</f>
        <v>0</v>
      </c>
      <c r="Y815" s="76">
        <f>'Web-Test'!Y747</f>
        <v>0</v>
      </c>
      <c r="Z815" s="76">
        <f>'Web-Test'!Z747</f>
        <v>0</v>
      </c>
    </row>
    <row r="816" spans="1:26">
      <c r="A816" s="13">
        <f>'Web-Test'!A748</f>
        <v>747</v>
      </c>
      <c r="B816" s="16" t="str">
        <f>'Web-Test'!B748</f>
        <v>Improvement</v>
      </c>
      <c r="C816" s="17">
        <f>'Web-Test'!C748</f>
        <v>45106</v>
      </c>
      <c r="D816" s="16" t="str">
        <f>'Web-Test'!D748</f>
        <v>Trung bình</v>
      </c>
      <c r="E816" s="18" t="str">
        <f>'Web-Test'!E748</f>
        <v>Đưa phân vào luống</v>
      </c>
      <c r="F816" s="18" t="str">
        <f>'Web-Test'!F748</f>
        <v>Sắp xếp các luống phân theo thứ tự</v>
      </c>
      <c r="G816" s="22" t="str">
        <f>'Web-Test'!G748</f>
        <v>https://drive.google.com/file/d/1zqJHGN1NQnB3w0HwPVSE9dRSKSiaS8Gn/view?usp=drive_link</v>
      </c>
      <c r="H816" s="17">
        <f>'Web-Test'!H748</f>
        <v>45117</v>
      </c>
      <c r="I816" s="17">
        <f>'Web-Test'!I748</f>
        <v>0</v>
      </c>
      <c r="J816" s="13" t="str">
        <f>'Web-Test'!J748</f>
        <v>Hải</v>
      </c>
      <c r="K816" s="16">
        <f>'Web-Test'!K748</f>
        <v>0</v>
      </c>
      <c r="L816" s="13" t="str">
        <f>'Web-Test'!L748</f>
        <v>Open</v>
      </c>
      <c r="M816" s="18" t="str">
        <f>'Web-Test'!M748</f>
        <v>Fix lần 1 ngày 2/7 - Hải - Fail (chưa theo thứ tự lắm)</v>
      </c>
      <c r="N816" s="13">
        <f>'Web-Test'!N748</f>
        <v>0</v>
      </c>
      <c r="O816" s="76">
        <f>'Web-Test'!O748</f>
        <v>0</v>
      </c>
      <c r="P816" s="76">
        <f>'Web-Test'!P748</f>
        <v>0</v>
      </c>
      <c r="Q816" s="76">
        <f>'Web-Test'!Q748</f>
        <v>0</v>
      </c>
      <c r="R816" s="76">
        <f>'Web-Test'!R748</f>
        <v>0</v>
      </c>
      <c r="S816" s="76">
        <f>'Web-Test'!S748</f>
        <v>0</v>
      </c>
      <c r="T816" s="76">
        <f>'Web-Test'!T748</f>
        <v>0</v>
      </c>
      <c r="U816" s="76">
        <f>'Web-Test'!U748</f>
        <v>0</v>
      </c>
      <c r="V816" s="76">
        <f>'Web-Test'!V748</f>
        <v>0</v>
      </c>
      <c r="W816" s="76">
        <f>'Web-Test'!W748</f>
        <v>0</v>
      </c>
      <c r="X816" s="76">
        <f>'Web-Test'!X748</f>
        <v>0</v>
      </c>
      <c r="Y816" s="76">
        <f>'Web-Test'!Y748</f>
        <v>0</v>
      </c>
      <c r="Z816" s="76">
        <f>'Web-Test'!Z748</f>
        <v>0</v>
      </c>
    </row>
    <row r="817" spans="1:26">
      <c r="A817" s="13">
        <f>'Web-Test'!A749</f>
        <v>748</v>
      </c>
      <c r="B817" s="16" t="str">
        <f>'Web-Test'!B749</f>
        <v>Improvement</v>
      </c>
      <c r="C817" s="17">
        <f>'Web-Test'!C749</f>
        <v>45106</v>
      </c>
      <c r="D817" s="16" t="str">
        <f>'Web-Test'!D749</f>
        <v>Trung bình</v>
      </c>
      <c r="E817" s="18" t="str">
        <f>'Web-Test'!E749</f>
        <v>Đưa phân vào luống</v>
      </c>
      <c r="F817" s="18" t="str">
        <f>'Web-Test'!F749</f>
        <v>Sắp xếp các luống phân trong filter</v>
      </c>
      <c r="G817" s="22" t="str">
        <f>'Web-Test'!G749</f>
        <v>https://drive.google.com/file/d/1uC81sNfMTg0Pc0eHrpExktW6NM21nrHD/view?usp=drive_link</v>
      </c>
      <c r="H817" s="17">
        <f>'Web-Test'!H749</f>
        <v>0</v>
      </c>
      <c r="I817" s="17">
        <f>'Web-Test'!I749</f>
        <v>45109</v>
      </c>
      <c r="J817" s="13" t="str">
        <f>'Web-Test'!J749</f>
        <v>Hải</v>
      </c>
      <c r="K817" s="16" t="str">
        <f>'Web-Test'!K749</f>
        <v>Pass</v>
      </c>
      <c r="L817" s="13" t="str">
        <f>'Web-Test'!L749</f>
        <v>Closed</v>
      </c>
      <c r="M817" s="18">
        <f>'Web-Test'!M749</f>
        <v>0</v>
      </c>
      <c r="N817" s="13">
        <f>'Web-Test'!N749</f>
        <v>0</v>
      </c>
      <c r="O817" s="76">
        <f>'Web-Test'!O749</f>
        <v>0</v>
      </c>
      <c r="P817" s="76">
        <f>'Web-Test'!P749</f>
        <v>0</v>
      </c>
      <c r="Q817" s="76">
        <f>'Web-Test'!Q749</f>
        <v>0</v>
      </c>
      <c r="R817" s="76">
        <f>'Web-Test'!R749</f>
        <v>0</v>
      </c>
      <c r="S817" s="76">
        <f>'Web-Test'!S749</f>
        <v>0</v>
      </c>
      <c r="T817" s="76">
        <f>'Web-Test'!T749</f>
        <v>0</v>
      </c>
      <c r="U817" s="76">
        <f>'Web-Test'!U749</f>
        <v>0</v>
      </c>
      <c r="V817" s="76">
        <f>'Web-Test'!V749</f>
        <v>0</v>
      </c>
      <c r="W817" s="76">
        <f>'Web-Test'!W749</f>
        <v>0</v>
      </c>
      <c r="X817" s="76">
        <f>'Web-Test'!X749</f>
        <v>0</v>
      </c>
      <c r="Y817" s="76">
        <f>'Web-Test'!Y749</f>
        <v>0</v>
      </c>
      <c r="Z817" s="76">
        <f>'Web-Test'!Z749</f>
        <v>0</v>
      </c>
    </row>
    <row r="818" spans="1:26">
      <c r="A818" s="13">
        <f>'Web-Test'!A750</f>
        <v>749</v>
      </c>
      <c r="B818" s="16" t="str">
        <f>'Web-Test'!B750</f>
        <v>Improvement</v>
      </c>
      <c r="C818" s="17">
        <f>'Web-Test'!C750</f>
        <v>45106</v>
      </c>
      <c r="D818" s="16" t="str">
        <f>'Web-Test'!D750</f>
        <v>Trung bình</v>
      </c>
      <c r="E818" s="18" t="str">
        <f>'Web-Test'!E750</f>
        <v>Đưa phân vào luống</v>
      </c>
      <c r="F818" s="18" t="str">
        <f>'Web-Test'!F750</f>
        <v>Cần có chức năng xóa mục đưa phân vào luống</v>
      </c>
      <c r="G818" s="22" t="str">
        <f>'Web-Test'!G750</f>
        <v>https://drive.google.com/file/d/1hiKdKBgnTGJXzvyHe2WS4If4J9PBhROH/view?usp=drive_link</v>
      </c>
      <c r="H818" s="17">
        <f>'Web-Test'!H750</f>
        <v>0</v>
      </c>
      <c r="I818" s="17">
        <f>'Web-Test'!I750</f>
        <v>45109</v>
      </c>
      <c r="J818" s="13" t="str">
        <f>'Web-Test'!J750</f>
        <v>Hải</v>
      </c>
      <c r="K818" s="16" t="str">
        <f>'Web-Test'!K750</f>
        <v>Pass</v>
      </c>
      <c r="L818" s="13" t="str">
        <f>'Web-Test'!L750</f>
        <v>Closed</v>
      </c>
      <c r="M818" s="18">
        <f>'Web-Test'!M750</f>
        <v>0</v>
      </c>
      <c r="N818" s="13">
        <f>'Web-Test'!N750</f>
        <v>0</v>
      </c>
      <c r="O818" s="76">
        <f>'Web-Test'!O750</f>
        <v>0</v>
      </c>
      <c r="P818" s="76">
        <f>'Web-Test'!P750</f>
        <v>0</v>
      </c>
      <c r="Q818" s="76">
        <f>'Web-Test'!Q750</f>
        <v>0</v>
      </c>
      <c r="R818" s="76">
        <f>'Web-Test'!R750</f>
        <v>0</v>
      </c>
      <c r="S818" s="76">
        <f>'Web-Test'!S750</f>
        <v>0</v>
      </c>
      <c r="T818" s="76">
        <f>'Web-Test'!T750</f>
        <v>0</v>
      </c>
      <c r="U818" s="76">
        <f>'Web-Test'!U750</f>
        <v>0</v>
      </c>
      <c r="V818" s="76">
        <f>'Web-Test'!V750</f>
        <v>0</v>
      </c>
      <c r="W818" s="76">
        <f>'Web-Test'!W750</f>
        <v>0</v>
      </c>
      <c r="X818" s="76">
        <f>'Web-Test'!X750</f>
        <v>0</v>
      </c>
      <c r="Y818" s="76">
        <f>'Web-Test'!Y750</f>
        <v>0</v>
      </c>
      <c r="Z818" s="76">
        <f>'Web-Test'!Z750</f>
        <v>0</v>
      </c>
    </row>
    <row r="819" spans="1:26">
      <c r="A819" s="13">
        <f>'Web-Test'!A751</f>
        <v>750</v>
      </c>
      <c r="B819" s="16" t="str">
        <f>'Web-Test'!B751</f>
        <v>Improvement</v>
      </c>
      <c r="C819" s="17">
        <f>'Web-Test'!C751</f>
        <v>45106</v>
      </c>
      <c r="D819" s="16" t="str">
        <f>'Web-Test'!D751</f>
        <v>Trung bình</v>
      </c>
      <c r="E819" s="18" t="str">
        <f>'Web-Test'!E751</f>
        <v>Đưa phân vào luống</v>
      </c>
      <c r="F819" s="18" t="str">
        <f>'Web-Test'!F751</f>
        <v>Xem xét thêm nút "Hủy" xác nhận để phòng trường hợp xác nhận nhầm</v>
      </c>
      <c r="G819" s="22" t="str">
        <f>'Web-Test'!G751</f>
        <v>https://drive.google.com/file/d/1hiKdKBgnTGJXzvyHe2WS4If4J9PBhROH/view?usp=drive_link</v>
      </c>
      <c r="H819" s="17">
        <f>'Web-Test'!H751</f>
        <v>0</v>
      </c>
      <c r="I819" s="17">
        <f>'Web-Test'!I751</f>
        <v>45109</v>
      </c>
      <c r="J819" s="13" t="str">
        <f>'Web-Test'!J751</f>
        <v>Hải</v>
      </c>
      <c r="K819" s="16" t="str">
        <f>'Web-Test'!K751</f>
        <v>Pass</v>
      </c>
      <c r="L819" s="13" t="str">
        <f>'Web-Test'!L751</f>
        <v>Closed</v>
      </c>
      <c r="M819" s="18">
        <f>'Web-Test'!M751</f>
        <v>0</v>
      </c>
      <c r="N819" s="13">
        <f>'Web-Test'!N751</f>
        <v>0</v>
      </c>
      <c r="O819" s="76">
        <f>'Web-Test'!O751</f>
        <v>0</v>
      </c>
      <c r="P819" s="76">
        <f>'Web-Test'!P751</f>
        <v>0</v>
      </c>
      <c r="Q819" s="76">
        <f>'Web-Test'!Q751</f>
        <v>0</v>
      </c>
      <c r="R819" s="76">
        <f>'Web-Test'!R751</f>
        <v>0</v>
      </c>
      <c r="S819" s="76">
        <f>'Web-Test'!S751</f>
        <v>0</v>
      </c>
      <c r="T819" s="76">
        <f>'Web-Test'!T751</f>
        <v>0</v>
      </c>
      <c r="U819" s="76">
        <f>'Web-Test'!U751</f>
        <v>0</v>
      </c>
      <c r="V819" s="76">
        <f>'Web-Test'!V751</f>
        <v>0</v>
      </c>
      <c r="W819" s="76">
        <f>'Web-Test'!W751</f>
        <v>0</v>
      </c>
      <c r="X819" s="76">
        <f>'Web-Test'!X751</f>
        <v>0</v>
      </c>
      <c r="Y819" s="76">
        <f>'Web-Test'!Y751</f>
        <v>0</v>
      </c>
      <c r="Z819" s="76">
        <f>'Web-Test'!Z751</f>
        <v>0</v>
      </c>
    </row>
    <row r="820" spans="1:26">
      <c r="A820" s="13">
        <f>'Web-Test'!A752</f>
        <v>751</v>
      </c>
      <c r="B820" s="16" t="str">
        <f>'Web-Test'!B752</f>
        <v>Bug</v>
      </c>
      <c r="C820" s="17">
        <f>'Web-Test'!C752</f>
        <v>45107</v>
      </c>
      <c r="D820" s="16" t="str">
        <f>'Web-Test'!D752</f>
        <v>Cao</v>
      </c>
      <c r="E820" s="18" t="str">
        <f>'Web-Test'!E752</f>
        <v>Báo cáo sản xuất phân</v>
      </c>
      <c r="F820" s="18" t="str">
        <f>'Web-Test'!F752</f>
        <v>Kế hoạch dọn chuồng: kế hoạch "Đã hủy" nhưng xuất báo cáo vẫn có</v>
      </c>
      <c r="G820" s="22" t="str">
        <f>'Web-Test'!G752</f>
        <v>https://drive.google.com/file/d/1HuMRTRXo-9ZdO2fwTVmgyl28_k1zlbho/view?usp=drive_link</v>
      </c>
      <c r="H820" s="17">
        <f>'Web-Test'!H752</f>
        <v>0</v>
      </c>
      <c r="I820" s="17">
        <f>'Web-Test'!I752</f>
        <v>45108</v>
      </c>
      <c r="J820" s="13" t="str">
        <f>'Web-Test'!J752</f>
        <v>Hải</v>
      </c>
      <c r="K820" s="16" t="str">
        <f>'Web-Test'!K752</f>
        <v>Pass</v>
      </c>
      <c r="L820" s="13" t="str">
        <f>'Web-Test'!L752</f>
        <v>Closed</v>
      </c>
      <c r="M820" s="18">
        <f>'Web-Test'!M752</f>
        <v>0</v>
      </c>
      <c r="N820" s="13">
        <f>'Web-Test'!N752</f>
        <v>0</v>
      </c>
      <c r="O820" s="76">
        <f>'Web-Test'!O752</f>
        <v>0</v>
      </c>
      <c r="P820" s="76">
        <f>'Web-Test'!P752</f>
        <v>0</v>
      </c>
      <c r="Q820" s="76">
        <f>'Web-Test'!Q752</f>
        <v>0</v>
      </c>
      <c r="R820" s="76">
        <f>'Web-Test'!R752</f>
        <v>0</v>
      </c>
      <c r="S820" s="76">
        <f>'Web-Test'!S752</f>
        <v>0</v>
      </c>
      <c r="T820" s="76">
        <f>'Web-Test'!T752</f>
        <v>0</v>
      </c>
      <c r="U820" s="76">
        <f>'Web-Test'!U752</f>
        <v>0</v>
      </c>
      <c r="V820" s="76">
        <f>'Web-Test'!V752</f>
        <v>0</v>
      </c>
      <c r="W820" s="76">
        <f>'Web-Test'!W752</f>
        <v>0</v>
      </c>
      <c r="X820" s="76">
        <f>'Web-Test'!X752</f>
        <v>0</v>
      </c>
      <c r="Y820" s="76">
        <f>'Web-Test'!Y752</f>
        <v>0</v>
      </c>
      <c r="Z820" s="76">
        <f>'Web-Test'!Z752</f>
        <v>0</v>
      </c>
    </row>
    <row r="821" spans="1:26">
      <c r="A821" s="13">
        <f>'Web-Test'!A753</f>
        <v>752</v>
      </c>
      <c r="B821" s="16" t="str">
        <f>'Web-Test'!B753</f>
        <v>Bug</v>
      </c>
      <c r="C821" s="17">
        <f>'Web-Test'!C753</f>
        <v>45107</v>
      </c>
      <c r="D821" s="16" t="str">
        <f>'Web-Test'!D753</f>
        <v>Cao</v>
      </c>
      <c r="E821" s="18" t="str">
        <f>'Web-Test'!E753</f>
        <v>Lập lịch dọn chuồng</v>
      </c>
      <c r="F821" s="18" t="str">
        <f>'Web-Test'!F753</f>
        <v>Khi lập lịch dọn chuồng thì dãy 6 thường không cùng ngày thực hiện với các dãy chuồng khác</v>
      </c>
      <c r="G821" s="22" t="str">
        <f>'Web-Test'!G753</f>
        <v>https://drive.google.com/file/d/1Tl6Ez_h9yqOp9Eqz1iAFb1Cw1YYspbw6/view?usp=drive_link</v>
      </c>
      <c r="H821" s="17">
        <f>'Web-Test'!H753</f>
        <v>0</v>
      </c>
      <c r="I821" s="17">
        <f>'Web-Test'!I753</f>
        <v>0</v>
      </c>
      <c r="J821" s="13" t="str">
        <f>'Web-Test'!J753</f>
        <v>Hải</v>
      </c>
      <c r="K821" s="16" t="str">
        <f>'Web-Test'!K753</f>
        <v>Not a bug</v>
      </c>
      <c r="L821" s="13" t="str">
        <f>'Web-Test'!L753</f>
        <v>Closed</v>
      </c>
      <c r="M821" s="18" t="str">
        <f>'Web-Test'!M753</f>
        <v>Dãy thứ 6 không cùng ngày có nghĩa là các công việc của dãy 6 là tới ngày đó là làm tiếp công việc tiếp theo chứ không phải như các dãy còn lại.</v>
      </c>
      <c r="N821" s="13">
        <f>'Web-Test'!N753</f>
        <v>0</v>
      </c>
      <c r="O821" s="76">
        <f>'Web-Test'!O753</f>
        <v>0</v>
      </c>
      <c r="P821" s="76">
        <f>'Web-Test'!P753</f>
        <v>0</v>
      </c>
      <c r="Q821" s="76">
        <f>'Web-Test'!Q753</f>
        <v>0</v>
      </c>
      <c r="R821" s="76">
        <f>'Web-Test'!R753</f>
        <v>0</v>
      </c>
      <c r="S821" s="76">
        <f>'Web-Test'!S753</f>
        <v>0</v>
      </c>
      <c r="T821" s="76">
        <f>'Web-Test'!T753</f>
        <v>0</v>
      </c>
      <c r="U821" s="76">
        <f>'Web-Test'!U753</f>
        <v>0</v>
      </c>
      <c r="V821" s="76">
        <f>'Web-Test'!V753</f>
        <v>0</v>
      </c>
      <c r="W821" s="76">
        <f>'Web-Test'!W753</f>
        <v>0</v>
      </c>
      <c r="X821" s="76">
        <f>'Web-Test'!X753</f>
        <v>0</v>
      </c>
      <c r="Y821" s="76">
        <f>'Web-Test'!Y753</f>
        <v>0</v>
      </c>
      <c r="Z821" s="76">
        <f>'Web-Test'!Z753</f>
        <v>0</v>
      </c>
    </row>
    <row r="822" spans="1:26">
      <c r="A822" s="13">
        <f>'Web-Test'!A754</f>
        <v>753</v>
      </c>
      <c r="B822" s="16" t="str">
        <f>'Web-Test'!B754</f>
        <v>Bug</v>
      </c>
      <c r="C822" s="17">
        <f>'Web-Test'!C754</f>
        <v>45111</v>
      </c>
      <c r="D822" s="16" t="str">
        <f>'Web-Test'!D754</f>
        <v>Cao</v>
      </c>
      <c r="E822" s="18" t="str">
        <f>'Web-Test'!E754</f>
        <v>Thông tin đàn</v>
      </c>
      <c r="F822" s="18" t="str">
        <f>'Web-Test'!F754</f>
        <v>Số ngày mang thai mỗi nơi thể hiện khác nhau, giai đoạn bò không đúng (278 ngày nhưng chưa qua giai đoạn bò chờ đẻ)</v>
      </c>
      <c r="G822" s="22" t="str">
        <f>'Web-Test'!G754</f>
        <v>https://drive.google.com/file/d/1yRPD4JhkRc6SjjX4kGAEGDSRyFNO4IP_/view?usp=drive_link</v>
      </c>
      <c r="H822" s="17">
        <f>'Web-Test'!H754</f>
        <v>45118</v>
      </c>
      <c r="I822" s="17">
        <f>'Web-Test'!I754</f>
        <v>0</v>
      </c>
      <c r="J822" s="13" t="str">
        <f>'Web-Test'!J754</f>
        <v>Tỉnh</v>
      </c>
      <c r="K822" s="16">
        <f>'Web-Test'!K754</f>
        <v>0</v>
      </c>
      <c r="L822" s="13" t="str">
        <f>'Web-Test'!L754</f>
        <v>Open</v>
      </c>
      <c r="M822" s="18" t="str">
        <f>'Web-Test'!M754</f>
        <v>những trường hợp này có 2 ngày mang thai khác nhau, chốt xem lấy ngày nào để tính toán</v>
      </c>
      <c r="N822" s="13">
        <f>'Web-Test'!N754</f>
        <v>0</v>
      </c>
      <c r="O822" s="76">
        <f>'Web-Test'!O754</f>
        <v>0</v>
      </c>
      <c r="P822" s="76">
        <f>'Web-Test'!P754</f>
        <v>0</v>
      </c>
      <c r="Q822" s="76">
        <f>'Web-Test'!Q754</f>
        <v>0</v>
      </c>
      <c r="R822" s="76">
        <f>'Web-Test'!R754</f>
        <v>0</v>
      </c>
      <c r="S822" s="76">
        <f>'Web-Test'!S754</f>
        <v>0</v>
      </c>
      <c r="T822" s="76">
        <f>'Web-Test'!T754</f>
        <v>0</v>
      </c>
      <c r="U822" s="76">
        <f>'Web-Test'!U754</f>
        <v>0</v>
      </c>
      <c r="V822" s="76">
        <f>'Web-Test'!V754</f>
        <v>0</v>
      </c>
      <c r="W822" s="76">
        <f>'Web-Test'!W754</f>
        <v>0</v>
      </c>
      <c r="X822" s="76">
        <f>'Web-Test'!X754</f>
        <v>0</v>
      </c>
      <c r="Y822" s="76">
        <f>'Web-Test'!Y754</f>
        <v>0</v>
      </c>
      <c r="Z822" s="76">
        <f>'Web-Test'!Z754</f>
        <v>0</v>
      </c>
    </row>
    <row r="823" spans="1:26">
      <c r="A823" s="13">
        <f>'Web-Test'!A755</f>
        <v>754</v>
      </c>
      <c r="B823" s="16" t="str">
        <f>'Web-Test'!B755</f>
        <v>Bug</v>
      </c>
      <c r="C823" s="17">
        <f>'Web-Test'!C755</f>
        <v>45115</v>
      </c>
      <c r="D823" s="16" t="str">
        <f>'Web-Test'!D755</f>
        <v>Trung bình</v>
      </c>
      <c r="E823" s="18" t="str">
        <f>'Web-Test'!E755</f>
        <v>Quản trị hệ thống</v>
      </c>
      <c r="F823" s="18" t="str">
        <f>'Web-Test'!F755</f>
        <v>Validation bị lưu lại:
B1: tạo user có username nhưng username bị trùng, hệ thống báo lỗi username đã tồn tại
B2: mở user đó hoặc user khác thì báo lỗi đó vẫn còn lưu lại, không lưu được thông tin cập nhật, cần phải reload để hết báo lỗi</v>
      </c>
      <c r="G823" s="22" t="str">
        <f>'Web-Test'!G755</f>
        <v>https://drive.google.com/file/d/1Q1t-Q1lWh4SXJr4IEh3qBkZxNHOSZkjg/view?usp=drive_link</v>
      </c>
      <c r="H823" s="17">
        <f>'Web-Test'!H755</f>
        <v>0</v>
      </c>
      <c r="I823" s="17">
        <f>'Web-Test'!I755</f>
        <v>0</v>
      </c>
      <c r="J823" s="17">
        <f>'Web-Test'!J755</f>
        <v>0</v>
      </c>
      <c r="K823" s="16">
        <f>'Web-Test'!K755</f>
        <v>0</v>
      </c>
      <c r="L823" s="13" t="str">
        <f>'Web-Test'!L755</f>
        <v>Open</v>
      </c>
      <c r="M823" s="18">
        <f>'Web-Test'!M755</f>
        <v>0</v>
      </c>
      <c r="N823" s="13">
        <f>'Web-Test'!N755</f>
        <v>0</v>
      </c>
      <c r="O823" s="76">
        <f>'Web-Test'!O755</f>
        <v>0</v>
      </c>
      <c r="P823" s="76">
        <f>'Web-Test'!P755</f>
        <v>0</v>
      </c>
      <c r="Q823" s="76">
        <f>'Web-Test'!Q755</f>
        <v>0</v>
      </c>
      <c r="R823" s="76">
        <f>'Web-Test'!R755</f>
        <v>0</v>
      </c>
      <c r="S823" s="76">
        <f>'Web-Test'!S755</f>
        <v>0</v>
      </c>
      <c r="T823" s="76">
        <f>'Web-Test'!T755</f>
        <v>0</v>
      </c>
      <c r="U823" s="76">
        <f>'Web-Test'!U755</f>
        <v>0</v>
      </c>
      <c r="V823" s="76">
        <f>'Web-Test'!V755</f>
        <v>0</v>
      </c>
      <c r="W823" s="76">
        <f>'Web-Test'!W755</f>
        <v>0</v>
      </c>
      <c r="X823" s="76">
        <f>'Web-Test'!X755</f>
        <v>0</v>
      </c>
      <c r="Y823" s="76">
        <f>'Web-Test'!Y755</f>
        <v>0</v>
      </c>
      <c r="Z823" s="76">
        <f>'Web-Test'!Z755</f>
        <v>0</v>
      </c>
    </row>
    <row r="824" spans="1:26">
      <c r="A824" s="13">
        <f>'Web-Test'!A756</f>
        <v>755</v>
      </c>
      <c r="B824" s="16">
        <f>'Web-Test'!B756</f>
        <v>0</v>
      </c>
      <c r="C824" s="17">
        <f>'Web-Test'!C756</f>
        <v>45115</v>
      </c>
      <c r="D824" s="16">
        <f>'Web-Test'!D756</f>
        <v>0</v>
      </c>
      <c r="E824" s="18">
        <f>'Web-Test'!E756</f>
        <v>0</v>
      </c>
      <c r="F824" s="18">
        <f>'Web-Test'!F756</f>
        <v>0</v>
      </c>
      <c r="G824" s="18">
        <f>'Web-Test'!G756</f>
        <v>0</v>
      </c>
      <c r="H824" s="17">
        <f>'Web-Test'!H756</f>
        <v>0</v>
      </c>
      <c r="I824" s="17">
        <f>'Web-Test'!I756</f>
        <v>0</v>
      </c>
      <c r="J824" s="17">
        <f>'Web-Test'!J756</f>
        <v>0</v>
      </c>
      <c r="K824" s="16">
        <f>'Web-Test'!K756</f>
        <v>0</v>
      </c>
      <c r="L824" s="13" t="str">
        <f>'Web-Test'!L756</f>
        <v/>
      </c>
      <c r="M824" s="18">
        <f>'Web-Test'!M756</f>
        <v>0</v>
      </c>
      <c r="N824" s="13">
        <f>'Web-Test'!N756</f>
        <v>0</v>
      </c>
      <c r="O824" s="76">
        <f>'Web-Test'!O756</f>
        <v>0</v>
      </c>
      <c r="P824" s="76">
        <f>'Web-Test'!P756</f>
        <v>0</v>
      </c>
      <c r="Q824" s="76">
        <f>'Web-Test'!Q756</f>
        <v>0</v>
      </c>
      <c r="R824" s="76">
        <f>'Web-Test'!R756</f>
        <v>0</v>
      </c>
      <c r="S824" s="76">
        <f>'Web-Test'!S756</f>
        <v>0</v>
      </c>
      <c r="T824" s="76">
        <f>'Web-Test'!T756</f>
        <v>0</v>
      </c>
      <c r="U824" s="76">
        <f>'Web-Test'!U756</f>
        <v>0</v>
      </c>
      <c r="V824" s="76">
        <f>'Web-Test'!V756</f>
        <v>0</v>
      </c>
      <c r="W824" s="76">
        <f>'Web-Test'!W756</f>
        <v>0</v>
      </c>
      <c r="X824" s="76">
        <f>'Web-Test'!X756</f>
        <v>0</v>
      </c>
      <c r="Y824" s="76">
        <f>'Web-Test'!Y756</f>
        <v>0</v>
      </c>
      <c r="Z824" s="76">
        <f>'Web-Test'!Z756</f>
        <v>0</v>
      </c>
    </row>
    <row r="825" spans="1:26">
      <c r="A825" s="13">
        <f>'Web-Test'!A757</f>
        <v>756</v>
      </c>
      <c r="B825" s="16">
        <f>'Web-Test'!B757</f>
        <v>0</v>
      </c>
      <c r="C825" s="17">
        <f>'Web-Test'!C757</f>
        <v>45115</v>
      </c>
      <c r="D825" s="16">
        <f>'Web-Test'!D757</f>
        <v>0</v>
      </c>
      <c r="E825" s="18">
        <f>'Web-Test'!E757</f>
        <v>0</v>
      </c>
      <c r="F825" s="18">
        <f>'Web-Test'!F757</f>
        <v>0</v>
      </c>
      <c r="G825" s="18">
        <f>'Web-Test'!G757</f>
        <v>0</v>
      </c>
      <c r="H825" s="17">
        <f>'Web-Test'!H757</f>
        <v>0</v>
      </c>
      <c r="I825" s="17">
        <f>'Web-Test'!I757</f>
        <v>0</v>
      </c>
      <c r="J825" s="17">
        <f>'Web-Test'!J757</f>
        <v>0</v>
      </c>
      <c r="K825" s="16">
        <f>'Web-Test'!K757</f>
        <v>0</v>
      </c>
      <c r="L825" s="13" t="str">
        <f>'Web-Test'!L757</f>
        <v/>
      </c>
      <c r="M825" s="18">
        <f>'Web-Test'!M757</f>
        <v>0</v>
      </c>
      <c r="N825" s="13">
        <f>'Web-Test'!N757</f>
        <v>0</v>
      </c>
      <c r="O825" s="76">
        <f>'Web-Test'!O757</f>
        <v>0</v>
      </c>
      <c r="P825" s="76">
        <f>'Web-Test'!P757</f>
        <v>0</v>
      </c>
      <c r="Q825" s="76">
        <f>'Web-Test'!Q757</f>
        <v>0</v>
      </c>
      <c r="R825" s="76">
        <f>'Web-Test'!R757</f>
        <v>0</v>
      </c>
      <c r="S825" s="76">
        <f>'Web-Test'!S757</f>
        <v>0</v>
      </c>
      <c r="T825" s="76">
        <f>'Web-Test'!T757</f>
        <v>0</v>
      </c>
      <c r="U825" s="76">
        <f>'Web-Test'!U757</f>
        <v>0</v>
      </c>
      <c r="V825" s="76">
        <f>'Web-Test'!V757</f>
        <v>0</v>
      </c>
      <c r="W825" s="76">
        <f>'Web-Test'!W757</f>
        <v>0</v>
      </c>
      <c r="X825" s="76">
        <f>'Web-Test'!X757</f>
        <v>0</v>
      </c>
      <c r="Y825" s="76">
        <f>'Web-Test'!Y757</f>
        <v>0</v>
      </c>
      <c r="Z825" s="76">
        <f>'Web-Test'!Z757</f>
        <v>0</v>
      </c>
    </row>
    <row r="826" spans="1:26">
      <c r="A826" s="13">
        <f>'Web-Test'!A758</f>
        <v>757</v>
      </c>
      <c r="B826" s="16">
        <f>'Web-Test'!B758</f>
        <v>0</v>
      </c>
      <c r="C826" s="17">
        <f>'Web-Test'!C758</f>
        <v>45115</v>
      </c>
      <c r="D826" s="16">
        <f>'Web-Test'!D758</f>
        <v>0</v>
      </c>
      <c r="E826" s="18">
        <f>'Web-Test'!E758</f>
        <v>0</v>
      </c>
      <c r="F826" s="18">
        <f>'Web-Test'!F758</f>
        <v>0</v>
      </c>
      <c r="G826" s="18">
        <f>'Web-Test'!G758</f>
        <v>0</v>
      </c>
      <c r="H826" s="17">
        <f>'Web-Test'!H758</f>
        <v>0</v>
      </c>
      <c r="I826" s="17">
        <f>'Web-Test'!I758</f>
        <v>0</v>
      </c>
      <c r="J826" s="17">
        <f>'Web-Test'!J758</f>
        <v>0</v>
      </c>
      <c r="K826" s="16">
        <f>'Web-Test'!K758</f>
        <v>0</v>
      </c>
      <c r="L826" s="13" t="str">
        <f>'Web-Test'!L758</f>
        <v/>
      </c>
      <c r="M826" s="18">
        <f>'Web-Test'!M758</f>
        <v>0</v>
      </c>
      <c r="N826" s="13">
        <f>'Web-Test'!N758</f>
        <v>0</v>
      </c>
      <c r="O826" s="76">
        <f>'Web-Test'!O758</f>
        <v>0</v>
      </c>
      <c r="P826" s="76">
        <f>'Web-Test'!P758</f>
        <v>0</v>
      </c>
      <c r="Q826" s="76">
        <f>'Web-Test'!Q758</f>
        <v>0</v>
      </c>
      <c r="R826" s="76">
        <f>'Web-Test'!R758</f>
        <v>0</v>
      </c>
      <c r="S826" s="76">
        <f>'Web-Test'!S758</f>
        <v>0</v>
      </c>
      <c r="T826" s="76">
        <f>'Web-Test'!T758</f>
        <v>0</v>
      </c>
      <c r="U826" s="76">
        <f>'Web-Test'!U758</f>
        <v>0</v>
      </c>
      <c r="V826" s="76">
        <f>'Web-Test'!V758</f>
        <v>0</v>
      </c>
      <c r="W826" s="76">
        <f>'Web-Test'!W758</f>
        <v>0</v>
      </c>
      <c r="X826" s="76">
        <f>'Web-Test'!X758</f>
        <v>0</v>
      </c>
      <c r="Y826" s="76">
        <f>'Web-Test'!Y758</f>
        <v>0</v>
      </c>
      <c r="Z826" s="76">
        <f>'Web-Test'!Z758</f>
        <v>0</v>
      </c>
    </row>
    <row r="827" spans="1:26">
      <c r="A827" s="13">
        <f>'Web-Test'!A759</f>
        <v>758</v>
      </c>
      <c r="B827" s="16">
        <f>'Web-Test'!B759</f>
        <v>0</v>
      </c>
      <c r="C827" s="17">
        <f>'Web-Test'!C759</f>
        <v>45115</v>
      </c>
      <c r="D827" s="16">
        <f>'Web-Test'!D759</f>
        <v>0</v>
      </c>
      <c r="E827" s="18">
        <f>'Web-Test'!E759</f>
        <v>0</v>
      </c>
      <c r="F827" s="18">
        <f>'Web-Test'!F759</f>
        <v>0</v>
      </c>
      <c r="G827" s="18">
        <f>'Web-Test'!G759</f>
        <v>0</v>
      </c>
      <c r="H827" s="17">
        <f>'Web-Test'!H759</f>
        <v>0</v>
      </c>
      <c r="I827" s="17">
        <f>'Web-Test'!I759</f>
        <v>0</v>
      </c>
      <c r="J827" s="17">
        <f>'Web-Test'!J759</f>
        <v>0</v>
      </c>
      <c r="K827" s="16">
        <f>'Web-Test'!K759</f>
        <v>0</v>
      </c>
      <c r="L827" s="13" t="str">
        <f>'Web-Test'!L759</f>
        <v/>
      </c>
      <c r="M827" s="18">
        <f>'Web-Test'!M759</f>
        <v>0</v>
      </c>
      <c r="N827" s="13">
        <f>'Web-Test'!N759</f>
        <v>0</v>
      </c>
      <c r="O827" s="76">
        <f>'Web-Test'!O759</f>
        <v>0</v>
      </c>
      <c r="P827" s="76">
        <f>'Web-Test'!P759</f>
        <v>0</v>
      </c>
      <c r="Q827" s="76">
        <f>'Web-Test'!Q759</f>
        <v>0</v>
      </c>
      <c r="R827" s="76">
        <f>'Web-Test'!R759</f>
        <v>0</v>
      </c>
      <c r="S827" s="76">
        <f>'Web-Test'!S759</f>
        <v>0</v>
      </c>
      <c r="T827" s="76">
        <f>'Web-Test'!T759</f>
        <v>0</v>
      </c>
      <c r="U827" s="76">
        <f>'Web-Test'!U759</f>
        <v>0</v>
      </c>
      <c r="V827" s="76">
        <f>'Web-Test'!V759</f>
        <v>0</v>
      </c>
      <c r="W827" s="76">
        <f>'Web-Test'!W759</f>
        <v>0</v>
      </c>
      <c r="X827" s="76">
        <f>'Web-Test'!X759</f>
        <v>0</v>
      </c>
      <c r="Y827" s="76">
        <f>'Web-Test'!Y759</f>
        <v>0</v>
      </c>
      <c r="Z827" s="76">
        <f>'Web-Test'!Z759</f>
        <v>0</v>
      </c>
    </row>
    <row r="828" spans="1:26">
      <c r="A828" s="13">
        <f>'Web-Test'!A760</f>
        <v>759</v>
      </c>
      <c r="B828" s="16">
        <f>'Web-Test'!B760</f>
        <v>0</v>
      </c>
      <c r="C828" s="17">
        <f>'Web-Test'!C760</f>
        <v>45115</v>
      </c>
      <c r="D828" s="16">
        <f>'Web-Test'!D760</f>
        <v>0</v>
      </c>
      <c r="E828" s="18">
        <f>'Web-Test'!E760</f>
        <v>0</v>
      </c>
      <c r="F828" s="18">
        <f>'Web-Test'!F760</f>
        <v>0</v>
      </c>
      <c r="G828" s="18">
        <f>'Web-Test'!G760</f>
        <v>0</v>
      </c>
      <c r="H828" s="17">
        <f>'Web-Test'!H760</f>
        <v>0</v>
      </c>
      <c r="I828" s="17">
        <f>'Web-Test'!I760</f>
        <v>0</v>
      </c>
      <c r="J828" s="17">
        <f>'Web-Test'!J760</f>
        <v>0</v>
      </c>
      <c r="K828" s="16">
        <f>'Web-Test'!K760</f>
        <v>0</v>
      </c>
      <c r="L828" s="13" t="str">
        <f>'Web-Test'!L760</f>
        <v/>
      </c>
      <c r="M828" s="18">
        <f>'Web-Test'!M760</f>
        <v>0</v>
      </c>
      <c r="N828" s="13">
        <f>'Web-Test'!N760</f>
        <v>0</v>
      </c>
      <c r="O828" s="76">
        <f>'Web-Test'!O760</f>
        <v>0</v>
      </c>
      <c r="P828" s="76">
        <f>'Web-Test'!P760</f>
        <v>0</v>
      </c>
      <c r="Q828" s="76">
        <f>'Web-Test'!Q760</f>
        <v>0</v>
      </c>
      <c r="R828" s="76">
        <f>'Web-Test'!R760</f>
        <v>0</v>
      </c>
      <c r="S828" s="76">
        <f>'Web-Test'!S760</f>
        <v>0</v>
      </c>
      <c r="T828" s="76">
        <f>'Web-Test'!T760</f>
        <v>0</v>
      </c>
      <c r="U828" s="76">
        <f>'Web-Test'!U760</f>
        <v>0</v>
      </c>
      <c r="V828" s="76">
        <f>'Web-Test'!V760</f>
        <v>0</v>
      </c>
      <c r="W828" s="76">
        <f>'Web-Test'!W760</f>
        <v>0</v>
      </c>
      <c r="X828" s="76">
        <f>'Web-Test'!X760</f>
        <v>0</v>
      </c>
      <c r="Y828" s="76">
        <f>'Web-Test'!Y760</f>
        <v>0</v>
      </c>
      <c r="Z828" s="76">
        <f>'Web-Test'!Z760</f>
        <v>0</v>
      </c>
    </row>
    <row r="829" spans="1:26">
      <c r="A829" s="13">
        <f>'Web-Test'!A761</f>
        <v>760</v>
      </c>
      <c r="B829" s="16">
        <f>'Web-Test'!B761</f>
        <v>0</v>
      </c>
      <c r="C829" s="17">
        <f>'Web-Test'!C761</f>
        <v>45115</v>
      </c>
      <c r="D829" s="16">
        <f>'Web-Test'!D761</f>
        <v>0</v>
      </c>
      <c r="E829" s="18">
        <f>'Web-Test'!E761</f>
        <v>0</v>
      </c>
      <c r="F829" s="18">
        <f>'Web-Test'!F761</f>
        <v>0</v>
      </c>
      <c r="G829" s="18">
        <f>'Web-Test'!G761</f>
        <v>0</v>
      </c>
      <c r="H829" s="17">
        <f>'Web-Test'!H761</f>
        <v>0</v>
      </c>
      <c r="I829" s="17">
        <f>'Web-Test'!I761</f>
        <v>0</v>
      </c>
      <c r="J829" s="17">
        <f>'Web-Test'!J761</f>
        <v>0</v>
      </c>
      <c r="K829" s="16">
        <f>'Web-Test'!K761</f>
        <v>0</v>
      </c>
      <c r="L829" s="13" t="str">
        <f>'Web-Test'!L761</f>
        <v/>
      </c>
      <c r="M829" s="18">
        <f>'Web-Test'!M761</f>
        <v>0</v>
      </c>
      <c r="N829" s="13">
        <f>'Web-Test'!N761</f>
        <v>0</v>
      </c>
      <c r="O829" s="76">
        <f>'Web-Test'!O761</f>
        <v>0</v>
      </c>
      <c r="P829" s="76">
        <f>'Web-Test'!P761</f>
        <v>0</v>
      </c>
      <c r="Q829" s="76">
        <f>'Web-Test'!Q761</f>
        <v>0</v>
      </c>
      <c r="R829" s="76">
        <f>'Web-Test'!R761</f>
        <v>0</v>
      </c>
      <c r="S829" s="76">
        <f>'Web-Test'!S761</f>
        <v>0</v>
      </c>
      <c r="T829" s="76">
        <f>'Web-Test'!T761</f>
        <v>0</v>
      </c>
      <c r="U829" s="76">
        <f>'Web-Test'!U761</f>
        <v>0</v>
      </c>
      <c r="V829" s="76">
        <f>'Web-Test'!V761</f>
        <v>0</v>
      </c>
      <c r="W829" s="76">
        <f>'Web-Test'!W761</f>
        <v>0</v>
      </c>
      <c r="X829" s="76">
        <f>'Web-Test'!X761</f>
        <v>0</v>
      </c>
      <c r="Y829" s="76">
        <f>'Web-Test'!Y761</f>
        <v>0</v>
      </c>
      <c r="Z829" s="76">
        <f>'Web-Test'!Z761</f>
        <v>0</v>
      </c>
    </row>
    <row r="830" spans="1:26">
      <c r="A830" s="13">
        <f>'Web-Test'!A762</f>
        <v>0</v>
      </c>
      <c r="B830" s="16">
        <f>'Web-Test'!B762</f>
        <v>0</v>
      </c>
      <c r="C830" s="17">
        <f>'Web-Test'!C762</f>
        <v>0</v>
      </c>
      <c r="D830" s="16">
        <f>'Web-Test'!D762</f>
        <v>0</v>
      </c>
      <c r="E830" s="18">
        <f>'Web-Test'!E762</f>
        <v>0</v>
      </c>
      <c r="F830" s="18">
        <f>'Web-Test'!F762</f>
        <v>0</v>
      </c>
      <c r="G830" s="18">
        <f>'Web-Test'!G762</f>
        <v>0</v>
      </c>
      <c r="H830" s="17">
        <f>'Web-Test'!H762</f>
        <v>0</v>
      </c>
      <c r="I830" s="17">
        <f>'Web-Test'!I762</f>
        <v>0</v>
      </c>
      <c r="J830" s="17">
        <f>'Web-Test'!J762</f>
        <v>0</v>
      </c>
      <c r="K830" s="16">
        <f>'Web-Test'!K762</f>
        <v>0</v>
      </c>
      <c r="L830" s="13" t="str">
        <f>'Web-Test'!L762</f>
        <v/>
      </c>
      <c r="M830" s="18">
        <f>'Web-Test'!M762</f>
        <v>0</v>
      </c>
      <c r="N830" s="13">
        <f>'Web-Test'!N762</f>
        <v>0</v>
      </c>
      <c r="O830" s="76">
        <f>'Web-Test'!O762</f>
        <v>0</v>
      </c>
      <c r="P830" s="76">
        <f>'Web-Test'!P762</f>
        <v>0</v>
      </c>
      <c r="Q830" s="76">
        <f>'Web-Test'!Q762</f>
        <v>0</v>
      </c>
      <c r="R830" s="76">
        <f>'Web-Test'!R762</f>
        <v>0</v>
      </c>
      <c r="S830" s="76">
        <f>'Web-Test'!S762</f>
        <v>0</v>
      </c>
      <c r="T830" s="76">
        <f>'Web-Test'!T762</f>
        <v>0</v>
      </c>
      <c r="U830" s="76">
        <f>'Web-Test'!U762</f>
        <v>0</v>
      </c>
      <c r="V830" s="76">
        <f>'Web-Test'!V762</f>
        <v>0</v>
      </c>
      <c r="W830" s="76">
        <f>'Web-Test'!W762</f>
        <v>0</v>
      </c>
      <c r="X830" s="76">
        <f>'Web-Test'!X762</f>
        <v>0</v>
      </c>
      <c r="Y830" s="76">
        <f>'Web-Test'!Y762</f>
        <v>0</v>
      </c>
      <c r="Z830" s="76">
        <f>'Web-Test'!Z762</f>
        <v>0</v>
      </c>
    </row>
    <row r="831" spans="1:26">
      <c r="A831" s="13">
        <f>'Web-Test'!A763</f>
        <v>0</v>
      </c>
      <c r="B831" s="16">
        <f>'Web-Test'!B763</f>
        <v>0</v>
      </c>
      <c r="C831" s="17">
        <f>'Web-Test'!C763</f>
        <v>0</v>
      </c>
      <c r="D831" s="16">
        <f>'Web-Test'!D763</f>
        <v>0</v>
      </c>
      <c r="E831" s="18">
        <f>'Web-Test'!E763</f>
        <v>0</v>
      </c>
      <c r="F831" s="18">
        <f>'Web-Test'!F763</f>
        <v>0</v>
      </c>
      <c r="G831" s="18">
        <f>'Web-Test'!G763</f>
        <v>0</v>
      </c>
      <c r="H831" s="17">
        <f>'Web-Test'!H763</f>
        <v>0</v>
      </c>
      <c r="I831" s="17">
        <f>'Web-Test'!I763</f>
        <v>0</v>
      </c>
      <c r="J831" s="17">
        <f>'Web-Test'!J763</f>
        <v>0</v>
      </c>
      <c r="K831" s="16">
        <f>'Web-Test'!K763</f>
        <v>0</v>
      </c>
      <c r="L831" s="13" t="str">
        <f>'Web-Test'!L763</f>
        <v/>
      </c>
      <c r="M831" s="18">
        <f>'Web-Test'!M763</f>
        <v>0</v>
      </c>
      <c r="N831" s="13">
        <f>'Web-Test'!N763</f>
        <v>0</v>
      </c>
      <c r="O831" s="76">
        <f>'Web-Test'!O763</f>
        <v>0</v>
      </c>
      <c r="P831" s="76">
        <f>'Web-Test'!P763</f>
        <v>0</v>
      </c>
      <c r="Q831" s="76">
        <f>'Web-Test'!Q763</f>
        <v>0</v>
      </c>
      <c r="R831" s="76">
        <f>'Web-Test'!R763</f>
        <v>0</v>
      </c>
      <c r="S831" s="76">
        <f>'Web-Test'!S763</f>
        <v>0</v>
      </c>
      <c r="T831" s="76">
        <f>'Web-Test'!T763</f>
        <v>0</v>
      </c>
      <c r="U831" s="76">
        <f>'Web-Test'!U763</f>
        <v>0</v>
      </c>
      <c r="V831" s="76">
        <f>'Web-Test'!V763</f>
        <v>0</v>
      </c>
      <c r="W831" s="76">
        <f>'Web-Test'!W763</f>
        <v>0</v>
      </c>
      <c r="X831" s="76">
        <f>'Web-Test'!X763</f>
        <v>0</v>
      </c>
      <c r="Y831" s="76">
        <f>'Web-Test'!Y763</f>
        <v>0</v>
      </c>
      <c r="Z831" s="76">
        <f>'Web-Test'!Z763</f>
        <v>0</v>
      </c>
    </row>
    <row r="832" spans="1:26">
      <c r="A832" s="13">
        <f>'Web-Test'!A764</f>
        <v>0</v>
      </c>
      <c r="B832" s="16">
        <f>'Web-Test'!B764</f>
        <v>0</v>
      </c>
      <c r="C832" s="17">
        <f>'Web-Test'!C764</f>
        <v>0</v>
      </c>
      <c r="D832" s="16">
        <f>'Web-Test'!D764</f>
        <v>0</v>
      </c>
      <c r="E832" s="18">
        <f>'Web-Test'!E764</f>
        <v>0</v>
      </c>
      <c r="F832" s="18">
        <f>'Web-Test'!F764</f>
        <v>0</v>
      </c>
      <c r="G832" s="18">
        <f>'Web-Test'!G764</f>
        <v>0</v>
      </c>
      <c r="H832" s="17">
        <f>'Web-Test'!H764</f>
        <v>0</v>
      </c>
      <c r="I832" s="17">
        <f>'Web-Test'!I764</f>
        <v>0</v>
      </c>
      <c r="J832" s="17">
        <f>'Web-Test'!J764</f>
        <v>0</v>
      </c>
      <c r="K832" s="16">
        <f>'Web-Test'!K764</f>
        <v>0</v>
      </c>
      <c r="L832" s="13" t="str">
        <f>'Web-Test'!L764</f>
        <v/>
      </c>
      <c r="M832" s="18">
        <f>'Web-Test'!M764</f>
        <v>0</v>
      </c>
      <c r="N832" s="13">
        <f>'Web-Test'!N764</f>
        <v>0</v>
      </c>
      <c r="O832" s="76">
        <f>'Web-Test'!O764</f>
        <v>0</v>
      </c>
      <c r="P832" s="76">
        <f>'Web-Test'!P764</f>
        <v>0</v>
      </c>
      <c r="Q832" s="76">
        <f>'Web-Test'!Q764</f>
        <v>0</v>
      </c>
      <c r="R832" s="76">
        <f>'Web-Test'!R764</f>
        <v>0</v>
      </c>
      <c r="S832" s="76">
        <f>'Web-Test'!S764</f>
        <v>0</v>
      </c>
      <c r="T832" s="76">
        <f>'Web-Test'!T764</f>
        <v>0</v>
      </c>
      <c r="U832" s="76">
        <f>'Web-Test'!U764</f>
        <v>0</v>
      </c>
      <c r="V832" s="76">
        <f>'Web-Test'!V764</f>
        <v>0</v>
      </c>
      <c r="W832" s="76">
        <f>'Web-Test'!W764</f>
        <v>0</v>
      </c>
      <c r="X832" s="76">
        <f>'Web-Test'!X764</f>
        <v>0</v>
      </c>
      <c r="Y832" s="76">
        <f>'Web-Test'!Y764</f>
        <v>0</v>
      </c>
      <c r="Z832" s="76">
        <f>'Web-Test'!Z764</f>
        <v>0</v>
      </c>
    </row>
    <row r="833" spans="1:26">
      <c r="A833" s="13">
        <f>'Web-Test'!A765</f>
        <v>0</v>
      </c>
      <c r="B833" s="16">
        <f>'Web-Test'!B765</f>
        <v>0</v>
      </c>
      <c r="C833" s="17">
        <f>'Web-Test'!C765</f>
        <v>0</v>
      </c>
      <c r="D833" s="16">
        <f>'Web-Test'!D765</f>
        <v>0</v>
      </c>
      <c r="E833" s="18">
        <f>'Web-Test'!E765</f>
        <v>0</v>
      </c>
      <c r="F833" s="18">
        <f>'Web-Test'!F765</f>
        <v>0</v>
      </c>
      <c r="G833" s="18">
        <f>'Web-Test'!G765</f>
        <v>0</v>
      </c>
      <c r="H833" s="17">
        <f>'Web-Test'!H765</f>
        <v>0</v>
      </c>
      <c r="I833" s="17">
        <f>'Web-Test'!I765</f>
        <v>0</v>
      </c>
      <c r="J833" s="17">
        <f>'Web-Test'!J765</f>
        <v>0</v>
      </c>
      <c r="K833" s="16">
        <f>'Web-Test'!K765</f>
        <v>0</v>
      </c>
      <c r="L833" s="13" t="str">
        <f>'Web-Test'!L765</f>
        <v/>
      </c>
      <c r="M833" s="18">
        <f>'Web-Test'!M765</f>
        <v>0</v>
      </c>
      <c r="N833" s="13">
        <f>'Web-Test'!N765</f>
        <v>0</v>
      </c>
      <c r="O833" s="76">
        <f>'Web-Test'!O765</f>
        <v>0</v>
      </c>
      <c r="P833" s="76">
        <f>'Web-Test'!P765</f>
        <v>0</v>
      </c>
      <c r="Q833" s="76">
        <f>'Web-Test'!Q765</f>
        <v>0</v>
      </c>
      <c r="R833" s="76">
        <f>'Web-Test'!R765</f>
        <v>0</v>
      </c>
      <c r="S833" s="76">
        <f>'Web-Test'!S765</f>
        <v>0</v>
      </c>
      <c r="T833" s="76">
        <f>'Web-Test'!T765</f>
        <v>0</v>
      </c>
      <c r="U833" s="76">
        <f>'Web-Test'!U765</f>
        <v>0</v>
      </c>
      <c r="V833" s="76">
        <f>'Web-Test'!V765</f>
        <v>0</v>
      </c>
      <c r="W833" s="76">
        <f>'Web-Test'!W765</f>
        <v>0</v>
      </c>
      <c r="X833" s="76">
        <f>'Web-Test'!X765</f>
        <v>0</v>
      </c>
      <c r="Y833" s="76">
        <f>'Web-Test'!Y765</f>
        <v>0</v>
      </c>
      <c r="Z833" s="76">
        <f>'Web-Test'!Z765</f>
        <v>0</v>
      </c>
    </row>
    <row r="834" spans="1:26">
      <c r="A834" s="13">
        <f>'Web-Test'!A766</f>
        <v>0</v>
      </c>
      <c r="B834" s="16">
        <f>'Web-Test'!B766</f>
        <v>0</v>
      </c>
      <c r="C834" s="17">
        <f>'Web-Test'!C766</f>
        <v>0</v>
      </c>
      <c r="D834" s="16">
        <f>'Web-Test'!D766</f>
        <v>0</v>
      </c>
      <c r="E834" s="18">
        <f>'Web-Test'!E766</f>
        <v>0</v>
      </c>
      <c r="F834" s="18">
        <f>'Web-Test'!F766</f>
        <v>0</v>
      </c>
      <c r="G834" s="18">
        <f>'Web-Test'!G766</f>
        <v>0</v>
      </c>
      <c r="H834" s="17">
        <f>'Web-Test'!H766</f>
        <v>0</v>
      </c>
      <c r="I834" s="17">
        <f>'Web-Test'!I766</f>
        <v>0</v>
      </c>
      <c r="J834" s="17">
        <f>'Web-Test'!J766</f>
        <v>0</v>
      </c>
      <c r="K834" s="16">
        <f>'Web-Test'!K766</f>
        <v>0</v>
      </c>
      <c r="L834" s="13" t="str">
        <f>'Web-Test'!L766</f>
        <v/>
      </c>
      <c r="M834" s="18">
        <f>'Web-Test'!M766</f>
        <v>0</v>
      </c>
      <c r="N834" s="13">
        <f>'Web-Test'!N766</f>
        <v>0</v>
      </c>
      <c r="O834" s="76">
        <f>'Web-Test'!O766</f>
        <v>0</v>
      </c>
      <c r="P834" s="76">
        <f>'Web-Test'!P766</f>
        <v>0</v>
      </c>
      <c r="Q834" s="76">
        <f>'Web-Test'!Q766</f>
        <v>0</v>
      </c>
      <c r="R834" s="76">
        <f>'Web-Test'!R766</f>
        <v>0</v>
      </c>
      <c r="S834" s="76">
        <f>'Web-Test'!S766</f>
        <v>0</v>
      </c>
      <c r="T834" s="76">
        <f>'Web-Test'!T766</f>
        <v>0</v>
      </c>
      <c r="U834" s="76">
        <f>'Web-Test'!U766</f>
        <v>0</v>
      </c>
      <c r="V834" s="76">
        <f>'Web-Test'!V766</f>
        <v>0</v>
      </c>
      <c r="W834" s="76">
        <f>'Web-Test'!W766</f>
        <v>0</v>
      </c>
      <c r="X834" s="76">
        <f>'Web-Test'!X766</f>
        <v>0</v>
      </c>
      <c r="Y834" s="76">
        <f>'Web-Test'!Y766</f>
        <v>0</v>
      </c>
      <c r="Z834" s="76">
        <f>'Web-Test'!Z766</f>
        <v>0</v>
      </c>
    </row>
    <row r="835" spans="1:26">
      <c r="A835" s="13">
        <f>'Web-Test'!A767</f>
        <v>0</v>
      </c>
      <c r="B835" s="16">
        <f>'Web-Test'!B767</f>
        <v>0</v>
      </c>
      <c r="C835" s="17">
        <f>'Web-Test'!C767</f>
        <v>0</v>
      </c>
      <c r="D835" s="16">
        <f>'Web-Test'!D767</f>
        <v>0</v>
      </c>
      <c r="E835" s="18">
        <f>'Web-Test'!E767</f>
        <v>0</v>
      </c>
      <c r="F835" s="18">
        <f>'Web-Test'!F767</f>
        <v>0</v>
      </c>
      <c r="G835" s="18">
        <f>'Web-Test'!G767</f>
        <v>0</v>
      </c>
      <c r="H835" s="17">
        <f>'Web-Test'!H767</f>
        <v>0</v>
      </c>
      <c r="I835" s="17">
        <f>'Web-Test'!I767</f>
        <v>0</v>
      </c>
      <c r="J835" s="17">
        <f>'Web-Test'!J767</f>
        <v>0</v>
      </c>
      <c r="K835" s="16">
        <f>'Web-Test'!K767</f>
        <v>0</v>
      </c>
      <c r="L835" s="13" t="str">
        <f>'Web-Test'!L767</f>
        <v/>
      </c>
      <c r="M835" s="18">
        <f>'Web-Test'!M767</f>
        <v>0</v>
      </c>
      <c r="N835" s="13">
        <f>'Web-Test'!N767</f>
        <v>0</v>
      </c>
      <c r="O835" s="76">
        <f>'Web-Test'!O767</f>
        <v>0</v>
      </c>
      <c r="P835" s="76">
        <f>'Web-Test'!P767</f>
        <v>0</v>
      </c>
      <c r="Q835" s="76">
        <f>'Web-Test'!Q767</f>
        <v>0</v>
      </c>
      <c r="R835" s="76">
        <f>'Web-Test'!R767</f>
        <v>0</v>
      </c>
      <c r="S835" s="76">
        <f>'Web-Test'!S767</f>
        <v>0</v>
      </c>
      <c r="T835" s="76">
        <f>'Web-Test'!T767</f>
        <v>0</v>
      </c>
      <c r="U835" s="76">
        <f>'Web-Test'!U767</f>
        <v>0</v>
      </c>
      <c r="V835" s="76">
        <f>'Web-Test'!V767</f>
        <v>0</v>
      </c>
      <c r="W835" s="76">
        <f>'Web-Test'!W767</f>
        <v>0</v>
      </c>
      <c r="X835" s="76">
        <f>'Web-Test'!X767</f>
        <v>0</v>
      </c>
      <c r="Y835" s="76">
        <f>'Web-Test'!Y767</f>
        <v>0</v>
      </c>
      <c r="Z835" s="76">
        <f>'Web-Test'!Z767</f>
        <v>0</v>
      </c>
    </row>
    <row r="836" spans="1:26">
      <c r="A836" s="13">
        <f>'Web-Test'!A768</f>
        <v>0</v>
      </c>
      <c r="B836" s="16">
        <f>'Web-Test'!B768</f>
        <v>0</v>
      </c>
      <c r="C836" s="17">
        <f>'Web-Test'!C768</f>
        <v>0</v>
      </c>
      <c r="D836" s="16">
        <f>'Web-Test'!D768</f>
        <v>0</v>
      </c>
      <c r="E836" s="18">
        <f>'Web-Test'!E768</f>
        <v>0</v>
      </c>
      <c r="F836" s="18">
        <f>'Web-Test'!F768</f>
        <v>0</v>
      </c>
      <c r="G836" s="18">
        <f>'Web-Test'!G768</f>
        <v>0</v>
      </c>
      <c r="H836" s="17">
        <f>'Web-Test'!H768</f>
        <v>0</v>
      </c>
      <c r="I836" s="17">
        <f>'Web-Test'!I768</f>
        <v>0</v>
      </c>
      <c r="J836" s="17">
        <f>'Web-Test'!J768</f>
        <v>0</v>
      </c>
      <c r="K836" s="16">
        <f>'Web-Test'!K768</f>
        <v>0</v>
      </c>
      <c r="L836" s="13" t="str">
        <f>'Web-Test'!L768</f>
        <v/>
      </c>
      <c r="M836" s="18">
        <f>'Web-Test'!M768</f>
        <v>0</v>
      </c>
      <c r="N836" s="13">
        <f>'Web-Test'!N768</f>
        <v>0</v>
      </c>
      <c r="O836" s="76">
        <f>'Web-Test'!O768</f>
        <v>0</v>
      </c>
      <c r="P836" s="76">
        <f>'Web-Test'!P768</f>
        <v>0</v>
      </c>
      <c r="Q836" s="76">
        <f>'Web-Test'!Q768</f>
        <v>0</v>
      </c>
      <c r="R836" s="76">
        <f>'Web-Test'!R768</f>
        <v>0</v>
      </c>
      <c r="S836" s="76">
        <f>'Web-Test'!S768</f>
        <v>0</v>
      </c>
      <c r="T836" s="76">
        <f>'Web-Test'!T768</f>
        <v>0</v>
      </c>
      <c r="U836" s="76">
        <f>'Web-Test'!U768</f>
        <v>0</v>
      </c>
      <c r="V836" s="76">
        <f>'Web-Test'!V768</f>
        <v>0</v>
      </c>
      <c r="W836" s="76">
        <f>'Web-Test'!W768</f>
        <v>0</v>
      </c>
      <c r="X836" s="76">
        <f>'Web-Test'!X768</f>
        <v>0</v>
      </c>
      <c r="Y836" s="76">
        <f>'Web-Test'!Y768</f>
        <v>0</v>
      </c>
      <c r="Z836" s="76">
        <f>'Web-Test'!Z768</f>
        <v>0</v>
      </c>
    </row>
    <row r="837" spans="1:26">
      <c r="A837" s="13">
        <f>'Web-Test'!A769</f>
        <v>0</v>
      </c>
      <c r="B837" s="16">
        <f>'Web-Test'!B769</f>
        <v>0</v>
      </c>
      <c r="C837" s="17">
        <f>'Web-Test'!C769</f>
        <v>0</v>
      </c>
      <c r="D837" s="16">
        <f>'Web-Test'!D769</f>
        <v>0</v>
      </c>
      <c r="E837" s="18">
        <f>'Web-Test'!E769</f>
        <v>0</v>
      </c>
      <c r="F837" s="18">
        <f>'Web-Test'!F769</f>
        <v>0</v>
      </c>
      <c r="G837" s="18">
        <f>'Web-Test'!G769</f>
        <v>0</v>
      </c>
      <c r="H837" s="17">
        <f>'Web-Test'!H769</f>
        <v>0</v>
      </c>
      <c r="I837" s="17">
        <f>'Web-Test'!I769</f>
        <v>0</v>
      </c>
      <c r="J837" s="17">
        <f>'Web-Test'!J769</f>
        <v>0</v>
      </c>
      <c r="K837" s="16">
        <f>'Web-Test'!K769</f>
        <v>0</v>
      </c>
      <c r="L837" s="13" t="str">
        <f>'Web-Test'!L769</f>
        <v/>
      </c>
      <c r="M837" s="18">
        <f>'Web-Test'!M769</f>
        <v>0</v>
      </c>
      <c r="N837" s="13">
        <f>'Web-Test'!N769</f>
        <v>0</v>
      </c>
      <c r="O837" s="76">
        <f>'Web-Test'!O769</f>
        <v>0</v>
      </c>
      <c r="P837" s="76">
        <f>'Web-Test'!P769</f>
        <v>0</v>
      </c>
      <c r="Q837" s="76">
        <f>'Web-Test'!Q769</f>
        <v>0</v>
      </c>
      <c r="R837" s="76">
        <f>'Web-Test'!R769</f>
        <v>0</v>
      </c>
      <c r="S837" s="76">
        <f>'Web-Test'!S769</f>
        <v>0</v>
      </c>
      <c r="T837" s="76">
        <f>'Web-Test'!T769</f>
        <v>0</v>
      </c>
      <c r="U837" s="76">
        <f>'Web-Test'!U769</f>
        <v>0</v>
      </c>
      <c r="V837" s="76">
        <f>'Web-Test'!V769</f>
        <v>0</v>
      </c>
      <c r="W837" s="76">
        <f>'Web-Test'!W769</f>
        <v>0</v>
      </c>
      <c r="X837" s="76">
        <f>'Web-Test'!X769</f>
        <v>0</v>
      </c>
      <c r="Y837" s="76">
        <f>'Web-Test'!Y769</f>
        <v>0</v>
      </c>
      <c r="Z837" s="76">
        <f>'Web-Test'!Z769</f>
        <v>0</v>
      </c>
    </row>
    <row r="838" spans="1:26">
      <c r="A838" s="13">
        <f>'Web-Test'!A770</f>
        <v>0</v>
      </c>
      <c r="B838" s="16">
        <f>'Web-Test'!B770</f>
        <v>0</v>
      </c>
      <c r="C838" s="17">
        <f>'Web-Test'!C770</f>
        <v>0</v>
      </c>
      <c r="D838" s="16">
        <f>'Web-Test'!D770</f>
        <v>0</v>
      </c>
      <c r="E838" s="18">
        <f>'Web-Test'!E770</f>
        <v>0</v>
      </c>
      <c r="F838" s="18">
        <f>'Web-Test'!F770</f>
        <v>0</v>
      </c>
      <c r="G838" s="18">
        <f>'Web-Test'!G770</f>
        <v>0</v>
      </c>
      <c r="H838" s="17">
        <f>'Web-Test'!H770</f>
        <v>0</v>
      </c>
      <c r="I838" s="17">
        <f>'Web-Test'!I770</f>
        <v>0</v>
      </c>
      <c r="J838" s="17">
        <f>'Web-Test'!J770</f>
        <v>0</v>
      </c>
      <c r="K838" s="16">
        <f>'Web-Test'!K770</f>
        <v>0</v>
      </c>
      <c r="L838" s="13" t="str">
        <f>'Web-Test'!L770</f>
        <v/>
      </c>
      <c r="M838" s="18">
        <f>'Web-Test'!M770</f>
        <v>0</v>
      </c>
      <c r="N838" s="13">
        <f>'Web-Test'!N770</f>
        <v>0</v>
      </c>
      <c r="O838" s="76">
        <f>'Web-Test'!O770</f>
        <v>0</v>
      </c>
      <c r="P838" s="76">
        <f>'Web-Test'!P770</f>
        <v>0</v>
      </c>
      <c r="Q838" s="76">
        <f>'Web-Test'!Q770</f>
        <v>0</v>
      </c>
      <c r="R838" s="76">
        <f>'Web-Test'!R770</f>
        <v>0</v>
      </c>
      <c r="S838" s="76">
        <f>'Web-Test'!S770</f>
        <v>0</v>
      </c>
      <c r="T838" s="76">
        <f>'Web-Test'!T770</f>
        <v>0</v>
      </c>
      <c r="U838" s="76">
        <f>'Web-Test'!U770</f>
        <v>0</v>
      </c>
      <c r="V838" s="76">
        <f>'Web-Test'!V770</f>
        <v>0</v>
      </c>
      <c r="W838" s="76">
        <f>'Web-Test'!W770</f>
        <v>0</v>
      </c>
      <c r="X838" s="76">
        <f>'Web-Test'!X770</f>
        <v>0</v>
      </c>
      <c r="Y838" s="76">
        <f>'Web-Test'!Y770</f>
        <v>0</v>
      </c>
      <c r="Z838" s="76">
        <f>'Web-Test'!Z770</f>
        <v>0</v>
      </c>
    </row>
    <row r="839" spans="1:26">
      <c r="A839" s="13">
        <f>'Web-Test'!A771</f>
        <v>0</v>
      </c>
      <c r="B839" s="16">
        <f>'Web-Test'!B771</f>
        <v>0</v>
      </c>
      <c r="C839" s="17">
        <f>'Web-Test'!C771</f>
        <v>0</v>
      </c>
      <c r="D839" s="16">
        <f>'Web-Test'!D771</f>
        <v>0</v>
      </c>
      <c r="E839" s="18">
        <f>'Web-Test'!E771</f>
        <v>0</v>
      </c>
      <c r="F839" s="18">
        <f>'Web-Test'!F771</f>
        <v>0</v>
      </c>
      <c r="G839" s="18">
        <f>'Web-Test'!G771</f>
        <v>0</v>
      </c>
      <c r="H839" s="17">
        <f>'Web-Test'!H771</f>
        <v>0</v>
      </c>
      <c r="I839" s="17">
        <f>'Web-Test'!I771</f>
        <v>0</v>
      </c>
      <c r="J839" s="17">
        <f>'Web-Test'!J771</f>
        <v>0</v>
      </c>
      <c r="K839" s="16">
        <f>'Web-Test'!K771</f>
        <v>0</v>
      </c>
      <c r="L839" s="13" t="str">
        <f>'Web-Test'!L771</f>
        <v/>
      </c>
      <c r="M839" s="18">
        <f>'Web-Test'!M771</f>
        <v>0</v>
      </c>
      <c r="N839" s="13">
        <f>'Web-Test'!N771</f>
        <v>0</v>
      </c>
      <c r="O839" s="76">
        <f>'Web-Test'!O771</f>
        <v>0</v>
      </c>
      <c r="P839" s="76">
        <f>'Web-Test'!P771</f>
        <v>0</v>
      </c>
      <c r="Q839" s="76">
        <f>'Web-Test'!Q771</f>
        <v>0</v>
      </c>
      <c r="R839" s="76">
        <f>'Web-Test'!R771</f>
        <v>0</v>
      </c>
      <c r="S839" s="76">
        <f>'Web-Test'!S771</f>
        <v>0</v>
      </c>
      <c r="T839" s="76">
        <f>'Web-Test'!T771</f>
        <v>0</v>
      </c>
      <c r="U839" s="76">
        <f>'Web-Test'!U771</f>
        <v>0</v>
      </c>
      <c r="V839" s="76">
        <f>'Web-Test'!V771</f>
        <v>0</v>
      </c>
      <c r="W839" s="76">
        <f>'Web-Test'!W771</f>
        <v>0</v>
      </c>
      <c r="X839" s="76">
        <f>'Web-Test'!X771</f>
        <v>0</v>
      </c>
      <c r="Y839" s="76">
        <f>'Web-Test'!Y771</f>
        <v>0</v>
      </c>
      <c r="Z839" s="76">
        <f>'Web-Test'!Z771</f>
        <v>0</v>
      </c>
    </row>
    <row r="840" spans="1:26">
      <c r="A840" s="13">
        <f>'Web-Test'!A772</f>
        <v>0</v>
      </c>
      <c r="B840" s="16">
        <f>'Web-Test'!B772</f>
        <v>0</v>
      </c>
      <c r="C840" s="17">
        <f>'Web-Test'!C772</f>
        <v>0</v>
      </c>
      <c r="D840" s="16">
        <f>'Web-Test'!D772</f>
        <v>0</v>
      </c>
      <c r="E840" s="18">
        <f>'Web-Test'!E772</f>
        <v>0</v>
      </c>
      <c r="F840" s="18">
        <f>'Web-Test'!F772</f>
        <v>0</v>
      </c>
      <c r="G840" s="18">
        <f>'Web-Test'!G772</f>
        <v>0</v>
      </c>
      <c r="H840" s="17">
        <f>'Web-Test'!H772</f>
        <v>0</v>
      </c>
      <c r="I840" s="17">
        <f>'Web-Test'!I772</f>
        <v>0</v>
      </c>
      <c r="J840" s="17">
        <f>'Web-Test'!J772</f>
        <v>0</v>
      </c>
      <c r="K840" s="16">
        <f>'Web-Test'!K772</f>
        <v>0</v>
      </c>
      <c r="L840" s="13" t="str">
        <f>'Web-Test'!L772</f>
        <v/>
      </c>
      <c r="M840" s="18">
        <f>'Web-Test'!M772</f>
        <v>0</v>
      </c>
      <c r="N840" s="13">
        <f>'Web-Test'!N772</f>
        <v>0</v>
      </c>
      <c r="O840" s="76">
        <f>'Web-Test'!O772</f>
        <v>0</v>
      </c>
      <c r="P840" s="76">
        <f>'Web-Test'!P772</f>
        <v>0</v>
      </c>
      <c r="Q840" s="76">
        <f>'Web-Test'!Q772</f>
        <v>0</v>
      </c>
      <c r="R840" s="76">
        <f>'Web-Test'!R772</f>
        <v>0</v>
      </c>
      <c r="S840" s="76">
        <f>'Web-Test'!S772</f>
        <v>0</v>
      </c>
      <c r="T840" s="76">
        <f>'Web-Test'!T772</f>
        <v>0</v>
      </c>
      <c r="U840" s="76">
        <f>'Web-Test'!U772</f>
        <v>0</v>
      </c>
      <c r="V840" s="76">
        <f>'Web-Test'!V772</f>
        <v>0</v>
      </c>
      <c r="W840" s="76">
        <f>'Web-Test'!W772</f>
        <v>0</v>
      </c>
      <c r="X840" s="76">
        <f>'Web-Test'!X772</f>
        <v>0</v>
      </c>
      <c r="Y840" s="76">
        <f>'Web-Test'!Y772</f>
        <v>0</v>
      </c>
      <c r="Z840" s="76">
        <f>'Web-Test'!Z772</f>
        <v>0</v>
      </c>
    </row>
    <row r="841" spans="1:26">
      <c r="A841" s="13">
        <f>'Web-Test'!A773</f>
        <v>0</v>
      </c>
      <c r="B841" s="16">
        <f>'Web-Test'!B773</f>
        <v>0</v>
      </c>
      <c r="C841" s="17">
        <f>'Web-Test'!C773</f>
        <v>0</v>
      </c>
      <c r="D841" s="16">
        <f>'Web-Test'!D773</f>
        <v>0</v>
      </c>
      <c r="E841" s="18">
        <f>'Web-Test'!E773</f>
        <v>0</v>
      </c>
      <c r="F841" s="18">
        <f>'Web-Test'!F773</f>
        <v>0</v>
      </c>
      <c r="G841" s="18">
        <f>'Web-Test'!G773</f>
        <v>0</v>
      </c>
      <c r="H841" s="17">
        <f>'Web-Test'!H773</f>
        <v>0</v>
      </c>
      <c r="I841" s="17">
        <f>'Web-Test'!I773</f>
        <v>0</v>
      </c>
      <c r="J841" s="17">
        <f>'Web-Test'!J773</f>
        <v>0</v>
      </c>
      <c r="K841" s="16">
        <f>'Web-Test'!K773</f>
        <v>0</v>
      </c>
      <c r="L841" s="13" t="str">
        <f>'Web-Test'!L773</f>
        <v/>
      </c>
      <c r="M841" s="18">
        <f>'Web-Test'!M773</f>
        <v>0</v>
      </c>
      <c r="N841" s="13">
        <f>'Web-Test'!N773</f>
        <v>0</v>
      </c>
      <c r="O841" s="76">
        <f>'Web-Test'!O773</f>
        <v>0</v>
      </c>
      <c r="P841" s="76">
        <f>'Web-Test'!P773</f>
        <v>0</v>
      </c>
      <c r="Q841" s="76">
        <f>'Web-Test'!Q773</f>
        <v>0</v>
      </c>
      <c r="R841" s="76">
        <f>'Web-Test'!R773</f>
        <v>0</v>
      </c>
      <c r="S841" s="76">
        <f>'Web-Test'!S773</f>
        <v>0</v>
      </c>
      <c r="T841" s="76">
        <f>'Web-Test'!T773</f>
        <v>0</v>
      </c>
      <c r="U841" s="76">
        <f>'Web-Test'!U773</f>
        <v>0</v>
      </c>
      <c r="V841" s="76">
        <f>'Web-Test'!V773</f>
        <v>0</v>
      </c>
      <c r="W841" s="76">
        <f>'Web-Test'!W773</f>
        <v>0</v>
      </c>
      <c r="X841" s="76">
        <f>'Web-Test'!X773</f>
        <v>0</v>
      </c>
      <c r="Y841" s="76">
        <f>'Web-Test'!Y773</f>
        <v>0</v>
      </c>
      <c r="Z841" s="76">
        <f>'Web-Test'!Z773</f>
        <v>0</v>
      </c>
    </row>
    <row r="842" spans="1:26">
      <c r="A842" s="13">
        <f>'Web-Test'!A774</f>
        <v>0</v>
      </c>
      <c r="B842" s="16">
        <f>'Web-Test'!B774</f>
        <v>0</v>
      </c>
      <c r="C842" s="17">
        <f>'Web-Test'!C774</f>
        <v>0</v>
      </c>
      <c r="D842" s="16">
        <f>'Web-Test'!D774</f>
        <v>0</v>
      </c>
      <c r="E842" s="18">
        <f>'Web-Test'!E774</f>
        <v>0</v>
      </c>
      <c r="F842" s="18">
        <f>'Web-Test'!F774</f>
        <v>0</v>
      </c>
      <c r="G842" s="18">
        <f>'Web-Test'!G774</f>
        <v>0</v>
      </c>
      <c r="H842" s="17">
        <f>'Web-Test'!H774</f>
        <v>0</v>
      </c>
      <c r="I842" s="17">
        <f>'Web-Test'!I774</f>
        <v>0</v>
      </c>
      <c r="J842" s="17">
        <f>'Web-Test'!J774</f>
        <v>0</v>
      </c>
      <c r="K842" s="16">
        <f>'Web-Test'!K774</f>
        <v>0</v>
      </c>
      <c r="L842" s="13" t="str">
        <f>'Web-Test'!L774</f>
        <v/>
      </c>
      <c r="M842" s="18">
        <f>'Web-Test'!M774</f>
        <v>0</v>
      </c>
      <c r="N842" s="13">
        <f>'Web-Test'!N774</f>
        <v>0</v>
      </c>
      <c r="O842" s="76">
        <f>'Web-Test'!O774</f>
        <v>0</v>
      </c>
      <c r="P842" s="76">
        <f>'Web-Test'!P774</f>
        <v>0</v>
      </c>
      <c r="Q842" s="76">
        <f>'Web-Test'!Q774</f>
        <v>0</v>
      </c>
      <c r="R842" s="76">
        <f>'Web-Test'!R774</f>
        <v>0</v>
      </c>
      <c r="S842" s="76">
        <f>'Web-Test'!S774</f>
        <v>0</v>
      </c>
      <c r="T842" s="76">
        <f>'Web-Test'!T774</f>
        <v>0</v>
      </c>
      <c r="U842" s="76">
        <f>'Web-Test'!U774</f>
        <v>0</v>
      </c>
      <c r="V842" s="76">
        <f>'Web-Test'!V774</f>
        <v>0</v>
      </c>
      <c r="W842" s="76">
        <f>'Web-Test'!W774</f>
        <v>0</v>
      </c>
      <c r="X842" s="76">
        <f>'Web-Test'!X774</f>
        <v>0</v>
      </c>
      <c r="Y842" s="76">
        <f>'Web-Test'!Y774</f>
        <v>0</v>
      </c>
      <c r="Z842" s="76">
        <f>'Web-Test'!Z774</f>
        <v>0</v>
      </c>
    </row>
    <row r="843" spans="1:26">
      <c r="A843" s="13">
        <f>'Web-Test'!A775</f>
        <v>0</v>
      </c>
      <c r="B843" s="16">
        <f>'Web-Test'!B775</f>
        <v>0</v>
      </c>
      <c r="C843" s="17">
        <f>'Web-Test'!C775</f>
        <v>0</v>
      </c>
      <c r="D843" s="16">
        <f>'Web-Test'!D775</f>
        <v>0</v>
      </c>
      <c r="E843" s="18">
        <f>'Web-Test'!E775</f>
        <v>0</v>
      </c>
      <c r="F843" s="18">
        <f>'Web-Test'!F775</f>
        <v>0</v>
      </c>
      <c r="G843" s="18">
        <f>'Web-Test'!G775</f>
        <v>0</v>
      </c>
      <c r="H843" s="17">
        <f>'Web-Test'!H775</f>
        <v>0</v>
      </c>
      <c r="I843" s="17">
        <f>'Web-Test'!I775</f>
        <v>0</v>
      </c>
      <c r="J843" s="17">
        <f>'Web-Test'!J775</f>
        <v>0</v>
      </c>
      <c r="K843" s="16">
        <f>'Web-Test'!K775</f>
        <v>0</v>
      </c>
      <c r="L843" s="13" t="str">
        <f>'Web-Test'!L775</f>
        <v/>
      </c>
      <c r="M843" s="18">
        <f>'Web-Test'!M775</f>
        <v>0</v>
      </c>
      <c r="N843" s="13">
        <f>'Web-Test'!N775</f>
        <v>0</v>
      </c>
      <c r="O843" s="76">
        <f>'Web-Test'!O775</f>
        <v>0</v>
      </c>
      <c r="P843" s="76">
        <f>'Web-Test'!P775</f>
        <v>0</v>
      </c>
      <c r="Q843" s="76">
        <f>'Web-Test'!Q775</f>
        <v>0</v>
      </c>
      <c r="R843" s="76">
        <f>'Web-Test'!R775</f>
        <v>0</v>
      </c>
      <c r="S843" s="76">
        <f>'Web-Test'!S775</f>
        <v>0</v>
      </c>
      <c r="T843" s="76">
        <f>'Web-Test'!T775</f>
        <v>0</v>
      </c>
      <c r="U843" s="76">
        <f>'Web-Test'!U775</f>
        <v>0</v>
      </c>
      <c r="V843" s="76">
        <f>'Web-Test'!V775</f>
        <v>0</v>
      </c>
      <c r="W843" s="76">
        <f>'Web-Test'!W775</f>
        <v>0</v>
      </c>
      <c r="X843" s="76">
        <f>'Web-Test'!X775</f>
        <v>0</v>
      </c>
      <c r="Y843" s="76">
        <f>'Web-Test'!Y775</f>
        <v>0</v>
      </c>
      <c r="Z843" s="76">
        <f>'Web-Test'!Z775</f>
        <v>0</v>
      </c>
    </row>
    <row r="844" spans="1:26">
      <c r="A844" s="13">
        <f>'Web-Test'!A776</f>
        <v>0</v>
      </c>
      <c r="B844" s="16">
        <f>'Web-Test'!B776</f>
        <v>0</v>
      </c>
      <c r="C844" s="17">
        <f>'Web-Test'!C776</f>
        <v>0</v>
      </c>
      <c r="D844" s="16">
        <f>'Web-Test'!D776</f>
        <v>0</v>
      </c>
      <c r="E844" s="18">
        <f>'Web-Test'!E776</f>
        <v>0</v>
      </c>
      <c r="F844" s="18">
        <f>'Web-Test'!F776</f>
        <v>0</v>
      </c>
      <c r="G844" s="18">
        <f>'Web-Test'!G776</f>
        <v>0</v>
      </c>
      <c r="H844" s="17">
        <f>'Web-Test'!H776</f>
        <v>0</v>
      </c>
      <c r="I844" s="17">
        <f>'Web-Test'!I776</f>
        <v>0</v>
      </c>
      <c r="J844" s="17">
        <f>'Web-Test'!J776</f>
        <v>0</v>
      </c>
      <c r="K844" s="16">
        <f>'Web-Test'!K776</f>
        <v>0</v>
      </c>
      <c r="L844" s="13" t="str">
        <f>'Web-Test'!L776</f>
        <v/>
      </c>
      <c r="M844" s="18">
        <f>'Web-Test'!M776</f>
        <v>0</v>
      </c>
      <c r="N844" s="13">
        <f>'Web-Test'!N776</f>
        <v>0</v>
      </c>
      <c r="O844" s="76">
        <f>'Web-Test'!O776</f>
        <v>0</v>
      </c>
      <c r="P844" s="76">
        <f>'Web-Test'!P776</f>
        <v>0</v>
      </c>
      <c r="Q844" s="76">
        <f>'Web-Test'!Q776</f>
        <v>0</v>
      </c>
      <c r="R844" s="76">
        <f>'Web-Test'!R776</f>
        <v>0</v>
      </c>
      <c r="S844" s="76">
        <f>'Web-Test'!S776</f>
        <v>0</v>
      </c>
      <c r="T844" s="76">
        <f>'Web-Test'!T776</f>
        <v>0</v>
      </c>
      <c r="U844" s="76">
        <f>'Web-Test'!U776</f>
        <v>0</v>
      </c>
      <c r="V844" s="76">
        <f>'Web-Test'!V776</f>
        <v>0</v>
      </c>
      <c r="W844" s="76">
        <f>'Web-Test'!W776</f>
        <v>0</v>
      </c>
      <c r="X844" s="76">
        <f>'Web-Test'!X776</f>
        <v>0</v>
      </c>
      <c r="Y844" s="76">
        <f>'Web-Test'!Y776</f>
        <v>0</v>
      </c>
      <c r="Z844" s="76">
        <f>'Web-Test'!Z776</f>
        <v>0</v>
      </c>
    </row>
    <row r="845" spans="1:26">
      <c r="A845" s="13">
        <f>'Web-Test'!A777</f>
        <v>0</v>
      </c>
      <c r="B845" s="16">
        <f>'Web-Test'!B777</f>
        <v>0</v>
      </c>
      <c r="C845" s="17">
        <f>'Web-Test'!C777</f>
        <v>0</v>
      </c>
      <c r="D845" s="16">
        <f>'Web-Test'!D777</f>
        <v>0</v>
      </c>
      <c r="E845" s="18">
        <f>'Web-Test'!E777</f>
        <v>0</v>
      </c>
      <c r="F845" s="18">
        <f>'Web-Test'!F777</f>
        <v>0</v>
      </c>
      <c r="G845" s="18">
        <f>'Web-Test'!G777</f>
        <v>0</v>
      </c>
      <c r="H845" s="17">
        <f>'Web-Test'!H777</f>
        <v>0</v>
      </c>
      <c r="I845" s="17">
        <f>'Web-Test'!I777</f>
        <v>0</v>
      </c>
      <c r="J845" s="17">
        <f>'Web-Test'!J777</f>
        <v>0</v>
      </c>
      <c r="K845" s="16">
        <f>'Web-Test'!K777</f>
        <v>0</v>
      </c>
      <c r="L845" s="13" t="str">
        <f>'Web-Test'!L777</f>
        <v/>
      </c>
      <c r="M845" s="18">
        <f>'Web-Test'!M777</f>
        <v>0</v>
      </c>
      <c r="N845" s="13">
        <f>'Web-Test'!N777</f>
        <v>0</v>
      </c>
      <c r="O845" s="76">
        <f>'Web-Test'!O777</f>
        <v>0</v>
      </c>
      <c r="P845" s="76">
        <f>'Web-Test'!P777</f>
        <v>0</v>
      </c>
      <c r="Q845" s="76">
        <f>'Web-Test'!Q777</f>
        <v>0</v>
      </c>
      <c r="R845" s="76">
        <f>'Web-Test'!R777</f>
        <v>0</v>
      </c>
      <c r="S845" s="76">
        <f>'Web-Test'!S777</f>
        <v>0</v>
      </c>
      <c r="T845" s="76">
        <f>'Web-Test'!T777</f>
        <v>0</v>
      </c>
      <c r="U845" s="76">
        <f>'Web-Test'!U777</f>
        <v>0</v>
      </c>
      <c r="V845" s="76">
        <f>'Web-Test'!V777</f>
        <v>0</v>
      </c>
      <c r="W845" s="76">
        <f>'Web-Test'!W777</f>
        <v>0</v>
      </c>
      <c r="X845" s="76">
        <f>'Web-Test'!X777</f>
        <v>0</v>
      </c>
      <c r="Y845" s="76">
        <f>'Web-Test'!Y777</f>
        <v>0</v>
      </c>
      <c r="Z845" s="76">
        <f>'Web-Test'!Z777</f>
        <v>0</v>
      </c>
    </row>
    <row r="846" spans="1:26">
      <c r="A846" s="13">
        <f>'Web-Test'!A778</f>
        <v>0</v>
      </c>
      <c r="B846" s="16">
        <f>'Web-Test'!B778</f>
        <v>0</v>
      </c>
      <c r="C846" s="17">
        <f>'Web-Test'!C778</f>
        <v>0</v>
      </c>
      <c r="D846" s="16">
        <f>'Web-Test'!D778</f>
        <v>0</v>
      </c>
      <c r="E846" s="18">
        <f>'Web-Test'!E778</f>
        <v>0</v>
      </c>
      <c r="F846" s="18">
        <f>'Web-Test'!F778</f>
        <v>0</v>
      </c>
      <c r="G846" s="18">
        <f>'Web-Test'!G778</f>
        <v>0</v>
      </c>
      <c r="H846" s="17">
        <f>'Web-Test'!H778</f>
        <v>0</v>
      </c>
      <c r="I846" s="17">
        <f>'Web-Test'!I778</f>
        <v>0</v>
      </c>
      <c r="J846" s="17">
        <f>'Web-Test'!J778</f>
        <v>0</v>
      </c>
      <c r="K846" s="16">
        <f>'Web-Test'!K778</f>
        <v>0</v>
      </c>
      <c r="L846" s="13" t="str">
        <f>'Web-Test'!L778</f>
        <v/>
      </c>
      <c r="M846" s="18">
        <f>'Web-Test'!M778</f>
        <v>0</v>
      </c>
      <c r="N846" s="13">
        <f>'Web-Test'!N778</f>
        <v>0</v>
      </c>
      <c r="O846" s="76">
        <f>'Web-Test'!O778</f>
        <v>0</v>
      </c>
      <c r="P846" s="76">
        <f>'Web-Test'!P778</f>
        <v>0</v>
      </c>
      <c r="Q846" s="76">
        <f>'Web-Test'!Q778</f>
        <v>0</v>
      </c>
      <c r="R846" s="76">
        <f>'Web-Test'!R778</f>
        <v>0</v>
      </c>
      <c r="S846" s="76">
        <f>'Web-Test'!S778</f>
        <v>0</v>
      </c>
      <c r="T846" s="76">
        <f>'Web-Test'!T778</f>
        <v>0</v>
      </c>
      <c r="U846" s="76">
        <f>'Web-Test'!U778</f>
        <v>0</v>
      </c>
      <c r="V846" s="76">
        <f>'Web-Test'!V778</f>
        <v>0</v>
      </c>
      <c r="W846" s="76">
        <f>'Web-Test'!W778</f>
        <v>0</v>
      </c>
      <c r="X846" s="76">
        <f>'Web-Test'!X778</f>
        <v>0</v>
      </c>
      <c r="Y846" s="76">
        <f>'Web-Test'!Y778</f>
        <v>0</v>
      </c>
      <c r="Z846" s="76">
        <f>'Web-Test'!Z778</f>
        <v>0</v>
      </c>
    </row>
    <row r="847" spans="1:26">
      <c r="A847" s="13">
        <f>'Web-Test'!A779</f>
        <v>0</v>
      </c>
      <c r="B847" s="16">
        <f>'Web-Test'!B779</f>
        <v>0</v>
      </c>
      <c r="C847" s="17">
        <f>'Web-Test'!C779</f>
        <v>0</v>
      </c>
      <c r="D847" s="16">
        <f>'Web-Test'!D779</f>
        <v>0</v>
      </c>
      <c r="E847" s="18">
        <f>'Web-Test'!E779</f>
        <v>0</v>
      </c>
      <c r="F847" s="18">
        <f>'Web-Test'!F779</f>
        <v>0</v>
      </c>
      <c r="G847" s="18">
        <f>'Web-Test'!G779</f>
        <v>0</v>
      </c>
      <c r="H847" s="17">
        <f>'Web-Test'!H779</f>
        <v>0</v>
      </c>
      <c r="I847" s="17">
        <f>'Web-Test'!I779</f>
        <v>0</v>
      </c>
      <c r="J847" s="17">
        <f>'Web-Test'!J779</f>
        <v>0</v>
      </c>
      <c r="K847" s="16">
        <f>'Web-Test'!K779</f>
        <v>0</v>
      </c>
      <c r="L847" s="13" t="str">
        <f>'Web-Test'!L779</f>
        <v/>
      </c>
      <c r="M847" s="18">
        <f>'Web-Test'!M779</f>
        <v>0</v>
      </c>
      <c r="N847" s="13">
        <f>'Web-Test'!N779</f>
        <v>0</v>
      </c>
      <c r="O847" s="76">
        <f>'Web-Test'!O779</f>
        <v>0</v>
      </c>
      <c r="P847" s="76">
        <f>'Web-Test'!P779</f>
        <v>0</v>
      </c>
      <c r="Q847" s="76">
        <f>'Web-Test'!Q779</f>
        <v>0</v>
      </c>
      <c r="R847" s="76">
        <f>'Web-Test'!R779</f>
        <v>0</v>
      </c>
      <c r="S847" s="76">
        <f>'Web-Test'!S779</f>
        <v>0</v>
      </c>
      <c r="T847" s="76">
        <f>'Web-Test'!T779</f>
        <v>0</v>
      </c>
      <c r="U847" s="76">
        <f>'Web-Test'!U779</f>
        <v>0</v>
      </c>
      <c r="V847" s="76">
        <f>'Web-Test'!V779</f>
        <v>0</v>
      </c>
      <c r="W847" s="76">
        <f>'Web-Test'!W779</f>
        <v>0</v>
      </c>
      <c r="X847" s="76">
        <f>'Web-Test'!X779</f>
        <v>0</v>
      </c>
      <c r="Y847" s="76">
        <f>'Web-Test'!Y779</f>
        <v>0</v>
      </c>
      <c r="Z847" s="76">
        <f>'Web-Test'!Z779</f>
        <v>0</v>
      </c>
    </row>
    <row r="848" spans="1:26">
      <c r="A848" s="13">
        <f>'Web-Test'!A780</f>
        <v>0</v>
      </c>
      <c r="B848" s="16">
        <f>'Web-Test'!B780</f>
        <v>0</v>
      </c>
      <c r="C848" s="17">
        <f>'Web-Test'!C780</f>
        <v>0</v>
      </c>
      <c r="D848" s="16">
        <f>'Web-Test'!D780</f>
        <v>0</v>
      </c>
      <c r="E848" s="18">
        <f>'Web-Test'!E780</f>
        <v>0</v>
      </c>
      <c r="F848" s="18">
        <f>'Web-Test'!F780</f>
        <v>0</v>
      </c>
      <c r="G848" s="18">
        <f>'Web-Test'!G780</f>
        <v>0</v>
      </c>
      <c r="H848" s="17">
        <f>'Web-Test'!H780</f>
        <v>0</v>
      </c>
      <c r="I848" s="17">
        <f>'Web-Test'!I780</f>
        <v>0</v>
      </c>
      <c r="J848" s="17">
        <f>'Web-Test'!J780</f>
        <v>0</v>
      </c>
      <c r="K848" s="16">
        <f>'Web-Test'!K780</f>
        <v>0</v>
      </c>
      <c r="L848" s="13" t="str">
        <f>'Web-Test'!L780</f>
        <v/>
      </c>
      <c r="M848" s="18">
        <f>'Web-Test'!M780</f>
        <v>0</v>
      </c>
      <c r="N848" s="13">
        <f>'Web-Test'!N780</f>
        <v>0</v>
      </c>
      <c r="O848" s="76">
        <f>'Web-Test'!O780</f>
        <v>0</v>
      </c>
      <c r="P848" s="76">
        <f>'Web-Test'!P780</f>
        <v>0</v>
      </c>
      <c r="Q848" s="76">
        <f>'Web-Test'!Q780</f>
        <v>0</v>
      </c>
      <c r="R848" s="76">
        <f>'Web-Test'!R780</f>
        <v>0</v>
      </c>
      <c r="S848" s="76">
        <f>'Web-Test'!S780</f>
        <v>0</v>
      </c>
      <c r="T848" s="76">
        <f>'Web-Test'!T780</f>
        <v>0</v>
      </c>
      <c r="U848" s="76">
        <f>'Web-Test'!U780</f>
        <v>0</v>
      </c>
      <c r="V848" s="76">
        <f>'Web-Test'!V780</f>
        <v>0</v>
      </c>
      <c r="W848" s="76">
        <f>'Web-Test'!W780</f>
        <v>0</v>
      </c>
      <c r="X848" s="76">
        <f>'Web-Test'!X780</f>
        <v>0</v>
      </c>
      <c r="Y848" s="76">
        <f>'Web-Test'!Y780</f>
        <v>0</v>
      </c>
      <c r="Z848" s="76">
        <f>'Web-Test'!Z780</f>
        <v>0</v>
      </c>
    </row>
    <row r="849" spans="1:26">
      <c r="A849" s="13">
        <f>'Web-Test'!A781</f>
        <v>0</v>
      </c>
      <c r="B849" s="16">
        <f>'Web-Test'!B781</f>
        <v>0</v>
      </c>
      <c r="C849" s="17">
        <f>'Web-Test'!C781</f>
        <v>0</v>
      </c>
      <c r="D849" s="16">
        <f>'Web-Test'!D781</f>
        <v>0</v>
      </c>
      <c r="E849" s="18">
        <f>'Web-Test'!E781</f>
        <v>0</v>
      </c>
      <c r="F849" s="18">
        <f>'Web-Test'!F781</f>
        <v>0</v>
      </c>
      <c r="G849" s="18">
        <f>'Web-Test'!G781</f>
        <v>0</v>
      </c>
      <c r="H849" s="17">
        <f>'Web-Test'!H781</f>
        <v>0</v>
      </c>
      <c r="I849" s="17">
        <f>'Web-Test'!I781</f>
        <v>0</v>
      </c>
      <c r="J849" s="17">
        <f>'Web-Test'!J781</f>
        <v>0</v>
      </c>
      <c r="K849" s="16">
        <f>'Web-Test'!K781</f>
        <v>0</v>
      </c>
      <c r="L849" s="13" t="str">
        <f>'Web-Test'!L781</f>
        <v/>
      </c>
      <c r="M849" s="18">
        <f>'Web-Test'!M781</f>
        <v>0</v>
      </c>
      <c r="N849" s="13">
        <f>'Web-Test'!N781</f>
        <v>0</v>
      </c>
      <c r="O849" s="76">
        <f>'Web-Test'!O781</f>
        <v>0</v>
      </c>
      <c r="P849" s="76">
        <f>'Web-Test'!P781</f>
        <v>0</v>
      </c>
      <c r="Q849" s="76">
        <f>'Web-Test'!Q781</f>
        <v>0</v>
      </c>
      <c r="R849" s="76">
        <f>'Web-Test'!R781</f>
        <v>0</v>
      </c>
      <c r="S849" s="76">
        <f>'Web-Test'!S781</f>
        <v>0</v>
      </c>
      <c r="T849" s="76">
        <f>'Web-Test'!T781</f>
        <v>0</v>
      </c>
      <c r="U849" s="76">
        <f>'Web-Test'!U781</f>
        <v>0</v>
      </c>
      <c r="V849" s="76">
        <f>'Web-Test'!V781</f>
        <v>0</v>
      </c>
      <c r="W849" s="76">
        <f>'Web-Test'!W781</f>
        <v>0</v>
      </c>
      <c r="X849" s="76">
        <f>'Web-Test'!X781</f>
        <v>0</v>
      </c>
      <c r="Y849" s="76">
        <f>'Web-Test'!Y781</f>
        <v>0</v>
      </c>
      <c r="Z849" s="76">
        <f>'Web-Test'!Z781</f>
        <v>0</v>
      </c>
    </row>
    <row r="850" spans="1:26">
      <c r="A850" s="13">
        <f>'Web-Test'!A782</f>
        <v>0</v>
      </c>
      <c r="B850" s="16">
        <f>'Web-Test'!B782</f>
        <v>0</v>
      </c>
      <c r="C850" s="17">
        <f>'Web-Test'!C782</f>
        <v>0</v>
      </c>
      <c r="D850" s="16">
        <f>'Web-Test'!D782</f>
        <v>0</v>
      </c>
      <c r="E850" s="18">
        <f>'Web-Test'!E782</f>
        <v>0</v>
      </c>
      <c r="F850" s="18">
        <f>'Web-Test'!F782</f>
        <v>0</v>
      </c>
      <c r="G850" s="18">
        <f>'Web-Test'!G782</f>
        <v>0</v>
      </c>
      <c r="H850" s="17">
        <f>'Web-Test'!H782</f>
        <v>0</v>
      </c>
      <c r="I850" s="17">
        <f>'Web-Test'!I782</f>
        <v>0</v>
      </c>
      <c r="J850" s="17">
        <f>'Web-Test'!J782</f>
        <v>0</v>
      </c>
      <c r="K850" s="16">
        <f>'Web-Test'!K782</f>
        <v>0</v>
      </c>
      <c r="L850" s="13" t="str">
        <f>'Web-Test'!L782</f>
        <v/>
      </c>
      <c r="M850" s="18">
        <f>'Web-Test'!M782</f>
        <v>0</v>
      </c>
      <c r="N850" s="13">
        <f>'Web-Test'!N782</f>
        <v>0</v>
      </c>
      <c r="O850" s="76">
        <f>'Web-Test'!O782</f>
        <v>0</v>
      </c>
      <c r="P850" s="76">
        <f>'Web-Test'!P782</f>
        <v>0</v>
      </c>
      <c r="Q850" s="76">
        <f>'Web-Test'!Q782</f>
        <v>0</v>
      </c>
      <c r="R850" s="76">
        <f>'Web-Test'!R782</f>
        <v>0</v>
      </c>
      <c r="S850" s="76">
        <f>'Web-Test'!S782</f>
        <v>0</v>
      </c>
      <c r="T850" s="76">
        <f>'Web-Test'!T782</f>
        <v>0</v>
      </c>
      <c r="U850" s="76">
        <f>'Web-Test'!U782</f>
        <v>0</v>
      </c>
      <c r="V850" s="76">
        <f>'Web-Test'!V782</f>
        <v>0</v>
      </c>
      <c r="W850" s="76">
        <f>'Web-Test'!W782</f>
        <v>0</v>
      </c>
      <c r="X850" s="76">
        <f>'Web-Test'!X782</f>
        <v>0</v>
      </c>
      <c r="Y850" s="76">
        <f>'Web-Test'!Y782</f>
        <v>0</v>
      </c>
      <c r="Z850" s="76">
        <f>'Web-Test'!Z782</f>
        <v>0</v>
      </c>
    </row>
    <row r="851" spans="1:26">
      <c r="A851" s="13">
        <f>'Web-Test'!A783</f>
        <v>0</v>
      </c>
      <c r="B851" s="16">
        <f>'Web-Test'!B783</f>
        <v>0</v>
      </c>
      <c r="C851" s="17">
        <f>'Web-Test'!C783</f>
        <v>0</v>
      </c>
      <c r="D851" s="16">
        <f>'Web-Test'!D783</f>
        <v>0</v>
      </c>
      <c r="E851" s="18">
        <f>'Web-Test'!E783</f>
        <v>0</v>
      </c>
      <c r="F851" s="18">
        <f>'Web-Test'!F783</f>
        <v>0</v>
      </c>
      <c r="G851" s="18">
        <f>'Web-Test'!G783</f>
        <v>0</v>
      </c>
      <c r="H851" s="17">
        <f>'Web-Test'!H783</f>
        <v>0</v>
      </c>
      <c r="I851" s="17">
        <f>'Web-Test'!I783</f>
        <v>0</v>
      </c>
      <c r="J851" s="17">
        <f>'Web-Test'!J783</f>
        <v>0</v>
      </c>
      <c r="K851" s="16">
        <f>'Web-Test'!K783</f>
        <v>0</v>
      </c>
      <c r="L851" s="13" t="str">
        <f>'Web-Test'!L783</f>
        <v/>
      </c>
      <c r="M851" s="18">
        <f>'Web-Test'!M783</f>
        <v>0</v>
      </c>
      <c r="N851" s="13">
        <f>'Web-Test'!N783</f>
        <v>0</v>
      </c>
      <c r="O851" s="76">
        <f>'Web-Test'!O783</f>
        <v>0</v>
      </c>
      <c r="P851" s="76">
        <f>'Web-Test'!P783</f>
        <v>0</v>
      </c>
      <c r="Q851" s="76">
        <f>'Web-Test'!Q783</f>
        <v>0</v>
      </c>
      <c r="R851" s="76">
        <f>'Web-Test'!R783</f>
        <v>0</v>
      </c>
      <c r="S851" s="76">
        <f>'Web-Test'!S783</f>
        <v>0</v>
      </c>
      <c r="T851" s="76">
        <f>'Web-Test'!T783</f>
        <v>0</v>
      </c>
      <c r="U851" s="76">
        <f>'Web-Test'!U783</f>
        <v>0</v>
      </c>
      <c r="V851" s="76">
        <f>'Web-Test'!V783</f>
        <v>0</v>
      </c>
      <c r="W851" s="76">
        <f>'Web-Test'!W783</f>
        <v>0</v>
      </c>
      <c r="X851" s="76">
        <f>'Web-Test'!X783</f>
        <v>0</v>
      </c>
      <c r="Y851" s="76">
        <f>'Web-Test'!Y783</f>
        <v>0</v>
      </c>
      <c r="Z851" s="76">
        <f>'Web-Test'!Z783</f>
        <v>0</v>
      </c>
    </row>
    <row r="852" spans="1:26">
      <c r="A852" s="13">
        <f>'Web-Test'!A784</f>
        <v>0</v>
      </c>
      <c r="B852" s="16">
        <f>'Web-Test'!B784</f>
        <v>0</v>
      </c>
      <c r="C852" s="17">
        <f>'Web-Test'!C784</f>
        <v>0</v>
      </c>
      <c r="D852" s="16">
        <f>'Web-Test'!D784</f>
        <v>0</v>
      </c>
      <c r="E852" s="18">
        <f>'Web-Test'!E784</f>
        <v>0</v>
      </c>
      <c r="F852" s="18">
        <f>'Web-Test'!F784</f>
        <v>0</v>
      </c>
      <c r="G852" s="18">
        <f>'Web-Test'!G784</f>
        <v>0</v>
      </c>
      <c r="H852" s="17">
        <f>'Web-Test'!H784</f>
        <v>0</v>
      </c>
      <c r="I852" s="17">
        <f>'Web-Test'!I784</f>
        <v>0</v>
      </c>
      <c r="J852" s="17">
        <f>'Web-Test'!J784</f>
        <v>0</v>
      </c>
      <c r="K852" s="16">
        <f>'Web-Test'!K784</f>
        <v>0</v>
      </c>
      <c r="L852" s="13" t="str">
        <f>'Web-Test'!L784</f>
        <v/>
      </c>
      <c r="M852" s="18">
        <f>'Web-Test'!M784</f>
        <v>0</v>
      </c>
      <c r="N852" s="13">
        <f>'Web-Test'!N784</f>
        <v>0</v>
      </c>
      <c r="O852" s="76">
        <f>'Web-Test'!O784</f>
        <v>0</v>
      </c>
      <c r="P852" s="76">
        <f>'Web-Test'!P784</f>
        <v>0</v>
      </c>
      <c r="Q852" s="76">
        <f>'Web-Test'!Q784</f>
        <v>0</v>
      </c>
      <c r="R852" s="76">
        <f>'Web-Test'!R784</f>
        <v>0</v>
      </c>
      <c r="S852" s="76">
        <f>'Web-Test'!S784</f>
        <v>0</v>
      </c>
      <c r="T852" s="76">
        <f>'Web-Test'!T784</f>
        <v>0</v>
      </c>
      <c r="U852" s="76">
        <f>'Web-Test'!U784</f>
        <v>0</v>
      </c>
      <c r="V852" s="76">
        <f>'Web-Test'!V784</f>
        <v>0</v>
      </c>
      <c r="W852" s="76">
        <f>'Web-Test'!W784</f>
        <v>0</v>
      </c>
      <c r="X852" s="76">
        <f>'Web-Test'!X784</f>
        <v>0</v>
      </c>
      <c r="Y852" s="76">
        <f>'Web-Test'!Y784</f>
        <v>0</v>
      </c>
      <c r="Z852" s="76">
        <f>'Web-Test'!Z784</f>
        <v>0</v>
      </c>
    </row>
    <row r="853" spans="1:26">
      <c r="A853" s="13">
        <f>'Web-Test'!A785</f>
        <v>0</v>
      </c>
      <c r="B853" s="16">
        <f>'Web-Test'!B785</f>
        <v>0</v>
      </c>
      <c r="C853" s="17">
        <f>'Web-Test'!C785</f>
        <v>0</v>
      </c>
      <c r="D853" s="16">
        <f>'Web-Test'!D785</f>
        <v>0</v>
      </c>
      <c r="E853" s="18">
        <f>'Web-Test'!E785</f>
        <v>0</v>
      </c>
      <c r="F853" s="18">
        <f>'Web-Test'!F785</f>
        <v>0</v>
      </c>
      <c r="G853" s="18">
        <f>'Web-Test'!G785</f>
        <v>0</v>
      </c>
      <c r="H853" s="17">
        <f>'Web-Test'!H785</f>
        <v>0</v>
      </c>
      <c r="I853" s="17">
        <f>'Web-Test'!I785</f>
        <v>0</v>
      </c>
      <c r="J853" s="17">
        <f>'Web-Test'!J785</f>
        <v>0</v>
      </c>
      <c r="K853" s="16">
        <f>'Web-Test'!K785</f>
        <v>0</v>
      </c>
      <c r="L853" s="13" t="str">
        <f>'Web-Test'!L785</f>
        <v/>
      </c>
      <c r="M853" s="18">
        <f>'Web-Test'!M785</f>
        <v>0</v>
      </c>
      <c r="N853" s="13">
        <f>'Web-Test'!N785</f>
        <v>0</v>
      </c>
      <c r="O853" s="76">
        <f>'Web-Test'!O785</f>
        <v>0</v>
      </c>
      <c r="P853" s="76">
        <f>'Web-Test'!P785</f>
        <v>0</v>
      </c>
      <c r="Q853" s="76">
        <f>'Web-Test'!Q785</f>
        <v>0</v>
      </c>
      <c r="R853" s="76">
        <f>'Web-Test'!R785</f>
        <v>0</v>
      </c>
      <c r="S853" s="76">
        <f>'Web-Test'!S785</f>
        <v>0</v>
      </c>
      <c r="T853" s="76">
        <f>'Web-Test'!T785</f>
        <v>0</v>
      </c>
      <c r="U853" s="76">
        <f>'Web-Test'!U785</f>
        <v>0</v>
      </c>
      <c r="V853" s="76">
        <f>'Web-Test'!V785</f>
        <v>0</v>
      </c>
      <c r="W853" s="76">
        <f>'Web-Test'!W785</f>
        <v>0</v>
      </c>
      <c r="X853" s="76">
        <f>'Web-Test'!X785</f>
        <v>0</v>
      </c>
      <c r="Y853" s="76">
        <f>'Web-Test'!Y785</f>
        <v>0</v>
      </c>
      <c r="Z853" s="76">
        <f>'Web-Test'!Z785</f>
        <v>0</v>
      </c>
    </row>
    <row r="854" spans="1:26">
      <c r="A854" s="13">
        <f>'Web-Test'!A786</f>
        <v>0</v>
      </c>
      <c r="B854" s="16">
        <f>'Web-Test'!B786</f>
        <v>0</v>
      </c>
      <c r="C854" s="17">
        <f>'Web-Test'!C786</f>
        <v>0</v>
      </c>
      <c r="D854" s="16">
        <f>'Web-Test'!D786</f>
        <v>0</v>
      </c>
      <c r="E854" s="18">
        <f>'Web-Test'!E786</f>
        <v>0</v>
      </c>
      <c r="F854" s="18">
        <f>'Web-Test'!F786</f>
        <v>0</v>
      </c>
      <c r="G854" s="18">
        <f>'Web-Test'!G786</f>
        <v>0</v>
      </c>
      <c r="H854" s="17">
        <f>'Web-Test'!H786</f>
        <v>0</v>
      </c>
      <c r="I854" s="17">
        <f>'Web-Test'!I786</f>
        <v>0</v>
      </c>
      <c r="J854" s="17">
        <f>'Web-Test'!J786</f>
        <v>0</v>
      </c>
      <c r="K854" s="16">
        <f>'Web-Test'!K786</f>
        <v>0</v>
      </c>
      <c r="L854" s="13" t="str">
        <f>'Web-Test'!L786</f>
        <v/>
      </c>
      <c r="M854" s="18">
        <f>'Web-Test'!M786</f>
        <v>0</v>
      </c>
      <c r="N854" s="13">
        <f>'Web-Test'!N786</f>
        <v>0</v>
      </c>
      <c r="O854" s="76">
        <f>'Web-Test'!O786</f>
        <v>0</v>
      </c>
      <c r="P854" s="76">
        <f>'Web-Test'!P786</f>
        <v>0</v>
      </c>
      <c r="Q854" s="76">
        <f>'Web-Test'!Q786</f>
        <v>0</v>
      </c>
      <c r="R854" s="76">
        <f>'Web-Test'!R786</f>
        <v>0</v>
      </c>
      <c r="S854" s="76">
        <f>'Web-Test'!S786</f>
        <v>0</v>
      </c>
      <c r="T854" s="76">
        <f>'Web-Test'!T786</f>
        <v>0</v>
      </c>
      <c r="U854" s="76">
        <f>'Web-Test'!U786</f>
        <v>0</v>
      </c>
      <c r="V854" s="76">
        <f>'Web-Test'!V786</f>
        <v>0</v>
      </c>
      <c r="W854" s="76">
        <f>'Web-Test'!W786</f>
        <v>0</v>
      </c>
      <c r="X854" s="76">
        <f>'Web-Test'!X786</f>
        <v>0</v>
      </c>
      <c r="Y854" s="76">
        <f>'Web-Test'!Y786</f>
        <v>0</v>
      </c>
      <c r="Z854" s="76">
        <f>'Web-Test'!Z786</f>
        <v>0</v>
      </c>
    </row>
    <row r="855" spans="1:26">
      <c r="A855" s="13">
        <f>'Web-Test'!A787</f>
        <v>0</v>
      </c>
      <c r="B855" s="16">
        <f>'Web-Test'!B787</f>
        <v>0</v>
      </c>
      <c r="C855" s="17">
        <f>'Web-Test'!C787</f>
        <v>0</v>
      </c>
      <c r="D855" s="16">
        <f>'Web-Test'!D787</f>
        <v>0</v>
      </c>
      <c r="E855" s="18">
        <f>'Web-Test'!E787</f>
        <v>0</v>
      </c>
      <c r="F855" s="18">
        <f>'Web-Test'!F787</f>
        <v>0</v>
      </c>
      <c r="G855" s="18">
        <f>'Web-Test'!G787</f>
        <v>0</v>
      </c>
      <c r="H855" s="17">
        <f>'Web-Test'!H787</f>
        <v>0</v>
      </c>
      <c r="I855" s="17">
        <f>'Web-Test'!I787</f>
        <v>0</v>
      </c>
      <c r="J855" s="17">
        <f>'Web-Test'!J787</f>
        <v>0</v>
      </c>
      <c r="K855" s="16">
        <f>'Web-Test'!K787</f>
        <v>0</v>
      </c>
      <c r="L855" s="13" t="str">
        <f>'Web-Test'!L787</f>
        <v/>
      </c>
      <c r="M855" s="18">
        <f>'Web-Test'!M787</f>
        <v>0</v>
      </c>
      <c r="N855" s="13">
        <f>'Web-Test'!N787</f>
        <v>0</v>
      </c>
      <c r="O855" s="76">
        <f>'Web-Test'!O787</f>
        <v>0</v>
      </c>
      <c r="P855" s="76">
        <f>'Web-Test'!P787</f>
        <v>0</v>
      </c>
      <c r="Q855" s="76">
        <f>'Web-Test'!Q787</f>
        <v>0</v>
      </c>
      <c r="R855" s="76">
        <f>'Web-Test'!R787</f>
        <v>0</v>
      </c>
      <c r="S855" s="76">
        <f>'Web-Test'!S787</f>
        <v>0</v>
      </c>
      <c r="T855" s="76">
        <f>'Web-Test'!T787</f>
        <v>0</v>
      </c>
      <c r="U855" s="76">
        <f>'Web-Test'!U787</f>
        <v>0</v>
      </c>
      <c r="V855" s="76">
        <f>'Web-Test'!V787</f>
        <v>0</v>
      </c>
      <c r="W855" s="76">
        <f>'Web-Test'!W787</f>
        <v>0</v>
      </c>
      <c r="X855" s="76">
        <f>'Web-Test'!X787</f>
        <v>0</v>
      </c>
      <c r="Y855" s="76">
        <f>'Web-Test'!Y787</f>
        <v>0</v>
      </c>
      <c r="Z855" s="76">
        <f>'Web-Test'!Z787</f>
        <v>0</v>
      </c>
    </row>
    <row r="856" spans="1:26">
      <c r="A856" s="13">
        <f>'Web-Test'!A788</f>
        <v>0</v>
      </c>
      <c r="B856" s="16">
        <f>'Web-Test'!B788</f>
        <v>0</v>
      </c>
      <c r="C856" s="17">
        <f>'Web-Test'!C788</f>
        <v>0</v>
      </c>
      <c r="D856" s="16">
        <f>'Web-Test'!D788</f>
        <v>0</v>
      </c>
      <c r="E856" s="18">
        <f>'Web-Test'!E788</f>
        <v>0</v>
      </c>
      <c r="F856" s="18">
        <f>'Web-Test'!F788</f>
        <v>0</v>
      </c>
      <c r="G856" s="18">
        <f>'Web-Test'!G788</f>
        <v>0</v>
      </c>
      <c r="H856" s="17">
        <f>'Web-Test'!H788</f>
        <v>0</v>
      </c>
      <c r="I856" s="17">
        <f>'Web-Test'!I788</f>
        <v>0</v>
      </c>
      <c r="J856" s="17">
        <f>'Web-Test'!J788</f>
        <v>0</v>
      </c>
      <c r="K856" s="16">
        <f>'Web-Test'!K788</f>
        <v>0</v>
      </c>
      <c r="L856" s="13" t="str">
        <f>'Web-Test'!L788</f>
        <v/>
      </c>
      <c r="M856" s="18">
        <f>'Web-Test'!M788</f>
        <v>0</v>
      </c>
      <c r="N856" s="13">
        <f>'Web-Test'!N788</f>
        <v>0</v>
      </c>
      <c r="O856" s="76">
        <f>'Web-Test'!O788</f>
        <v>0</v>
      </c>
      <c r="P856" s="76">
        <f>'Web-Test'!P788</f>
        <v>0</v>
      </c>
      <c r="Q856" s="76">
        <f>'Web-Test'!Q788</f>
        <v>0</v>
      </c>
      <c r="R856" s="76">
        <f>'Web-Test'!R788</f>
        <v>0</v>
      </c>
      <c r="S856" s="76">
        <f>'Web-Test'!S788</f>
        <v>0</v>
      </c>
      <c r="T856" s="76">
        <f>'Web-Test'!T788</f>
        <v>0</v>
      </c>
      <c r="U856" s="76">
        <f>'Web-Test'!U788</f>
        <v>0</v>
      </c>
      <c r="V856" s="76">
        <f>'Web-Test'!V788</f>
        <v>0</v>
      </c>
      <c r="W856" s="76">
        <f>'Web-Test'!W788</f>
        <v>0</v>
      </c>
      <c r="X856" s="76">
        <f>'Web-Test'!X788</f>
        <v>0</v>
      </c>
      <c r="Y856" s="76">
        <f>'Web-Test'!Y788</f>
        <v>0</v>
      </c>
      <c r="Z856" s="76">
        <f>'Web-Test'!Z788</f>
        <v>0</v>
      </c>
    </row>
    <row r="857" spans="1:26">
      <c r="A857" s="13">
        <f>'Web-Test'!A789</f>
        <v>0</v>
      </c>
      <c r="B857" s="16">
        <f>'Web-Test'!B789</f>
        <v>0</v>
      </c>
      <c r="C857" s="17">
        <f>'Web-Test'!C789</f>
        <v>0</v>
      </c>
      <c r="D857" s="16">
        <f>'Web-Test'!D789</f>
        <v>0</v>
      </c>
      <c r="E857" s="18">
        <f>'Web-Test'!E789</f>
        <v>0</v>
      </c>
      <c r="F857" s="18">
        <f>'Web-Test'!F789</f>
        <v>0</v>
      </c>
      <c r="G857" s="18">
        <f>'Web-Test'!G789</f>
        <v>0</v>
      </c>
      <c r="H857" s="17">
        <f>'Web-Test'!H789</f>
        <v>0</v>
      </c>
      <c r="I857" s="17">
        <f>'Web-Test'!I789</f>
        <v>0</v>
      </c>
      <c r="J857" s="17">
        <f>'Web-Test'!J789</f>
        <v>0</v>
      </c>
      <c r="K857" s="16">
        <f>'Web-Test'!K789</f>
        <v>0</v>
      </c>
      <c r="L857" s="13" t="str">
        <f>'Web-Test'!L789</f>
        <v/>
      </c>
      <c r="M857" s="18">
        <f>'Web-Test'!M789</f>
        <v>0</v>
      </c>
      <c r="N857" s="13">
        <f>'Web-Test'!N789</f>
        <v>0</v>
      </c>
      <c r="O857" s="76">
        <f>'Web-Test'!O789</f>
        <v>0</v>
      </c>
      <c r="P857" s="76">
        <f>'Web-Test'!P789</f>
        <v>0</v>
      </c>
      <c r="Q857" s="76">
        <f>'Web-Test'!Q789</f>
        <v>0</v>
      </c>
      <c r="R857" s="76">
        <f>'Web-Test'!R789</f>
        <v>0</v>
      </c>
      <c r="S857" s="76">
        <f>'Web-Test'!S789</f>
        <v>0</v>
      </c>
      <c r="T857" s="76">
        <f>'Web-Test'!T789</f>
        <v>0</v>
      </c>
      <c r="U857" s="76">
        <f>'Web-Test'!U789</f>
        <v>0</v>
      </c>
      <c r="V857" s="76">
        <f>'Web-Test'!V789</f>
        <v>0</v>
      </c>
      <c r="W857" s="76">
        <f>'Web-Test'!W789</f>
        <v>0</v>
      </c>
      <c r="X857" s="76">
        <f>'Web-Test'!X789</f>
        <v>0</v>
      </c>
      <c r="Y857" s="76">
        <f>'Web-Test'!Y789</f>
        <v>0</v>
      </c>
      <c r="Z857" s="76">
        <f>'Web-Test'!Z789</f>
        <v>0</v>
      </c>
    </row>
    <row r="858" spans="1:26">
      <c r="A858" s="13">
        <f>'Web-Test'!A790</f>
        <v>0</v>
      </c>
      <c r="B858" s="16">
        <f>'Web-Test'!B790</f>
        <v>0</v>
      </c>
      <c r="C858" s="17">
        <f>'Web-Test'!C790</f>
        <v>0</v>
      </c>
      <c r="D858" s="16">
        <f>'Web-Test'!D790</f>
        <v>0</v>
      </c>
      <c r="E858" s="18">
        <f>'Web-Test'!E790</f>
        <v>0</v>
      </c>
      <c r="F858" s="18">
        <f>'Web-Test'!F790</f>
        <v>0</v>
      </c>
      <c r="G858" s="18">
        <f>'Web-Test'!G790</f>
        <v>0</v>
      </c>
      <c r="H858" s="17">
        <f>'Web-Test'!H790</f>
        <v>0</v>
      </c>
      <c r="I858" s="17">
        <f>'Web-Test'!I790</f>
        <v>0</v>
      </c>
      <c r="J858" s="17">
        <f>'Web-Test'!J790</f>
        <v>0</v>
      </c>
      <c r="K858" s="16">
        <f>'Web-Test'!K790</f>
        <v>0</v>
      </c>
      <c r="L858" s="13" t="str">
        <f>'Web-Test'!L790</f>
        <v/>
      </c>
      <c r="M858" s="18">
        <f>'Web-Test'!M790</f>
        <v>0</v>
      </c>
      <c r="N858" s="13">
        <f>'Web-Test'!N790</f>
        <v>0</v>
      </c>
      <c r="O858" s="76">
        <f>'Web-Test'!O790</f>
        <v>0</v>
      </c>
      <c r="P858" s="76">
        <f>'Web-Test'!P790</f>
        <v>0</v>
      </c>
      <c r="Q858" s="76">
        <f>'Web-Test'!Q790</f>
        <v>0</v>
      </c>
      <c r="R858" s="76">
        <f>'Web-Test'!R790</f>
        <v>0</v>
      </c>
      <c r="S858" s="76">
        <f>'Web-Test'!S790</f>
        <v>0</v>
      </c>
      <c r="T858" s="76">
        <f>'Web-Test'!T790</f>
        <v>0</v>
      </c>
      <c r="U858" s="76">
        <f>'Web-Test'!U790</f>
        <v>0</v>
      </c>
      <c r="V858" s="76">
        <f>'Web-Test'!V790</f>
        <v>0</v>
      </c>
      <c r="W858" s="76">
        <f>'Web-Test'!W790</f>
        <v>0</v>
      </c>
      <c r="X858" s="76">
        <f>'Web-Test'!X790</f>
        <v>0</v>
      </c>
      <c r="Y858" s="76">
        <f>'Web-Test'!Y790</f>
        <v>0</v>
      </c>
      <c r="Z858" s="76">
        <f>'Web-Test'!Z790</f>
        <v>0</v>
      </c>
    </row>
    <row r="859" spans="1:26">
      <c r="A859" s="13">
        <f>'Web-Test'!A791</f>
        <v>0</v>
      </c>
      <c r="B859" s="16">
        <f>'Web-Test'!B791</f>
        <v>0</v>
      </c>
      <c r="C859" s="17">
        <f>'Web-Test'!C791</f>
        <v>0</v>
      </c>
      <c r="D859" s="16">
        <f>'Web-Test'!D791</f>
        <v>0</v>
      </c>
      <c r="E859" s="18">
        <f>'Web-Test'!E791</f>
        <v>0</v>
      </c>
      <c r="F859" s="18">
        <f>'Web-Test'!F791</f>
        <v>0</v>
      </c>
      <c r="G859" s="18">
        <f>'Web-Test'!G791</f>
        <v>0</v>
      </c>
      <c r="H859" s="17">
        <f>'Web-Test'!H791</f>
        <v>0</v>
      </c>
      <c r="I859" s="17">
        <f>'Web-Test'!I791</f>
        <v>0</v>
      </c>
      <c r="J859" s="17">
        <f>'Web-Test'!J791</f>
        <v>0</v>
      </c>
      <c r="K859" s="16">
        <f>'Web-Test'!K791</f>
        <v>0</v>
      </c>
      <c r="L859" s="13" t="str">
        <f>'Web-Test'!L791</f>
        <v/>
      </c>
      <c r="M859" s="18">
        <f>'Web-Test'!M791</f>
        <v>0</v>
      </c>
      <c r="N859" s="13">
        <f>'Web-Test'!N791</f>
        <v>0</v>
      </c>
      <c r="O859" s="76">
        <f>'Web-Test'!O791</f>
        <v>0</v>
      </c>
      <c r="P859" s="76">
        <f>'Web-Test'!P791</f>
        <v>0</v>
      </c>
      <c r="Q859" s="76">
        <f>'Web-Test'!Q791</f>
        <v>0</v>
      </c>
      <c r="R859" s="76">
        <f>'Web-Test'!R791</f>
        <v>0</v>
      </c>
      <c r="S859" s="76">
        <f>'Web-Test'!S791</f>
        <v>0</v>
      </c>
      <c r="T859" s="76">
        <f>'Web-Test'!T791</f>
        <v>0</v>
      </c>
      <c r="U859" s="76">
        <f>'Web-Test'!U791</f>
        <v>0</v>
      </c>
      <c r="V859" s="76">
        <f>'Web-Test'!V791</f>
        <v>0</v>
      </c>
      <c r="W859" s="76">
        <f>'Web-Test'!W791</f>
        <v>0</v>
      </c>
      <c r="X859" s="76">
        <f>'Web-Test'!X791</f>
        <v>0</v>
      </c>
      <c r="Y859" s="76">
        <f>'Web-Test'!Y791</f>
        <v>0</v>
      </c>
      <c r="Z859" s="76">
        <f>'Web-Test'!Z791</f>
        <v>0</v>
      </c>
    </row>
    <row r="860" spans="1:26">
      <c r="A860" s="13">
        <f>'Web-Test'!A792</f>
        <v>0</v>
      </c>
      <c r="B860" s="16">
        <f>'Web-Test'!B792</f>
        <v>0</v>
      </c>
      <c r="C860" s="17">
        <f>'Web-Test'!C792</f>
        <v>0</v>
      </c>
      <c r="D860" s="16">
        <f>'Web-Test'!D792</f>
        <v>0</v>
      </c>
      <c r="E860" s="18">
        <f>'Web-Test'!E792</f>
        <v>0</v>
      </c>
      <c r="F860" s="18">
        <f>'Web-Test'!F792</f>
        <v>0</v>
      </c>
      <c r="G860" s="18">
        <f>'Web-Test'!G792</f>
        <v>0</v>
      </c>
      <c r="H860" s="17">
        <f>'Web-Test'!H792</f>
        <v>0</v>
      </c>
      <c r="I860" s="17">
        <f>'Web-Test'!I792</f>
        <v>0</v>
      </c>
      <c r="J860" s="17">
        <f>'Web-Test'!J792</f>
        <v>0</v>
      </c>
      <c r="K860" s="16">
        <f>'Web-Test'!K792</f>
        <v>0</v>
      </c>
      <c r="L860" s="13" t="str">
        <f>'Web-Test'!L792</f>
        <v/>
      </c>
      <c r="M860" s="18">
        <f>'Web-Test'!M792</f>
        <v>0</v>
      </c>
      <c r="N860" s="13">
        <f>'Web-Test'!N792</f>
        <v>0</v>
      </c>
      <c r="O860" s="76">
        <f>'Web-Test'!O792</f>
        <v>0</v>
      </c>
      <c r="P860" s="76">
        <f>'Web-Test'!P792</f>
        <v>0</v>
      </c>
      <c r="Q860" s="76">
        <f>'Web-Test'!Q792</f>
        <v>0</v>
      </c>
      <c r="R860" s="76">
        <f>'Web-Test'!R792</f>
        <v>0</v>
      </c>
      <c r="S860" s="76">
        <f>'Web-Test'!S792</f>
        <v>0</v>
      </c>
      <c r="T860" s="76">
        <f>'Web-Test'!T792</f>
        <v>0</v>
      </c>
      <c r="U860" s="76">
        <f>'Web-Test'!U792</f>
        <v>0</v>
      </c>
      <c r="V860" s="76">
        <f>'Web-Test'!V792</f>
        <v>0</v>
      </c>
      <c r="W860" s="76">
        <f>'Web-Test'!W792</f>
        <v>0</v>
      </c>
      <c r="X860" s="76">
        <f>'Web-Test'!X792</f>
        <v>0</v>
      </c>
      <c r="Y860" s="76">
        <f>'Web-Test'!Y792</f>
        <v>0</v>
      </c>
      <c r="Z860" s="76">
        <f>'Web-Test'!Z792</f>
        <v>0</v>
      </c>
    </row>
    <row r="861" spans="1:26">
      <c r="A861" s="13">
        <f>'Web-Test'!A793</f>
        <v>0</v>
      </c>
      <c r="B861" s="16">
        <f>'Web-Test'!B793</f>
        <v>0</v>
      </c>
      <c r="C861" s="17">
        <f>'Web-Test'!C793</f>
        <v>0</v>
      </c>
      <c r="D861" s="16">
        <f>'Web-Test'!D793</f>
        <v>0</v>
      </c>
      <c r="E861" s="18">
        <f>'Web-Test'!E793</f>
        <v>0</v>
      </c>
      <c r="F861" s="18">
        <f>'Web-Test'!F793</f>
        <v>0</v>
      </c>
      <c r="G861" s="18">
        <f>'Web-Test'!G793</f>
        <v>0</v>
      </c>
      <c r="H861" s="17">
        <f>'Web-Test'!H793</f>
        <v>0</v>
      </c>
      <c r="I861" s="17">
        <f>'Web-Test'!I793</f>
        <v>0</v>
      </c>
      <c r="J861" s="17">
        <f>'Web-Test'!J793</f>
        <v>0</v>
      </c>
      <c r="K861" s="16">
        <f>'Web-Test'!K793</f>
        <v>0</v>
      </c>
      <c r="L861" s="13" t="str">
        <f>'Web-Test'!L793</f>
        <v/>
      </c>
      <c r="M861" s="18">
        <f>'Web-Test'!M793</f>
        <v>0</v>
      </c>
      <c r="N861" s="13">
        <f>'Web-Test'!N793</f>
        <v>0</v>
      </c>
      <c r="O861" s="76">
        <f>'Web-Test'!O793</f>
        <v>0</v>
      </c>
      <c r="P861" s="76">
        <f>'Web-Test'!P793</f>
        <v>0</v>
      </c>
      <c r="Q861" s="76">
        <f>'Web-Test'!Q793</f>
        <v>0</v>
      </c>
      <c r="R861" s="76">
        <f>'Web-Test'!R793</f>
        <v>0</v>
      </c>
      <c r="S861" s="76">
        <f>'Web-Test'!S793</f>
        <v>0</v>
      </c>
      <c r="T861" s="76">
        <f>'Web-Test'!T793</f>
        <v>0</v>
      </c>
      <c r="U861" s="76">
        <f>'Web-Test'!U793</f>
        <v>0</v>
      </c>
      <c r="V861" s="76">
        <f>'Web-Test'!V793</f>
        <v>0</v>
      </c>
      <c r="W861" s="76">
        <f>'Web-Test'!W793</f>
        <v>0</v>
      </c>
      <c r="X861" s="76">
        <f>'Web-Test'!X793</f>
        <v>0</v>
      </c>
      <c r="Y861" s="76">
        <f>'Web-Test'!Y793</f>
        <v>0</v>
      </c>
      <c r="Z861" s="76">
        <f>'Web-Test'!Z793</f>
        <v>0</v>
      </c>
    </row>
    <row r="862" spans="1:26">
      <c r="A862" s="13">
        <f>'Web-Test'!A794</f>
        <v>0</v>
      </c>
      <c r="B862" s="16">
        <f>'Web-Test'!B794</f>
        <v>0</v>
      </c>
      <c r="C862" s="17">
        <f>'Web-Test'!C794</f>
        <v>0</v>
      </c>
      <c r="D862" s="16">
        <f>'Web-Test'!D794</f>
        <v>0</v>
      </c>
      <c r="E862" s="18">
        <f>'Web-Test'!E794</f>
        <v>0</v>
      </c>
      <c r="F862" s="18">
        <f>'Web-Test'!F794</f>
        <v>0</v>
      </c>
      <c r="G862" s="18">
        <f>'Web-Test'!G794</f>
        <v>0</v>
      </c>
      <c r="H862" s="17">
        <f>'Web-Test'!H794</f>
        <v>0</v>
      </c>
      <c r="I862" s="17">
        <f>'Web-Test'!I794</f>
        <v>0</v>
      </c>
      <c r="J862" s="17">
        <f>'Web-Test'!J794</f>
        <v>0</v>
      </c>
      <c r="K862" s="16">
        <f>'Web-Test'!K794</f>
        <v>0</v>
      </c>
      <c r="L862" s="13" t="str">
        <f>'Web-Test'!L794</f>
        <v/>
      </c>
      <c r="M862" s="18">
        <f>'Web-Test'!M794</f>
        <v>0</v>
      </c>
      <c r="N862" s="13">
        <f>'Web-Test'!N794</f>
        <v>0</v>
      </c>
      <c r="O862" s="76">
        <f>'Web-Test'!O794</f>
        <v>0</v>
      </c>
      <c r="P862" s="76">
        <f>'Web-Test'!P794</f>
        <v>0</v>
      </c>
      <c r="Q862" s="76">
        <f>'Web-Test'!Q794</f>
        <v>0</v>
      </c>
      <c r="R862" s="76">
        <f>'Web-Test'!R794</f>
        <v>0</v>
      </c>
      <c r="S862" s="76">
        <f>'Web-Test'!S794</f>
        <v>0</v>
      </c>
      <c r="T862" s="76">
        <f>'Web-Test'!T794</f>
        <v>0</v>
      </c>
      <c r="U862" s="76">
        <f>'Web-Test'!U794</f>
        <v>0</v>
      </c>
      <c r="V862" s="76">
        <f>'Web-Test'!V794</f>
        <v>0</v>
      </c>
      <c r="W862" s="76">
        <f>'Web-Test'!W794</f>
        <v>0</v>
      </c>
      <c r="X862" s="76">
        <f>'Web-Test'!X794</f>
        <v>0</v>
      </c>
      <c r="Y862" s="76">
        <f>'Web-Test'!Y794</f>
        <v>0</v>
      </c>
      <c r="Z862" s="76">
        <f>'Web-Test'!Z794</f>
        <v>0</v>
      </c>
    </row>
    <row r="863" spans="1:26">
      <c r="A863" s="13">
        <f>'Web-Test'!A795</f>
        <v>0</v>
      </c>
      <c r="B863" s="16">
        <f>'Web-Test'!B795</f>
        <v>0</v>
      </c>
      <c r="C863" s="17">
        <f>'Web-Test'!C795</f>
        <v>0</v>
      </c>
      <c r="D863" s="16">
        <f>'Web-Test'!D795</f>
        <v>0</v>
      </c>
      <c r="E863" s="18">
        <f>'Web-Test'!E795</f>
        <v>0</v>
      </c>
      <c r="F863" s="18">
        <f>'Web-Test'!F795</f>
        <v>0</v>
      </c>
      <c r="G863" s="18">
        <f>'Web-Test'!G795</f>
        <v>0</v>
      </c>
      <c r="H863" s="17">
        <f>'Web-Test'!H795</f>
        <v>0</v>
      </c>
      <c r="I863" s="17">
        <f>'Web-Test'!I795</f>
        <v>0</v>
      </c>
      <c r="J863" s="17">
        <f>'Web-Test'!J795</f>
        <v>0</v>
      </c>
      <c r="K863" s="16">
        <f>'Web-Test'!K795</f>
        <v>0</v>
      </c>
      <c r="L863" s="13" t="str">
        <f>'Web-Test'!L795</f>
        <v/>
      </c>
      <c r="M863" s="18">
        <f>'Web-Test'!M795</f>
        <v>0</v>
      </c>
      <c r="N863" s="13">
        <f>'Web-Test'!N795</f>
        <v>0</v>
      </c>
      <c r="O863" s="76">
        <f>'Web-Test'!O795</f>
        <v>0</v>
      </c>
      <c r="P863" s="76">
        <f>'Web-Test'!P795</f>
        <v>0</v>
      </c>
      <c r="Q863" s="76">
        <f>'Web-Test'!Q795</f>
        <v>0</v>
      </c>
      <c r="R863" s="76">
        <f>'Web-Test'!R795</f>
        <v>0</v>
      </c>
      <c r="S863" s="76">
        <f>'Web-Test'!S795</f>
        <v>0</v>
      </c>
      <c r="T863" s="76">
        <f>'Web-Test'!T795</f>
        <v>0</v>
      </c>
      <c r="U863" s="76">
        <f>'Web-Test'!U795</f>
        <v>0</v>
      </c>
      <c r="V863" s="76">
        <f>'Web-Test'!V795</f>
        <v>0</v>
      </c>
      <c r="W863" s="76">
        <f>'Web-Test'!W795</f>
        <v>0</v>
      </c>
      <c r="X863" s="76">
        <f>'Web-Test'!X795</f>
        <v>0</v>
      </c>
      <c r="Y863" s="76">
        <f>'Web-Test'!Y795</f>
        <v>0</v>
      </c>
      <c r="Z863" s="76">
        <f>'Web-Test'!Z795</f>
        <v>0</v>
      </c>
    </row>
    <row r="864" spans="1:26">
      <c r="A864" s="13">
        <f>'Web-Test'!A796</f>
        <v>0</v>
      </c>
      <c r="B864" s="16">
        <f>'Web-Test'!B796</f>
        <v>0</v>
      </c>
      <c r="C864" s="17">
        <f>'Web-Test'!C796</f>
        <v>0</v>
      </c>
      <c r="D864" s="16">
        <f>'Web-Test'!D796</f>
        <v>0</v>
      </c>
      <c r="E864" s="18">
        <f>'Web-Test'!E796</f>
        <v>0</v>
      </c>
      <c r="F864" s="18">
        <f>'Web-Test'!F796</f>
        <v>0</v>
      </c>
      <c r="G864" s="18">
        <f>'Web-Test'!G796</f>
        <v>0</v>
      </c>
      <c r="H864" s="17">
        <f>'Web-Test'!H796</f>
        <v>0</v>
      </c>
      <c r="I864" s="17">
        <f>'Web-Test'!I796</f>
        <v>0</v>
      </c>
      <c r="J864" s="17">
        <f>'Web-Test'!J796</f>
        <v>0</v>
      </c>
      <c r="K864" s="16">
        <f>'Web-Test'!K796</f>
        <v>0</v>
      </c>
      <c r="L864" s="13" t="str">
        <f>'Web-Test'!L796</f>
        <v/>
      </c>
      <c r="M864" s="18">
        <f>'Web-Test'!M796</f>
        <v>0</v>
      </c>
      <c r="N864" s="13">
        <f>'Web-Test'!N796</f>
        <v>0</v>
      </c>
      <c r="O864" s="76">
        <f>'Web-Test'!O796</f>
        <v>0</v>
      </c>
      <c r="P864" s="76">
        <f>'Web-Test'!P796</f>
        <v>0</v>
      </c>
      <c r="Q864" s="76">
        <f>'Web-Test'!Q796</f>
        <v>0</v>
      </c>
      <c r="R864" s="76">
        <f>'Web-Test'!R796</f>
        <v>0</v>
      </c>
      <c r="S864" s="76">
        <f>'Web-Test'!S796</f>
        <v>0</v>
      </c>
      <c r="T864" s="76">
        <f>'Web-Test'!T796</f>
        <v>0</v>
      </c>
      <c r="U864" s="76">
        <f>'Web-Test'!U796</f>
        <v>0</v>
      </c>
      <c r="V864" s="76">
        <f>'Web-Test'!V796</f>
        <v>0</v>
      </c>
      <c r="W864" s="76">
        <f>'Web-Test'!W796</f>
        <v>0</v>
      </c>
      <c r="X864" s="76">
        <f>'Web-Test'!X796</f>
        <v>0</v>
      </c>
      <c r="Y864" s="76">
        <f>'Web-Test'!Y796</f>
        <v>0</v>
      </c>
      <c r="Z864" s="76">
        <f>'Web-Test'!Z796</f>
        <v>0</v>
      </c>
    </row>
    <row r="865" spans="1:26">
      <c r="A865" s="13">
        <f>'Web-Test'!A797</f>
        <v>0</v>
      </c>
      <c r="B865" s="16">
        <f>'Web-Test'!B797</f>
        <v>0</v>
      </c>
      <c r="C865" s="17">
        <f>'Web-Test'!C797</f>
        <v>0</v>
      </c>
      <c r="D865" s="16">
        <f>'Web-Test'!D797</f>
        <v>0</v>
      </c>
      <c r="E865" s="18">
        <f>'Web-Test'!E797</f>
        <v>0</v>
      </c>
      <c r="F865" s="18">
        <f>'Web-Test'!F797</f>
        <v>0</v>
      </c>
      <c r="G865" s="18">
        <f>'Web-Test'!G797</f>
        <v>0</v>
      </c>
      <c r="H865" s="17">
        <f>'Web-Test'!H797</f>
        <v>0</v>
      </c>
      <c r="I865" s="17">
        <f>'Web-Test'!I797</f>
        <v>0</v>
      </c>
      <c r="J865" s="17">
        <f>'Web-Test'!J797</f>
        <v>0</v>
      </c>
      <c r="K865" s="16">
        <f>'Web-Test'!K797</f>
        <v>0</v>
      </c>
      <c r="L865" s="13" t="str">
        <f>'Web-Test'!L797</f>
        <v/>
      </c>
      <c r="M865" s="18">
        <f>'Web-Test'!M797</f>
        <v>0</v>
      </c>
      <c r="N865" s="13">
        <f>'Web-Test'!N797</f>
        <v>0</v>
      </c>
      <c r="O865" s="76">
        <f>'Web-Test'!O797</f>
        <v>0</v>
      </c>
      <c r="P865" s="76">
        <f>'Web-Test'!P797</f>
        <v>0</v>
      </c>
      <c r="Q865" s="76">
        <f>'Web-Test'!Q797</f>
        <v>0</v>
      </c>
      <c r="R865" s="76">
        <f>'Web-Test'!R797</f>
        <v>0</v>
      </c>
      <c r="S865" s="76">
        <f>'Web-Test'!S797</f>
        <v>0</v>
      </c>
      <c r="T865" s="76">
        <f>'Web-Test'!T797</f>
        <v>0</v>
      </c>
      <c r="U865" s="76">
        <f>'Web-Test'!U797</f>
        <v>0</v>
      </c>
      <c r="V865" s="76">
        <f>'Web-Test'!V797</f>
        <v>0</v>
      </c>
      <c r="W865" s="76">
        <f>'Web-Test'!W797</f>
        <v>0</v>
      </c>
      <c r="X865" s="76">
        <f>'Web-Test'!X797</f>
        <v>0</v>
      </c>
      <c r="Y865" s="76">
        <f>'Web-Test'!Y797</f>
        <v>0</v>
      </c>
      <c r="Z865" s="76">
        <f>'Web-Test'!Z797</f>
        <v>0</v>
      </c>
    </row>
    <row r="866" spans="1:26">
      <c r="A866" s="13">
        <f>'Web-Test'!A798</f>
        <v>0</v>
      </c>
      <c r="B866" s="16">
        <f>'Web-Test'!B798</f>
        <v>0</v>
      </c>
      <c r="C866" s="17">
        <f>'Web-Test'!C798</f>
        <v>0</v>
      </c>
      <c r="D866" s="16">
        <f>'Web-Test'!D798</f>
        <v>0</v>
      </c>
      <c r="E866" s="18">
        <f>'Web-Test'!E798</f>
        <v>0</v>
      </c>
      <c r="F866" s="18">
        <f>'Web-Test'!F798</f>
        <v>0</v>
      </c>
      <c r="G866" s="18">
        <f>'Web-Test'!G798</f>
        <v>0</v>
      </c>
      <c r="H866" s="17">
        <f>'Web-Test'!H798</f>
        <v>0</v>
      </c>
      <c r="I866" s="17">
        <f>'Web-Test'!I798</f>
        <v>0</v>
      </c>
      <c r="J866" s="17">
        <f>'Web-Test'!J798</f>
        <v>0</v>
      </c>
      <c r="K866" s="16">
        <f>'Web-Test'!K798</f>
        <v>0</v>
      </c>
      <c r="L866" s="13" t="str">
        <f>'Web-Test'!L798</f>
        <v/>
      </c>
      <c r="M866" s="18">
        <f>'Web-Test'!M798</f>
        <v>0</v>
      </c>
      <c r="N866" s="13">
        <f>'Web-Test'!N798</f>
        <v>0</v>
      </c>
      <c r="O866" s="76">
        <f>'Web-Test'!O798</f>
        <v>0</v>
      </c>
      <c r="P866" s="76">
        <f>'Web-Test'!P798</f>
        <v>0</v>
      </c>
      <c r="Q866" s="76">
        <f>'Web-Test'!Q798</f>
        <v>0</v>
      </c>
      <c r="R866" s="76">
        <f>'Web-Test'!R798</f>
        <v>0</v>
      </c>
      <c r="S866" s="76">
        <f>'Web-Test'!S798</f>
        <v>0</v>
      </c>
      <c r="T866" s="76">
        <f>'Web-Test'!T798</f>
        <v>0</v>
      </c>
      <c r="U866" s="76">
        <f>'Web-Test'!U798</f>
        <v>0</v>
      </c>
      <c r="V866" s="76">
        <f>'Web-Test'!V798</f>
        <v>0</v>
      </c>
      <c r="W866" s="76">
        <f>'Web-Test'!W798</f>
        <v>0</v>
      </c>
      <c r="X866" s="76">
        <f>'Web-Test'!X798</f>
        <v>0</v>
      </c>
      <c r="Y866" s="76">
        <f>'Web-Test'!Y798</f>
        <v>0</v>
      </c>
      <c r="Z866" s="76">
        <f>'Web-Test'!Z798</f>
        <v>0</v>
      </c>
    </row>
    <row r="867" spans="1:26">
      <c r="A867" s="13">
        <f>'Web-Test'!A799</f>
        <v>0</v>
      </c>
      <c r="B867" s="16">
        <f>'Web-Test'!B799</f>
        <v>0</v>
      </c>
      <c r="C867" s="17">
        <f>'Web-Test'!C799</f>
        <v>0</v>
      </c>
      <c r="D867" s="16">
        <f>'Web-Test'!D799</f>
        <v>0</v>
      </c>
      <c r="E867" s="18">
        <f>'Web-Test'!E799</f>
        <v>0</v>
      </c>
      <c r="F867" s="18">
        <f>'Web-Test'!F799</f>
        <v>0</v>
      </c>
      <c r="G867" s="18">
        <f>'Web-Test'!G799</f>
        <v>0</v>
      </c>
      <c r="H867" s="17">
        <f>'Web-Test'!H799</f>
        <v>0</v>
      </c>
      <c r="I867" s="17">
        <f>'Web-Test'!I799</f>
        <v>0</v>
      </c>
      <c r="J867" s="17">
        <f>'Web-Test'!J799</f>
        <v>0</v>
      </c>
      <c r="K867" s="16">
        <f>'Web-Test'!K799</f>
        <v>0</v>
      </c>
      <c r="L867" s="13" t="str">
        <f>'Web-Test'!L799</f>
        <v/>
      </c>
      <c r="M867" s="18">
        <f>'Web-Test'!M799</f>
        <v>0</v>
      </c>
      <c r="N867" s="13">
        <f>'Web-Test'!N799</f>
        <v>0</v>
      </c>
      <c r="O867" s="76">
        <f>'Web-Test'!O799</f>
        <v>0</v>
      </c>
      <c r="P867" s="76">
        <f>'Web-Test'!P799</f>
        <v>0</v>
      </c>
      <c r="Q867" s="76">
        <f>'Web-Test'!Q799</f>
        <v>0</v>
      </c>
      <c r="R867" s="76">
        <f>'Web-Test'!R799</f>
        <v>0</v>
      </c>
      <c r="S867" s="76">
        <f>'Web-Test'!S799</f>
        <v>0</v>
      </c>
      <c r="T867" s="76">
        <f>'Web-Test'!T799</f>
        <v>0</v>
      </c>
      <c r="U867" s="76">
        <f>'Web-Test'!U799</f>
        <v>0</v>
      </c>
      <c r="V867" s="76">
        <f>'Web-Test'!V799</f>
        <v>0</v>
      </c>
      <c r="W867" s="76">
        <f>'Web-Test'!W799</f>
        <v>0</v>
      </c>
      <c r="X867" s="76">
        <f>'Web-Test'!X799</f>
        <v>0</v>
      </c>
      <c r="Y867" s="76">
        <f>'Web-Test'!Y799</f>
        <v>0</v>
      </c>
      <c r="Z867" s="76">
        <f>'Web-Test'!Z799</f>
        <v>0</v>
      </c>
    </row>
    <row r="868" spans="1:26">
      <c r="A868" s="13">
        <f>'Web-Test'!A800</f>
        <v>0</v>
      </c>
      <c r="B868" s="16">
        <f>'Web-Test'!B800</f>
        <v>0</v>
      </c>
      <c r="C868" s="17">
        <f>'Web-Test'!C800</f>
        <v>0</v>
      </c>
      <c r="D868" s="16">
        <f>'Web-Test'!D800</f>
        <v>0</v>
      </c>
      <c r="E868" s="18">
        <f>'Web-Test'!E800</f>
        <v>0</v>
      </c>
      <c r="F868" s="18">
        <f>'Web-Test'!F800</f>
        <v>0</v>
      </c>
      <c r="G868" s="18">
        <f>'Web-Test'!G800</f>
        <v>0</v>
      </c>
      <c r="H868" s="17">
        <f>'Web-Test'!H800</f>
        <v>0</v>
      </c>
      <c r="I868" s="17">
        <f>'Web-Test'!I800</f>
        <v>0</v>
      </c>
      <c r="J868" s="17">
        <f>'Web-Test'!J800</f>
        <v>0</v>
      </c>
      <c r="K868" s="16">
        <f>'Web-Test'!K800</f>
        <v>0</v>
      </c>
      <c r="L868" s="13" t="str">
        <f>'Web-Test'!L800</f>
        <v/>
      </c>
      <c r="M868" s="18">
        <f>'Web-Test'!M800</f>
        <v>0</v>
      </c>
      <c r="N868" s="13">
        <f>'Web-Test'!N800</f>
        <v>0</v>
      </c>
      <c r="O868" s="76">
        <f>'Web-Test'!O800</f>
        <v>0</v>
      </c>
      <c r="P868" s="76">
        <f>'Web-Test'!P800</f>
        <v>0</v>
      </c>
      <c r="Q868" s="76">
        <f>'Web-Test'!Q800</f>
        <v>0</v>
      </c>
      <c r="R868" s="76">
        <f>'Web-Test'!R800</f>
        <v>0</v>
      </c>
      <c r="S868" s="76">
        <f>'Web-Test'!S800</f>
        <v>0</v>
      </c>
      <c r="T868" s="76">
        <f>'Web-Test'!T800</f>
        <v>0</v>
      </c>
      <c r="U868" s="76">
        <f>'Web-Test'!U800</f>
        <v>0</v>
      </c>
      <c r="V868" s="76">
        <f>'Web-Test'!V800</f>
        <v>0</v>
      </c>
      <c r="W868" s="76">
        <f>'Web-Test'!W800</f>
        <v>0</v>
      </c>
      <c r="X868" s="76">
        <f>'Web-Test'!X800</f>
        <v>0</v>
      </c>
      <c r="Y868" s="76">
        <f>'Web-Test'!Y800</f>
        <v>0</v>
      </c>
      <c r="Z868" s="76">
        <f>'Web-Test'!Z800</f>
        <v>0</v>
      </c>
    </row>
    <row r="869" spans="1:26">
      <c r="A869" s="13">
        <f>'Web-Test'!A801</f>
        <v>0</v>
      </c>
      <c r="B869" s="16">
        <f>'Web-Test'!B801</f>
        <v>0</v>
      </c>
      <c r="C869" s="17">
        <f>'Web-Test'!C801</f>
        <v>0</v>
      </c>
      <c r="D869" s="16">
        <f>'Web-Test'!D801</f>
        <v>0</v>
      </c>
      <c r="E869" s="18">
        <f>'Web-Test'!E801</f>
        <v>0</v>
      </c>
      <c r="F869" s="18">
        <f>'Web-Test'!F801</f>
        <v>0</v>
      </c>
      <c r="G869" s="18">
        <f>'Web-Test'!G801</f>
        <v>0</v>
      </c>
      <c r="H869" s="17">
        <f>'Web-Test'!H801</f>
        <v>0</v>
      </c>
      <c r="I869" s="17">
        <f>'Web-Test'!I801</f>
        <v>0</v>
      </c>
      <c r="J869" s="17">
        <f>'Web-Test'!J801</f>
        <v>0</v>
      </c>
      <c r="K869" s="16">
        <f>'Web-Test'!K801</f>
        <v>0</v>
      </c>
      <c r="L869" s="13" t="str">
        <f>'Web-Test'!L801</f>
        <v/>
      </c>
      <c r="M869" s="18">
        <f>'Web-Test'!M801</f>
        <v>0</v>
      </c>
      <c r="N869" s="13">
        <f>'Web-Test'!N801</f>
        <v>0</v>
      </c>
      <c r="O869" s="76">
        <f>'Web-Test'!O801</f>
        <v>0</v>
      </c>
      <c r="P869" s="76">
        <f>'Web-Test'!P801</f>
        <v>0</v>
      </c>
      <c r="Q869" s="76">
        <f>'Web-Test'!Q801</f>
        <v>0</v>
      </c>
      <c r="R869" s="76">
        <f>'Web-Test'!R801</f>
        <v>0</v>
      </c>
      <c r="S869" s="76">
        <f>'Web-Test'!S801</f>
        <v>0</v>
      </c>
      <c r="T869" s="76">
        <f>'Web-Test'!T801</f>
        <v>0</v>
      </c>
      <c r="U869" s="76">
        <f>'Web-Test'!U801</f>
        <v>0</v>
      </c>
      <c r="V869" s="76">
        <f>'Web-Test'!V801</f>
        <v>0</v>
      </c>
      <c r="W869" s="76">
        <f>'Web-Test'!W801</f>
        <v>0</v>
      </c>
      <c r="X869" s="76">
        <f>'Web-Test'!X801</f>
        <v>0</v>
      </c>
      <c r="Y869" s="76">
        <f>'Web-Test'!Y801</f>
        <v>0</v>
      </c>
      <c r="Z869" s="76">
        <f>'Web-Test'!Z801</f>
        <v>0</v>
      </c>
    </row>
    <row r="870" spans="1:26">
      <c r="A870" s="13">
        <f>'Web-Test'!A802</f>
        <v>0</v>
      </c>
      <c r="B870" s="16">
        <f>'Web-Test'!B802</f>
        <v>0</v>
      </c>
      <c r="C870" s="17">
        <f>'Web-Test'!C802</f>
        <v>0</v>
      </c>
      <c r="D870" s="16">
        <f>'Web-Test'!D802</f>
        <v>0</v>
      </c>
      <c r="E870" s="18">
        <f>'Web-Test'!E802</f>
        <v>0</v>
      </c>
      <c r="F870" s="18">
        <f>'Web-Test'!F802</f>
        <v>0</v>
      </c>
      <c r="G870" s="18">
        <f>'Web-Test'!G802</f>
        <v>0</v>
      </c>
      <c r="H870" s="17">
        <f>'Web-Test'!H802</f>
        <v>0</v>
      </c>
      <c r="I870" s="17">
        <f>'Web-Test'!I802</f>
        <v>0</v>
      </c>
      <c r="J870" s="17">
        <f>'Web-Test'!J802</f>
        <v>0</v>
      </c>
      <c r="K870" s="16">
        <f>'Web-Test'!K802</f>
        <v>0</v>
      </c>
      <c r="L870" s="13" t="str">
        <f>'Web-Test'!L802</f>
        <v/>
      </c>
      <c r="M870" s="18">
        <f>'Web-Test'!M802</f>
        <v>0</v>
      </c>
      <c r="N870" s="13">
        <f>'Web-Test'!N802</f>
        <v>0</v>
      </c>
      <c r="O870" s="76">
        <f>'Web-Test'!O802</f>
        <v>0</v>
      </c>
      <c r="P870" s="76">
        <f>'Web-Test'!P802</f>
        <v>0</v>
      </c>
      <c r="Q870" s="76">
        <f>'Web-Test'!Q802</f>
        <v>0</v>
      </c>
      <c r="R870" s="76">
        <f>'Web-Test'!R802</f>
        <v>0</v>
      </c>
      <c r="S870" s="76">
        <f>'Web-Test'!S802</f>
        <v>0</v>
      </c>
      <c r="T870" s="76">
        <f>'Web-Test'!T802</f>
        <v>0</v>
      </c>
      <c r="U870" s="76">
        <f>'Web-Test'!U802</f>
        <v>0</v>
      </c>
      <c r="V870" s="76">
        <f>'Web-Test'!V802</f>
        <v>0</v>
      </c>
      <c r="W870" s="76">
        <f>'Web-Test'!W802</f>
        <v>0</v>
      </c>
      <c r="X870" s="76">
        <f>'Web-Test'!X802</f>
        <v>0</v>
      </c>
      <c r="Y870" s="76">
        <f>'Web-Test'!Y802</f>
        <v>0</v>
      </c>
      <c r="Z870" s="76">
        <f>'Web-Test'!Z802</f>
        <v>0</v>
      </c>
    </row>
    <row r="871" spans="1:26">
      <c r="A871" s="13">
        <f>'Web-Test'!A803</f>
        <v>0</v>
      </c>
      <c r="B871" s="16">
        <f>'Web-Test'!B803</f>
        <v>0</v>
      </c>
      <c r="C871" s="17">
        <f>'Web-Test'!C803</f>
        <v>0</v>
      </c>
      <c r="D871" s="16">
        <f>'Web-Test'!D803</f>
        <v>0</v>
      </c>
      <c r="E871" s="18">
        <f>'Web-Test'!E803</f>
        <v>0</v>
      </c>
      <c r="F871" s="18">
        <f>'Web-Test'!F803</f>
        <v>0</v>
      </c>
      <c r="G871" s="18">
        <f>'Web-Test'!G803</f>
        <v>0</v>
      </c>
      <c r="H871" s="17">
        <f>'Web-Test'!H803</f>
        <v>0</v>
      </c>
      <c r="I871" s="17">
        <f>'Web-Test'!I803</f>
        <v>0</v>
      </c>
      <c r="J871" s="17">
        <f>'Web-Test'!J803</f>
        <v>0</v>
      </c>
      <c r="K871" s="16">
        <f>'Web-Test'!K803</f>
        <v>0</v>
      </c>
      <c r="L871" s="13" t="str">
        <f>'Web-Test'!L803</f>
        <v/>
      </c>
      <c r="M871" s="18">
        <f>'Web-Test'!M803</f>
        <v>0</v>
      </c>
      <c r="N871" s="13">
        <f>'Web-Test'!N803</f>
        <v>0</v>
      </c>
      <c r="O871" s="76">
        <f>'Web-Test'!O803</f>
        <v>0</v>
      </c>
      <c r="P871" s="76">
        <f>'Web-Test'!P803</f>
        <v>0</v>
      </c>
      <c r="Q871" s="76">
        <f>'Web-Test'!Q803</f>
        <v>0</v>
      </c>
      <c r="R871" s="76">
        <f>'Web-Test'!R803</f>
        <v>0</v>
      </c>
      <c r="S871" s="76">
        <f>'Web-Test'!S803</f>
        <v>0</v>
      </c>
      <c r="T871" s="76">
        <f>'Web-Test'!T803</f>
        <v>0</v>
      </c>
      <c r="U871" s="76">
        <f>'Web-Test'!U803</f>
        <v>0</v>
      </c>
      <c r="V871" s="76">
        <f>'Web-Test'!V803</f>
        <v>0</v>
      </c>
      <c r="W871" s="76">
        <f>'Web-Test'!W803</f>
        <v>0</v>
      </c>
      <c r="X871" s="76">
        <f>'Web-Test'!X803</f>
        <v>0</v>
      </c>
      <c r="Y871" s="76">
        <f>'Web-Test'!Y803</f>
        <v>0</v>
      </c>
      <c r="Z871" s="76">
        <f>'Web-Test'!Z803</f>
        <v>0</v>
      </c>
    </row>
    <row r="872" spans="1:26">
      <c r="A872" s="13">
        <f>'Web-Test'!A804</f>
        <v>0</v>
      </c>
      <c r="B872" s="16">
        <f>'Web-Test'!B804</f>
        <v>0</v>
      </c>
      <c r="C872" s="17">
        <f>'Web-Test'!C804</f>
        <v>0</v>
      </c>
      <c r="D872" s="16">
        <f>'Web-Test'!D804</f>
        <v>0</v>
      </c>
      <c r="E872" s="18">
        <f>'Web-Test'!E804</f>
        <v>0</v>
      </c>
      <c r="F872" s="18">
        <f>'Web-Test'!F804</f>
        <v>0</v>
      </c>
      <c r="G872" s="18">
        <f>'Web-Test'!G804</f>
        <v>0</v>
      </c>
      <c r="H872" s="17">
        <f>'Web-Test'!H804</f>
        <v>0</v>
      </c>
      <c r="I872" s="17">
        <f>'Web-Test'!I804</f>
        <v>0</v>
      </c>
      <c r="J872" s="17">
        <f>'Web-Test'!J804</f>
        <v>0</v>
      </c>
      <c r="K872" s="16">
        <f>'Web-Test'!K804</f>
        <v>0</v>
      </c>
      <c r="L872" s="13" t="str">
        <f>'Web-Test'!L804</f>
        <v/>
      </c>
      <c r="M872" s="18">
        <f>'Web-Test'!M804</f>
        <v>0</v>
      </c>
      <c r="N872" s="13">
        <f>'Web-Test'!N804</f>
        <v>0</v>
      </c>
      <c r="O872" s="76">
        <f>'Web-Test'!O804</f>
        <v>0</v>
      </c>
      <c r="P872" s="76">
        <f>'Web-Test'!P804</f>
        <v>0</v>
      </c>
      <c r="Q872" s="76">
        <f>'Web-Test'!Q804</f>
        <v>0</v>
      </c>
      <c r="R872" s="76">
        <f>'Web-Test'!R804</f>
        <v>0</v>
      </c>
      <c r="S872" s="76">
        <f>'Web-Test'!S804</f>
        <v>0</v>
      </c>
      <c r="T872" s="76">
        <f>'Web-Test'!T804</f>
        <v>0</v>
      </c>
      <c r="U872" s="76">
        <f>'Web-Test'!U804</f>
        <v>0</v>
      </c>
      <c r="V872" s="76">
        <f>'Web-Test'!V804</f>
        <v>0</v>
      </c>
      <c r="W872" s="76">
        <f>'Web-Test'!W804</f>
        <v>0</v>
      </c>
      <c r="X872" s="76">
        <f>'Web-Test'!X804</f>
        <v>0</v>
      </c>
      <c r="Y872" s="76">
        <f>'Web-Test'!Y804</f>
        <v>0</v>
      </c>
      <c r="Z872" s="76">
        <f>'Web-Test'!Z804</f>
        <v>0</v>
      </c>
    </row>
    <row r="873" spans="1:26">
      <c r="A873" s="13">
        <f>'Web-Test'!A805</f>
        <v>0</v>
      </c>
      <c r="B873" s="16">
        <f>'Web-Test'!B805</f>
        <v>0</v>
      </c>
      <c r="C873" s="17">
        <f>'Web-Test'!C805</f>
        <v>0</v>
      </c>
      <c r="D873" s="16">
        <f>'Web-Test'!D805</f>
        <v>0</v>
      </c>
      <c r="E873" s="18">
        <f>'Web-Test'!E805</f>
        <v>0</v>
      </c>
      <c r="F873" s="18">
        <f>'Web-Test'!F805</f>
        <v>0</v>
      </c>
      <c r="G873" s="18">
        <f>'Web-Test'!G805</f>
        <v>0</v>
      </c>
      <c r="H873" s="17">
        <f>'Web-Test'!H805</f>
        <v>0</v>
      </c>
      <c r="I873" s="17">
        <f>'Web-Test'!I805</f>
        <v>0</v>
      </c>
      <c r="J873" s="17">
        <f>'Web-Test'!J805</f>
        <v>0</v>
      </c>
      <c r="K873" s="16">
        <f>'Web-Test'!K805</f>
        <v>0</v>
      </c>
      <c r="L873" s="13" t="str">
        <f>'Web-Test'!L805</f>
        <v/>
      </c>
      <c r="M873" s="18">
        <f>'Web-Test'!M805</f>
        <v>0</v>
      </c>
      <c r="N873" s="13">
        <f>'Web-Test'!N805</f>
        <v>0</v>
      </c>
      <c r="O873" s="76">
        <f>'Web-Test'!O805</f>
        <v>0</v>
      </c>
      <c r="P873" s="76">
        <f>'Web-Test'!P805</f>
        <v>0</v>
      </c>
      <c r="Q873" s="76">
        <f>'Web-Test'!Q805</f>
        <v>0</v>
      </c>
      <c r="R873" s="76">
        <f>'Web-Test'!R805</f>
        <v>0</v>
      </c>
      <c r="S873" s="76">
        <f>'Web-Test'!S805</f>
        <v>0</v>
      </c>
      <c r="T873" s="76">
        <f>'Web-Test'!T805</f>
        <v>0</v>
      </c>
      <c r="U873" s="76">
        <f>'Web-Test'!U805</f>
        <v>0</v>
      </c>
      <c r="V873" s="76">
        <f>'Web-Test'!V805</f>
        <v>0</v>
      </c>
      <c r="W873" s="76">
        <f>'Web-Test'!W805</f>
        <v>0</v>
      </c>
      <c r="X873" s="76">
        <f>'Web-Test'!X805</f>
        <v>0</v>
      </c>
      <c r="Y873" s="76">
        <f>'Web-Test'!Y805</f>
        <v>0</v>
      </c>
      <c r="Z873" s="76">
        <f>'Web-Test'!Z805</f>
        <v>0</v>
      </c>
    </row>
    <row r="874" spans="1:26">
      <c r="A874" s="13">
        <f>'Web-Test'!A806</f>
        <v>0</v>
      </c>
      <c r="B874" s="16">
        <f>'Web-Test'!B806</f>
        <v>0</v>
      </c>
      <c r="C874" s="17">
        <f>'Web-Test'!C806</f>
        <v>0</v>
      </c>
      <c r="D874" s="16">
        <f>'Web-Test'!D806</f>
        <v>0</v>
      </c>
      <c r="E874" s="18">
        <f>'Web-Test'!E806</f>
        <v>0</v>
      </c>
      <c r="F874" s="18">
        <f>'Web-Test'!F806</f>
        <v>0</v>
      </c>
      <c r="G874" s="18">
        <f>'Web-Test'!G806</f>
        <v>0</v>
      </c>
      <c r="H874" s="17">
        <f>'Web-Test'!H806</f>
        <v>0</v>
      </c>
      <c r="I874" s="17">
        <f>'Web-Test'!I806</f>
        <v>0</v>
      </c>
      <c r="J874" s="17">
        <f>'Web-Test'!J806</f>
        <v>0</v>
      </c>
      <c r="K874" s="16">
        <f>'Web-Test'!K806</f>
        <v>0</v>
      </c>
      <c r="L874" s="13" t="str">
        <f>'Web-Test'!L806</f>
        <v/>
      </c>
      <c r="M874" s="18">
        <f>'Web-Test'!M806</f>
        <v>0</v>
      </c>
      <c r="N874" s="13">
        <f>'Web-Test'!N806</f>
        <v>0</v>
      </c>
      <c r="O874" s="76">
        <f>'Web-Test'!O806</f>
        <v>0</v>
      </c>
      <c r="P874" s="76">
        <f>'Web-Test'!P806</f>
        <v>0</v>
      </c>
      <c r="Q874" s="76">
        <f>'Web-Test'!Q806</f>
        <v>0</v>
      </c>
      <c r="R874" s="76">
        <f>'Web-Test'!R806</f>
        <v>0</v>
      </c>
      <c r="S874" s="76">
        <f>'Web-Test'!S806</f>
        <v>0</v>
      </c>
      <c r="T874" s="76">
        <f>'Web-Test'!T806</f>
        <v>0</v>
      </c>
      <c r="U874" s="76">
        <f>'Web-Test'!U806</f>
        <v>0</v>
      </c>
      <c r="V874" s="76">
        <f>'Web-Test'!V806</f>
        <v>0</v>
      </c>
      <c r="W874" s="76">
        <f>'Web-Test'!W806</f>
        <v>0</v>
      </c>
      <c r="X874" s="76">
        <f>'Web-Test'!X806</f>
        <v>0</v>
      </c>
      <c r="Y874" s="76">
        <f>'Web-Test'!Y806</f>
        <v>0</v>
      </c>
      <c r="Z874" s="76">
        <f>'Web-Test'!Z806</f>
        <v>0</v>
      </c>
    </row>
    <row r="875" spans="1:26">
      <c r="A875" s="13">
        <f>'Web-Test'!A807</f>
        <v>0</v>
      </c>
      <c r="B875" s="16">
        <f>'Web-Test'!B807</f>
        <v>0</v>
      </c>
      <c r="C875" s="17">
        <f>'Web-Test'!C807</f>
        <v>0</v>
      </c>
      <c r="D875" s="16">
        <f>'Web-Test'!D807</f>
        <v>0</v>
      </c>
      <c r="E875" s="18">
        <f>'Web-Test'!E807</f>
        <v>0</v>
      </c>
      <c r="F875" s="18">
        <f>'Web-Test'!F807</f>
        <v>0</v>
      </c>
      <c r="G875" s="18">
        <f>'Web-Test'!G807</f>
        <v>0</v>
      </c>
      <c r="H875" s="17">
        <f>'Web-Test'!H807</f>
        <v>0</v>
      </c>
      <c r="I875" s="17">
        <f>'Web-Test'!I807</f>
        <v>0</v>
      </c>
      <c r="J875" s="17">
        <f>'Web-Test'!J807</f>
        <v>0</v>
      </c>
      <c r="K875" s="16">
        <f>'Web-Test'!K807</f>
        <v>0</v>
      </c>
      <c r="L875" s="13" t="str">
        <f>'Web-Test'!L807</f>
        <v/>
      </c>
      <c r="M875" s="18">
        <f>'Web-Test'!M807</f>
        <v>0</v>
      </c>
      <c r="N875" s="13">
        <f>'Web-Test'!N807</f>
        <v>0</v>
      </c>
      <c r="O875" s="76">
        <f>'Web-Test'!O807</f>
        <v>0</v>
      </c>
      <c r="P875" s="76">
        <f>'Web-Test'!P807</f>
        <v>0</v>
      </c>
      <c r="Q875" s="76">
        <f>'Web-Test'!Q807</f>
        <v>0</v>
      </c>
      <c r="R875" s="76">
        <f>'Web-Test'!R807</f>
        <v>0</v>
      </c>
      <c r="S875" s="76">
        <f>'Web-Test'!S807</f>
        <v>0</v>
      </c>
      <c r="T875" s="76">
        <f>'Web-Test'!T807</f>
        <v>0</v>
      </c>
      <c r="U875" s="76">
        <f>'Web-Test'!U807</f>
        <v>0</v>
      </c>
      <c r="V875" s="76">
        <f>'Web-Test'!V807</f>
        <v>0</v>
      </c>
      <c r="W875" s="76">
        <f>'Web-Test'!W807</f>
        <v>0</v>
      </c>
      <c r="X875" s="76">
        <f>'Web-Test'!X807</f>
        <v>0</v>
      </c>
      <c r="Y875" s="76">
        <f>'Web-Test'!Y807</f>
        <v>0</v>
      </c>
      <c r="Z875" s="76">
        <f>'Web-Test'!Z807</f>
        <v>0</v>
      </c>
    </row>
    <row r="876" spans="1:26">
      <c r="A876" s="13">
        <f>'Web-Test'!A808</f>
        <v>0</v>
      </c>
      <c r="B876" s="16">
        <f>'Web-Test'!B808</f>
        <v>0</v>
      </c>
      <c r="C876" s="17">
        <f>'Web-Test'!C808</f>
        <v>0</v>
      </c>
      <c r="D876" s="16">
        <f>'Web-Test'!D808</f>
        <v>0</v>
      </c>
      <c r="E876" s="18">
        <f>'Web-Test'!E808</f>
        <v>0</v>
      </c>
      <c r="F876" s="18">
        <f>'Web-Test'!F808</f>
        <v>0</v>
      </c>
      <c r="G876" s="18">
        <f>'Web-Test'!G808</f>
        <v>0</v>
      </c>
      <c r="H876" s="17">
        <f>'Web-Test'!H808</f>
        <v>0</v>
      </c>
      <c r="I876" s="17">
        <f>'Web-Test'!I808</f>
        <v>0</v>
      </c>
      <c r="J876" s="17">
        <f>'Web-Test'!J808</f>
        <v>0</v>
      </c>
      <c r="K876" s="16">
        <f>'Web-Test'!K808</f>
        <v>0</v>
      </c>
      <c r="L876" s="13" t="str">
        <f>'Web-Test'!L808</f>
        <v/>
      </c>
      <c r="M876" s="18">
        <f>'Web-Test'!M808</f>
        <v>0</v>
      </c>
      <c r="N876" s="13">
        <f>'Web-Test'!N808</f>
        <v>0</v>
      </c>
      <c r="O876" s="76">
        <f>'Web-Test'!O808</f>
        <v>0</v>
      </c>
      <c r="P876" s="76">
        <f>'Web-Test'!P808</f>
        <v>0</v>
      </c>
      <c r="Q876" s="76">
        <f>'Web-Test'!Q808</f>
        <v>0</v>
      </c>
      <c r="R876" s="76">
        <f>'Web-Test'!R808</f>
        <v>0</v>
      </c>
      <c r="S876" s="76">
        <f>'Web-Test'!S808</f>
        <v>0</v>
      </c>
      <c r="T876" s="76">
        <f>'Web-Test'!T808</f>
        <v>0</v>
      </c>
      <c r="U876" s="76">
        <f>'Web-Test'!U808</f>
        <v>0</v>
      </c>
      <c r="V876" s="76">
        <f>'Web-Test'!V808</f>
        <v>0</v>
      </c>
      <c r="W876" s="76">
        <f>'Web-Test'!W808</f>
        <v>0</v>
      </c>
      <c r="X876" s="76">
        <f>'Web-Test'!X808</f>
        <v>0</v>
      </c>
      <c r="Y876" s="76">
        <f>'Web-Test'!Y808</f>
        <v>0</v>
      </c>
      <c r="Z876" s="76">
        <f>'Web-Test'!Z808</f>
        <v>0</v>
      </c>
    </row>
    <row r="877" spans="1:26">
      <c r="A877" s="13">
        <f>'Web-Test'!A809</f>
        <v>0</v>
      </c>
      <c r="B877" s="16">
        <f>'Web-Test'!B809</f>
        <v>0</v>
      </c>
      <c r="C877" s="17">
        <f>'Web-Test'!C809</f>
        <v>0</v>
      </c>
      <c r="D877" s="16">
        <f>'Web-Test'!D809</f>
        <v>0</v>
      </c>
      <c r="E877" s="18">
        <f>'Web-Test'!E809</f>
        <v>0</v>
      </c>
      <c r="F877" s="18">
        <f>'Web-Test'!F809</f>
        <v>0</v>
      </c>
      <c r="G877" s="18">
        <f>'Web-Test'!G809</f>
        <v>0</v>
      </c>
      <c r="H877" s="17">
        <f>'Web-Test'!H809</f>
        <v>0</v>
      </c>
      <c r="I877" s="17">
        <f>'Web-Test'!I809</f>
        <v>0</v>
      </c>
      <c r="J877" s="17">
        <f>'Web-Test'!J809</f>
        <v>0</v>
      </c>
      <c r="K877" s="16">
        <f>'Web-Test'!K809</f>
        <v>0</v>
      </c>
      <c r="L877" s="13" t="str">
        <f>'Web-Test'!L809</f>
        <v/>
      </c>
      <c r="M877" s="18">
        <f>'Web-Test'!M809</f>
        <v>0</v>
      </c>
      <c r="N877" s="13">
        <f>'Web-Test'!N809</f>
        <v>0</v>
      </c>
      <c r="O877" s="76">
        <f>'Web-Test'!O809</f>
        <v>0</v>
      </c>
      <c r="P877" s="76">
        <f>'Web-Test'!P809</f>
        <v>0</v>
      </c>
      <c r="Q877" s="76">
        <f>'Web-Test'!Q809</f>
        <v>0</v>
      </c>
      <c r="R877" s="76">
        <f>'Web-Test'!R809</f>
        <v>0</v>
      </c>
      <c r="S877" s="76">
        <f>'Web-Test'!S809</f>
        <v>0</v>
      </c>
      <c r="T877" s="76">
        <f>'Web-Test'!T809</f>
        <v>0</v>
      </c>
      <c r="U877" s="76">
        <f>'Web-Test'!U809</f>
        <v>0</v>
      </c>
      <c r="V877" s="76">
        <f>'Web-Test'!V809</f>
        <v>0</v>
      </c>
      <c r="W877" s="76">
        <f>'Web-Test'!W809</f>
        <v>0</v>
      </c>
      <c r="X877" s="76">
        <f>'Web-Test'!X809</f>
        <v>0</v>
      </c>
      <c r="Y877" s="76">
        <f>'Web-Test'!Y809</f>
        <v>0</v>
      </c>
      <c r="Z877" s="76">
        <f>'Web-Test'!Z809</f>
        <v>0</v>
      </c>
    </row>
    <row r="878" spans="1:26">
      <c r="A878" s="13">
        <f>'Web-Test'!A810</f>
        <v>0</v>
      </c>
      <c r="B878" s="16">
        <f>'Web-Test'!B810</f>
        <v>0</v>
      </c>
      <c r="C878" s="17">
        <f>'Web-Test'!C810</f>
        <v>0</v>
      </c>
      <c r="D878" s="16">
        <f>'Web-Test'!D810</f>
        <v>0</v>
      </c>
      <c r="E878" s="18">
        <f>'Web-Test'!E810</f>
        <v>0</v>
      </c>
      <c r="F878" s="18">
        <f>'Web-Test'!F810</f>
        <v>0</v>
      </c>
      <c r="G878" s="18">
        <f>'Web-Test'!G810</f>
        <v>0</v>
      </c>
      <c r="H878" s="17">
        <f>'Web-Test'!H810</f>
        <v>0</v>
      </c>
      <c r="I878" s="17">
        <f>'Web-Test'!I810</f>
        <v>0</v>
      </c>
      <c r="J878" s="17">
        <f>'Web-Test'!J810</f>
        <v>0</v>
      </c>
      <c r="K878" s="16">
        <f>'Web-Test'!K810</f>
        <v>0</v>
      </c>
      <c r="L878" s="13" t="str">
        <f>'Web-Test'!L810</f>
        <v/>
      </c>
      <c r="M878" s="18">
        <f>'Web-Test'!M810</f>
        <v>0</v>
      </c>
      <c r="N878" s="13">
        <f>'Web-Test'!N810</f>
        <v>0</v>
      </c>
      <c r="O878" s="76">
        <f>'Web-Test'!O810</f>
        <v>0</v>
      </c>
      <c r="P878" s="76">
        <f>'Web-Test'!P810</f>
        <v>0</v>
      </c>
      <c r="Q878" s="76">
        <f>'Web-Test'!Q810</f>
        <v>0</v>
      </c>
      <c r="R878" s="76">
        <f>'Web-Test'!R810</f>
        <v>0</v>
      </c>
      <c r="S878" s="76">
        <f>'Web-Test'!S810</f>
        <v>0</v>
      </c>
      <c r="T878" s="76">
        <f>'Web-Test'!T810</f>
        <v>0</v>
      </c>
      <c r="U878" s="76">
        <f>'Web-Test'!U810</f>
        <v>0</v>
      </c>
      <c r="V878" s="76">
        <f>'Web-Test'!V810</f>
        <v>0</v>
      </c>
      <c r="W878" s="76">
        <f>'Web-Test'!W810</f>
        <v>0</v>
      </c>
      <c r="X878" s="76">
        <f>'Web-Test'!X810</f>
        <v>0</v>
      </c>
      <c r="Y878" s="76">
        <f>'Web-Test'!Y810</f>
        <v>0</v>
      </c>
      <c r="Z878" s="76">
        <f>'Web-Test'!Z810</f>
        <v>0</v>
      </c>
    </row>
    <row r="879" spans="1:26">
      <c r="A879" s="13">
        <f>'Web-Test'!A811</f>
        <v>0</v>
      </c>
      <c r="B879" s="16">
        <f>'Web-Test'!B811</f>
        <v>0</v>
      </c>
      <c r="C879" s="17">
        <f>'Web-Test'!C811</f>
        <v>0</v>
      </c>
      <c r="D879" s="16">
        <f>'Web-Test'!D811</f>
        <v>0</v>
      </c>
      <c r="E879" s="18">
        <f>'Web-Test'!E811</f>
        <v>0</v>
      </c>
      <c r="F879" s="18">
        <f>'Web-Test'!F811</f>
        <v>0</v>
      </c>
      <c r="G879" s="18">
        <f>'Web-Test'!G811</f>
        <v>0</v>
      </c>
      <c r="H879" s="17">
        <f>'Web-Test'!H811</f>
        <v>0</v>
      </c>
      <c r="I879" s="17">
        <f>'Web-Test'!I811</f>
        <v>0</v>
      </c>
      <c r="J879" s="17">
        <f>'Web-Test'!J811</f>
        <v>0</v>
      </c>
      <c r="K879" s="16">
        <f>'Web-Test'!K811</f>
        <v>0</v>
      </c>
      <c r="L879" s="13" t="str">
        <f>'Web-Test'!L811</f>
        <v/>
      </c>
      <c r="M879" s="18">
        <f>'Web-Test'!M811</f>
        <v>0</v>
      </c>
      <c r="N879" s="13">
        <f>'Web-Test'!N811</f>
        <v>0</v>
      </c>
      <c r="O879" s="76">
        <f>'Web-Test'!O811</f>
        <v>0</v>
      </c>
      <c r="P879" s="76">
        <f>'Web-Test'!P811</f>
        <v>0</v>
      </c>
      <c r="Q879" s="76">
        <f>'Web-Test'!Q811</f>
        <v>0</v>
      </c>
      <c r="R879" s="76">
        <f>'Web-Test'!R811</f>
        <v>0</v>
      </c>
      <c r="S879" s="76">
        <f>'Web-Test'!S811</f>
        <v>0</v>
      </c>
      <c r="T879" s="76">
        <f>'Web-Test'!T811</f>
        <v>0</v>
      </c>
      <c r="U879" s="76">
        <f>'Web-Test'!U811</f>
        <v>0</v>
      </c>
      <c r="V879" s="76">
        <f>'Web-Test'!V811</f>
        <v>0</v>
      </c>
      <c r="W879" s="76">
        <f>'Web-Test'!W811</f>
        <v>0</v>
      </c>
      <c r="X879" s="76">
        <f>'Web-Test'!X811</f>
        <v>0</v>
      </c>
      <c r="Y879" s="76">
        <f>'Web-Test'!Y811</f>
        <v>0</v>
      </c>
      <c r="Z879" s="76">
        <f>'Web-Test'!Z811</f>
        <v>0</v>
      </c>
    </row>
    <row r="880" spans="1:26">
      <c r="A880" s="13">
        <f>'Web-Test'!A812</f>
        <v>0</v>
      </c>
      <c r="B880" s="16">
        <f>'Web-Test'!B812</f>
        <v>0</v>
      </c>
      <c r="C880" s="17">
        <f>'Web-Test'!C812</f>
        <v>0</v>
      </c>
      <c r="D880" s="16">
        <f>'Web-Test'!D812</f>
        <v>0</v>
      </c>
      <c r="E880" s="18">
        <f>'Web-Test'!E812</f>
        <v>0</v>
      </c>
      <c r="F880" s="18">
        <f>'Web-Test'!F812</f>
        <v>0</v>
      </c>
      <c r="G880" s="18">
        <f>'Web-Test'!G812</f>
        <v>0</v>
      </c>
      <c r="H880" s="17">
        <f>'Web-Test'!H812</f>
        <v>0</v>
      </c>
      <c r="I880" s="17">
        <f>'Web-Test'!I812</f>
        <v>0</v>
      </c>
      <c r="J880" s="17">
        <f>'Web-Test'!J812</f>
        <v>0</v>
      </c>
      <c r="K880" s="16">
        <f>'Web-Test'!K812</f>
        <v>0</v>
      </c>
      <c r="L880" s="13" t="str">
        <f>'Web-Test'!L812</f>
        <v/>
      </c>
      <c r="M880" s="18">
        <f>'Web-Test'!M812</f>
        <v>0</v>
      </c>
      <c r="N880" s="13">
        <f>'Web-Test'!N812</f>
        <v>0</v>
      </c>
      <c r="O880" s="76">
        <f>'Web-Test'!O812</f>
        <v>0</v>
      </c>
      <c r="P880" s="76">
        <f>'Web-Test'!P812</f>
        <v>0</v>
      </c>
      <c r="Q880" s="76">
        <f>'Web-Test'!Q812</f>
        <v>0</v>
      </c>
      <c r="R880" s="76">
        <f>'Web-Test'!R812</f>
        <v>0</v>
      </c>
      <c r="S880" s="76">
        <f>'Web-Test'!S812</f>
        <v>0</v>
      </c>
      <c r="T880" s="76">
        <f>'Web-Test'!T812</f>
        <v>0</v>
      </c>
      <c r="U880" s="76">
        <f>'Web-Test'!U812</f>
        <v>0</v>
      </c>
      <c r="V880" s="76">
        <f>'Web-Test'!V812</f>
        <v>0</v>
      </c>
      <c r="W880" s="76">
        <f>'Web-Test'!W812</f>
        <v>0</v>
      </c>
      <c r="X880" s="76">
        <f>'Web-Test'!X812</f>
        <v>0</v>
      </c>
      <c r="Y880" s="76">
        <f>'Web-Test'!Y812</f>
        <v>0</v>
      </c>
      <c r="Z880" s="76">
        <f>'Web-Test'!Z812</f>
        <v>0</v>
      </c>
    </row>
    <row r="881" spans="1:26">
      <c r="A881" s="13">
        <f>'Web-Test'!A813</f>
        <v>0</v>
      </c>
      <c r="B881" s="16">
        <f>'Web-Test'!B813</f>
        <v>0</v>
      </c>
      <c r="C881" s="17">
        <f>'Web-Test'!C813</f>
        <v>0</v>
      </c>
      <c r="D881" s="16">
        <f>'Web-Test'!D813</f>
        <v>0</v>
      </c>
      <c r="E881" s="18">
        <f>'Web-Test'!E813</f>
        <v>0</v>
      </c>
      <c r="F881" s="18">
        <f>'Web-Test'!F813</f>
        <v>0</v>
      </c>
      <c r="G881" s="18">
        <f>'Web-Test'!G813</f>
        <v>0</v>
      </c>
      <c r="H881" s="17">
        <f>'Web-Test'!H813</f>
        <v>0</v>
      </c>
      <c r="I881" s="17">
        <f>'Web-Test'!I813</f>
        <v>0</v>
      </c>
      <c r="J881" s="17">
        <f>'Web-Test'!J813</f>
        <v>0</v>
      </c>
      <c r="K881" s="16">
        <f>'Web-Test'!K813</f>
        <v>0</v>
      </c>
      <c r="L881" s="13" t="str">
        <f>'Web-Test'!L813</f>
        <v/>
      </c>
      <c r="M881" s="18">
        <f>'Web-Test'!M813</f>
        <v>0</v>
      </c>
      <c r="N881" s="13">
        <f>'Web-Test'!N813</f>
        <v>0</v>
      </c>
      <c r="O881" s="76">
        <f>'Web-Test'!O813</f>
        <v>0</v>
      </c>
      <c r="P881" s="76">
        <f>'Web-Test'!P813</f>
        <v>0</v>
      </c>
      <c r="Q881" s="76">
        <f>'Web-Test'!Q813</f>
        <v>0</v>
      </c>
      <c r="R881" s="76">
        <f>'Web-Test'!R813</f>
        <v>0</v>
      </c>
      <c r="S881" s="76">
        <f>'Web-Test'!S813</f>
        <v>0</v>
      </c>
      <c r="T881" s="76">
        <f>'Web-Test'!T813</f>
        <v>0</v>
      </c>
      <c r="U881" s="76">
        <f>'Web-Test'!U813</f>
        <v>0</v>
      </c>
      <c r="V881" s="76">
        <f>'Web-Test'!V813</f>
        <v>0</v>
      </c>
      <c r="W881" s="76">
        <f>'Web-Test'!W813</f>
        <v>0</v>
      </c>
      <c r="X881" s="76">
        <f>'Web-Test'!X813</f>
        <v>0</v>
      </c>
      <c r="Y881" s="76">
        <f>'Web-Test'!Y813</f>
        <v>0</v>
      </c>
      <c r="Z881" s="76">
        <f>'Web-Test'!Z813</f>
        <v>0</v>
      </c>
    </row>
    <row r="882" spans="1:26">
      <c r="A882" s="13">
        <f>'Web-Test'!A814</f>
        <v>0</v>
      </c>
      <c r="B882" s="16">
        <f>'Web-Test'!B814</f>
        <v>0</v>
      </c>
      <c r="C882" s="17">
        <f>'Web-Test'!C814</f>
        <v>0</v>
      </c>
      <c r="D882" s="16">
        <f>'Web-Test'!D814</f>
        <v>0</v>
      </c>
      <c r="E882" s="18">
        <f>'Web-Test'!E814</f>
        <v>0</v>
      </c>
      <c r="F882" s="18">
        <f>'Web-Test'!F814</f>
        <v>0</v>
      </c>
      <c r="G882" s="18">
        <f>'Web-Test'!G814</f>
        <v>0</v>
      </c>
      <c r="H882" s="17">
        <f>'Web-Test'!H814</f>
        <v>0</v>
      </c>
      <c r="I882" s="17">
        <f>'Web-Test'!I814</f>
        <v>0</v>
      </c>
      <c r="J882" s="17">
        <f>'Web-Test'!J814</f>
        <v>0</v>
      </c>
      <c r="K882" s="16">
        <f>'Web-Test'!K814</f>
        <v>0</v>
      </c>
      <c r="L882" s="13" t="str">
        <f>'Web-Test'!L814</f>
        <v/>
      </c>
      <c r="M882" s="18">
        <f>'Web-Test'!M814</f>
        <v>0</v>
      </c>
      <c r="N882" s="13">
        <f>'Web-Test'!N814</f>
        <v>0</v>
      </c>
      <c r="O882" s="76">
        <f>'Web-Test'!O814</f>
        <v>0</v>
      </c>
      <c r="P882" s="76">
        <f>'Web-Test'!P814</f>
        <v>0</v>
      </c>
      <c r="Q882" s="76">
        <f>'Web-Test'!Q814</f>
        <v>0</v>
      </c>
      <c r="R882" s="76">
        <f>'Web-Test'!R814</f>
        <v>0</v>
      </c>
      <c r="S882" s="76">
        <f>'Web-Test'!S814</f>
        <v>0</v>
      </c>
      <c r="T882" s="76">
        <f>'Web-Test'!T814</f>
        <v>0</v>
      </c>
      <c r="U882" s="76">
        <f>'Web-Test'!U814</f>
        <v>0</v>
      </c>
      <c r="V882" s="76">
        <f>'Web-Test'!V814</f>
        <v>0</v>
      </c>
      <c r="W882" s="76">
        <f>'Web-Test'!W814</f>
        <v>0</v>
      </c>
      <c r="X882" s="76">
        <f>'Web-Test'!X814</f>
        <v>0</v>
      </c>
      <c r="Y882" s="76">
        <f>'Web-Test'!Y814</f>
        <v>0</v>
      </c>
      <c r="Z882" s="76">
        <f>'Web-Test'!Z814</f>
        <v>0</v>
      </c>
    </row>
    <row r="883" spans="1:26">
      <c r="A883" s="13">
        <f>'Web-Test'!A815</f>
        <v>0</v>
      </c>
      <c r="B883" s="16">
        <f>'Web-Test'!B815</f>
        <v>0</v>
      </c>
      <c r="C883" s="17">
        <f>'Web-Test'!C815</f>
        <v>0</v>
      </c>
      <c r="D883" s="16">
        <f>'Web-Test'!D815</f>
        <v>0</v>
      </c>
      <c r="E883" s="18">
        <f>'Web-Test'!E815</f>
        <v>0</v>
      </c>
      <c r="F883" s="18">
        <f>'Web-Test'!F815</f>
        <v>0</v>
      </c>
      <c r="G883" s="18">
        <f>'Web-Test'!G815</f>
        <v>0</v>
      </c>
      <c r="H883" s="17">
        <f>'Web-Test'!H815</f>
        <v>0</v>
      </c>
      <c r="I883" s="17">
        <f>'Web-Test'!I815</f>
        <v>0</v>
      </c>
      <c r="J883" s="17">
        <f>'Web-Test'!J815</f>
        <v>0</v>
      </c>
      <c r="K883" s="16">
        <f>'Web-Test'!K815</f>
        <v>0</v>
      </c>
      <c r="L883" s="13" t="str">
        <f>'Web-Test'!L815</f>
        <v/>
      </c>
      <c r="M883" s="18">
        <f>'Web-Test'!M815</f>
        <v>0</v>
      </c>
      <c r="N883" s="13">
        <f>'Web-Test'!N815</f>
        <v>0</v>
      </c>
      <c r="O883" s="76">
        <f>'Web-Test'!O815</f>
        <v>0</v>
      </c>
      <c r="P883" s="76">
        <f>'Web-Test'!P815</f>
        <v>0</v>
      </c>
      <c r="Q883" s="76">
        <f>'Web-Test'!Q815</f>
        <v>0</v>
      </c>
      <c r="R883" s="76">
        <f>'Web-Test'!R815</f>
        <v>0</v>
      </c>
      <c r="S883" s="76">
        <f>'Web-Test'!S815</f>
        <v>0</v>
      </c>
      <c r="T883" s="76">
        <f>'Web-Test'!T815</f>
        <v>0</v>
      </c>
      <c r="U883" s="76">
        <f>'Web-Test'!U815</f>
        <v>0</v>
      </c>
      <c r="V883" s="76">
        <f>'Web-Test'!V815</f>
        <v>0</v>
      </c>
      <c r="W883" s="76">
        <f>'Web-Test'!W815</f>
        <v>0</v>
      </c>
      <c r="X883" s="76">
        <f>'Web-Test'!X815</f>
        <v>0</v>
      </c>
      <c r="Y883" s="76">
        <f>'Web-Test'!Y815</f>
        <v>0</v>
      </c>
      <c r="Z883" s="76">
        <f>'Web-Test'!Z815</f>
        <v>0</v>
      </c>
    </row>
    <row r="884" spans="1:26">
      <c r="A884" s="13">
        <f>'Web-Test'!A816</f>
        <v>0</v>
      </c>
      <c r="B884" s="16">
        <f>'Web-Test'!B816</f>
        <v>0</v>
      </c>
      <c r="C884" s="17">
        <f>'Web-Test'!C816</f>
        <v>0</v>
      </c>
      <c r="D884" s="16">
        <f>'Web-Test'!D816</f>
        <v>0</v>
      </c>
      <c r="E884" s="18">
        <f>'Web-Test'!E816</f>
        <v>0</v>
      </c>
      <c r="F884" s="18">
        <f>'Web-Test'!F816</f>
        <v>0</v>
      </c>
      <c r="G884" s="18">
        <f>'Web-Test'!G816</f>
        <v>0</v>
      </c>
      <c r="H884" s="17">
        <f>'Web-Test'!H816</f>
        <v>0</v>
      </c>
      <c r="I884" s="17">
        <f>'Web-Test'!I816</f>
        <v>0</v>
      </c>
      <c r="J884" s="17">
        <f>'Web-Test'!J816</f>
        <v>0</v>
      </c>
      <c r="K884" s="16">
        <f>'Web-Test'!K816</f>
        <v>0</v>
      </c>
      <c r="L884" s="13" t="str">
        <f>'Web-Test'!L816</f>
        <v/>
      </c>
      <c r="M884" s="18">
        <f>'Web-Test'!M816</f>
        <v>0</v>
      </c>
      <c r="N884" s="13">
        <f>'Web-Test'!N816</f>
        <v>0</v>
      </c>
      <c r="O884" s="76">
        <f>'Web-Test'!O816</f>
        <v>0</v>
      </c>
      <c r="P884" s="76">
        <f>'Web-Test'!P816</f>
        <v>0</v>
      </c>
      <c r="Q884" s="76">
        <f>'Web-Test'!Q816</f>
        <v>0</v>
      </c>
      <c r="R884" s="76">
        <f>'Web-Test'!R816</f>
        <v>0</v>
      </c>
      <c r="S884" s="76">
        <f>'Web-Test'!S816</f>
        <v>0</v>
      </c>
      <c r="T884" s="76">
        <f>'Web-Test'!T816</f>
        <v>0</v>
      </c>
      <c r="U884" s="76">
        <f>'Web-Test'!U816</f>
        <v>0</v>
      </c>
      <c r="V884" s="76">
        <f>'Web-Test'!V816</f>
        <v>0</v>
      </c>
      <c r="W884" s="76">
        <f>'Web-Test'!W816</f>
        <v>0</v>
      </c>
      <c r="X884" s="76">
        <f>'Web-Test'!X816</f>
        <v>0</v>
      </c>
      <c r="Y884" s="76">
        <f>'Web-Test'!Y816</f>
        <v>0</v>
      </c>
      <c r="Z884" s="76">
        <f>'Web-Test'!Z816</f>
        <v>0</v>
      </c>
    </row>
    <row r="885" spans="1:26">
      <c r="A885" s="13">
        <f>'Web-Test'!A817</f>
        <v>0</v>
      </c>
      <c r="B885" s="16">
        <f>'Web-Test'!B817</f>
        <v>0</v>
      </c>
      <c r="C885" s="17">
        <f>'Web-Test'!C817</f>
        <v>0</v>
      </c>
      <c r="D885" s="16">
        <f>'Web-Test'!D817</f>
        <v>0</v>
      </c>
      <c r="E885" s="18">
        <f>'Web-Test'!E817</f>
        <v>0</v>
      </c>
      <c r="F885" s="18">
        <f>'Web-Test'!F817</f>
        <v>0</v>
      </c>
      <c r="G885" s="18">
        <f>'Web-Test'!G817</f>
        <v>0</v>
      </c>
      <c r="H885" s="17">
        <f>'Web-Test'!H817</f>
        <v>0</v>
      </c>
      <c r="I885" s="17">
        <f>'Web-Test'!I817</f>
        <v>0</v>
      </c>
      <c r="J885" s="17">
        <f>'Web-Test'!J817</f>
        <v>0</v>
      </c>
      <c r="K885" s="16">
        <f>'Web-Test'!K817</f>
        <v>0</v>
      </c>
      <c r="L885" s="13" t="str">
        <f>'Web-Test'!L817</f>
        <v/>
      </c>
      <c r="M885" s="18">
        <f>'Web-Test'!M817</f>
        <v>0</v>
      </c>
      <c r="N885" s="13">
        <f>'Web-Test'!N817</f>
        <v>0</v>
      </c>
      <c r="O885" s="76">
        <f>'Web-Test'!O817</f>
        <v>0</v>
      </c>
      <c r="P885" s="76">
        <f>'Web-Test'!P817</f>
        <v>0</v>
      </c>
      <c r="Q885" s="76">
        <f>'Web-Test'!Q817</f>
        <v>0</v>
      </c>
      <c r="R885" s="76">
        <f>'Web-Test'!R817</f>
        <v>0</v>
      </c>
      <c r="S885" s="76">
        <f>'Web-Test'!S817</f>
        <v>0</v>
      </c>
      <c r="T885" s="76">
        <f>'Web-Test'!T817</f>
        <v>0</v>
      </c>
      <c r="U885" s="76">
        <f>'Web-Test'!U817</f>
        <v>0</v>
      </c>
      <c r="V885" s="76">
        <f>'Web-Test'!V817</f>
        <v>0</v>
      </c>
      <c r="W885" s="76">
        <f>'Web-Test'!W817</f>
        <v>0</v>
      </c>
      <c r="X885" s="76">
        <f>'Web-Test'!X817</f>
        <v>0</v>
      </c>
      <c r="Y885" s="76">
        <f>'Web-Test'!Y817</f>
        <v>0</v>
      </c>
      <c r="Z885" s="76">
        <f>'Web-Test'!Z817</f>
        <v>0</v>
      </c>
    </row>
    <row r="886" spans="1:26">
      <c r="A886" s="13">
        <f>'Web-Test'!A818</f>
        <v>0</v>
      </c>
      <c r="B886" s="16">
        <f>'Web-Test'!B818</f>
        <v>0</v>
      </c>
      <c r="C886" s="17">
        <f>'Web-Test'!C818</f>
        <v>0</v>
      </c>
      <c r="D886" s="16">
        <f>'Web-Test'!D818</f>
        <v>0</v>
      </c>
      <c r="E886" s="18">
        <f>'Web-Test'!E818</f>
        <v>0</v>
      </c>
      <c r="F886" s="18">
        <f>'Web-Test'!F818</f>
        <v>0</v>
      </c>
      <c r="G886" s="18">
        <f>'Web-Test'!G818</f>
        <v>0</v>
      </c>
      <c r="H886" s="17">
        <f>'Web-Test'!H818</f>
        <v>0</v>
      </c>
      <c r="I886" s="17">
        <f>'Web-Test'!I818</f>
        <v>0</v>
      </c>
      <c r="J886" s="17">
        <f>'Web-Test'!J818</f>
        <v>0</v>
      </c>
      <c r="K886" s="16">
        <f>'Web-Test'!K818</f>
        <v>0</v>
      </c>
      <c r="L886" s="13" t="str">
        <f>'Web-Test'!L818</f>
        <v/>
      </c>
      <c r="M886" s="18">
        <f>'Web-Test'!M818</f>
        <v>0</v>
      </c>
      <c r="N886" s="13">
        <f>'Web-Test'!N818</f>
        <v>0</v>
      </c>
      <c r="O886" s="76">
        <f>'Web-Test'!O818</f>
        <v>0</v>
      </c>
      <c r="P886" s="76">
        <f>'Web-Test'!P818</f>
        <v>0</v>
      </c>
      <c r="Q886" s="76">
        <f>'Web-Test'!Q818</f>
        <v>0</v>
      </c>
      <c r="R886" s="76">
        <f>'Web-Test'!R818</f>
        <v>0</v>
      </c>
      <c r="S886" s="76">
        <f>'Web-Test'!S818</f>
        <v>0</v>
      </c>
      <c r="T886" s="76">
        <f>'Web-Test'!T818</f>
        <v>0</v>
      </c>
      <c r="U886" s="76">
        <f>'Web-Test'!U818</f>
        <v>0</v>
      </c>
      <c r="V886" s="76">
        <f>'Web-Test'!V818</f>
        <v>0</v>
      </c>
      <c r="W886" s="76">
        <f>'Web-Test'!W818</f>
        <v>0</v>
      </c>
      <c r="X886" s="76">
        <f>'Web-Test'!X818</f>
        <v>0</v>
      </c>
      <c r="Y886" s="76">
        <f>'Web-Test'!Y818</f>
        <v>0</v>
      </c>
      <c r="Z886" s="76">
        <f>'Web-Test'!Z818</f>
        <v>0</v>
      </c>
    </row>
    <row r="887" spans="1:26">
      <c r="A887" s="13">
        <f>'Web-Test'!A819</f>
        <v>0</v>
      </c>
      <c r="B887" s="16">
        <f>'Web-Test'!B819</f>
        <v>0</v>
      </c>
      <c r="C887" s="17">
        <f>'Web-Test'!C819</f>
        <v>0</v>
      </c>
      <c r="D887" s="16">
        <f>'Web-Test'!D819</f>
        <v>0</v>
      </c>
      <c r="E887" s="18">
        <f>'Web-Test'!E819</f>
        <v>0</v>
      </c>
      <c r="F887" s="18">
        <f>'Web-Test'!F819</f>
        <v>0</v>
      </c>
      <c r="G887" s="18">
        <f>'Web-Test'!G819</f>
        <v>0</v>
      </c>
      <c r="H887" s="17">
        <f>'Web-Test'!H819</f>
        <v>0</v>
      </c>
      <c r="I887" s="17">
        <f>'Web-Test'!I819</f>
        <v>0</v>
      </c>
      <c r="J887" s="17">
        <f>'Web-Test'!J819</f>
        <v>0</v>
      </c>
      <c r="K887" s="16">
        <f>'Web-Test'!K819</f>
        <v>0</v>
      </c>
      <c r="L887" s="13" t="str">
        <f>'Web-Test'!L819</f>
        <v/>
      </c>
      <c r="M887" s="18">
        <f>'Web-Test'!M819</f>
        <v>0</v>
      </c>
      <c r="N887" s="13">
        <f>'Web-Test'!N819</f>
        <v>0</v>
      </c>
      <c r="O887" s="76">
        <f>'Web-Test'!O819</f>
        <v>0</v>
      </c>
      <c r="P887" s="76">
        <f>'Web-Test'!P819</f>
        <v>0</v>
      </c>
      <c r="Q887" s="76">
        <f>'Web-Test'!Q819</f>
        <v>0</v>
      </c>
      <c r="R887" s="76">
        <f>'Web-Test'!R819</f>
        <v>0</v>
      </c>
      <c r="S887" s="76">
        <f>'Web-Test'!S819</f>
        <v>0</v>
      </c>
      <c r="T887" s="76">
        <f>'Web-Test'!T819</f>
        <v>0</v>
      </c>
      <c r="U887" s="76">
        <f>'Web-Test'!U819</f>
        <v>0</v>
      </c>
      <c r="V887" s="76">
        <f>'Web-Test'!V819</f>
        <v>0</v>
      </c>
      <c r="W887" s="76">
        <f>'Web-Test'!W819</f>
        <v>0</v>
      </c>
      <c r="X887" s="76">
        <f>'Web-Test'!X819</f>
        <v>0</v>
      </c>
      <c r="Y887" s="76">
        <f>'Web-Test'!Y819</f>
        <v>0</v>
      </c>
      <c r="Z887" s="76">
        <f>'Web-Test'!Z819</f>
        <v>0</v>
      </c>
    </row>
    <row r="888" spans="1:26">
      <c r="A888" s="13">
        <f>'Web-Test'!A820</f>
        <v>0</v>
      </c>
      <c r="B888" s="16">
        <f>'Web-Test'!B820</f>
        <v>0</v>
      </c>
      <c r="C888" s="17">
        <f>'Web-Test'!C820</f>
        <v>0</v>
      </c>
      <c r="D888" s="16">
        <f>'Web-Test'!D820</f>
        <v>0</v>
      </c>
      <c r="E888" s="18">
        <f>'Web-Test'!E820</f>
        <v>0</v>
      </c>
      <c r="F888" s="18">
        <f>'Web-Test'!F820</f>
        <v>0</v>
      </c>
      <c r="G888" s="18">
        <f>'Web-Test'!G820</f>
        <v>0</v>
      </c>
      <c r="H888" s="17">
        <f>'Web-Test'!H820</f>
        <v>0</v>
      </c>
      <c r="I888" s="17">
        <f>'Web-Test'!I820</f>
        <v>0</v>
      </c>
      <c r="J888" s="17">
        <f>'Web-Test'!J820</f>
        <v>0</v>
      </c>
      <c r="K888" s="16">
        <f>'Web-Test'!K820</f>
        <v>0</v>
      </c>
      <c r="L888" s="13" t="str">
        <f>'Web-Test'!L820</f>
        <v/>
      </c>
      <c r="M888" s="18">
        <f>'Web-Test'!M820</f>
        <v>0</v>
      </c>
      <c r="N888" s="13">
        <f>'Web-Test'!N820</f>
        <v>0</v>
      </c>
      <c r="O888" s="76">
        <f>'Web-Test'!O820</f>
        <v>0</v>
      </c>
      <c r="P888" s="76">
        <f>'Web-Test'!P820</f>
        <v>0</v>
      </c>
      <c r="Q888" s="76">
        <f>'Web-Test'!Q820</f>
        <v>0</v>
      </c>
      <c r="R888" s="76">
        <f>'Web-Test'!R820</f>
        <v>0</v>
      </c>
      <c r="S888" s="76">
        <f>'Web-Test'!S820</f>
        <v>0</v>
      </c>
      <c r="T888" s="76">
        <f>'Web-Test'!T820</f>
        <v>0</v>
      </c>
      <c r="U888" s="76">
        <f>'Web-Test'!U820</f>
        <v>0</v>
      </c>
      <c r="V888" s="76">
        <f>'Web-Test'!V820</f>
        <v>0</v>
      </c>
      <c r="W888" s="76">
        <f>'Web-Test'!W820</f>
        <v>0</v>
      </c>
      <c r="X888" s="76">
        <f>'Web-Test'!X820</f>
        <v>0</v>
      </c>
      <c r="Y888" s="76">
        <f>'Web-Test'!Y820</f>
        <v>0</v>
      </c>
      <c r="Z888" s="76">
        <f>'Web-Test'!Z820</f>
        <v>0</v>
      </c>
    </row>
    <row r="889" spans="1:26">
      <c r="A889" s="13">
        <f>'Web-Test'!A821</f>
        <v>0</v>
      </c>
      <c r="B889" s="16">
        <f>'Web-Test'!B821</f>
        <v>0</v>
      </c>
      <c r="C889" s="17">
        <f>'Web-Test'!C821</f>
        <v>0</v>
      </c>
      <c r="D889" s="16">
        <f>'Web-Test'!D821</f>
        <v>0</v>
      </c>
      <c r="E889" s="18">
        <f>'Web-Test'!E821</f>
        <v>0</v>
      </c>
      <c r="F889" s="18">
        <f>'Web-Test'!F821</f>
        <v>0</v>
      </c>
      <c r="G889" s="18">
        <f>'Web-Test'!G821</f>
        <v>0</v>
      </c>
      <c r="H889" s="17">
        <f>'Web-Test'!H821</f>
        <v>0</v>
      </c>
      <c r="I889" s="17">
        <f>'Web-Test'!I821</f>
        <v>0</v>
      </c>
      <c r="J889" s="17">
        <f>'Web-Test'!J821</f>
        <v>0</v>
      </c>
      <c r="K889" s="16">
        <f>'Web-Test'!K821</f>
        <v>0</v>
      </c>
      <c r="L889" s="13" t="str">
        <f>'Web-Test'!L821</f>
        <v/>
      </c>
      <c r="M889" s="18">
        <f>'Web-Test'!M821</f>
        <v>0</v>
      </c>
      <c r="N889" s="13">
        <f>'Web-Test'!N821</f>
        <v>0</v>
      </c>
      <c r="O889" s="76">
        <f>'Web-Test'!O821</f>
        <v>0</v>
      </c>
      <c r="P889" s="76">
        <f>'Web-Test'!P821</f>
        <v>0</v>
      </c>
      <c r="Q889" s="76">
        <f>'Web-Test'!Q821</f>
        <v>0</v>
      </c>
      <c r="R889" s="76">
        <f>'Web-Test'!R821</f>
        <v>0</v>
      </c>
      <c r="S889" s="76">
        <f>'Web-Test'!S821</f>
        <v>0</v>
      </c>
      <c r="T889" s="76">
        <f>'Web-Test'!T821</f>
        <v>0</v>
      </c>
      <c r="U889" s="76">
        <f>'Web-Test'!U821</f>
        <v>0</v>
      </c>
      <c r="V889" s="76">
        <f>'Web-Test'!V821</f>
        <v>0</v>
      </c>
      <c r="W889" s="76">
        <f>'Web-Test'!W821</f>
        <v>0</v>
      </c>
      <c r="X889" s="76">
        <f>'Web-Test'!X821</f>
        <v>0</v>
      </c>
      <c r="Y889" s="76">
        <f>'Web-Test'!Y821</f>
        <v>0</v>
      </c>
      <c r="Z889" s="76">
        <f>'Web-Test'!Z821</f>
        <v>0</v>
      </c>
    </row>
    <row r="890" spans="1:26">
      <c r="A890" s="13">
        <f>'Web-Test'!A822</f>
        <v>0</v>
      </c>
      <c r="B890" s="16">
        <f>'Web-Test'!B822</f>
        <v>0</v>
      </c>
      <c r="C890" s="17">
        <f>'Web-Test'!C822</f>
        <v>0</v>
      </c>
      <c r="D890" s="16">
        <f>'Web-Test'!D822</f>
        <v>0</v>
      </c>
      <c r="E890" s="18">
        <f>'Web-Test'!E822</f>
        <v>0</v>
      </c>
      <c r="F890" s="18">
        <f>'Web-Test'!F822</f>
        <v>0</v>
      </c>
      <c r="G890" s="18">
        <f>'Web-Test'!G822</f>
        <v>0</v>
      </c>
      <c r="H890" s="17">
        <f>'Web-Test'!H822</f>
        <v>0</v>
      </c>
      <c r="I890" s="17">
        <f>'Web-Test'!I822</f>
        <v>0</v>
      </c>
      <c r="J890" s="17">
        <f>'Web-Test'!J822</f>
        <v>0</v>
      </c>
      <c r="K890" s="16">
        <f>'Web-Test'!K822</f>
        <v>0</v>
      </c>
      <c r="L890" s="13" t="str">
        <f>'Web-Test'!L822</f>
        <v/>
      </c>
      <c r="M890" s="18">
        <f>'Web-Test'!M822</f>
        <v>0</v>
      </c>
      <c r="N890" s="13">
        <f>'Web-Test'!N822</f>
        <v>0</v>
      </c>
      <c r="O890" s="76">
        <f>'Web-Test'!O822</f>
        <v>0</v>
      </c>
      <c r="P890" s="76">
        <f>'Web-Test'!P822</f>
        <v>0</v>
      </c>
      <c r="Q890" s="76">
        <f>'Web-Test'!Q822</f>
        <v>0</v>
      </c>
      <c r="R890" s="76">
        <f>'Web-Test'!R822</f>
        <v>0</v>
      </c>
      <c r="S890" s="76">
        <f>'Web-Test'!S822</f>
        <v>0</v>
      </c>
      <c r="T890" s="76">
        <f>'Web-Test'!T822</f>
        <v>0</v>
      </c>
      <c r="U890" s="76">
        <f>'Web-Test'!U822</f>
        <v>0</v>
      </c>
      <c r="V890" s="76">
        <f>'Web-Test'!V822</f>
        <v>0</v>
      </c>
      <c r="W890" s="76">
        <f>'Web-Test'!W822</f>
        <v>0</v>
      </c>
      <c r="X890" s="76">
        <f>'Web-Test'!X822</f>
        <v>0</v>
      </c>
      <c r="Y890" s="76">
        <f>'Web-Test'!Y822</f>
        <v>0</v>
      </c>
      <c r="Z890" s="76">
        <f>'Web-Test'!Z822</f>
        <v>0</v>
      </c>
    </row>
    <row r="891" spans="1:26">
      <c r="A891" s="13">
        <f>'Web-Test'!A823</f>
        <v>0</v>
      </c>
      <c r="B891" s="16">
        <f>'Web-Test'!B823</f>
        <v>0</v>
      </c>
      <c r="C891" s="17">
        <f>'Web-Test'!C823</f>
        <v>0</v>
      </c>
      <c r="D891" s="16">
        <f>'Web-Test'!D823</f>
        <v>0</v>
      </c>
      <c r="E891" s="18">
        <f>'Web-Test'!E823</f>
        <v>0</v>
      </c>
      <c r="F891" s="18">
        <f>'Web-Test'!F823</f>
        <v>0</v>
      </c>
      <c r="G891" s="18">
        <f>'Web-Test'!G823</f>
        <v>0</v>
      </c>
      <c r="H891" s="17">
        <f>'Web-Test'!H823</f>
        <v>0</v>
      </c>
      <c r="I891" s="17">
        <f>'Web-Test'!I823</f>
        <v>0</v>
      </c>
      <c r="J891" s="17">
        <f>'Web-Test'!J823</f>
        <v>0</v>
      </c>
      <c r="K891" s="16">
        <f>'Web-Test'!K823</f>
        <v>0</v>
      </c>
      <c r="L891" s="13" t="str">
        <f>'Web-Test'!L823</f>
        <v/>
      </c>
      <c r="M891" s="18">
        <f>'Web-Test'!M823</f>
        <v>0</v>
      </c>
      <c r="N891" s="13">
        <f>'Web-Test'!N823</f>
        <v>0</v>
      </c>
      <c r="O891" s="76">
        <f>'Web-Test'!O823</f>
        <v>0</v>
      </c>
      <c r="P891" s="76">
        <f>'Web-Test'!P823</f>
        <v>0</v>
      </c>
      <c r="Q891" s="76">
        <f>'Web-Test'!Q823</f>
        <v>0</v>
      </c>
      <c r="R891" s="76">
        <f>'Web-Test'!R823</f>
        <v>0</v>
      </c>
      <c r="S891" s="76">
        <f>'Web-Test'!S823</f>
        <v>0</v>
      </c>
      <c r="T891" s="76">
        <f>'Web-Test'!T823</f>
        <v>0</v>
      </c>
      <c r="U891" s="76">
        <f>'Web-Test'!U823</f>
        <v>0</v>
      </c>
      <c r="V891" s="76">
        <f>'Web-Test'!V823</f>
        <v>0</v>
      </c>
      <c r="W891" s="76">
        <f>'Web-Test'!W823</f>
        <v>0</v>
      </c>
      <c r="X891" s="76">
        <f>'Web-Test'!X823</f>
        <v>0</v>
      </c>
      <c r="Y891" s="76">
        <f>'Web-Test'!Y823</f>
        <v>0</v>
      </c>
      <c r="Z891" s="76">
        <f>'Web-Test'!Z823</f>
        <v>0</v>
      </c>
    </row>
    <row r="892" spans="1:26">
      <c r="A892" s="13">
        <f>'Web-Test'!A824</f>
        <v>0</v>
      </c>
      <c r="B892" s="16">
        <f>'Web-Test'!B824</f>
        <v>0</v>
      </c>
      <c r="C892" s="17">
        <f>'Web-Test'!C824</f>
        <v>0</v>
      </c>
      <c r="D892" s="16">
        <f>'Web-Test'!D824</f>
        <v>0</v>
      </c>
      <c r="E892" s="18">
        <f>'Web-Test'!E824</f>
        <v>0</v>
      </c>
      <c r="F892" s="18">
        <f>'Web-Test'!F824</f>
        <v>0</v>
      </c>
      <c r="G892" s="18">
        <f>'Web-Test'!G824</f>
        <v>0</v>
      </c>
      <c r="H892" s="17">
        <f>'Web-Test'!H824</f>
        <v>0</v>
      </c>
      <c r="I892" s="17">
        <f>'Web-Test'!I824</f>
        <v>0</v>
      </c>
      <c r="J892" s="17">
        <f>'Web-Test'!J824</f>
        <v>0</v>
      </c>
      <c r="K892" s="16">
        <f>'Web-Test'!K824</f>
        <v>0</v>
      </c>
      <c r="L892" s="13" t="str">
        <f>'Web-Test'!L824</f>
        <v/>
      </c>
      <c r="M892" s="18">
        <f>'Web-Test'!M824</f>
        <v>0</v>
      </c>
      <c r="N892" s="13">
        <f>'Web-Test'!N824</f>
        <v>0</v>
      </c>
      <c r="O892" s="76">
        <f>'Web-Test'!O824</f>
        <v>0</v>
      </c>
      <c r="P892" s="76">
        <f>'Web-Test'!P824</f>
        <v>0</v>
      </c>
      <c r="Q892" s="76">
        <f>'Web-Test'!Q824</f>
        <v>0</v>
      </c>
      <c r="R892" s="76">
        <f>'Web-Test'!R824</f>
        <v>0</v>
      </c>
      <c r="S892" s="76">
        <f>'Web-Test'!S824</f>
        <v>0</v>
      </c>
      <c r="T892" s="76">
        <f>'Web-Test'!T824</f>
        <v>0</v>
      </c>
      <c r="U892" s="76">
        <f>'Web-Test'!U824</f>
        <v>0</v>
      </c>
      <c r="V892" s="76">
        <f>'Web-Test'!V824</f>
        <v>0</v>
      </c>
      <c r="W892" s="76">
        <f>'Web-Test'!W824</f>
        <v>0</v>
      </c>
      <c r="X892" s="76">
        <f>'Web-Test'!X824</f>
        <v>0</v>
      </c>
      <c r="Y892" s="76">
        <f>'Web-Test'!Y824</f>
        <v>0</v>
      </c>
      <c r="Z892" s="76">
        <f>'Web-Test'!Z824</f>
        <v>0</v>
      </c>
    </row>
    <row r="893" spans="1:26">
      <c r="A893" s="13">
        <f>'Web-Test'!A825</f>
        <v>0</v>
      </c>
      <c r="B893" s="16">
        <f>'Web-Test'!B825</f>
        <v>0</v>
      </c>
      <c r="C893" s="17">
        <f>'Web-Test'!C825</f>
        <v>0</v>
      </c>
      <c r="D893" s="16">
        <f>'Web-Test'!D825</f>
        <v>0</v>
      </c>
      <c r="E893" s="18">
        <f>'Web-Test'!E825</f>
        <v>0</v>
      </c>
      <c r="F893" s="18">
        <f>'Web-Test'!F825</f>
        <v>0</v>
      </c>
      <c r="G893" s="18">
        <f>'Web-Test'!G825</f>
        <v>0</v>
      </c>
      <c r="H893" s="17">
        <f>'Web-Test'!H825</f>
        <v>0</v>
      </c>
      <c r="I893" s="17">
        <f>'Web-Test'!I825</f>
        <v>0</v>
      </c>
      <c r="J893" s="17">
        <f>'Web-Test'!J825</f>
        <v>0</v>
      </c>
      <c r="K893" s="16">
        <f>'Web-Test'!K825</f>
        <v>0</v>
      </c>
      <c r="L893" s="13" t="str">
        <f>'Web-Test'!L825</f>
        <v/>
      </c>
      <c r="M893" s="18">
        <f>'Web-Test'!M825</f>
        <v>0</v>
      </c>
      <c r="N893" s="13">
        <f>'Web-Test'!N825</f>
        <v>0</v>
      </c>
      <c r="O893" s="76">
        <f>'Web-Test'!O825</f>
        <v>0</v>
      </c>
      <c r="P893" s="76">
        <f>'Web-Test'!P825</f>
        <v>0</v>
      </c>
      <c r="Q893" s="76">
        <f>'Web-Test'!Q825</f>
        <v>0</v>
      </c>
      <c r="R893" s="76">
        <f>'Web-Test'!R825</f>
        <v>0</v>
      </c>
      <c r="S893" s="76">
        <f>'Web-Test'!S825</f>
        <v>0</v>
      </c>
      <c r="T893" s="76">
        <f>'Web-Test'!T825</f>
        <v>0</v>
      </c>
      <c r="U893" s="76">
        <f>'Web-Test'!U825</f>
        <v>0</v>
      </c>
      <c r="V893" s="76">
        <f>'Web-Test'!V825</f>
        <v>0</v>
      </c>
      <c r="W893" s="76">
        <f>'Web-Test'!W825</f>
        <v>0</v>
      </c>
      <c r="X893" s="76">
        <f>'Web-Test'!X825</f>
        <v>0</v>
      </c>
      <c r="Y893" s="76">
        <f>'Web-Test'!Y825</f>
        <v>0</v>
      </c>
      <c r="Z893" s="76">
        <f>'Web-Test'!Z825</f>
        <v>0</v>
      </c>
    </row>
    <row r="894" spans="1:26">
      <c r="A894" s="13">
        <f>'Web-Test'!A826</f>
        <v>0</v>
      </c>
      <c r="B894" s="16">
        <f>'Web-Test'!B826</f>
        <v>0</v>
      </c>
      <c r="C894" s="17">
        <f>'Web-Test'!C826</f>
        <v>0</v>
      </c>
      <c r="D894" s="16">
        <f>'Web-Test'!D826</f>
        <v>0</v>
      </c>
      <c r="E894" s="18">
        <f>'Web-Test'!E826</f>
        <v>0</v>
      </c>
      <c r="F894" s="18">
        <f>'Web-Test'!F826</f>
        <v>0</v>
      </c>
      <c r="G894" s="18">
        <f>'Web-Test'!G826</f>
        <v>0</v>
      </c>
      <c r="H894" s="17">
        <f>'Web-Test'!H826</f>
        <v>0</v>
      </c>
      <c r="I894" s="17">
        <f>'Web-Test'!I826</f>
        <v>0</v>
      </c>
      <c r="J894" s="17">
        <f>'Web-Test'!J826</f>
        <v>0</v>
      </c>
      <c r="K894" s="16">
        <f>'Web-Test'!K826</f>
        <v>0</v>
      </c>
      <c r="L894" s="13" t="str">
        <f>'Web-Test'!L826</f>
        <v/>
      </c>
      <c r="M894" s="18">
        <f>'Web-Test'!M826</f>
        <v>0</v>
      </c>
      <c r="N894" s="13">
        <f>'Web-Test'!N826</f>
        <v>0</v>
      </c>
      <c r="O894" s="76">
        <f>'Web-Test'!O826</f>
        <v>0</v>
      </c>
      <c r="P894" s="76">
        <f>'Web-Test'!P826</f>
        <v>0</v>
      </c>
      <c r="Q894" s="76">
        <f>'Web-Test'!Q826</f>
        <v>0</v>
      </c>
      <c r="R894" s="76">
        <f>'Web-Test'!R826</f>
        <v>0</v>
      </c>
      <c r="S894" s="76">
        <f>'Web-Test'!S826</f>
        <v>0</v>
      </c>
      <c r="T894" s="76">
        <f>'Web-Test'!T826</f>
        <v>0</v>
      </c>
      <c r="U894" s="76">
        <f>'Web-Test'!U826</f>
        <v>0</v>
      </c>
      <c r="V894" s="76">
        <f>'Web-Test'!V826</f>
        <v>0</v>
      </c>
      <c r="W894" s="76">
        <f>'Web-Test'!W826</f>
        <v>0</v>
      </c>
      <c r="X894" s="76">
        <f>'Web-Test'!X826</f>
        <v>0</v>
      </c>
      <c r="Y894" s="76">
        <f>'Web-Test'!Y826</f>
        <v>0</v>
      </c>
      <c r="Z894" s="76">
        <f>'Web-Test'!Z826</f>
        <v>0</v>
      </c>
    </row>
    <row r="895" spans="1:26">
      <c r="A895" s="13">
        <f>'Web-Test'!A827</f>
        <v>0</v>
      </c>
      <c r="B895" s="16">
        <f>'Web-Test'!B827</f>
        <v>0</v>
      </c>
      <c r="C895" s="17">
        <f>'Web-Test'!C827</f>
        <v>0</v>
      </c>
      <c r="D895" s="16">
        <f>'Web-Test'!D827</f>
        <v>0</v>
      </c>
      <c r="E895" s="18">
        <f>'Web-Test'!E827</f>
        <v>0</v>
      </c>
      <c r="F895" s="18">
        <f>'Web-Test'!F827</f>
        <v>0</v>
      </c>
      <c r="G895" s="18">
        <f>'Web-Test'!G827</f>
        <v>0</v>
      </c>
      <c r="H895" s="17">
        <f>'Web-Test'!H827</f>
        <v>0</v>
      </c>
      <c r="I895" s="17">
        <f>'Web-Test'!I827</f>
        <v>0</v>
      </c>
      <c r="J895" s="17">
        <f>'Web-Test'!J827</f>
        <v>0</v>
      </c>
      <c r="K895" s="16">
        <f>'Web-Test'!K827</f>
        <v>0</v>
      </c>
      <c r="L895" s="13" t="str">
        <f>'Web-Test'!L827</f>
        <v/>
      </c>
      <c r="M895" s="18">
        <f>'Web-Test'!M827</f>
        <v>0</v>
      </c>
      <c r="N895" s="13">
        <f>'Web-Test'!N827</f>
        <v>0</v>
      </c>
      <c r="O895" s="76">
        <f>'Web-Test'!O827</f>
        <v>0</v>
      </c>
      <c r="P895" s="76">
        <f>'Web-Test'!P827</f>
        <v>0</v>
      </c>
      <c r="Q895" s="76">
        <f>'Web-Test'!Q827</f>
        <v>0</v>
      </c>
      <c r="R895" s="76">
        <f>'Web-Test'!R827</f>
        <v>0</v>
      </c>
      <c r="S895" s="76">
        <f>'Web-Test'!S827</f>
        <v>0</v>
      </c>
      <c r="T895" s="76">
        <f>'Web-Test'!T827</f>
        <v>0</v>
      </c>
      <c r="U895" s="76">
        <f>'Web-Test'!U827</f>
        <v>0</v>
      </c>
      <c r="V895" s="76">
        <f>'Web-Test'!V827</f>
        <v>0</v>
      </c>
      <c r="W895" s="76">
        <f>'Web-Test'!W827</f>
        <v>0</v>
      </c>
      <c r="X895" s="76">
        <f>'Web-Test'!X827</f>
        <v>0</v>
      </c>
      <c r="Y895" s="76">
        <f>'Web-Test'!Y827</f>
        <v>0</v>
      </c>
      <c r="Z895" s="76">
        <f>'Web-Test'!Z827</f>
        <v>0</v>
      </c>
    </row>
    <row r="896" spans="1:26">
      <c r="A896" s="13">
        <f>'Web-Test'!A828</f>
        <v>0</v>
      </c>
      <c r="B896" s="16">
        <f>'Web-Test'!B828</f>
        <v>0</v>
      </c>
      <c r="C896" s="17">
        <f>'Web-Test'!C828</f>
        <v>0</v>
      </c>
      <c r="D896" s="16">
        <f>'Web-Test'!D828</f>
        <v>0</v>
      </c>
      <c r="E896" s="18">
        <f>'Web-Test'!E828</f>
        <v>0</v>
      </c>
      <c r="F896" s="18">
        <f>'Web-Test'!F828</f>
        <v>0</v>
      </c>
      <c r="G896" s="18">
        <f>'Web-Test'!G828</f>
        <v>0</v>
      </c>
      <c r="H896" s="17">
        <f>'Web-Test'!H828</f>
        <v>0</v>
      </c>
      <c r="I896" s="17">
        <f>'Web-Test'!I828</f>
        <v>0</v>
      </c>
      <c r="J896" s="17">
        <f>'Web-Test'!J828</f>
        <v>0</v>
      </c>
      <c r="K896" s="16">
        <f>'Web-Test'!K828</f>
        <v>0</v>
      </c>
      <c r="L896" s="13" t="str">
        <f>'Web-Test'!L828</f>
        <v/>
      </c>
      <c r="M896" s="18">
        <f>'Web-Test'!M828</f>
        <v>0</v>
      </c>
      <c r="N896" s="13">
        <f>'Web-Test'!N828</f>
        <v>0</v>
      </c>
      <c r="O896" s="76">
        <f>'Web-Test'!O828</f>
        <v>0</v>
      </c>
      <c r="P896" s="76">
        <f>'Web-Test'!P828</f>
        <v>0</v>
      </c>
      <c r="Q896" s="76">
        <f>'Web-Test'!Q828</f>
        <v>0</v>
      </c>
      <c r="R896" s="76">
        <f>'Web-Test'!R828</f>
        <v>0</v>
      </c>
      <c r="S896" s="76">
        <f>'Web-Test'!S828</f>
        <v>0</v>
      </c>
      <c r="T896" s="76">
        <f>'Web-Test'!T828</f>
        <v>0</v>
      </c>
      <c r="U896" s="76">
        <f>'Web-Test'!U828</f>
        <v>0</v>
      </c>
      <c r="V896" s="76">
        <f>'Web-Test'!V828</f>
        <v>0</v>
      </c>
      <c r="W896" s="76">
        <f>'Web-Test'!W828</f>
        <v>0</v>
      </c>
      <c r="X896" s="76">
        <f>'Web-Test'!X828</f>
        <v>0</v>
      </c>
      <c r="Y896" s="76">
        <f>'Web-Test'!Y828</f>
        <v>0</v>
      </c>
      <c r="Z896" s="76">
        <f>'Web-Test'!Z828</f>
        <v>0</v>
      </c>
    </row>
    <row r="897" spans="1:26">
      <c r="A897" s="13">
        <f>'Web-Test'!A829</f>
        <v>0</v>
      </c>
      <c r="B897" s="16">
        <f>'Web-Test'!B829</f>
        <v>0</v>
      </c>
      <c r="C897" s="17">
        <f>'Web-Test'!C829</f>
        <v>0</v>
      </c>
      <c r="D897" s="16">
        <f>'Web-Test'!D829</f>
        <v>0</v>
      </c>
      <c r="E897" s="18">
        <f>'Web-Test'!E829</f>
        <v>0</v>
      </c>
      <c r="F897" s="18">
        <f>'Web-Test'!F829</f>
        <v>0</v>
      </c>
      <c r="G897" s="18">
        <f>'Web-Test'!G829</f>
        <v>0</v>
      </c>
      <c r="H897" s="17">
        <f>'Web-Test'!H829</f>
        <v>0</v>
      </c>
      <c r="I897" s="17">
        <f>'Web-Test'!I829</f>
        <v>0</v>
      </c>
      <c r="J897" s="17">
        <f>'Web-Test'!J829</f>
        <v>0</v>
      </c>
      <c r="K897" s="16">
        <f>'Web-Test'!K829</f>
        <v>0</v>
      </c>
      <c r="L897" s="13" t="str">
        <f>'Web-Test'!L829</f>
        <v/>
      </c>
      <c r="M897" s="18">
        <f>'Web-Test'!M829</f>
        <v>0</v>
      </c>
      <c r="N897" s="13">
        <f>'Web-Test'!N829</f>
        <v>0</v>
      </c>
      <c r="O897" s="76">
        <f>'Web-Test'!O829</f>
        <v>0</v>
      </c>
      <c r="P897" s="76">
        <f>'Web-Test'!P829</f>
        <v>0</v>
      </c>
      <c r="Q897" s="76">
        <f>'Web-Test'!Q829</f>
        <v>0</v>
      </c>
      <c r="R897" s="76">
        <f>'Web-Test'!R829</f>
        <v>0</v>
      </c>
      <c r="S897" s="76">
        <f>'Web-Test'!S829</f>
        <v>0</v>
      </c>
      <c r="T897" s="76">
        <f>'Web-Test'!T829</f>
        <v>0</v>
      </c>
      <c r="U897" s="76">
        <f>'Web-Test'!U829</f>
        <v>0</v>
      </c>
      <c r="V897" s="76">
        <f>'Web-Test'!V829</f>
        <v>0</v>
      </c>
      <c r="W897" s="76">
        <f>'Web-Test'!W829</f>
        <v>0</v>
      </c>
      <c r="X897" s="76">
        <f>'Web-Test'!X829</f>
        <v>0</v>
      </c>
      <c r="Y897" s="76">
        <f>'Web-Test'!Y829</f>
        <v>0</v>
      </c>
      <c r="Z897" s="76">
        <f>'Web-Test'!Z829</f>
        <v>0</v>
      </c>
    </row>
    <row r="898" spans="1:26">
      <c r="A898" s="13">
        <f>'Web-Test'!A830</f>
        <v>0</v>
      </c>
      <c r="B898" s="16">
        <f>'Web-Test'!B830</f>
        <v>0</v>
      </c>
      <c r="C898" s="17">
        <f>'Web-Test'!C830</f>
        <v>0</v>
      </c>
      <c r="D898" s="16">
        <f>'Web-Test'!D830</f>
        <v>0</v>
      </c>
      <c r="E898" s="18">
        <f>'Web-Test'!E830</f>
        <v>0</v>
      </c>
      <c r="F898" s="18">
        <f>'Web-Test'!F830</f>
        <v>0</v>
      </c>
      <c r="G898" s="18">
        <f>'Web-Test'!G830</f>
        <v>0</v>
      </c>
      <c r="H898" s="17">
        <f>'Web-Test'!H830</f>
        <v>0</v>
      </c>
      <c r="I898" s="17">
        <f>'Web-Test'!I830</f>
        <v>0</v>
      </c>
      <c r="J898" s="17">
        <f>'Web-Test'!J830</f>
        <v>0</v>
      </c>
      <c r="K898" s="16">
        <f>'Web-Test'!K830</f>
        <v>0</v>
      </c>
      <c r="L898" s="13" t="str">
        <f>'Web-Test'!L830</f>
        <v/>
      </c>
      <c r="M898" s="18">
        <f>'Web-Test'!M830</f>
        <v>0</v>
      </c>
      <c r="N898" s="13">
        <f>'Web-Test'!N830</f>
        <v>0</v>
      </c>
      <c r="O898" s="76">
        <f>'Web-Test'!O830</f>
        <v>0</v>
      </c>
      <c r="P898" s="76">
        <f>'Web-Test'!P830</f>
        <v>0</v>
      </c>
      <c r="Q898" s="76">
        <f>'Web-Test'!Q830</f>
        <v>0</v>
      </c>
      <c r="R898" s="76">
        <f>'Web-Test'!R830</f>
        <v>0</v>
      </c>
      <c r="S898" s="76">
        <f>'Web-Test'!S830</f>
        <v>0</v>
      </c>
      <c r="T898" s="76">
        <f>'Web-Test'!T830</f>
        <v>0</v>
      </c>
      <c r="U898" s="76">
        <f>'Web-Test'!U830</f>
        <v>0</v>
      </c>
      <c r="V898" s="76">
        <f>'Web-Test'!V830</f>
        <v>0</v>
      </c>
      <c r="W898" s="76">
        <f>'Web-Test'!W830</f>
        <v>0</v>
      </c>
      <c r="X898" s="76">
        <f>'Web-Test'!X830</f>
        <v>0</v>
      </c>
      <c r="Y898" s="76">
        <f>'Web-Test'!Y830</f>
        <v>0</v>
      </c>
      <c r="Z898" s="76">
        <f>'Web-Test'!Z830</f>
        <v>0</v>
      </c>
    </row>
    <row r="899" spans="1:26">
      <c r="A899" s="13">
        <f>'Web-Test'!A831</f>
        <v>0</v>
      </c>
      <c r="B899" s="16">
        <f>'Web-Test'!B831</f>
        <v>0</v>
      </c>
      <c r="C899" s="17">
        <f>'Web-Test'!C831</f>
        <v>0</v>
      </c>
      <c r="D899" s="16">
        <f>'Web-Test'!D831</f>
        <v>0</v>
      </c>
      <c r="E899" s="18">
        <f>'Web-Test'!E831</f>
        <v>0</v>
      </c>
      <c r="F899" s="18">
        <f>'Web-Test'!F831</f>
        <v>0</v>
      </c>
      <c r="G899" s="18">
        <f>'Web-Test'!G831</f>
        <v>0</v>
      </c>
      <c r="H899" s="17">
        <f>'Web-Test'!H831</f>
        <v>0</v>
      </c>
      <c r="I899" s="17">
        <f>'Web-Test'!I831</f>
        <v>0</v>
      </c>
      <c r="J899" s="17">
        <f>'Web-Test'!J831</f>
        <v>0</v>
      </c>
      <c r="K899" s="16">
        <f>'Web-Test'!K831</f>
        <v>0</v>
      </c>
      <c r="L899" s="13" t="str">
        <f>'Web-Test'!L831</f>
        <v/>
      </c>
      <c r="M899" s="18">
        <f>'Web-Test'!M831</f>
        <v>0</v>
      </c>
      <c r="N899" s="13">
        <f>'Web-Test'!N831</f>
        <v>0</v>
      </c>
      <c r="O899" s="76">
        <f>'Web-Test'!O831</f>
        <v>0</v>
      </c>
      <c r="P899" s="76">
        <f>'Web-Test'!P831</f>
        <v>0</v>
      </c>
      <c r="Q899" s="76">
        <f>'Web-Test'!Q831</f>
        <v>0</v>
      </c>
      <c r="R899" s="76">
        <f>'Web-Test'!R831</f>
        <v>0</v>
      </c>
      <c r="S899" s="76">
        <f>'Web-Test'!S831</f>
        <v>0</v>
      </c>
      <c r="T899" s="76">
        <f>'Web-Test'!T831</f>
        <v>0</v>
      </c>
      <c r="U899" s="76">
        <f>'Web-Test'!U831</f>
        <v>0</v>
      </c>
      <c r="V899" s="76">
        <f>'Web-Test'!V831</f>
        <v>0</v>
      </c>
      <c r="W899" s="76">
        <f>'Web-Test'!W831</f>
        <v>0</v>
      </c>
      <c r="X899" s="76">
        <f>'Web-Test'!X831</f>
        <v>0</v>
      </c>
      <c r="Y899" s="76">
        <f>'Web-Test'!Y831</f>
        <v>0</v>
      </c>
      <c r="Z899" s="76">
        <f>'Web-Test'!Z831</f>
        <v>0</v>
      </c>
    </row>
    <row r="900" spans="1:26">
      <c r="A900" s="13">
        <f>'Web-Test'!A832</f>
        <v>0</v>
      </c>
      <c r="B900" s="16">
        <f>'Web-Test'!B832</f>
        <v>0</v>
      </c>
      <c r="C900" s="17">
        <f>'Web-Test'!C832</f>
        <v>0</v>
      </c>
      <c r="D900" s="16">
        <f>'Web-Test'!D832</f>
        <v>0</v>
      </c>
      <c r="E900" s="18">
        <f>'Web-Test'!E832</f>
        <v>0</v>
      </c>
      <c r="F900" s="18">
        <f>'Web-Test'!F832</f>
        <v>0</v>
      </c>
      <c r="G900" s="18">
        <f>'Web-Test'!G832</f>
        <v>0</v>
      </c>
      <c r="H900" s="17">
        <f>'Web-Test'!H832</f>
        <v>0</v>
      </c>
      <c r="I900" s="17">
        <f>'Web-Test'!I832</f>
        <v>0</v>
      </c>
      <c r="J900" s="17">
        <f>'Web-Test'!J832</f>
        <v>0</v>
      </c>
      <c r="K900" s="16">
        <f>'Web-Test'!K832</f>
        <v>0</v>
      </c>
      <c r="L900" s="13" t="str">
        <f>'Web-Test'!L832</f>
        <v/>
      </c>
      <c r="M900" s="18">
        <f>'Web-Test'!M832</f>
        <v>0</v>
      </c>
      <c r="N900" s="13">
        <f>'Web-Test'!N832</f>
        <v>0</v>
      </c>
      <c r="O900" s="76">
        <f>'Web-Test'!O832</f>
        <v>0</v>
      </c>
      <c r="P900" s="76">
        <f>'Web-Test'!P832</f>
        <v>0</v>
      </c>
      <c r="Q900" s="76">
        <f>'Web-Test'!Q832</f>
        <v>0</v>
      </c>
      <c r="R900" s="76">
        <f>'Web-Test'!R832</f>
        <v>0</v>
      </c>
      <c r="S900" s="76">
        <f>'Web-Test'!S832</f>
        <v>0</v>
      </c>
      <c r="T900" s="76">
        <f>'Web-Test'!T832</f>
        <v>0</v>
      </c>
      <c r="U900" s="76">
        <f>'Web-Test'!U832</f>
        <v>0</v>
      </c>
      <c r="V900" s="76">
        <f>'Web-Test'!V832</f>
        <v>0</v>
      </c>
      <c r="W900" s="76">
        <f>'Web-Test'!W832</f>
        <v>0</v>
      </c>
      <c r="X900" s="76">
        <f>'Web-Test'!X832</f>
        <v>0</v>
      </c>
      <c r="Y900" s="76">
        <f>'Web-Test'!Y832</f>
        <v>0</v>
      </c>
      <c r="Z900" s="76">
        <f>'Web-Test'!Z832</f>
        <v>0</v>
      </c>
    </row>
    <row r="901" spans="1:26">
      <c r="A901" s="13">
        <f>'Web-Test'!A833</f>
        <v>0</v>
      </c>
      <c r="B901" s="16">
        <f>'Web-Test'!B833</f>
        <v>0</v>
      </c>
      <c r="C901" s="17">
        <f>'Web-Test'!C833</f>
        <v>0</v>
      </c>
      <c r="D901" s="16">
        <f>'Web-Test'!D833</f>
        <v>0</v>
      </c>
      <c r="E901" s="18">
        <f>'Web-Test'!E833</f>
        <v>0</v>
      </c>
      <c r="F901" s="18">
        <f>'Web-Test'!F833</f>
        <v>0</v>
      </c>
      <c r="G901" s="18">
        <f>'Web-Test'!G833</f>
        <v>0</v>
      </c>
      <c r="H901" s="17">
        <f>'Web-Test'!H833</f>
        <v>0</v>
      </c>
      <c r="I901" s="17">
        <f>'Web-Test'!I833</f>
        <v>0</v>
      </c>
      <c r="J901" s="17">
        <f>'Web-Test'!J833</f>
        <v>0</v>
      </c>
      <c r="K901" s="16">
        <f>'Web-Test'!K833</f>
        <v>0</v>
      </c>
      <c r="L901" s="13" t="str">
        <f>'Web-Test'!L833</f>
        <v/>
      </c>
      <c r="M901" s="18">
        <f>'Web-Test'!M833</f>
        <v>0</v>
      </c>
      <c r="N901" s="13">
        <f>'Web-Test'!N833</f>
        <v>0</v>
      </c>
      <c r="O901" s="76">
        <f>'Web-Test'!O833</f>
        <v>0</v>
      </c>
      <c r="P901" s="76">
        <f>'Web-Test'!P833</f>
        <v>0</v>
      </c>
      <c r="Q901" s="76">
        <f>'Web-Test'!Q833</f>
        <v>0</v>
      </c>
      <c r="R901" s="76">
        <f>'Web-Test'!R833</f>
        <v>0</v>
      </c>
      <c r="S901" s="76">
        <f>'Web-Test'!S833</f>
        <v>0</v>
      </c>
      <c r="T901" s="76">
        <f>'Web-Test'!T833</f>
        <v>0</v>
      </c>
      <c r="U901" s="76">
        <f>'Web-Test'!U833</f>
        <v>0</v>
      </c>
      <c r="V901" s="76">
        <f>'Web-Test'!V833</f>
        <v>0</v>
      </c>
      <c r="W901" s="76">
        <f>'Web-Test'!W833</f>
        <v>0</v>
      </c>
      <c r="X901" s="76">
        <f>'Web-Test'!X833</f>
        <v>0</v>
      </c>
      <c r="Y901" s="76">
        <f>'Web-Test'!Y833</f>
        <v>0</v>
      </c>
      <c r="Z901" s="76">
        <f>'Web-Test'!Z833</f>
        <v>0</v>
      </c>
    </row>
    <row r="902" spans="1:26">
      <c r="A902" s="13">
        <f>'Web-Test'!A834</f>
        <v>0</v>
      </c>
      <c r="B902" s="16">
        <f>'Web-Test'!B834</f>
        <v>0</v>
      </c>
      <c r="C902" s="17">
        <f>'Web-Test'!C834</f>
        <v>0</v>
      </c>
      <c r="D902" s="16">
        <f>'Web-Test'!D834</f>
        <v>0</v>
      </c>
      <c r="E902" s="18">
        <f>'Web-Test'!E834</f>
        <v>0</v>
      </c>
      <c r="F902" s="18">
        <f>'Web-Test'!F834</f>
        <v>0</v>
      </c>
      <c r="G902" s="18">
        <f>'Web-Test'!G834</f>
        <v>0</v>
      </c>
      <c r="H902" s="17">
        <f>'Web-Test'!H834</f>
        <v>0</v>
      </c>
      <c r="I902" s="17">
        <f>'Web-Test'!I834</f>
        <v>0</v>
      </c>
      <c r="J902" s="17">
        <f>'Web-Test'!J834</f>
        <v>0</v>
      </c>
      <c r="K902" s="16">
        <f>'Web-Test'!K834</f>
        <v>0</v>
      </c>
      <c r="L902" s="13" t="str">
        <f>'Web-Test'!L834</f>
        <v/>
      </c>
      <c r="M902" s="18">
        <f>'Web-Test'!M834</f>
        <v>0</v>
      </c>
      <c r="N902" s="13">
        <f>'Web-Test'!N834</f>
        <v>0</v>
      </c>
      <c r="O902" s="76">
        <f>'Web-Test'!O834</f>
        <v>0</v>
      </c>
      <c r="P902" s="76">
        <f>'Web-Test'!P834</f>
        <v>0</v>
      </c>
      <c r="Q902" s="76">
        <f>'Web-Test'!Q834</f>
        <v>0</v>
      </c>
      <c r="R902" s="76">
        <f>'Web-Test'!R834</f>
        <v>0</v>
      </c>
      <c r="S902" s="76">
        <f>'Web-Test'!S834</f>
        <v>0</v>
      </c>
      <c r="T902" s="76">
        <f>'Web-Test'!T834</f>
        <v>0</v>
      </c>
      <c r="U902" s="76">
        <f>'Web-Test'!U834</f>
        <v>0</v>
      </c>
      <c r="V902" s="76">
        <f>'Web-Test'!V834</f>
        <v>0</v>
      </c>
      <c r="W902" s="76">
        <f>'Web-Test'!W834</f>
        <v>0</v>
      </c>
      <c r="X902" s="76">
        <f>'Web-Test'!X834</f>
        <v>0</v>
      </c>
      <c r="Y902" s="76">
        <f>'Web-Test'!Y834</f>
        <v>0</v>
      </c>
      <c r="Z902" s="76">
        <f>'Web-Test'!Z834</f>
        <v>0</v>
      </c>
    </row>
    <row r="903" spans="1:26">
      <c r="A903" s="13">
        <f>'Web-Test'!A835</f>
        <v>0</v>
      </c>
      <c r="B903" s="16">
        <f>'Web-Test'!B835</f>
        <v>0</v>
      </c>
      <c r="C903" s="17">
        <f>'Web-Test'!C835</f>
        <v>0</v>
      </c>
      <c r="D903" s="16">
        <f>'Web-Test'!D835</f>
        <v>0</v>
      </c>
      <c r="E903" s="18">
        <f>'Web-Test'!E835</f>
        <v>0</v>
      </c>
      <c r="F903" s="18">
        <f>'Web-Test'!F835</f>
        <v>0</v>
      </c>
      <c r="G903" s="18">
        <f>'Web-Test'!G835</f>
        <v>0</v>
      </c>
      <c r="H903" s="17">
        <f>'Web-Test'!H835</f>
        <v>0</v>
      </c>
      <c r="I903" s="17">
        <f>'Web-Test'!I835</f>
        <v>0</v>
      </c>
      <c r="J903" s="17">
        <f>'Web-Test'!J835</f>
        <v>0</v>
      </c>
      <c r="K903" s="16">
        <f>'Web-Test'!K835</f>
        <v>0</v>
      </c>
      <c r="L903" s="13" t="str">
        <f>'Web-Test'!L835</f>
        <v/>
      </c>
      <c r="M903" s="18">
        <f>'Web-Test'!M835</f>
        <v>0</v>
      </c>
      <c r="N903" s="13">
        <f>'Web-Test'!N835</f>
        <v>0</v>
      </c>
      <c r="O903" s="76">
        <f>'Web-Test'!O835</f>
        <v>0</v>
      </c>
      <c r="P903" s="76">
        <f>'Web-Test'!P835</f>
        <v>0</v>
      </c>
      <c r="Q903" s="76">
        <f>'Web-Test'!Q835</f>
        <v>0</v>
      </c>
      <c r="R903" s="76">
        <f>'Web-Test'!R835</f>
        <v>0</v>
      </c>
      <c r="S903" s="76">
        <f>'Web-Test'!S835</f>
        <v>0</v>
      </c>
      <c r="T903" s="76">
        <f>'Web-Test'!T835</f>
        <v>0</v>
      </c>
      <c r="U903" s="76">
        <f>'Web-Test'!U835</f>
        <v>0</v>
      </c>
      <c r="V903" s="76">
        <f>'Web-Test'!V835</f>
        <v>0</v>
      </c>
      <c r="W903" s="76">
        <f>'Web-Test'!W835</f>
        <v>0</v>
      </c>
      <c r="X903" s="76">
        <f>'Web-Test'!X835</f>
        <v>0</v>
      </c>
      <c r="Y903" s="76">
        <f>'Web-Test'!Y835</f>
        <v>0</v>
      </c>
      <c r="Z903" s="76">
        <f>'Web-Test'!Z835</f>
        <v>0</v>
      </c>
    </row>
    <row r="904" spans="1:26">
      <c r="A904" s="13">
        <f>'Web-Test'!A836</f>
        <v>0</v>
      </c>
      <c r="B904" s="16">
        <f>'Web-Test'!B836</f>
        <v>0</v>
      </c>
      <c r="C904" s="17">
        <f>'Web-Test'!C836</f>
        <v>0</v>
      </c>
      <c r="D904" s="16">
        <f>'Web-Test'!D836</f>
        <v>0</v>
      </c>
      <c r="E904" s="18">
        <f>'Web-Test'!E836</f>
        <v>0</v>
      </c>
      <c r="F904" s="18">
        <f>'Web-Test'!F836</f>
        <v>0</v>
      </c>
      <c r="G904" s="18">
        <f>'Web-Test'!G836</f>
        <v>0</v>
      </c>
      <c r="H904" s="17">
        <f>'Web-Test'!H836</f>
        <v>0</v>
      </c>
      <c r="I904" s="17">
        <f>'Web-Test'!I836</f>
        <v>0</v>
      </c>
      <c r="J904" s="17">
        <f>'Web-Test'!J836</f>
        <v>0</v>
      </c>
      <c r="K904" s="16">
        <f>'Web-Test'!K836</f>
        <v>0</v>
      </c>
      <c r="L904" s="13" t="str">
        <f>'Web-Test'!L836</f>
        <v/>
      </c>
      <c r="M904" s="18">
        <f>'Web-Test'!M836</f>
        <v>0</v>
      </c>
      <c r="N904" s="13">
        <f>'Web-Test'!N836</f>
        <v>0</v>
      </c>
      <c r="O904" s="76">
        <f>'Web-Test'!O836</f>
        <v>0</v>
      </c>
      <c r="P904" s="76">
        <f>'Web-Test'!P836</f>
        <v>0</v>
      </c>
      <c r="Q904" s="76">
        <f>'Web-Test'!Q836</f>
        <v>0</v>
      </c>
      <c r="R904" s="76">
        <f>'Web-Test'!R836</f>
        <v>0</v>
      </c>
      <c r="S904" s="76">
        <f>'Web-Test'!S836</f>
        <v>0</v>
      </c>
      <c r="T904" s="76">
        <f>'Web-Test'!T836</f>
        <v>0</v>
      </c>
      <c r="U904" s="76">
        <f>'Web-Test'!U836</f>
        <v>0</v>
      </c>
      <c r="V904" s="76">
        <f>'Web-Test'!V836</f>
        <v>0</v>
      </c>
      <c r="W904" s="76">
        <f>'Web-Test'!W836</f>
        <v>0</v>
      </c>
      <c r="X904" s="76">
        <f>'Web-Test'!X836</f>
        <v>0</v>
      </c>
      <c r="Y904" s="76">
        <f>'Web-Test'!Y836</f>
        <v>0</v>
      </c>
      <c r="Z904" s="76">
        <f>'Web-Test'!Z836</f>
        <v>0</v>
      </c>
    </row>
    <row r="905" spans="1:26">
      <c r="A905" s="13">
        <f>'Web-Test'!A837</f>
        <v>0</v>
      </c>
      <c r="B905" s="16">
        <f>'Web-Test'!B837</f>
        <v>0</v>
      </c>
      <c r="C905" s="17">
        <f>'Web-Test'!C837</f>
        <v>0</v>
      </c>
      <c r="D905" s="16">
        <f>'Web-Test'!D837</f>
        <v>0</v>
      </c>
      <c r="E905" s="18">
        <f>'Web-Test'!E837</f>
        <v>0</v>
      </c>
      <c r="F905" s="18">
        <f>'Web-Test'!F837</f>
        <v>0</v>
      </c>
      <c r="G905" s="18">
        <f>'Web-Test'!G837</f>
        <v>0</v>
      </c>
      <c r="H905" s="17">
        <f>'Web-Test'!H837</f>
        <v>0</v>
      </c>
      <c r="I905" s="17">
        <f>'Web-Test'!I837</f>
        <v>0</v>
      </c>
      <c r="J905" s="17">
        <f>'Web-Test'!J837</f>
        <v>0</v>
      </c>
      <c r="K905" s="16">
        <f>'Web-Test'!K837</f>
        <v>0</v>
      </c>
      <c r="L905" s="13" t="str">
        <f>'Web-Test'!L837</f>
        <v/>
      </c>
      <c r="M905" s="18">
        <f>'Web-Test'!M837</f>
        <v>0</v>
      </c>
      <c r="N905" s="13">
        <f>'Web-Test'!N837</f>
        <v>0</v>
      </c>
      <c r="O905" s="76">
        <f>'Web-Test'!O837</f>
        <v>0</v>
      </c>
      <c r="P905" s="76">
        <f>'Web-Test'!P837</f>
        <v>0</v>
      </c>
      <c r="Q905" s="76">
        <f>'Web-Test'!Q837</f>
        <v>0</v>
      </c>
      <c r="R905" s="76">
        <f>'Web-Test'!R837</f>
        <v>0</v>
      </c>
      <c r="S905" s="76">
        <f>'Web-Test'!S837</f>
        <v>0</v>
      </c>
      <c r="T905" s="76">
        <f>'Web-Test'!T837</f>
        <v>0</v>
      </c>
      <c r="U905" s="76">
        <f>'Web-Test'!U837</f>
        <v>0</v>
      </c>
      <c r="V905" s="76">
        <f>'Web-Test'!V837</f>
        <v>0</v>
      </c>
      <c r="W905" s="76">
        <f>'Web-Test'!W837</f>
        <v>0</v>
      </c>
      <c r="X905" s="76">
        <f>'Web-Test'!X837</f>
        <v>0</v>
      </c>
      <c r="Y905" s="76">
        <f>'Web-Test'!Y837</f>
        <v>0</v>
      </c>
      <c r="Z905" s="76">
        <f>'Web-Test'!Z837</f>
        <v>0</v>
      </c>
    </row>
    <row r="906" spans="1:26">
      <c r="A906" s="13">
        <f>'Web-Test'!A838</f>
        <v>0</v>
      </c>
      <c r="B906" s="16">
        <f>'Web-Test'!B838</f>
        <v>0</v>
      </c>
      <c r="C906" s="17">
        <f>'Web-Test'!C838</f>
        <v>0</v>
      </c>
      <c r="D906" s="16">
        <f>'Web-Test'!D838</f>
        <v>0</v>
      </c>
      <c r="E906" s="18">
        <f>'Web-Test'!E838</f>
        <v>0</v>
      </c>
      <c r="F906" s="18">
        <f>'Web-Test'!F838</f>
        <v>0</v>
      </c>
      <c r="G906" s="18">
        <f>'Web-Test'!G838</f>
        <v>0</v>
      </c>
      <c r="H906" s="17">
        <f>'Web-Test'!H838</f>
        <v>0</v>
      </c>
      <c r="I906" s="17">
        <f>'Web-Test'!I838</f>
        <v>0</v>
      </c>
      <c r="J906" s="17">
        <f>'Web-Test'!J838</f>
        <v>0</v>
      </c>
      <c r="K906" s="16">
        <f>'Web-Test'!K838</f>
        <v>0</v>
      </c>
      <c r="L906" s="13" t="str">
        <f>'Web-Test'!L838</f>
        <v/>
      </c>
      <c r="M906" s="18">
        <f>'Web-Test'!M838</f>
        <v>0</v>
      </c>
      <c r="N906" s="13">
        <f>'Web-Test'!N838</f>
        <v>0</v>
      </c>
      <c r="O906" s="76">
        <f>'Web-Test'!O838</f>
        <v>0</v>
      </c>
      <c r="P906" s="76">
        <f>'Web-Test'!P838</f>
        <v>0</v>
      </c>
      <c r="Q906" s="76">
        <f>'Web-Test'!Q838</f>
        <v>0</v>
      </c>
      <c r="R906" s="76">
        <f>'Web-Test'!R838</f>
        <v>0</v>
      </c>
      <c r="S906" s="76">
        <f>'Web-Test'!S838</f>
        <v>0</v>
      </c>
      <c r="T906" s="76">
        <f>'Web-Test'!T838</f>
        <v>0</v>
      </c>
      <c r="U906" s="76">
        <f>'Web-Test'!U838</f>
        <v>0</v>
      </c>
      <c r="V906" s="76">
        <f>'Web-Test'!V838</f>
        <v>0</v>
      </c>
      <c r="W906" s="76">
        <f>'Web-Test'!W838</f>
        <v>0</v>
      </c>
      <c r="X906" s="76">
        <f>'Web-Test'!X838</f>
        <v>0</v>
      </c>
      <c r="Y906" s="76">
        <f>'Web-Test'!Y838</f>
        <v>0</v>
      </c>
      <c r="Z906" s="76">
        <f>'Web-Test'!Z838</f>
        <v>0</v>
      </c>
    </row>
    <row r="907" spans="1:26">
      <c r="A907" s="13">
        <f>'Web-Test'!A839</f>
        <v>0</v>
      </c>
      <c r="B907" s="16">
        <f>'Web-Test'!B839</f>
        <v>0</v>
      </c>
      <c r="C907" s="17">
        <f>'Web-Test'!C839</f>
        <v>0</v>
      </c>
      <c r="D907" s="16">
        <f>'Web-Test'!D839</f>
        <v>0</v>
      </c>
      <c r="E907" s="18">
        <f>'Web-Test'!E839</f>
        <v>0</v>
      </c>
      <c r="F907" s="18">
        <f>'Web-Test'!F839</f>
        <v>0</v>
      </c>
      <c r="G907" s="18">
        <f>'Web-Test'!G839</f>
        <v>0</v>
      </c>
      <c r="H907" s="17">
        <f>'Web-Test'!H839</f>
        <v>0</v>
      </c>
      <c r="I907" s="17">
        <f>'Web-Test'!I839</f>
        <v>0</v>
      </c>
      <c r="J907" s="17">
        <f>'Web-Test'!J839</f>
        <v>0</v>
      </c>
      <c r="K907" s="16">
        <f>'Web-Test'!K839</f>
        <v>0</v>
      </c>
      <c r="L907" s="13" t="str">
        <f>'Web-Test'!L839</f>
        <v/>
      </c>
      <c r="M907" s="18">
        <f>'Web-Test'!M839</f>
        <v>0</v>
      </c>
      <c r="N907" s="13">
        <f>'Web-Test'!N839</f>
        <v>0</v>
      </c>
      <c r="O907" s="76">
        <f>'Web-Test'!O839</f>
        <v>0</v>
      </c>
      <c r="P907" s="76">
        <f>'Web-Test'!P839</f>
        <v>0</v>
      </c>
      <c r="Q907" s="76">
        <f>'Web-Test'!Q839</f>
        <v>0</v>
      </c>
      <c r="R907" s="76">
        <f>'Web-Test'!R839</f>
        <v>0</v>
      </c>
      <c r="S907" s="76">
        <f>'Web-Test'!S839</f>
        <v>0</v>
      </c>
      <c r="T907" s="76">
        <f>'Web-Test'!T839</f>
        <v>0</v>
      </c>
      <c r="U907" s="76">
        <f>'Web-Test'!U839</f>
        <v>0</v>
      </c>
      <c r="V907" s="76">
        <f>'Web-Test'!V839</f>
        <v>0</v>
      </c>
      <c r="W907" s="76">
        <f>'Web-Test'!W839</f>
        <v>0</v>
      </c>
      <c r="X907" s="76">
        <f>'Web-Test'!X839</f>
        <v>0</v>
      </c>
      <c r="Y907" s="76">
        <f>'Web-Test'!Y839</f>
        <v>0</v>
      </c>
      <c r="Z907" s="76">
        <f>'Web-Test'!Z839</f>
        <v>0</v>
      </c>
    </row>
    <row r="908" spans="1:26">
      <c r="A908" s="13">
        <f>'Web-Test'!A840</f>
        <v>0</v>
      </c>
      <c r="B908" s="16">
        <f>'Web-Test'!B840</f>
        <v>0</v>
      </c>
      <c r="C908" s="17">
        <f>'Web-Test'!C840</f>
        <v>0</v>
      </c>
      <c r="D908" s="16">
        <f>'Web-Test'!D840</f>
        <v>0</v>
      </c>
      <c r="E908" s="18">
        <f>'Web-Test'!E840</f>
        <v>0</v>
      </c>
      <c r="F908" s="18">
        <f>'Web-Test'!F840</f>
        <v>0</v>
      </c>
      <c r="G908" s="18">
        <f>'Web-Test'!G840</f>
        <v>0</v>
      </c>
      <c r="H908" s="17">
        <f>'Web-Test'!H840</f>
        <v>0</v>
      </c>
      <c r="I908" s="17">
        <f>'Web-Test'!I840</f>
        <v>0</v>
      </c>
      <c r="J908" s="17">
        <f>'Web-Test'!J840</f>
        <v>0</v>
      </c>
      <c r="K908" s="16">
        <f>'Web-Test'!K840</f>
        <v>0</v>
      </c>
      <c r="L908" s="13" t="str">
        <f>'Web-Test'!L840</f>
        <v/>
      </c>
      <c r="M908" s="18">
        <f>'Web-Test'!M840</f>
        <v>0</v>
      </c>
      <c r="N908" s="13">
        <f>'Web-Test'!N840</f>
        <v>0</v>
      </c>
      <c r="O908" s="76">
        <f>'Web-Test'!O840</f>
        <v>0</v>
      </c>
      <c r="P908" s="76">
        <f>'Web-Test'!P840</f>
        <v>0</v>
      </c>
      <c r="Q908" s="76">
        <f>'Web-Test'!Q840</f>
        <v>0</v>
      </c>
      <c r="R908" s="76">
        <f>'Web-Test'!R840</f>
        <v>0</v>
      </c>
      <c r="S908" s="76">
        <f>'Web-Test'!S840</f>
        <v>0</v>
      </c>
      <c r="T908" s="76">
        <f>'Web-Test'!T840</f>
        <v>0</v>
      </c>
      <c r="U908" s="76">
        <f>'Web-Test'!U840</f>
        <v>0</v>
      </c>
      <c r="V908" s="76">
        <f>'Web-Test'!V840</f>
        <v>0</v>
      </c>
      <c r="W908" s="76">
        <f>'Web-Test'!W840</f>
        <v>0</v>
      </c>
      <c r="X908" s="76">
        <f>'Web-Test'!X840</f>
        <v>0</v>
      </c>
      <c r="Y908" s="76">
        <f>'Web-Test'!Y840</f>
        <v>0</v>
      </c>
      <c r="Z908" s="76">
        <f>'Web-Test'!Z840</f>
        <v>0</v>
      </c>
    </row>
    <row r="909" spans="1:26">
      <c r="A909" s="13">
        <f>'Web-Test'!A841</f>
        <v>0</v>
      </c>
      <c r="B909" s="16">
        <f>'Web-Test'!B841</f>
        <v>0</v>
      </c>
      <c r="C909" s="17">
        <f>'Web-Test'!C841</f>
        <v>0</v>
      </c>
      <c r="D909" s="16">
        <f>'Web-Test'!D841</f>
        <v>0</v>
      </c>
      <c r="E909" s="18">
        <f>'Web-Test'!E841</f>
        <v>0</v>
      </c>
      <c r="F909" s="18">
        <f>'Web-Test'!F841</f>
        <v>0</v>
      </c>
      <c r="G909" s="18">
        <f>'Web-Test'!G841</f>
        <v>0</v>
      </c>
      <c r="H909" s="17">
        <f>'Web-Test'!H841</f>
        <v>0</v>
      </c>
      <c r="I909" s="17">
        <f>'Web-Test'!I841</f>
        <v>0</v>
      </c>
      <c r="J909" s="17">
        <f>'Web-Test'!J841</f>
        <v>0</v>
      </c>
      <c r="K909" s="16">
        <f>'Web-Test'!K841</f>
        <v>0</v>
      </c>
      <c r="L909" s="13" t="str">
        <f>'Web-Test'!L841</f>
        <v/>
      </c>
      <c r="M909" s="18">
        <f>'Web-Test'!M841</f>
        <v>0</v>
      </c>
      <c r="N909" s="13">
        <f>'Web-Test'!N841</f>
        <v>0</v>
      </c>
      <c r="O909" s="76">
        <f>'Web-Test'!O841</f>
        <v>0</v>
      </c>
      <c r="P909" s="76">
        <f>'Web-Test'!P841</f>
        <v>0</v>
      </c>
      <c r="Q909" s="76">
        <f>'Web-Test'!Q841</f>
        <v>0</v>
      </c>
      <c r="R909" s="76">
        <f>'Web-Test'!R841</f>
        <v>0</v>
      </c>
      <c r="S909" s="76">
        <f>'Web-Test'!S841</f>
        <v>0</v>
      </c>
      <c r="T909" s="76">
        <f>'Web-Test'!T841</f>
        <v>0</v>
      </c>
      <c r="U909" s="76">
        <f>'Web-Test'!U841</f>
        <v>0</v>
      </c>
      <c r="V909" s="76">
        <f>'Web-Test'!V841</f>
        <v>0</v>
      </c>
      <c r="W909" s="76">
        <f>'Web-Test'!W841</f>
        <v>0</v>
      </c>
      <c r="X909" s="76">
        <f>'Web-Test'!X841</f>
        <v>0</v>
      </c>
      <c r="Y909" s="76">
        <f>'Web-Test'!Y841</f>
        <v>0</v>
      </c>
      <c r="Z909" s="76">
        <f>'Web-Test'!Z841</f>
        <v>0</v>
      </c>
    </row>
    <row r="910" spans="1:26">
      <c r="A910" s="13">
        <f>'Web-Test'!A842</f>
        <v>0</v>
      </c>
      <c r="B910" s="16">
        <f>'Web-Test'!B842</f>
        <v>0</v>
      </c>
      <c r="C910" s="17">
        <f>'Web-Test'!C842</f>
        <v>0</v>
      </c>
      <c r="D910" s="16">
        <f>'Web-Test'!D842</f>
        <v>0</v>
      </c>
      <c r="E910" s="18">
        <f>'Web-Test'!E842</f>
        <v>0</v>
      </c>
      <c r="F910" s="18">
        <f>'Web-Test'!F842</f>
        <v>0</v>
      </c>
      <c r="G910" s="18">
        <f>'Web-Test'!G842</f>
        <v>0</v>
      </c>
      <c r="H910" s="17">
        <f>'Web-Test'!H842</f>
        <v>0</v>
      </c>
      <c r="I910" s="17">
        <f>'Web-Test'!I842</f>
        <v>0</v>
      </c>
      <c r="J910" s="17">
        <f>'Web-Test'!J842</f>
        <v>0</v>
      </c>
      <c r="K910" s="16">
        <f>'Web-Test'!K842</f>
        <v>0</v>
      </c>
      <c r="L910" s="13" t="str">
        <f>'Web-Test'!L842</f>
        <v/>
      </c>
      <c r="M910" s="18">
        <f>'Web-Test'!M842</f>
        <v>0</v>
      </c>
      <c r="N910" s="13">
        <f>'Web-Test'!N842</f>
        <v>0</v>
      </c>
      <c r="O910" s="76">
        <f>'Web-Test'!O842</f>
        <v>0</v>
      </c>
      <c r="P910" s="76">
        <f>'Web-Test'!P842</f>
        <v>0</v>
      </c>
      <c r="Q910" s="76">
        <f>'Web-Test'!Q842</f>
        <v>0</v>
      </c>
      <c r="R910" s="76">
        <f>'Web-Test'!R842</f>
        <v>0</v>
      </c>
      <c r="S910" s="76">
        <f>'Web-Test'!S842</f>
        <v>0</v>
      </c>
      <c r="T910" s="76">
        <f>'Web-Test'!T842</f>
        <v>0</v>
      </c>
      <c r="U910" s="76">
        <f>'Web-Test'!U842</f>
        <v>0</v>
      </c>
      <c r="V910" s="76">
        <f>'Web-Test'!V842</f>
        <v>0</v>
      </c>
      <c r="W910" s="76">
        <f>'Web-Test'!W842</f>
        <v>0</v>
      </c>
      <c r="X910" s="76">
        <f>'Web-Test'!X842</f>
        <v>0</v>
      </c>
      <c r="Y910" s="76">
        <f>'Web-Test'!Y842</f>
        <v>0</v>
      </c>
      <c r="Z910" s="76">
        <f>'Web-Test'!Z842</f>
        <v>0</v>
      </c>
    </row>
    <row r="911" spans="1:26">
      <c r="A911" s="13">
        <f>'Web-Test'!A843</f>
        <v>0</v>
      </c>
      <c r="B911" s="16">
        <f>'Web-Test'!B843</f>
        <v>0</v>
      </c>
      <c r="C911" s="17">
        <f>'Web-Test'!C843</f>
        <v>0</v>
      </c>
      <c r="D911" s="16">
        <f>'Web-Test'!D843</f>
        <v>0</v>
      </c>
      <c r="E911" s="18">
        <f>'Web-Test'!E843</f>
        <v>0</v>
      </c>
      <c r="F911" s="18">
        <f>'Web-Test'!F843</f>
        <v>0</v>
      </c>
      <c r="G911" s="18">
        <f>'Web-Test'!G843</f>
        <v>0</v>
      </c>
      <c r="H911" s="17">
        <f>'Web-Test'!H843</f>
        <v>0</v>
      </c>
      <c r="I911" s="17">
        <f>'Web-Test'!I843</f>
        <v>0</v>
      </c>
      <c r="J911" s="17">
        <f>'Web-Test'!J843</f>
        <v>0</v>
      </c>
      <c r="K911" s="16">
        <f>'Web-Test'!K843</f>
        <v>0</v>
      </c>
      <c r="L911" s="13" t="str">
        <f>'Web-Test'!L843</f>
        <v/>
      </c>
      <c r="M911" s="18">
        <f>'Web-Test'!M843</f>
        <v>0</v>
      </c>
      <c r="N911" s="13">
        <f>'Web-Test'!N843</f>
        <v>0</v>
      </c>
      <c r="O911" s="76">
        <f>'Web-Test'!O843</f>
        <v>0</v>
      </c>
      <c r="P911" s="76">
        <f>'Web-Test'!P843</f>
        <v>0</v>
      </c>
      <c r="Q911" s="76">
        <f>'Web-Test'!Q843</f>
        <v>0</v>
      </c>
      <c r="R911" s="76">
        <f>'Web-Test'!R843</f>
        <v>0</v>
      </c>
      <c r="S911" s="76">
        <f>'Web-Test'!S843</f>
        <v>0</v>
      </c>
      <c r="T911" s="76">
        <f>'Web-Test'!T843</f>
        <v>0</v>
      </c>
      <c r="U911" s="76">
        <f>'Web-Test'!U843</f>
        <v>0</v>
      </c>
      <c r="V911" s="76">
        <f>'Web-Test'!V843</f>
        <v>0</v>
      </c>
      <c r="W911" s="76">
        <f>'Web-Test'!W843</f>
        <v>0</v>
      </c>
      <c r="X911" s="76">
        <f>'Web-Test'!X843</f>
        <v>0</v>
      </c>
      <c r="Y911" s="76">
        <f>'Web-Test'!Y843</f>
        <v>0</v>
      </c>
      <c r="Z911" s="76">
        <f>'Web-Test'!Z843</f>
        <v>0</v>
      </c>
    </row>
    <row r="912" spans="1:26">
      <c r="A912" s="13">
        <f>'Web-Test'!A844</f>
        <v>0</v>
      </c>
      <c r="B912" s="16">
        <f>'Web-Test'!B844</f>
        <v>0</v>
      </c>
      <c r="C912" s="17">
        <f>'Web-Test'!C844</f>
        <v>0</v>
      </c>
      <c r="D912" s="16">
        <f>'Web-Test'!D844</f>
        <v>0</v>
      </c>
      <c r="E912" s="18">
        <f>'Web-Test'!E844</f>
        <v>0</v>
      </c>
      <c r="F912" s="18">
        <f>'Web-Test'!F844</f>
        <v>0</v>
      </c>
      <c r="G912" s="18">
        <f>'Web-Test'!G844</f>
        <v>0</v>
      </c>
      <c r="H912" s="17">
        <f>'Web-Test'!H844</f>
        <v>0</v>
      </c>
      <c r="I912" s="17">
        <f>'Web-Test'!I844</f>
        <v>0</v>
      </c>
      <c r="J912" s="17">
        <f>'Web-Test'!J844</f>
        <v>0</v>
      </c>
      <c r="K912" s="16">
        <f>'Web-Test'!K844</f>
        <v>0</v>
      </c>
      <c r="L912" s="13" t="str">
        <f>'Web-Test'!L844</f>
        <v/>
      </c>
      <c r="M912" s="18">
        <f>'Web-Test'!M844</f>
        <v>0</v>
      </c>
      <c r="N912" s="13">
        <f>'Web-Test'!N844</f>
        <v>0</v>
      </c>
      <c r="O912" s="76">
        <f>'Web-Test'!O844</f>
        <v>0</v>
      </c>
      <c r="P912" s="76">
        <f>'Web-Test'!P844</f>
        <v>0</v>
      </c>
      <c r="Q912" s="76">
        <f>'Web-Test'!Q844</f>
        <v>0</v>
      </c>
      <c r="R912" s="76">
        <f>'Web-Test'!R844</f>
        <v>0</v>
      </c>
      <c r="S912" s="76">
        <f>'Web-Test'!S844</f>
        <v>0</v>
      </c>
      <c r="T912" s="76">
        <f>'Web-Test'!T844</f>
        <v>0</v>
      </c>
      <c r="U912" s="76">
        <f>'Web-Test'!U844</f>
        <v>0</v>
      </c>
      <c r="V912" s="76">
        <f>'Web-Test'!V844</f>
        <v>0</v>
      </c>
      <c r="W912" s="76">
        <f>'Web-Test'!W844</f>
        <v>0</v>
      </c>
      <c r="X912" s="76">
        <f>'Web-Test'!X844</f>
        <v>0</v>
      </c>
      <c r="Y912" s="76">
        <f>'Web-Test'!Y844</f>
        <v>0</v>
      </c>
      <c r="Z912" s="76">
        <f>'Web-Test'!Z844</f>
        <v>0</v>
      </c>
    </row>
    <row r="913" spans="1:26">
      <c r="A913" s="13">
        <f>'Web-Test'!A845</f>
        <v>0</v>
      </c>
      <c r="B913" s="16">
        <f>'Web-Test'!B845</f>
        <v>0</v>
      </c>
      <c r="C913" s="17">
        <f>'Web-Test'!C845</f>
        <v>0</v>
      </c>
      <c r="D913" s="16">
        <f>'Web-Test'!D845</f>
        <v>0</v>
      </c>
      <c r="E913" s="18">
        <f>'Web-Test'!E845</f>
        <v>0</v>
      </c>
      <c r="F913" s="18">
        <f>'Web-Test'!F845</f>
        <v>0</v>
      </c>
      <c r="G913" s="18">
        <f>'Web-Test'!G845</f>
        <v>0</v>
      </c>
      <c r="H913" s="17">
        <f>'Web-Test'!H845</f>
        <v>0</v>
      </c>
      <c r="I913" s="17">
        <f>'Web-Test'!I845</f>
        <v>0</v>
      </c>
      <c r="J913" s="17">
        <f>'Web-Test'!J845</f>
        <v>0</v>
      </c>
      <c r="K913" s="16">
        <f>'Web-Test'!K845</f>
        <v>0</v>
      </c>
      <c r="L913" s="13" t="str">
        <f>'Web-Test'!L845</f>
        <v/>
      </c>
      <c r="M913" s="18">
        <f>'Web-Test'!M845</f>
        <v>0</v>
      </c>
      <c r="N913" s="13">
        <f>'Web-Test'!N845</f>
        <v>0</v>
      </c>
      <c r="O913" s="76">
        <f>'Web-Test'!O845</f>
        <v>0</v>
      </c>
      <c r="P913" s="76">
        <f>'Web-Test'!P845</f>
        <v>0</v>
      </c>
      <c r="Q913" s="76">
        <f>'Web-Test'!Q845</f>
        <v>0</v>
      </c>
      <c r="R913" s="76">
        <f>'Web-Test'!R845</f>
        <v>0</v>
      </c>
      <c r="S913" s="76">
        <f>'Web-Test'!S845</f>
        <v>0</v>
      </c>
      <c r="T913" s="76">
        <f>'Web-Test'!T845</f>
        <v>0</v>
      </c>
      <c r="U913" s="76">
        <f>'Web-Test'!U845</f>
        <v>0</v>
      </c>
      <c r="V913" s="76">
        <f>'Web-Test'!V845</f>
        <v>0</v>
      </c>
      <c r="W913" s="76">
        <f>'Web-Test'!W845</f>
        <v>0</v>
      </c>
      <c r="X913" s="76">
        <f>'Web-Test'!X845</f>
        <v>0</v>
      </c>
      <c r="Y913" s="76">
        <f>'Web-Test'!Y845</f>
        <v>0</v>
      </c>
      <c r="Z913" s="76">
        <f>'Web-Test'!Z845</f>
        <v>0</v>
      </c>
    </row>
    <row r="914" spans="1:26">
      <c r="A914" s="13">
        <f>'Web-Test'!A846</f>
        <v>0</v>
      </c>
      <c r="B914" s="16">
        <f>'Web-Test'!B846</f>
        <v>0</v>
      </c>
      <c r="C914" s="17">
        <f>'Web-Test'!C846</f>
        <v>0</v>
      </c>
      <c r="D914" s="16">
        <f>'Web-Test'!D846</f>
        <v>0</v>
      </c>
      <c r="E914" s="18">
        <f>'Web-Test'!E846</f>
        <v>0</v>
      </c>
      <c r="F914" s="18">
        <f>'Web-Test'!F846</f>
        <v>0</v>
      </c>
      <c r="G914" s="18">
        <f>'Web-Test'!G846</f>
        <v>0</v>
      </c>
      <c r="H914" s="17">
        <f>'Web-Test'!H846</f>
        <v>0</v>
      </c>
      <c r="I914" s="17">
        <f>'Web-Test'!I846</f>
        <v>0</v>
      </c>
      <c r="J914" s="17">
        <f>'Web-Test'!J846</f>
        <v>0</v>
      </c>
      <c r="K914" s="16">
        <f>'Web-Test'!K846</f>
        <v>0</v>
      </c>
      <c r="L914" s="13" t="str">
        <f>'Web-Test'!L846</f>
        <v/>
      </c>
      <c r="M914" s="18">
        <f>'Web-Test'!M846</f>
        <v>0</v>
      </c>
      <c r="N914" s="13">
        <f>'Web-Test'!N846</f>
        <v>0</v>
      </c>
      <c r="O914" s="76">
        <f>'Web-Test'!O846</f>
        <v>0</v>
      </c>
      <c r="P914" s="76">
        <f>'Web-Test'!P846</f>
        <v>0</v>
      </c>
      <c r="Q914" s="76">
        <f>'Web-Test'!Q846</f>
        <v>0</v>
      </c>
      <c r="R914" s="76">
        <f>'Web-Test'!R846</f>
        <v>0</v>
      </c>
      <c r="S914" s="76">
        <f>'Web-Test'!S846</f>
        <v>0</v>
      </c>
      <c r="T914" s="76">
        <f>'Web-Test'!T846</f>
        <v>0</v>
      </c>
      <c r="U914" s="76">
        <f>'Web-Test'!U846</f>
        <v>0</v>
      </c>
      <c r="V914" s="76">
        <f>'Web-Test'!V846</f>
        <v>0</v>
      </c>
      <c r="W914" s="76">
        <f>'Web-Test'!W846</f>
        <v>0</v>
      </c>
      <c r="X914" s="76">
        <f>'Web-Test'!X846</f>
        <v>0</v>
      </c>
      <c r="Y914" s="76">
        <f>'Web-Test'!Y846</f>
        <v>0</v>
      </c>
      <c r="Z914" s="76">
        <f>'Web-Test'!Z846</f>
        <v>0</v>
      </c>
    </row>
    <row r="915" spans="1:26">
      <c r="A915" s="13">
        <f>'Web-Test'!A847</f>
        <v>0</v>
      </c>
      <c r="B915" s="16">
        <f>'Web-Test'!B847</f>
        <v>0</v>
      </c>
      <c r="C915" s="17">
        <f>'Web-Test'!C847</f>
        <v>0</v>
      </c>
      <c r="D915" s="16">
        <f>'Web-Test'!D847</f>
        <v>0</v>
      </c>
      <c r="E915" s="18">
        <f>'Web-Test'!E847</f>
        <v>0</v>
      </c>
      <c r="F915" s="18">
        <f>'Web-Test'!F847</f>
        <v>0</v>
      </c>
      <c r="G915" s="18">
        <f>'Web-Test'!G847</f>
        <v>0</v>
      </c>
      <c r="H915" s="17">
        <f>'Web-Test'!H847</f>
        <v>0</v>
      </c>
      <c r="I915" s="17">
        <f>'Web-Test'!I847</f>
        <v>0</v>
      </c>
      <c r="J915" s="17">
        <f>'Web-Test'!J847</f>
        <v>0</v>
      </c>
      <c r="K915" s="16">
        <f>'Web-Test'!K847</f>
        <v>0</v>
      </c>
      <c r="L915" s="13" t="str">
        <f>'Web-Test'!L847</f>
        <v/>
      </c>
      <c r="M915" s="18">
        <f>'Web-Test'!M847</f>
        <v>0</v>
      </c>
      <c r="N915" s="13">
        <f>'Web-Test'!N847</f>
        <v>0</v>
      </c>
      <c r="O915" s="76">
        <f>'Web-Test'!O847</f>
        <v>0</v>
      </c>
      <c r="P915" s="76">
        <f>'Web-Test'!P847</f>
        <v>0</v>
      </c>
      <c r="Q915" s="76">
        <f>'Web-Test'!Q847</f>
        <v>0</v>
      </c>
      <c r="R915" s="76">
        <f>'Web-Test'!R847</f>
        <v>0</v>
      </c>
      <c r="S915" s="76">
        <f>'Web-Test'!S847</f>
        <v>0</v>
      </c>
      <c r="T915" s="76">
        <f>'Web-Test'!T847</f>
        <v>0</v>
      </c>
      <c r="U915" s="76">
        <f>'Web-Test'!U847</f>
        <v>0</v>
      </c>
      <c r="V915" s="76">
        <f>'Web-Test'!V847</f>
        <v>0</v>
      </c>
      <c r="W915" s="76">
        <f>'Web-Test'!W847</f>
        <v>0</v>
      </c>
      <c r="X915" s="76">
        <f>'Web-Test'!X847</f>
        <v>0</v>
      </c>
      <c r="Y915" s="76">
        <f>'Web-Test'!Y847</f>
        <v>0</v>
      </c>
      <c r="Z915" s="76">
        <f>'Web-Test'!Z847</f>
        <v>0</v>
      </c>
    </row>
    <row r="916" spans="1:26">
      <c r="A916" s="13">
        <f>'Web-Test'!A848</f>
        <v>0</v>
      </c>
      <c r="B916" s="16">
        <f>'Web-Test'!B848</f>
        <v>0</v>
      </c>
      <c r="C916" s="17">
        <f>'Web-Test'!C848</f>
        <v>0</v>
      </c>
      <c r="D916" s="16">
        <f>'Web-Test'!D848</f>
        <v>0</v>
      </c>
      <c r="E916" s="18">
        <f>'Web-Test'!E848</f>
        <v>0</v>
      </c>
      <c r="F916" s="18">
        <f>'Web-Test'!F848</f>
        <v>0</v>
      </c>
      <c r="G916" s="18">
        <f>'Web-Test'!G848</f>
        <v>0</v>
      </c>
      <c r="H916" s="17">
        <f>'Web-Test'!H848</f>
        <v>0</v>
      </c>
      <c r="I916" s="17">
        <f>'Web-Test'!I848</f>
        <v>0</v>
      </c>
      <c r="J916" s="17">
        <f>'Web-Test'!J848</f>
        <v>0</v>
      </c>
      <c r="K916" s="16">
        <f>'Web-Test'!K848</f>
        <v>0</v>
      </c>
      <c r="L916" s="13" t="str">
        <f>'Web-Test'!L848</f>
        <v/>
      </c>
      <c r="M916" s="18">
        <f>'Web-Test'!M848</f>
        <v>0</v>
      </c>
      <c r="N916" s="13">
        <f>'Web-Test'!N848</f>
        <v>0</v>
      </c>
      <c r="O916" s="76">
        <f>'Web-Test'!O848</f>
        <v>0</v>
      </c>
      <c r="P916" s="76">
        <f>'Web-Test'!P848</f>
        <v>0</v>
      </c>
      <c r="Q916" s="76">
        <f>'Web-Test'!Q848</f>
        <v>0</v>
      </c>
      <c r="R916" s="76">
        <f>'Web-Test'!R848</f>
        <v>0</v>
      </c>
      <c r="S916" s="76">
        <f>'Web-Test'!S848</f>
        <v>0</v>
      </c>
      <c r="T916" s="76">
        <f>'Web-Test'!T848</f>
        <v>0</v>
      </c>
      <c r="U916" s="76">
        <f>'Web-Test'!U848</f>
        <v>0</v>
      </c>
      <c r="V916" s="76">
        <f>'Web-Test'!V848</f>
        <v>0</v>
      </c>
      <c r="W916" s="76">
        <f>'Web-Test'!W848</f>
        <v>0</v>
      </c>
      <c r="X916" s="76">
        <f>'Web-Test'!X848</f>
        <v>0</v>
      </c>
      <c r="Y916" s="76">
        <f>'Web-Test'!Y848</f>
        <v>0</v>
      </c>
      <c r="Z916" s="76">
        <f>'Web-Test'!Z848</f>
        <v>0</v>
      </c>
    </row>
    <row r="917" spans="1:26">
      <c r="A917" s="13">
        <f>'Web-Test'!A849</f>
        <v>0</v>
      </c>
      <c r="B917" s="16">
        <f>'Web-Test'!B849</f>
        <v>0</v>
      </c>
      <c r="C917" s="17">
        <f>'Web-Test'!C849</f>
        <v>0</v>
      </c>
      <c r="D917" s="16">
        <f>'Web-Test'!D849</f>
        <v>0</v>
      </c>
      <c r="E917" s="18">
        <f>'Web-Test'!E849</f>
        <v>0</v>
      </c>
      <c r="F917" s="18">
        <f>'Web-Test'!F849</f>
        <v>0</v>
      </c>
      <c r="G917" s="18">
        <f>'Web-Test'!G849</f>
        <v>0</v>
      </c>
      <c r="H917" s="17">
        <f>'Web-Test'!H849</f>
        <v>0</v>
      </c>
      <c r="I917" s="17">
        <f>'Web-Test'!I849</f>
        <v>0</v>
      </c>
      <c r="J917" s="17">
        <f>'Web-Test'!J849</f>
        <v>0</v>
      </c>
      <c r="K917" s="16">
        <f>'Web-Test'!K849</f>
        <v>0</v>
      </c>
      <c r="L917" s="13" t="str">
        <f>'Web-Test'!L849</f>
        <v/>
      </c>
      <c r="M917" s="18">
        <f>'Web-Test'!M849</f>
        <v>0</v>
      </c>
      <c r="N917" s="13">
        <f>'Web-Test'!N849</f>
        <v>0</v>
      </c>
      <c r="O917" s="76">
        <f>'Web-Test'!O849</f>
        <v>0</v>
      </c>
      <c r="P917" s="76">
        <f>'Web-Test'!P849</f>
        <v>0</v>
      </c>
      <c r="Q917" s="76">
        <f>'Web-Test'!Q849</f>
        <v>0</v>
      </c>
      <c r="R917" s="76">
        <f>'Web-Test'!R849</f>
        <v>0</v>
      </c>
      <c r="S917" s="76">
        <f>'Web-Test'!S849</f>
        <v>0</v>
      </c>
      <c r="T917" s="76">
        <f>'Web-Test'!T849</f>
        <v>0</v>
      </c>
      <c r="U917" s="76">
        <f>'Web-Test'!U849</f>
        <v>0</v>
      </c>
      <c r="V917" s="76">
        <f>'Web-Test'!V849</f>
        <v>0</v>
      </c>
      <c r="W917" s="76">
        <f>'Web-Test'!W849</f>
        <v>0</v>
      </c>
      <c r="X917" s="76">
        <f>'Web-Test'!X849</f>
        <v>0</v>
      </c>
      <c r="Y917" s="76">
        <f>'Web-Test'!Y849</f>
        <v>0</v>
      </c>
      <c r="Z917" s="76">
        <f>'Web-Test'!Z849</f>
        <v>0</v>
      </c>
    </row>
    <row r="918" spans="1:26">
      <c r="A918" s="13">
        <f>'Web-Test'!A850</f>
        <v>0</v>
      </c>
      <c r="B918" s="16">
        <f>'Web-Test'!B850</f>
        <v>0</v>
      </c>
      <c r="C918" s="17">
        <f>'Web-Test'!C850</f>
        <v>0</v>
      </c>
      <c r="D918" s="16">
        <f>'Web-Test'!D850</f>
        <v>0</v>
      </c>
      <c r="E918" s="18">
        <f>'Web-Test'!E850</f>
        <v>0</v>
      </c>
      <c r="F918" s="18">
        <f>'Web-Test'!F850</f>
        <v>0</v>
      </c>
      <c r="G918" s="18">
        <f>'Web-Test'!G850</f>
        <v>0</v>
      </c>
      <c r="H918" s="17">
        <f>'Web-Test'!H850</f>
        <v>0</v>
      </c>
      <c r="I918" s="17">
        <f>'Web-Test'!I850</f>
        <v>0</v>
      </c>
      <c r="J918" s="17">
        <f>'Web-Test'!J850</f>
        <v>0</v>
      </c>
      <c r="K918" s="16">
        <f>'Web-Test'!K850</f>
        <v>0</v>
      </c>
      <c r="L918" s="13" t="str">
        <f>'Web-Test'!L850</f>
        <v/>
      </c>
      <c r="M918" s="18">
        <f>'Web-Test'!M850</f>
        <v>0</v>
      </c>
      <c r="N918" s="13">
        <f>'Web-Test'!N850</f>
        <v>0</v>
      </c>
      <c r="O918" s="76">
        <f>'Web-Test'!O850</f>
        <v>0</v>
      </c>
      <c r="P918" s="76">
        <f>'Web-Test'!P850</f>
        <v>0</v>
      </c>
      <c r="Q918" s="76">
        <f>'Web-Test'!Q850</f>
        <v>0</v>
      </c>
      <c r="R918" s="76">
        <f>'Web-Test'!R850</f>
        <v>0</v>
      </c>
      <c r="S918" s="76">
        <f>'Web-Test'!S850</f>
        <v>0</v>
      </c>
      <c r="T918" s="76">
        <f>'Web-Test'!T850</f>
        <v>0</v>
      </c>
      <c r="U918" s="76">
        <f>'Web-Test'!U850</f>
        <v>0</v>
      </c>
      <c r="V918" s="76">
        <f>'Web-Test'!V850</f>
        <v>0</v>
      </c>
      <c r="W918" s="76">
        <f>'Web-Test'!W850</f>
        <v>0</v>
      </c>
      <c r="X918" s="76">
        <f>'Web-Test'!X850</f>
        <v>0</v>
      </c>
      <c r="Y918" s="76">
        <f>'Web-Test'!Y850</f>
        <v>0</v>
      </c>
      <c r="Z918" s="76">
        <f>'Web-Test'!Z850</f>
        <v>0</v>
      </c>
    </row>
    <row r="919" spans="1:26">
      <c r="A919" s="13">
        <f>'Web-Test'!A851</f>
        <v>0</v>
      </c>
      <c r="B919" s="16">
        <f>'Web-Test'!B851</f>
        <v>0</v>
      </c>
      <c r="C919" s="17">
        <f>'Web-Test'!C851</f>
        <v>0</v>
      </c>
      <c r="D919" s="16">
        <f>'Web-Test'!D851</f>
        <v>0</v>
      </c>
      <c r="E919" s="18">
        <f>'Web-Test'!E851</f>
        <v>0</v>
      </c>
      <c r="F919" s="18">
        <f>'Web-Test'!F851</f>
        <v>0</v>
      </c>
      <c r="G919" s="18">
        <f>'Web-Test'!G851</f>
        <v>0</v>
      </c>
      <c r="H919" s="17">
        <f>'Web-Test'!H851</f>
        <v>0</v>
      </c>
      <c r="I919" s="17">
        <f>'Web-Test'!I851</f>
        <v>0</v>
      </c>
      <c r="J919" s="17">
        <f>'Web-Test'!J851</f>
        <v>0</v>
      </c>
      <c r="K919" s="16">
        <f>'Web-Test'!K851</f>
        <v>0</v>
      </c>
      <c r="L919" s="13" t="str">
        <f>'Web-Test'!L851</f>
        <v/>
      </c>
      <c r="M919" s="18">
        <f>'Web-Test'!M851</f>
        <v>0</v>
      </c>
      <c r="N919" s="13">
        <f>'Web-Test'!N851</f>
        <v>0</v>
      </c>
      <c r="O919" s="76">
        <f>'Web-Test'!O851</f>
        <v>0</v>
      </c>
      <c r="P919" s="76">
        <f>'Web-Test'!P851</f>
        <v>0</v>
      </c>
      <c r="Q919" s="76">
        <f>'Web-Test'!Q851</f>
        <v>0</v>
      </c>
      <c r="R919" s="76">
        <f>'Web-Test'!R851</f>
        <v>0</v>
      </c>
      <c r="S919" s="76">
        <f>'Web-Test'!S851</f>
        <v>0</v>
      </c>
      <c r="T919" s="76">
        <f>'Web-Test'!T851</f>
        <v>0</v>
      </c>
      <c r="U919" s="76">
        <f>'Web-Test'!U851</f>
        <v>0</v>
      </c>
      <c r="V919" s="76">
        <f>'Web-Test'!V851</f>
        <v>0</v>
      </c>
      <c r="W919" s="76">
        <f>'Web-Test'!W851</f>
        <v>0</v>
      </c>
      <c r="X919" s="76">
        <f>'Web-Test'!X851</f>
        <v>0</v>
      </c>
      <c r="Y919" s="76">
        <f>'Web-Test'!Y851</f>
        <v>0</v>
      </c>
      <c r="Z919" s="76">
        <f>'Web-Test'!Z851</f>
        <v>0</v>
      </c>
    </row>
    <row r="920" spans="1:26">
      <c r="A920" s="13">
        <f>'Web-Test'!A852</f>
        <v>0</v>
      </c>
      <c r="B920" s="16">
        <f>'Web-Test'!B852</f>
        <v>0</v>
      </c>
      <c r="C920" s="17">
        <f>'Web-Test'!C852</f>
        <v>0</v>
      </c>
      <c r="D920" s="16">
        <f>'Web-Test'!D852</f>
        <v>0</v>
      </c>
      <c r="E920" s="18">
        <f>'Web-Test'!E852</f>
        <v>0</v>
      </c>
      <c r="F920" s="18">
        <f>'Web-Test'!F852</f>
        <v>0</v>
      </c>
      <c r="G920" s="18">
        <f>'Web-Test'!G852</f>
        <v>0</v>
      </c>
      <c r="H920" s="17">
        <f>'Web-Test'!H852</f>
        <v>0</v>
      </c>
      <c r="I920" s="17">
        <f>'Web-Test'!I852</f>
        <v>0</v>
      </c>
      <c r="J920" s="17">
        <f>'Web-Test'!J852</f>
        <v>0</v>
      </c>
      <c r="K920" s="16">
        <f>'Web-Test'!K852</f>
        <v>0</v>
      </c>
      <c r="L920" s="13" t="str">
        <f>'Web-Test'!L852</f>
        <v/>
      </c>
      <c r="M920" s="18">
        <f>'Web-Test'!M852</f>
        <v>0</v>
      </c>
      <c r="N920" s="13">
        <f>'Web-Test'!N852</f>
        <v>0</v>
      </c>
      <c r="O920" s="76">
        <f>'Web-Test'!O852</f>
        <v>0</v>
      </c>
      <c r="P920" s="76">
        <f>'Web-Test'!P852</f>
        <v>0</v>
      </c>
      <c r="Q920" s="76">
        <f>'Web-Test'!Q852</f>
        <v>0</v>
      </c>
      <c r="R920" s="76">
        <f>'Web-Test'!R852</f>
        <v>0</v>
      </c>
      <c r="S920" s="76">
        <f>'Web-Test'!S852</f>
        <v>0</v>
      </c>
      <c r="T920" s="76">
        <f>'Web-Test'!T852</f>
        <v>0</v>
      </c>
      <c r="U920" s="76">
        <f>'Web-Test'!U852</f>
        <v>0</v>
      </c>
      <c r="V920" s="76">
        <f>'Web-Test'!V852</f>
        <v>0</v>
      </c>
      <c r="W920" s="76">
        <f>'Web-Test'!W852</f>
        <v>0</v>
      </c>
      <c r="X920" s="76">
        <f>'Web-Test'!X852</f>
        <v>0</v>
      </c>
      <c r="Y920" s="76">
        <f>'Web-Test'!Y852</f>
        <v>0</v>
      </c>
      <c r="Z920" s="76">
        <f>'Web-Test'!Z852</f>
        <v>0</v>
      </c>
    </row>
    <row r="921" spans="1:26">
      <c r="A921" s="13">
        <f>'Web-Test'!A853</f>
        <v>0</v>
      </c>
      <c r="B921" s="16">
        <f>'Web-Test'!B853</f>
        <v>0</v>
      </c>
      <c r="C921" s="17">
        <f>'Web-Test'!C853</f>
        <v>0</v>
      </c>
      <c r="D921" s="16">
        <f>'Web-Test'!D853</f>
        <v>0</v>
      </c>
      <c r="E921" s="18">
        <f>'Web-Test'!E853</f>
        <v>0</v>
      </c>
      <c r="F921" s="18">
        <f>'Web-Test'!F853</f>
        <v>0</v>
      </c>
      <c r="G921" s="18">
        <f>'Web-Test'!G853</f>
        <v>0</v>
      </c>
      <c r="H921" s="17">
        <f>'Web-Test'!H853</f>
        <v>0</v>
      </c>
      <c r="I921" s="17">
        <f>'Web-Test'!I853</f>
        <v>0</v>
      </c>
      <c r="J921" s="17">
        <f>'Web-Test'!J853</f>
        <v>0</v>
      </c>
      <c r="K921" s="16">
        <f>'Web-Test'!K853</f>
        <v>0</v>
      </c>
      <c r="L921" s="13" t="str">
        <f>'Web-Test'!L853</f>
        <v/>
      </c>
      <c r="M921" s="18">
        <f>'Web-Test'!M853</f>
        <v>0</v>
      </c>
      <c r="N921" s="13">
        <f>'Web-Test'!N853</f>
        <v>0</v>
      </c>
      <c r="O921" s="76">
        <f>'Web-Test'!O853</f>
        <v>0</v>
      </c>
      <c r="P921" s="76">
        <f>'Web-Test'!P853</f>
        <v>0</v>
      </c>
      <c r="Q921" s="76">
        <f>'Web-Test'!Q853</f>
        <v>0</v>
      </c>
      <c r="R921" s="76">
        <f>'Web-Test'!R853</f>
        <v>0</v>
      </c>
      <c r="S921" s="76">
        <f>'Web-Test'!S853</f>
        <v>0</v>
      </c>
      <c r="T921" s="76">
        <f>'Web-Test'!T853</f>
        <v>0</v>
      </c>
      <c r="U921" s="76">
        <f>'Web-Test'!U853</f>
        <v>0</v>
      </c>
      <c r="V921" s="76">
        <f>'Web-Test'!V853</f>
        <v>0</v>
      </c>
      <c r="W921" s="76">
        <f>'Web-Test'!W853</f>
        <v>0</v>
      </c>
      <c r="X921" s="76">
        <f>'Web-Test'!X853</f>
        <v>0</v>
      </c>
      <c r="Y921" s="76">
        <f>'Web-Test'!Y853</f>
        <v>0</v>
      </c>
      <c r="Z921" s="76">
        <f>'Web-Test'!Z853</f>
        <v>0</v>
      </c>
    </row>
    <row r="922" spans="1:26">
      <c r="A922" s="13">
        <f>'Web-Test'!A854</f>
        <v>0</v>
      </c>
      <c r="B922" s="16">
        <f>'Web-Test'!B854</f>
        <v>0</v>
      </c>
      <c r="C922" s="17">
        <f>'Web-Test'!C854</f>
        <v>0</v>
      </c>
      <c r="D922" s="16">
        <f>'Web-Test'!D854</f>
        <v>0</v>
      </c>
      <c r="E922" s="18">
        <f>'Web-Test'!E854</f>
        <v>0</v>
      </c>
      <c r="F922" s="18">
        <f>'Web-Test'!F854</f>
        <v>0</v>
      </c>
      <c r="G922" s="18">
        <f>'Web-Test'!G854</f>
        <v>0</v>
      </c>
      <c r="H922" s="17">
        <f>'Web-Test'!H854</f>
        <v>0</v>
      </c>
      <c r="I922" s="17">
        <f>'Web-Test'!I854</f>
        <v>0</v>
      </c>
      <c r="J922" s="17">
        <f>'Web-Test'!J854</f>
        <v>0</v>
      </c>
      <c r="K922" s="16">
        <f>'Web-Test'!K854</f>
        <v>0</v>
      </c>
      <c r="L922" s="13" t="str">
        <f>'Web-Test'!L854</f>
        <v/>
      </c>
      <c r="M922" s="18">
        <f>'Web-Test'!M854</f>
        <v>0</v>
      </c>
      <c r="N922" s="13">
        <f>'Web-Test'!N854</f>
        <v>0</v>
      </c>
      <c r="O922" s="76">
        <f>'Web-Test'!O854</f>
        <v>0</v>
      </c>
      <c r="P922" s="76">
        <f>'Web-Test'!P854</f>
        <v>0</v>
      </c>
      <c r="Q922" s="76">
        <f>'Web-Test'!Q854</f>
        <v>0</v>
      </c>
      <c r="R922" s="76">
        <f>'Web-Test'!R854</f>
        <v>0</v>
      </c>
      <c r="S922" s="76">
        <f>'Web-Test'!S854</f>
        <v>0</v>
      </c>
      <c r="T922" s="76">
        <f>'Web-Test'!T854</f>
        <v>0</v>
      </c>
      <c r="U922" s="76">
        <f>'Web-Test'!U854</f>
        <v>0</v>
      </c>
      <c r="V922" s="76">
        <f>'Web-Test'!V854</f>
        <v>0</v>
      </c>
      <c r="W922" s="76">
        <f>'Web-Test'!W854</f>
        <v>0</v>
      </c>
      <c r="X922" s="76">
        <f>'Web-Test'!X854</f>
        <v>0</v>
      </c>
      <c r="Y922" s="76">
        <f>'Web-Test'!Y854</f>
        <v>0</v>
      </c>
      <c r="Z922" s="76">
        <f>'Web-Test'!Z854</f>
        <v>0</v>
      </c>
    </row>
    <row r="923" spans="1:26">
      <c r="A923" s="13">
        <f>'Web-Test'!A855</f>
        <v>0</v>
      </c>
      <c r="B923" s="16">
        <f>'Web-Test'!B855</f>
        <v>0</v>
      </c>
      <c r="C923" s="17">
        <f>'Web-Test'!C855</f>
        <v>0</v>
      </c>
      <c r="D923" s="16">
        <f>'Web-Test'!D855</f>
        <v>0</v>
      </c>
      <c r="E923" s="18">
        <f>'Web-Test'!E855</f>
        <v>0</v>
      </c>
      <c r="F923" s="18">
        <f>'Web-Test'!F855</f>
        <v>0</v>
      </c>
      <c r="G923" s="18">
        <f>'Web-Test'!G855</f>
        <v>0</v>
      </c>
      <c r="H923" s="17">
        <f>'Web-Test'!H855</f>
        <v>0</v>
      </c>
      <c r="I923" s="17">
        <f>'Web-Test'!I855</f>
        <v>0</v>
      </c>
      <c r="J923" s="17">
        <f>'Web-Test'!J855</f>
        <v>0</v>
      </c>
      <c r="K923" s="16">
        <f>'Web-Test'!K855</f>
        <v>0</v>
      </c>
      <c r="L923" s="13" t="str">
        <f>'Web-Test'!L855</f>
        <v/>
      </c>
      <c r="M923" s="18">
        <f>'Web-Test'!M855</f>
        <v>0</v>
      </c>
      <c r="N923" s="13">
        <f>'Web-Test'!N855</f>
        <v>0</v>
      </c>
      <c r="O923" s="76">
        <f>'Web-Test'!O855</f>
        <v>0</v>
      </c>
      <c r="P923" s="76">
        <f>'Web-Test'!P855</f>
        <v>0</v>
      </c>
      <c r="Q923" s="76">
        <f>'Web-Test'!Q855</f>
        <v>0</v>
      </c>
      <c r="R923" s="76">
        <f>'Web-Test'!R855</f>
        <v>0</v>
      </c>
      <c r="S923" s="76">
        <f>'Web-Test'!S855</f>
        <v>0</v>
      </c>
      <c r="T923" s="76">
        <f>'Web-Test'!T855</f>
        <v>0</v>
      </c>
      <c r="U923" s="76">
        <f>'Web-Test'!U855</f>
        <v>0</v>
      </c>
      <c r="V923" s="76">
        <f>'Web-Test'!V855</f>
        <v>0</v>
      </c>
      <c r="W923" s="76">
        <f>'Web-Test'!W855</f>
        <v>0</v>
      </c>
      <c r="X923" s="76">
        <f>'Web-Test'!X855</f>
        <v>0</v>
      </c>
      <c r="Y923" s="76">
        <f>'Web-Test'!Y855</f>
        <v>0</v>
      </c>
      <c r="Z923" s="76">
        <f>'Web-Test'!Z855</f>
        <v>0</v>
      </c>
    </row>
    <row r="924" spans="1:26">
      <c r="A924" s="13">
        <f>'Web-Test'!A856</f>
        <v>0</v>
      </c>
      <c r="B924" s="16">
        <f>'Web-Test'!B856</f>
        <v>0</v>
      </c>
      <c r="C924" s="17">
        <f>'Web-Test'!C856</f>
        <v>0</v>
      </c>
      <c r="D924" s="16">
        <f>'Web-Test'!D856</f>
        <v>0</v>
      </c>
      <c r="E924" s="18">
        <f>'Web-Test'!E856</f>
        <v>0</v>
      </c>
      <c r="F924" s="18">
        <f>'Web-Test'!F856</f>
        <v>0</v>
      </c>
      <c r="G924" s="18">
        <f>'Web-Test'!G856</f>
        <v>0</v>
      </c>
      <c r="H924" s="17">
        <f>'Web-Test'!H856</f>
        <v>0</v>
      </c>
      <c r="I924" s="17">
        <f>'Web-Test'!I856</f>
        <v>0</v>
      </c>
      <c r="J924" s="17">
        <f>'Web-Test'!J856</f>
        <v>0</v>
      </c>
      <c r="K924" s="16">
        <f>'Web-Test'!K856</f>
        <v>0</v>
      </c>
      <c r="L924" s="13" t="str">
        <f>'Web-Test'!L856</f>
        <v/>
      </c>
      <c r="M924" s="18">
        <f>'Web-Test'!M856</f>
        <v>0</v>
      </c>
      <c r="N924" s="13">
        <f>'Web-Test'!N856</f>
        <v>0</v>
      </c>
      <c r="O924" s="76">
        <f>'Web-Test'!O856</f>
        <v>0</v>
      </c>
      <c r="P924" s="76">
        <f>'Web-Test'!P856</f>
        <v>0</v>
      </c>
      <c r="Q924" s="76">
        <f>'Web-Test'!Q856</f>
        <v>0</v>
      </c>
      <c r="R924" s="76">
        <f>'Web-Test'!R856</f>
        <v>0</v>
      </c>
      <c r="S924" s="76">
        <f>'Web-Test'!S856</f>
        <v>0</v>
      </c>
      <c r="T924" s="76">
        <f>'Web-Test'!T856</f>
        <v>0</v>
      </c>
      <c r="U924" s="76">
        <f>'Web-Test'!U856</f>
        <v>0</v>
      </c>
      <c r="V924" s="76">
        <f>'Web-Test'!V856</f>
        <v>0</v>
      </c>
      <c r="W924" s="76">
        <f>'Web-Test'!W856</f>
        <v>0</v>
      </c>
      <c r="X924" s="76">
        <f>'Web-Test'!X856</f>
        <v>0</v>
      </c>
      <c r="Y924" s="76">
        <f>'Web-Test'!Y856</f>
        <v>0</v>
      </c>
      <c r="Z924" s="76">
        <f>'Web-Test'!Z856</f>
        <v>0</v>
      </c>
    </row>
    <row r="925" spans="1:26">
      <c r="A925" s="13">
        <f>'Web-Test'!A857</f>
        <v>0</v>
      </c>
      <c r="B925" s="16">
        <f>'Web-Test'!B857</f>
        <v>0</v>
      </c>
      <c r="C925" s="17">
        <f>'Web-Test'!C857</f>
        <v>0</v>
      </c>
      <c r="D925" s="16">
        <f>'Web-Test'!D857</f>
        <v>0</v>
      </c>
      <c r="E925" s="18">
        <f>'Web-Test'!E857</f>
        <v>0</v>
      </c>
      <c r="F925" s="18">
        <f>'Web-Test'!F857</f>
        <v>0</v>
      </c>
      <c r="G925" s="18">
        <f>'Web-Test'!G857</f>
        <v>0</v>
      </c>
      <c r="H925" s="17">
        <f>'Web-Test'!H857</f>
        <v>0</v>
      </c>
      <c r="I925" s="17">
        <f>'Web-Test'!I857</f>
        <v>0</v>
      </c>
      <c r="J925" s="17">
        <f>'Web-Test'!J857</f>
        <v>0</v>
      </c>
      <c r="K925" s="16">
        <f>'Web-Test'!K857</f>
        <v>0</v>
      </c>
      <c r="L925" s="13" t="str">
        <f>'Web-Test'!L857</f>
        <v/>
      </c>
      <c r="M925" s="18">
        <f>'Web-Test'!M857</f>
        <v>0</v>
      </c>
      <c r="N925" s="13">
        <f>'Web-Test'!N857</f>
        <v>0</v>
      </c>
      <c r="O925" s="76">
        <f>'Web-Test'!O857</f>
        <v>0</v>
      </c>
      <c r="P925" s="76">
        <f>'Web-Test'!P857</f>
        <v>0</v>
      </c>
      <c r="Q925" s="76">
        <f>'Web-Test'!Q857</f>
        <v>0</v>
      </c>
      <c r="R925" s="76">
        <f>'Web-Test'!R857</f>
        <v>0</v>
      </c>
      <c r="S925" s="76">
        <f>'Web-Test'!S857</f>
        <v>0</v>
      </c>
      <c r="T925" s="76">
        <f>'Web-Test'!T857</f>
        <v>0</v>
      </c>
      <c r="U925" s="76">
        <f>'Web-Test'!U857</f>
        <v>0</v>
      </c>
      <c r="V925" s="76">
        <f>'Web-Test'!V857</f>
        <v>0</v>
      </c>
      <c r="W925" s="76">
        <f>'Web-Test'!W857</f>
        <v>0</v>
      </c>
      <c r="X925" s="76">
        <f>'Web-Test'!X857</f>
        <v>0</v>
      </c>
      <c r="Y925" s="76">
        <f>'Web-Test'!Y857</f>
        <v>0</v>
      </c>
      <c r="Z925" s="76">
        <f>'Web-Test'!Z857</f>
        <v>0</v>
      </c>
    </row>
    <row r="926" spans="1:26">
      <c r="A926" s="13">
        <f>'Web-Test'!A858</f>
        <v>0</v>
      </c>
      <c r="B926" s="16">
        <f>'Web-Test'!B858</f>
        <v>0</v>
      </c>
      <c r="C926" s="17">
        <f>'Web-Test'!C858</f>
        <v>0</v>
      </c>
      <c r="D926" s="16">
        <f>'Web-Test'!D858</f>
        <v>0</v>
      </c>
      <c r="E926" s="18">
        <f>'Web-Test'!E858</f>
        <v>0</v>
      </c>
      <c r="F926" s="18">
        <f>'Web-Test'!F858</f>
        <v>0</v>
      </c>
      <c r="G926" s="18">
        <f>'Web-Test'!G858</f>
        <v>0</v>
      </c>
      <c r="H926" s="17">
        <f>'Web-Test'!H858</f>
        <v>0</v>
      </c>
      <c r="I926" s="17">
        <f>'Web-Test'!I858</f>
        <v>0</v>
      </c>
      <c r="J926" s="17">
        <f>'Web-Test'!J858</f>
        <v>0</v>
      </c>
      <c r="K926" s="16">
        <f>'Web-Test'!K858</f>
        <v>0</v>
      </c>
      <c r="L926" s="13" t="str">
        <f>'Web-Test'!L858</f>
        <v/>
      </c>
      <c r="M926" s="18">
        <f>'Web-Test'!M858</f>
        <v>0</v>
      </c>
      <c r="N926" s="13">
        <f>'Web-Test'!N858</f>
        <v>0</v>
      </c>
      <c r="O926" s="76">
        <f>'Web-Test'!O858</f>
        <v>0</v>
      </c>
      <c r="P926" s="76">
        <f>'Web-Test'!P858</f>
        <v>0</v>
      </c>
      <c r="Q926" s="76">
        <f>'Web-Test'!Q858</f>
        <v>0</v>
      </c>
      <c r="R926" s="76">
        <f>'Web-Test'!R858</f>
        <v>0</v>
      </c>
      <c r="S926" s="76">
        <f>'Web-Test'!S858</f>
        <v>0</v>
      </c>
      <c r="T926" s="76">
        <f>'Web-Test'!T858</f>
        <v>0</v>
      </c>
      <c r="U926" s="76">
        <f>'Web-Test'!U858</f>
        <v>0</v>
      </c>
      <c r="V926" s="76">
        <f>'Web-Test'!V858</f>
        <v>0</v>
      </c>
      <c r="W926" s="76">
        <f>'Web-Test'!W858</f>
        <v>0</v>
      </c>
      <c r="X926" s="76">
        <f>'Web-Test'!X858</f>
        <v>0</v>
      </c>
      <c r="Y926" s="76">
        <f>'Web-Test'!Y858</f>
        <v>0</v>
      </c>
      <c r="Z926" s="76">
        <f>'Web-Test'!Z858</f>
        <v>0</v>
      </c>
    </row>
    <row r="927" spans="1:26">
      <c r="A927" s="13">
        <f>'Web-Test'!A859</f>
        <v>0</v>
      </c>
      <c r="B927" s="16">
        <f>'Web-Test'!B859</f>
        <v>0</v>
      </c>
      <c r="C927" s="17">
        <f>'Web-Test'!C859</f>
        <v>0</v>
      </c>
      <c r="D927" s="16">
        <f>'Web-Test'!D859</f>
        <v>0</v>
      </c>
      <c r="E927" s="18">
        <f>'Web-Test'!E859</f>
        <v>0</v>
      </c>
      <c r="F927" s="18">
        <f>'Web-Test'!F859</f>
        <v>0</v>
      </c>
      <c r="G927" s="18">
        <f>'Web-Test'!G859</f>
        <v>0</v>
      </c>
      <c r="H927" s="17">
        <f>'Web-Test'!H859</f>
        <v>0</v>
      </c>
      <c r="I927" s="17">
        <f>'Web-Test'!I859</f>
        <v>0</v>
      </c>
      <c r="J927" s="17">
        <f>'Web-Test'!J859</f>
        <v>0</v>
      </c>
      <c r="K927" s="16">
        <f>'Web-Test'!K859</f>
        <v>0</v>
      </c>
      <c r="L927" s="13" t="str">
        <f>'Web-Test'!L859</f>
        <v/>
      </c>
      <c r="M927" s="18">
        <f>'Web-Test'!M859</f>
        <v>0</v>
      </c>
      <c r="N927" s="13">
        <f>'Web-Test'!N859</f>
        <v>0</v>
      </c>
      <c r="O927" s="76">
        <f>'Web-Test'!O859</f>
        <v>0</v>
      </c>
      <c r="P927" s="76">
        <f>'Web-Test'!P859</f>
        <v>0</v>
      </c>
      <c r="Q927" s="76">
        <f>'Web-Test'!Q859</f>
        <v>0</v>
      </c>
      <c r="R927" s="76">
        <f>'Web-Test'!R859</f>
        <v>0</v>
      </c>
      <c r="S927" s="76">
        <f>'Web-Test'!S859</f>
        <v>0</v>
      </c>
      <c r="T927" s="76">
        <f>'Web-Test'!T859</f>
        <v>0</v>
      </c>
      <c r="U927" s="76">
        <f>'Web-Test'!U859</f>
        <v>0</v>
      </c>
      <c r="V927" s="76">
        <f>'Web-Test'!V859</f>
        <v>0</v>
      </c>
      <c r="W927" s="76">
        <f>'Web-Test'!W859</f>
        <v>0</v>
      </c>
      <c r="X927" s="76">
        <f>'Web-Test'!X859</f>
        <v>0</v>
      </c>
      <c r="Y927" s="76">
        <f>'Web-Test'!Y859</f>
        <v>0</v>
      </c>
      <c r="Z927" s="76">
        <f>'Web-Test'!Z859</f>
        <v>0</v>
      </c>
    </row>
    <row r="928" spans="1:26">
      <c r="A928" s="13">
        <f>'Web-Test'!A860</f>
        <v>0</v>
      </c>
      <c r="B928" s="16">
        <f>'Web-Test'!B860</f>
        <v>0</v>
      </c>
      <c r="C928" s="17">
        <f>'Web-Test'!C860</f>
        <v>0</v>
      </c>
      <c r="D928" s="16">
        <f>'Web-Test'!D860</f>
        <v>0</v>
      </c>
      <c r="E928" s="18">
        <f>'Web-Test'!E860</f>
        <v>0</v>
      </c>
      <c r="F928" s="18">
        <f>'Web-Test'!F860</f>
        <v>0</v>
      </c>
      <c r="G928" s="18">
        <f>'Web-Test'!G860</f>
        <v>0</v>
      </c>
      <c r="H928" s="17">
        <f>'Web-Test'!H860</f>
        <v>0</v>
      </c>
      <c r="I928" s="17">
        <f>'Web-Test'!I860</f>
        <v>0</v>
      </c>
      <c r="J928" s="17">
        <f>'Web-Test'!J860</f>
        <v>0</v>
      </c>
      <c r="K928" s="16">
        <f>'Web-Test'!K860</f>
        <v>0</v>
      </c>
      <c r="L928" s="13" t="str">
        <f>'Web-Test'!L860</f>
        <v/>
      </c>
      <c r="M928" s="18">
        <f>'Web-Test'!M860</f>
        <v>0</v>
      </c>
      <c r="N928" s="13">
        <f>'Web-Test'!N860</f>
        <v>0</v>
      </c>
      <c r="O928" s="76">
        <f>'Web-Test'!O860</f>
        <v>0</v>
      </c>
      <c r="P928" s="76">
        <f>'Web-Test'!P860</f>
        <v>0</v>
      </c>
      <c r="Q928" s="76">
        <f>'Web-Test'!Q860</f>
        <v>0</v>
      </c>
      <c r="R928" s="76">
        <f>'Web-Test'!R860</f>
        <v>0</v>
      </c>
      <c r="S928" s="76">
        <f>'Web-Test'!S860</f>
        <v>0</v>
      </c>
      <c r="T928" s="76">
        <f>'Web-Test'!T860</f>
        <v>0</v>
      </c>
      <c r="U928" s="76">
        <f>'Web-Test'!U860</f>
        <v>0</v>
      </c>
      <c r="V928" s="76">
        <f>'Web-Test'!V860</f>
        <v>0</v>
      </c>
      <c r="W928" s="76">
        <f>'Web-Test'!W860</f>
        <v>0</v>
      </c>
      <c r="X928" s="76">
        <f>'Web-Test'!X860</f>
        <v>0</v>
      </c>
      <c r="Y928" s="76">
        <f>'Web-Test'!Y860</f>
        <v>0</v>
      </c>
      <c r="Z928" s="76">
        <f>'Web-Test'!Z860</f>
        <v>0</v>
      </c>
    </row>
    <row r="929" spans="1:26">
      <c r="A929" s="13">
        <f>'Web-Test'!A861</f>
        <v>0</v>
      </c>
      <c r="B929" s="16">
        <f>'Web-Test'!B861</f>
        <v>0</v>
      </c>
      <c r="C929" s="17">
        <f>'Web-Test'!C861</f>
        <v>0</v>
      </c>
      <c r="D929" s="16">
        <f>'Web-Test'!D861</f>
        <v>0</v>
      </c>
      <c r="E929" s="18">
        <f>'Web-Test'!E861</f>
        <v>0</v>
      </c>
      <c r="F929" s="18">
        <f>'Web-Test'!F861</f>
        <v>0</v>
      </c>
      <c r="G929" s="18">
        <f>'Web-Test'!G861</f>
        <v>0</v>
      </c>
      <c r="H929" s="17">
        <f>'Web-Test'!H861</f>
        <v>0</v>
      </c>
      <c r="I929" s="17">
        <f>'Web-Test'!I861</f>
        <v>0</v>
      </c>
      <c r="J929" s="17">
        <f>'Web-Test'!J861</f>
        <v>0</v>
      </c>
      <c r="K929" s="16">
        <f>'Web-Test'!K861</f>
        <v>0</v>
      </c>
      <c r="L929" s="13" t="str">
        <f>'Web-Test'!L861</f>
        <v/>
      </c>
      <c r="M929" s="18">
        <f>'Web-Test'!M861</f>
        <v>0</v>
      </c>
      <c r="N929" s="13">
        <f>'Web-Test'!N861</f>
        <v>0</v>
      </c>
      <c r="O929" s="76">
        <f>'Web-Test'!O861</f>
        <v>0</v>
      </c>
      <c r="P929" s="76">
        <f>'Web-Test'!P861</f>
        <v>0</v>
      </c>
      <c r="Q929" s="76">
        <f>'Web-Test'!Q861</f>
        <v>0</v>
      </c>
      <c r="R929" s="76">
        <f>'Web-Test'!R861</f>
        <v>0</v>
      </c>
      <c r="S929" s="76">
        <f>'Web-Test'!S861</f>
        <v>0</v>
      </c>
      <c r="T929" s="76">
        <f>'Web-Test'!T861</f>
        <v>0</v>
      </c>
      <c r="U929" s="76">
        <f>'Web-Test'!U861</f>
        <v>0</v>
      </c>
      <c r="V929" s="76">
        <f>'Web-Test'!V861</f>
        <v>0</v>
      </c>
      <c r="W929" s="76">
        <f>'Web-Test'!W861</f>
        <v>0</v>
      </c>
      <c r="X929" s="76">
        <f>'Web-Test'!X861</f>
        <v>0</v>
      </c>
      <c r="Y929" s="76">
        <f>'Web-Test'!Y861</f>
        <v>0</v>
      </c>
      <c r="Z929" s="76">
        <f>'Web-Test'!Z861</f>
        <v>0</v>
      </c>
    </row>
    <row r="930" spans="1:26">
      <c r="A930" s="13">
        <f>'Web-Test'!A862</f>
        <v>0</v>
      </c>
      <c r="B930" s="16">
        <f>'Web-Test'!B862</f>
        <v>0</v>
      </c>
      <c r="C930" s="17">
        <f>'Web-Test'!C862</f>
        <v>0</v>
      </c>
      <c r="D930" s="16">
        <f>'Web-Test'!D862</f>
        <v>0</v>
      </c>
      <c r="E930" s="18">
        <f>'Web-Test'!E862</f>
        <v>0</v>
      </c>
      <c r="F930" s="18">
        <f>'Web-Test'!F862</f>
        <v>0</v>
      </c>
      <c r="G930" s="18">
        <f>'Web-Test'!G862</f>
        <v>0</v>
      </c>
      <c r="H930" s="17">
        <f>'Web-Test'!H862</f>
        <v>0</v>
      </c>
      <c r="I930" s="17">
        <f>'Web-Test'!I862</f>
        <v>0</v>
      </c>
      <c r="J930" s="17">
        <f>'Web-Test'!J862</f>
        <v>0</v>
      </c>
      <c r="K930" s="16">
        <f>'Web-Test'!K862</f>
        <v>0</v>
      </c>
      <c r="L930" s="13" t="str">
        <f>'Web-Test'!L862</f>
        <v/>
      </c>
      <c r="M930" s="18">
        <f>'Web-Test'!M862</f>
        <v>0</v>
      </c>
      <c r="N930" s="13">
        <f>'Web-Test'!N862</f>
        <v>0</v>
      </c>
      <c r="O930" s="76">
        <f>'Web-Test'!O862</f>
        <v>0</v>
      </c>
      <c r="P930" s="76">
        <f>'Web-Test'!P862</f>
        <v>0</v>
      </c>
      <c r="Q930" s="76">
        <f>'Web-Test'!Q862</f>
        <v>0</v>
      </c>
      <c r="R930" s="76">
        <f>'Web-Test'!R862</f>
        <v>0</v>
      </c>
      <c r="S930" s="76">
        <f>'Web-Test'!S862</f>
        <v>0</v>
      </c>
      <c r="T930" s="76">
        <f>'Web-Test'!T862</f>
        <v>0</v>
      </c>
      <c r="U930" s="76">
        <f>'Web-Test'!U862</f>
        <v>0</v>
      </c>
      <c r="V930" s="76">
        <f>'Web-Test'!V862</f>
        <v>0</v>
      </c>
      <c r="W930" s="76">
        <f>'Web-Test'!W862</f>
        <v>0</v>
      </c>
      <c r="X930" s="76">
        <f>'Web-Test'!X862</f>
        <v>0</v>
      </c>
      <c r="Y930" s="76">
        <f>'Web-Test'!Y862</f>
        <v>0</v>
      </c>
      <c r="Z930" s="76">
        <f>'Web-Test'!Z862</f>
        <v>0</v>
      </c>
    </row>
    <row r="931" spans="1:26">
      <c r="A931" s="13">
        <f>'Web-Test'!A863</f>
        <v>0</v>
      </c>
      <c r="B931" s="16">
        <f>'Web-Test'!B863</f>
        <v>0</v>
      </c>
      <c r="C931" s="17">
        <f>'Web-Test'!C863</f>
        <v>0</v>
      </c>
      <c r="D931" s="16">
        <f>'Web-Test'!D863</f>
        <v>0</v>
      </c>
      <c r="E931" s="18">
        <f>'Web-Test'!E863</f>
        <v>0</v>
      </c>
      <c r="F931" s="18">
        <f>'Web-Test'!F863</f>
        <v>0</v>
      </c>
      <c r="G931" s="18">
        <f>'Web-Test'!G863</f>
        <v>0</v>
      </c>
      <c r="H931" s="17">
        <f>'Web-Test'!H863</f>
        <v>0</v>
      </c>
      <c r="I931" s="17">
        <f>'Web-Test'!I863</f>
        <v>0</v>
      </c>
      <c r="J931" s="17">
        <f>'Web-Test'!J863</f>
        <v>0</v>
      </c>
      <c r="K931" s="16">
        <f>'Web-Test'!K863</f>
        <v>0</v>
      </c>
      <c r="L931" s="13" t="str">
        <f>'Web-Test'!L863</f>
        <v/>
      </c>
      <c r="M931" s="18">
        <f>'Web-Test'!M863</f>
        <v>0</v>
      </c>
      <c r="N931" s="13">
        <f>'Web-Test'!N863</f>
        <v>0</v>
      </c>
      <c r="O931" s="76">
        <f>'Web-Test'!O863</f>
        <v>0</v>
      </c>
      <c r="P931" s="76">
        <f>'Web-Test'!P863</f>
        <v>0</v>
      </c>
      <c r="Q931" s="76">
        <f>'Web-Test'!Q863</f>
        <v>0</v>
      </c>
      <c r="R931" s="76">
        <f>'Web-Test'!R863</f>
        <v>0</v>
      </c>
      <c r="S931" s="76">
        <f>'Web-Test'!S863</f>
        <v>0</v>
      </c>
      <c r="T931" s="76">
        <f>'Web-Test'!T863</f>
        <v>0</v>
      </c>
      <c r="U931" s="76">
        <f>'Web-Test'!U863</f>
        <v>0</v>
      </c>
      <c r="V931" s="76">
        <f>'Web-Test'!V863</f>
        <v>0</v>
      </c>
      <c r="W931" s="76">
        <f>'Web-Test'!W863</f>
        <v>0</v>
      </c>
      <c r="X931" s="76">
        <f>'Web-Test'!X863</f>
        <v>0</v>
      </c>
      <c r="Y931" s="76">
        <f>'Web-Test'!Y863</f>
        <v>0</v>
      </c>
      <c r="Z931" s="76">
        <f>'Web-Test'!Z863</f>
        <v>0</v>
      </c>
    </row>
    <row r="932" spans="1:26">
      <c r="A932" s="13">
        <f>'Web-Test'!A864</f>
        <v>0</v>
      </c>
      <c r="B932" s="16">
        <f>'Web-Test'!B864</f>
        <v>0</v>
      </c>
      <c r="C932" s="17">
        <f>'Web-Test'!C864</f>
        <v>0</v>
      </c>
      <c r="D932" s="16">
        <f>'Web-Test'!D864</f>
        <v>0</v>
      </c>
      <c r="E932" s="18">
        <f>'Web-Test'!E864</f>
        <v>0</v>
      </c>
      <c r="F932" s="18">
        <f>'Web-Test'!F864</f>
        <v>0</v>
      </c>
      <c r="G932" s="18">
        <f>'Web-Test'!G864</f>
        <v>0</v>
      </c>
      <c r="H932" s="17">
        <f>'Web-Test'!H864</f>
        <v>0</v>
      </c>
      <c r="I932" s="17">
        <f>'Web-Test'!I864</f>
        <v>0</v>
      </c>
      <c r="J932" s="17">
        <f>'Web-Test'!J864</f>
        <v>0</v>
      </c>
      <c r="K932" s="16">
        <f>'Web-Test'!K864</f>
        <v>0</v>
      </c>
      <c r="L932" s="13" t="str">
        <f>'Web-Test'!L864</f>
        <v/>
      </c>
      <c r="M932" s="18">
        <f>'Web-Test'!M864</f>
        <v>0</v>
      </c>
      <c r="N932" s="13">
        <f>'Web-Test'!N864</f>
        <v>0</v>
      </c>
      <c r="O932" s="76">
        <f>'Web-Test'!O864</f>
        <v>0</v>
      </c>
      <c r="P932" s="76">
        <f>'Web-Test'!P864</f>
        <v>0</v>
      </c>
      <c r="Q932" s="76">
        <f>'Web-Test'!Q864</f>
        <v>0</v>
      </c>
      <c r="R932" s="76">
        <f>'Web-Test'!R864</f>
        <v>0</v>
      </c>
      <c r="S932" s="76">
        <f>'Web-Test'!S864</f>
        <v>0</v>
      </c>
      <c r="T932" s="76">
        <f>'Web-Test'!T864</f>
        <v>0</v>
      </c>
      <c r="U932" s="76">
        <f>'Web-Test'!U864</f>
        <v>0</v>
      </c>
      <c r="V932" s="76">
        <f>'Web-Test'!V864</f>
        <v>0</v>
      </c>
      <c r="W932" s="76">
        <f>'Web-Test'!W864</f>
        <v>0</v>
      </c>
      <c r="X932" s="76">
        <f>'Web-Test'!X864</f>
        <v>0</v>
      </c>
      <c r="Y932" s="76">
        <f>'Web-Test'!Y864</f>
        <v>0</v>
      </c>
      <c r="Z932" s="76">
        <f>'Web-Test'!Z864</f>
        <v>0</v>
      </c>
    </row>
    <row r="933" spans="1:26">
      <c r="A933" s="13">
        <f>'Web-Test'!A865</f>
        <v>0</v>
      </c>
      <c r="B933" s="16">
        <f>'Web-Test'!B865</f>
        <v>0</v>
      </c>
      <c r="C933" s="17">
        <f>'Web-Test'!C865</f>
        <v>0</v>
      </c>
      <c r="D933" s="16">
        <f>'Web-Test'!D865</f>
        <v>0</v>
      </c>
      <c r="E933" s="18">
        <f>'Web-Test'!E865</f>
        <v>0</v>
      </c>
      <c r="F933" s="18">
        <f>'Web-Test'!F865</f>
        <v>0</v>
      </c>
      <c r="G933" s="18">
        <f>'Web-Test'!G865</f>
        <v>0</v>
      </c>
      <c r="H933" s="17">
        <f>'Web-Test'!H865</f>
        <v>0</v>
      </c>
      <c r="I933" s="17">
        <f>'Web-Test'!I865</f>
        <v>0</v>
      </c>
      <c r="J933" s="17">
        <f>'Web-Test'!J865</f>
        <v>0</v>
      </c>
      <c r="K933" s="16">
        <f>'Web-Test'!K865</f>
        <v>0</v>
      </c>
      <c r="L933" s="13" t="str">
        <f>'Web-Test'!L865</f>
        <v/>
      </c>
      <c r="M933" s="18">
        <f>'Web-Test'!M865</f>
        <v>0</v>
      </c>
      <c r="N933" s="13">
        <f>'Web-Test'!N865</f>
        <v>0</v>
      </c>
      <c r="O933" s="76">
        <f>'Web-Test'!O865</f>
        <v>0</v>
      </c>
      <c r="P933" s="76">
        <f>'Web-Test'!P865</f>
        <v>0</v>
      </c>
      <c r="Q933" s="76">
        <f>'Web-Test'!Q865</f>
        <v>0</v>
      </c>
      <c r="R933" s="76">
        <f>'Web-Test'!R865</f>
        <v>0</v>
      </c>
      <c r="S933" s="76">
        <f>'Web-Test'!S865</f>
        <v>0</v>
      </c>
      <c r="T933" s="76">
        <f>'Web-Test'!T865</f>
        <v>0</v>
      </c>
      <c r="U933" s="76">
        <f>'Web-Test'!U865</f>
        <v>0</v>
      </c>
      <c r="V933" s="76">
        <f>'Web-Test'!V865</f>
        <v>0</v>
      </c>
      <c r="W933" s="76">
        <f>'Web-Test'!W865</f>
        <v>0</v>
      </c>
      <c r="X933" s="76">
        <f>'Web-Test'!X865</f>
        <v>0</v>
      </c>
      <c r="Y933" s="76">
        <f>'Web-Test'!Y865</f>
        <v>0</v>
      </c>
      <c r="Z933" s="76">
        <f>'Web-Test'!Z865</f>
        <v>0</v>
      </c>
    </row>
    <row r="934" spans="1:26">
      <c r="A934" s="13">
        <f>'Web-Test'!A866</f>
        <v>0</v>
      </c>
      <c r="B934" s="16">
        <f>'Web-Test'!B866</f>
        <v>0</v>
      </c>
      <c r="C934" s="17">
        <f>'Web-Test'!C866</f>
        <v>0</v>
      </c>
      <c r="D934" s="16">
        <f>'Web-Test'!D866</f>
        <v>0</v>
      </c>
      <c r="E934" s="18">
        <f>'Web-Test'!E866</f>
        <v>0</v>
      </c>
      <c r="F934" s="18">
        <f>'Web-Test'!F866</f>
        <v>0</v>
      </c>
      <c r="G934" s="18">
        <f>'Web-Test'!G866</f>
        <v>0</v>
      </c>
      <c r="H934" s="17">
        <f>'Web-Test'!H866</f>
        <v>0</v>
      </c>
      <c r="I934" s="17">
        <f>'Web-Test'!I866</f>
        <v>0</v>
      </c>
      <c r="J934" s="17">
        <f>'Web-Test'!J866</f>
        <v>0</v>
      </c>
      <c r="K934" s="16">
        <f>'Web-Test'!K866</f>
        <v>0</v>
      </c>
      <c r="L934" s="13" t="str">
        <f>'Web-Test'!L866</f>
        <v/>
      </c>
      <c r="M934" s="18">
        <f>'Web-Test'!M866</f>
        <v>0</v>
      </c>
      <c r="N934" s="13">
        <f>'Web-Test'!N866</f>
        <v>0</v>
      </c>
      <c r="O934" s="76">
        <f>'Web-Test'!O866</f>
        <v>0</v>
      </c>
      <c r="P934" s="76">
        <f>'Web-Test'!P866</f>
        <v>0</v>
      </c>
      <c r="Q934" s="76">
        <f>'Web-Test'!Q866</f>
        <v>0</v>
      </c>
      <c r="R934" s="76">
        <f>'Web-Test'!R866</f>
        <v>0</v>
      </c>
      <c r="S934" s="76">
        <f>'Web-Test'!S866</f>
        <v>0</v>
      </c>
      <c r="T934" s="76">
        <f>'Web-Test'!T866</f>
        <v>0</v>
      </c>
      <c r="U934" s="76">
        <f>'Web-Test'!U866</f>
        <v>0</v>
      </c>
      <c r="V934" s="76">
        <f>'Web-Test'!V866</f>
        <v>0</v>
      </c>
      <c r="W934" s="76">
        <f>'Web-Test'!W866</f>
        <v>0</v>
      </c>
      <c r="X934" s="76">
        <f>'Web-Test'!X866</f>
        <v>0</v>
      </c>
      <c r="Y934" s="76">
        <f>'Web-Test'!Y866</f>
        <v>0</v>
      </c>
      <c r="Z934" s="76">
        <f>'Web-Test'!Z866</f>
        <v>0</v>
      </c>
    </row>
    <row r="935" spans="1:26">
      <c r="A935" s="13">
        <f>'Web-Test'!A867</f>
        <v>0</v>
      </c>
      <c r="B935" s="16">
        <f>'Web-Test'!B867</f>
        <v>0</v>
      </c>
      <c r="C935" s="17">
        <f>'Web-Test'!C867</f>
        <v>0</v>
      </c>
      <c r="D935" s="16">
        <f>'Web-Test'!D867</f>
        <v>0</v>
      </c>
      <c r="E935" s="18">
        <f>'Web-Test'!E867</f>
        <v>0</v>
      </c>
      <c r="F935" s="18">
        <f>'Web-Test'!F867</f>
        <v>0</v>
      </c>
      <c r="G935" s="18">
        <f>'Web-Test'!G867</f>
        <v>0</v>
      </c>
      <c r="H935" s="17">
        <f>'Web-Test'!H867</f>
        <v>0</v>
      </c>
      <c r="I935" s="17">
        <f>'Web-Test'!I867</f>
        <v>0</v>
      </c>
      <c r="J935" s="17">
        <f>'Web-Test'!J867</f>
        <v>0</v>
      </c>
      <c r="K935" s="16">
        <f>'Web-Test'!K867</f>
        <v>0</v>
      </c>
      <c r="L935" s="13" t="str">
        <f>'Web-Test'!L867</f>
        <v/>
      </c>
      <c r="M935" s="18">
        <f>'Web-Test'!M867</f>
        <v>0</v>
      </c>
      <c r="N935" s="13">
        <f>'Web-Test'!N867</f>
        <v>0</v>
      </c>
      <c r="O935" s="76">
        <f>'Web-Test'!O867</f>
        <v>0</v>
      </c>
      <c r="P935" s="76">
        <f>'Web-Test'!P867</f>
        <v>0</v>
      </c>
      <c r="Q935" s="76">
        <f>'Web-Test'!Q867</f>
        <v>0</v>
      </c>
      <c r="R935" s="76">
        <f>'Web-Test'!R867</f>
        <v>0</v>
      </c>
      <c r="S935" s="76">
        <f>'Web-Test'!S867</f>
        <v>0</v>
      </c>
      <c r="T935" s="76">
        <f>'Web-Test'!T867</f>
        <v>0</v>
      </c>
      <c r="U935" s="76">
        <f>'Web-Test'!U867</f>
        <v>0</v>
      </c>
      <c r="V935" s="76">
        <f>'Web-Test'!V867</f>
        <v>0</v>
      </c>
      <c r="W935" s="76">
        <f>'Web-Test'!W867</f>
        <v>0</v>
      </c>
      <c r="X935" s="76">
        <f>'Web-Test'!X867</f>
        <v>0</v>
      </c>
      <c r="Y935" s="76">
        <f>'Web-Test'!Y867</f>
        <v>0</v>
      </c>
      <c r="Z935" s="76">
        <f>'Web-Test'!Z867</f>
        <v>0</v>
      </c>
    </row>
    <row r="936" spans="1:26">
      <c r="A936" s="13">
        <f>'Web-Test'!A868</f>
        <v>0</v>
      </c>
      <c r="B936" s="16">
        <f>'Web-Test'!B868</f>
        <v>0</v>
      </c>
      <c r="C936" s="17">
        <f>'Web-Test'!C868</f>
        <v>0</v>
      </c>
      <c r="D936" s="16">
        <f>'Web-Test'!D868</f>
        <v>0</v>
      </c>
      <c r="E936" s="18">
        <f>'Web-Test'!E868</f>
        <v>0</v>
      </c>
      <c r="F936" s="18">
        <f>'Web-Test'!F868</f>
        <v>0</v>
      </c>
      <c r="G936" s="18">
        <f>'Web-Test'!G868</f>
        <v>0</v>
      </c>
      <c r="H936" s="17">
        <f>'Web-Test'!H868</f>
        <v>0</v>
      </c>
      <c r="I936" s="17">
        <f>'Web-Test'!I868</f>
        <v>0</v>
      </c>
      <c r="J936" s="17">
        <f>'Web-Test'!J868</f>
        <v>0</v>
      </c>
      <c r="K936" s="16">
        <f>'Web-Test'!K868</f>
        <v>0</v>
      </c>
      <c r="L936" s="13" t="str">
        <f>'Web-Test'!L868</f>
        <v/>
      </c>
      <c r="M936" s="18">
        <f>'Web-Test'!M868</f>
        <v>0</v>
      </c>
      <c r="N936" s="13">
        <f>'Web-Test'!N868</f>
        <v>0</v>
      </c>
      <c r="O936" s="76">
        <f>'Web-Test'!O868</f>
        <v>0</v>
      </c>
      <c r="P936" s="76">
        <f>'Web-Test'!P868</f>
        <v>0</v>
      </c>
      <c r="Q936" s="76">
        <f>'Web-Test'!Q868</f>
        <v>0</v>
      </c>
      <c r="R936" s="76">
        <f>'Web-Test'!R868</f>
        <v>0</v>
      </c>
      <c r="S936" s="76">
        <f>'Web-Test'!S868</f>
        <v>0</v>
      </c>
      <c r="T936" s="76">
        <f>'Web-Test'!T868</f>
        <v>0</v>
      </c>
      <c r="U936" s="76">
        <f>'Web-Test'!U868</f>
        <v>0</v>
      </c>
      <c r="V936" s="76">
        <f>'Web-Test'!V868</f>
        <v>0</v>
      </c>
      <c r="W936" s="76">
        <f>'Web-Test'!W868</f>
        <v>0</v>
      </c>
      <c r="X936" s="76">
        <f>'Web-Test'!X868</f>
        <v>0</v>
      </c>
      <c r="Y936" s="76">
        <f>'Web-Test'!Y868</f>
        <v>0</v>
      </c>
      <c r="Z936" s="76">
        <f>'Web-Test'!Z868</f>
        <v>0</v>
      </c>
    </row>
    <row r="937" spans="1:26">
      <c r="A937" s="13">
        <f>'Web-Test'!A869</f>
        <v>0</v>
      </c>
      <c r="B937" s="16">
        <f>'Web-Test'!B869</f>
        <v>0</v>
      </c>
      <c r="C937" s="17">
        <f>'Web-Test'!C869</f>
        <v>0</v>
      </c>
      <c r="D937" s="16">
        <f>'Web-Test'!D869</f>
        <v>0</v>
      </c>
      <c r="E937" s="18">
        <f>'Web-Test'!E869</f>
        <v>0</v>
      </c>
      <c r="F937" s="18">
        <f>'Web-Test'!F869</f>
        <v>0</v>
      </c>
      <c r="G937" s="18">
        <f>'Web-Test'!G869</f>
        <v>0</v>
      </c>
      <c r="H937" s="17">
        <f>'Web-Test'!H869</f>
        <v>0</v>
      </c>
      <c r="I937" s="17">
        <f>'Web-Test'!I869</f>
        <v>0</v>
      </c>
      <c r="J937" s="17">
        <f>'Web-Test'!J869</f>
        <v>0</v>
      </c>
      <c r="K937" s="16">
        <f>'Web-Test'!K869</f>
        <v>0</v>
      </c>
      <c r="L937" s="13" t="str">
        <f>'Web-Test'!L869</f>
        <v/>
      </c>
      <c r="M937" s="18">
        <f>'Web-Test'!M869</f>
        <v>0</v>
      </c>
      <c r="N937" s="13">
        <f>'Web-Test'!N869</f>
        <v>0</v>
      </c>
      <c r="O937" s="76">
        <f>'Web-Test'!O869</f>
        <v>0</v>
      </c>
      <c r="P937" s="76">
        <f>'Web-Test'!P869</f>
        <v>0</v>
      </c>
      <c r="Q937" s="76">
        <f>'Web-Test'!Q869</f>
        <v>0</v>
      </c>
      <c r="R937" s="76">
        <f>'Web-Test'!R869</f>
        <v>0</v>
      </c>
      <c r="S937" s="76">
        <f>'Web-Test'!S869</f>
        <v>0</v>
      </c>
      <c r="T937" s="76">
        <f>'Web-Test'!T869</f>
        <v>0</v>
      </c>
      <c r="U937" s="76">
        <f>'Web-Test'!U869</f>
        <v>0</v>
      </c>
      <c r="V937" s="76">
        <f>'Web-Test'!V869</f>
        <v>0</v>
      </c>
      <c r="W937" s="76">
        <f>'Web-Test'!W869</f>
        <v>0</v>
      </c>
      <c r="X937" s="76">
        <f>'Web-Test'!X869</f>
        <v>0</v>
      </c>
      <c r="Y937" s="76">
        <f>'Web-Test'!Y869</f>
        <v>0</v>
      </c>
      <c r="Z937" s="76">
        <f>'Web-Test'!Z869</f>
        <v>0</v>
      </c>
    </row>
    <row r="938" spans="1:26">
      <c r="A938" s="13">
        <f>'Web-Test'!A870</f>
        <v>0</v>
      </c>
      <c r="B938" s="16">
        <f>'Web-Test'!B870</f>
        <v>0</v>
      </c>
      <c r="C938" s="17">
        <f>'Web-Test'!C870</f>
        <v>0</v>
      </c>
      <c r="D938" s="16">
        <f>'Web-Test'!D870</f>
        <v>0</v>
      </c>
      <c r="E938" s="18">
        <f>'Web-Test'!E870</f>
        <v>0</v>
      </c>
      <c r="F938" s="18">
        <f>'Web-Test'!F870</f>
        <v>0</v>
      </c>
      <c r="G938" s="18">
        <f>'Web-Test'!G870</f>
        <v>0</v>
      </c>
      <c r="H938" s="17">
        <f>'Web-Test'!H870</f>
        <v>0</v>
      </c>
      <c r="I938" s="17">
        <f>'Web-Test'!I870</f>
        <v>0</v>
      </c>
      <c r="J938" s="17">
        <f>'Web-Test'!J870</f>
        <v>0</v>
      </c>
      <c r="K938" s="16">
        <f>'Web-Test'!K870</f>
        <v>0</v>
      </c>
      <c r="L938" s="13" t="str">
        <f>'Web-Test'!L870</f>
        <v/>
      </c>
      <c r="M938" s="18">
        <f>'Web-Test'!M870</f>
        <v>0</v>
      </c>
      <c r="N938" s="13">
        <f>'Web-Test'!N870</f>
        <v>0</v>
      </c>
      <c r="O938" s="76">
        <f>'Web-Test'!O870</f>
        <v>0</v>
      </c>
      <c r="P938" s="76">
        <f>'Web-Test'!P870</f>
        <v>0</v>
      </c>
      <c r="Q938" s="76">
        <f>'Web-Test'!Q870</f>
        <v>0</v>
      </c>
      <c r="R938" s="76">
        <f>'Web-Test'!R870</f>
        <v>0</v>
      </c>
      <c r="S938" s="76">
        <f>'Web-Test'!S870</f>
        <v>0</v>
      </c>
      <c r="T938" s="76">
        <f>'Web-Test'!T870</f>
        <v>0</v>
      </c>
      <c r="U938" s="76">
        <f>'Web-Test'!U870</f>
        <v>0</v>
      </c>
      <c r="V938" s="76">
        <f>'Web-Test'!V870</f>
        <v>0</v>
      </c>
      <c r="W938" s="76">
        <f>'Web-Test'!W870</f>
        <v>0</v>
      </c>
      <c r="X938" s="76">
        <f>'Web-Test'!X870</f>
        <v>0</v>
      </c>
      <c r="Y938" s="76">
        <f>'Web-Test'!Y870</f>
        <v>0</v>
      </c>
      <c r="Z938" s="76">
        <f>'Web-Test'!Z870</f>
        <v>0</v>
      </c>
    </row>
    <row r="939" spans="1:26">
      <c r="A939" s="13">
        <f>'Web-Test'!A871</f>
        <v>0</v>
      </c>
      <c r="B939" s="16">
        <f>'Web-Test'!B871</f>
        <v>0</v>
      </c>
      <c r="C939" s="17">
        <f>'Web-Test'!C871</f>
        <v>0</v>
      </c>
      <c r="D939" s="16">
        <f>'Web-Test'!D871</f>
        <v>0</v>
      </c>
      <c r="E939" s="18">
        <f>'Web-Test'!E871</f>
        <v>0</v>
      </c>
      <c r="F939" s="18">
        <f>'Web-Test'!F871</f>
        <v>0</v>
      </c>
      <c r="G939" s="18">
        <f>'Web-Test'!G871</f>
        <v>0</v>
      </c>
      <c r="H939" s="17">
        <f>'Web-Test'!H871</f>
        <v>0</v>
      </c>
      <c r="I939" s="17">
        <f>'Web-Test'!I871</f>
        <v>0</v>
      </c>
      <c r="J939" s="17">
        <f>'Web-Test'!J871</f>
        <v>0</v>
      </c>
      <c r="K939" s="16">
        <f>'Web-Test'!K871</f>
        <v>0</v>
      </c>
      <c r="L939" s="13" t="str">
        <f>'Web-Test'!L871</f>
        <v/>
      </c>
      <c r="M939" s="18">
        <f>'Web-Test'!M871</f>
        <v>0</v>
      </c>
      <c r="N939" s="13">
        <f>'Web-Test'!N871</f>
        <v>0</v>
      </c>
      <c r="O939" s="76">
        <f>'Web-Test'!O871</f>
        <v>0</v>
      </c>
      <c r="P939" s="76">
        <f>'Web-Test'!P871</f>
        <v>0</v>
      </c>
      <c r="Q939" s="76">
        <f>'Web-Test'!Q871</f>
        <v>0</v>
      </c>
      <c r="R939" s="76">
        <f>'Web-Test'!R871</f>
        <v>0</v>
      </c>
      <c r="S939" s="76">
        <f>'Web-Test'!S871</f>
        <v>0</v>
      </c>
      <c r="T939" s="76">
        <f>'Web-Test'!T871</f>
        <v>0</v>
      </c>
      <c r="U939" s="76">
        <f>'Web-Test'!U871</f>
        <v>0</v>
      </c>
      <c r="V939" s="76">
        <f>'Web-Test'!V871</f>
        <v>0</v>
      </c>
      <c r="W939" s="76">
        <f>'Web-Test'!W871</f>
        <v>0</v>
      </c>
      <c r="X939" s="76">
        <f>'Web-Test'!X871</f>
        <v>0</v>
      </c>
      <c r="Y939" s="76">
        <f>'Web-Test'!Y871</f>
        <v>0</v>
      </c>
      <c r="Z939" s="76">
        <f>'Web-Test'!Z871</f>
        <v>0</v>
      </c>
    </row>
    <row r="940" spans="1:26">
      <c r="A940" s="13">
        <f>'Web-Test'!A872</f>
        <v>0</v>
      </c>
      <c r="B940" s="16">
        <f>'Web-Test'!B872</f>
        <v>0</v>
      </c>
      <c r="C940" s="17">
        <f>'Web-Test'!C872</f>
        <v>0</v>
      </c>
      <c r="D940" s="16">
        <f>'Web-Test'!D872</f>
        <v>0</v>
      </c>
      <c r="E940" s="18">
        <f>'Web-Test'!E872</f>
        <v>0</v>
      </c>
      <c r="F940" s="18">
        <f>'Web-Test'!F872</f>
        <v>0</v>
      </c>
      <c r="G940" s="18">
        <f>'Web-Test'!G872</f>
        <v>0</v>
      </c>
      <c r="H940" s="17">
        <f>'Web-Test'!H872</f>
        <v>0</v>
      </c>
      <c r="I940" s="17">
        <f>'Web-Test'!I872</f>
        <v>0</v>
      </c>
      <c r="J940" s="17">
        <f>'Web-Test'!J872</f>
        <v>0</v>
      </c>
      <c r="K940" s="16">
        <f>'Web-Test'!K872</f>
        <v>0</v>
      </c>
      <c r="L940" s="13" t="str">
        <f>'Web-Test'!L872</f>
        <v/>
      </c>
      <c r="M940" s="18">
        <f>'Web-Test'!M872</f>
        <v>0</v>
      </c>
      <c r="N940" s="13">
        <f>'Web-Test'!N872</f>
        <v>0</v>
      </c>
      <c r="O940" s="76">
        <f>'Web-Test'!O872</f>
        <v>0</v>
      </c>
      <c r="P940" s="76">
        <f>'Web-Test'!P872</f>
        <v>0</v>
      </c>
      <c r="Q940" s="76">
        <f>'Web-Test'!Q872</f>
        <v>0</v>
      </c>
      <c r="R940" s="76">
        <f>'Web-Test'!R872</f>
        <v>0</v>
      </c>
      <c r="S940" s="76">
        <f>'Web-Test'!S872</f>
        <v>0</v>
      </c>
      <c r="T940" s="76">
        <f>'Web-Test'!T872</f>
        <v>0</v>
      </c>
      <c r="U940" s="76">
        <f>'Web-Test'!U872</f>
        <v>0</v>
      </c>
      <c r="V940" s="76">
        <f>'Web-Test'!V872</f>
        <v>0</v>
      </c>
      <c r="W940" s="76">
        <f>'Web-Test'!W872</f>
        <v>0</v>
      </c>
      <c r="X940" s="76">
        <f>'Web-Test'!X872</f>
        <v>0</v>
      </c>
      <c r="Y940" s="76">
        <f>'Web-Test'!Y872</f>
        <v>0</v>
      </c>
      <c r="Z940" s="76">
        <f>'Web-Test'!Z872</f>
        <v>0</v>
      </c>
    </row>
    <row r="941" spans="1:26">
      <c r="A941" s="13">
        <f>'Web-Test'!A873</f>
        <v>0</v>
      </c>
      <c r="B941" s="16">
        <f>'Web-Test'!B873</f>
        <v>0</v>
      </c>
      <c r="C941" s="17">
        <f>'Web-Test'!C873</f>
        <v>0</v>
      </c>
      <c r="D941" s="16">
        <f>'Web-Test'!D873</f>
        <v>0</v>
      </c>
      <c r="E941" s="18">
        <f>'Web-Test'!E873</f>
        <v>0</v>
      </c>
      <c r="F941" s="18">
        <f>'Web-Test'!F873</f>
        <v>0</v>
      </c>
      <c r="G941" s="18">
        <f>'Web-Test'!G873</f>
        <v>0</v>
      </c>
      <c r="H941" s="17">
        <f>'Web-Test'!H873</f>
        <v>0</v>
      </c>
      <c r="I941" s="17">
        <f>'Web-Test'!I873</f>
        <v>0</v>
      </c>
      <c r="J941" s="17">
        <f>'Web-Test'!J873</f>
        <v>0</v>
      </c>
      <c r="K941" s="16">
        <f>'Web-Test'!K873</f>
        <v>0</v>
      </c>
      <c r="L941" s="13" t="str">
        <f>'Web-Test'!L873</f>
        <v/>
      </c>
      <c r="M941" s="18">
        <f>'Web-Test'!M873</f>
        <v>0</v>
      </c>
      <c r="N941" s="13">
        <f>'Web-Test'!N873</f>
        <v>0</v>
      </c>
      <c r="O941" s="76">
        <f>'Web-Test'!O873</f>
        <v>0</v>
      </c>
      <c r="P941" s="76">
        <f>'Web-Test'!P873</f>
        <v>0</v>
      </c>
      <c r="Q941" s="76">
        <f>'Web-Test'!Q873</f>
        <v>0</v>
      </c>
      <c r="R941" s="76">
        <f>'Web-Test'!R873</f>
        <v>0</v>
      </c>
      <c r="S941" s="76">
        <f>'Web-Test'!S873</f>
        <v>0</v>
      </c>
      <c r="T941" s="76">
        <f>'Web-Test'!T873</f>
        <v>0</v>
      </c>
      <c r="U941" s="76">
        <f>'Web-Test'!U873</f>
        <v>0</v>
      </c>
      <c r="V941" s="76">
        <f>'Web-Test'!V873</f>
        <v>0</v>
      </c>
      <c r="W941" s="76">
        <f>'Web-Test'!W873</f>
        <v>0</v>
      </c>
      <c r="X941" s="76">
        <f>'Web-Test'!X873</f>
        <v>0</v>
      </c>
      <c r="Y941" s="76">
        <f>'Web-Test'!Y873</f>
        <v>0</v>
      </c>
      <c r="Z941" s="76">
        <f>'Web-Test'!Z873</f>
        <v>0</v>
      </c>
    </row>
    <row r="942" spans="1:26">
      <c r="A942" s="13">
        <f>'Web-Test'!A874</f>
        <v>0</v>
      </c>
      <c r="B942" s="16">
        <f>'Web-Test'!B874</f>
        <v>0</v>
      </c>
      <c r="C942" s="17">
        <f>'Web-Test'!C874</f>
        <v>0</v>
      </c>
      <c r="D942" s="16">
        <f>'Web-Test'!D874</f>
        <v>0</v>
      </c>
      <c r="E942" s="18">
        <f>'Web-Test'!E874</f>
        <v>0</v>
      </c>
      <c r="F942" s="18">
        <f>'Web-Test'!F874</f>
        <v>0</v>
      </c>
      <c r="G942" s="18">
        <f>'Web-Test'!G874</f>
        <v>0</v>
      </c>
      <c r="H942" s="17">
        <f>'Web-Test'!H874</f>
        <v>0</v>
      </c>
      <c r="I942" s="17">
        <f>'Web-Test'!I874</f>
        <v>0</v>
      </c>
      <c r="J942" s="17">
        <f>'Web-Test'!J874</f>
        <v>0</v>
      </c>
      <c r="K942" s="16">
        <f>'Web-Test'!K874</f>
        <v>0</v>
      </c>
      <c r="L942" s="13" t="str">
        <f>'Web-Test'!L874</f>
        <v/>
      </c>
      <c r="M942" s="18">
        <f>'Web-Test'!M874</f>
        <v>0</v>
      </c>
      <c r="N942" s="13">
        <f>'Web-Test'!N874</f>
        <v>0</v>
      </c>
      <c r="O942" s="76">
        <f>'Web-Test'!O874</f>
        <v>0</v>
      </c>
      <c r="P942" s="76">
        <f>'Web-Test'!P874</f>
        <v>0</v>
      </c>
      <c r="Q942" s="76">
        <f>'Web-Test'!Q874</f>
        <v>0</v>
      </c>
      <c r="R942" s="76">
        <f>'Web-Test'!R874</f>
        <v>0</v>
      </c>
      <c r="S942" s="76">
        <f>'Web-Test'!S874</f>
        <v>0</v>
      </c>
      <c r="T942" s="76">
        <f>'Web-Test'!T874</f>
        <v>0</v>
      </c>
      <c r="U942" s="76">
        <f>'Web-Test'!U874</f>
        <v>0</v>
      </c>
      <c r="V942" s="76">
        <f>'Web-Test'!V874</f>
        <v>0</v>
      </c>
      <c r="W942" s="76">
        <f>'Web-Test'!W874</f>
        <v>0</v>
      </c>
      <c r="X942" s="76">
        <f>'Web-Test'!X874</f>
        <v>0</v>
      </c>
      <c r="Y942" s="76">
        <f>'Web-Test'!Y874</f>
        <v>0</v>
      </c>
      <c r="Z942" s="76">
        <f>'Web-Test'!Z874</f>
        <v>0</v>
      </c>
    </row>
    <row r="943" spans="1:26">
      <c r="A943" s="13">
        <f>'Web-Test'!A875</f>
        <v>0</v>
      </c>
      <c r="B943" s="16">
        <f>'Web-Test'!B875</f>
        <v>0</v>
      </c>
      <c r="C943" s="17">
        <f>'Web-Test'!C875</f>
        <v>0</v>
      </c>
      <c r="D943" s="16">
        <f>'Web-Test'!D875</f>
        <v>0</v>
      </c>
      <c r="E943" s="18">
        <f>'Web-Test'!E875</f>
        <v>0</v>
      </c>
      <c r="F943" s="18">
        <f>'Web-Test'!F875</f>
        <v>0</v>
      </c>
      <c r="G943" s="18">
        <f>'Web-Test'!G875</f>
        <v>0</v>
      </c>
      <c r="H943" s="17">
        <f>'Web-Test'!H875</f>
        <v>0</v>
      </c>
      <c r="I943" s="17">
        <f>'Web-Test'!I875</f>
        <v>0</v>
      </c>
      <c r="J943" s="17">
        <f>'Web-Test'!J875</f>
        <v>0</v>
      </c>
      <c r="K943" s="16">
        <f>'Web-Test'!K875</f>
        <v>0</v>
      </c>
      <c r="L943" s="13" t="str">
        <f>'Web-Test'!L875</f>
        <v/>
      </c>
      <c r="M943" s="18">
        <f>'Web-Test'!M875</f>
        <v>0</v>
      </c>
      <c r="N943" s="13">
        <f>'Web-Test'!N875</f>
        <v>0</v>
      </c>
      <c r="O943" s="76">
        <f>'Web-Test'!O875</f>
        <v>0</v>
      </c>
      <c r="P943" s="76">
        <f>'Web-Test'!P875</f>
        <v>0</v>
      </c>
      <c r="Q943" s="76">
        <f>'Web-Test'!Q875</f>
        <v>0</v>
      </c>
      <c r="R943" s="76">
        <f>'Web-Test'!R875</f>
        <v>0</v>
      </c>
      <c r="S943" s="76">
        <f>'Web-Test'!S875</f>
        <v>0</v>
      </c>
      <c r="T943" s="76">
        <f>'Web-Test'!T875</f>
        <v>0</v>
      </c>
      <c r="U943" s="76">
        <f>'Web-Test'!U875</f>
        <v>0</v>
      </c>
      <c r="V943" s="76">
        <f>'Web-Test'!V875</f>
        <v>0</v>
      </c>
      <c r="W943" s="76">
        <f>'Web-Test'!W875</f>
        <v>0</v>
      </c>
      <c r="X943" s="76">
        <f>'Web-Test'!X875</f>
        <v>0</v>
      </c>
      <c r="Y943" s="76">
        <f>'Web-Test'!Y875</f>
        <v>0</v>
      </c>
      <c r="Z943" s="76">
        <f>'Web-Test'!Z875</f>
        <v>0</v>
      </c>
    </row>
    <row r="944" spans="1:26">
      <c r="A944" s="13">
        <f>'Web-Test'!A876</f>
        <v>0</v>
      </c>
      <c r="B944" s="16">
        <f>'Web-Test'!B876</f>
        <v>0</v>
      </c>
      <c r="C944" s="17">
        <f>'Web-Test'!C876</f>
        <v>0</v>
      </c>
      <c r="D944" s="16">
        <f>'Web-Test'!D876</f>
        <v>0</v>
      </c>
      <c r="E944" s="18">
        <f>'Web-Test'!E876</f>
        <v>0</v>
      </c>
      <c r="F944" s="18">
        <f>'Web-Test'!F876</f>
        <v>0</v>
      </c>
      <c r="G944" s="18">
        <f>'Web-Test'!G876</f>
        <v>0</v>
      </c>
      <c r="H944" s="17">
        <f>'Web-Test'!H876</f>
        <v>0</v>
      </c>
      <c r="I944" s="17">
        <f>'Web-Test'!I876</f>
        <v>0</v>
      </c>
      <c r="J944" s="17">
        <f>'Web-Test'!J876</f>
        <v>0</v>
      </c>
      <c r="K944" s="16">
        <f>'Web-Test'!K876</f>
        <v>0</v>
      </c>
      <c r="L944" s="13" t="str">
        <f>'Web-Test'!L876</f>
        <v/>
      </c>
      <c r="M944" s="18">
        <f>'Web-Test'!M876</f>
        <v>0</v>
      </c>
      <c r="N944" s="13">
        <f>'Web-Test'!N876</f>
        <v>0</v>
      </c>
      <c r="O944" s="76">
        <f>'Web-Test'!O876</f>
        <v>0</v>
      </c>
      <c r="P944" s="76">
        <f>'Web-Test'!P876</f>
        <v>0</v>
      </c>
      <c r="Q944" s="76">
        <f>'Web-Test'!Q876</f>
        <v>0</v>
      </c>
      <c r="R944" s="76">
        <f>'Web-Test'!R876</f>
        <v>0</v>
      </c>
      <c r="S944" s="76">
        <f>'Web-Test'!S876</f>
        <v>0</v>
      </c>
      <c r="T944" s="76">
        <f>'Web-Test'!T876</f>
        <v>0</v>
      </c>
      <c r="U944" s="76">
        <f>'Web-Test'!U876</f>
        <v>0</v>
      </c>
      <c r="V944" s="76">
        <f>'Web-Test'!V876</f>
        <v>0</v>
      </c>
      <c r="W944" s="76">
        <f>'Web-Test'!W876</f>
        <v>0</v>
      </c>
      <c r="X944" s="76">
        <f>'Web-Test'!X876</f>
        <v>0</v>
      </c>
      <c r="Y944" s="76">
        <f>'Web-Test'!Y876</f>
        <v>0</v>
      </c>
      <c r="Z944" s="76">
        <f>'Web-Test'!Z876</f>
        <v>0</v>
      </c>
    </row>
    <row r="945" spans="1:26">
      <c r="A945" s="13">
        <f>'Web-Test'!A877</f>
        <v>0</v>
      </c>
      <c r="B945" s="16">
        <f>'Web-Test'!B877</f>
        <v>0</v>
      </c>
      <c r="C945" s="17">
        <f>'Web-Test'!C877</f>
        <v>0</v>
      </c>
      <c r="D945" s="16">
        <f>'Web-Test'!D877</f>
        <v>0</v>
      </c>
      <c r="E945" s="18">
        <f>'Web-Test'!E877</f>
        <v>0</v>
      </c>
      <c r="F945" s="18">
        <f>'Web-Test'!F877</f>
        <v>0</v>
      </c>
      <c r="G945" s="18">
        <f>'Web-Test'!G877</f>
        <v>0</v>
      </c>
      <c r="H945" s="17">
        <f>'Web-Test'!H877</f>
        <v>0</v>
      </c>
      <c r="I945" s="17">
        <f>'Web-Test'!I877</f>
        <v>0</v>
      </c>
      <c r="J945" s="17">
        <f>'Web-Test'!J877</f>
        <v>0</v>
      </c>
      <c r="K945" s="16">
        <f>'Web-Test'!K877</f>
        <v>0</v>
      </c>
      <c r="L945" s="13" t="str">
        <f>'Web-Test'!L877</f>
        <v/>
      </c>
      <c r="M945" s="18">
        <f>'Web-Test'!M877</f>
        <v>0</v>
      </c>
      <c r="N945" s="13">
        <f>'Web-Test'!N877</f>
        <v>0</v>
      </c>
      <c r="O945" s="76">
        <f>'Web-Test'!O877</f>
        <v>0</v>
      </c>
      <c r="P945" s="76">
        <f>'Web-Test'!P877</f>
        <v>0</v>
      </c>
      <c r="Q945" s="76">
        <f>'Web-Test'!Q877</f>
        <v>0</v>
      </c>
      <c r="R945" s="76">
        <f>'Web-Test'!R877</f>
        <v>0</v>
      </c>
      <c r="S945" s="76">
        <f>'Web-Test'!S877</f>
        <v>0</v>
      </c>
      <c r="T945" s="76">
        <f>'Web-Test'!T877</f>
        <v>0</v>
      </c>
      <c r="U945" s="76">
        <f>'Web-Test'!U877</f>
        <v>0</v>
      </c>
      <c r="V945" s="76">
        <f>'Web-Test'!V877</f>
        <v>0</v>
      </c>
      <c r="W945" s="76">
        <f>'Web-Test'!W877</f>
        <v>0</v>
      </c>
      <c r="X945" s="76">
        <f>'Web-Test'!X877</f>
        <v>0</v>
      </c>
      <c r="Y945" s="76">
        <f>'Web-Test'!Y877</f>
        <v>0</v>
      </c>
      <c r="Z945" s="76">
        <f>'Web-Test'!Z877</f>
        <v>0</v>
      </c>
    </row>
    <row r="946" spans="1:26">
      <c r="A946" s="13">
        <f>'Web-Test'!A878</f>
        <v>0</v>
      </c>
      <c r="B946" s="16">
        <f>'Web-Test'!B878</f>
        <v>0</v>
      </c>
      <c r="C946" s="17">
        <f>'Web-Test'!C878</f>
        <v>0</v>
      </c>
      <c r="D946" s="16">
        <f>'Web-Test'!D878</f>
        <v>0</v>
      </c>
      <c r="E946" s="18">
        <f>'Web-Test'!E878</f>
        <v>0</v>
      </c>
      <c r="F946" s="18">
        <f>'Web-Test'!F878</f>
        <v>0</v>
      </c>
      <c r="G946" s="18">
        <f>'Web-Test'!G878</f>
        <v>0</v>
      </c>
      <c r="H946" s="17">
        <f>'Web-Test'!H878</f>
        <v>0</v>
      </c>
      <c r="I946" s="17">
        <f>'Web-Test'!I878</f>
        <v>0</v>
      </c>
      <c r="J946" s="17">
        <f>'Web-Test'!J878</f>
        <v>0</v>
      </c>
      <c r="K946" s="16">
        <f>'Web-Test'!K878</f>
        <v>0</v>
      </c>
      <c r="L946" s="13" t="str">
        <f>'Web-Test'!L878</f>
        <v/>
      </c>
      <c r="M946" s="18">
        <f>'Web-Test'!M878</f>
        <v>0</v>
      </c>
      <c r="N946" s="13">
        <f>'Web-Test'!N878</f>
        <v>0</v>
      </c>
      <c r="O946" s="76">
        <f>'Web-Test'!O878</f>
        <v>0</v>
      </c>
      <c r="P946" s="76">
        <f>'Web-Test'!P878</f>
        <v>0</v>
      </c>
      <c r="Q946" s="76">
        <f>'Web-Test'!Q878</f>
        <v>0</v>
      </c>
      <c r="R946" s="76">
        <f>'Web-Test'!R878</f>
        <v>0</v>
      </c>
      <c r="S946" s="76">
        <f>'Web-Test'!S878</f>
        <v>0</v>
      </c>
      <c r="T946" s="76">
        <f>'Web-Test'!T878</f>
        <v>0</v>
      </c>
      <c r="U946" s="76">
        <f>'Web-Test'!U878</f>
        <v>0</v>
      </c>
      <c r="V946" s="76">
        <f>'Web-Test'!V878</f>
        <v>0</v>
      </c>
      <c r="W946" s="76">
        <f>'Web-Test'!W878</f>
        <v>0</v>
      </c>
      <c r="X946" s="76">
        <f>'Web-Test'!X878</f>
        <v>0</v>
      </c>
      <c r="Y946" s="76">
        <f>'Web-Test'!Y878</f>
        <v>0</v>
      </c>
      <c r="Z946" s="76">
        <f>'Web-Test'!Z878</f>
        <v>0</v>
      </c>
    </row>
    <row r="947" spans="1:26">
      <c r="A947" s="13">
        <f>'Web-Test'!A879</f>
        <v>0</v>
      </c>
      <c r="B947" s="16">
        <f>'Web-Test'!B879</f>
        <v>0</v>
      </c>
      <c r="C947" s="17">
        <f>'Web-Test'!C879</f>
        <v>0</v>
      </c>
      <c r="D947" s="16">
        <f>'Web-Test'!D879</f>
        <v>0</v>
      </c>
      <c r="E947" s="18">
        <f>'Web-Test'!E879</f>
        <v>0</v>
      </c>
      <c r="F947" s="18">
        <f>'Web-Test'!F879</f>
        <v>0</v>
      </c>
      <c r="G947" s="18">
        <f>'Web-Test'!G879</f>
        <v>0</v>
      </c>
      <c r="H947" s="17">
        <f>'Web-Test'!H879</f>
        <v>0</v>
      </c>
      <c r="I947" s="17">
        <f>'Web-Test'!I879</f>
        <v>0</v>
      </c>
      <c r="J947" s="17">
        <f>'Web-Test'!J879</f>
        <v>0</v>
      </c>
      <c r="K947" s="16">
        <f>'Web-Test'!K879</f>
        <v>0</v>
      </c>
      <c r="L947" s="13" t="str">
        <f>'Web-Test'!L879</f>
        <v/>
      </c>
      <c r="M947" s="18">
        <f>'Web-Test'!M879</f>
        <v>0</v>
      </c>
      <c r="N947" s="13">
        <f>'Web-Test'!N879</f>
        <v>0</v>
      </c>
      <c r="O947" s="76">
        <f>'Web-Test'!O879</f>
        <v>0</v>
      </c>
      <c r="P947" s="76">
        <f>'Web-Test'!P879</f>
        <v>0</v>
      </c>
      <c r="Q947" s="76">
        <f>'Web-Test'!Q879</f>
        <v>0</v>
      </c>
      <c r="R947" s="76">
        <f>'Web-Test'!R879</f>
        <v>0</v>
      </c>
      <c r="S947" s="76">
        <f>'Web-Test'!S879</f>
        <v>0</v>
      </c>
      <c r="T947" s="76">
        <f>'Web-Test'!T879</f>
        <v>0</v>
      </c>
      <c r="U947" s="76">
        <f>'Web-Test'!U879</f>
        <v>0</v>
      </c>
      <c r="V947" s="76">
        <f>'Web-Test'!V879</f>
        <v>0</v>
      </c>
      <c r="W947" s="76">
        <f>'Web-Test'!W879</f>
        <v>0</v>
      </c>
      <c r="X947" s="76">
        <f>'Web-Test'!X879</f>
        <v>0</v>
      </c>
      <c r="Y947" s="76">
        <f>'Web-Test'!Y879</f>
        <v>0</v>
      </c>
      <c r="Z947" s="76">
        <f>'Web-Test'!Z879</f>
        <v>0</v>
      </c>
    </row>
    <row r="948" spans="1:26">
      <c r="A948" s="13">
        <f>'Web-Test'!A880</f>
        <v>0</v>
      </c>
      <c r="B948" s="16">
        <f>'Web-Test'!B880</f>
        <v>0</v>
      </c>
      <c r="C948" s="17">
        <f>'Web-Test'!C880</f>
        <v>0</v>
      </c>
      <c r="D948" s="16">
        <f>'Web-Test'!D880</f>
        <v>0</v>
      </c>
      <c r="E948" s="18">
        <f>'Web-Test'!E880</f>
        <v>0</v>
      </c>
      <c r="F948" s="18">
        <f>'Web-Test'!F880</f>
        <v>0</v>
      </c>
      <c r="G948" s="18">
        <f>'Web-Test'!G880</f>
        <v>0</v>
      </c>
      <c r="H948" s="17">
        <f>'Web-Test'!H880</f>
        <v>0</v>
      </c>
      <c r="I948" s="17">
        <f>'Web-Test'!I880</f>
        <v>0</v>
      </c>
      <c r="J948" s="17">
        <f>'Web-Test'!J880</f>
        <v>0</v>
      </c>
      <c r="K948" s="16">
        <f>'Web-Test'!K880</f>
        <v>0</v>
      </c>
      <c r="L948" s="13" t="str">
        <f>'Web-Test'!L880</f>
        <v/>
      </c>
      <c r="M948" s="18">
        <f>'Web-Test'!M880</f>
        <v>0</v>
      </c>
      <c r="N948" s="13">
        <f>'Web-Test'!N880</f>
        <v>0</v>
      </c>
      <c r="O948" s="76">
        <f>'Web-Test'!O880</f>
        <v>0</v>
      </c>
      <c r="P948" s="76">
        <f>'Web-Test'!P880</f>
        <v>0</v>
      </c>
      <c r="Q948" s="76">
        <f>'Web-Test'!Q880</f>
        <v>0</v>
      </c>
      <c r="R948" s="76">
        <f>'Web-Test'!R880</f>
        <v>0</v>
      </c>
      <c r="S948" s="76">
        <f>'Web-Test'!S880</f>
        <v>0</v>
      </c>
      <c r="T948" s="76">
        <f>'Web-Test'!T880</f>
        <v>0</v>
      </c>
      <c r="U948" s="76">
        <f>'Web-Test'!U880</f>
        <v>0</v>
      </c>
      <c r="V948" s="76">
        <f>'Web-Test'!V880</f>
        <v>0</v>
      </c>
      <c r="W948" s="76">
        <f>'Web-Test'!W880</f>
        <v>0</v>
      </c>
      <c r="X948" s="76">
        <f>'Web-Test'!X880</f>
        <v>0</v>
      </c>
      <c r="Y948" s="76">
        <f>'Web-Test'!Y880</f>
        <v>0</v>
      </c>
      <c r="Z948" s="76">
        <f>'Web-Test'!Z880</f>
        <v>0</v>
      </c>
    </row>
    <row r="949" spans="1:26">
      <c r="A949" s="13">
        <f>'Web-Test'!A881</f>
        <v>0</v>
      </c>
      <c r="B949" s="16">
        <f>'Web-Test'!B881</f>
        <v>0</v>
      </c>
      <c r="C949" s="17">
        <f>'Web-Test'!C881</f>
        <v>0</v>
      </c>
      <c r="D949" s="16">
        <f>'Web-Test'!D881</f>
        <v>0</v>
      </c>
      <c r="E949" s="18">
        <f>'Web-Test'!E881</f>
        <v>0</v>
      </c>
      <c r="F949" s="18">
        <f>'Web-Test'!F881</f>
        <v>0</v>
      </c>
      <c r="G949" s="18">
        <f>'Web-Test'!G881</f>
        <v>0</v>
      </c>
      <c r="H949" s="17">
        <f>'Web-Test'!H881</f>
        <v>0</v>
      </c>
      <c r="I949" s="17">
        <f>'Web-Test'!I881</f>
        <v>0</v>
      </c>
      <c r="J949" s="17">
        <f>'Web-Test'!J881</f>
        <v>0</v>
      </c>
      <c r="K949" s="16">
        <f>'Web-Test'!K881</f>
        <v>0</v>
      </c>
      <c r="L949" s="13" t="str">
        <f>'Web-Test'!L881</f>
        <v/>
      </c>
      <c r="M949" s="18">
        <f>'Web-Test'!M881</f>
        <v>0</v>
      </c>
      <c r="N949" s="13">
        <f>'Web-Test'!N881</f>
        <v>0</v>
      </c>
      <c r="O949" s="76">
        <f>'Web-Test'!O881</f>
        <v>0</v>
      </c>
      <c r="P949" s="76">
        <f>'Web-Test'!P881</f>
        <v>0</v>
      </c>
      <c r="Q949" s="76">
        <f>'Web-Test'!Q881</f>
        <v>0</v>
      </c>
      <c r="R949" s="76">
        <f>'Web-Test'!R881</f>
        <v>0</v>
      </c>
      <c r="S949" s="76">
        <f>'Web-Test'!S881</f>
        <v>0</v>
      </c>
      <c r="T949" s="76">
        <f>'Web-Test'!T881</f>
        <v>0</v>
      </c>
      <c r="U949" s="76">
        <f>'Web-Test'!U881</f>
        <v>0</v>
      </c>
      <c r="V949" s="76">
        <f>'Web-Test'!V881</f>
        <v>0</v>
      </c>
      <c r="W949" s="76">
        <f>'Web-Test'!W881</f>
        <v>0</v>
      </c>
      <c r="X949" s="76">
        <f>'Web-Test'!X881</f>
        <v>0</v>
      </c>
      <c r="Y949" s="76">
        <f>'Web-Test'!Y881</f>
        <v>0</v>
      </c>
      <c r="Z949" s="76">
        <f>'Web-Test'!Z881</f>
        <v>0</v>
      </c>
    </row>
    <row r="950" spans="1:26">
      <c r="A950" s="13">
        <f>'Web-Test'!A882</f>
        <v>0</v>
      </c>
      <c r="B950" s="16">
        <f>'Web-Test'!B882</f>
        <v>0</v>
      </c>
      <c r="C950" s="17">
        <f>'Web-Test'!C882</f>
        <v>0</v>
      </c>
      <c r="D950" s="16">
        <f>'Web-Test'!D882</f>
        <v>0</v>
      </c>
      <c r="E950" s="18">
        <f>'Web-Test'!E882</f>
        <v>0</v>
      </c>
      <c r="F950" s="18">
        <f>'Web-Test'!F882</f>
        <v>0</v>
      </c>
      <c r="G950" s="18">
        <f>'Web-Test'!G882</f>
        <v>0</v>
      </c>
      <c r="H950" s="17">
        <f>'Web-Test'!H882</f>
        <v>0</v>
      </c>
      <c r="I950" s="17">
        <f>'Web-Test'!I882</f>
        <v>0</v>
      </c>
      <c r="J950" s="17">
        <f>'Web-Test'!J882</f>
        <v>0</v>
      </c>
      <c r="K950" s="16">
        <f>'Web-Test'!K882</f>
        <v>0</v>
      </c>
      <c r="L950" s="13" t="str">
        <f>'Web-Test'!L882</f>
        <v/>
      </c>
      <c r="M950" s="18">
        <f>'Web-Test'!M882</f>
        <v>0</v>
      </c>
      <c r="N950" s="13">
        <f>'Web-Test'!N882</f>
        <v>0</v>
      </c>
      <c r="O950" s="76">
        <f>'Web-Test'!O882</f>
        <v>0</v>
      </c>
      <c r="P950" s="76">
        <f>'Web-Test'!P882</f>
        <v>0</v>
      </c>
      <c r="Q950" s="76">
        <f>'Web-Test'!Q882</f>
        <v>0</v>
      </c>
      <c r="R950" s="76">
        <f>'Web-Test'!R882</f>
        <v>0</v>
      </c>
      <c r="S950" s="76">
        <f>'Web-Test'!S882</f>
        <v>0</v>
      </c>
      <c r="T950" s="76">
        <f>'Web-Test'!T882</f>
        <v>0</v>
      </c>
      <c r="U950" s="76">
        <f>'Web-Test'!U882</f>
        <v>0</v>
      </c>
      <c r="V950" s="76">
        <f>'Web-Test'!V882</f>
        <v>0</v>
      </c>
      <c r="W950" s="76">
        <f>'Web-Test'!W882</f>
        <v>0</v>
      </c>
      <c r="X950" s="76">
        <f>'Web-Test'!X882</f>
        <v>0</v>
      </c>
      <c r="Y950" s="76">
        <f>'Web-Test'!Y882</f>
        <v>0</v>
      </c>
      <c r="Z950" s="76">
        <f>'Web-Test'!Z882</f>
        <v>0</v>
      </c>
    </row>
    <row r="951" spans="1:26">
      <c r="A951" s="13">
        <f>'Web-Test'!A883</f>
        <v>0</v>
      </c>
      <c r="B951" s="16">
        <f>'Web-Test'!B883</f>
        <v>0</v>
      </c>
      <c r="C951" s="17">
        <f>'Web-Test'!C883</f>
        <v>0</v>
      </c>
      <c r="D951" s="16">
        <f>'Web-Test'!D883</f>
        <v>0</v>
      </c>
      <c r="E951" s="18">
        <f>'Web-Test'!E883</f>
        <v>0</v>
      </c>
      <c r="F951" s="18">
        <f>'Web-Test'!F883</f>
        <v>0</v>
      </c>
      <c r="G951" s="18">
        <f>'Web-Test'!G883</f>
        <v>0</v>
      </c>
      <c r="H951" s="17">
        <f>'Web-Test'!H883</f>
        <v>0</v>
      </c>
      <c r="I951" s="17">
        <f>'Web-Test'!I883</f>
        <v>0</v>
      </c>
      <c r="J951" s="17">
        <f>'Web-Test'!J883</f>
        <v>0</v>
      </c>
      <c r="K951" s="16">
        <f>'Web-Test'!K883</f>
        <v>0</v>
      </c>
      <c r="L951" s="13" t="str">
        <f>'Web-Test'!L883</f>
        <v/>
      </c>
      <c r="M951" s="18">
        <f>'Web-Test'!M883</f>
        <v>0</v>
      </c>
      <c r="N951" s="13">
        <f>'Web-Test'!N883</f>
        <v>0</v>
      </c>
      <c r="O951" s="76">
        <f>'Web-Test'!O883</f>
        <v>0</v>
      </c>
      <c r="P951" s="76">
        <f>'Web-Test'!P883</f>
        <v>0</v>
      </c>
      <c r="Q951" s="76">
        <f>'Web-Test'!Q883</f>
        <v>0</v>
      </c>
      <c r="R951" s="76">
        <f>'Web-Test'!R883</f>
        <v>0</v>
      </c>
      <c r="S951" s="76">
        <f>'Web-Test'!S883</f>
        <v>0</v>
      </c>
      <c r="T951" s="76">
        <f>'Web-Test'!T883</f>
        <v>0</v>
      </c>
      <c r="U951" s="76">
        <f>'Web-Test'!U883</f>
        <v>0</v>
      </c>
      <c r="V951" s="76">
        <f>'Web-Test'!V883</f>
        <v>0</v>
      </c>
      <c r="W951" s="76">
        <f>'Web-Test'!W883</f>
        <v>0</v>
      </c>
      <c r="X951" s="76">
        <f>'Web-Test'!X883</f>
        <v>0</v>
      </c>
      <c r="Y951" s="76">
        <f>'Web-Test'!Y883</f>
        <v>0</v>
      </c>
      <c r="Z951" s="76">
        <f>'Web-Test'!Z883</f>
        <v>0</v>
      </c>
    </row>
    <row r="952" spans="1:26">
      <c r="A952" s="13">
        <f>'Web-Test'!A884</f>
        <v>0</v>
      </c>
      <c r="B952" s="16">
        <f>'Web-Test'!B884</f>
        <v>0</v>
      </c>
      <c r="C952" s="17">
        <f>'Web-Test'!C884</f>
        <v>0</v>
      </c>
      <c r="D952" s="16">
        <f>'Web-Test'!D884</f>
        <v>0</v>
      </c>
      <c r="E952" s="18">
        <f>'Web-Test'!E884</f>
        <v>0</v>
      </c>
      <c r="F952" s="18">
        <f>'Web-Test'!F884</f>
        <v>0</v>
      </c>
      <c r="G952" s="18">
        <f>'Web-Test'!G884</f>
        <v>0</v>
      </c>
      <c r="H952" s="17">
        <f>'Web-Test'!H884</f>
        <v>0</v>
      </c>
      <c r="I952" s="17">
        <f>'Web-Test'!I884</f>
        <v>0</v>
      </c>
      <c r="J952" s="17">
        <f>'Web-Test'!J884</f>
        <v>0</v>
      </c>
      <c r="K952" s="16">
        <f>'Web-Test'!K884</f>
        <v>0</v>
      </c>
      <c r="L952" s="13" t="str">
        <f>'Web-Test'!L884</f>
        <v/>
      </c>
      <c r="M952" s="18">
        <f>'Web-Test'!M884</f>
        <v>0</v>
      </c>
      <c r="N952" s="13">
        <f>'Web-Test'!N884</f>
        <v>0</v>
      </c>
      <c r="O952" s="76">
        <f>'Web-Test'!O884</f>
        <v>0</v>
      </c>
      <c r="P952" s="76">
        <f>'Web-Test'!P884</f>
        <v>0</v>
      </c>
      <c r="Q952" s="76">
        <f>'Web-Test'!Q884</f>
        <v>0</v>
      </c>
      <c r="R952" s="76">
        <f>'Web-Test'!R884</f>
        <v>0</v>
      </c>
      <c r="S952" s="76">
        <f>'Web-Test'!S884</f>
        <v>0</v>
      </c>
      <c r="T952" s="76">
        <f>'Web-Test'!T884</f>
        <v>0</v>
      </c>
      <c r="U952" s="76">
        <f>'Web-Test'!U884</f>
        <v>0</v>
      </c>
      <c r="V952" s="76">
        <f>'Web-Test'!V884</f>
        <v>0</v>
      </c>
      <c r="W952" s="76">
        <f>'Web-Test'!W884</f>
        <v>0</v>
      </c>
      <c r="X952" s="76">
        <f>'Web-Test'!X884</f>
        <v>0</v>
      </c>
      <c r="Y952" s="76">
        <f>'Web-Test'!Y884</f>
        <v>0</v>
      </c>
      <c r="Z952" s="76">
        <f>'Web-Test'!Z884</f>
        <v>0</v>
      </c>
    </row>
    <row r="953" spans="1:26">
      <c r="A953" s="13">
        <f>'Web-Test'!A885</f>
        <v>0</v>
      </c>
      <c r="B953" s="16">
        <f>'Web-Test'!B885</f>
        <v>0</v>
      </c>
      <c r="C953" s="17">
        <f>'Web-Test'!C885</f>
        <v>0</v>
      </c>
      <c r="D953" s="16">
        <f>'Web-Test'!D885</f>
        <v>0</v>
      </c>
      <c r="E953" s="18">
        <f>'Web-Test'!E885</f>
        <v>0</v>
      </c>
      <c r="F953" s="18">
        <f>'Web-Test'!F885</f>
        <v>0</v>
      </c>
      <c r="G953" s="18">
        <f>'Web-Test'!G885</f>
        <v>0</v>
      </c>
      <c r="H953" s="17">
        <f>'Web-Test'!H885</f>
        <v>0</v>
      </c>
      <c r="I953" s="17">
        <f>'Web-Test'!I885</f>
        <v>0</v>
      </c>
      <c r="J953" s="17">
        <f>'Web-Test'!J885</f>
        <v>0</v>
      </c>
      <c r="K953" s="16">
        <f>'Web-Test'!K885</f>
        <v>0</v>
      </c>
      <c r="L953" s="13" t="str">
        <f>'Web-Test'!L885</f>
        <v/>
      </c>
      <c r="M953" s="18">
        <f>'Web-Test'!M885</f>
        <v>0</v>
      </c>
      <c r="N953" s="13">
        <f>'Web-Test'!N885</f>
        <v>0</v>
      </c>
      <c r="O953" s="76">
        <f>'Web-Test'!O885</f>
        <v>0</v>
      </c>
      <c r="P953" s="76">
        <f>'Web-Test'!P885</f>
        <v>0</v>
      </c>
      <c r="Q953" s="76">
        <f>'Web-Test'!Q885</f>
        <v>0</v>
      </c>
      <c r="R953" s="76">
        <f>'Web-Test'!R885</f>
        <v>0</v>
      </c>
      <c r="S953" s="76">
        <f>'Web-Test'!S885</f>
        <v>0</v>
      </c>
      <c r="T953" s="76">
        <f>'Web-Test'!T885</f>
        <v>0</v>
      </c>
      <c r="U953" s="76">
        <f>'Web-Test'!U885</f>
        <v>0</v>
      </c>
      <c r="V953" s="76">
        <f>'Web-Test'!V885</f>
        <v>0</v>
      </c>
      <c r="W953" s="76">
        <f>'Web-Test'!W885</f>
        <v>0</v>
      </c>
      <c r="X953" s="76">
        <f>'Web-Test'!X885</f>
        <v>0</v>
      </c>
      <c r="Y953" s="76">
        <f>'Web-Test'!Y885</f>
        <v>0</v>
      </c>
      <c r="Z953" s="76">
        <f>'Web-Test'!Z885</f>
        <v>0</v>
      </c>
    </row>
    <row r="954" spans="1:26">
      <c r="A954" s="13">
        <f>'Web-Test'!A886</f>
        <v>0</v>
      </c>
      <c r="B954" s="16">
        <f>'Web-Test'!B886</f>
        <v>0</v>
      </c>
      <c r="C954" s="17">
        <f>'Web-Test'!C886</f>
        <v>0</v>
      </c>
      <c r="D954" s="16">
        <f>'Web-Test'!D886</f>
        <v>0</v>
      </c>
      <c r="E954" s="18">
        <f>'Web-Test'!E886</f>
        <v>0</v>
      </c>
      <c r="F954" s="18">
        <f>'Web-Test'!F886</f>
        <v>0</v>
      </c>
      <c r="G954" s="18">
        <f>'Web-Test'!G886</f>
        <v>0</v>
      </c>
      <c r="H954" s="17">
        <f>'Web-Test'!H886</f>
        <v>0</v>
      </c>
      <c r="I954" s="17">
        <f>'Web-Test'!I886</f>
        <v>0</v>
      </c>
      <c r="J954" s="17">
        <f>'Web-Test'!J886</f>
        <v>0</v>
      </c>
      <c r="K954" s="16">
        <f>'Web-Test'!K886</f>
        <v>0</v>
      </c>
      <c r="L954" s="13" t="str">
        <f>'Web-Test'!L886</f>
        <v/>
      </c>
      <c r="M954" s="18">
        <f>'Web-Test'!M886</f>
        <v>0</v>
      </c>
      <c r="N954" s="13">
        <f>'Web-Test'!N886</f>
        <v>0</v>
      </c>
      <c r="O954" s="76">
        <f>'Web-Test'!O886</f>
        <v>0</v>
      </c>
      <c r="P954" s="76">
        <f>'Web-Test'!P886</f>
        <v>0</v>
      </c>
      <c r="Q954" s="76">
        <f>'Web-Test'!Q886</f>
        <v>0</v>
      </c>
      <c r="R954" s="76">
        <f>'Web-Test'!R886</f>
        <v>0</v>
      </c>
      <c r="S954" s="76">
        <f>'Web-Test'!S886</f>
        <v>0</v>
      </c>
      <c r="T954" s="76">
        <f>'Web-Test'!T886</f>
        <v>0</v>
      </c>
      <c r="U954" s="76">
        <f>'Web-Test'!U886</f>
        <v>0</v>
      </c>
      <c r="V954" s="76">
        <f>'Web-Test'!V886</f>
        <v>0</v>
      </c>
      <c r="W954" s="76">
        <f>'Web-Test'!W886</f>
        <v>0</v>
      </c>
      <c r="X954" s="76">
        <f>'Web-Test'!X886</f>
        <v>0</v>
      </c>
      <c r="Y954" s="76">
        <f>'Web-Test'!Y886</f>
        <v>0</v>
      </c>
      <c r="Z954" s="76">
        <f>'Web-Test'!Z886</f>
        <v>0</v>
      </c>
    </row>
    <row r="955" spans="1:26">
      <c r="A955" s="13">
        <f>'Web-Test'!A887</f>
        <v>0</v>
      </c>
      <c r="B955" s="16">
        <f>'Web-Test'!B887</f>
        <v>0</v>
      </c>
      <c r="C955" s="17">
        <f>'Web-Test'!C887</f>
        <v>0</v>
      </c>
      <c r="D955" s="16">
        <f>'Web-Test'!D887</f>
        <v>0</v>
      </c>
      <c r="E955" s="18">
        <f>'Web-Test'!E887</f>
        <v>0</v>
      </c>
      <c r="F955" s="18">
        <f>'Web-Test'!F887</f>
        <v>0</v>
      </c>
      <c r="G955" s="18">
        <f>'Web-Test'!G887</f>
        <v>0</v>
      </c>
      <c r="H955" s="17">
        <f>'Web-Test'!H887</f>
        <v>0</v>
      </c>
      <c r="I955" s="17">
        <f>'Web-Test'!I887</f>
        <v>0</v>
      </c>
      <c r="J955" s="17">
        <f>'Web-Test'!J887</f>
        <v>0</v>
      </c>
      <c r="K955" s="16">
        <f>'Web-Test'!K887</f>
        <v>0</v>
      </c>
      <c r="L955" s="13" t="str">
        <f>'Web-Test'!L887</f>
        <v/>
      </c>
      <c r="M955" s="18">
        <f>'Web-Test'!M887</f>
        <v>0</v>
      </c>
      <c r="N955" s="13">
        <f>'Web-Test'!N887</f>
        <v>0</v>
      </c>
      <c r="O955" s="76">
        <f>'Web-Test'!O887</f>
        <v>0</v>
      </c>
      <c r="P955" s="76">
        <f>'Web-Test'!P887</f>
        <v>0</v>
      </c>
      <c r="Q955" s="76">
        <f>'Web-Test'!Q887</f>
        <v>0</v>
      </c>
      <c r="R955" s="76">
        <f>'Web-Test'!R887</f>
        <v>0</v>
      </c>
      <c r="S955" s="76">
        <f>'Web-Test'!S887</f>
        <v>0</v>
      </c>
      <c r="T955" s="76">
        <f>'Web-Test'!T887</f>
        <v>0</v>
      </c>
      <c r="U955" s="76">
        <f>'Web-Test'!U887</f>
        <v>0</v>
      </c>
      <c r="V955" s="76">
        <f>'Web-Test'!V887</f>
        <v>0</v>
      </c>
      <c r="W955" s="76">
        <f>'Web-Test'!W887</f>
        <v>0</v>
      </c>
      <c r="X955" s="76">
        <f>'Web-Test'!X887</f>
        <v>0</v>
      </c>
      <c r="Y955" s="76">
        <f>'Web-Test'!Y887</f>
        <v>0</v>
      </c>
      <c r="Z955" s="76">
        <f>'Web-Test'!Z887</f>
        <v>0</v>
      </c>
    </row>
    <row r="956" spans="1:26">
      <c r="A956" s="13">
        <f>'Web-Test'!A888</f>
        <v>0</v>
      </c>
      <c r="B956" s="16">
        <f>'Web-Test'!B888</f>
        <v>0</v>
      </c>
      <c r="C956" s="17">
        <f>'Web-Test'!C888</f>
        <v>0</v>
      </c>
      <c r="D956" s="16">
        <f>'Web-Test'!D888</f>
        <v>0</v>
      </c>
      <c r="E956" s="18">
        <f>'Web-Test'!E888</f>
        <v>0</v>
      </c>
      <c r="F956" s="18">
        <f>'Web-Test'!F888</f>
        <v>0</v>
      </c>
      <c r="G956" s="18">
        <f>'Web-Test'!G888</f>
        <v>0</v>
      </c>
      <c r="H956" s="17">
        <f>'Web-Test'!H888</f>
        <v>0</v>
      </c>
      <c r="I956" s="17">
        <f>'Web-Test'!I888</f>
        <v>0</v>
      </c>
      <c r="J956" s="17">
        <f>'Web-Test'!J888</f>
        <v>0</v>
      </c>
      <c r="K956" s="16">
        <f>'Web-Test'!K888</f>
        <v>0</v>
      </c>
      <c r="L956" s="13" t="str">
        <f>'Web-Test'!L888</f>
        <v/>
      </c>
      <c r="M956" s="18">
        <f>'Web-Test'!M888</f>
        <v>0</v>
      </c>
      <c r="N956" s="13">
        <f>'Web-Test'!N888</f>
        <v>0</v>
      </c>
      <c r="O956" s="76">
        <f>'Web-Test'!O888</f>
        <v>0</v>
      </c>
      <c r="P956" s="76">
        <f>'Web-Test'!P888</f>
        <v>0</v>
      </c>
      <c r="Q956" s="76">
        <f>'Web-Test'!Q888</f>
        <v>0</v>
      </c>
      <c r="R956" s="76">
        <f>'Web-Test'!R888</f>
        <v>0</v>
      </c>
      <c r="S956" s="76">
        <f>'Web-Test'!S888</f>
        <v>0</v>
      </c>
      <c r="T956" s="76">
        <f>'Web-Test'!T888</f>
        <v>0</v>
      </c>
      <c r="U956" s="76">
        <f>'Web-Test'!U888</f>
        <v>0</v>
      </c>
      <c r="V956" s="76">
        <f>'Web-Test'!V888</f>
        <v>0</v>
      </c>
      <c r="W956" s="76">
        <f>'Web-Test'!W888</f>
        <v>0</v>
      </c>
      <c r="X956" s="76">
        <f>'Web-Test'!X888</f>
        <v>0</v>
      </c>
      <c r="Y956" s="76">
        <f>'Web-Test'!Y888</f>
        <v>0</v>
      </c>
      <c r="Z956" s="76">
        <f>'Web-Test'!Z888</f>
        <v>0</v>
      </c>
    </row>
    <row r="957" spans="1:26">
      <c r="A957" s="13">
        <f>'Web-Test'!A889</f>
        <v>0</v>
      </c>
      <c r="B957" s="16">
        <f>'Web-Test'!B889</f>
        <v>0</v>
      </c>
      <c r="C957" s="17">
        <f>'Web-Test'!C889</f>
        <v>0</v>
      </c>
      <c r="D957" s="16">
        <f>'Web-Test'!D889</f>
        <v>0</v>
      </c>
      <c r="E957" s="18">
        <f>'Web-Test'!E889</f>
        <v>0</v>
      </c>
      <c r="F957" s="18">
        <f>'Web-Test'!F889</f>
        <v>0</v>
      </c>
      <c r="G957" s="18">
        <f>'Web-Test'!G889</f>
        <v>0</v>
      </c>
      <c r="H957" s="17">
        <f>'Web-Test'!H889</f>
        <v>0</v>
      </c>
      <c r="I957" s="17">
        <f>'Web-Test'!I889</f>
        <v>0</v>
      </c>
      <c r="J957" s="17">
        <f>'Web-Test'!J889</f>
        <v>0</v>
      </c>
      <c r="K957" s="16">
        <f>'Web-Test'!K889</f>
        <v>0</v>
      </c>
      <c r="L957" s="13" t="str">
        <f>'Web-Test'!L889</f>
        <v/>
      </c>
      <c r="M957" s="18">
        <f>'Web-Test'!M889</f>
        <v>0</v>
      </c>
      <c r="N957" s="13">
        <f>'Web-Test'!N889</f>
        <v>0</v>
      </c>
      <c r="O957" s="76">
        <f>'Web-Test'!O889</f>
        <v>0</v>
      </c>
      <c r="P957" s="76">
        <f>'Web-Test'!P889</f>
        <v>0</v>
      </c>
      <c r="Q957" s="76">
        <f>'Web-Test'!Q889</f>
        <v>0</v>
      </c>
      <c r="R957" s="76">
        <f>'Web-Test'!R889</f>
        <v>0</v>
      </c>
      <c r="S957" s="76">
        <f>'Web-Test'!S889</f>
        <v>0</v>
      </c>
      <c r="T957" s="76">
        <f>'Web-Test'!T889</f>
        <v>0</v>
      </c>
      <c r="U957" s="76">
        <f>'Web-Test'!U889</f>
        <v>0</v>
      </c>
      <c r="V957" s="76">
        <f>'Web-Test'!V889</f>
        <v>0</v>
      </c>
      <c r="W957" s="76">
        <f>'Web-Test'!W889</f>
        <v>0</v>
      </c>
      <c r="X957" s="76">
        <f>'Web-Test'!X889</f>
        <v>0</v>
      </c>
      <c r="Y957" s="76">
        <f>'Web-Test'!Y889</f>
        <v>0</v>
      </c>
      <c r="Z957" s="76">
        <f>'Web-Test'!Z889</f>
        <v>0</v>
      </c>
    </row>
    <row r="958" spans="1:26">
      <c r="A958" s="13">
        <f>'Web-Test'!A890</f>
        <v>0</v>
      </c>
      <c r="B958" s="16">
        <f>'Web-Test'!B890</f>
        <v>0</v>
      </c>
      <c r="C958" s="17">
        <f>'Web-Test'!C890</f>
        <v>0</v>
      </c>
      <c r="D958" s="16">
        <f>'Web-Test'!D890</f>
        <v>0</v>
      </c>
      <c r="E958" s="18">
        <f>'Web-Test'!E890</f>
        <v>0</v>
      </c>
      <c r="F958" s="18">
        <f>'Web-Test'!F890</f>
        <v>0</v>
      </c>
      <c r="G958" s="18">
        <f>'Web-Test'!G890</f>
        <v>0</v>
      </c>
      <c r="H958" s="17">
        <f>'Web-Test'!H890</f>
        <v>0</v>
      </c>
      <c r="I958" s="17">
        <f>'Web-Test'!I890</f>
        <v>0</v>
      </c>
      <c r="J958" s="17">
        <f>'Web-Test'!J890</f>
        <v>0</v>
      </c>
      <c r="K958" s="16">
        <f>'Web-Test'!K890</f>
        <v>0</v>
      </c>
      <c r="L958" s="13" t="str">
        <f>'Web-Test'!L890</f>
        <v/>
      </c>
      <c r="M958" s="18">
        <f>'Web-Test'!M890</f>
        <v>0</v>
      </c>
      <c r="N958" s="13">
        <f>'Web-Test'!N890</f>
        <v>0</v>
      </c>
      <c r="O958" s="76">
        <f>'Web-Test'!O890</f>
        <v>0</v>
      </c>
      <c r="P958" s="76">
        <f>'Web-Test'!P890</f>
        <v>0</v>
      </c>
      <c r="Q958" s="76">
        <f>'Web-Test'!Q890</f>
        <v>0</v>
      </c>
      <c r="R958" s="76">
        <f>'Web-Test'!R890</f>
        <v>0</v>
      </c>
      <c r="S958" s="76">
        <f>'Web-Test'!S890</f>
        <v>0</v>
      </c>
      <c r="T958" s="76">
        <f>'Web-Test'!T890</f>
        <v>0</v>
      </c>
      <c r="U958" s="76">
        <f>'Web-Test'!U890</f>
        <v>0</v>
      </c>
      <c r="V958" s="76">
        <f>'Web-Test'!V890</f>
        <v>0</v>
      </c>
      <c r="W958" s="76">
        <f>'Web-Test'!W890</f>
        <v>0</v>
      </c>
      <c r="X958" s="76">
        <f>'Web-Test'!X890</f>
        <v>0</v>
      </c>
      <c r="Y958" s="76">
        <f>'Web-Test'!Y890</f>
        <v>0</v>
      </c>
      <c r="Z958" s="76">
        <f>'Web-Test'!Z890</f>
        <v>0</v>
      </c>
    </row>
    <row r="959" spans="1:26">
      <c r="A959" s="13">
        <f>'Web-Test'!A891</f>
        <v>0</v>
      </c>
      <c r="B959" s="16">
        <f>'Web-Test'!B891</f>
        <v>0</v>
      </c>
      <c r="C959" s="17">
        <f>'Web-Test'!C891</f>
        <v>0</v>
      </c>
      <c r="D959" s="16">
        <f>'Web-Test'!D891</f>
        <v>0</v>
      </c>
      <c r="E959" s="18">
        <f>'Web-Test'!E891</f>
        <v>0</v>
      </c>
      <c r="F959" s="18">
        <f>'Web-Test'!F891</f>
        <v>0</v>
      </c>
      <c r="G959" s="18">
        <f>'Web-Test'!G891</f>
        <v>0</v>
      </c>
      <c r="H959" s="17">
        <f>'Web-Test'!H891</f>
        <v>0</v>
      </c>
      <c r="I959" s="17">
        <f>'Web-Test'!I891</f>
        <v>0</v>
      </c>
      <c r="J959" s="17">
        <f>'Web-Test'!J891</f>
        <v>0</v>
      </c>
      <c r="K959" s="16">
        <f>'Web-Test'!K891</f>
        <v>0</v>
      </c>
      <c r="L959" s="13" t="str">
        <f>'Web-Test'!L891</f>
        <v/>
      </c>
      <c r="M959" s="18">
        <f>'Web-Test'!M891</f>
        <v>0</v>
      </c>
      <c r="N959" s="13">
        <f>'Web-Test'!N891</f>
        <v>0</v>
      </c>
      <c r="O959" s="76">
        <f>'Web-Test'!O891</f>
        <v>0</v>
      </c>
      <c r="P959" s="76">
        <f>'Web-Test'!P891</f>
        <v>0</v>
      </c>
      <c r="Q959" s="76">
        <f>'Web-Test'!Q891</f>
        <v>0</v>
      </c>
      <c r="R959" s="76">
        <f>'Web-Test'!R891</f>
        <v>0</v>
      </c>
      <c r="S959" s="76">
        <f>'Web-Test'!S891</f>
        <v>0</v>
      </c>
      <c r="T959" s="76">
        <f>'Web-Test'!T891</f>
        <v>0</v>
      </c>
      <c r="U959" s="76">
        <f>'Web-Test'!U891</f>
        <v>0</v>
      </c>
      <c r="V959" s="76">
        <f>'Web-Test'!V891</f>
        <v>0</v>
      </c>
      <c r="W959" s="76">
        <f>'Web-Test'!W891</f>
        <v>0</v>
      </c>
      <c r="X959" s="76">
        <f>'Web-Test'!X891</f>
        <v>0</v>
      </c>
      <c r="Y959" s="76">
        <f>'Web-Test'!Y891</f>
        <v>0</v>
      </c>
      <c r="Z959" s="76">
        <f>'Web-Test'!Z891</f>
        <v>0</v>
      </c>
    </row>
    <row r="960" spans="1:26">
      <c r="A960" s="13">
        <f>'Web-Test'!A892</f>
        <v>0</v>
      </c>
      <c r="B960" s="16">
        <f>'Web-Test'!B892</f>
        <v>0</v>
      </c>
      <c r="C960" s="17">
        <f>'Web-Test'!C892</f>
        <v>0</v>
      </c>
      <c r="D960" s="16">
        <f>'Web-Test'!D892</f>
        <v>0</v>
      </c>
      <c r="E960" s="18">
        <f>'Web-Test'!E892</f>
        <v>0</v>
      </c>
      <c r="F960" s="18">
        <f>'Web-Test'!F892</f>
        <v>0</v>
      </c>
      <c r="G960" s="18">
        <f>'Web-Test'!G892</f>
        <v>0</v>
      </c>
      <c r="H960" s="17">
        <f>'Web-Test'!H892</f>
        <v>0</v>
      </c>
      <c r="I960" s="17">
        <f>'Web-Test'!I892</f>
        <v>0</v>
      </c>
      <c r="J960" s="17">
        <f>'Web-Test'!J892</f>
        <v>0</v>
      </c>
      <c r="K960" s="16">
        <f>'Web-Test'!K892</f>
        <v>0</v>
      </c>
      <c r="L960" s="13" t="str">
        <f>'Web-Test'!L892</f>
        <v/>
      </c>
      <c r="M960" s="18">
        <f>'Web-Test'!M892</f>
        <v>0</v>
      </c>
      <c r="N960" s="13">
        <f>'Web-Test'!N892</f>
        <v>0</v>
      </c>
      <c r="O960" s="76">
        <f>'Web-Test'!O892</f>
        <v>0</v>
      </c>
      <c r="P960" s="76">
        <f>'Web-Test'!P892</f>
        <v>0</v>
      </c>
      <c r="Q960" s="76">
        <f>'Web-Test'!Q892</f>
        <v>0</v>
      </c>
      <c r="R960" s="76">
        <f>'Web-Test'!R892</f>
        <v>0</v>
      </c>
      <c r="S960" s="76">
        <f>'Web-Test'!S892</f>
        <v>0</v>
      </c>
      <c r="T960" s="76">
        <f>'Web-Test'!T892</f>
        <v>0</v>
      </c>
      <c r="U960" s="76">
        <f>'Web-Test'!U892</f>
        <v>0</v>
      </c>
      <c r="V960" s="76">
        <f>'Web-Test'!V892</f>
        <v>0</v>
      </c>
      <c r="W960" s="76">
        <f>'Web-Test'!W892</f>
        <v>0</v>
      </c>
      <c r="X960" s="76">
        <f>'Web-Test'!X892</f>
        <v>0</v>
      </c>
      <c r="Y960" s="76">
        <f>'Web-Test'!Y892</f>
        <v>0</v>
      </c>
      <c r="Z960" s="76">
        <f>'Web-Test'!Z892</f>
        <v>0</v>
      </c>
    </row>
    <row r="961" spans="1:26">
      <c r="A961" s="13">
        <f>'Web-Test'!A893</f>
        <v>0</v>
      </c>
      <c r="B961" s="16">
        <f>'Web-Test'!B893</f>
        <v>0</v>
      </c>
      <c r="C961" s="17">
        <f>'Web-Test'!C893</f>
        <v>0</v>
      </c>
      <c r="D961" s="16">
        <f>'Web-Test'!D893</f>
        <v>0</v>
      </c>
      <c r="E961" s="18">
        <f>'Web-Test'!E893</f>
        <v>0</v>
      </c>
      <c r="F961" s="18">
        <f>'Web-Test'!F893</f>
        <v>0</v>
      </c>
      <c r="G961" s="18">
        <f>'Web-Test'!G893</f>
        <v>0</v>
      </c>
      <c r="H961" s="17">
        <f>'Web-Test'!H893</f>
        <v>0</v>
      </c>
      <c r="I961" s="17">
        <f>'Web-Test'!I893</f>
        <v>0</v>
      </c>
      <c r="J961" s="17">
        <f>'Web-Test'!J893</f>
        <v>0</v>
      </c>
      <c r="K961" s="16">
        <f>'Web-Test'!K893</f>
        <v>0</v>
      </c>
      <c r="L961" s="13" t="str">
        <f>'Web-Test'!L893</f>
        <v/>
      </c>
      <c r="M961" s="18">
        <f>'Web-Test'!M893</f>
        <v>0</v>
      </c>
      <c r="N961" s="13">
        <f>'Web-Test'!N893</f>
        <v>0</v>
      </c>
      <c r="O961" s="76">
        <f>'Web-Test'!O893</f>
        <v>0</v>
      </c>
      <c r="P961" s="76">
        <f>'Web-Test'!P893</f>
        <v>0</v>
      </c>
      <c r="Q961" s="76">
        <f>'Web-Test'!Q893</f>
        <v>0</v>
      </c>
      <c r="R961" s="76">
        <f>'Web-Test'!R893</f>
        <v>0</v>
      </c>
      <c r="S961" s="76">
        <f>'Web-Test'!S893</f>
        <v>0</v>
      </c>
      <c r="T961" s="76">
        <f>'Web-Test'!T893</f>
        <v>0</v>
      </c>
      <c r="U961" s="76">
        <f>'Web-Test'!U893</f>
        <v>0</v>
      </c>
      <c r="V961" s="76">
        <f>'Web-Test'!V893</f>
        <v>0</v>
      </c>
      <c r="W961" s="76">
        <f>'Web-Test'!W893</f>
        <v>0</v>
      </c>
      <c r="X961" s="76">
        <f>'Web-Test'!X893</f>
        <v>0</v>
      </c>
      <c r="Y961" s="76">
        <f>'Web-Test'!Y893</f>
        <v>0</v>
      </c>
      <c r="Z961" s="76">
        <f>'Web-Test'!Z893</f>
        <v>0</v>
      </c>
    </row>
    <row r="962" spans="1:26">
      <c r="A962" s="13">
        <f>'Web-Test'!A894</f>
        <v>0</v>
      </c>
      <c r="B962" s="16">
        <f>'Web-Test'!B894</f>
        <v>0</v>
      </c>
      <c r="C962" s="17">
        <f>'Web-Test'!C894</f>
        <v>0</v>
      </c>
      <c r="D962" s="16">
        <f>'Web-Test'!D894</f>
        <v>0</v>
      </c>
      <c r="E962" s="18">
        <f>'Web-Test'!E894</f>
        <v>0</v>
      </c>
      <c r="F962" s="18">
        <f>'Web-Test'!F894</f>
        <v>0</v>
      </c>
      <c r="G962" s="18">
        <f>'Web-Test'!G894</f>
        <v>0</v>
      </c>
      <c r="H962" s="17">
        <f>'Web-Test'!H894</f>
        <v>0</v>
      </c>
      <c r="I962" s="17">
        <f>'Web-Test'!I894</f>
        <v>0</v>
      </c>
      <c r="J962" s="17">
        <f>'Web-Test'!J894</f>
        <v>0</v>
      </c>
      <c r="K962" s="16">
        <f>'Web-Test'!K894</f>
        <v>0</v>
      </c>
      <c r="L962" s="13" t="str">
        <f>'Web-Test'!L894</f>
        <v/>
      </c>
      <c r="M962" s="18">
        <f>'Web-Test'!M894</f>
        <v>0</v>
      </c>
      <c r="N962" s="13">
        <f>'Web-Test'!N894</f>
        <v>0</v>
      </c>
      <c r="O962" s="76">
        <f>'Web-Test'!O894</f>
        <v>0</v>
      </c>
      <c r="P962" s="76">
        <f>'Web-Test'!P894</f>
        <v>0</v>
      </c>
      <c r="Q962" s="76">
        <f>'Web-Test'!Q894</f>
        <v>0</v>
      </c>
      <c r="R962" s="76">
        <f>'Web-Test'!R894</f>
        <v>0</v>
      </c>
      <c r="S962" s="76">
        <f>'Web-Test'!S894</f>
        <v>0</v>
      </c>
      <c r="T962" s="76">
        <f>'Web-Test'!T894</f>
        <v>0</v>
      </c>
      <c r="U962" s="76">
        <f>'Web-Test'!U894</f>
        <v>0</v>
      </c>
      <c r="V962" s="76">
        <f>'Web-Test'!V894</f>
        <v>0</v>
      </c>
      <c r="W962" s="76">
        <f>'Web-Test'!W894</f>
        <v>0</v>
      </c>
      <c r="X962" s="76">
        <f>'Web-Test'!X894</f>
        <v>0</v>
      </c>
      <c r="Y962" s="76">
        <f>'Web-Test'!Y894</f>
        <v>0</v>
      </c>
      <c r="Z962" s="76">
        <f>'Web-Test'!Z894</f>
        <v>0</v>
      </c>
    </row>
    <row r="963" spans="1:26">
      <c r="A963" s="13">
        <f>'Web-Test'!A895</f>
        <v>0</v>
      </c>
      <c r="B963" s="16">
        <f>'Web-Test'!B895</f>
        <v>0</v>
      </c>
      <c r="C963" s="17">
        <f>'Web-Test'!C895</f>
        <v>0</v>
      </c>
      <c r="D963" s="16">
        <f>'Web-Test'!D895</f>
        <v>0</v>
      </c>
      <c r="E963" s="18">
        <f>'Web-Test'!E895</f>
        <v>0</v>
      </c>
      <c r="F963" s="18">
        <f>'Web-Test'!F895</f>
        <v>0</v>
      </c>
      <c r="G963" s="18">
        <f>'Web-Test'!G895</f>
        <v>0</v>
      </c>
      <c r="H963" s="17">
        <f>'Web-Test'!H895</f>
        <v>0</v>
      </c>
      <c r="I963" s="17">
        <f>'Web-Test'!I895</f>
        <v>0</v>
      </c>
      <c r="J963" s="17">
        <f>'Web-Test'!J895</f>
        <v>0</v>
      </c>
      <c r="K963" s="16">
        <f>'Web-Test'!K895</f>
        <v>0</v>
      </c>
      <c r="L963" s="13" t="str">
        <f>'Web-Test'!L895</f>
        <v/>
      </c>
      <c r="M963" s="18">
        <f>'Web-Test'!M895</f>
        <v>0</v>
      </c>
      <c r="N963" s="13">
        <f>'Web-Test'!N895</f>
        <v>0</v>
      </c>
      <c r="O963" s="76">
        <f>'Web-Test'!O895</f>
        <v>0</v>
      </c>
      <c r="P963" s="76">
        <f>'Web-Test'!P895</f>
        <v>0</v>
      </c>
      <c r="Q963" s="76">
        <f>'Web-Test'!Q895</f>
        <v>0</v>
      </c>
      <c r="R963" s="76">
        <f>'Web-Test'!R895</f>
        <v>0</v>
      </c>
      <c r="S963" s="76">
        <f>'Web-Test'!S895</f>
        <v>0</v>
      </c>
      <c r="T963" s="76">
        <f>'Web-Test'!T895</f>
        <v>0</v>
      </c>
      <c r="U963" s="76">
        <f>'Web-Test'!U895</f>
        <v>0</v>
      </c>
      <c r="V963" s="76">
        <f>'Web-Test'!V895</f>
        <v>0</v>
      </c>
      <c r="W963" s="76">
        <f>'Web-Test'!W895</f>
        <v>0</v>
      </c>
      <c r="X963" s="76">
        <f>'Web-Test'!X895</f>
        <v>0</v>
      </c>
      <c r="Y963" s="76">
        <f>'Web-Test'!Y895</f>
        <v>0</v>
      </c>
      <c r="Z963" s="76">
        <f>'Web-Test'!Z895</f>
        <v>0</v>
      </c>
    </row>
    <row r="964" spans="1:26">
      <c r="A964" s="13">
        <f>'Web-Test'!A896</f>
        <v>0</v>
      </c>
      <c r="B964" s="16">
        <f>'Web-Test'!B896</f>
        <v>0</v>
      </c>
      <c r="C964" s="17">
        <f>'Web-Test'!C896</f>
        <v>0</v>
      </c>
      <c r="D964" s="16">
        <f>'Web-Test'!D896</f>
        <v>0</v>
      </c>
      <c r="E964" s="18">
        <f>'Web-Test'!E896</f>
        <v>0</v>
      </c>
      <c r="F964" s="18">
        <f>'Web-Test'!F896</f>
        <v>0</v>
      </c>
      <c r="G964" s="18">
        <f>'Web-Test'!G896</f>
        <v>0</v>
      </c>
      <c r="H964" s="17">
        <f>'Web-Test'!H896</f>
        <v>0</v>
      </c>
      <c r="I964" s="17">
        <f>'Web-Test'!I896</f>
        <v>0</v>
      </c>
      <c r="J964" s="17">
        <f>'Web-Test'!J896</f>
        <v>0</v>
      </c>
      <c r="K964" s="16">
        <f>'Web-Test'!K896</f>
        <v>0</v>
      </c>
      <c r="L964" s="13" t="str">
        <f>'Web-Test'!L896</f>
        <v/>
      </c>
      <c r="M964" s="18">
        <f>'Web-Test'!M896</f>
        <v>0</v>
      </c>
      <c r="N964" s="13">
        <f>'Web-Test'!N896</f>
        <v>0</v>
      </c>
      <c r="O964" s="76">
        <f>'Web-Test'!O896</f>
        <v>0</v>
      </c>
      <c r="P964" s="76">
        <f>'Web-Test'!P896</f>
        <v>0</v>
      </c>
      <c r="Q964" s="76">
        <f>'Web-Test'!Q896</f>
        <v>0</v>
      </c>
      <c r="R964" s="76">
        <f>'Web-Test'!R896</f>
        <v>0</v>
      </c>
      <c r="S964" s="76">
        <f>'Web-Test'!S896</f>
        <v>0</v>
      </c>
      <c r="T964" s="76">
        <f>'Web-Test'!T896</f>
        <v>0</v>
      </c>
      <c r="U964" s="76">
        <f>'Web-Test'!U896</f>
        <v>0</v>
      </c>
      <c r="V964" s="76">
        <f>'Web-Test'!V896</f>
        <v>0</v>
      </c>
      <c r="W964" s="76">
        <f>'Web-Test'!W896</f>
        <v>0</v>
      </c>
      <c r="X964" s="76">
        <f>'Web-Test'!X896</f>
        <v>0</v>
      </c>
      <c r="Y964" s="76">
        <f>'Web-Test'!Y896</f>
        <v>0</v>
      </c>
      <c r="Z964" s="76">
        <f>'Web-Test'!Z896</f>
        <v>0</v>
      </c>
    </row>
    <row r="965" spans="1:26">
      <c r="A965" s="13">
        <f>'Web-Test'!A897</f>
        <v>0</v>
      </c>
      <c r="B965" s="16">
        <f>'Web-Test'!B897</f>
        <v>0</v>
      </c>
      <c r="C965" s="17">
        <f>'Web-Test'!C897</f>
        <v>0</v>
      </c>
      <c r="D965" s="16">
        <f>'Web-Test'!D897</f>
        <v>0</v>
      </c>
      <c r="E965" s="18">
        <f>'Web-Test'!E897</f>
        <v>0</v>
      </c>
      <c r="F965" s="18">
        <f>'Web-Test'!F897</f>
        <v>0</v>
      </c>
      <c r="G965" s="18">
        <f>'Web-Test'!G897</f>
        <v>0</v>
      </c>
      <c r="H965" s="17">
        <f>'Web-Test'!H897</f>
        <v>0</v>
      </c>
      <c r="I965" s="17">
        <f>'Web-Test'!I897</f>
        <v>0</v>
      </c>
      <c r="J965" s="17">
        <f>'Web-Test'!J897</f>
        <v>0</v>
      </c>
      <c r="K965" s="16">
        <f>'Web-Test'!K897</f>
        <v>0</v>
      </c>
      <c r="L965" s="13" t="str">
        <f>'Web-Test'!L897</f>
        <v/>
      </c>
      <c r="M965" s="18">
        <f>'Web-Test'!M897</f>
        <v>0</v>
      </c>
      <c r="N965" s="13">
        <f>'Web-Test'!N897</f>
        <v>0</v>
      </c>
      <c r="O965" s="76">
        <f>'Web-Test'!O897</f>
        <v>0</v>
      </c>
      <c r="P965" s="76">
        <f>'Web-Test'!P897</f>
        <v>0</v>
      </c>
      <c r="Q965" s="76">
        <f>'Web-Test'!Q897</f>
        <v>0</v>
      </c>
      <c r="R965" s="76">
        <f>'Web-Test'!R897</f>
        <v>0</v>
      </c>
      <c r="S965" s="76">
        <f>'Web-Test'!S897</f>
        <v>0</v>
      </c>
      <c r="T965" s="76">
        <f>'Web-Test'!T897</f>
        <v>0</v>
      </c>
      <c r="U965" s="76">
        <f>'Web-Test'!U897</f>
        <v>0</v>
      </c>
      <c r="V965" s="76">
        <f>'Web-Test'!V897</f>
        <v>0</v>
      </c>
      <c r="W965" s="76">
        <f>'Web-Test'!W897</f>
        <v>0</v>
      </c>
      <c r="X965" s="76">
        <f>'Web-Test'!X897</f>
        <v>0</v>
      </c>
      <c r="Y965" s="76">
        <f>'Web-Test'!Y897</f>
        <v>0</v>
      </c>
      <c r="Z965" s="76">
        <f>'Web-Test'!Z897</f>
        <v>0</v>
      </c>
    </row>
    <row r="966" spans="1:26">
      <c r="A966" s="13">
        <f>'Web-Test'!A898</f>
        <v>0</v>
      </c>
      <c r="B966" s="16">
        <f>'Web-Test'!B898</f>
        <v>0</v>
      </c>
      <c r="C966" s="17">
        <f>'Web-Test'!C898</f>
        <v>0</v>
      </c>
      <c r="D966" s="16">
        <f>'Web-Test'!D898</f>
        <v>0</v>
      </c>
      <c r="E966" s="18">
        <f>'Web-Test'!E898</f>
        <v>0</v>
      </c>
      <c r="F966" s="18">
        <f>'Web-Test'!F898</f>
        <v>0</v>
      </c>
      <c r="G966" s="18">
        <f>'Web-Test'!G898</f>
        <v>0</v>
      </c>
      <c r="H966" s="17">
        <f>'Web-Test'!H898</f>
        <v>0</v>
      </c>
      <c r="I966" s="17">
        <f>'Web-Test'!I898</f>
        <v>0</v>
      </c>
      <c r="J966" s="17">
        <f>'Web-Test'!J898</f>
        <v>0</v>
      </c>
      <c r="K966" s="16">
        <f>'Web-Test'!K898</f>
        <v>0</v>
      </c>
      <c r="L966" s="13" t="str">
        <f>'Web-Test'!L898</f>
        <v/>
      </c>
      <c r="M966" s="18">
        <f>'Web-Test'!M898</f>
        <v>0</v>
      </c>
      <c r="N966" s="13">
        <f>'Web-Test'!N898</f>
        <v>0</v>
      </c>
      <c r="O966" s="76">
        <f>'Web-Test'!O898</f>
        <v>0</v>
      </c>
      <c r="P966" s="76">
        <f>'Web-Test'!P898</f>
        <v>0</v>
      </c>
      <c r="Q966" s="76">
        <f>'Web-Test'!Q898</f>
        <v>0</v>
      </c>
      <c r="R966" s="76">
        <f>'Web-Test'!R898</f>
        <v>0</v>
      </c>
      <c r="S966" s="76">
        <f>'Web-Test'!S898</f>
        <v>0</v>
      </c>
      <c r="T966" s="76">
        <f>'Web-Test'!T898</f>
        <v>0</v>
      </c>
      <c r="U966" s="76">
        <f>'Web-Test'!U898</f>
        <v>0</v>
      </c>
      <c r="V966" s="76">
        <f>'Web-Test'!V898</f>
        <v>0</v>
      </c>
      <c r="W966" s="76">
        <f>'Web-Test'!W898</f>
        <v>0</v>
      </c>
      <c r="X966" s="76">
        <f>'Web-Test'!X898</f>
        <v>0</v>
      </c>
      <c r="Y966" s="76">
        <f>'Web-Test'!Y898</f>
        <v>0</v>
      </c>
      <c r="Z966" s="76">
        <f>'Web-Test'!Z898</f>
        <v>0</v>
      </c>
    </row>
    <row r="967" spans="1:26">
      <c r="A967" s="13">
        <f>'Web-Test'!A899</f>
        <v>0</v>
      </c>
      <c r="B967" s="16">
        <f>'Web-Test'!B899</f>
        <v>0</v>
      </c>
      <c r="C967" s="17">
        <f>'Web-Test'!C899</f>
        <v>0</v>
      </c>
      <c r="D967" s="16">
        <f>'Web-Test'!D899</f>
        <v>0</v>
      </c>
      <c r="E967" s="18">
        <f>'Web-Test'!E899</f>
        <v>0</v>
      </c>
      <c r="F967" s="18">
        <f>'Web-Test'!F899</f>
        <v>0</v>
      </c>
      <c r="G967" s="18">
        <f>'Web-Test'!G899</f>
        <v>0</v>
      </c>
      <c r="H967" s="17">
        <f>'Web-Test'!H899</f>
        <v>0</v>
      </c>
      <c r="I967" s="17">
        <f>'Web-Test'!I899</f>
        <v>0</v>
      </c>
      <c r="J967" s="17">
        <f>'Web-Test'!J899</f>
        <v>0</v>
      </c>
      <c r="K967" s="16">
        <f>'Web-Test'!K899</f>
        <v>0</v>
      </c>
      <c r="L967" s="13" t="str">
        <f>'Web-Test'!L899</f>
        <v/>
      </c>
      <c r="M967" s="18">
        <f>'Web-Test'!M899</f>
        <v>0</v>
      </c>
      <c r="N967" s="13">
        <f>'Web-Test'!N899</f>
        <v>0</v>
      </c>
      <c r="O967" s="76">
        <f>'Web-Test'!O899</f>
        <v>0</v>
      </c>
      <c r="P967" s="76">
        <f>'Web-Test'!P899</f>
        <v>0</v>
      </c>
      <c r="Q967" s="76">
        <f>'Web-Test'!Q899</f>
        <v>0</v>
      </c>
      <c r="R967" s="76">
        <f>'Web-Test'!R899</f>
        <v>0</v>
      </c>
      <c r="S967" s="76">
        <f>'Web-Test'!S899</f>
        <v>0</v>
      </c>
      <c r="T967" s="76">
        <f>'Web-Test'!T899</f>
        <v>0</v>
      </c>
      <c r="U967" s="76">
        <f>'Web-Test'!U899</f>
        <v>0</v>
      </c>
      <c r="V967" s="76">
        <f>'Web-Test'!V899</f>
        <v>0</v>
      </c>
      <c r="W967" s="76">
        <f>'Web-Test'!W899</f>
        <v>0</v>
      </c>
      <c r="X967" s="76">
        <f>'Web-Test'!X899</f>
        <v>0</v>
      </c>
      <c r="Y967" s="76">
        <f>'Web-Test'!Y899</f>
        <v>0</v>
      </c>
      <c r="Z967" s="76">
        <f>'Web-Test'!Z899</f>
        <v>0</v>
      </c>
    </row>
    <row r="968" spans="1:26">
      <c r="A968" s="13">
        <f>'Web-Test'!A900</f>
        <v>0</v>
      </c>
      <c r="B968" s="16">
        <f>'Web-Test'!B900</f>
        <v>0</v>
      </c>
      <c r="C968" s="17">
        <f>'Web-Test'!C900</f>
        <v>0</v>
      </c>
      <c r="D968" s="16">
        <f>'Web-Test'!D900</f>
        <v>0</v>
      </c>
      <c r="E968" s="18">
        <f>'Web-Test'!E900</f>
        <v>0</v>
      </c>
      <c r="F968" s="18">
        <f>'Web-Test'!F900</f>
        <v>0</v>
      </c>
      <c r="G968" s="18">
        <f>'Web-Test'!G900</f>
        <v>0</v>
      </c>
      <c r="H968" s="17">
        <f>'Web-Test'!H900</f>
        <v>0</v>
      </c>
      <c r="I968" s="17">
        <f>'Web-Test'!I900</f>
        <v>0</v>
      </c>
      <c r="J968" s="17">
        <f>'Web-Test'!J900</f>
        <v>0</v>
      </c>
      <c r="K968" s="16">
        <f>'Web-Test'!K900</f>
        <v>0</v>
      </c>
      <c r="L968" s="13" t="str">
        <f>'Web-Test'!L900</f>
        <v/>
      </c>
      <c r="M968" s="18">
        <f>'Web-Test'!M900</f>
        <v>0</v>
      </c>
      <c r="N968" s="13">
        <f>'Web-Test'!N900</f>
        <v>0</v>
      </c>
      <c r="O968" s="76">
        <f>'Web-Test'!O900</f>
        <v>0</v>
      </c>
      <c r="P968" s="76">
        <f>'Web-Test'!P900</f>
        <v>0</v>
      </c>
      <c r="Q968" s="76">
        <f>'Web-Test'!Q900</f>
        <v>0</v>
      </c>
      <c r="R968" s="76">
        <f>'Web-Test'!R900</f>
        <v>0</v>
      </c>
      <c r="S968" s="76">
        <f>'Web-Test'!S900</f>
        <v>0</v>
      </c>
      <c r="T968" s="76">
        <f>'Web-Test'!T900</f>
        <v>0</v>
      </c>
      <c r="U968" s="76">
        <f>'Web-Test'!U900</f>
        <v>0</v>
      </c>
      <c r="V968" s="76">
        <f>'Web-Test'!V900</f>
        <v>0</v>
      </c>
      <c r="W968" s="76">
        <f>'Web-Test'!W900</f>
        <v>0</v>
      </c>
      <c r="X968" s="76">
        <f>'Web-Test'!X900</f>
        <v>0</v>
      </c>
      <c r="Y968" s="76">
        <f>'Web-Test'!Y900</f>
        <v>0</v>
      </c>
      <c r="Z968" s="76">
        <f>'Web-Test'!Z900</f>
        <v>0</v>
      </c>
    </row>
    <row r="969" spans="1:26">
      <c r="A969" s="13">
        <f>'Web-Test'!A901</f>
        <v>0</v>
      </c>
      <c r="B969" s="16">
        <f>'Web-Test'!B901</f>
        <v>0</v>
      </c>
      <c r="C969" s="17">
        <f>'Web-Test'!C901</f>
        <v>0</v>
      </c>
      <c r="D969" s="16">
        <f>'Web-Test'!D901</f>
        <v>0</v>
      </c>
      <c r="E969" s="18">
        <f>'Web-Test'!E901</f>
        <v>0</v>
      </c>
      <c r="F969" s="18">
        <f>'Web-Test'!F901</f>
        <v>0</v>
      </c>
      <c r="G969" s="18">
        <f>'Web-Test'!G901</f>
        <v>0</v>
      </c>
      <c r="H969" s="17">
        <f>'Web-Test'!H901</f>
        <v>0</v>
      </c>
      <c r="I969" s="17">
        <f>'Web-Test'!I901</f>
        <v>0</v>
      </c>
      <c r="J969" s="17">
        <f>'Web-Test'!J901</f>
        <v>0</v>
      </c>
      <c r="K969" s="16">
        <f>'Web-Test'!K901</f>
        <v>0</v>
      </c>
      <c r="L969" s="13" t="str">
        <f>'Web-Test'!L901</f>
        <v/>
      </c>
      <c r="M969" s="18">
        <f>'Web-Test'!M901</f>
        <v>0</v>
      </c>
      <c r="N969" s="13">
        <f>'Web-Test'!N901</f>
        <v>0</v>
      </c>
      <c r="O969" s="76">
        <f>'Web-Test'!O901</f>
        <v>0</v>
      </c>
      <c r="P969" s="76">
        <f>'Web-Test'!P901</f>
        <v>0</v>
      </c>
      <c r="Q969" s="76">
        <f>'Web-Test'!Q901</f>
        <v>0</v>
      </c>
      <c r="R969" s="76">
        <f>'Web-Test'!R901</f>
        <v>0</v>
      </c>
      <c r="S969" s="76">
        <f>'Web-Test'!S901</f>
        <v>0</v>
      </c>
      <c r="T969" s="76">
        <f>'Web-Test'!T901</f>
        <v>0</v>
      </c>
      <c r="U969" s="76">
        <f>'Web-Test'!U901</f>
        <v>0</v>
      </c>
      <c r="V969" s="76">
        <f>'Web-Test'!V901</f>
        <v>0</v>
      </c>
      <c r="W969" s="76">
        <f>'Web-Test'!W901</f>
        <v>0</v>
      </c>
      <c r="X969" s="76">
        <f>'Web-Test'!X901</f>
        <v>0</v>
      </c>
      <c r="Y969" s="76">
        <f>'Web-Test'!Y901</f>
        <v>0</v>
      </c>
      <c r="Z969" s="76">
        <f>'Web-Test'!Z901</f>
        <v>0</v>
      </c>
    </row>
    <row r="970" spans="1:26">
      <c r="A970" s="13">
        <f>'Web-Test'!A902</f>
        <v>0</v>
      </c>
      <c r="B970" s="16">
        <f>'Web-Test'!B902</f>
        <v>0</v>
      </c>
      <c r="C970" s="17">
        <f>'Web-Test'!C902</f>
        <v>0</v>
      </c>
      <c r="D970" s="16">
        <f>'Web-Test'!D902</f>
        <v>0</v>
      </c>
      <c r="E970" s="18">
        <f>'Web-Test'!E902</f>
        <v>0</v>
      </c>
      <c r="F970" s="18">
        <f>'Web-Test'!F902</f>
        <v>0</v>
      </c>
      <c r="G970" s="18">
        <f>'Web-Test'!G902</f>
        <v>0</v>
      </c>
      <c r="H970" s="17">
        <f>'Web-Test'!H902</f>
        <v>0</v>
      </c>
      <c r="I970" s="17">
        <f>'Web-Test'!I902</f>
        <v>0</v>
      </c>
      <c r="J970" s="17">
        <f>'Web-Test'!J902</f>
        <v>0</v>
      </c>
      <c r="K970" s="16">
        <f>'Web-Test'!K902</f>
        <v>0</v>
      </c>
      <c r="L970" s="13" t="str">
        <f>'Web-Test'!L902</f>
        <v/>
      </c>
      <c r="M970" s="18">
        <f>'Web-Test'!M902</f>
        <v>0</v>
      </c>
      <c r="N970" s="13">
        <f>'Web-Test'!N902</f>
        <v>0</v>
      </c>
      <c r="O970" s="76">
        <f>'Web-Test'!O902</f>
        <v>0</v>
      </c>
      <c r="P970" s="76">
        <f>'Web-Test'!P902</f>
        <v>0</v>
      </c>
      <c r="Q970" s="76">
        <f>'Web-Test'!Q902</f>
        <v>0</v>
      </c>
      <c r="R970" s="76">
        <f>'Web-Test'!R902</f>
        <v>0</v>
      </c>
      <c r="S970" s="76">
        <f>'Web-Test'!S902</f>
        <v>0</v>
      </c>
      <c r="T970" s="76">
        <f>'Web-Test'!T902</f>
        <v>0</v>
      </c>
      <c r="U970" s="76">
        <f>'Web-Test'!U902</f>
        <v>0</v>
      </c>
      <c r="V970" s="76">
        <f>'Web-Test'!V902</f>
        <v>0</v>
      </c>
      <c r="W970" s="76">
        <f>'Web-Test'!W902</f>
        <v>0</v>
      </c>
      <c r="X970" s="76">
        <f>'Web-Test'!X902</f>
        <v>0</v>
      </c>
      <c r="Y970" s="76">
        <f>'Web-Test'!Y902</f>
        <v>0</v>
      </c>
      <c r="Z970" s="76">
        <f>'Web-Test'!Z902</f>
        <v>0</v>
      </c>
    </row>
    <row r="971" spans="1:26">
      <c r="A971" s="13">
        <f>'Web-Test'!A903</f>
        <v>0</v>
      </c>
      <c r="B971" s="16">
        <f>'Web-Test'!B903</f>
        <v>0</v>
      </c>
      <c r="C971" s="17">
        <f>'Web-Test'!C903</f>
        <v>0</v>
      </c>
      <c r="D971" s="16">
        <f>'Web-Test'!D903</f>
        <v>0</v>
      </c>
      <c r="E971" s="18">
        <f>'Web-Test'!E903</f>
        <v>0</v>
      </c>
      <c r="F971" s="18">
        <f>'Web-Test'!F903</f>
        <v>0</v>
      </c>
      <c r="G971" s="18">
        <f>'Web-Test'!G903</f>
        <v>0</v>
      </c>
      <c r="H971" s="17">
        <f>'Web-Test'!H903</f>
        <v>0</v>
      </c>
      <c r="I971" s="17">
        <f>'Web-Test'!I903</f>
        <v>0</v>
      </c>
      <c r="J971" s="17">
        <f>'Web-Test'!J903</f>
        <v>0</v>
      </c>
      <c r="K971" s="16">
        <f>'Web-Test'!K903</f>
        <v>0</v>
      </c>
      <c r="L971" s="13" t="str">
        <f>'Web-Test'!L903</f>
        <v/>
      </c>
      <c r="M971" s="18">
        <f>'Web-Test'!M903</f>
        <v>0</v>
      </c>
      <c r="N971" s="13">
        <f>'Web-Test'!N903</f>
        <v>0</v>
      </c>
      <c r="O971" s="76">
        <f>'Web-Test'!O903</f>
        <v>0</v>
      </c>
      <c r="P971" s="76">
        <f>'Web-Test'!P903</f>
        <v>0</v>
      </c>
      <c r="Q971" s="76">
        <f>'Web-Test'!Q903</f>
        <v>0</v>
      </c>
      <c r="R971" s="76">
        <f>'Web-Test'!R903</f>
        <v>0</v>
      </c>
      <c r="S971" s="76">
        <f>'Web-Test'!S903</f>
        <v>0</v>
      </c>
      <c r="T971" s="76">
        <f>'Web-Test'!T903</f>
        <v>0</v>
      </c>
      <c r="U971" s="76">
        <f>'Web-Test'!U903</f>
        <v>0</v>
      </c>
      <c r="V971" s="76">
        <f>'Web-Test'!V903</f>
        <v>0</v>
      </c>
      <c r="W971" s="76">
        <f>'Web-Test'!W903</f>
        <v>0</v>
      </c>
      <c r="X971" s="76">
        <f>'Web-Test'!X903</f>
        <v>0</v>
      </c>
      <c r="Y971" s="76">
        <f>'Web-Test'!Y903</f>
        <v>0</v>
      </c>
      <c r="Z971" s="76">
        <f>'Web-Test'!Z903</f>
        <v>0</v>
      </c>
    </row>
    <row r="972" spans="1:26">
      <c r="A972" s="13">
        <f>'Web-Test'!A904</f>
        <v>0</v>
      </c>
      <c r="B972" s="16">
        <f>'Web-Test'!B904</f>
        <v>0</v>
      </c>
      <c r="C972" s="17">
        <f>'Web-Test'!C904</f>
        <v>0</v>
      </c>
      <c r="D972" s="16">
        <f>'Web-Test'!D904</f>
        <v>0</v>
      </c>
      <c r="E972" s="18">
        <f>'Web-Test'!E904</f>
        <v>0</v>
      </c>
      <c r="F972" s="18">
        <f>'Web-Test'!F904</f>
        <v>0</v>
      </c>
      <c r="G972" s="18">
        <f>'Web-Test'!G904</f>
        <v>0</v>
      </c>
      <c r="H972" s="17">
        <f>'Web-Test'!H904</f>
        <v>0</v>
      </c>
      <c r="I972" s="17">
        <f>'Web-Test'!I904</f>
        <v>0</v>
      </c>
      <c r="J972" s="17">
        <f>'Web-Test'!J904</f>
        <v>0</v>
      </c>
      <c r="K972" s="16">
        <f>'Web-Test'!K904</f>
        <v>0</v>
      </c>
      <c r="L972" s="13" t="str">
        <f>'Web-Test'!L904</f>
        <v/>
      </c>
      <c r="M972" s="18">
        <f>'Web-Test'!M904</f>
        <v>0</v>
      </c>
      <c r="N972" s="13">
        <f>'Web-Test'!N904</f>
        <v>0</v>
      </c>
      <c r="O972" s="76">
        <f>'Web-Test'!O904</f>
        <v>0</v>
      </c>
      <c r="P972" s="76">
        <f>'Web-Test'!P904</f>
        <v>0</v>
      </c>
      <c r="Q972" s="76">
        <f>'Web-Test'!Q904</f>
        <v>0</v>
      </c>
      <c r="R972" s="76">
        <f>'Web-Test'!R904</f>
        <v>0</v>
      </c>
      <c r="S972" s="76">
        <f>'Web-Test'!S904</f>
        <v>0</v>
      </c>
      <c r="T972" s="76">
        <f>'Web-Test'!T904</f>
        <v>0</v>
      </c>
      <c r="U972" s="76">
        <f>'Web-Test'!U904</f>
        <v>0</v>
      </c>
      <c r="V972" s="76">
        <f>'Web-Test'!V904</f>
        <v>0</v>
      </c>
      <c r="W972" s="76">
        <f>'Web-Test'!W904</f>
        <v>0</v>
      </c>
      <c r="X972" s="76">
        <f>'Web-Test'!X904</f>
        <v>0</v>
      </c>
      <c r="Y972" s="76">
        <f>'Web-Test'!Y904</f>
        <v>0</v>
      </c>
      <c r="Z972" s="76">
        <f>'Web-Test'!Z904</f>
        <v>0</v>
      </c>
    </row>
    <row r="973" spans="1:26">
      <c r="A973" s="13">
        <f>'Web-Test'!A905</f>
        <v>0</v>
      </c>
      <c r="B973" s="16">
        <f>'Web-Test'!B905</f>
        <v>0</v>
      </c>
      <c r="C973" s="17">
        <f>'Web-Test'!C905</f>
        <v>0</v>
      </c>
      <c r="D973" s="16">
        <f>'Web-Test'!D905</f>
        <v>0</v>
      </c>
      <c r="E973" s="18">
        <f>'Web-Test'!E905</f>
        <v>0</v>
      </c>
      <c r="F973" s="18">
        <f>'Web-Test'!F905</f>
        <v>0</v>
      </c>
      <c r="G973" s="18">
        <f>'Web-Test'!G905</f>
        <v>0</v>
      </c>
      <c r="H973" s="17">
        <f>'Web-Test'!H905</f>
        <v>0</v>
      </c>
      <c r="I973" s="17">
        <f>'Web-Test'!I905</f>
        <v>0</v>
      </c>
      <c r="J973" s="17">
        <f>'Web-Test'!J905</f>
        <v>0</v>
      </c>
      <c r="K973" s="16">
        <f>'Web-Test'!K905</f>
        <v>0</v>
      </c>
      <c r="L973" s="13" t="str">
        <f>'Web-Test'!L905</f>
        <v/>
      </c>
      <c r="M973" s="18">
        <f>'Web-Test'!M905</f>
        <v>0</v>
      </c>
      <c r="N973" s="13">
        <f>'Web-Test'!N905</f>
        <v>0</v>
      </c>
      <c r="O973" s="76">
        <f>'Web-Test'!O905</f>
        <v>0</v>
      </c>
      <c r="P973" s="76">
        <f>'Web-Test'!P905</f>
        <v>0</v>
      </c>
      <c r="Q973" s="76">
        <f>'Web-Test'!Q905</f>
        <v>0</v>
      </c>
      <c r="R973" s="76">
        <f>'Web-Test'!R905</f>
        <v>0</v>
      </c>
      <c r="S973" s="76">
        <f>'Web-Test'!S905</f>
        <v>0</v>
      </c>
      <c r="T973" s="76">
        <f>'Web-Test'!T905</f>
        <v>0</v>
      </c>
      <c r="U973" s="76">
        <f>'Web-Test'!U905</f>
        <v>0</v>
      </c>
      <c r="V973" s="76">
        <f>'Web-Test'!V905</f>
        <v>0</v>
      </c>
      <c r="W973" s="76">
        <f>'Web-Test'!W905</f>
        <v>0</v>
      </c>
      <c r="X973" s="76">
        <f>'Web-Test'!X905</f>
        <v>0</v>
      </c>
      <c r="Y973" s="76">
        <f>'Web-Test'!Y905</f>
        <v>0</v>
      </c>
      <c r="Z973" s="76">
        <f>'Web-Test'!Z905</f>
        <v>0</v>
      </c>
    </row>
    <row r="974" spans="1:26">
      <c r="A974" s="13">
        <f>'Web-Test'!A906</f>
        <v>0</v>
      </c>
      <c r="B974" s="16">
        <f>'Web-Test'!B906</f>
        <v>0</v>
      </c>
      <c r="C974" s="17">
        <f>'Web-Test'!C906</f>
        <v>0</v>
      </c>
      <c r="D974" s="16">
        <f>'Web-Test'!D906</f>
        <v>0</v>
      </c>
      <c r="E974" s="18">
        <f>'Web-Test'!E906</f>
        <v>0</v>
      </c>
      <c r="F974" s="18">
        <f>'Web-Test'!F906</f>
        <v>0</v>
      </c>
      <c r="G974" s="18">
        <f>'Web-Test'!G906</f>
        <v>0</v>
      </c>
      <c r="H974" s="17">
        <f>'Web-Test'!H906</f>
        <v>0</v>
      </c>
      <c r="I974" s="17">
        <f>'Web-Test'!I906</f>
        <v>0</v>
      </c>
      <c r="J974" s="17">
        <f>'Web-Test'!J906</f>
        <v>0</v>
      </c>
      <c r="K974" s="16">
        <f>'Web-Test'!K906</f>
        <v>0</v>
      </c>
      <c r="L974" s="13" t="str">
        <f>'Web-Test'!L906</f>
        <v/>
      </c>
      <c r="M974" s="18">
        <f>'Web-Test'!M906</f>
        <v>0</v>
      </c>
      <c r="N974" s="13">
        <f>'Web-Test'!N906</f>
        <v>0</v>
      </c>
      <c r="O974" s="76">
        <f>'Web-Test'!O906</f>
        <v>0</v>
      </c>
      <c r="P974" s="76">
        <f>'Web-Test'!P906</f>
        <v>0</v>
      </c>
      <c r="Q974" s="76">
        <f>'Web-Test'!Q906</f>
        <v>0</v>
      </c>
      <c r="R974" s="76">
        <f>'Web-Test'!R906</f>
        <v>0</v>
      </c>
      <c r="S974" s="76">
        <f>'Web-Test'!S906</f>
        <v>0</v>
      </c>
      <c r="T974" s="76">
        <f>'Web-Test'!T906</f>
        <v>0</v>
      </c>
      <c r="U974" s="76">
        <f>'Web-Test'!U906</f>
        <v>0</v>
      </c>
      <c r="V974" s="76">
        <f>'Web-Test'!V906</f>
        <v>0</v>
      </c>
      <c r="W974" s="76">
        <f>'Web-Test'!W906</f>
        <v>0</v>
      </c>
      <c r="X974" s="76">
        <f>'Web-Test'!X906</f>
        <v>0</v>
      </c>
      <c r="Y974" s="76">
        <f>'Web-Test'!Y906</f>
        <v>0</v>
      </c>
      <c r="Z974" s="76">
        <f>'Web-Test'!Z906</f>
        <v>0</v>
      </c>
    </row>
    <row r="975" spans="1:26">
      <c r="A975" s="13">
        <f>'Web-Test'!A907</f>
        <v>0</v>
      </c>
      <c r="B975" s="16">
        <f>'Web-Test'!B907</f>
        <v>0</v>
      </c>
      <c r="C975" s="17">
        <f>'Web-Test'!C907</f>
        <v>0</v>
      </c>
      <c r="D975" s="16">
        <f>'Web-Test'!D907</f>
        <v>0</v>
      </c>
      <c r="E975" s="18">
        <f>'Web-Test'!E907</f>
        <v>0</v>
      </c>
      <c r="F975" s="18">
        <f>'Web-Test'!F907</f>
        <v>0</v>
      </c>
      <c r="G975" s="18">
        <f>'Web-Test'!G907</f>
        <v>0</v>
      </c>
      <c r="H975" s="17">
        <f>'Web-Test'!H907</f>
        <v>0</v>
      </c>
      <c r="I975" s="17">
        <f>'Web-Test'!I907</f>
        <v>0</v>
      </c>
      <c r="J975" s="17">
        <f>'Web-Test'!J907</f>
        <v>0</v>
      </c>
      <c r="K975" s="16">
        <f>'Web-Test'!K907</f>
        <v>0</v>
      </c>
      <c r="L975" s="13" t="str">
        <f>'Web-Test'!L907</f>
        <v/>
      </c>
      <c r="M975" s="18">
        <f>'Web-Test'!M907</f>
        <v>0</v>
      </c>
      <c r="N975" s="13">
        <f>'Web-Test'!N907</f>
        <v>0</v>
      </c>
      <c r="O975" s="76">
        <f>'Web-Test'!O907</f>
        <v>0</v>
      </c>
      <c r="P975" s="76">
        <f>'Web-Test'!P907</f>
        <v>0</v>
      </c>
      <c r="Q975" s="76">
        <f>'Web-Test'!Q907</f>
        <v>0</v>
      </c>
      <c r="R975" s="76">
        <f>'Web-Test'!R907</f>
        <v>0</v>
      </c>
      <c r="S975" s="76">
        <f>'Web-Test'!S907</f>
        <v>0</v>
      </c>
      <c r="T975" s="76">
        <f>'Web-Test'!T907</f>
        <v>0</v>
      </c>
      <c r="U975" s="76">
        <f>'Web-Test'!U907</f>
        <v>0</v>
      </c>
      <c r="V975" s="76">
        <f>'Web-Test'!V907</f>
        <v>0</v>
      </c>
      <c r="W975" s="76">
        <f>'Web-Test'!W907</f>
        <v>0</v>
      </c>
      <c r="X975" s="76">
        <f>'Web-Test'!X907</f>
        <v>0</v>
      </c>
      <c r="Y975" s="76">
        <f>'Web-Test'!Y907</f>
        <v>0</v>
      </c>
      <c r="Z975" s="76">
        <f>'Web-Test'!Z907</f>
        <v>0</v>
      </c>
    </row>
    <row r="976" spans="1:26">
      <c r="A976" s="13">
        <f>'Web-Test'!A908</f>
        <v>0</v>
      </c>
      <c r="B976" s="16">
        <f>'Web-Test'!B908</f>
        <v>0</v>
      </c>
      <c r="C976" s="17">
        <f>'Web-Test'!C908</f>
        <v>0</v>
      </c>
      <c r="D976" s="16">
        <f>'Web-Test'!D908</f>
        <v>0</v>
      </c>
      <c r="E976" s="18">
        <f>'Web-Test'!E908</f>
        <v>0</v>
      </c>
      <c r="F976" s="18">
        <f>'Web-Test'!F908</f>
        <v>0</v>
      </c>
      <c r="G976" s="18">
        <f>'Web-Test'!G908</f>
        <v>0</v>
      </c>
      <c r="H976" s="17">
        <f>'Web-Test'!H908</f>
        <v>0</v>
      </c>
      <c r="I976" s="17">
        <f>'Web-Test'!I908</f>
        <v>0</v>
      </c>
      <c r="J976" s="17">
        <f>'Web-Test'!J908</f>
        <v>0</v>
      </c>
      <c r="K976" s="16">
        <f>'Web-Test'!K908</f>
        <v>0</v>
      </c>
      <c r="L976" s="13" t="str">
        <f>'Web-Test'!L908</f>
        <v/>
      </c>
      <c r="M976" s="18">
        <f>'Web-Test'!M908</f>
        <v>0</v>
      </c>
      <c r="N976" s="13">
        <f>'Web-Test'!N908</f>
        <v>0</v>
      </c>
      <c r="O976" s="76">
        <f>'Web-Test'!O908</f>
        <v>0</v>
      </c>
      <c r="P976" s="76">
        <f>'Web-Test'!P908</f>
        <v>0</v>
      </c>
      <c r="Q976" s="76">
        <f>'Web-Test'!Q908</f>
        <v>0</v>
      </c>
      <c r="R976" s="76">
        <f>'Web-Test'!R908</f>
        <v>0</v>
      </c>
      <c r="S976" s="76">
        <f>'Web-Test'!S908</f>
        <v>0</v>
      </c>
      <c r="T976" s="76">
        <f>'Web-Test'!T908</f>
        <v>0</v>
      </c>
      <c r="U976" s="76">
        <f>'Web-Test'!U908</f>
        <v>0</v>
      </c>
      <c r="V976" s="76">
        <f>'Web-Test'!V908</f>
        <v>0</v>
      </c>
      <c r="W976" s="76">
        <f>'Web-Test'!W908</f>
        <v>0</v>
      </c>
      <c r="X976" s="76">
        <f>'Web-Test'!X908</f>
        <v>0</v>
      </c>
      <c r="Y976" s="76">
        <f>'Web-Test'!Y908</f>
        <v>0</v>
      </c>
      <c r="Z976" s="76">
        <f>'Web-Test'!Z908</f>
        <v>0</v>
      </c>
    </row>
    <row r="977" spans="1:26">
      <c r="A977" s="13">
        <f>'Web-Test'!A909</f>
        <v>0</v>
      </c>
      <c r="B977" s="16">
        <f>'Web-Test'!B909</f>
        <v>0</v>
      </c>
      <c r="C977" s="17">
        <f>'Web-Test'!C909</f>
        <v>0</v>
      </c>
      <c r="D977" s="16">
        <f>'Web-Test'!D909</f>
        <v>0</v>
      </c>
      <c r="E977" s="18">
        <f>'Web-Test'!E909</f>
        <v>0</v>
      </c>
      <c r="F977" s="18">
        <f>'Web-Test'!F909</f>
        <v>0</v>
      </c>
      <c r="G977" s="18">
        <f>'Web-Test'!G909</f>
        <v>0</v>
      </c>
      <c r="H977" s="17">
        <f>'Web-Test'!H909</f>
        <v>0</v>
      </c>
      <c r="I977" s="17">
        <f>'Web-Test'!I909</f>
        <v>0</v>
      </c>
      <c r="J977" s="17">
        <f>'Web-Test'!J909</f>
        <v>0</v>
      </c>
      <c r="K977" s="16">
        <f>'Web-Test'!K909</f>
        <v>0</v>
      </c>
      <c r="L977" s="13" t="str">
        <f>'Web-Test'!L909</f>
        <v/>
      </c>
      <c r="M977" s="18">
        <f>'Web-Test'!M909</f>
        <v>0</v>
      </c>
      <c r="N977" s="13">
        <f>'Web-Test'!N909</f>
        <v>0</v>
      </c>
      <c r="O977" s="76">
        <f>'Web-Test'!O909</f>
        <v>0</v>
      </c>
      <c r="P977" s="76">
        <f>'Web-Test'!P909</f>
        <v>0</v>
      </c>
      <c r="Q977" s="76">
        <f>'Web-Test'!Q909</f>
        <v>0</v>
      </c>
      <c r="R977" s="76">
        <f>'Web-Test'!R909</f>
        <v>0</v>
      </c>
      <c r="S977" s="76">
        <f>'Web-Test'!S909</f>
        <v>0</v>
      </c>
      <c r="T977" s="76">
        <f>'Web-Test'!T909</f>
        <v>0</v>
      </c>
      <c r="U977" s="76">
        <f>'Web-Test'!U909</f>
        <v>0</v>
      </c>
      <c r="V977" s="76">
        <f>'Web-Test'!V909</f>
        <v>0</v>
      </c>
      <c r="W977" s="76">
        <f>'Web-Test'!W909</f>
        <v>0</v>
      </c>
      <c r="X977" s="76">
        <f>'Web-Test'!X909</f>
        <v>0</v>
      </c>
      <c r="Y977" s="76">
        <f>'Web-Test'!Y909</f>
        <v>0</v>
      </c>
      <c r="Z977" s="76">
        <f>'Web-Test'!Z909</f>
        <v>0</v>
      </c>
    </row>
    <row r="978" spans="1:26">
      <c r="A978" s="13">
        <f>'Web-Test'!A910</f>
        <v>0</v>
      </c>
      <c r="B978" s="16">
        <f>'Web-Test'!B910</f>
        <v>0</v>
      </c>
      <c r="C978" s="17">
        <f>'Web-Test'!C910</f>
        <v>0</v>
      </c>
      <c r="D978" s="16">
        <f>'Web-Test'!D910</f>
        <v>0</v>
      </c>
      <c r="E978" s="18">
        <f>'Web-Test'!E910</f>
        <v>0</v>
      </c>
      <c r="F978" s="18">
        <f>'Web-Test'!F910</f>
        <v>0</v>
      </c>
      <c r="G978" s="18">
        <f>'Web-Test'!G910</f>
        <v>0</v>
      </c>
      <c r="H978" s="17">
        <f>'Web-Test'!H910</f>
        <v>0</v>
      </c>
      <c r="I978" s="17">
        <f>'Web-Test'!I910</f>
        <v>0</v>
      </c>
      <c r="J978" s="17">
        <f>'Web-Test'!J910</f>
        <v>0</v>
      </c>
      <c r="K978" s="16">
        <f>'Web-Test'!K910</f>
        <v>0</v>
      </c>
      <c r="L978" s="13" t="str">
        <f>'Web-Test'!L910</f>
        <v/>
      </c>
      <c r="M978" s="18">
        <f>'Web-Test'!M910</f>
        <v>0</v>
      </c>
      <c r="N978" s="13">
        <f>'Web-Test'!N910</f>
        <v>0</v>
      </c>
      <c r="O978" s="76">
        <f>'Web-Test'!O910</f>
        <v>0</v>
      </c>
      <c r="P978" s="76">
        <f>'Web-Test'!P910</f>
        <v>0</v>
      </c>
      <c r="Q978" s="76">
        <f>'Web-Test'!Q910</f>
        <v>0</v>
      </c>
      <c r="R978" s="76">
        <f>'Web-Test'!R910</f>
        <v>0</v>
      </c>
      <c r="S978" s="76">
        <f>'Web-Test'!S910</f>
        <v>0</v>
      </c>
      <c r="T978" s="76">
        <f>'Web-Test'!T910</f>
        <v>0</v>
      </c>
      <c r="U978" s="76">
        <f>'Web-Test'!U910</f>
        <v>0</v>
      </c>
      <c r="V978" s="76">
        <f>'Web-Test'!V910</f>
        <v>0</v>
      </c>
      <c r="W978" s="76">
        <f>'Web-Test'!W910</f>
        <v>0</v>
      </c>
      <c r="X978" s="76">
        <f>'Web-Test'!X910</f>
        <v>0</v>
      </c>
      <c r="Y978" s="76">
        <f>'Web-Test'!Y910</f>
        <v>0</v>
      </c>
      <c r="Z978" s="76">
        <f>'Web-Test'!Z910</f>
        <v>0</v>
      </c>
    </row>
    <row r="979" spans="1:26">
      <c r="A979" s="13">
        <f>'Web-Test'!A911</f>
        <v>0</v>
      </c>
      <c r="B979" s="16">
        <f>'Web-Test'!B911</f>
        <v>0</v>
      </c>
      <c r="C979" s="17">
        <f>'Web-Test'!C911</f>
        <v>0</v>
      </c>
      <c r="D979" s="16">
        <f>'Web-Test'!D911</f>
        <v>0</v>
      </c>
      <c r="E979" s="18">
        <f>'Web-Test'!E911</f>
        <v>0</v>
      </c>
      <c r="F979" s="18">
        <f>'Web-Test'!F911</f>
        <v>0</v>
      </c>
      <c r="G979" s="18">
        <f>'Web-Test'!G911</f>
        <v>0</v>
      </c>
      <c r="H979" s="17">
        <f>'Web-Test'!H911</f>
        <v>0</v>
      </c>
      <c r="I979" s="17">
        <f>'Web-Test'!I911</f>
        <v>0</v>
      </c>
      <c r="J979" s="17">
        <f>'Web-Test'!J911</f>
        <v>0</v>
      </c>
      <c r="K979" s="16">
        <f>'Web-Test'!K911</f>
        <v>0</v>
      </c>
      <c r="L979" s="13" t="str">
        <f>'Web-Test'!L911</f>
        <v/>
      </c>
      <c r="M979" s="18">
        <f>'Web-Test'!M911</f>
        <v>0</v>
      </c>
      <c r="N979" s="13">
        <f>'Web-Test'!N911</f>
        <v>0</v>
      </c>
      <c r="O979" s="76">
        <f>'Web-Test'!O911</f>
        <v>0</v>
      </c>
      <c r="P979" s="76">
        <f>'Web-Test'!P911</f>
        <v>0</v>
      </c>
      <c r="Q979" s="76">
        <f>'Web-Test'!Q911</f>
        <v>0</v>
      </c>
      <c r="R979" s="76">
        <f>'Web-Test'!R911</f>
        <v>0</v>
      </c>
      <c r="S979" s="76">
        <f>'Web-Test'!S911</f>
        <v>0</v>
      </c>
      <c r="T979" s="76">
        <f>'Web-Test'!T911</f>
        <v>0</v>
      </c>
      <c r="U979" s="76">
        <f>'Web-Test'!U911</f>
        <v>0</v>
      </c>
      <c r="V979" s="76">
        <f>'Web-Test'!V911</f>
        <v>0</v>
      </c>
      <c r="W979" s="76">
        <f>'Web-Test'!W911</f>
        <v>0</v>
      </c>
      <c r="X979" s="76">
        <f>'Web-Test'!X911</f>
        <v>0</v>
      </c>
      <c r="Y979" s="76">
        <f>'Web-Test'!Y911</f>
        <v>0</v>
      </c>
      <c r="Z979" s="76">
        <f>'Web-Test'!Z911</f>
        <v>0</v>
      </c>
    </row>
    <row r="980" spans="1:26">
      <c r="A980" s="13">
        <f>'Web-Test'!A912</f>
        <v>0</v>
      </c>
      <c r="B980" s="16">
        <f>'Web-Test'!B912</f>
        <v>0</v>
      </c>
      <c r="C980" s="17">
        <f>'Web-Test'!C912</f>
        <v>0</v>
      </c>
      <c r="D980" s="16">
        <f>'Web-Test'!D912</f>
        <v>0</v>
      </c>
      <c r="E980" s="18">
        <f>'Web-Test'!E912</f>
        <v>0</v>
      </c>
      <c r="F980" s="18">
        <f>'Web-Test'!F912</f>
        <v>0</v>
      </c>
      <c r="G980" s="18">
        <f>'Web-Test'!G912</f>
        <v>0</v>
      </c>
      <c r="H980" s="17">
        <f>'Web-Test'!H912</f>
        <v>0</v>
      </c>
      <c r="I980" s="17">
        <f>'Web-Test'!I912</f>
        <v>0</v>
      </c>
      <c r="J980" s="17">
        <f>'Web-Test'!J912</f>
        <v>0</v>
      </c>
      <c r="K980" s="16">
        <f>'Web-Test'!K912</f>
        <v>0</v>
      </c>
      <c r="L980" s="13" t="str">
        <f>'Web-Test'!L912</f>
        <v/>
      </c>
      <c r="M980" s="18">
        <f>'Web-Test'!M912</f>
        <v>0</v>
      </c>
      <c r="N980" s="13">
        <f>'Web-Test'!N912</f>
        <v>0</v>
      </c>
      <c r="O980" s="76">
        <f>'Web-Test'!O912</f>
        <v>0</v>
      </c>
      <c r="P980" s="76">
        <f>'Web-Test'!P912</f>
        <v>0</v>
      </c>
      <c r="Q980" s="76">
        <f>'Web-Test'!Q912</f>
        <v>0</v>
      </c>
      <c r="R980" s="76">
        <f>'Web-Test'!R912</f>
        <v>0</v>
      </c>
      <c r="S980" s="76">
        <f>'Web-Test'!S912</f>
        <v>0</v>
      </c>
      <c r="T980" s="76">
        <f>'Web-Test'!T912</f>
        <v>0</v>
      </c>
      <c r="U980" s="76">
        <f>'Web-Test'!U912</f>
        <v>0</v>
      </c>
      <c r="V980" s="76">
        <f>'Web-Test'!V912</f>
        <v>0</v>
      </c>
      <c r="W980" s="76">
        <f>'Web-Test'!W912</f>
        <v>0</v>
      </c>
      <c r="X980" s="76">
        <f>'Web-Test'!X912</f>
        <v>0</v>
      </c>
      <c r="Y980" s="76">
        <f>'Web-Test'!Y912</f>
        <v>0</v>
      </c>
      <c r="Z980" s="76">
        <f>'Web-Test'!Z912</f>
        <v>0</v>
      </c>
    </row>
    <row r="981" spans="1:26">
      <c r="A981" s="13">
        <f>'Web-Test'!A913</f>
        <v>0</v>
      </c>
      <c r="B981" s="16">
        <f>'Web-Test'!B913</f>
        <v>0</v>
      </c>
      <c r="C981" s="17">
        <f>'Web-Test'!C913</f>
        <v>0</v>
      </c>
      <c r="D981" s="16">
        <f>'Web-Test'!D913</f>
        <v>0</v>
      </c>
      <c r="E981" s="18">
        <f>'Web-Test'!E913</f>
        <v>0</v>
      </c>
      <c r="F981" s="18">
        <f>'Web-Test'!F913</f>
        <v>0</v>
      </c>
      <c r="G981" s="18">
        <f>'Web-Test'!G913</f>
        <v>0</v>
      </c>
      <c r="H981" s="17">
        <f>'Web-Test'!H913</f>
        <v>0</v>
      </c>
      <c r="I981" s="17">
        <f>'Web-Test'!I913</f>
        <v>0</v>
      </c>
      <c r="J981" s="17">
        <f>'Web-Test'!J913</f>
        <v>0</v>
      </c>
      <c r="K981" s="16">
        <f>'Web-Test'!K913</f>
        <v>0</v>
      </c>
      <c r="L981" s="13" t="str">
        <f>'Web-Test'!L913</f>
        <v/>
      </c>
      <c r="M981" s="18">
        <f>'Web-Test'!M913</f>
        <v>0</v>
      </c>
      <c r="N981" s="13">
        <f>'Web-Test'!N913</f>
        <v>0</v>
      </c>
      <c r="O981" s="76">
        <f>'Web-Test'!O913</f>
        <v>0</v>
      </c>
      <c r="P981" s="76">
        <f>'Web-Test'!P913</f>
        <v>0</v>
      </c>
      <c r="Q981" s="76">
        <f>'Web-Test'!Q913</f>
        <v>0</v>
      </c>
      <c r="R981" s="76">
        <f>'Web-Test'!R913</f>
        <v>0</v>
      </c>
      <c r="S981" s="76">
        <f>'Web-Test'!S913</f>
        <v>0</v>
      </c>
      <c r="T981" s="76">
        <f>'Web-Test'!T913</f>
        <v>0</v>
      </c>
      <c r="U981" s="76">
        <f>'Web-Test'!U913</f>
        <v>0</v>
      </c>
      <c r="V981" s="76">
        <f>'Web-Test'!V913</f>
        <v>0</v>
      </c>
      <c r="W981" s="76">
        <f>'Web-Test'!W913</f>
        <v>0</v>
      </c>
      <c r="X981" s="76">
        <f>'Web-Test'!X913</f>
        <v>0</v>
      </c>
      <c r="Y981" s="76">
        <f>'Web-Test'!Y913</f>
        <v>0</v>
      </c>
      <c r="Z981" s="76">
        <f>'Web-Test'!Z913</f>
        <v>0</v>
      </c>
    </row>
    <row r="982" spans="1:26">
      <c r="A982" s="13">
        <f>'Web-Test'!A914</f>
        <v>0</v>
      </c>
      <c r="B982" s="16">
        <f>'Web-Test'!B914</f>
        <v>0</v>
      </c>
      <c r="C982" s="17">
        <f>'Web-Test'!C914</f>
        <v>0</v>
      </c>
      <c r="D982" s="16">
        <f>'Web-Test'!D914</f>
        <v>0</v>
      </c>
      <c r="E982" s="18">
        <f>'Web-Test'!E914</f>
        <v>0</v>
      </c>
      <c r="F982" s="18">
        <f>'Web-Test'!F914</f>
        <v>0</v>
      </c>
      <c r="G982" s="18">
        <f>'Web-Test'!G914</f>
        <v>0</v>
      </c>
      <c r="H982" s="17">
        <f>'Web-Test'!H914</f>
        <v>0</v>
      </c>
      <c r="I982" s="17">
        <f>'Web-Test'!I914</f>
        <v>0</v>
      </c>
      <c r="J982" s="17">
        <f>'Web-Test'!J914</f>
        <v>0</v>
      </c>
      <c r="K982" s="16">
        <f>'Web-Test'!K914</f>
        <v>0</v>
      </c>
      <c r="L982" s="13" t="str">
        <f>'Web-Test'!L914</f>
        <v/>
      </c>
      <c r="M982" s="18">
        <f>'Web-Test'!M914</f>
        <v>0</v>
      </c>
      <c r="N982" s="13">
        <f>'Web-Test'!N914</f>
        <v>0</v>
      </c>
      <c r="O982" s="76">
        <f>'Web-Test'!O914</f>
        <v>0</v>
      </c>
      <c r="P982" s="76">
        <f>'Web-Test'!P914</f>
        <v>0</v>
      </c>
      <c r="Q982" s="76">
        <f>'Web-Test'!Q914</f>
        <v>0</v>
      </c>
      <c r="R982" s="76">
        <f>'Web-Test'!R914</f>
        <v>0</v>
      </c>
      <c r="S982" s="76">
        <f>'Web-Test'!S914</f>
        <v>0</v>
      </c>
      <c r="T982" s="76">
        <f>'Web-Test'!T914</f>
        <v>0</v>
      </c>
      <c r="U982" s="76">
        <f>'Web-Test'!U914</f>
        <v>0</v>
      </c>
      <c r="V982" s="76">
        <f>'Web-Test'!V914</f>
        <v>0</v>
      </c>
      <c r="W982" s="76">
        <f>'Web-Test'!W914</f>
        <v>0</v>
      </c>
      <c r="X982" s="76">
        <f>'Web-Test'!X914</f>
        <v>0</v>
      </c>
      <c r="Y982" s="76">
        <f>'Web-Test'!Y914</f>
        <v>0</v>
      </c>
      <c r="Z982" s="76">
        <f>'Web-Test'!Z914</f>
        <v>0</v>
      </c>
    </row>
    <row r="983" spans="1:26">
      <c r="A983" s="13">
        <f>'Web-Test'!A915</f>
        <v>0</v>
      </c>
      <c r="B983" s="16">
        <f>'Web-Test'!B915</f>
        <v>0</v>
      </c>
      <c r="C983" s="17">
        <f>'Web-Test'!C915</f>
        <v>0</v>
      </c>
      <c r="D983" s="16">
        <f>'Web-Test'!D915</f>
        <v>0</v>
      </c>
      <c r="E983" s="18">
        <f>'Web-Test'!E915</f>
        <v>0</v>
      </c>
      <c r="F983" s="18">
        <f>'Web-Test'!F915</f>
        <v>0</v>
      </c>
      <c r="G983" s="18">
        <f>'Web-Test'!G915</f>
        <v>0</v>
      </c>
      <c r="H983" s="17">
        <f>'Web-Test'!H915</f>
        <v>0</v>
      </c>
      <c r="I983" s="17">
        <f>'Web-Test'!I915</f>
        <v>0</v>
      </c>
      <c r="J983" s="17">
        <f>'Web-Test'!J915</f>
        <v>0</v>
      </c>
      <c r="K983" s="16">
        <f>'Web-Test'!K915</f>
        <v>0</v>
      </c>
      <c r="L983" s="13" t="str">
        <f>'Web-Test'!L915</f>
        <v/>
      </c>
      <c r="M983" s="18">
        <f>'Web-Test'!M915</f>
        <v>0</v>
      </c>
      <c r="N983" s="13">
        <f>'Web-Test'!N915</f>
        <v>0</v>
      </c>
      <c r="O983" s="76">
        <f>'Web-Test'!O915</f>
        <v>0</v>
      </c>
      <c r="P983" s="76">
        <f>'Web-Test'!P915</f>
        <v>0</v>
      </c>
      <c r="Q983" s="76">
        <f>'Web-Test'!Q915</f>
        <v>0</v>
      </c>
      <c r="R983" s="76">
        <f>'Web-Test'!R915</f>
        <v>0</v>
      </c>
      <c r="S983" s="76">
        <f>'Web-Test'!S915</f>
        <v>0</v>
      </c>
      <c r="T983" s="76">
        <f>'Web-Test'!T915</f>
        <v>0</v>
      </c>
      <c r="U983" s="76">
        <f>'Web-Test'!U915</f>
        <v>0</v>
      </c>
      <c r="V983" s="76">
        <f>'Web-Test'!V915</f>
        <v>0</v>
      </c>
      <c r="W983" s="76">
        <f>'Web-Test'!W915</f>
        <v>0</v>
      </c>
      <c r="X983" s="76">
        <f>'Web-Test'!X915</f>
        <v>0</v>
      </c>
      <c r="Y983" s="76">
        <f>'Web-Test'!Y915</f>
        <v>0</v>
      </c>
      <c r="Z983" s="76">
        <f>'Web-Test'!Z915</f>
        <v>0</v>
      </c>
    </row>
    <row r="984" spans="1:26">
      <c r="A984" s="13">
        <f>'Web-Test'!A916</f>
        <v>0</v>
      </c>
      <c r="B984" s="16">
        <f>'Web-Test'!B916</f>
        <v>0</v>
      </c>
      <c r="C984" s="17">
        <f>'Web-Test'!C916</f>
        <v>0</v>
      </c>
      <c r="D984" s="16">
        <f>'Web-Test'!D916</f>
        <v>0</v>
      </c>
      <c r="E984" s="18">
        <f>'Web-Test'!E916</f>
        <v>0</v>
      </c>
      <c r="F984" s="18">
        <f>'Web-Test'!F916</f>
        <v>0</v>
      </c>
      <c r="G984" s="18">
        <f>'Web-Test'!G916</f>
        <v>0</v>
      </c>
      <c r="H984" s="17">
        <f>'Web-Test'!H916</f>
        <v>0</v>
      </c>
      <c r="I984" s="17">
        <f>'Web-Test'!I916</f>
        <v>0</v>
      </c>
      <c r="J984" s="17">
        <f>'Web-Test'!J916</f>
        <v>0</v>
      </c>
      <c r="K984" s="16">
        <f>'Web-Test'!K916</f>
        <v>0</v>
      </c>
      <c r="L984" s="13" t="str">
        <f>'Web-Test'!L916</f>
        <v/>
      </c>
      <c r="M984" s="18">
        <f>'Web-Test'!M916</f>
        <v>0</v>
      </c>
      <c r="N984" s="13">
        <f>'Web-Test'!N916</f>
        <v>0</v>
      </c>
      <c r="O984" s="76">
        <f>'Web-Test'!O916</f>
        <v>0</v>
      </c>
      <c r="P984" s="76">
        <f>'Web-Test'!P916</f>
        <v>0</v>
      </c>
      <c r="Q984" s="76">
        <f>'Web-Test'!Q916</f>
        <v>0</v>
      </c>
      <c r="R984" s="76">
        <f>'Web-Test'!R916</f>
        <v>0</v>
      </c>
      <c r="S984" s="76">
        <f>'Web-Test'!S916</f>
        <v>0</v>
      </c>
      <c r="T984" s="76">
        <f>'Web-Test'!T916</f>
        <v>0</v>
      </c>
      <c r="U984" s="76">
        <f>'Web-Test'!U916</f>
        <v>0</v>
      </c>
      <c r="V984" s="76">
        <f>'Web-Test'!V916</f>
        <v>0</v>
      </c>
      <c r="W984" s="76">
        <f>'Web-Test'!W916</f>
        <v>0</v>
      </c>
      <c r="X984" s="76">
        <f>'Web-Test'!X916</f>
        <v>0</v>
      </c>
      <c r="Y984" s="76">
        <f>'Web-Test'!Y916</f>
        <v>0</v>
      </c>
      <c r="Z984" s="76">
        <f>'Web-Test'!Z916</f>
        <v>0</v>
      </c>
    </row>
    <row r="985" spans="1:26">
      <c r="A985" s="13">
        <f>'Web-Test'!A917</f>
        <v>0</v>
      </c>
      <c r="B985" s="16">
        <f>'Web-Test'!B917</f>
        <v>0</v>
      </c>
      <c r="C985" s="17">
        <f>'Web-Test'!C917</f>
        <v>0</v>
      </c>
      <c r="D985" s="16">
        <f>'Web-Test'!D917</f>
        <v>0</v>
      </c>
      <c r="E985" s="18">
        <f>'Web-Test'!E917</f>
        <v>0</v>
      </c>
      <c r="F985" s="18">
        <f>'Web-Test'!F917</f>
        <v>0</v>
      </c>
      <c r="G985" s="18">
        <f>'Web-Test'!G917</f>
        <v>0</v>
      </c>
      <c r="H985" s="17">
        <f>'Web-Test'!H917</f>
        <v>0</v>
      </c>
      <c r="I985" s="17">
        <f>'Web-Test'!I917</f>
        <v>0</v>
      </c>
      <c r="J985" s="17">
        <f>'Web-Test'!J917</f>
        <v>0</v>
      </c>
      <c r="K985" s="16">
        <f>'Web-Test'!K917</f>
        <v>0</v>
      </c>
      <c r="L985" s="13" t="str">
        <f>'Web-Test'!L917</f>
        <v/>
      </c>
      <c r="M985" s="18">
        <f>'Web-Test'!M917</f>
        <v>0</v>
      </c>
      <c r="N985" s="13">
        <f>'Web-Test'!N917</f>
        <v>0</v>
      </c>
      <c r="O985" s="76">
        <f>'Web-Test'!O917</f>
        <v>0</v>
      </c>
      <c r="P985" s="76">
        <f>'Web-Test'!P917</f>
        <v>0</v>
      </c>
      <c r="Q985" s="76">
        <f>'Web-Test'!Q917</f>
        <v>0</v>
      </c>
      <c r="R985" s="76">
        <f>'Web-Test'!R917</f>
        <v>0</v>
      </c>
      <c r="S985" s="76">
        <f>'Web-Test'!S917</f>
        <v>0</v>
      </c>
      <c r="T985" s="76">
        <f>'Web-Test'!T917</f>
        <v>0</v>
      </c>
      <c r="U985" s="76">
        <f>'Web-Test'!U917</f>
        <v>0</v>
      </c>
      <c r="V985" s="76">
        <f>'Web-Test'!V917</f>
        <v>0</v>
      </c>
      <c r="W985" s="76">
        <f>'Web-Test'!W917</f>
        <v>0</v>
      </c>
      <c r="X985" s="76">
        <f>'Web-Test'!X917</f>
        <v>0</v>
      </c>
      <c r="Y985" s="76">
        <f>'Web-Test'!Y917</f>
        <v>0</v>
      </c>
      <c r="Z985" s="76">
        <f>'Web-Test'!Z917</f>
        <v>0</v>
      </c>
    </row>
    <row r="986" spans="1:26">
      <c r="A986" s="13">
        <f>'Web-Test'!A918</f>
        <v>0</v>
      </c>
      <c r="B986" s="16">
        <f>'Web-Test'!B918</f>
        <v>0</v>
      </c>
      <c r="C986" s="17">
        <f>'Web-Test'!C918</f>
        <v>0</v>
      </c>
      <c r="D986" s="16">
        <f>'Web-Test'!D918</f>
        <v>0</v>
      </c>
      <c r="E986" s="18">
        <f>'Web-Test'!E918</f>
        <v>0</v>
      </c>
      <c r="F986" s="18">
        <f>'Web-Test'!F918</f>
        <v>0</v>
      </c>
      <c r="G986" s="18">
        <f>'Web-Test'!G918</f>
        <v>0</v>
      </c>
      <c r="H986" s="17">
        <f>'Web-Test'!H918</f>
        <v>0</v>
      </c>
      <c r="I986" s="17">
        <f>'Web-Test'!I918</f>
        <v>0</v>
      </c>
      <c r="J986" s="17">
        <f>'Web-Test'!J918</f>
        <v>0</v>
      </c>
      <c r="K986" s="16">
        <f>'Web-Test'!K918</f>
        <v>0</v>
      </c>
      <c r="L986" s="13" t="str">
        <f>'Web-Test'!L918</f>
        <v/>
      </c>
      <c r="M986" s="18">
        <f>'Web-Test'!M918</f>
        <v>0</v>
      </c>
      <c r="N986" s="13">
        <f>'Web-Test'!N918</f>
        <v>0</v>
      </c>
      <c r="O986" s="76">
        <f>'Web-Test'!O918</f>
        <v>0</v>
      </c>
      <c r="P986" s="76">
        <f>'Web-Test'!P918</f>
        <v>0</v>
      </c>
      <c r="Q986" s="76">
        <f>'Web-Test'!Q918</f>
        <v>0</v>
      </c>
      <c r="R986" s="76">
        <f>'Web-Test'!R918</f>
        <v>0</v>
      </c>
      <c r="S986" s="76">
        <f>'Web-Test'!S918</f>
        <v>0</v>
      </c>
      <c r="T986" s="76">
        <f>'Web-Test'!T918</f>
        <v>0</v>
      </c>
      <c r="U986" s="76">
        <f>'Web-Test'!U918</f>
        <v>0</v>
      </c>
      <c r="V986" s="76">
        <f>'Web-Test'!V918</f>
        <v>0</v>
      </c>
      <c r="W986" s="76">
        <f>'Web-Test'!W918</f>
        <v>0</v>
      </c>
      <c r="X986" s="76">
        <f>'Web-Test'!X918</f>
        <v>0</v>
      </c>
      <c r="Y986" s="76">
        <f>'Web-Test'!Y918</f>
        <v>0</v>
      </c>
      <c r="Z986" s="76">
        <f>'Web-Test'!Z918</f>
        <v>0</v>
      </c>
    </row>
    <row r="987" spans="1:26">
      <c r="A987" s="13">
        <f>'Web-Test'!A919</f>
        <v>0</v>
      </c>
      <c r="B987" s="16">
        <f>'Web-Test'!B919</f>
        <v>0</v>
      </c>
      <c r="C987" s="17">
        <f>'Web-Test'!C919</f>
        <v>0</v>
      </c>
      <c r="D987" s="16">
        <f>'Web-Test'!D919</f>
        <v>0</v>
      </c>
      <c r="E987" s="18">
        <f>'Web-Test'!E919</f>
        <v>0</v>
      </c>
      <c r="F987" s="18">
        <f>'Web-Test'!F919</f>
        <v>0</v>
      </c>
      <c r="G987" s="18">
        <f>'Web-Test'!G919</f>
        <v>0</v>
      </c>
      <c r="H987" s="17">
        <f>'Web-Test'!H919</f>
        <v>0</v>
      </c>
      <c r="I987" s="17">
        <f>'Web-Test'!I919</f>
        <v>0</v>
      </c>
      <c r="J987" s="17">
        <f>'Web-Test'!J919</f>
        <v>0</v>
      </c>
      <c r="K987" s="16">
        <f>'Web-Test'!K919</f>
        <v>0</v>
      </c>
      <c r="L987" s="13" t="str">
        <f>'Web-Test'!L919</f>
        <v/>
      </c>
      <c r="M987" s="18">
        <f>'Web-Test'!M919</f>
        <v>0</v>
      </c>
      <c r="N987" s="13">
        <f>'Web-Test'!N919</f>
        <v>0</v>
      </c>
      <c r="O987" s="76">
        <f>'Web-Test'!O919</f>
        <v>0</v>
      </c>
      <c r="P987" s="76">
        <f>'Web-Test'!P919</f>
        <v>0</v>
      </c>
      <c r="Q987" s="76">
        <f>'Web-Test'!Q919</f>
        <v>0</v>
      </c>
      <c r="R987" s="76">
        <f>'Web-Test'!R919</f>
        <v>0</v>
      </c>
      <c r="S987" s="76">
        <f>'Web-Test'!S919</f>
        <v>0</v>
      </c>
      <c r="T987" s="76">
        <f>'Web-Test'!T919</f>
        <v>0</v>
      </c>
      <c r="U987" s="76">
        <f>'Web-Test'!U919</f>
        <v>0</v>
      </c>
      <c r="V987" s="76">
        <f>'Web-Test'!V919</f>
        <v>0</v>
      </c>
      <c r="W987" s="76">
        <f>'Web-Test'!W919</f>
        <v>0</v>
      </c>
      <c r="X987" s="76">
        <f>'Web-Test'!X919</f>
        <v>0</v>
      </c>
      <c r="Y987" s="76">
        <f>'Web-Test'!Y919</f>
        <v>0</v>
      </c>
      <c r="Z987" s="76">
        <f>'Web-Test'!Z919</f>
        <v>0</v>
      </c>
    </row>
    <row r="988" spans="1:26">
      <c r="A988" s="13">
        <f>'Web-Test'!A920</f>
        <v>0</v>
      </c>
      <c r="B988" s="16">
        <f>'Web-Test'!B920</f>
        <v>0</v>
      </c>
      <c r="C988" s="17">
        <f>'Web-Test'!C920</f>
        <v>0</v>
      </c>
      <c r="D988" s="16">
        <f>'Web-Test'!D920</f>
        <v>0</v>
      </c>
      <c r="E988" s="18">
        <f>'Web-Test'!E920</f>
        <v>0</v>
      </c>
      <c r="F988" s="18">
        <f>'Web-Test'!F920</f>
        <v>0</v>
      </c>
      <c r="G988" s="18">
        <f>'Web-Test'!G920</f>
        <v>0</v>
      </c>
      <c r="H988" s="17">
        <f>'Web-Test'!H920</f>
        <v>0</v>
      </c>
      <c r="I988" s="17">
        <f>'Web-Test'!I920</f>
        <v>0</v>
      </c>
      <c r="J988" s="17">
        <f>'Web-Test'!J920</f>
        <v>0</v>
      </c>
      <c r="K988" s="16">
        <f>'Web-Test'!K920</f>
        <v>0</v>
      </c>
      <c r="L988" s="13" t="str">
        <f>'Web-Test'!L920</f>
        <v/>
      </c>
      <c r="M988" s="18">
        <f>'Web-Test'!M920</f>
        <v>0</v>
      </c>
      <c r="N988" s="13">
        <f>'Web-Test'!N920</f>
        <v>0</v>
      </c>
      <c r="O988" s="76">
        <f>'Web-Test'!O920</f>
        <v>0</v>
      </c>
      <c r="P988" s="76">
        <f>'Web-Test'!P920</f>
        <v>0</v>
      </c>
      <c r="Q988" s="76">
        <f>'Web-Test'!Q920</f>
        <v>0</v>
      </c>
      <c r="R988" s="76">
        <f>'Web-Test'!R920</f>
        <v>0</v>
      </c>
      <c r="S988" s="76">
        <f>'Web-Test'!S920</f>
        <v>0</v>
      </c>
      <c r="T988" s="76">
        <f>'Web-Test'!T920</f>
        <v>0</v>
      </c>
      <c r="U988" s="76">
        <f>'Web-Test'!U920</f>
        <v>0</v>
      </c>
      <c r="V988" s="76">
        <f>'Web-Test'!V920</f>
        <v>0</v>
      </c>
      <c r="W988" s="76">
        <f>'Web-Test'!W920</f>
        <v>0</v>
      </c>
      <c r="X988" s="76">
        <f>'Web-Test'!X920</f>
        <v>0</v>
      </c>
      <c r="Y988" s="76">
        <f>'Web-Test'!Y920</f>
        <v>0</v>
      </c>
      <c r="Z988" s="76">
        <f>'Web-Test'!Z920</f>
        <v>0</v>
      </c>
    </row>
    <row r="989" spans="1:26">
      <c r="A989" s="13">
        <f>'Web-Test'!A921</f>
        <v>0</v>
      </c>
      <c r="B989" s="16">
        <f>'Web-Test'!B921</f>
        <v>0</v>
      </c>
      <c r="C989" s="17">
        <f>'Web-Test'!C921</f>
        <v>0</v>
      </c>
      <c r="D989" s="16">
        <f>'Web-Test'!D921</f>
        <v>0</v>
      </c>
      <c r="E989" s="18">
        <f>'Web-Test'!E921</f>
        <v>0</v>
      </c>
      <c r="F989" s="18">
        <f>'Web-Test'!F921</f>
        <v>0</v>
      </c>
      <c r="G989" s="18">
        <f>'Web-Test'!G921</f>
        <v>0</v>
      </c>
      <c r="H989" s="17">
        <f>'Web-Test'!H921</f>
        <v>0</v>
      </c>
      <c r="I989" s="17">
        <f>'Web-Test'!I921</f>
        <v>0</v>
      </c>
      <c r="J989" s="17">
        <f>'Web-Test'!J921</f>
        <v>0</v>
      </c>
      <c r="K989" s="16">
        <f>'Web-Test'!K921</f>
        <v>0</v>
      </c>
      <c r="L989" s="13" t="str">
        <f>'Web-Test'!L921</f>
        <v/>
      </c>
      <c r="M989" s="18">
        <f>'Web-Test'!M921</f>
        <v>0</v>
      </c>
      <c r="N989" s="13">
        <f>'Web-Test'!N921</f>
        <v>0</v>
      </c>
      <c r="O989" s="76">
        <f>'Web-Test'!O921</f>
        <v>0</v>
      </c>
      <c r="P989" s="76">
        <f>'Web-Test'!P921</f>
        <v>0</v>
      </c>
      <c r="Q989" s="76">
        <f>'Web-Test'!Q921</f>
        <v>0</v>
      </c>
      <c r="R989" s="76">
        <f>'Web-Test'!R921</f>
        <v>0</v>
      </c>
      <c r="S989" s="76">
        <f>'Web-Test'!S921</f>
        <v>0</v>
      </c>
      <c r="T989" s="76">
        <f>'Web-Test'!T921</f>
        <v>0</v>
      </c>
      <c r="U989" s="76">
        <f>'Web-Test'!U921</f>
        <v>0</v>
      </c>
      <c r="V989" s="76">
        <f>'Web-Test'!V921</f>
        <v>0</v>
      </c>
      <c r="W989" s="76">
        <f>'Web-Test'!W921</f>
        <v>0</v>
      </c>
      <c r="X989" s="76">
        <f>'Web-Test'!X921</f>
        <v>0</v>
      </c>
      <c r="Y989" s="76">
        <f>'Web-Test'!Y921</f>
        <v>0</v>
      </c>
      <c r="Z989" s="76">
        <f>'Web-Test'!Z921</f>
        <v>0</v>
      </c>
    </row>
    <row r="990" spans="1:26">
      <c r="A990" s="13">
        <f>'Web-Test'!A922</f>
        <v>0</v>
      </c>
      <c r="B990" s="16">
        <f>'Web-Test'!B922</f>
        <v>0</v>
      </c>
      <c r="C990" s="17">
        <f>'Web-Test'!C922</f>
        <v>0</v>
      </c>
      <c r="D990" s="16">
        <f>'Web-Test'!D922</f>
        <v>0</v>
      </c>
      <c r="E990" s="18">
        <f>'Web-Test'!E922</f>
        <v>0</v>
      </c>
      <c r="F990" s="18">
        <f>'Web-Test'!F922</f>
        <v>0</v>
      </c>
      <c r="G990" s="18">
        <f>'Web-Test'!G922</f>
        <v>0</v>
      </c>
      <c r="H990" s="17">
        <f>'Web-Test'!H922</f>
        <v>0</v>
      </c>
      <c r="I990" s="17">
        <f>'Web-Test'!I922</f>
        <v>0</v>
      </c>
      <c r="J990" s="17">
        <f>'Web-Test'!J922</f>
        <v>0</v>
      </c>
      <c r="K990" s="16">
        <f>'Web-Test'!K922</f>
        <v>0</v>
      </c>
      <c r="L990" s="13" t="str">
        <f>'Web-Test'!L922</f>
        <v/>
      </c>
      <c r="M990" s="18">
        <f>'Web-Test'!M922</f>
        <v>0</v>
      </c>
      <c r="N990" s="13">
        <f>'Web-Test'!N922</f>
        <v>0</v>
      </c>
      <c r="O990" s="76">
        <f>'Web-Test'!O922</f>
        <v>0</v>
      </c>
      <c r="P990" s="76">
        <f>'Web-Test'!P922</f>
        <v>0</v>
      </c>
      <c r="Q990" s="76">
        <f>'Web-Test'!Q922</f>
        <v>0</v>
      </c>
      <c r="R990" s="76">
        <f>'Web-Test'!R922</f>
        <v>0</v>
      </c>
      <c r="S990" s="76">
        <f>'Web-Test'!S922</f>
        <v>0</v>
      </c>
      <c r="T990" s="76">
        <f>'Web-Test'!T922</f>
        <v>0</v>
      </c>
      <c r="U990" s="76">
        <f>'Web-Test'!U922</f>
        <v>0</v>
      </c>
      <c r="V990" s="76">
        <f>'Web-Test'!V922</f>
        <v>0</v>
      </c>
      <c r="W990" s="76">
        <f>'Web-Test'!W922</f>
        <v>0</v>
      </c>
      <c r="X990" s="76">
        <f>'Web-Test'!X922</f>
        <v>0</v>
      </c>
      <c r="Y990" s="76">
        <f>'Web-Test'!Y922</f>
        <v>0</v>
      </c>
      <c r="Z990" s="76">
        <f>'Web-Test'!Z922</f>
        <v>0</v>
      </c>
    </row>
    <row r="991" spans="1:26">
      <c r="A991" s="13">
        <f>'Web-Test'!A923</f>
        <v>0</v>
      </c>
      <c r="B991" s="16">
        <f>'Web-Test'!B923</f>
        <v>0</v>
      </c>
      <c r="C991" s="17">
        <f>'Web-Test'!C923</f>
        <v>0</v>
      </c>
      <c r="D991" s="16">
        <f>'Web-Test'!D923</f>
        <v>0</v>
      </c>
      <c r="E991" s="18">
        <f>'Web-Test'!E923</f>
        <v>0</v>
      </c>
      <c r="F991" s="18">
        <f>'Web-Test'!F923</f>
        <v>0</v>
      </c>
      <c r="G991" s="18">
        <f>'Web-Test'!G923</f>
        <v>0</v>
      </c>
      <c r="H991" s="17">
        <f>'Web-Test'!H923</f>
        <v>0</v>
      </c>
      <c r="I991" s="17">
        <f>'Web-Test'!I923</f>
        <v>0</v>
      </c>
      <c r="J991" s="17">
        <f>'Web-Test'!J923</f>
        <v>0</v>
      </c>
      <c r="K991" s="16">
        <f>'Web-Test'!K923</f>
        <v>0</v>
      </c>
      <c r="L991" s="13" t="str">
        <f>'Web-Test'!L923</f>
        <v/>
      </c>
      <c r="M991" s="18">
        <f>'Web-Test'!M923</f>
        <v>0</v>
      </c>
      <c r="N991" s="13">
        <f>'Web-Test'!N923</f>
        <v>0</v>
      </c>
      <c r="O991" s="76">
        <f>'Web-Test'!O923</f>
        <v>0</v>
      </c>
      <c r="P991" s="76">
        <f>'Web-Test'!P923</f>
        <v>0</v>
      </c>
      <c r="Q991" s="76">
        <f>'Web-Test'!Q923</f>
        <v>0</v>
      </c>
      <c r="R991" s="76">
        <f>'Web-Test'!R923</f>
        <v>0</v>
      </c>
      <c r="S991" s="76">
        <f>'Web-Test'!S923</f>
        <v>0</v>
      </c>
      <c r="T991" s="76">
        <f>'Web-Test'!T923</f>
        <v>0</v>
      </c>
      <c r="U991" s="76">
        <f>'Web-Test'!U923</f>
        <v>0</v>
      </c>
      <c r="V991" s="76">
        <f>'Web-Test'!V923</f>
        <v>0</v>
      </c>
      <c r="W991" s="76">
        <f>'Web-Test'!W923</f>
        <v>0</v>
      </c>
      <c r="X991" s="76">
        <f>'Web-Test'!X923</f>
        <v>0</v>
      </c>
      <c r="Y991" s="76">
        <f>'Web-Test'!Y923</f>
        <v>0</v>
      </c>
      <c r="Z991" s="76">
        <f>'Web-Test'!Z923</f>
        <v>0</v>
      </c>
    </row>
    <row r="992" spans="1:26">
      <c r="A992" s="13">
        <f>'Web-Test'!A924</f>
        <v>0</v>
      </c>
      <c r="B992" s="16">
        <f>'Web-Test'!B924</f>
        <v>0</v>
      </c>
      <c r="C992" s="17">
        <f>'Web-Test'!C924</f>
        <v>0</v>
      </c>
      <c r="D992" s="16">
        <f>'Web-Test'!D924</f>
        <v>0</v>
      </c>
      <c r="E992" s="18">
        <f>'Web-Test'!E924</f>
        <v>0</v>
      </c>
      <c r="F992" s="18">
        <f>'Web-Test'!F924</f>
        <v>0</v>
      </c>
      <c r="G992" s="18">
        <f>'Web-Test'!G924</f>
        <v>0</v>
      </c>
      <c r="H992" s="17">
        <f>'Web-Test'!H924</f>
        <v>0</v>
      </c>
      <c r="I992" s="17">
        <f>'Web-Test'!I924</f>
        <v>0</v>
      </c>
      <c r="J992" s="17">
        <f>'Web-Test'!J924</f>
        <v>0</v>
      </c>
      <c r="K992" s="16">
        <f>'Web-Test'!K924</f>
        <v>0</v>
      </c>
      <c r="L992" s="13" t="str">
        <f>'Web-Test'!L924</f>
        <v/>
      </c>
      <c r="M992" s="18">
        <f>'Web-Test'!M924</f>
        <v>0</v>
      </c>
      <c r="N992" s="13">
        <f>'Web-Test'!N924</f>
        <v>0</v>
      </c>
      <c r="O992" s="76">
        <f>'Web-Test'!O924</f>
        <v>0</v>
      </c>
      <c r="P992" s="76">
        <f>'Web-Test'!P924</f>
        <v>0</v>
      </c>
      <c r="Q992" s="76">
        <f>'Web-Test'!Q924</f>
        <v>0</v>
      </c>
      <c r="R992" s="76">
        <f>'Web-Test'!R924</f>
        <v>0</v>
      </c>
      <c r="S992" s="76">
        <f>'Web-Test'!S924</f>
        <v>0</v>
      </c>
      <c r="T992" s="76">
        <f>'Web-Test'!T924</f>
        <v>0</v>
      </c>
      <c r="U992" s="76">
        <f>'Web-Test'!U924</f>
        <v>0</v>
      </c>
      <c r="V992" s="76">
        <f>'Web-Test'!V924</f>
        <v>0</v>
      </c>
      <c r="W992" s="76">
        <f>'Web-Test'!W924</f>
        <v>0</v>
      </c>
      <c r="X992" s="76">
        <f>'Web-Test'!X924</f>
        <v>0</v>
      </c>
      <c r="Y992" s="76">
        <f>'Web-Test'!Y924</f>
        <v>0</v>
      </c>
      <c r="Z992" s="76">
        <f>'Web-Test'!Z924</f>
        <v>0</v>
      </c>
    </row>
    <row r="993" spans="1:26">
      <c r="A993" s="13">
        <f>'Web-Test'!A925</f>
        <v>0</v>
      </c>
      <c r="B993" s="16">
        <f>'Web-Test'!B925</f>
        <v>0</v>
      </c>
      <c r="C993" s="17">
        <f>'Web-Test'!C925</f>
        <v>0</v>
      </c>
      <c r="D993" s="16">
        <f>'Web-Test'!D925</f>
        <v>0</v>
      </c>
      <c r="E993" s="18">
        <f>'Web-Test'!E925</f>
        <v>0</v>
      </c>
      <c r="F993" s="18">
        <f>'Web-Test'!F925</f>
        <v>0</v>
      </c>
      <c r="G993" s="18">
        <f>'Web-Test'!G925</f>
        <v>0</v>
      </c>
      <c r="H993" s="17">
        <f>'Web-Test'!H925</f>
        <v>0</v>
      </c>
      <c r="I993" s="17">
        <f>'Web-Test'!I925</f>
        <v>0</v>
      </c>
      <c r="J993" s="17">
        <f>'Web-Test'!J925</f>
        <v>0</v>
      </c>
      <c r="K993" s="16">
        <f>'Web-Test'!K925</f>
        <v>0</v>
      </c>
      <c r="L993" s="13" t="str">
        <f>'Web-Test'!L925</f>
        <v/>
      </c>
      <c r="M993" s="18">
        <f>'Web-Test'!M925</f>
        <v>0</v>
      </c>
      <c r="N993" s="13">
        <f>'Web-Test'!N925</f>
        <v>0</v>
      </c>
      <c r="O993" s="76">
        <f>'Web-Test'!O925</f>
        <v>0</v>
      </c>
      <c r="P993" s="76">
        <f>'Web-Test'!P925</f>
        <v>0</v>
      </c>
      <c r="Q993" s="76">
        <f>'Web-Test'!Q925</f>
        <v>0</v>
      </c>
      <c r="R993" s="76">
        <f>'Web-Test'!R925</f>
        <v>0</v>
      </c>
      <c r="S993" s="76">
        <f>'Web-Test'!S925</f>
        <v>0</v>
      </c>
      <c r="T993" s="76">
        <f>'Web-Test'!T925</f>
        <v>0</v>
      </c>
      <c r="U993" s="76">
        <f>'Web-Test'!U925</f>
        <v>0</v>
      </c>
      <c r="V993" s="76">
        <f>'Web-Test'!V925</f>
        <v>0</v>
      </c>
      <c r="W993" s="76">
        <f>'Web-Test'!W925</f>
        <v>0</v>
      </c>
      <c r="X993" s="76">
        <f>'Web-Test'!X925</f>
        <v>0</v>
      </c>
      <c r="Y993" s="76">
        <f>'Web-Test'!Y925</f>
        <v>0</v>
      </c>
      <c r="Z993" s="76">
        <f>'Web-Test'!Z925</f>
        <v>0</v>
      </c>
    </row>
    <row r="994" spans="1:26">
      <c r="A994" s="13">
        <f>'Web-Test'!A926</f>
        <v>0</v>
      </c>
      <c r="B994" s="16">
        <f>'Web-Test'!B926</f>
        <v>0</v>
      </c>
      <c r="C994" s="17">
        <f>'Web-Test'!C926</f>
        <v>0</v>
      </c>
      <c r="D994" s="16">
        <f>'Web-Test'!D926</f>
        <v>0</v>
      </c>
      <c r="E994" s="18">
        <f>'Web-Test'!E926</f>
        <v>0</v>
      </c>
      <c r="F994" s="18">
        <f>'Web-Test'!F926</f>
        <v>0</v>
      </c>
      <c r="G994" s="18">
        <f>'Web-Test'!G926</f>
        <v>0</v>
      </c>
      <c r="H994" s="17">
        <f>'Web-Test'!H926</f>
        <v>0</v>
      </c>
      <c r="I994" s="17">
        <f>'Web-Test'!I926</f>
        <v>0</v>
      </c>
      <c r="J994" s="17">
        <f>'Web-Test'!J926</f>
        <v>0</v>
      </c>
      <c r="K994" s="16">
        <f>'Web-Test'!K926</f>
        <v>0</v>
      </c>
      <c r="L994" s="13" t="str">
        <f>'Web-Test'!L926</f>
        <v/>
      </c>
      <c r="M994" s="18">
        <f>'Web-Test'!M926</f>
        <v>0</v>
      </c>
      <c r="N994" s="13">
        <f>'Web-Test'!N926</f>
        <v>0</v>
      </c>
      <c r="O994" s="76">
        <f>'Web-Test'!O926</f>
        <v>0</v>
      </c>
      <c r="P994" s="76">
        <f>'Web-Test'!P926</f>
        <v>0</v>
      </c>
      <c r="Q994" s="76">
        <f>'Web-Test'!Q926</f>
        <v>0</v>
      </c>
      <c r="R994" s="76">
        <f>'Web-Test'!R926</f>
        <v>0</v>
      </c>
      <c r="S994" s="76">
        <f>'Web-Test'!S926</f>
        <v>0</v>
      </c>
      <c r="T994" s="76">
        <f>'Web-Test'!T926</f>
        <v>0</v>
      </c>
      <c r="U994" s="76">
        <f>'Web-Test'!U926</f>
        <v>0</v>
      </c>
      <c r="V994" s="76">
        <f>'Web-Test'!V926</f>
        <v>0</v>
      </c>
      <c r="W994" s="76">
        <f>'Web-Test'!W926</f>
        <v>0</v>
      </c>
      <c r="X994" s="76">
        <f>'Web-Test'!X926</f>
        <v>0</v>
      </c>
      <c r="Y994" s="76">
        <f>'Web-Test'!Y926</f>
        <v>0</v>
      </c>
      <c r="Z994" s="76">
        <f>'Web-Test'!Z926</f>
        <v>0</v>
      </c>
    </row>
    <row r="995" spans="1:26">
      <c r="A995" s="13">
        <f>'Web-Test'!A927</f>
        <v>0</v>
      </c>
      <c r="B995" s="16">
        <f>'Web-Test'!B927</f>
        <v>0</v>
      </c>
      <c r="C995" s="17">
        <f>'Web-Test'!C927</f>
        <v>0</v>
      </c>
      <c r="D995" s="16">
        <f>'Web-Test'!D927</f>
        <v>0</v>
      </c>
      <c r="E995" s="18">
        <f>'Web-Test'!E927</f>
        <v>0</v>
      </c>
      <c r="F995" s="18">
        <f>'Web-Test'!F927</f>
        <v>0</v>
      </c>
      <c r="G995" s="18">
        <f>'Web-Test'!G927</f>
        <v>0</v>
      </c>
      <c r="H995" s="17">
        <f>'Web-Test'!H927</f>
        <v>0</v>
      </c>
      <c r="I995" s="17">
        <f>'Web-Test'!I927</f>
        <v>0</v>
      </c>
      <c r="J995" s="17">
        <f>'Web-Test'!J927</f>
        <v>0</v>
      </c>
      <c r="K995" s="16">
        <f>'Web-Test'!K927</f>
        <v>0</v>
      </c>
      <c r="L995" s="13" t="str">
        <f>'Web-Test'!L927</f>
        <v/>
      </c>
      <c r="M995" s="18">
        <f>'Web-Test'!M927</f>
        <v>0</v>
      </c>
      <c r="N995" s="13">
        <f>'Web-Test'!N927</f>
        <v>0</v>
      </c>
      <c r="O995" s="76">
        <f>'Web-Test'!O927</f>
        <v>0</v>
      </c>
      <c r="P995" s="76">
        <f>'Web-Test'!P927</f>
        <v>0</v>
      </c>
      <c r="Q995" s="76">
        <f>'Web-Test'!Q927</f>
        <v>0</v>
      </c>
      <c r="R995" s="76">
        <f>'Web-Test'!R927</f>
        <v>0</v>
      </c>
      <c r="S995" s="76">
        <f>'Web-Test'!S927</f>
        <v>0</v>
      </c>
      <c r="T995" s="76">
        <f>'Web-Test'!T927</f>
        <v>0</v>
      </c>
      <c r="U995" s="76">
        <f>'Web-Test'!U927</f>
        <v>0</v>
      </c>
      <c r="V995" s="76">
        <f>'Web-Test'!V927</f>
        <v>0</v>
      </c>
      <c r="W995" s="76">
        <f>'Web-Test'!W927</f>
        <v>0</v>
      </c>
      <c r="X995" s="76">
        <f>'Web-Test'!X927</f>
        <v>0</v>
      </c>
      <c r="Y995" s="76">
        <f>'Web-Test'!Y927</f>
        <v>0</v>
      </c>
      <c r="Z995" s="76">
        <f>'Web-Test'!Z927</f>
        <v>0</v>
      </c>
    </row>
    <row r="996" spans="1:26">
      <c r="A996" s="13">
        <f>'Web-Test'!A928</f>
        <v>0</v>
      </c>
      <c r="B996" s="16">
        <f>'Web-Test'!B928</f>
        <v>0</v>
      </c>
      <c r="C996" s="17">
        <f>'Web-Test'!C928</f>
        <v>0</v>
      </c>
      <c r="D996" s="16">
        <f>'Web-Test'!D928</f>
        <v>0</v>
      </c>
      <c r="E996" s="18">
        <f>'Web-Test'!E928</f>
        <v>0</v>
      </c>
      <c r="F996" s="18">
        <f>'Web-Test'!F928</f>
        <v>0</v>
      </c>
      <c r="G996" s="18">
        <f>'Web-Test'!G928</f>
        <v>0</v>
      </c>
      <c r="H996" s="17">
        <f>'Web-Test'!H928</f>
        <v>0</v>
      </c>
      <c r="I996" s="17">
        <f>'Web-Test'!I928</f>
        <v>0</v>
      </c>
      <c r="J996" s="17">
        <f>'Web-Test'!J928</f>
        <v>0</v>
      </c>
      <c r="K996" s="16">
        <f>'Web-Test'!K928</f>
        <v>0</v>
      </c>
      <c r="L996" s="13" t="str">
        <f>'Web-Test'!L928</f>
        <v/>
      </c>
      <c r="M996" s="18">
        <f>'Web-Test'!M928</f>
        <v>0</v>
      </c>
      <c r="N996" s="13">
        <f>'Web-Test'!N928</f>
        <v>0</v>
      </c>
      <c r="O996" s="76">
        <f>'Web-Test'!O928</f>
        <v>0</v>
      </c>
      <c r="P996" s="76">
        <f>'Web-Test'!P928</f>
        <v>0</v>
      </c>
      <c r="Q996" s="76">
        <f>'Web-Test'!Q928</f>
        <v>0</v>
      </c>
      <c r="R996" s="76">
        <f>'Web-Test'!R928</f>
        <v>0</v>
      </c>
      <c r="S996" s="76">
        <f>'Web-Test'!S928</f>
        <v>0</v>
      </c>
      <c r="T996" s="76">
        <f>'Web-Test'!T928</f>
        <v>0</v>
      </c>
      <c r="U996" s="76">
        <f>'Web-Test'!U928</f>
        <v>0</v>
      </c>
      <c r="V996" s="76">
        <f>'Web-Test'!V928</f>
        <v>0</v>
      </c>
      <c r="W996" s="76">
        <f>'Web-Test'!W928</f>
        <v>0</v>
      </c>
      <c r="X996" s="76">
        <f>'Web-Test'!X928</f>
        <v>0</v>
      </c>
      <c r="Y996" s="76">
        <f>'Web-Test'!Y928</f>
        <v>0</v>
      </c>
      <c r="Z996" s="76">
        <f>'Web-Test'!Z928</f>
        <v>0</v>
      </c>
    </row>
    <row r="997" spans="1:26">
      <c r="A997" s="13">
        <f>'Web-Test'!A929</f>
        <v>0</v>
      </c>
      <c r="B997" s="16">
        <f>'Web-Test'!B929</f>
        <v>0</v>
      </c>
      <c r="C997" s="17">
        <f>'Web-Test'!C929</f>
        <v>0</v>
      </c>
      <c r="D997" s="16">
        <f>'Web-Test'!D929</f>
        <v>0</v>
      </c>
      <c r="E997" s="18">
        <f>'Web-Test'!E929</f>
        <v>0</v>
      </c>
      <c r="F997" s="18">
        <f>'Web-Test'!F929</f>
        <v>0</v>
      </c>
      <c r="G997" s="18">
        <f>'Web-Test'!G929</f>
        <v>0</v>
      </c>
      <c r="H997" s="17">
        <f>'Web-Test'!H929</f>
        <v>0</v>
      </c>
      <c r="I997" s="17">
        <f>'Web-Test'!I929</f>
        <v>0</v>
      </c>
      <c r="J997" s="17">
        <f>'Web-Test'!J929</f>
        <v>0</v>
      </c>
      <c r="K997" s="16">
        <f>'Web-Test'!K929</f>
        <v>0</v>
      </c>
      <c r="L997" s="13" t="str">
        <f>'Web-Test'!L929</f>
        <v/>
      </c>
      <c r="M997" s="18">
        <f>'Web-Test'!M929</f>
        <v>0</v>
      </c>
      <c r="N997" s="13">
        <f>'Web-Test'!N929</f>
        <v>0</v>
      </c>
      <c r="O997" s="76">
        <f>'Web-Test'!O929</f>
        <v>0</v>
      </c>
      <c r="P997" s="76">
        <f>'Web-Test'!P929</f>
        <v>0</v>
      </c>
      <c r="Q997" s="76">
        <f>'Web-Test'!Q929</f>
        <v>0</v>
      </c>
      <c r="R997" s="76">
        <f>'Web-Test'!R929</f>
        <v>0</v>
      </c>
      <c r="S997" s="76">
        <f>'Web-Test'!S929</f>
        <v>0</v>
      </c>
      <c r="T997" s="76">
        <f>'Web-Test'!T929</f>
        <v>0</v>
      </c>
      <c r="U997" s="76">
        <f>'Web-Test'!U929</f>
        <v>0</v>
      </c>
      <c r="V997" s="76">
        <f>'Web-Test'!V929</f>
        <v>0</v>
      </c>
      <c r="W997" s="76">
        <f>'Web-Test'!W929</f>
        <v>0</v>
      </c>
      <c r="X997" s="76">
        <f>'Web-Test'!X929</f>
        <v>0</v>
      </c>
      <c r="Y997" s="76">
        <f>'Web-Test'!Y929</f>
        <v>0</v>
      </c>
      <c r="Z997" s="76">
        <f>'Web-Test'!Z929</f>
        <v>0</v>
      </c>
    </row>
    <row r="998" spans="1:26">
      <c r="A998" s="13">
        <f>'Web-Test'!A930</f>
        <v>0</v>
      </c>
      <c r="B998" s="16">
        <f>'Web-Test'!B930</f>
        <v>0</v>
      </c>
      <c r="C998" s="17">
        <f>'Web-Test'!C930</f>
        <v>0</v>
      </c>
      <c r="D998" s="16">
        <f>'Web-Test'!D930</f>
        <v>0</v>
      </c>
      <c r="E998" s="18">
        <f>'Web-Test'!E930</f>
        <v>0</v>
      </c>
      <c r="F998" s="18">
        <f>'Web-Test'!F930</f>
        <v>0</v>
      </c>
      <c r="G998" s="18">
        <f>'Web-Test'!G930</f>
        <v>0</v>
      </c>
      <c r="H998" s="17">
        <f>'Web-Test'!H930</f>
        <v>0</v>
      </c>
      <c r="I998" s="17">
        <f>'Web-Test'!I930</f>
        <v>0</v>
      </c>
      <c r="J998" s="17">
        <f>'Web-Test'!J930</f>
        <v>0</v>
      </c>
      <c r="K998" s="16">
        <f>'Web-Test'!K930</f>
        <v>0</v>
      </c>
      <c r="L998" s="13" t="str">
        <f>'Web-Test'!L930</f>
        <v/>
      </c>
      <c r="M998" s="18">
        <f>'Web-Test'!M930</f>
        <v>0</v>
      </c>
      <c r="N998" s="13">
        <f>'Web-Test'!N930</f>
        <v>0</v>
      </c>
      <c r="O998" s="76">
        <f>'Web-Test'!O930</f>
        <v>0</v>
      </c>
      <c r="P998" s="76">
        <f>'Web-Test'!P930</f>
        <v>0</v>
      </c>
      <c r="Q998" s="76">
        <f>'Web-Test'!Q930</f>
        <v>0</v>
      </c>
      <c r="R998" s="76">
        <f>'Web-Test'!R930</f>
        <v>0</v>
      </c>
      <c r="S998" s="76">
        <f>'Web-Test'!S930</f>
        <v>0</v>
      </c>
      <c r="T998" s="76">
        <f>'Web-Test'!T930</f>
        <v>0</v>
      </c>
      <c r="U998" s="76">
        <f>'Web-Test'!U930</f>
        <v>0</v>
      </c>
      <c r="V998" s="76">
        <f>'Web-Test'!V930</f>
        <v>0</v>
      </c>
      <c r="W998" s="76">
        <f>'Web-Test'!W930</f>
        <v>0</v>
      </c>
      <c r="X998" s="76">
        <f>'Web-Test'!X930</f>
        <v>0</v>
      </c>
      <c r="Y998" s="76">
        <f>'Web-Test'!Y930</f>
        <v>0</v>
      </c>
      <c r="Z998" s="76">
        <f>'Web-Test'!Z930</f>
        <v>0</v>
      </c>
    </row>
    <row r="999" spans="1:26">
      <c r="A999" s="13">
        <f>'Web-Test'!A931</f>
        <v>0</v>
      </c>
      <c r="B999" s="16">
        <f>'Web-Test'!B931</f>
        <v>0</v>
      </c>
      <c r="C999" s="17">
        <f>'Web-Test'!C931</f>
        <v>0</v>
      </c>
      <c r="D999" s="16">
        <f>'Web-Test'!D931</f>
        <v>0</v>
      </c>
      <c r="E999" s="18">
        <f>'Web-Test'!E931</f>
        <v>0</v>
      </c>
      <c r="F999" s="18">
        <f>'Web-Test'!F931</f>
        <v>0</v>
      </c>
      <c r="G999" s="18">
        <f>'Web-Test'!G931</f>
        <v>0</v>
      </c>
      <c r="H999" s="17">
        <f>'Web-Test'!H931</f>
        <v>0</v>
      </c>
      <c r="I999" s="17">
        <f>'Web-Test'!I931</f>
        <v>0</v>
      </c>
      <c r="J999" s="17">
        <f>'Web-Test'!J931</f>
        <v>0</v>
      </c>
      <c r="K999" s="16">
        <f>'Web-Test'!K931</f>
        <v>0</v>
      </c>
      <c r="L999" s="13" t="str">
        <f>'Web-Test'!L931</f>
        <v/>
      </c>
      <c r="M999" s="18">
        <f>'Web-Test'!M931</f>
        <v>0</v>
      </c>
      <c r="N999" s="13">
        <f>'Web-Test'!N931</f>
        <v>0</v>
      </c>
      <c r="O999" s="76">
        <f>'Web-Test'!O931</f>
        <v>0</v>
      </c>
      <c r="P999" s="76">
        <f>'Web-Test'!P931</f>
        <v>0</v>
      </c>
      <c r="Q999" s="76">
        <f>'Web-Test'!Q931</f>
        <v>0</v>
      </c>
      <c r="R999" s="76">
        <f>'Web-Test'!R931</f>
        <v>0</v>
      </c>
      <c r="S999" s="76">
        <f>'Web-Test'!S931</f>
        <v>0</v>
      </c>
      <c r="T999" s="76">
        <f>'Web-Test'!T931</f>
        <v>0</v>
      </c>
      <c r="U999" s="76">
        <f>'Web-Test'!U931</f>
        <v>0</v>
      </c>
      <c r="V999" s="76">
        <f>'Web-Test'!V931</f>
        <v>0</v>
      </c>
      <c r="W999" s="76">
        <f>'Web-Test'!W931</f>
        <v>0</v>
      </c>
      <c r="X999" s="76">
        <f>'Web-Test'!X931</f>
        <v>0</v>
      </c>
      <c r="Y999" s="76">
        <f>'Web-Test'!Y931</f>
        <v>0</v>
      </c>
      <c r="Z999" s="76">
        <f>'Web-Test'!Z931</f>
        <v>0</v>
      </c>
    </row>
    <row r="1000" spans="1:26">
      <c r="A1000" s="13">
        <f>'Web-Test'!A932</f>
        <v>0</v>
      </c>
      <c r="B1000" s="16">
        <f>'Web-Test'!B932</f>
        <v>0</v>
      </c>
      <c r="C1000" s="17">
        <f>'Web-Test'!C932</f>
        <v>0</v>
      </c>
      <c r="D1000" s="16">
        <f>'Web-Test'!D932</f>
        <v>0</v>
      </c>
      <c r="E1000" s="18">
        <f>'Web-Test'!E932</f>
        <v>0</v>
      </c>
      <c r="F1000" s="18">
        <f>'Web-Test'!F932</f>
        <v>0</v>
      </c>
      <c r="G1000" s="18">
        <f>'Web-Test'!G932</f>
        <v>0</v>
      </c>
      <c r="H1000" s="17">
        <f>'Web-Test'!H932</f>
        <v>0</v>
      </c>
      <c r="I1000" s="17">
        <f>'Web-Test'!I932</f>
        <v>0</v>
      </c>
      <c r="J1000" s="17">
        <f>'Web-Test'!J932</f>
        <v>0</v>
      </c>
      <c r="K1000" s="16">
        <f>'Web-Test'!K932</f>
        <v>0</v>
      </c>
      <c r="L1000" s="13" t="str">
        <f>'Web-Test'!L932</f>
        <v/>
      </c>
      <c r="M1000" s="18">
        <f>'Web-Test'!M932</f>
        <v>0</v>
      </c>
      <c r="N1000" s="13">
        <f>'Web-Test'!N932</f>
        <v>0</v>
      </c>
      <c r="O1000" s="76">
        <f>'Web-Test'!O932</f>
        <v>0</v>
      </c>
      <c r="P1000" s="76">
        <f>'Web-Test'!P932</f>
        <v>0</v>
      </c>
      <c r="Q1000" s="76">
        <f>'Web-Test'!Q932</f>
        <v>0</v>
      </c>
      <c r="R1000" s="76">
        <f>'Web-Test'!R932</f>
        <v>0</v>
      </c>
      <c r="S1000" s="76">
        <f>'Web-Test'!S932</f>
        <v>0</v>
      </c>
      <c r="T1000" s="76">
        <f>'Web-Test'!T932</f>
        <v>0</v>
      </c>
      <c r="U1000" s="76">
        <f>'Web-Test'!U932</f>
        <v>0</v>
      </c>
      <c r="V1000" s="76">
        <f>'Web-Test'!V932</f>
        <v>0</v>
      </c>
      <c r="W1000" s="76">
        <f>'Web-Test'!W932</f>
        <v>0</v>
      </c>
      <c r="X1000" s="76">
        <f>'Web-Test'!X932</f>
        <v>0</v>
      </c>
      <c r="Y1000" s="76">
        <f>'Web-Test'!Y932</f>
        <v>0</v>
      </c>
      <c r="Z1000" s="76">
        <f>'Web-Test'!Z932</f>
        <v>0</v>
      </c>
    </row>
  </sheetData>
  <autoFilter ref="A2:N210" xr:uid="{00000000-0009-0000-0000-000008000000}"/>
  <mergeCells count="1">
    <mergeCell ref="E1:G1"/>
  </mergeCells>
  <conditionalFormatting sqref="K3:K1000">
    <cfRule type="containsText" dxfId="19" priority="1" operator="containsText" text="Pass">
      <formula>NOT(ISERROR(SEARCH(("Pass"),(K3))))</formula>
    </cfRule>
  </conditionalFormatting>
  <conditionalFormatting sqref="K3:K1000">
    <cfRule type="containsText" dxfId="18" priority="2" operator="containsText" text="Fail">
      <formula>NOT(ISERROR(SEARCH(("Fail"),(K3))))</formula>
    </cfRule>
  </conditionalFormatting>
  <conditionalFormatting sqref="D3:D1000">
    <cfRule type="expression" dxfId="17" priority="3">
      <formula>AND(K3&lt;&gt;"Fail",K3&lt;&gt;"")</formula>
    </cfRule>
  </conditionalFormatting>
  <conditionalFormatting sqref="D3:D1000">
    <cfRule type="containsText" dxfId="16" priority="4" operator="containsText" text="Cao">
      <formula>NOT(ISERROR(SEARCH(("Cao"),(D3))))</formula>
    </cfRule>
  </conditionalFormatting>
  <conditionalFormatting sqref="D3:D1000">
    <cfRule type="containsText" dxfId="15" priority="5" operator="containsText" text="Trung bình">
      <formula>NOT(ISERROR(SEARCH(("Trung bình"),(D3))))</formula>
    </cfRule>
  </conditionalFormatting>
  <conditionalFormatting sqref="D3:D1000">
    <cfRule type="containsText" dxfId="14" priority="6" operator="containsText" text="Thấp">
      <formula>NOT(ISERROR(SEARCH(("Thấp"),(D3))))</formula>
    </cfRule>
  </conditionalFormatting>
  <conditionalFormatting sqref="D3:D1000">
    <cfRule type="containsText" dxfId="13" priority="7" operator="containsText" text="Khẩn cấp">
      <formula>NOT(ISERROR(SEARCH(("Khẩn cấp"),(D3))))</formula>
    </cfRule>
  </conditionalFormatting>
  <conditionalFormatting sqref="K3:K1000">
    <cfRule type="containsText" dxfId="12" priority="8" operator="containsText" text="Not a bug">
      <formula>NOT(ISERROR(SEARCH(("Not a bug"),(K3))))</formula>
    </cfRule>
  </conditionalFormatting>
  <conditionalFormatting sqref="F3:F1000">
    <cfRule type="expression" dxfId="11" priority="9">
      <formula>AND(F3&lt;&gt;"",H3="",I3="",L3="Open")</formula>
    </cfRule>
  </conditionalFormatting>
  <conditionalFormatting sqref="H3:H1000">
    <cfRule type="expression" dxfId="10" priority="10">
      <formula>AND(TODAY()&gt;H3,L3="Open")</formula>
    </cfRule>
  </conditionalFormatting>
  <conditionalFormatting sqref="I3:I1000">
    <cfRule type="expression" dxfId="9" priority="11">
      <formula>AND(I3&lt;&gt;"",K3="")</formula>
    </cfRule>
  </conditionalFormatting>
  <conditionalFormatting sqref="I1">
    <cfRule type="notContainsBlanks" dxfId="8" priority="12">
      <formula>LEN(TRIM(I1))&gt;0</formula>
    </cfRule>
  </conditionalFormatting>
  <conditionalFormatting sqref="K1">
    <cfRule type="notContainsBlanks" dxfId="7" priority="13">
      <formula>LEN(TRIM(K1))&gt;0</formula>
    </cfRule>
  </conditionalFormatting>
  <conditionalFormatting sqref="L1">
    <cfRule type="notContainsBlanks" dxfId="6" priority="14">
      <formula>LEN(TRIM(L1))&gt;0</formula>
    </cfRule>
  </conditionalFormatting>
  <conditionalFormatting sqref="A1">
    <cfRule type="containsBlanks" dxfId="5" priority="15">
      <formula>LEN(TRIM(A1))=0</formula>
    </cfRule>
  </conditionalFormatting>
  <conditionalFormatting sqref="B1">
    <cfRule type="containsBlanks" dxfId="4" priority="16">
      <formula>LEN(TRIM(B1))=0</formula>
    </cfRule>
  </conditionalFormatting>
  <conditionalFormatting sqref="C1:D1">
    <cfRule type="containsBlanks" dxfId="3" priority="17">
      <formula>LEN(TRIM(C1))=0</formula>
    </cfRule>
  </conditionalFormatting>
  <conditionalFormatting sqref="H1">
    <cfRule type="notContainsBlanks" dxfId="2" priority="18">
      <formula>LEN(TRIM(H1))&gt;0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E1140"/>
  <sheetViews>
    <sheetView workbookViewId="0">
      <pane ySplit="2" topLeftCell="A3" activePane="bottomLeft" state="frozen"/>
      <selection pane="bottomLeft" activeCell="B4" sqref="B4"/>
    </sheetView>
  </sheetViews>
  <sheetFormatPr defaultColWidth="14.42578125" defaultRowHeight="15" customHeight="1"/>
  <cols>
    <col min="1" max="1" width="21.28515625" customWidth="1"/>
    <col min="2" max="2" width="22.85546875" customWidth="1"/>
    <col min="3" max="3" width="29.140625" customWidth="1"/>
    <col min="4" max="4" width="18.5703125" customWidth="1"/>
    <col min="5" max="5" width="6" customWidth="1"/>
    <col min="6" max="6" width="45.7109375" customWidth="1"/>
    <col min="7" max="7" width="15.7109375" customWidth="1"/>
    <col min="10" max="10" width="26.140625" customWidth="1"/>
    <col min="11" max="11" width="15.28515625" customWidth="1"/>
    <col min="14" max="14" width="26.140625" customWidth="1"/>
    <col min="15" max="15" width="8" customWidth="1"/>
  </cols>
  <sheetData>
    <row r="1" spans="1:31">
      <c r="A1" s="85"/>
      <c r="B1" s="85"/>
      <c r="C1" s="85"/>
      <c r="D1" s="85"/>
      <c r="E1" s="85"/>
      <c r="F1" s="96"/>
      <c r="G1" s="135" t="s">
        <v>0</v>
      </c>
      <c r="H1" s="139"/>
      <c r="I1" s="139"/>
      <c r="J1" s="136"/>
      <c r="K1" s="135" t="s">
        <v>2503</v>
      </c>
      <c r="L1" s="139"/>
      <c r="M1" s="139"/>
      <c r="N1" s="136"/>
      <c r="O1" s="85"/>
      <c r="P1" s="85"/>
      <c r="Q1" s="85"/>
      <c r="R1" s="85"/>
      <c r="S1" s="85"/>
      <c r="T1" s="85"/>
      <c r="U1" s="85"/>
      <c r="V1" s="85"/>
      <c r="W1" s="85"/>
      <c r="X1" s="85"/>
      <c r="Y1" s="85"/>
      <c r="Z1" s="85"/>
      <c r="AA1" s="85"/>
      <c r="AB1" s="85"/>
      <c r="AC1" s="85"/>
      <c r="AD1" s="85"/>
      <c r="AE1" s="85"/>
    </row>
    <row r="2" spans="1:31" ht="30">
      <c r="A2" s="87"/>
      <c r="B2" s="87"/>
      <c r="C2" s="87"/>
      <c r="D2" s="87"/>
      <c r="E2" s="87"/>
      <c r="F2" s="97" t="s">
        <v>2733</v>
      </c>
      <c r="G2" s="88" t="s">
        <v>11</v>
      </c>
      <c r="H2" s="88" t="s">
        <v>2507</v>
      </c>
      <c r="I2" s="86" t="s">
        <v>2508</v>
      </c>
      <c r="J2" s="86" t="s">
        <v>2509</v>
      </c>
      <c r="K2" s="88" t="s">
        <v>11</v>
      </c>
      <c r="L2" s="88" t="s">
        <v>2507</v>
      </c>
      <c r="M2" s="86" t="s">
        <v>2508</v>
      </c>
      <c r="N2" s="86" t="s">
        <v>2509</v>
      </c>
      <c r="O2" s="85"/>
      <c r="P2" s="85"/>
      <c r="Q2" s="85"/>
      <c r="R2" s="85"/>
      <c r="S2" s="85"/>
      <c r="T2" s="85"/>
      <c r="U2" s="85"/>
      <c r="V2" s="85"/>
      <c r="W2" s="85"/>
      <c r="X2" s="85"/>
      <c r="Y2" s="85"/>
      <c r="Z2" s="85"/>
      <c r="AA2" s="85"/>
      <c r="AB2" s="85"/>
      <c r="AC2" s="85"/>
      <c r="AD2" s="85"/>
      <c r="AE2" s="85"/>
    </row>
    <row r="3" spans="1:31">
      <c r="A3" s="140" t="s">
        <v>1416</v>
      </c>
      <c r="B3" s="89" t="s">
        <v>1416</v>
      </c>
      <c r="C3" s="89"/>
      <c r="D3" s="89"/>
      <c r="E3" s="89"/>
      <c r="F3" s="98" t="s">
        <v>2734</v>
      </c>
      <c r="G3" s="90"/>
      <c r="H3" s="92"/>
      <c r="I3" s="92"/>
      <c r="J3" s="90" t="s">
        <v>2529</v>
      </c>
      <c r="K3" s="90"/>
      <c r="L3" s="92"/>
      <c r="M3" s="92"/>
      <c r="N3" s="90"/>
      <c r="O3" s="85"/>
      <c r="P3" s="85"/>
      <c r="Q3" s="85"/>
      <c r="R3" s="85"/>
      <c r="S3" s="85"/>
      <c r="T3" s="85"/>
      <c r="U3" s="85"/>
      <c r="V3" s="85"/>
      <c r="W3" s="85"/>
      <c r="X3" s="85"/>
      <c r="Y3" s="85"/>
      <c r="Z3" s="85"/>
      <c r="AA3" s="85"/>
      <c r="AB3" s="85"/>
      <c r="AC3" s="85"/>
      <c r="AD3" s="85"/>
      <c r="AE3" s="85"/>
    </row>
    <row r="4" spans="1:31">
      <c r="A4" s="141"/>
      <c r="B4" s="89"/>
      <c r="C4" s="89"/>
      <c r="D4" s="89"/>
      <c r="E4" s="89"/>
      <c r="F4" s="98" t="s">
        <v>2735</v>
      </c>
      <c r="G4" s="90"/>
      <c r="H4" s="92"/>
      <c r="I4" s="92"/>
      <c r="J4" s="90"/>
      <c r="K4" s="90"/>
      <c r="L4" s="92"/>
      <c r="M4" s="92"/>
      <c r="N4" s="90"/>
      <c r="O4" s="85"/>
      <c r="P4" s="85"/>
      <c r="Q4" s="85"/>
      <c r="R4" s="85"/>
      <c r="S4" s="85"/>
      <c r="T4" s="85"/>
      <c r="U4" s="85"/>
      <c r="V4" s="85"/>
      <c r="W4" s="85"/>
      <c r="X4" s="85"/>
      <c r="Y4" s="85"/>
      <c r="Z4" s="85"/>
      <c r="AA4" s="85"/>
      <c r="AB4" s="85"/>
      <c r="AC4" s="85"/>
      <c r="AD4" s="85"/>
      <c r="AE4" s="85"/>
    </row>
    <row r="5" spans="1:31">
      <c r="A5" s="141"/>
      <c r="B5" s="89" t="s">
        <v>2511</v>
      </c>
      <c r="C5" s="89"/>
      <c r="D5" s="89"/>
      <c r="E5" s="89"/>
      <c r="F5" s="90"/>
      <c r="G5" s="90"/>
      <c r="H5" s="92"/>
      <c r="I5" s="92"/>
      <c r="J5" s="90" t="s">
        <v>2529</v>
      </c>
      <c r="K5" s="90"/>
      <c r="L5" s="92"/>
      <c r="M5" s="92"/>
      <c r="N5" s="90"/>
      <c r="O5" s="85"/>
      <c r="P5" s="85"/>
      <c r="Q5" s="85"/>
      <c r="R5" s="85"/>
      <c r="S5" s="85"/>
      <c r="T5" s="85"/>
      <c r="U5" s="85"/>
      <c r="V5" s="85"/>
      <c r="W5" s="85"/>
      <c r="X5" s="85"/>
      <c r="Y5" s="85"/>
      <c r="Z5" s="85"/>
      <c r="AA5" s="85"/>
      <c r="AB5" s="85"/>
      <c r="AC5" s="85"/>
      <c r="AD5" s="85"/>
      <c r="AE5" s="85"/>
    </row>
    <row r="6" spans="1:31">
      <c r="A6" s="141"/>
      <c r="B6" s="89" t="s">
        <v>2513</v>
      </c>
      <c r="C6" s="89"/>
      <c r="D6" s="89"/>
      <c r="E6" s="89"/>
      <c r="F6" s="90"/>
      <c r="G6" s="90"/>
      <c r="H6" s="92"/>
      <c r="I6" s="92"/>
      <c r="J6" s="90" t="s">
        <v>2529</v>
      </c>
      <c r="K6" s="90"/>
      <c r="L6" s="92"/>
      <c r="M6" s="92"/>
      <c r="N6" s="90"/>
      <c r="O6" s="85"/>
      <c r="P6" s="85"/>
      <c r="Q6" s="85"/>
      <c r="R6" s="85"/>
      <c r="S6" s="85"/>
      <c r="T6" s="85"/>
      <c r="U6" s="85"/>
      <c r="V6" s="85"/>
      <c r="W6" s="85"/>
      <c r="X6" s="85"/>
      <c r="Y6" s="85"/>
      <c r="Z6" s="85"/>
      <c r="AA6" s="85"/>
      <c r="AB6" s="85"/>
      <c r="AC6" s="85"/>
      <c r="AD6" s="85"/>
      <c r="AE6" s="85"/>
    </row>
    <row r="7" spans="1:31">
      <c r="A7" s="141"/>
      <c r="B7" s="89" t="s">
        <v>2736</v>
      </c>
      <c r="C7" s="89"/>
      <c r="D7" s="89"/>
      <c r="E7" s="89"/>
      <c r="F7" s="90"/>
      <c r="G7" s="90"/>
      <c r="H7" s="92"/>
      <c r="I7" s="92"/>
      <c r="J7" s="90"/>
      <c r="K7" s="90"/>
      <c r="L7" s="92"/>
      <c r="M7" s="92"/>
      <c r="N7" s="90"/>
      <c r="O7" s="85"/>
      <c r="P7" s="85"/>
      <c r="Q7" s="85"/>
      <c r="R7" s="85"/>
      <c r="S7" s="85"/>
      <c r="T7" s="85"/>
      <c r="U7" s="85"/>
      <c r="V7" s="85"/>
      <c r="W7" s="85"/>
      <c r="X7" s="85"/>
      <c r="Y7" s="85"/>
      <c r="Z7" s="85"/>
      <c r="AA7" s="85"/>
      <c r="AB7" s="85"/>
      <c r="AC7" s="85"/>
      <c r="AD7" s="85"/>
      <c r="AE7" s="85"/>
    </row>
    <row r="8" spans="1:31">
      <c r="A8" s="131" t="s">
        <v>2737</v>
      </c>
      <c r="B8" s="138" t="s">
        <v>2514</v>
      </c>
      <c r="C8" s="139"/>
      <c r="D8" s="139"/>
      <c r="E8" s="136"/>
      <c r="F8" s="90"/>
      <c r="G8" s="90"/>
      <c r="H8" s="92"/>
      <c r="I8" s="92"/>
      <c r="J8" s="90" t="s">
        <v>2529</v>
      </c>
      <c r="K8" s="90"/>
      <c r="L8" s="92"/>
      <c r="M8" s="92"/>
      <c r="N8" s="90"/>
      <c r="O8" s="99"/>
      <c r="P8" s="99"/>
      <c r="Q8" s="85"/>
      <c r="R8" s="85"/>
      <c r="S8" s="85"/>
      <c r="T8" s="85"/>
      <c r="U8" s="85"/>
      <c r="V8" s="85"/>
      <c r="W8" s="85"/>
      <c r="X8" s="85"/>
      <c r="Y8" s="85"/>
      <c r="Z8" s="85"/>
      <c r="AA8" s="85"/>
      <c r="AB8" s="85"/>
      <c r="AC8" s="85"/>
      <c r="AD8" s="85"/>
      <c r="AE8" s="85"/>
    </row>
    <row r="9" spans="1:31">
      <c r="A9" s="132"/>
      <c r="B9" s="131" t="s">
        <v>2515</v>
      </c>
      <c r="C9" s="89" t="s">
        <v>2516</v>
      </c>
      <c r="D9" s="89"/>
      <c r="E9" s="89"/>
      <c r="F9" s="90"/>
      <c r="G9" s="90"/>
      <c r="H9" s="92">
        <v>44915</v>
      </c>
      <c r="I9" s="92">
        <v>44917</v>
      </c>
      <c r="J9" s="100" t="s">
        <v>2738</v>
      </c>
      <c r="K9" s="90"/>
      <c r="L9" s="92"/>
      <c r="M9" s="92"/>
      <c r="N9" s="90"/>
      <c r="O9" s="85"/>
      <c r="P9" s="85"/>
      <c r="Q9" s="85"/>
      <c r="R9" s="85"/>
      <c r="S9" s="85"/>
      <c r="T9" s="85"/>
      <c r="U9" s="85"/>
      <c r="V9" s="85"/>
      <c r="W9" s="85"/>
      <c r="X9" s="85"/>
      <c r="Y9" s="85"/>
      <c r="Z9" s="85"/>
      <c r="AA9" s="85"/>
      <c r="AB9" s="85"/>
      <c r="AC9" s="85"/>
      <c r="AD9" s="85"/>
      <c r="AE9" s="85"/>
    </row>
    <row r="10" spans="1:31">
      <c r="A10" s="132"/>
      <c r="B10" s="132"/>
      <c r="C10" s="89" t="s">
        <v>345</v>
      </c>
      <c r="D10" s="89"/>
      <c r="E10" s="89"/>
      <c r="F10" s="90"/>
      <c r="G10" s="90"/>
      <c r="H10" s="92"/>
      <c r="I10" s="92">
        <v>44904</v>
      </c>
      <c r="J10" s="90" t="s">
        <v>2510</v>
      </c>
      <c r="K10" s="90"/>
      <c r="L10" s="92"/>
      <c r="M10" s="92"/>
      <c r="N10" s="90"/>
      <c r="O10" s="85"/>
      <c r="P10" s="85"/>
      <c r="Q10" s="85"/>
      <c r="R10" s="85"/>
      <c r="S10" s="85"/>
      <c r="T10" s="85"/>
      <c r="U10" s="85"/>
      <c r="V10" s="85"/>
      <c r="W10" s="85"/>
      <c r="X10" s="85"/>
      <c r="Y10" s="85"/>
      <c r="Z10" s="85"/>
      <c r="AA10" s="85"/>
      <c r="AB10" s="85"/>
      <c r="AC10" s="85"/>
      <c r="AD10" s="85"/>
      <c r="AE10" s="85"/>
    </row>
    <row r="11" spans="1:31">
      <c r="A11" s="132"/>
      <c r="B11" s="132"/>
      <c r="C11" s="89" t="s">
        <v>1342</v>
      </c>
      <c r="D11" s="89"/>
      <c r="E11" s="89"/>
      <c r="F11" s="90"/>
      <c r="G11" s="90"/>
      <c r="H11" s="92"/>
      <c r="I11" s="92">
        <v>44904</v>
      </c>
      <c r="J11" s="90" t="s">
        <v>2510</v>
      </c>
      <c r="K11" s="90"/>
      <c r="L11" s="92"/>
      <c r="M11" s="92"/>
      <c r="N11" s="90"/>
      <c r="O11" s="85"/>
      <c r="P11" s="85"/>
      <c r="Q11" s="85"/>
      <c r="R11" s="85"/>
      <c r="S11" s="85"/>
      <c r="T11" s="85"/>
      <c r="U11" s="85"/>
      <c r="V11" s="85"/>
      <c r="W11" s="85"/>
      <c r="X11" s="85"/>
      <c r="Y11" s="85"/>
      <c r="Z11" s="85"/>
      <c r="AA11" s="85"/>
      <c r="AB11" s="85"/>
      <c r="AC11" s="85"/>
      <c r="AD11" s="85"/>
      <c r="AE11" s="85"/>
    </row>
    <row r="12" spans="1:31">
      <c r="A12" s="132"/>
      <c r="B12" s="132"/>
      <c r="C12" s="89" t="s">
        <v>1577</v>
      </c>
      <c r="D12" s="89"/>
      <c r="E12" s="89"/>
      <c r="F12" s="90"/>
      <c r="G12" s="90"/>
      <c r="H12" s="92"/>
      <c r="I12" s="92"/>
      <c r="J12" s="90"/>
      <c r="K12" s="90"/>
      <c r="L12" s="92"/>
      <c r="M12" s="92"/>
      <c r="N12" s="90"/>
      <c r="O12" s="85"/>
      <c r="P12" s="85"/>
      <c r="Q12" s="85"/>
      <c r="R12" s="85"/>
      <c r="S12" s="85"/>
      <c r="T12" s="85"/>
      <c r="U12" s="85"/>
      <c r="V12" s="85"/>
      <c r="W12" s="85"/>
      <c r="X12" s="85"/>
      <c r="Y12" s="85"/>
      <c r="Z12" s="85"/>
      <c r="AA12" s="85"/>
      <c r="AB12" s="85"/>
      <c r="AC12" s="85"/>
      <c r="AD12" s="85"/>
      <c r="AE12" s="85"/>
    </row>
    <row r="13" spans="1:31">
      <c r="A13" s="132"/>
      <c r="B13" s="133"/>
      <c r="C13" s="89" t="s">
        <v>2518</v>
      </c>
      <c r="D13" s="89"/>
      <c r="E13" s="89"/>
      <c r="F13" s="90"/>
      <c r="G13" s="90"/>
      <c r="H13" s="92"/>
      <c r="I13" s="92"/>
      <c r="J13" s="90"/>
      <c r="K13" s="90"/>
      <c r="L13" s="92"/>
      <c r="M13" s="92"/>
      <c r="N13" s="90"/>
      <c r="O13" s="85"/>
      <c r="P13" s="85"/>
      <c r="Q13" s="85"/>
      <c r="R13" s="85"/>
      <c r="S13" s="85"/>
      <c r="T13" s="85"/>
      <c r="U13" s="85"/>
      <c r="V13" s="85"/>
      <c r="W13" s="85"/>
      <c r="X13" s="85"/>
      <c r="Y13" s="85"/>
      <c r="Z13" s="85"/>
      <c r="AA13" s="85"/>
      <c r="AB13" s="85"/>
      <c r="AC13" s="85"/>
      <c r="AD13" s="85"/>
      <c r="AE13" s="85"/>
    </row>
    <row r="14" spans="1:31">
      <c r="A14" s="132"/>
      <c r="B14" s="140" t="s">
        <v>2519</v>
      </c>
      <c r="C14" s="89" t="s">
        <v>2520</v>
      </c>
      <c r="D14" s="89"/>
      <c r="E14" s="89"/>
      <c r="F14" s="90"/>
      <c r="G14" s="90"/>
      <c r="H14" s="92">
        <v>44915</v>
      </c>
      <c r="I14" s="92">
        <v>44917</v>
      </c>
      <c r="J14" s="100" t="s">
        <v>2739</v>
      </c>
      <c r="K14" s="90"/>
      <c r="L14" s="92"/>
      <c r="M14" s="92"/>
      <c r="N14" s="90"/>
      <c r="O14" s="85"/>
      <c r="P14" s="85"/>
      <c r="Q14" s="85"/>
      <c r="R14" s="85"/>
      <c r="S14" s="85"/>
      <c r="T14" s="85"/>
      <c r="U14" s="85"/>
      <c r="V14" s="85"/>
      <c r="W14" s="85"/>
      <c r="X14" s="85"/>
      <c r="Y14" s="85"/>
      <c r="Z14" s="85"/>
      <c r="AA14" s="85"/>
      <c r="AB14" s="85"/>
      <c r="AC14" s="85"/>
      <c r="AD14" s="85"/>
      <c r="AE14" s="85"/>
    </row>
    <row r="15" spans="1:31">
      <c r="A15" s="132"/>
      <c r="B15" s="141"/>
      <c r="C15" s="89" t="s">
        <v>1223</v>
      </c>
      <c r="D15" s="89"/>
      <c r="E15" s="89"/>
      <c r="F15" s="90"/>
      <c r="G15" s="90"/>
      <c r="H15" s="92"/>
      <c r="I15" s="92">
        <v>44905</v>
      </c>
      <c r="J15" s="90" t="s">
        <v>2529</v>
      </c>
      <c r="K15" s="90"/>
      <c r="L15" s="92"/>
      <c r="M15" s="92"/>
      <c r="N15" s="90"/>
      <c r="O15" s="85"/>
      <c r="P15" s="85"/>
      <c r="Q15" s="85"/>
      <c r="R15" s="85"/>
      <c r="S15" s="85"/>
      <c r="T15" s="85"/>
      <c r="U15" s="85"/>
      <c r="V15" s="85"/>
      <c r="W15" s="85"/>
      <c r="X15" s="85"/>
      <c r="Y15" s="85"/>
      <c r="Z15" s="85"/>
      <c r="AA15" s="85"/>
      <c r="AB15" s="85"/>
      <c r="AC15" s="85"/>
      <c r="AD15" s="85"/>
      <c r="AE15" s="85"/>
    </row>
    <row r="16" spans="1:31">
      <c r="A16" s="132"/>
      <c r="B16" s="141"/>
      <c r="C16" s="89" t="s">
        <v>2521</v>
      </c>
      <c r="D16" s="89"/>
      <c r="E16" s="89"/>
      <c r="F16" s="90"/>
      <c r="G16" s="90"/>
      <c r="H16" s="92"/>
      <c r="I16" s="92">
        <v>44905</v>
      </c>
      <c r="J16" s="90" t="s">
        <v>2529</v>
      </c>
      <c r="K16" s="90"/>
      <c r="L16" s="92"/>
      <c r="M16" s="92"/>
      <c r="N16" s="90"/>
      <c r="O16" s="85"/>
      <c r="P16" s="85"/>
      <c r="Q16" s="85"/>
      <c r="R16" s="85"/>
      <c r="S16" s="85"/>
      <c r="T16" s="85"/>
      <c r="U16" s="85"/>
      <c r="V16" s="85"/>
      <c r="W16" s="85"/>
      <c r="X16" s="85"/>
      <c r="Y16" s="85"/>
      <c r="Z16" s="85"/>
      <c r="AA16" s="85"/>
      <c r="AB16" s="85"/>
      <c r="AC16" s="85"/>
      <c r="AD16" s="85"/>
      <c r="AE16" s="85"/>
    </row>
    <row r="17" spans="1:31">
      <c r="A17" s="132"/>
      <c r="B17" s="141"/>
      <c r="C17" s="89" t="s">
        <v>1342</v>
      </c>
      <c r="D17" s="89"/>
      <c r="E17" s="89"/>
      <c r="F17" s="90"/>
      <c r="G17" s="90"/>
      <c r="H17" s="92"/>
      <c r="I17" s="92">
        <v>44918</v>
      </c>
      <c r="J17" s="100" t="s">
        <v>2740</v>
      </c>
      <c r="K17" s="90"/>
      <c r="L17" s="92"/>
      <c r="M17" s="92"/>
      <c r="N17" s="90"/>
      <c r="O17" s="85"/>
      <c r="P17" s="85"/>
      <c r="Q17" s="85"/>
      <c r="R17" s="85"/>
      <c r="S17" s="85"/>
      <c r="T17" s="85"/>
      <c r="U17" s="85"/>
      <c r="V17" s="85"/>
      <c r="W17" s="85"/>
      <c r="X17" s="85"/>
      <c r="Y17" s="85"/>
      <c r="Z17" s="85"/>
      <c r="AA17" s="85"/>
      <c r="AB17" s="85"/>
      <c r="AC17" s="85"/>
      <c r="AD17" s="85"/>
      <c r="AE17" s="85"/>
    </row>
    <row r="18" spans="1:31">
      <c r="A18" s="132"/>
      <c r="B18" s="141"/>
      <c r="C18" s="89" t="s">
        <v>2522</v>
      </c>
      <c r="D18" s="89"/>
      <c r="E18" s="89"/>
      <c r="F18" s="90"/>
      <c r="G18" s="90"/>
      <c r="H18" s="92"/>
      <c r="I18" s="92">
        <v>44905</v>
      </c>
      <c r="J18" s="90" t="s">
        <v>2510</v>
      </c>
      <c r="K18" s="90"/>
      <c r="L18" s="92"/>
      <c r="M18" s="92"/>
      <c r="N18" s="90"/>
      <c r="O18" s="85"/>
      <c r="P18" s="85"/>
      <c r="Q18" s="85"/>
      <c r="R18" s="85"/>
      <c r="S18" s="85"/>
      <c r="T18" s="85"/>
      <c r="U18" s="85"/>
      <c r="V18" s="85"/>
      <c r="W18" s="85"/>
      <c r="X18" s="85"/>
      <c r="Y18" s="85"/>
      <c r="Z18" s="85"/>
      <c r="AA18" s="85"/>
      <c r="AB18" s="85"/>
      <c r="AC18" s="85"/>
      <c r="AD18" s="85"/>
      <c r="AE18" s="85"/>
    </row>
    <row r="19" spans="1:31">
      <c r="A19" s="132"/>
      <c r="B19" s="141"/>
      <c r="C19" s="89" t="s">
        <v>2523</v>
      </c>
      <c r="D19" s="89"/>
      <c r="E19" s="89"/>
      <c r="F19" s="90"/>
      <c r="G19" s="90"/>
      <c r="H19" s="92"/>
      <c r="I19" s="92">
        <v>44905</v>
      </c>
      <c r="J19" s="90" t="s">
        <v>2510</v>
      </c>
      <c r="K19" s="90"/>
      <c r="L19" s="92"/>
      <c r="M19" s="92"/>
      <c r="N19" s="90"/>
      <c r="O19" s="85"/>
      <c r="P19" s="85"/>
      <c r="Q19" s="85"/>
      <c r="R19" s="85"/>
      <c r="S19" s="85"/>
      <c r="T19" s="85"/>
      <c r="U19" s="85"/>
      <c r="V19" s="85"/>
      <c r="W19" s="85"/>
      <c r="X19" s="85"/>
      <c r="Y19" s="85"/>
      <c r="Z19" s="85"/>
      <c r="AA19" s="85"/>
      <c r="AB19" s="85"/>
      <c r="AC19" s="85"/>
      <c r="AD19" s="85"/>
      <c r="AE19" s="85"/>
    </row>
    <row r="20" spans="1:31">
      <c r="A20" s="132"/>
      <c r="B20" s="141"/>
      <c r="C20" s="89" t="s">
        <v>2524</v>
      </c>
      <c r="D20" s="89"/>
      <c r="E20" s="89"/>
      <c r="F20" s="90"/>
      <c r="G20" s="90"/>
      <c r="H20" s="92"/>
      <c r="I20" s="92">
        <v>44905</v>
      </c>
      <c r="J20" s="90" t="s">
        <v>2510</v>
      </c>
      <c r="K20" s="90"/>
      <c r="L20" s="92"/>
      <c r="M20" s="92"/>
      <c r="N20" s="90"/>
      <c r="O20" s="85"/>
      <c r="P20" s="85"/>
      <c r="Q20" s="85"/>
      <c r="R20" s="85"/>
      <c r="S20" s="85"/>
      <c r="T20" s="85"/>
      <c r="U20" s="85"/>
      <c r="V20" s="85"/>
      <c r="W20" s="85"/>
      <c r="X20" s="85"/>
      <c r="Y20" s="85"/>
      <c r="Z20" s="85"/>
      <c r="AA20" s="85"/>
      <c r="AB20" s="85"/>
      <c r="AC20" s="85"/>
      <c r="AD20" s="85"/>
      <c r="AE20" s="85"/>
    </row>
    <row r="21" spans="1:31">
      <c r="A21" s="133"/>
      <c r="B21" s="141"/>
      <c r="C21" s="89" t="s">
        <v>2525</v>
      </c>
      <c r="D21" s="89"/>
      <c r="E21" s="89"/>
      <c r="F21" s="90"/>
      <c r="G21" s="90"/>
      <c r="H21" s="92"/>
      <c r="I21" s="92">
        <v>44918</v>
      </c>
      <c r="J21" s="100" t="s">
        <v>2740</v>
      </c>
      <c r="K21" s="90"/>
      <c r="L21" s="92"/>
      <c r="M21" s="101"/>
      <c r="N21" s="90"/>
      <c r="O21" s="85"/>
      <c r="P21" s="85"/>
      <c r="Q21" s="85"/>
      <c r="R21" s="85"/>
      <c r="S21" s="85"/>
      <c r="T21" s="85"/>
      <c r="U21" s="85"/>
      <c r="V21" s="85"/>
      <c r="W21" s="85"/>
      <c r="X21" s="85"/>
      <c r="Y21" s="85"/>
      <c r="Z21" s="85"/>
      <c r="AA21" s="85"/>
      <c r="AB21" s="85"/>
      <c r="AC21" s="85"/>
      <c r="AD21" s="85"/>
      <c r="AE21" s="85"/>
    </row>
    <row r="22" spans="1:31">
      <c r="A22" s="131" t="s">
        <v>1379</v>
      </c>
      <c r="B22" s="137" t="s">
        <v>367</v>
      </c>
      <c r="C22" s="138" t="s">
        <v>361</v>
      </c>
      <c r="D22" s="139"/>
      <c r="E22" s="136"/>
      <c r="F22" s="90"/>
      <c r="G22" s="90"/>
      <c r="H22" s="92"/>
      <c r="I22" s="92">
        <v>44905</v>
      </c>
      <c r="J22" s="90" t="s">
        <v>2510</v>
      </c>
      <c r="K22" s="90"/>
      <c r="L22" s="92"/>
      <c r="M22" s="92"/>
      <c r="N22" s="90"/>
      <c r="O22" s="85"/>
      <c r="P22" s="85"/>
      <c r="Q22" s="85"/>
      <c r="R22" s="85"/>
      <c r="S22" s="85"/>
      <c r="T22" s="85"/>
      <c r="U22" s="85"/>
      <c r="V22" s="85"/>
      <c r="W22" s="85"/>
      <c r="X22" s="85"/>
      <c r="Y22" s="85"/>
      <c r="Z22" s="85"/>
      <c r="AA22" s="85"/>
      <c r="AB22" s="85"/>
      <c r="AC22" s="85"/>
      <c r="AD22" s="85"/>
      <c r="AE22" s="85"/>
    </row>
    <row r="23" spans="1:31">
      <c r="A23" s="132"/>
      <c r="B23" s="132"/>
      <c r="C23" s="138" t="s">
        <v>85</v>
      </c>
      <c r="D23" s="139"/>
      <c r="E23" s="136"/>
      <c r="F23" s="90"/>
      <c r="G23" s="90"/>
      <c r="H23" s="92"/>
      <c r="I23" s="92">
        <v>44905</v>
      </c>
      <c r="J23" s="90" t="s">
        <v>2510</v>
      </c>
      <c r="K23" s="90"/>
      <c r="L23" s="92"/>
      <c r="M23" s="92"/>
      <c r="N23" s="90"/>
      <c r="O23" s="85"/>
      <c r="P23" s="85"/>
      <c r="Q23" s="85"/>
      <c r="R23" s="85"/>
      <c r="S23" s="85"/>
      <c r="T23" s="85"/>
      <c r="U23" s="85"/>
      <c r="V23" s="85"/>
      <c r="W23" s="85"/>
      <c r="X23" s="85"/>
      <c r="Y23" s="85"/>
      <c r="Z23" s="85"/>
      <c r="AA23" s="85"/>
      <c r="AB23" s="85"/>
      <c r="AC23" s="85"/>
      <c r="AD23" s="85"/>
      <c r="AE23" s="85"/>
    </row>
    <row r="24" spans="1:31">
      <c r="A24" s="132"/>
      <c r="B24" s="132"/>
      <c r="C24" s="138" t="s">
        <v>2741</v>
      </c>
      <c r="D24" s="139"/>
      <c r="E24" s="136"/>
      <c r="F24" s="90"/>
      <c r="G24" s="90"/>
      <c r="H24" s="92"/>
      <c r="I24" s="92"/>
      <c r="J24" s="90"/>
      <c r="K24" s="90"/>
      <c r="L24" s="92"/>
      <c r="M24" s="92"/>
      <c r="N24" s="90"/>
      <c r="O24" s="85"/>
      <c r="P24" s="85"/>
      <c r="Q24" s="85"/>
      <c r="R24" s="85"/>
      <c r="S24" s="85"/>
      <c r="T24" s="85"/>
      <c r="U24" s="85"/>
      <c r="V24" s="85"/>
      <c r="W24" s="85"/>
      <c r="X24" s="85"/>
      <c r="Y24" s="85"/>
      <c r="Z24" s="85"/>
      <c r="AA24" s="85"/>
      <c r="AB24" s="85"/>
      <c r="AC24" s="85"/>
      <c r="AD24" s="85"/>
      <c r="AE24" s="85"/>
    </row>
    <row r="25" spans="1:31">
      <c r="A25" s="132"/>
      <c r="B25" s="132"/>
      <c r="C25" s="138" t="s">
        <v>2742</v>
      </c>
      <c r="D25" s="139"/>
      <c r="E25" s="136"/>
      <c r="F25" s="90"/>
      <c r="G25" s="90"/>
      <c r="H25" s="92"/>
      <c r="I25" s="92">
        <v>44905</v>
      </c>
      <c r="J25" s="90" t="s">
        <v>2510</v>
      </c>
      <c r="K25" s="90"/>
      <c r="L25" s="92"/>
      <c r="M25" s="92"/>
      <c r="N25" s="90"/>
      <c r="O25" s="85"/>
      <c r="P25" s="85"/>
      <c r="Q25" s="85"/>
      <c r="R25" s="85"/>
      <c r="S25" s="85"/>
      <c r="T25" s="85"/>
      <c r="U25" s="85"/>
      <c r="V25" s="85"/>
      <c r="W25" s="85"/>
      <c r="X25" s="85"/>
      <c r="Y25" s="85"/>
      <c r="Z25" s="85"/>
      <c r="AA25" s="85"/>
      <c r="AB25" s="85"/>
      <c r="AC25" s="85"/>
      <c r="AD25" s="85"/>
      <c r="AE25" s="85"/>
    </row>
    <row r="26" spans="1:31">
      <c r="A26" s="132"/>
      <c r="B26" s="132"/>
      <c r="C26" s="138" t="s">
        <v>2743</v>
      </c>
      <c r="D26" s="139"/>
      <c r="E26" s="136"/>
      <c r="F26" s="90"/>
      <c r="G26" s="90"/>
      <c r="H26" s="92"/>
      <c r="I26" s="92">
        <v>44905</v>
      </c>
      <c r="J26" s="90" t="s">
        <v>2510</v>
      </c>
      <c r="K26" s="90"/>
      <c r="L26" s="92"/>
      <c r="M26" s="92"/>
      <c r="N26" s="90"/>
      <c r="O26" s="85"/>
      <c r="P26" s="85"/>
      <c r="Q26" s="85"/>
      <c r="R26" s="85"/>
      <c r="S26" s="85"/>
      <c r="T26" s="85"/>
      <c r="U26" s="85"/>
      <c r="V26" s="85"/>
      <c r="W26" s="85"/>
      <c r="X26" s="85"/>
      <c r="Y26" s="85"/>
      <c r="Z26" s="85"/>
      <c r="AA26" s="85"/>
      <c r="AB26" s="85"/>
      <c r="AC26" s="85"/>
      <c r="AD26" s="85"/>
      <c r="AE26" s="85"/>
    </row>
    <row r="27" spans="1:31">
      <c r="A27" s="132"/>
      <c r="B27" s="132"/>
      <c r="C27" s="138" t="s">
        <v>652</v>
      </c>
      <c r="D27" s="139"/>
      <c r="E27" s="136"/>
      <c r="F27" s="90"/>
      <c r="G27" s="90"/>
      <c r="H27" s="92"/>
      <c r="I27" s="92">
        <v>44905</v>
      </c>
      <c r="J27" s="90" t="s">
        <v>2510</v>
      </c>
      <c r="K27" s="90"/>
      <c r="L27" s="92"/>
      <c r="M27" s="92"/>
      <c r="N27" s="90"/>
      <c r="O27" s="85"/>
      <c r="P27" s="85"/>
      <c r="Q27" s="85"/>
      <c r="R27" s="85"/>
      <c r="S27" s="85"/>
      <c r="T27" s="85"/>
      <c r="U27" s="85"/>
      <c r="V27" s="85"/>
      <c r="W27" s="85"/>
      <c r="X27" s="85"/>
      <c r="Y27" s="85"/>
      <c r="Z27" s="85"/>
      <c r="AA27" s="85"/>
      <c r="AB27" s="85"/>
      <c r="AC27" s="85"/>
      <c r="AD27" s="85"/>
      <c r="AE27" s="85"/>
    </row>
    <row r="28" spans="1:31" ht="60">
      <c r="A28" s="132"/>
      <c r="B28" s="132"/>
      <c r="C28" s="131" t="s">
        <v>2744</v>
      </c>
      <c r="D28" s="131" t="s">
        <v>2745</v>
      </c>
      <c r="E28" s="89" t="s">
        <v>2746</v>
      </c>
      <c r="F28" s="102" t="s">
        <v>2747</v>
      </c>
      <c r="G28" s="90"/>
      <c r="H28" s="92"/>
      <c r="I28" s="103">
        <v>44916</v>
      </c>
      <c r="J28" s="100" t="s">
        <v>2740</v>
      </c>
      <c r="K28" s="90"/>
      <c r="L28" s="92"/>
      <c r="M28" s="103"/>
      <c r="N28" s="90"/>
      <c r="O28" s="85"/>
      <c r="P28" s="85"/>
      <c r="Q28" s="85"/>
      <c r="R28" s="85"/>
      <c r="S28" s="85"/>
      <c r="T28" s="85"/>
      <c r="U28" s="85"/>
      <c r="V28" s="85"/>
      <c r="W28" s="85"/>
      <c r="X28" s="85"/>
      <c r="Y28" s="85"/>
      <c r="Z28" s="85"/>
      <c r="AA28" s="85"/>
      <c r="AB28" s="85"/>
      <c r="AC28" s="85"/>
      <c r="AD28" s="85"/>
      <c r="AE28" s="85"/>
    </row>
    <row r="29" spans="1:31" ht="45">
      <c r="A29" s="132"/>
      <c r="B29" s="132"/>
      <c r="C29" s="132"/>
      <c r="D29" s="133"/>
      <c r="E29" s="89" t="s">
        <v>1227</v>
      </c>
      <c r="F29" s="90"/>
      <c r="G29" s="90"/>
      <c r="H29" s="92"/>
      <c r="I29" s="92">
        <v>44905</v>
      </c>
      <c r="J29" s="90" t="s">
        <v>2510</v>
      </c>
      <c r="K29" s="90"/>
      <c r="L29" s="92"/>
      <c r="M29" s="92"/>
      <c r="N29" s="90"/>
      <c r="O29" s="85"/>
      <c r="P29" s="85"/>
      <c r="Q29" s="85"/>
      <c r="R29" s="85"/>
      <c r="S29" s="85"/>
      <c r="T29" s="85"/>
      <c r="U29" s="85"/>
      <c r="V29" s="85"/>
      <c r="W29" s="85"/>
      <c r="X29" s="85"/>
      <c r="Y29" s="85"/>
      <c r="Z29" s="85"/>
      <c r="AA29" s="85"/>
      <c r="AB29" s="85"/>
      <c r="AC29" s="85"/>
      <c r="AD29" s="85"/>
      <c r="AE29" s="85"/>
    </row>
    <row r="30" spans="1:31">
      <c r="A30" s="132"/>
      <c r="B30" s="132"/>
      <c r="C30" s="132"/>
      <c r="D30" s="138" t="s">
        <v>2748</v>
      </c>
      <c r="E30" s="136"/>
      <c r="F30" s="90"/>
      <c r="G30" s="90"/>
      <c r="H30" s="92"/>
      <c r="I30" s="92"/>
      <c r="J30" s="90"/>
      <c r="K30" s="90"/>
      <c r="L30" s="92"/>
      <c r="M30" s="92"/>
      <c r="N30" s="90"/>
      <c r="O30" s="85"/>
      <c r="P30" s="85"/>
      <c r="Q30" s="85"/>
      <c r="R30" s="85"/>
      <c r="S30" s="85"/>
      <c r="T30" s="85"/>
      <c r="U30" s="85"/>
      <c r="V30" s="85"/>
      <c r="W30" s="85"/>
      <c r="X30" s="85"/>
      <c r="Y30" s="85"/>
      <c r="Z30" s="85"/>
      <c r="AA30" s="85"/>
      <c r="AB30" s="85"/>
      <c r="AC30" s="85"/>
      <c r="AD30" s="85"/>
      <c r="AE30" s="85"/>
    </row>
    <row r="31" spans="1:31" ht="60">
      <c r="A31" s="132"/>
      <c r="B31" s="132"/>
      <c r="C31" s="132"/>
      <c r="D31" s="131" t="s">
        <v>2749</v>
      </c>
      <c r="E31" s="89" t="s">
        <v>2750</v>
      </c>
      <c r="F31" s="90"/>
      <c r="G31" s="90"/>
      <c r="H31" s="92">
        <v>44916</v>
      </c>
      <c r="I31" s="92">
        <v>44918</v>
      </c>
      <c r="J31" s="90" t="s">
        <v>2510</v>
      </c>
      <c r="K31" s="90"/>
      <c r="L31" s="92"/>
      <c r="M31" s="92"/>
      <c r="N31" s="90"/>
      <c r="O31" s="104"/>
      <c r="P31" s="85"/>
      <c r="Q31" s="85"/>
      <c r="R31" s="85"/>
      <c r="S31" s="85"/>
      <c r="T31" s="85"/>
      <c r="U31" s="85"/>
      <c r="V31" s="85"/>
      <c r="W31" s="85"/>
      <c r="X31" s="85"/>
      <c r="Y31" s="85"/>
      <c r="Z31" s="85"/>
      <c r="AA31" s="85"/>
      <c r="AB31" s="85"/>
      <c r="AC31" s="85"/>
      <c r="AD31" s="85"/>
      <c r="AE31" s="85"/>
    </row>
    <row r="32" spans="1:31" ht="45">
      <c r="A32" s="132"/>
      <c r="B32" s="132"/>
      <c r="C32" s="132"/>
      <c r="D32" s="133"/>
      <c r="E32" s="89" t="s">
        <v>830</v>
      </c>
      <c r="F32" s="90"/>
      <c r="G32" s="90"/>
      <c r="H32" s="92">
        <v>44916</v>
      </c>
      <c r="I32" s="92">
        <v>44918</v>
      </c>
      <c r="J32" s="90" t="s">
        <v>2510</v>
      </c>
      <c r="K32" s="90"/>
      <c r="L32" s="92"/>
      <c r="M32" s="92"/>
      <c r="N32" s="90"/>
      <c r="O32" s="85"/>
      <c r="P32" s="85"/>
      <c r="Q32" s="85"/>
      <c r="R32" s="85"/>
      <c r="S32" s="85"/>
      <c r="T32" s="85"/>
      <c r="U32" s="85"/>
      <c r="V32" s="85"/>
      <c r="W32" s="85"/>
      <c r="X32" s="85"/>
      <c r="Y32" s="85"/>
      <c r="Z32" s="85"/>
      <c r="AA32" s="85"/>
      <c r="AB32" s="85"/>
      <c r="AC32" s="85"/>
      <c r="AD32" s="85"/>
      <c r="AE32" s="85"/>
    </row>
    <row r="33" spans="1:31">
      <c r="A33" s="132"/>
      <c r="B33" s="132"/>
      <c r="C33" s="133"/>
      <c r="D33" s="89" t="s">
        <v>404</v>
      </c>
      <c r="E33" s="89"/>
      <c r="F33" s="90"/>
      <c r="G33" s="90"/>
      <c r="H33" s="92"/>
      <c r="I33" s="92"/>
      <c r="J33" s="90"/>
      <c r="K33" s="90"/>
      <c r="L33" s="92"/>
      <c r="M33" s="92"/>
      <c r="N33" s="90"/>
      <c r="O33" s="85"/>
      <c r="P33" s="85"/>
      <c r="Q33" s="85"/>
      <c r="R33" s="85"/>
      <c r="S33" s="85"/>
      <c r="T33" s="85"/>
      <c r="U33" s="85"/>
      <c r="V33" s="85"/>
      <c r="W33" s="85"/>
      <c r="X33" s="85"/>
      <c r="Y33" s="85"/>
      <c r="Z33" s="85"/>
      <c r="AA33" s="85"/>
      <c r="AB33" s="85"/>
      <c r="AC33" s="85"/>
      <c r="AD33" s="85"/>
      <c r="AE33" s="85"/>
    </row>
    <row r="34" spans="1:31">
      <c r="A34" s="132"/>
      <c r="B34" s="132"/>
      <c r="C34" s="138" t="s">
        <v>332</v>
      </c>
      <c r="D34" s="139"/>
      <c r="E34" s="136"/>
      <c r="F34" s="90"/>
      <c r="G34" s="90"/>
      <c r="H34" s="92"/>
      <c r="I34" s="92"/>
      <c r="J34" s="90"/>
      <c r="K34" s="90"/>
      <c r="L34" s="92"/>
      <c r="M34" s="92"/>
      <c r="N34" s="90"/>
      <c r="O34" s="85"/>
      <c r="P34" s="85"/>
      <c r="Q34" s="85"/>
      <c r="R34" s="85"/>
      <c r="S34" s="85"/>
      <c r="T34" s="85"/>
      <c r="U34" s="85"/>
      <c r="V34" s="85"/>
      <c r="W34" s="85"/>
      <c r="X34" s="85"/>
      <c r="Y34" s="85"/>
      <c r="Z34" s="85"/>
      <c r="AA34" s="85"/>
      <c r="AB34" s="85"/>
      <c r="AC34" s="85"/>
      <c r="AD34" s="85"/>
      <c r="AE34" s="85"/>
    </row>
    <row r="35" spans="1:31">
      <c r="A35" s="132"/>
      <c r="B35" s="132"/>
      <c r="C35" s="138" t="s">
        <v>2751</v>
      </c>
      <c r="D35" s="139"/>
      <c r="E35" s="136"/>
      <c r="F35" s="90"/>
      <c r="G35" s="90"/>
      <c r="H35" s="92"/>
      <c r="I35" s="92"/>
      <c r="J35" s="90"/>
      <c r="K35" s="90"/>
      <c r="L35" s="92"/>
      <c r="M35" s="92"/>
      <c r="N35" s="90"/>
      <c r="O35" s="85"/>
      <c r="P35" s="85"/>
      <c r="Q35" s="85"/>
      <c r="R35" s="85"/>
      <c r="S35" s="85"/>
      <c r="T35" s="85"/>
      <c r="U35" s="85"/>
      <c r="V35" s="85"/>
      <c r="W35" s="85"/>
      <c r="X35" s="85"/>
      <c r="Y35" s="85"/>
      <c r="Z35" s="85"/>
      <c r="AA35" s="85"/>
      <c r="AB35" s="85"/>
      <c r="AC35" s="85"/>
      <c r="AD35" s="85"/>
      <c r="AE35" s="85"/>
    </row>
    <row r="36" spans="1:31">
      <c r="A36" s="132"/>
      <c r="B36" s="132"/>
      <c r="C36" s="138" t="s">
        <v>2526</v>
      </c>
      <c r="D36" s="139"/>
      <c r="E36" s="136"/>
      <c r="F36" s="90"/>
      <c r="G36" s="90"/>
      <c r="H36" s="92"/>
      <c r="I36" s="92"/>
      <c r="J36" s="90"/>
      <c r="K36" s="90" t="s">
        <v>2512</v>
      </c>
      <c r="L36" s="92" t="s">
        <v>2512</v>
      </c>
      <c r="M36" s="92"/>
      <c r="N36" s="90"/>
      <c r="O36" s="85"/>
      <c r="P36" s="85"/>
      <c r="Q36" s="85"/>
      <c r="R36" s="85"/>
      <c r="S36" s="85"/>
      <c r="T36" s="85"/>
      <c r="U36" s="85"/>
      <c r="V36" s="85"/>
      <c r="W36" s="85"/>
      <c r="X36" s="85"/>
      <c r="Y36" s="85"/>
      <c r="Z36" s="85"/>
      <c r="AA36" s="85"/>
      <c r="AB36" s="85"/>
      <c r="AC36" s="85"/>
      <c r="AD36" s="85"/>
      <c r="AE36" s="85"/>
    </row>
    <row r="37" spans="1:31">
      <c r="A37" s="132"/>
      <c r="B37" s="132"/>
      <c r="C37" s="131" t="s">
        <v>2752</v>
      </c>
      <c r="D37" s="89" t="s">
        <v>2527</v>
      </c>
      <c r="E37" s="89"/>
      <c r="F37" s="90"/>
      <c r="G37" s="90"/>
      <c r="H37" s="92" t="s">
        <v>2753</v>
      </c>
      <c r="I37" s="92">
        <v>44918</v>
      </c>
      <c r="J37" s="100" t="s">
        <v>2740</v>
      </c>
      <c r="K37" s="90"/>
      <c r="L37" s="92"/>
      <c r="M37" s="92"/>
      <c r="N37" s="90"/>
      <c r="O37" s="85"/>
      <c r="P37" s="85"/>
      <c r="Q37" s="85"/>
      <c r="R37" s="85"/>
      <c r="S37" s="85"/>
      <c r="T37" s="85"/>
      <c r="U37" s="85"/>
      <c r="V37" s="85"/>
      <c r="W37" s="85"/>
      <c r="X37" s="85"/>
      <c r="Y37" s="85"/>
      <c r="Z37" s="85"/>
      <c r="AA37" s="85"/>
      <c r="AB37" s="85"/>
      <c r="AC37" s="85"/>
      <c r="AD37" s="85"/>
      <c r="AE37" s="85"/>
    </row>
    <row r="38" spans="1:31" ht="30">
      <c r="A38" s="132"/>
      <c r="B38" s="132"/>
      <c r="C38" s="132"/>
      <c r="D38" s="89" t="s">
        <v>2528</v>
      </c>
      <c r="E38" s="89"/>
      <c r="F38" s="90"/>
      <c r="G38" s="90"/>
      <c r="H38" s="92"/>
      <c r="I38" s="92">
        <v>44918</v>
      </c>
      <c r="J38" s="100" t="s">
        <v>2740</v>
      </c>
      <c r="K38" s="90"/>
      <c r="L38" s="92"/>
      <c r="M38" s="92"/>
      <c r="N38" s="90"/>
      <c r="O38" s="85"/>
      <c r="P38" s="85"/>
      <c r="Q38" s="85"/>
      <c r="R38" s="85"/>
      <c r="S38" s="85"/>
      <c r="T38" s="85"/>
      <c r="U38" s="85"/>
      <c r="V38" s="85"/>
      <c r="W38" s="85"/>
      <c r="X38" s="85"/>
      <c r="Y38" s="85"/>
      <c r="Z38" s="85"/>
      <c r="AA38" s="85"/>
      <c r="AB38" s="85"/>
      <c r="AC38" s="85"/>
      <c r="AD38" s="85"/>
      <c r="AE38" s="85"/>
    </row>
    <row r="39" spans="1:31">
      <c r="A39" s="132"/>
      <c r="B39" s="132"/>
      <c r="C39" s="132"/>
      <c r="D39" s="89" t="s">
        <v>2754</v>
      </c>
      <c r="E39" s="89"/>
      <c r="F39" s="90"/>
      <c r="G39" s="90"/>
      <c r="H39" s="92">
        <v>44915</v>
      </c>
      <c r="I39" s="92">
        <v>44918</v>
      </c>
      <c r="J39" s="90" t="s">
        <v>2510</v>
      </c>
      <c r="K39" s="90"/>
      <c r="L39" s="92"/>
      <c r="M39" s="92"/>
      <c r="N39" s="90"/>
      <c r="O39" s="85"/>
      <c r="P39" s="85"/>
      <c r="Q39" s="85"/>
      <c r="R39" s="85"/>
      <c r="S39" s="85"/>
      <c r="T39" s="85"/>
      <c r="U39" s="85"/>
      <c r="V39" s="85"/>
      <c r="W39" s="85"/>
      <c r="X39" s="85"/>
      <c r="Y39" s="85"/>
      <c r="Z39" s="85"/>
      <c r="AA39" s="85"/>
      <c r="AB39" s="85"/>
      <c r="AC39" s="85"/>
      <c r="AD39" s="85"/>
      <c r="AE39" s="85"/>
    </row>
    <row r="40" spans="1:31">
      <c r="A40" s="132"/>
      <c r="B40" s="133"/>
      <c r="C40" s="133"/>
      <c r="D40" s="89" t="s">
        <v>404</v>
      </c>
      <c r="E40" s="89"/>
      <c r="F40" s="90"/>
      <c r="G40" s="90"/>
      <c r="H40" s="92"/>
      <c r="I40" s="92"/>
      <c r="J40" s="105"/>
      <c r="K40" s="90"/>
      <c r="L40" s="92"/>
      <c r="M40" s="92"/>
      <c r="N40" s="90"/>
      <c r="O40" s="85"/>
      <c r="P40" s="85"/>
      <c r="Q40" s="85"/>
      <c r="R40" s="85"/>
      <c r="S40" s="85"/>
      <c r="T40" s="85"/>
      <c r="U40" s="85"/>
      <c r="V40" s="85"/>
      <c r="W40" s="85"/>
      <c r="X40" s="85"/>
      <c r="Y40" s="85"/>
      <c r="Z40" s="85"/>
      <c r="AA40" s="85"/>
      <c r="AB40" s="85"/>
      <c r="AC40" s="85"/>
      <c r="AD40" s="85"/>
      <c r="AE40" s="85"/>
    </row>
    <row r="41" spans="1:31" ht="45" customHeight="1">
      <c r="A41" s="132"/>
      <c r="B41" s="131" t="s">
        <v>1445</v>
      </c>
      <c r="C41" s="89" t="s">
        <v>2755</v>
      </c>
      <c r="D41" s="89"/>
      <c r="E41" s="89"/>
      <c r="F41" s="102" t="s">
        <v>2756</v>
      </c>
      <c r="G41" s="90" t="s">
        <v>2753</v>
      </c>
      <c r="H41" s="92">
        <v>44916</v>
      </c>
      <c r="I41" s="92">
        <v>44919</v>
      </c>
      <c r="J41" s="100" t="s">
        <v>2740</v>
      </c>
      <c r="K41" s="90"/>
      <c r="L41" s="92"/>
      <c r="M41" s="92"/>
      <c r="N41" s="90"/>
      <c r="O41" s="85"/>
      <c r="P41" s="85"/>
      <c r="Q41" s="85"/>
      <c r="R41" s="85"/>
      <c r="S41" s="85"/>
      <c r="T41" s="85"/>
      <c r="U41" s="85"/>
      <c r="V41" s="85"/>
      <c r="W41" s="85"/>
      <c r="X41" s="85"/>
      <c r="Y41" s="85"/>
      <c r="Z41" s="85"/>
      <c r="AA41" s="85"/>
      <c r="AB41" s="85"/>
      <c r="AC41" s="85"/>
      <c r="AD41" s="85"/>
      <c r="AE41" s="85"/>
    </row>
    <row r="42" spans="1:31">
      <c r="A42" s="132"/>
      <c r="B42" s="133"/>
      <c r="C42" s="89" t="s">
        <v>404</v>
      </c>
      <c r="D42" s="89"/>
      <c r="E42" s="89"/>
      <c r="F42" s="90"/>
      <c r="G42" s="90"/>
      <c r="H42" s="92"/>
      <c r="I42" s="92"/>
      <c r="J42" s="90"/>
      <c r="K42" s="90"/>
      <c r="L42" s="92"/>
      <c r="M42" s="92"/>
      <c r="N42" s="90"/>
      <c r="O42" s="85"/>
      <c r="P42" s="85"/>
      <c r="Q42" s="85"/>
      <c r="R42" s="85"/>
      <c r="S42" s="85"/>
      <c r="T42" s="85"/>
      <c r="U42" s="85"/>
      <c r="V42" s="85"/>
      <c r="W42" s="85"/>
      <c r="X42" s="85"/>
      <c r="Y42" s="85"/>
      <c r="Z42" s="85"/>
      <c r="AA42" s="85"/>
      <c r="AB42" s="85"/>
      <c r="AC42" s="85"/>
      <c r="AD42" s="85"/>
      <c r="AE42" s="85"/>
    </row>
    <row r="43" spans="1:31">
      <c r="A43" s="132"/>
      <c r="B43" s="131" t="s">
        <v>20</v>
      </c>
      <c r="C43" s="138" t="s">
        <v>2757</v>
      </c>
      <c r="D43" s="139"/>
      <c r="E43" s="136"/>
      <c r="F43" s="90"/>
      <c r="G43" s="90"/>
      <c r="H43" s="92"/>
      <c r="I43" s="92"/>
      <c r="J43" s="90"/>
      <c r="K43" s="90"/>
      <c r="L43" s="92"/>
      <c r="M43" s="92"/>
      <c r="N43" s="90"/>
      <c r="O43" s="85"/>
      <c r="P43" s="85"/>
      <c r="Q43" s="85"/>
      <c r="R43" s="85"/>
      <c r="S43" s="85"/>
      <c r="T43" s="85"/>
      <c r="U43" s="85"/>
      <c r="V43" s="85"/>
      <c r="W43" s="85"/>
      <c r="X43" s="85"/>
      <c r="Y43" s="85"/>
      <c r="Z43" s="85"/>
      <c r="AA43" s="85"/>
      <c r="AB43" s="85"/>
      <c r="AC43" s="85"/>
      <c r="AD43" s="85"/>
      <c r="AE43" s="85"/>
    </row>
    <row r="44" spans="1:31">
      <c r="A44" s="132"/>
      <c r="B44" s="132"/>
      <c r="C44" s="138" t="s">
        <v>2531</v>
      </c>
      <c r="D44" s="139"/>
      <c r="E44" s="136"/>
      <c r="F44" s="90"/>
      <c r="G44" s="90"/>
      <c r="H44" s="92"/>
      <c r="I44" s="92">
        <v>44905</v>
      </c>
      <c r="J44" s="90" t="s">
        <v>2510</v>
      </c>
      <c r="K44" s="90"/>
      <c r="L44" s="92"/>
      <c r="M44" s="92"/>
      <c r="N44" s="90"/>
      <c r="O44" s="85" t="s">
        <v>2758</v>
      </c>
      <c r="P44" s="85"/>
      <c r="Q44" s="85"/>
      <c r="R44" s="85"/>
      <c r="S44" s="85"/>
      <c r="T44" s="85"/>
      <c r="U44" s="85"/>
      <c r="V44" s="85"/>
      <c r="W44" s="85"/>
      <c r="X44" s="85"/>
      <c r="Y44" s="85"/>
      <c r="Z44" s="85"/>
      <c r="AA44" s="85"/>
      <c r="AB44" s="85"/>
      <c r="AC44" s="85"/>
      <c r="AD44" s="85"/>
      <c r="AE44" s="85"/>
    </row>
    <row r="45" spans="1:31">
      <c r="A45" s="132"/>
      <c r="B45" s="133"/>
      <c r="C45" s="89" t="s">
        <v>404</v>
      </c>
      <c r="D45" s="89"/>
      <c r="E45" s="89"/>
      <c r="F45" s="90"/>
      <c r="G45" s="90"/>
      <c r="H45" s="92"/>
      <c r="I45" s="92"/>
      <c r="J45" s="90"/>
      <c r="K45" s="90"/>
      <c r="L45" s="92"/>
      <c r="M45" s="92"/>
      <c r="N45" s="90"/>
      <c r="O45" s="85"/>
      <c r="P45" s="85"/>
      <c r="Q45" s="85"/>
      <c r="R45" s="85"/>
      <c r="S45" s="85"/>
      <c r="T45" s="85"/>
      <c r="U45" s="85"/>
      <c r="V45" s="85"/>
      <c r="W45" s="85"/>
      <c r="X45" s="85"/>
      <c r="Y45" s="85"/>
      <c r="Z45" s="85"/>
      <c r="AA45" s="85"/>
      <c r="AB45" s="85"/>
      <c r="AC45" s="85"/>
      <c r="AD45" s="85"/>
      <c r="AE45" s="85"/>
    </row>
    <row r="46" spans="1:31">
      <c r="A46" s="133"/>
      <c r="B46" s="89" t="s">
        <v>332</v>
      </c>
      <c r="C46" s="89"/>
      <c r="D46" s="89"/>
      <c r="E46" s="89"/>
      <c r="F46" s="90"/>
      <c r="G46" s="90"/>
      <c r="H46" s="92"/>
      <c r="I46" s="92"/>
      <c r="J46" s="90"/>
      <c r="K46" s="90"/>
      <c r="L46" s="92"/>
      <c r="M46" s="92"/>
      <c r="N46" s="90"/>
      <c r="O46" s="85"/>
      <c r="P46" s="85"/>
      <c r="Q46" s="85"/>
      <c r="R46" s="85"/>
      <c r="S46" s="85"/>
      <c r="T46" s="85"/>
      <c r="U46" s="85"/>
      <c r="V46" s="85"/>
      <c r="W46" s="85"/>
      <c r="X46" s="85"/>
      <c r="Y46" s="85"/>
      <c r="Z46" s="85"/>
      <c r="AA46" s="85"/>
      <c r="AB46" s="85"/>
      <c r="AC46" s="85"/>
      <c r="AD46" s="85"/>
      <c r="AE46" s="85"/>
    </row>
    <row r="47" spans="1:31">
      <c r="B47" s="89"/>
      <c r="C47" s="89"/>
      <c r="D47" s="89"/>
      <c r="E47" s="89"/>
      <c r="F47" s="90"/>
      <c r="G47" s="90"/>
      <c r="H47" s="92"/>
      <c r="I47" s="92"/>
      <c r="J47" s="90"/>
      <c r="K47" s="90"/>
      <c r="L47" s="92"/>
      <c r="M47" s="92"/>
      <c r="N47" s="90"/>
      <c r="O47" s="85"/>
      <c r="P47" s="85"/>
      <c r="Q47" s="85"/>
      <c r="R47" s="85"/>
      <c r="S47" s="85"/>
      <c r="T47" s="85"/>
      <c r="U47" s="85"/>
      <c r="V47" s="85"/>
      <c r="W47" s="85"/>
      <c r="X47" s="85"/>
      <c r="Y47" s="85"/>
      <c r="Z47" s="85"/>
      <c r="AA47" s="85"/>
      <c r="AB47" s="85"/>
      <c r="AC47" s="85"/>
      <c r="AD47" s="85"/>
      <c r="AE47" s="85"/>
    </row>
    <row r="48" spans="1:31">
      <c r="A48" s="89"/>
      <c r="C48" s="89"/>
      <c r="D48" s="89"/>
      <c r="E48" s="89"/>
      <c r="F48" s="90"/>
      <c r="G48" s="90"/>
      <c r="H48" s="92"/>
      <c r="I48" s="92"/>
      <c r="J48" s="90"/>
      <c r="K48" s="90"/>
      <c r="L48" s="92"/>
      <c r="M48" s="92"/>
      <c r="N48" s="90"/>
      <c r="O48" s="85"/>
      <c r="P48" s="85"/>
      <c r="Q48" s="85"/>
      <c r="R48" s="85"/>
      <c r="S48" s="85"/>
      <c r="T48" s="85"/>
      <c r="U48" s="85"/>
      <c r="V48" s="85"/>
      <c r="W48" s="85"/>
      <c r="X48" s="85"/>
      <c r="Y48" s="85"/>
      <c r="Z48" s="85"/>
      <c r="AA48" s="85"/>
      <c r="AB48" s="85"/>
      <c r="AC48" s="85"/>
      <c r="AD48" s="85"/>
      <c r="AE48" s="85"/>
    </row>
    <row r="49" spans="1:31">
      <c r="A49" s="131"/>
      <c r="B49" s="131" t="s">
        <v>71</v>
      </c>
      <c r="C49" s="89" t="s">
        <v>2530</v>
      </c>
      <c r="D49" s="89"/>
      <c r="E49" s="89"/>
      <c r="F49" s="102"/>
      <c r="G49" s="90"/>
      <c r="H49" s="92">
        <v>44917</v>
      </c>
      <c r="I49" s="92">
        <v>44918</v>
      </c>
      <c r="J49" s="90" t="s">
        <v>2510</v>
      </c>
      <c r="K49" s="90"/>
      <c r="L49" s="92">
        <v>44917</v>
      </c>
      <c r="M49" s="92">
        <v>44919</v>
      </c>
      <c r="N49" s="100" t="s">
        <v>2740</v>
      </c>
      <c r="O49" s="85"/>
      <c r="P49" s="85"/>
      <c r="Q49" s="85"/>
      <c r="R49" s="85"/>
      <c r="S49" s="85"/>
      <c r="T49" s="85"/>
      <c r="U49" s="85"/>
      <c r="V49" s="85"/>
      <c r="W49" s="85"/>
      <c r="X49" s="85"/>
      <c r="Y49" s="85"/>
      <c r="Z49" s="85"/>
      <c r="AA49" s="85"/>
      <c r="AB49" s="85"/>
      <c r="AC49" s="85"/>
      <c r="AD49" s="85"/>
      <c r="AE49" s="85"/>
    </row>
    <row r="50" spans="1:31">
      <c r="A50" s="132"/>
      <c r="B50" s="132"/>
      <c r="C50" s="89" t="s">
        <v>71</v>
      </c>
      <c r="D50" s="89"/>
      <c r="E50" s="89"/>
      <c r="F50" s="102"/>
      <c r="G50" s="90"/>
      <c r="H50" s="92">
        <v>44917</v>
      </c>
      <c r="I50" s="103">
        <v>44917</v>
      </c>
      <c r="J50" s="90" t="s">
        <v>2510</v>
      </c>
      <c r="K50" s="90"/>
      <c r="L50" s="92"/>
      <c r="M50" s="103"/>
      <c r="N50" s="90"/>
      <c r="O50" s="85"/>
      <c r="P50" s="85"/>
      <c r="Q50" s="85"/>
      <c r="R50" s="85"/>
      <c r="S50" s="85"/>
      <c r="T50" s="85"/>
      <c r="U50" s="85"/>
      <c r="V50" s="85"/>
      <c r="W50" s="85"/>
      <c r="X50" s="85"/>
      <c r="Y50" s="85"/>
      <c r="Z50" s="85"/>
      <c r="AA50" s="85"/>
      <c r="AB50" s="85"/>
      <c r="AC50" s="85"/>
      <c r="AD50" s="85"/>
      <c r="AE50" s="85"/>
    </row>
    <row r="51" spans="1:31">
      <c r="A51" s="132"/>
      <c r="B51" s="132"/>
      <c r="C51" s="89" t="s">
        <v>2759</v>
      </c>
      <c r="D51" s="89"/>
      <c r="E51" s="89"/>
      <c r="F51" s="90"/>
      <c r="G51" s="90"/>
      <c r="H51" s="92">
        <v>44917</v>
      </c>
      <c r="I51" s="92">
        <v>44918</v>
      </c>
      <c r="J51" s="90" t="s">
        <v>2510</v>
      </c>
      <c r="K51" s="90"/>
      <c r="L51" s="92"/>
      <c r="M51" s="92"/>
      <c r="N51" s="90"/>
      <c r="O51" s="85"/>
      <c r="P51" s="85"/>
      <c r="Q51" s="85"/>
      <c r="R51" s="85"/>
      <c r="S51" s="85"/>
      <c r="T51" s="85"/>
      <c r="U51" s="85"/>
      <c r="V51" s="85"/>
      <c r="W51" s="85"/>
      <c r="X51" s="85"/>
      <c r="Y51" s="85"/>
      <c r="Z51" s="85"/>
      <c r="AA51" s="85"/>
      <c r="AB51" s="85"/>
      <c r="AC51" s="85"/>
      <c r="AD51" s="85"/>
      <c r="AE51" s="85"/>
    </row>
    <row r="52" spans="1:31">
      <c r="A52" s="132"/>
      <c r="B52" s="133"/>
      <c r="C52" s="76" t="s">
        <v>404</v>
      </c>
      <c r="D52" s="89"/>
      <c r="E52" s="89"/>
      <c r="F52" s="90"/>
      <c r="G52" s="90"/>
      <c r="H52" s="92"/>
      <c r="I52" s="92"/>
      <c r="J52" s="90"/>
      <c r="K52" s="90"/>
      <c r="L52" s="92"/>
      <c r="M52" s="92"/>
      <c r="N52" s="90"/>
      <c r="O52" s="85"/>
      <c r="P52" s="85"/>
      <c r="Q52" s="85"/>
      <c r="R52" s="85"/>
      <c r="S52" s="85"/>
      <c r="T52" s="85"/>
      <c r="U52" s="85"/>
      <c r="V52" s="85"/>
      <c r="W52" s="85"/>
      <c r="X52" s="85"/>
      <c r="Y52" s="85"/>
      <c r="Z52" s="85"/>
      <c r="AA52" s="85"/>
      <c r="AB52" s="85"/>
      <c r="AC52" s="85"/>
      <c r="AD52" s="85"/>
      <c r="AE52" s="85"/>
    </row>
    <row r="53" spans="1:31">
      <c r="A53" s="132"/>
      <c r="B53" s="131" t="s">
        <v>345</v>
      </c>
      <c r="C53" s="89" t="s">
        <v>2530</v>
      </c>
      <c r="D53" s="89"/>
      <c r="E53" s="89"/>
      <c r="F53" s="90"/>
      <c r="G53" s="90"/>
      <c r="H53" s="92">
        <v>44917</v>
      </c>
      <c r="I53" s="92">
        <v>44918</v>
      </c>
      <c r="J53" s="90" t="s">
        <v>2510</v>
      </c>
      <c r="K53" s="90"/>
      <c r="L53" s="92">
        <v>44917</v>
      </c>
      <c r="M53" s="92">
        <v>44919</v>
      </c>
      <c r="N53" s="100" t="s">
        <v>2740</v>
      </c>
      <c r="O53" s="85"/>
      <c r="P53" s="85"/>
      <c r="Q53" s="85"/>
      <c r="R53" s="85"/>
      <c r="S53" s="85"/>
      <c r="T53" s="85"/>
      <c r="U53" s="85"/>
      <c r="V53" s="85"/>
      <c r="W53" s="85"/>
      <c r="X53" s="85"/>
      <c r="Y53" s="85"/>
      <c r="Z53" s="85"/>
      <c r="AA53" s="85"/>
      <c r="AB53" s="85"/>
      <c r="AC53" s="85"/>
      <c r="AD53" s="85"/>
      <c r="AE53" s="85"/>
    </row>
    <row r="54" spans="1:31">
      <c r="A54" s="132"/>
      <c r="B54" s="132"/>
      <c r="C54" s="89" t="s">
        <v>2760</v>
      </c>
      <c r="D54" s="89"/>
      <c r="E54" s="89"/>
      <c r="F54" s="90"/>
      <c r="G54" s="90"/>
      <c r="H54" s="92">
        <v>44917</v>
      </c>
      <c r="I54" s="92">
        <v>44918</v>
      </c>
      <c r="J54" s="90" t="s">
        <v>2510</v>
      </c>
      <c r="K54" s="90"/>
      <c r="L54" s="92">
        <v>44917</v>
      </c>
      <c r="M54" s="92">
        <v>44919</v>
      </c>
      <c r="N54" s="100" t="s">
        <v>2740</v>
      </c>
      <c r="O54" s="85"/>
      <c r="P54" s="85"/>
      <c r="Q54" s="85"/>
      <c r="R54" s="85"/>
      <c r="S54" s="85"/>
      <c r="T54" s="85"/>
      <c r="U54" s="85"/>
      <c r="V54" s="85"/>
      <c r="W54" s="85"/>
      <c r="X54" s="85"/>
      <c r="Y54" s="85"/>
      <c r="Z54" s="85"/>
      <c r="AA54" s="85"/>
      <c r="AB54" s="85"/>
      <c r="AC54" s="85"/>
      <c r="AD54" s="85"/>
      <c r="AE54" s="85"/>
    </row>
    <row r="55" spans="1:31">
      <c r="A55" s="132"/>
      <c r="B55" s="132"/>
      <c r="C55" s="89" t="s">
        <v>2761</v>
      </c>
      <c r="D55" s="89"/>
      <c r="E55" s="89"/>
      <c r="F55" s="90"/>
      <c r="G55" s="90"/>
      <c r="H55" s="92">
        <v>44917</v>
      </c>
      <c r="I55" s="92">
        <v>44918</v>
      </c>
      <c r="J55" s="90" t="s">
        <v>2510</v>
      </c>
      <c r="K55" s="90"/>
      <c r="L55" s="92"/>
      <c r="M55" s="92"/>
      <c r="N55" s="90"/>
      <c r="O55" s="85"/>
      <c r="P55" s="85"/>
      <c r="Q55" s="85"/>
      <c r="R55" s="85"/>
      <c r="S55" s="85"/>
      <c r="T55" s="85"/>
      <c r="U55" s="85"/>
      <c r="V55" s="85"/>
      <c r="W55" s="85"/>
      <c r="X55" s="85"/>
      <c r="Y55" s="85"/>
      <c r="Z55" s="85"/>
      <c r="AA55" s="85"/>
      <c r="AB55" s="85"/>
      <c r="AC55" s="85"/>
      <c r="AD55" s="85"/>
      <c r="AE55" s="85"/>
    </row>
    <row r="56" spans="1:31">
      <c r="A56" s="132"/>
      <c r="B56" s="132"/>
      <c r="C56" s="131" t="s">
        <v>2762</v>
      </c>
      <c r="D56" s="89" t="s">
        <v>2763</v>
      </c>
      <c r="E56" s="89"/>
      <c r="F56" s="90"/>
      <c r="G56" s="90"/>
      <c r="H56" s="92">
        <v>44917</v>
      </c>
      <c r="I56" s="92">
        <v>44918</v>
      </c>
      <c r="J56" s="100" t="s">
        <v>2740</v>
      </c>
      <c r="K56" s="90"/>
      <c r="L56" s="92">
        <v>44917</v>
      </c>
      <c r="M56" s="92">
        <v>44919</v>
      </c>
      <c r="N56" s="90" t="s">
        <v>2510</v>
      </c>
      <c r="O56" s="85"/>
      <c r="P56" s="85"/>
      <c r="Q56" s="85"/>
      <c r="R56" s="85"/>
      <c r="S56" s="85"/>
      <c r="T56" s="85"/>
      <c r="U56" s="85"/>
      <c r="V56" s="85"/>
      <c r="W56" s="85"/>
      <c r="X56" s="85"/>
      <c r="Y56" s="85"/>
      <c r="Z56" s="85"/>
      <c r="AA56" s="85"/>
      <c r="AB56" s="85"/>
      <c r="AC56" s="85"/>
      <c r="AD56" s="85"/>
      <c r="AE56" s="85"/>
    </row>
    <row r="57" spans="1:31" ht="30">
      <c r="A57" s="132"/>
      <c r="B57" s="132"/>
      <c r="C57" s="133"/>
      <c r="D57" s="89" t="s">
        <v>2534</v>
      </c>
      <c r="E57" s="89"/>
      <c r="F57" s="90"/>
      <c r="G57" s="90"/>
      <c r="H57" s="92">
        <v>44917</v>
      </c>
      <c r="I57" s="92">
        <v>44918</v>
      </c>
      <c r="J57" s="90" t="s">
        <v>2510</v>
      </c>
      <c r="K57" s="90"/>
      <c r="L57" s="92"/>
      <c r="M57" s="101">
        <v>44919</v>
      </c>
      <c r="N57" s="100" t="s">
        <v>2740</v>
      </c>
      <c r="O57" s="85"/>
      <c r="P57" s="85"/>
      <c r="Q57" s="85"/>
      <c r="R57" s="85"/>
      <c r="S57" s="85"/>
      <c r="T57" s="85"/>
      <c r="U57" s="85"/>
      <c r="V57" s="85"/>
      <c r="W57" s="85"/>
      <c r="X57" s="85"/>
      <c r="Y57" s="85"/>
      <c r="Z57" s="85"/>
      <c r="AA57" s="85"/>
      <c r="AB57" s="85"/>
      <c r="AC57" s="85"/>
      <c r="AD57" s="85"/>
      <c r="AE57" s="85"/>
    </row>
    <row r="58" spans="1:31">
      <c r="A58" s="132"/>
      <c r="B58" s="133"/>
      <c r="C58" s="89" t="s">
        <v>404</v>
      </c>
      <c r="D58" s="89"/>
      <c r="E58" s="89"/>
      <c r="F58" s="90"/>
      <c r="G58" s="90"/>
      <c r="H58" s="92"/>
      <c r="I58" s="92"/>
      <c r="J58" s="90"/>
      <c r="K58" s="90"/>
      <c r="L58" s="92"/>
      <c r="M58" s="92"/>
      <c r="N58" s="90"/>
      <c r="O58" s="85"/>
      <c r="P58" s="85"/>
      <c r="Q58" s="85"/>
      <c r="R58" s="85"/>
      <c r="S58" s="85"/>
      <c r="T58" s="85"/>
      <c r="U58" s="85"/>
      <c r="V58" s="85"/>
      <c r="W58" s="85"/>
      <c r="X58" s="85"/>
      <c r="Y58" s="85"/>
      <c r="Z58" s="85"/>
      <c r="AA58" s="85"/>
      <c r="AB58" s="85"/>
      <c r="AC58" s="85"/>
      <c r="AD58" s="85"/>
      <c r="AE58" s="85"/>
    </row>
    <row r="59" spans="1:31">
      <c r="A59" s="132"/>
      <c r="B59" s="131" t="s">
        <v>30</v>
      </c>
      <c r="C59" s="89" t="s">
        <v>2530</v>
      </c>
      <c r="D59" s="89"/>
      <c r="E59" s="89"/>
      <c r="F59" s="90"/>
      <c r="G59" s="90"/>
      <c r="H59" s="92">
        <v>44917</v>
      </c>
      <c r="I59" s="92">
        <v>44918</v>
      </c>
      <c r="J59" s="90" t="s">
        <v>2529</v>
      </c>
      <c r="K59" s="90"/>
      <c r="L59" s="92"/>
      <c r="M59" s="92"/>
      <c r="N59" s="90"/>
      <c r="O59" s="85"/>
      <c r="P59" s="85"/>
      <c r="Q59" s="85"/>
      <c r="R59" s="85"/>
      <c r="S59" s="85"/>
      <c r="T59" s="85"/>
      <c r="U59" s="85"/>
      <c r="V59" s="85"/>
      <c r="W59" s="85"/>
      <c r="X59" s="85"/>
      <c r="Y59" s="85"/>
      <c r="Z59" s="85"/>
      <c r="AA59" s="85"/>
      <c r="AB59" s="85"/>
      <c r="AC59" s="85"/>
      <c r="AD59" s="85"/>
      <c r="AE59" s="85"/>
    </row>
    <row r="60" spans="1:31">
      <c r="A60" s="132"/>
      <c r="B60" s="132"/>
      <c r="C60" s="89" t="s">
        <v>30</v>
      </c>
      <c r="D60" s="89"/>
      <c r="E60" s="89"/>
      <c r="F60" s="90"/>
      <c r="G60" s="90"/>
      <c r="H60" s="92">
        <v>44917</v>
      </c>
      <c r="I60" s="92">
        <v>44918</v>
      </c>
      <c r="J60" s="90" t="s">
        <v>2510</v>
      </c>
      <c r="K60" s="90"/>
      <c r="L60" s="92"/>
      <c r="M60" s="92"/>
      <c r="N60" s="90"/>
      <c r="O60" s="85"/>
      <c r="P60" s="85"/>
      <c r="Q60" s="85"/>
      <c r="R60" s="85"/>
      <c r="S60" s="85"/>
      <c r="T60" s="85"/>
      <c r="U60" s="85"/>
      <c r="V60" s="85"/>
      <c r="W60" s="85"/>
      <c r="X60" s="85"/>
      <c r="Y60" s="85"/>
      <c r="Z60" s="85"/>
      <c r="AA60" s="85"/>
      <c r="AB60" s="85"/>
      <c r="AC60" s="85"/>
      <c r="AD60" s="85"/>
      <c r="AE60" s="85"/>
    </row>
    <row r="61" spans="1:31">
      <c r="A61" s="132"/>
      <c r="B61" s="132"/>
      <c r="C61" s="89" t="s">
        <v>2764</v>
      </c>
      <c r="D61" s="89"/>
      <c r="E61" s="89"/>
      <c r="F61" s="90"/>
      <c r="G61" s="90"/>
      <c r="H61" s="92">
        <v>44917</v>
      </c>
      <c r="I61" s="92">
        <v>44918</v>
      </c>
      <c r="J61" s="90" t="s">
        <v>2510</v>
      </c>
      <c r="K61" s="90"/>
      <c r="L61" s="92"/>
      <c r="M61" s="92"/>
      <c r="N61" s="90"/>
      <c r="O61" s="85"/>
      <c r="P61" s="85"/>
      <c r="Q61" s="85"/>
      <c r="R61" s="85"/>
      <c r="S61" s="85"/>
      <c r="T61" s="85"/>
      <c r="U61" s="85"/>
      <c r="V61" s="85"/>
      <c r="W61" s="85"/>
      <c r="X61" s="85"/>
      <c r="Y61" s="85"/>
      <c r="Z61" s="85"/>
      <c r="AA61" s="85"/>
      <c r="AB61" s="85"/>
      <c r="AC61" s="85"/>
      <c r="AD61" s="85"/>
      <c r="AE61" s="85"/>
    </row>
    <row r="62" spans="1:31">
      <c r="A62" s="132"/>
      <c r="B62" s="133"/>
      <c r="C62" s="89" t="s">
        <v>404</v>
      </c>
      <c r="D62" s="89"/>
      <c r="E62" s="89"/>
      <c r="F62" s="90"/>
      <c r="G62" s="90"/>
      <c r="H62" s="92"/>
      <c r="I62" s="92"/>
      <c r="J62" s="90"/>
      <c r="K62" s="90"/>
      <c r="L62" s="92"/>
      <c r="M62" s="92"/>
      <c r="N62" s="90"/>
      <c r="O62" s="85"/>
      <c r="P62" s="85"/>
      <c r="Q62" s="85"/>
      <c r="R62" s="85"/>
      <c r="S62" s="85"/>
      <c r="T62" s="85"/>
      <c r="U62" s="85"/>
      <c r="V62" s="85"/>
      <c r="W62" s="85"/>
      <c r="X62" s="85"/>
      <c r="Y62" s="85"/>
      <c r="Z62" s="85"/>
      <c r="AA62" s="85"/>
      <c r="AB62" s="85"/>
      <c r="AC62" s="85"/>
      <c r="AD62" s="85"/>
      <c r="AE62" s="85"/>
    </row>
    <row r="63" spans="1:31">
      <c r="A63" s="132"/>
      <c r="B63" s="131" t="s">
        <v>54</v>
      </c>
      <c r="C63" s="89" t="s">
        <v>2530</v>
      </c>
      <c r="D63" s="89"/>
      <c r="E63" s="89"/>
      <c r="F63" s="90"/>
      <c r="G63" s="90"/>
      <c r="H63" s="92">
        <v>44916</v>
      </c>
      <c r="I63" s="92">
        <v>44918</v>
      </c>
      <c r="J63" s="90" t="s">
        <v>2510</v>
      </c>
      <c r="K63" s="90"/>
      <c r="L63" s="92">
        <v>44917</v>
      </c>
      <c r="M63" s="92">
        <v>44921</v>
      </c>
      <c r="N63" s="90" t="s">
        <v>2510</v>
      </c>
      <c r="O63" s="85"/>
      <c r="P63" s="85"/>
      <c r="Q63" s="85"/>
      <c r="R63" s="85"/>
      <c r="S63" s="85"/>
      <c r="T63" s="85"/>
      <c r="U63" s="85"/>
      <c r="V63" s="85"/>
      <c r="W63" s="85"/>
      <c r="X63" s="85"/>
      <c r="Y63" s="85"/>
      <c r="Z63" s="85"/>
      <c r="AA63" s="85"/>
      <c r="AB63" s="85"/>
      <c r="AC63" s="85"/>
      <c r="AD63" s="85"/>
      <c r="AE63" s="85"/>
    </row>
    <row r="64" spans="1:31">
      <c r="A64" s="132"/>
      <c r="B64" s="132"/>
      <c r="C64" s="89" t="s">
        <v>54</v>
      </c>
      <c r="D64" s="89"/>
      <c r="E64" s="89"/>
      <c r="F64" s="90"/>
      <c r="G64" s="90"/>
      <c r="H64" s="92">
        <v>44916</v>
      </c>
      <c r="I64" s="92">
        <v>44918</v>
      </c>
      <c r="J64" s="90" t="s">
        <v>2510</v>
      </c>
      <c r="K64" s="90"/>
      <c r="L64" s="92">
        <v>44917</v>
      </c>
      <c r="M64" s="92">
        <v>44921</v>
      </c>
      <c r="N64" s="90" t="s">
        <v>2510</v>
      </c>
      <c r="O64" s="85"/>
      <c r="P64" s="85"/>
      <c r="Q64" s="85"/>
      <c r="R64" s="85"/>
      <c r="S64" s="85"/>
      <c r="T64" s="85"/>
      <c r="U64" s="85"/>
      <c r="V64" s="85"/>
      <c r="W64" s="85"/>
      <c r="X64" s="85"/>
      <c r="Y64" s="85"/>
      <c r="Z64" s="85"/>
      <c r="AA64" s="85"/>
      <c r="AB64" s="85"/>
      <c r="AC64" s="85"/>
      <c r="AD64" s="85"/>
      <c r="AE64" s="85"/>
    </row>
    <row r="65" spans="1:31" ht="30">
      <c r="A65" s="132"/>
      <c r="B65" s="132"/>
      <c r="C65" s="89" t="s">
        <v>2535</v>
      </c>
      <c r="D65" s="89"/>
      <c r="E65" s="89"/>
      <c r="F65" s="102" t="s">
        <v>2765</v>
      </c>
      <c r="G65" s="90"/>
      <c r="H65" s="92">
        <v>44916</v>
      </c>
      <c r="I65" s="92">
        <v>44918</v>
      </c>
      <c r="J65" s="90" t="s">
        <v>2510</v>
      </c>
      <c r="K65" s="90"/>
      <c r="L65" s="92"/>
      <c r="M65" s="92"/>
      <c r="N65" s="90"/>
      <c r="O65" s="85"/>
      <c r="P65" s="85"/>
      <c r="Q65" s="85"/>
      <c r="R65" s="85"/>
      <c r="S65" s="85"/>
      <c r="T65" s="85"/>
      <c r="U65" s="85"/>
      <c r="V65" s="85"/>
      <c r="W65" s="85"/>
      <c r="X65" s="85"/>
      <c r="Y65" s="85"/>
      <c r="Z65" s="85"/>
      <c r="AA65" s="85"/>
      <c r="AB65" s="85"/>
      <c r="AC65" s="85"/>
      <c r="AD65" s="85"/>
      <c r="AE65" s="85"/>
    </row>
    <row r="66" spans="1:31" ht="30">
      <c r="A66" s="132"/>
      <c r="B66" s="132"/>
      <c r="C66" s="89"/>
      <c r="D66" s="89"/>
      <c r="E66" s="89"/>
      <c r="F66" s="102" t="s">
        <v>2766</v>
      </c>
      <c r="G66" s="90"/>
      <c r="H66" s="92"/>
      <c r="I66" s="92"/>
      <c r="J66" s="90"/>
      <c r="K66" s="90"/>
      <c r="L66" s="92"/>
      <c r="M66" s="92"/>
      <c r="N66" s="90"/>
      <c r="O66" s="85"/>
      <c r="P66" s="85"/>
      <c r="Q66" s="85"/>
      <c r="R66" s="85"/>
      <c r="S66" s="85"/>
      <c r="T66" s="85"/>
      <c r="U66" s="85"/>
      <c r="V66" s="85"/>
      <c r="W66" s="85"/>
      <c r="X66" s="85"/>
      <c r="Y66" s="85"/>
      <c r="Z66" s="85"/>
      <c r="AA66" s="85"/>
      <c r="AB66" s="85"/>
      <c r="AC66" s="85"/>
      <c r="AD66" s="85"/>
      <c r="AE66" s="85"/>
    </row>
    <row r="67" spans="1:31">
      <c r="A67" s="133"/>
      <c r="B67" s="133"/>
      <c r="C67" s="89" t="s">
        <v>404</v>
      </c>
      <c r="D67" s="89"/>
      <c r="E67" s="89"/>
      <c r="F67" s="90"/>
      <c r="G67" s="90"/>
      <c r="H67" s="92"/>
      <c r="I67" s="92"/>
      <c r="J67" s="90"/>
      <c r="K67" s="90"/>
      <c r="L67" s="92"/>
      <c r="M67" s="92"/>
      <c r="N67" s="90"/>
      <c r="O67" s="85"/>
      <c r="P67" s="85"/>
      <c r="Q67" s="85"/>
      <c r="R67" s="85"/>
      <c r="S67" s="85"/>
      <c r="T67" s="85"/>
      <c r="U67" s="85"/>
      <c r="V67" s="85"/>
      <c r="W67" s="85"/>
      <c r="X67" s="85"/>
      <c r="Y67" s="85"/>
      <c r="Z67" s="85"/>
      <c r="AA67" s="85"/>
      <c r="AB67" s="85"/>
      <c r="AC67" s="85"/>
      <c r="AD67" s="85"/>
      <c r="AE67" s="85"/>
    </row>
    <row r="68" spans="1:31">
      <c r="A68" s="131" t="s">
        <v>1342</v>
      </c>
      <c r="B68" s="131" t="s">
        <v>107</v>
      </c>
      <c r="C68" s="89" t="s">
        <v>2536</v>
      </c>
      <c r="D68" s="89"/>
      <c r="E68" s="89"/>
      <c r="F68" s="90"/>
      <c r="G68" s="90"/>
      <c r="H68" s="92">
        <v>44917</v>
      </c>
      <c r="I68" s="92">
        <v>44918</v>
      </c>
      <c r="J68" s="90" t="s">
        <v>2510</v>
      </c>
      <c r="K68" s="90"/>
      <c r="L68" s="92">
        <v>44917</v>
      </c>
      <c r="M68" s="92">
        <v>44921</v>
      </c>
      <c r="N68" s="100" t="s">
        <v>2740</v>
      </c>
      <c r="O68" s="85"/>
      <c r="P68" s="85"/>
      <c r="Q68" s="85"/>
      <c r="R68" s="85"/>
      <c r="S68" s="85"/>
      <c r="T68" s="85"/>
      <c r="U68" s="85"/>
      <c r="V68" s="85"/>
      <c r="W68" s="85"/>
      <c r="X68" s="85"/>
      <c r="Y68" s="85"/>
      <c r="Z68" s="85"/>
      <c r="AA68" s="85"/>
      <c r="AB68" s="85"/>
      <c r="AC68" s="85"/>
      <c r="AD68" s="85"/>
      <c r="AE68" s="85"/>
    </row>
    <row r="69" spans="1:31">
      <c r="A69" s="132"/>
      <c r="B69" s="132"/>
      <c r="C69" s="89" t="s">
        <v>2767</v>
      </c>
      <c r="D69" s="89"/>
      <c r="E69" s="89"/>
      <c r="F69" s="102"/>
      <c r="G69" s="90"/>
      <c r="H69" s="92">
        <v>44917</v>
      </c>
      <c r="I69" s="92">
        <v>44918</v>
      </c>
      <c r="J69" s="106" t="s">
        <v>2529</v>
      </c>
      <c r="K69" s="90"/>
      <c r="L69" s="92">
        <v>44917</v>
      </c>
      <c r="M69" s="92">
        <v>44921</v>
      </c>
      <c r="N69" s="90" t="s">
        <v>2510</v>
      </c>
      <c r="O69" s="85"/>
      <c r="P69" s="85"/>
      <c r="Q69" s="85"/>
      <c r="R69" s="85"/>
      <c r="S69" s="85"/>
      <c r="T69" s="85"/>
      <c r="U69" s="85"/>
      <c r="V69" s="85"/>
      <c r="W69" s="85"/>
      <c r="X69" s="85"/>
      <c r="Y69" s="85"/>
      <c r="Z69" s="85"/>
      <c r="AA69" s="85"/>
      <c r="AB69" s="85"/>
      <c r="AC69" s="85"/>
      <c r="AD69" s="85"/>
      <c r="AE69" s="85"/>
    </row>
    <row r="70" spans="1:31">
      <c r="A70" s="132"/>
      <c r="B70" s="132"/>
      <c r="C70" s="89" t="s">
        <v>2537</v>
      </c>
      <c r="D70" s="89"/>
      <c r="E70" s="89"/>
      <c r="F70" s="90"/>
      <c r="G70" s="90"/>
      <c r="H70" s="92">
        <v>44917</v>
      </c>
      <c r="I70" s="92">
        <v>44918</v>
      </c>
      <c r="J70" s="106" t="s">
        <v>2529</v>
      </c>
      <c r="K70" s="90"/>
      <c r="L70" s="92">
        <v>44917</v>
      </c>
      <c r="M70" s="92">
        <v>44921</v>
      </c>
      <c r="N70" s="90" t="s">
        <v>2510</v>
      </c>
      <c r="O70" s="85"/>
      <c r="P70" s="85"/>
      <c r="Q70" s="85"/>
      <c r="R70" s="85"/>
      <c r="S70" s="85"/>
      <c r="T70" s="85"/>
      <c r="U70" s="85"/>
      <c r="V70" s="85"/>
      <c r="W70" s="85"/>
      <c r="X70" s="85"/>
      <c r="Y70" s="85"/>
      <c r="Z70" s="85"/>
      <c r="AA70" s="85"/>
      <c r="AB70" s="85"/>
      <c r="AC70" s="85"/>
      <c r="AD70" s="85"/>
      <c r="AE70" s="85"/>
    </row>
    <row r="71" spans="1:31">
      <c r="A71" s="132"/>
      <c r="B71" s="132"/>
      <c r="C71" s="89" t="s">
        <v>2768</v>
      </c>
      <c r="D71" s="89"/>
      <c r="E71" s="89"/>
      <c r="F71" s="90"/>
      <c r="G71" s="90"/>
      <c r="H71" s="92">
        <v>44917</v>
      </c>
      <c r="I71" s="92">
        <v>44918</v>
      </c>
      <c r="J71" s="106" t="s">
        <v>2529</v>
      </c>
      <c r="K71" s="90"/>
      <c r="L71" s="92">
        <v>44917</v>
      </c>
      <c r="M71" s="92">
        <v>44921</v>
      </c>
      <c r="N71" s="90" t="s">
        <v>2510</v>
      </c>
      <c r="O71" s="85"/>
      <c r="P71" s="85"/>
      <c r="Q71" s="85"/>
      <c r="R71" s="85"/>
      <c r="S71" s="85"/>
      <c r="T71" s="85"/>
      <c r="U71" s="85"/>
      <c r="V71" s="85"/>
      <c r="W71" s="85"/>
      <c r="X71" s="85"/>
      <c r="Y71" s="85"/>
      <c r="Z71" s="85"/>
      <c r="AA71" s="85"/>
      <c r="AB71" s="85"/>
      <c r="AC71" s="85"/>
      <c r="AD71" s="85"/>
      <c r="AE71" s="85"/>
    </row>
    <row r="72" spans="1:31">
      <c r="A72" s="132"/>
      <c r="B72" s="132"/>
      <c r="C72" s="89" t="s">
        <v>2538</v>
      </c>
      <c r="D72" s="89"/>
      <c r="E72" s="89"/>
      <c r="F72" s="90"/>
      <c r="G72" s="90"/>
      <c r="H72" s="92">
        <v>44917</v>
      </c>
      <c r="I72" s="92">
        <v>44918</v>
      </c>
      <c r="J72" s="106" t="s">
        <v>2529</v>
      </c>
      <c r="K72" s="90"/>
      <c r="L72" s="92">
        <v>44917</v>
      </c>
      <c r="M72" s="92">
        <v>44921</v>
      </c>
      <c r="N72" s="90" t="s">
        <v>2510</v>
      </c>
      <c r="O72" s="85"/>
      <c r="P72" s="85"/>
      <c r="Q72" s="85"/>
      <c r="R72" s="85"/>
      <c r="S72" s="85"/>
      <c r="T72" s="85"/>
      <c r="U72" s="85"/>
      <c r="V72" s="85"/>
      <c r="W72" s="85"/>
      <c r="X72" s="85"/>
      <c r="Y72" s="85"/>
      <c r="Z72" s="85"/>
      <c r="AA72" s="85"/>
      <c r="AB72" s="85"/>
      <c r="AC72" s="85"/>
      <c r="AD72" s="85"/>
      <c r="AE72" s="85"/>
    </row>
    <row r="73" spans="1:31">
      <c r="A73" s="132"/>
      <c r="B73" s="132"/>
      <c r="C73" s="89" t="s">
        <v>2769</v>
      </c>
      <c r="D73" s="89"/>
      <c r="E73" s="89"/>
      <c r="F73" s="90"/>
      <c r="G73" s="90"/>
      <c r="H73" s="92">
        <v>44917</v>
      </c>
      <c r="I73" s="92">
        <v>44918</v>
      </c>
      <c r="J73" s="106" t="s">
        <v>2529</v>
      </c>
      <c r="K73" s="90"/>
      <c r="L73" s="92">
        <v>44917</v>
      </c>
      <c r="M73" s="92">
        <v>44921</v>
      </c>
      <c r="N73" s="90" t="s">
        <v>2510</v>
      </c>
      <c r="O73" s="85"/>
      <c r="P73" s="85"/>
      <c r="Q73" s="85"/>
      <c r="R73" s="85"/>
      <c r="S73" s="85"/>
      <c r="T73" s="85"/>
      <c r="U73" s="85"/>
      <c r="V73" s="85"/>
      <c r="W73" s="85"/>
      <c r="X73" s="85"/>
      <c r="Y73" s="85"/>
      <c r="Z73" s="85"/>
      <c r="AA73" s="85"/>
      <c r="AB73" s="85"/>
      <c r="AC73" s="85"/>
      <c r="AD73" s="85"/>
      <c r="AE73" s="85"/>
    </row>
    <row r="74" spans="1:31">
      <c r="A74" s="132"/>
      <c r="B74" s="132"/>
      <c r="C74" s="89" t="s">
        <v>2539</v>
      </c>
      <c r="D74" s="89"/>
      <c r="E74" s="89"/>
      <c r="F74" s="90"/>
      <c r="G74" s="90"/>
      <c r="H74" s="92">
        <v>44917</v>
      </c>
      <c r="I74" s="92">
        <v>44918</v>
      </c>
      <c r="J74" s="106" t="s">
        <v>2529</v>
      </c>
      <c r="K74" s="90"/>
      <c r="L74" s="92">
        <v>44917</v>
      </c>
      <c r="M74" s="92">
        <v>44921</v>
      </c>
      <c r="N74" s="90" t="s">
        <v>2510</v>
      </c>
      <c r="O74" s="85"/>
      <c r="P74" s="85"/>
      <c r="Q74" s="85"/>
      <c r="R74" s="85"/>
      <c r="S74" s="85"/>
      <c r="T74" s="85"/>
      <c r="U74" s="85"/>
      <c r="V74" s="85"/>
      <c r="W74" s="85"/>
      <c r="X74" s="85"/>
      <c r="Y74" s="85"/>
      <c r="Z74" s="85"/>
      <c r="AA74" s="85"/>
      <c r="AB74" s="85"/>
      <c r="AC74" s="85"/>
      <c r="AD74" s="85"/>
      <c r="AE74" s="85"/>
    </row>
    <row r="75" spans="1:31">
      <c r="A75" s="132"/>
      <c r="B75" s="132"/>
      <c r="C75" s="89" t="s">
        <v>2540</v>
      </c>
      <c r="D75" s="89"/>
      <c r="E75" s="89"/>
      <c r="F75" s="90"/>
      <c r="G75" s="90"/>
      <c r="H75" s="92">
        <v>44917</v>
      </c>
      <c r="I75" s="92">
        <v>44918</v>
      </c>
      <c r="J75" s="90" t="s">
        <v>2510</v>
      </c>
      <c r="K75" s="90"/>
      <c r="L75" s="92"/>
      <c r="M75" s="92"/>
      <c r="N75" s="90"/>
      <c r="O75" s="85"/>
      <c r="P75" s="85"/>
      <c r="Q75" s="85"/>
      <c r="R75" s="85"/>
      <c r="S75" s="85"/>
      <c r="T75" s="85"/>
      <c r="U75" s="85"/>
      <c r="V75" s="85"/>
      <c r="W75" s="85"/>
      <c r="X75" s="85"/>
      <c r="Y75" s="85"/>
      <c r="Z75" s="85"/>
      <c r="AA75" s="85"/>
      <c r="AB75" s="85"/>
      <c r="AC75" s="85"/>
      <c r="AD75" s="85"/>
      <c r="AE75" s="85"/>
    </row>
    <row r="76" spans="1:31">
      <c r="A76" s="132"/>
      <c r="B76" s="132"/>
      <c r="C76" s="89" t="s">
        <v>2770</v>
      </c>
      <c r="D76" s="89"/>
      <c r="E76" s="89"/>
      <c r="F76" s="90"/>
      <c r="G76" s="90"/>
      <c r="H76" s="92">
        <v>44917</v>
      </c>
      <c r="I76" s="92">
        <v>44919</v>
      </c>
      <c r="J76" s="90" t="s">
        <v>2510</v>
      </c>
      <c r="K76" s="90"/>
      <c r="L76" s="92"/>
      <c r="M76" s="92"/>
      <c r="N76" s="90"/>
      <c r="O76" s="85"/>
      <c r="P76" s="85"/>
      <c r="Q76" s="85"/>
      <c r="R76" s="85"/>
      <c r="S76" s="85"/>
      <c r="T76" s="85"/>
      <c r="U76" s="85"/>
      <c r="V76" s="85"/>
      <c r="W76" s="85"/>
      <c r="X76" s="85"/>
      <c r="Y76" s="85"/>
      <c r="Z76" s="85"/>
      <c r="AA76" s="85"/>
      <c r="AB76" s="85"/>
      <c r="AC76" s="85"/>
      <c r="AD76" s="85"/>
      <c r="AE76" s="85"/>
    </row>
    <row r="77" spans="1:31">
      <c r="A77" s="132"/>
      <c r="B77" s="133"/>
      <c r="C77" s="89" t="s">
        <v>404</v>
      </c>
      <c r="D77" s="89"/>
      <c r="E77" s="89"/>
      <c r="F77" s="90"/>
      <c r="G77" s="90"/>
      <c r="H77" s="92"/>
      <c r="I77" s="92"/>
      <c r="J77" s="90"/>
      <c r="K77" s="90"/>
      <c r="L77" s="92"/>
      <c r="M77" s="92"/>
      <c r="N77" s="90"/>
      <c r="O77" s="85"/>
      <c r="P77" s="85"/>
      <c r="Q77" s="85"/>
      <c r="R77" s="85"/>
      <c r="S77" s="85"/>
      <c r="T77" s="85"/>
      <c r="U77" s="85"/>
      <c r="V77" s="85"/>
      <c r="W77" s="85"/>
      <c r="X77" s="85"/>
      <c r="Y77" s="85"/>
      <c r="Z77" s="85"/>
      <c r="AA77" s="85"/>
      <c r="AB77" s="85"/>
      <c r="AC77" s="85"/>
      <c r="AD77" s="85"/>
      <c r="AE77" s="85"/>
    </row>
    <row r="78" spans="1:31">
      <c r="A78" s="132"/>
      <c r="B78" s="131" t="s">
        <v>1958</v>
      </c>
      <c r="C78" s="89" t="s">
        <v>2541</v>
      </c>
      <c r="D78" s="89"/>
      <c r="E78" s="89"/>
      <c r="F78" s="90"/>
      <c r="G78" s="90"/>
      <c r="H78" s="92">
        <v>44915</v>
      </c>
      <c r="I78" s="92">
        <v>44919</v>
      </c>
      <c r="J78" s="90" t="s">
        <v>2510</v>
      </c>
      <c r="K78" s="90"/>
      <c r="L78" s="92"/>
      <c r="M78" s="92"/>
      <c r="N78" s="90"/>
      <c r="O78" s="85"/>
      <c r="P78" s="85"/>
      <c r="Q78" s="85"/>
      <c r="R78" s="85"/>
      <c r="S78" s="85"/>
      <c r="T78" s="85"/>
      <c r="U78" s="85"/>
      <c r="V78" s="85"/>
      <c r="W78" s="85"/>
      <c r="X78" s="85"/>
      <c r="Y78" s="85"/>
      <c r="Z78" s="85"/>
      <c r="AA78" s="85"/>
      <c r="AB78" s="85"/>
      <c r="AC78" s="85"/>
      <c r="AD78" s="85"/>
      <c r="AE78" s="85"/>
    </row>
    <row r="79" spans="1:31">
      <c r="A79" s="132"/>
      <c r="B79" s="133"/>
      <c r="C79" s="89" t="s">
        <v>404</v>
      </c>
      <c r="D79" s="89"/>
      <c r="E79" s="89"/>
      <c r="F79" s="90"/>
      <c r="G79" s="90"/>
      <c r="H79" s="92"/>
      <c r="I79" s="92"/>
      <c r="J79" s="90"/>
      <c r="K79" s="90"/>
      <c r="L79" s="92"/>
      <c r="M79" s="92"/>
      <c r="N79" s="90"/>
      <c r="O79" s="85"/>
      <c r="P79" s="85"/>
      <c r="Q79" s="85"/>
      <c r="R79" s="85"/>
      <c r="S79" s="85"/>
      <c r="T79" s="85"/>
      <c r="U79" s="85"/>
      <c r="V79" s="85"/>
      <c r="W79" s="85"/>
      <c r="X79" s="85"/>
      <c r="Y79" s="85"/>
      <c r="Z79" s="85"/>
      <c r="AA79" s="85"/>
      <c r="AB79" s="85"/>
      <c r="AC79" s="85"/>
      <c r="AD79" s="85"/>
      <c r="AE79" s="85"/>
    </row>
    <row r="80" spans="1:31">
      <c r="A80" s="132"/>
      <c r="B80" s="131" t="s">
        <v>2771</v>
      </c>
      <c r="C80" s="89"/>
      <c r="D80" s="89"/>
      <c r="E80" s="89"/>
      <c r="F80" s="90"/>
      <c r="G80" s="90"/>
      <c r="H80" s="92">
        <v>44915</v>
      </c>
      <c r="I80" s="92"/>
      <c r="J80" s="90"/>
      <c r="K80" s="90"/>
      <c r="L80" s="92"/>
      <c r="M80" s="92"/>
      <c r="N80" s="90"/>
      <c r="O80" s="85"/>
      <c r="P80" s="85"/>
      <c r="Q80" s="85"/>
      <c r="R80" s="85"/>
      <c r="S80" s="85"/>
      <c r="T80" s="85"/>
      <c r="U80" s="85"/>
      <c r="V80" s="85"/>
      <c r="W80" s="85"/>
      <c r="X80" s="85"/>
      <c r="Y80" s="85"/>
      <c r="Z80" s="85"/>
      <c r="AA80" s="85"/>
      <c r="AB80" s="85"/>
      <c r="AC80" s="85"/>
      <c r="AD80" s="85"/>
      <c r="AE80" s="85"/>
    </row>
    <row r="81" spans="1:31">
      <c r="A81" s="133"/>
      <c r="B81" s="133"/>
      <c r="C81" s="89" t="s">
        <v>404</v>
      </c>
      <c r="D81" s="89"/>
      <c r="E81" s="89"/>
      <c r="F81" s="90"/>
      <c r="G81" s="90"/>
      <c r="H81" s="92"/>
      <c r="I81" s="92"/>
      <c r="J81" s="90"/>
      <c r="K81" s="90"/>
      <c r="L81" s="92"/>
      <c r="M81" s="92"/>
      <c r="N81" s="90"/>
      <c r="O81" s="85"/>
      <c r="P81" s="85"/>
      <c r="Q81" s="85"/>
      <c r="R81" s="85"/>
      <c r="S81" s="85"/>
      <c r="T81" s="85"/>
      <c r="U81" s="85"/>
      <c r="V81" s="85"/>
      <c r="W81" s="85"/>
      <c r="X81" s="85"/>
      <c r="Y81" s="85"/>
      <c r="Z81" s="85"/>
      <c r="AA81" s="85"/>
      <c r="AB81" s="85"/>
      <c r="AC81" s="85"/>
      <c r="AD81" s="85"/>
      <c r="AE81" s="85"/>
    </row>
    <row r="82" spans="1:31">
      <c r="A82" s="131" t="s">
        <v>2518</v>
      </c>
      <c r="B82" s="89" t="s">
        <v>2107</v>
      </c>
      <c r="C82" s="89"/>
      <c r="D82" s="89"/>
      <c r="E82" s="89"/>
      <c r="F82" s="90"/>
      <c r="G82" s="90"/>
      <c r="H82" s="92"/>
      <c r="I82" s="92"/>
      <c r="J82" s="90"/>
      <c r="K82" s="90"/>
      <c r="L82" s="92"/>
      <c r="M82" s="92"/>
      <c r="N82" s="90"/>
      <c r="O82" s="85"/>
      <c r="P82" s="85"/>
      <c r="Q82" s="85"/>
      <c r="R82" s="85"/>
      <c r="S82" s="85"/>
      <c r="T82" s="85"/>
      <c r="U82" s="85"/>
      <c r="V82" s="85"/>
      <c r="W82" s="85"/>
      <c r="X82" s="85"/>
      <c r="Y82" s="85"/>
      <c r="Z82" s="85"/>
      <c r="AA82" s="85"/>
      <c r="AB82" s="85"/>
      <c r="AC82" s="85"/>
      <c r="AD82" s="85"/>
      <c r="AE82" s="85"/>
    </row>
    <row r="83" spans="1:31">
      <c r="A83" s="132"/>
      <c r="B83" s="89" t="s">
        <v>652</v>
      </c>
      <c r="C83" s="89"/>
      <c r="D83" s="89"/>
      <c r="E83" s="89"/>
      <c r="F83" s="90"/>
      <c r="G83" s="90"/>
      <c r="H83" s="92"/>
      <c r="I83" s="92"/>
      <c r="J83" s="90"/>
      <c r="K83" s="90"/>
      <c r="L83" s="92"/>
      <c r="M83" s="92"/>
      <c r="N83" s="90"/>
      <c r="O83" s="85"/>
      <c r="P83" s="85"/>
      <c r="Q83" s="85"/>
      <c r="R83" s="85"/>
      <c r="S83" s="85"/>
      <c r="T83" s="85"/>
      <c r="U83" s="85"/>
      <c r="V83" s="85"/>
      <c r="W83" s="85"/>
      <c r="X83" s="85"/>
      <c r="Y83" s="85"/>
      <c r="Z83" s="85"/>
      <c r="AA83" s="85"/>
      <c r="AB83" s="85"/>
      <c r="AC83" s="85"/>
      <c r="AD83" s="85"/>
      <c r="AE83" s="85"/>
    </row>
    <row r="84" spans="1:31">
      <c r="A84" s="132"/>
      <c r="B84" s="89" t="s">
        <v>2772</v>
      </c>
      <c r="C84" s="89"/>
      <c r="D84" s="89"/>
      <c r="E84" s="89"/>
      <c r="F84" s="90"/>
      <c r="G84" s="90"/>
      <c r="H84" s="92"/>
      <c r="I84" s="92"/>
      <c r="J84" s="90"/>
      <c r="K84" s="90"/>
      <c r="L84" s="92"/>
      <c r="M84" s="92"/>
      <c r="N84" s="90"/>
      <c r="O84" s="85"/>
      <c r="P84" s="85"/>
      <c r="Q84" s="85"/>
      <c r="R84" s="85"/>
      <c r="S84" s="85"/>
      <c r="T84" s="85"/>
      <c r="U84" s="85"/>
      <c r="V84" s="85"/>
      <c r="W84" s="85"/>
      <c r="X84" s="85"/>
      <c r="Y84" s="85"/>
      <c r="Z84" s="85"/>
      <c r="AA84" s="85"/>
      <c r="AB84" s="85"/>
      <c r="AC84" s="85"/>
      <c r="AD84" s="85"/>
      <c r="AE84" s="85"/>
    </row>
    <row r="85" spans="1:31">
      <c r="A85" s="133"/>
      <c r="B85" s="89" t="s">
        <v>404</v>
      </c>
      <c r="C85" s="89"/>
      <c r="D85" s="89"/>
      <c r="E85" s="89"/>
      <c r="F85" s="90"/>
      <c r="G85" s="90"/>
      <c r="H85" s="92"/>
      <c r="I85" s="92"/>
      <c r="J85" s="90"/>
      <c r="K85" s="90"/>
      <c r="L85" s="92"/>
      <c r="M85" s="92"/>
      <c r="N85" s="90"/>
      <c r="O85" s="85"/>
      <c r="P85" s="85"/>
      <c r="Q85" s="85"/>
      <c r="R85" s="85"/>
      <c r="S85" s="85"/>
      <c r="T85" s="85"/>
      <c r="U85" s="85"/>
      <c r="V85" s="85"/>
      <c r="W85" s="85"/>
      <c r="X85" s="85"/>
      <c r="Y85" s="85"/>
      <c r="Z85" s="85"/>
      <c r="AA85" s="85"/>
      <c r="AB85" s="85"/>
      <c r="AC85" s="85"/>
      <c r="AD85" s="85"/>
      <c r="AE85" s="85"/>
    </row>
    <row r="86" spans="1:31">
      <c r="A86" s="131" t="s">
        <v>1210</v>
      </c>
      <c r="B86" s="131" t="s">
        <v>2545</v>
      </c>
      <c r="C86" s="89" t="s">
        <v>2732</v>
      </c>
      <c r="D86" s="89"/>
      <c r="E86" s="89"/>
      <c r="F86" s="90"/>
      <c r="G86" s="90"/>
      <c r="H86" s="92"/>
      <c r="I86" s="92"/>
      <c r="J86" s="90"/>
      <c r="K86" s="90"/>
      <c r="L86" s="92"/>
      <c r="M86" s="92"/>
      <c r="N86" s="90"/>
      <c r="O86" s="85"/>
      <c r="P86" s="85"/>
      <c r="Q86" s="85"/>
      <c r="R86" s="85"/>
      <c r="S86" s="85"/>
      <c r="T86" s="85"/>
      <c r="U86" s="85"/>
      <c r="V86" s="85"/>
      <c r="W86" s="85"/>
      <c r="X86" s="85"/>
      <c r="Y86" s="85"/>
      <c r="Z86" s="85"/>
      <c r="AA86" s="85"/>
      <c r="AB86" s="85"/>
      <c r="AC86" s="85"/>
      <c r="AD86" s="85"/>
      <c r="AE86" s="85"/>
    </row>
    <row r="87" spans="1:31">
      <c r="A87" s="132"/>
      <c r="B87" s="133"/>
      <c r="C87" s="89" t="s">
        <v>404</v>
      </c>
      <c r="D87" s="89"/>
      <c r="E87" s="89"/>
      <c r="F87" s="90"/>
      <c r="G87" s="90"/>
      <c r="H87" s="92"/>
      <c r="I87" s="92"/>
      <c r="J87" s="90"/>
      <c r="K87" s="90"/>
      <c r="L87" s="92"/>
      <c r="M87" s="92"/>
      <c r="N87" s="90"/>
      <c r="O87" s="85"/>
      <c r="P87" s="85"/>
      <c r="Q87" s="85"/>
      <c r="R87" s="85"/>
      <c r="S87" s="85"/>
      <c r="T87" s="85"/>
      <c r="U87" s="85"/>
      <c r="V87" s="85"/>
      <c r="W87" s="85"/>
      <c r="X87" s="85"/>
      <c r="Y87" s="85"/>
      <c r="Z87" s="85"/>
      <c r="AA87" s="85"/>
      <c r="AB87" s="85"/>
      <c r="AC87" s="85"/>
      <c r="AD87" s="85"/>
      <c r="AE87" s="85"/>
    </row>
    <row r="88" spans="1:31">
      <c r="A88" s="132"/>
      <c r="B88" s="131" t="s">
        <v>2546</v>
      </c>
      <c r="C88" s="89" t="s">
        <v>2732</v>
      </c>
      <c r="D88" s="89"/>
      <c r="E88" s="89"/>
      <c r="F88" s="90"/>
      <c r="G88" s="90"/>
      <c r="H88" s="92"/>
      <c r="I88" s="92">
        <v>44918</v>
      </c>
      <c r="J88" s="90" t="s">
        <v>2510</v>
      </c>
      <c r="K88" s="90"/>
      <c r="L88" s="92"/>
      <c r="M88" s="92"/>
      <c r="N88" s="90"/>
      <c r="O88" s="85"/>
      <c r="P88" s="85"/>
      <c r="Q88" s="85"/>
      <c r="R88" s="85"/>
      <c r="S88" s="85"/>
      <c r="T88" s="85"/>
      <c r="U88" s="85"/>
      <c r="V88" s="85"/>
      <c r="W88" s="85"/>
      <c r="X88" s="85"/>
      <c r="Y88" s="85"/>
      <c r="Z88" s="85"/>
      <c r="AA88" s="85"/>
      <c r="AB88" s="85"/>
      <c r="AC88" s="85"/>
      <c r="AD88" s="85"/>
      <c r="AE88" s="85"/>
    </row>
    <row r="89" spans="1:31">
      <c r="A89" s="132"/>
      <c r="B89" s="133"/>
      <c r="C89" s="89" t="s">
        <v>404</v>
      </c>
      <c r="D89" s="89"/>
      <c r="E89" s="89"/>
      <c r="F89" s="90"/>
      <c r="G89" s="90"/>
      <c r="H89" s="92"/>
      <c r="I89" s="92"/>
      <c r="J89" s="90"/>
      <c r="K89" s="90"/>
      <c r="L89" s="92"/>
      <c r="M89" s="92"/>
      <c r="N89" s="90"/>
      <c r="O89" s="85"/>
      <c r="P89" s="85"/>
      <c r="Q89" s="85"/>
      <c r="R89" s="85"/>
      <c r="S89" s="85"/>
      <c r="T89" s="85"/>
      <c r="U89" s="85"/>
      <c r="V89" s="85"/>
      <c r="W89" s="85"/>
      <c r="X89" s="85"/>
      <c r="Y89" s="85"/>
      <c r="Z89" s="85"/>
      <c r="AA89" s="85"/>
      <c r="AB89" s="85"/>
      <c r="AC89" s="85"/>
      <c r="AD89" s="85"/>
      <c r="AE89" s="85"/>
    </row>
    <row r="90" spans="1:31">
      <c r="A90" s="132"/>
      <c r="B90" s="131" t="s">
        <v>2547</v>
      </c>
      <c r="C90" s="89" t="s">
        <v>2732</v>
      </c>
      <c r="D90" s="89"/>
      <c r="E90" s="89"/>
      <c r="F90" s="90"/>
      <c r="G90" s="90"/>
      <c r="H90" s="92"/>
      <c r="I90" s="92">
        <v>44918</v>
      </c>
      <c r="J90" s="90" t="s">
        <v>2510</v>
      </c>
      <c r="K90" s="90"/>
      <c r="L90" s="92"/>
      <c r="M90" s="92"/>
      <c r="N90" s="90"/>
      <c r="O90" s="85"/>
      <c r="P90" s="85"/>
      <c r="Q90" s="85"/>
      <c r="R90" s="85"/>
      <c r="S90" s="85"/>
      <c r="T90" s="85"/>
      <c r="U90" s="85"/>
      <c r="V90" s="85"/>
      <c r="W90" s="85"/>
      <c r="X90" s="85"/>
      <c r="Y90" s="85"/>
      <c r="Z90" s="85"/>
      <c r="AA90" s="85"/>
      <c r="AB90" s="85"/>
      <c r="AC90" s="85"/>
      <c r="AD90" s="85"/>
      <c r="AE90" s="85"/>
    </row>
    <row r="91" spans="1:31">
      <c r="A91" s="132"/>
      <c r="B91" s="133"/>
      <c r="C91" s="89" t="s">
        <v>404</v>
      </c>
      <c r="D91" s="89"/>
      <c r="E91" s="89"/>
      <c r="F91" s="90"/>
      <c r="G91" s="90"/>
      <c r="H91" s="92"/>
      <c r="I91" s="92"/>
      <c r="J91" s="90"/>
      <c r="K91" s="90"/>
      <c r="L91" s="92"/>
      <c r="M91" s="92"/>
      <c r="N91" s="90"/>
      <c r="O91" s="85"/>
      <c r="P91" s="85"/>
      <c r="Q91" s="85"/>
      <c r="R91" s="85"/>
      <c r="S91" s="85"/>
      <c r="T91" s="85"/>
      <c r="U91" s="85"/>
      <c r="V91" s="85"/>
      <c r="W91" s="85"/>
      <c r="X91" s="85"/>
      <c r="Y91" s="85"/>
      <c r="Z91" s="85"/>
      <c r="AA91" s="85"/>
      <c r="AB91" s="85"/>
      <c r="AC91" s="85"/>
      <c r="AD91" s="85"/>
      <c r="AE91" s="85"/>
    </row>
    <row r="92" spans="1:31">
      <c r="A92" s="132"/>
      <c r="B92" s="131" t="s">
        <v>2548</v>
      </c>
      <c r="C92" s="89" t="s">
        <v>2732</v>
      </c>
      <c r="D92" s="89"/>
      <c r="E92" s="89"/>
      <c r="F92" s="90"/>
      <c r="G92" s="90"/>
      <c r="H92" s="92"/>
      <c r="I92" s="92"/>
      <c r="J92" s="90"/>
      <c r="K92" s="90"/>
      <c r="L92" s="92"/>
      <c r="M92" s="92"/>
      <c r="N92" s="90"/>
      <c r="O92" s="85"/>
      <c r="P92" s="85"/>
      <c r="Q92" s="85"/>
      <c r="R92" s="85"/>
      <c r="S92" s="85"/>
      <c r="T92" s="85"/>
      <c r="U92" s="85"/>
      <c r="V92" s="85"/>
      <c r="W92" s="85"/>
      <c r="X92" s="85"/>
      <c r="Y92" s="85"/>
      <c r="Z92" s="85"/>
      <c r="AA92" s="85"/>
      <c r="AB92" s="85"/>
      <c r="AC92" s="85"/>
      <c r="AD92" s="85"/>
      <c r="AE92" s="85"/>
    </row>
    <row r="93" spans="1:31">
      <c r="A93" s="132"/>
      <c r="B93" s="133"/>
      <c r="C93" s="89" t="s">
        <v>404</v>
      </c>
      <c r="D93" s="89"/>
      <c r="E93" s="89"/>
      <c r="F93" s="90"/>
      <c r="G93" s="90"/>
      <c r="H93" s="92"/>
      <c r="I93" s="92"/>
      <c r="J93" s="90"/>
      <c r="K93" s="90"/>
      <c r="L93" s="92"/>
      <c r="M93" s="92"/>
      <c r="N93" s="90"/>
      <c r="O93" s="85"/>
      <c r="P93" s="85"/>
      <c r="Q93" s="85"/>
      <c r="R93" s="85"/>
      <c r="S93" s="85"/>
      <c r="T93" s="85"/>
      <c r="U93" s="85"/>
      <c r="V93" s="85"/>
      <c r="W93" s="85"/>
      <c r="X93" s="85"/>
      <c r="Y93" s="85"/>
      <c r="Z93" s="85"/>
      <c r="AA93" s="85"/>
      <c r="AB93" s="85"/>
      <c r="AC93" s="85"/>
      <c r="AD93" s="85"/>
      <c r="AE93" s="85"/>
    </row>
    <row r="94" spans="1:31">
      <c r="A94" s="132"/>
      <c r="B94" s="131" t="s">
        <v>2549</v>
      </c>
      <c r="C94" s="89" t="s">
        <v>2732</v>
      </c>
      <c r="D94" s="89"/>
      <c r="E94" s="89"/>
      <c r="F94" s="90"/>
      <c r="G94" s="90"/>
      <c r="H94" s="92"/>
      <c r="I94" s="92"/>
      <c r="J94" s="90"/>
      <c r="K94" s="90"/>
      <c r="L94" s="92"/>
      <c r="M94" s="92"/>
      <c r="N94" s="90"/>
      <c r="O94" s="85"/>
      <c r="P94" s="85"/>
      <c r="Q94" s="85"/>
      <c r="R94" s="85"/>
      <c r="S94" s="85"/>
      <c r="T94" s="85"/>
      <c r="U94" s="85"/>
      <c r="V94" s="85"/>
      <c r="W94" s="85"/>
      <c r="X94" s="85"/>
      <c r="Y94" s="85"/>
      <c r="Z94" s="85"/>
      <c r="AA94" s="85"/>
      <c r="AB94" s="85"/>
      <c r="AC94" s="85"/>
      <c r="AD94" s="85"/>
      <c r="AE94" s="85"/>
    </row>
    <row r="95" spans="1:31">
      <c r="A95" s="132"/>
      <c r="B95" s="133"/>
      <c r="C95" s="89" t="s">
        <v>404</v>
      </c>
      <c r="D95" s="89"/>
      <c r="E95" s="89"/>
      <c r="F95" s="90"/>
      <c r="G95" s="90"/>
      <c r="H95" s="92"/>
      <c r="I95" s="92"/>
      <c r="J95" s="90"/>
      <c r="K95" s="90"/>
      <c r="L95" s="92"/>
      <c r="M95" s="92"/>
      <c r="N95" s="90"/>
      <c r="O95" s="85"/>
      <c r="P95" s="85"/>
      <c r="Q95" s="85"/>
      <c r="R95" s="85"/>
      <c r="S95" s="85"/>
      <c r="T95" s="85"/>
      <c r="U95" s="85"/>
      <c r="V95" s="85"/>
      <c r="W95" s="85"/>
      <c r="X95" s="85"/>
      <c r="Y95" s="85"/>
      <c r="Z95" s="85"/>
      <c r="AA95" s="85"/>
      <c r="AB95" s="85"/>
      <c r="AC95" s="85"/>
      <c r="AD95" s="85"/>
      <c r="AE95" s="85"/>
    </row>
    <row r="96" spans="1:31">
      <c r="A96" s="132"/>
      <c r="B96" s="131" t="s">
        <v>2551</v>
      </c>
      <c r="C96" s="89" t="s">
        <v>2732</v>
      </c>
      <c r="D96" s="89"/>
      <c r="E96" s="89"/>
      <c r="F96" s="90"/>
      <c r="G96" s="90"/>
      <c r="H96" s="92"/>
      <c r="I96" s="92"/>
      <c r="J96" s="90"/>
      <c r="K96" s="90"/>
      <c r="L96" s="92"/>
      <c r="M96" s="92"/>
      <c r="N96" s="90"/>
      <c r="O96" s="85"/>
      <c r="P96" s="85"/>
      <c r="Q96" s="85"/>
      <c r="R96" s="85"/>
      <c r="S96" s="85"/>
      <c r="T96" s="85"/>
      <c r="U96" s="85"/>
      <c r="V96" s="85"/>
      <c r="W96" s="85"/>
      <c r="X96" s="85"/>
      <c r="Y96" s="85"/>
      <c r="Z96" s="85"/>
      <c r="AA96" s="85"/>
      <c r="AB96" s="85"/>
      <c r="AC96" s="85"/>
      <c r="AD96" s="85"/>
      <c r="AE96" s="85"/>
    </row>
    <row r="97" spans="1:31">
      <c r="A97" s="132"/>
      <c r="B97" s="133"/>
      <c r="C97" s="89" t="s">
        <v>404</v>
      </c>
      <c r="D97" s="89"/>
      <c r="E97" s="89"/>
      <c r="F97" s="90"/>
      <c r="G97" s="90"/>
      <c r="H97" s="92"/>
      <c r="I97" s="92"/>
      <c r="J97" s="90"/>
      <c r="K97" s="90"/>
      <c r="L97" s="92"/>
      <c r="M97" s="92"/>
      <c r="N97" s="90"/>
      <c r="O97" s="85"/>
      <c r="P97" s="85"/>
      <c r="Q97" s="85"/>
      <c r="R97" s="85"/>
      <c r="S97" s="85"/>
      <c r="T97" s="85"/>
      <c r="U97" s="85"/>
      <c r="V97" s="85"/>
      <c r="W97" s="85"/>
      <c r="X97" s="85"/>
      <c r="Y97" s="85"/>
      <c r="Z97" s="85"/>
      <c r="AA97" s="85"/>
      <c r="AB97" s="85"/>
      <c r="AC97" s="85"/>
      <c r="AD97" s="85"/>
      <c r="AE97" s="85"/>
    </row>
    <row r="98" spans="1:31">
      <c r="A98" s="132"/>
      <c r="B98" s="131" t="s">
        <v>2552</v>
      </c>
      <c r="C98" s="89" t="s">
        <v>2732</v>
      </c>
      <c r="D98" s="89"/>
      <c r="E98" s="89"/>
      <c r="F98" s="90"/>
      <c r="G98" s="90"/>
      <c r="H98" s="92"/>
      <c r="I98" s="92"/>
      <c r="J98" s="90"/>
      <c r="K98" s="90"/>
      <c r="L98" s="92"/>
      <c r="M98" s="92"/>
      <c r="N98" s="90"/>
      <c r="O98" s="85"/>
      <c r="P98" s="85"/>
      <c r="Q98" s="85"/>
      <c r="R98" s="85"/>
      <c r="S98" s="85"/>
      <c r="T98" s="85"/>
      <c r="U98" s="85"/>
      <c r="V98" s="85"/>
      <c r="W98" s="85"/>
      <c r="X98" s="85"/>
      <c r="Y98" s="85"/>
      <c r="Z98" s="85"/>
      <c r="AA98" s="85"/>
      <c r="AB98" s="85"/>
      <c r="AC98" s="85"/>
      <c r="AD98" s="85"/>
      <c r="AE98" s="85"/>
    </row>
    <row r="99" spans="1:31">
      <c r="A99" s="132"/>
      <c r="B99" s="133"/>
      <c r="C99" s="89" t="s">
        <v>404</v>
      </c>
      <c r="D99" s="89"/>
      <c r="E99" s="89"/>
      <c r="F99" s="90"/>
      <c r="G99" s="90"/>
      <c r="H99" s="92"/>
      <c r="I99" s="92"/>
      <c r="J99" s="90"/>
      <c r="K99" s="90"/>
      <c r="L99" s="92"/>
      <c r="M99" s="92"/>
      <c r="N99" s="90"/>
      <c r="O99" s="85"/>
      <c r="P99" s="85"/>
      <c r="Q99" s="85"/>
      <c r="R99" s="85"/>
      <c r="S99" s="85"/>
      <c r="T99" s="85"/>
      <c r="U99" s="85"/>
      <c r="V99" s="85"/>
      <c r="W99" s="85"/>
      <c r="X99" s="85"/>
      <c r="Y99" s="85"/>
      <c r="Z99" s="85"/>
      <c r="AA99" s="85"/>
      <c r="AB99" s="85"/>
      <c r="AC99" s="85"/>
      <c r="AD99" s="85"/>
      <c r="AE99" s="85"/>
    </row>
    <row r="100" spans="1:31">
      <c r="A100" s="132"/>
      <c r="B100" s="131" t="s">
        <v>2553</v>
      </c>
      <c r="C100" s="89" t="s">
        <v>2732</v>
      </c>
      <c r="D100" s="89"/>
      <c r="E100" s="89"/>
      <c r="F100" s="90"/>
      <c r="G100" s="90"/>
      <c r="H100" s="92"/>
      <c r="I100" s="92"/>
      <c r="J100" s="90"/>
      <c r="K100" s="90"/>
      <c r="L100" s="92"/>
      <c r="M100" s="92"/>
      <c r="N100" s="90"/>
      <c r="O100" s="85"/>
      <c r="P100" s="85"/>
      <c r="Q100" s="85"/>
      <c r="R100" s="85"/>
      <c r="S100" s="85"/>
      <c r="T100" s="85"/>
      <c r="U100" s="85"/>
      <c r="V100" s="85"/>
      <c r="W100" s="85"/>
      <c r="X100" s="85"/>
      <c r="Y100" s="85"/>
      <c r="Z100" s="85"/>
      <c r="AA100" s="85"/>
      <c r="AB100" s="85"/>
      <c r="AC100" s="85"/>
      <c r="AD100" s="85"/>
      <c r="AE100" s="85"/>
    </row>
    <row r="101" spans="1:31">
      <c r="A101" s="132"/>
      <c r="B101" s="133"/>
      <c r="C101" s="89" t="s">
        <v>404</v>
      </c>
      <c r="D101" s="89"/>
      <c r="E101" s="89"/>
      <c r="F101" s="90"/>
      <c r="G101" s="90"/>
      <c r="H101" s="92"/>
      <c r="I101" s="92"/>
      <c r="J101" s="90"/>
      <c r="K101" s="90"/>
      <c r="L101" s="92"/>
      <c r="M101" s="92"/>
      <c r="N101" s="90"/>
      <c r="O101" s="85"/>
      <c r="P101" s="85"/>
      <c r="Q101" s="85"/>
      <c r="R101" s="85"/>
      <c r="S101" s="85"/>
      <c r="T101" s="85"/>
      <c r="U101" s="85"/>
      <c r="V101" s="85"/>
      <c r="W101" s="85"/>
      <c r="X101" s="85"/>
      <c r="Y101" s="85"/>
      <c r="Z101" s="85"/>
      <c r="AA101" s="85"/>
      <c r="AB101" s="85"/>
      <c r="AC101" s="85"/>
      <c r="AD101" s="85"/>
      <c r="AE101" s="85"/>
    </row>
    <row r="102" spans="1:31">
      <c r="A102" s="132"/>
      <c r="B102" s="131" t="s">
        <v>2554</v>
      </c>
      <c r="C102" s="89" t="s">
        <v>2732</v>
      </c>
      <c r="D102" s="89"/>
      <c r="E102" s="89"/>
      <c r="F102" s="90"/>
      <c r="G102" s="90"/>
      <c r="H102" s="92"/>
      <c r="I102" s="92"/>
      <c r="J102" s="90"/>
      <c r="K102" s="90"/>
      <c r="L102" s="92"/>
      <c r="M102" s="92"/>
      <c r="N102" s="90"/>
      <c r="O102" s="85"/>
      <c r="P102" s="85"/>
      <c r="Q102" s="85"/>
      <c r="R102" s="85"/>
      <c r="S102" s="85"/>
      <c r="T102" s="85"/>
      <c r="U102" s="85"/>
      <c r="V102" s="85"/>
      <c r="W102" s="85"/>
      <c r="X102" s="85"/>
      <c r="Y102" s="85"/>
      <c r="Z102" s="85"/>
      <c r="AA102" s="85"/>
      <c r="AB102" s="85"/>
      <c r="AC102" s="85"/>
      <c r="AD102" s="85"/>
      <c r="AE102" s="85"/>
    </row>
    <row r="103" spans="1:31">
      <c r="A103" s="132"/>
      <c r="B103" s="133"/>
      <c r="C103" s="89" t="s">
        <v>404</v>
      </c>
      <c r="D103" s="89"/>
      <c r="E103" s="89"/>
      <c r="F103" s="90"/>
      <c r="G103" s="90"/>
      <c r="H103" s="92"/>
      <c r="I103" s="92"/>
      <c r="J103" s="90"/>
      <c r="K103" s="90"/>
      <c r="L103" s="92"/>
      <c r="M103" s="92"/>
      <c r="N103" s="90"/>
      <c r="O103" s="85"/>
      <c r="P103" s="85"/>
      <c r="Q103" s="85"/>
      <c r="R103" s="85"/>
      <c r="S103" s="85"/>
      <c r="T103" s="85"/>
      <c r="U103" s="85"/>
      <c r="V103" s="85"/>
      <c r="W103" s="85"/>
      <c r="X103" s="85"/>
      <c r="Y103" s="85"/>
      <c r="Z103" s="85"/>
      <c r="AA103" s="85"/>
      <c r="AB103" s="85"/>
      <c r="AC103" s="85"/>
      <c r="AD103" s="85"/>
      <c r="AE103" s="85"/>
    </row>
    <row r="104" spans="1:31">
      <c r="A104" s="132"/>
      <c r="B104" s="131" t="s">
        <v>2555</v>
      </c>
      <c r="C104" s="89" t="s">
        <v>2732</v>
      </c>
      <c r="D104" s="89"/>
      <c r="E104" s="89"/>
      <c r="F104" s="90"/>
      <c r="G104" s="90"/>
      <c r="H104" s="92"/>
      <c r="I104" s="92"/>
      <c r="J104" s="90"/>
      <c r="K104" s="90"/>
      <c r="L104" s="92"/>
      <c r="M104" s="92"/>
      <c r="N104" s="90"/>
      <c r="O104" s="85"/>
      <c r="P104" s="85"/>
      <c r="Q104" s="85"/>
      <c r="R104" s="85"/>
      <c r="S104" s="85"/>
      <c r="T104" s="85"/>
      <c r="U104" s="85"/>
      <c r="V104" s="85"/>
      <c r="W104" s="85"/>
      <c r="X104" s="85"/>
      <c r="Y104" s="85"/>
      <c r="Z104" s="85"/>
      <c r="AA104" s="85"/>
      <c r="AB104" s="85"/>
      <c r="AC104" s="85"/>
      <c r="AD104" s="85"/>
      <c r="AE104" s="85"/>
    </row>
    <row r="105" spans="1:31">
      <c r="A105" s="132"/>
      <c r="B105" s="133"/>
      <c r="C105" s="89" t="s">
        <v>404</v>
      </c>
      <c r="D105" s="89"/>
      <c r="E105" s="89"/>
      <c r="F105" s="90"/>
      <c r="G105" s="90"/>
      <c r="H105" s="92"/>
      <c r="I105" s="92"/>
      <c r="J105" s="90"/>
      <c r="K105" s="90"/>
      <c r="L105" s="92"/>
      <c r="M105" s="92"/>
      <c r="N105" s="90"/>
      <c r="O105" s="85"/>
      <c r="P105" s="85"/>
      <c r="Q105" s="85"/>
      <c r="R105" s="85"/>
      <c r="S105" s="85"/>
      <c r="T105" s="85"/>
      <c r="U105" s="85"/>
      <c r="V105" s="85"/>
      <c r="W105" s="85"/>
      <c r="X105" s="85"/>
      <c r="Y105" s="85"/>
      <c r="Z105" s="85"/>
      <c r="AA105" s="85"/>
      <c r="AB105" s="85"/>
      <c r="AC105" s="85"/>
      <c r="AD105" s="85"/>
      <c r="AE105" s="85"/>
    </row>
    <row r="106" spans="1:31">
      <c r="A106" s="132"/>
      <c r="B106" s="131" t="s">
        <v>2556</v>
      </c>
      <c r="C106" s="89" t="s">
        <v>2732</v>
      </c>
      <c r="D106" s="89"/>
      <c r="E106" s="89"/>
      <c r="F106" s="90"/>
      <c r="G106" s="90"/>
      <c r="H106" s="92"/>
      <c r="I106" s="92"/>
      <c r="J106" s="90"/>
      <c r="K106" s="90"/>
      <c r="L106" s="92"/>
      <c r="M106" s="92"/>
      <c r="N106" s="90"/>
      <c r="O106" s="85"/>
      <c r="P106" s="85"/>
      <c r="Q106" s="85"/>
      <c r="R106" s="85"/>
      <c r="S106" s="85"/>
      <c r="T106" s="85"/>
      <c r="U106" s="85"/>
      <c r="V106" s="85"/>
      <c r="W106" s="85"/>
      <c r="X106" s="85"/>
      <c r="Y106" s="85"/>
      <c r="Z106" s="85"/>
      <c r="AA106" s="85"/>
      <c r="AB106" s="85"/>
      <c r="AC106" s="85"/>
      <c r="AD106" s="85"/>
      <c r="AE106" s="85"/>
    </row>
    <row r="107" spans="1:31">
      <c r="A107" s="132"/>
      <c r="B107" s="133"/>
      <c r="C107" s="89" t="s">
        <v>404</v>
      </c>
      <c r="D107" s="89"/>
      <c r="E107" s="89"/>
      <c r="F107" s="90"/>
      <c r="G107" s="90"/>
      <c r="H107" s="92"/>
      <c r="I107" s="92"/>
      <c r="J107" s="90"/>
      <c r="K107" s="90"/>
      <c r="L107" s="92"/>
      <c r="M107" s="92"/>
      <c r="N107" s="90"/>
      <c r="O107" s="85"/>
      <c r="P107" s="85"/>
      <c r="Q107" s="85"/>
      <c r="R107" s="85"/>
      <c r="S107" s="85"/>
      <c r="T107" s="85"/>
      <c r="U107" s="85"/>
      <c r="V107" s="85"/>
      <c r="W107" s="85"/>
      <c r="X107" s="85"/>
      <c r="Y107" s="85"/>
      <c r="Z107" s="85"/>
      <c r="AA107" s="85"/>
      <c r="AB107" s="85"/>
      <c r="AC107" s="85"/>
      <c r="AD107" s="85"/>
      <c r="AE107" s="85"/>
    </row>
    <row r="108" spans="1:31">
      <c r="A108" s="132"/>
      <c r="B108" s="131" t="s">
        <v>2557</v>
      </c>
      <c r="C108" s="89" t="s">
        <v>2732</v>
      </c>
      <c r="D108" s="89"/>
      <c r="E108" s="89"/>
      <c r="F108" s="90"/>
      <c r="G108" s="90"/>
      <c r="H108" s="92"/>
      <c r="I108" s="92"/>
      <c r="J108" s="90"/>
      <c r="K108" s="90"/>
      <c r="L108" s="92"/>
      <c r="M108" s="92"/>
      <c r="N108" s="90"/>
      <c r="O108" s="85"/>
      <c r="P108" s="85"/>
      <c r="Q108" s="85"/>
      <c r="R108" s="85"/>
      <c r="S108" s="85"/>
      <c r="T108" s="85"/>
      <c r="U108" s="85"/>
      <c r="V108" s="85"/>
      <c r="W108" s="85"/>
      <c r="X108" s="85"/>
      <c r="Y108" s="85"/>
      <c r="Z108" s="85"/>
      <c r="AA108" s="85"/>
      <c r="AB108" s="85"/>
      <c r="AC108" s="85"/>
      <c r="AD108" s="85"/>
      <c r="AE108" s="85"/>
    </row>
    <row r="109" spans="1:31">
      <c r="A109" s="132"/>
      <c r="B109" s="133"/>
      <c r="C109" s="89" t="s">
        <v>404</v>
      </c>
      <c r="D109" s="89"/>
      <c r="E109" s="89"/>
      <c r="F109" s="90"/>
      <c r="G109" s="90"/>
      <c r="H109" s="92"/>
      <c r="I109" s="92"/>
      <c r="J109" s="90"/>
      <c r="K109" s="90"/>
      <c r="L109" s="92"/>
      <c r="M109" s="92"/>
      <c r="N109" s="90"/>
      <c r="O109" s="85"/>
      <c r="P109" s="85"/>
      <c r="Q109" s="85"/>
      <c r="R109" s="85"/>
      <c r="S109" s="85"/>
      <c r="T109" s="85"/>
      <c r="U109" s="85"/>
      <c r="V109" s="85"/>
      <c r="W109" s="85"/>
      <c r="X109" s="85"/>
      <c r="Y109" s="85"/>
      <c r="Z109" s="85"/>
      <c r="AA109" s="85"/>
      <c r="AB109" s="85"/>
      <c r="AC109" s="85"/>
      <c r="AD109" s="85"/>
      <c r="AE109" s="85"/>
    </row>
    <row r="110" spans="1:31">
      <c r="A110" s="132"/>
      <c r="B110" s="131" t="s">
        <v>2550</v>
      </c>
      <c r="C110" s="89" t="s">
        <v>2732</v>
      </c>
      <c r="D110" s="89"/>
      <c r="E110" s="89"/>
      <c r="F110" s="90"/>
      <c r="G110" s="90"/>
      <c r="H110" s="92"/>
      <c r="I110" s="92"/>
      <c r="J110" s="90"/>
      <c r="K110" s="90"/>
      <c r="L110" s="92"/>
      <c r="M110" s="92"/>
      <c r="N110" s="90"/>
      <c r="O110" s="85"/>
      <c r="P110" s="85"/>
      <c r="Q110" s="85"/>
      <c r="R110" s="85"/>
      <c r="S110" s="85"/>
      <c r="T110" s="85"/>
      <c r="U110" s="85"/>
      <c r="V110" s="85"/>
      <c r="W110" s="85"/>
      <c r="X110" s="85"/>
      <c r="Y110" s="85"/>
      <c r="Z110" s="85"/>
      <c r="AA110" s="85"/>
      <c r="AB110" s="85"/>
      <c r="AC110" s="85"/>
      <c r="AD110" s="85"/>
      <c r="AE110" s="85"/>
    </row>
    <row r="111" spans="1:31">
      <c r="A111" s="132"/>
      <c r="B111" s="133"/>
      <c r="C111" s="89" t="s">
        <v>404</v>
      </c>
      <c r="D111" s="89"/>
      <c r="E111" s="89"/>
      <c r="F111" s="90"/>
      <c r="G111" s="90"/>
      <c r="H111" s="92"/>
      <c r="I111" s="92"/>
      <c r="J111" s="90"/>
      <c r="K111" s="90"/>
      <c r="L111" s="92"/>
      <c r="M111" s="92"/>
      <c r="N111" s="90"/>
      <c r="O111" s="85"/>
      <c r="P111" s="85"/>
      <c r="Q111" s="85"/>
      <c r="R111" s="85"/>
      <c r="S111" s="85"/>
      <c r="T111" s="85"/>
      <c r="U111" s="85"/>
      <c r="V111" s="85"/>
      <c r="W111" s="85"/>
      <c r="X111" s="85"/>
      <c r="Y111" s="85"/>
      <c r="Z111" s="85"/>
      <c r="AA111" s="85"/>
      <c r="AB111" s="85"/>
      <c r="AC111" s="85"/>
      <c r="AD111" s="85"/>
      <c r="AE111" s="85"/>
    </row>
    <row r="112" spans="1:31">
      <c r="A112" s="132"/>
      <c r="B112" s="131" t="s">
        <v>2773</v>
      </c>
      <c r="C112" s="89" t="s">
        <v>2732</v>
      </c>
      <c r="D112" s="89"/>
      <c r="E112" s="89"/>
      <c r="F112" s="90"/>
      <c r="G112" s="90"/>
      <c r="H112" s="92"/>
      <c r="I112" s="92"/>
      <c r="J112" s="90"/>
      <c r="K112" s="90"/>
      <c r="L112" s="92"/>
      <c r="M112" s="92"/>
      <c r="N112" s="90"/>
      <c r="O112" s="85"/>
      <c r="P112" s="85"/>
      <c r="Q112" s="85"/>
      <c r="R112" s="85"/>
      <c r="S112" s="85"/>
      <c r="T112" s="85"/>
      <c r="U112" s="85"/>
      <c r="V112" s="85"/>
      <c r="W112" s="85"/>
      <c r="X112" s="85"/>
      <c r="Y112" s="85"/>
      <c r="Z112" s="85"/>
      <c r="AA112" s="85"/>
      <c r="AB112" s="85"/>
      <c r="AC112" s="85"/>
      <c r="AD112" s="85"/>
      <c r="AE112" s="85"/>
    </row>
    <row r="113" spans="1:31">
      <c r="A113" s="132"/>
      <c r="B113" s="133"/>
      <c r="C113" s="89" t="s">
        <v>404</v>
      </c>
      <c r="D113" s="89"/>
      <c r="E113" s="89"/>
      <c r="F113" s="90"/>
      <c r="G113" s="90"/>
      <c r="H113" s="92"/>
      <c r="I113" s="92"/>
      <c r="J113" s="90"/>
      <c r="K113" s="90"/>
      <c r="L113" s="92"/>
      <c r="M113" s="92"/>
      <c r="N113" s="90"/>
      <c r="O113" s="85"/>
      <c r="P113" s="85"/>
      <c r="Q113" s="85"/>
      <c r="R113" s="85"/>
      <c r="S113" s="85"/>
      <c r="T113" s="85"/>
      <c r="U113" s="85"/>
      <c r="V113" s="85"/>
      <c r="W113" s="85"/>
      <c r="X113" s="85"/>
      <c r="Y113" s="85"/>
      <c r="Z113" s="85"/>
      <c r="AA113" s="85"/>
      <c r="AB113" s="85"/>
      <c r="AC113" s="85"/>
      <c r="AD113" s="85"/>
      <c r="AE113" s="85"/>
    </row>
    <row r="114" spans="1:31">
      <c r="A114" s="132"/>
      <c r="B114" s="131" t="s">
        <v>2558</v>
      </c>
      <c r="C114" s="89" t="s">
        <v>2732</v>
      </c>
      <c r="D114" s="89"/>
      <c r="E114" s="89"/>
      <c r="F114" s="90"/>
      <c r="G114" s="90"/>
      <c r="H114" s="92"/>
      <c r="I114" s="92"/>
      <c r="J114" s="90"/>
      <c r="K114" s="90"/>
      <c r="L114" s="92"/>
      <c r="M114" s="92"/>
      <c r="N114" s="90"/>
      <c r="O114" s="85"/>
      <c r="P114" s="85"/>
      <c r="Q114" s="85"/>
      <c r="R114" s="85"/>
      <c r="S114" s="85"/>
      <c r="T114" s="85"/>
      <c r="U114" s="85"/>
      <c r="V114" s="85"/>
      <c r="W114" s="85"/>
      <c r="X114" s="85"/>
      <c r="Y114" s="85"/>
      <c r="Z114" s="85"/>
      <c r="AA114" s="85"/>
      <c r="AB114" s="85"/>
      <c r="AC114" s="85"/>
      <c r="AD114" s="85"/>
      <c r="AE114" s="85"/>
    </row>
    <row r="115" spans="1:31">
      <c r="A115" s="132"/>
      <c r="B115" s="133"/>
      <c r="C115" s="89" t="s">
        <v>404</v>
      </c>
      <c r="D115" s="89"/>
      <c r="E115" s="89"/>
      <c r="F115" s="90"/>
      <c r="G115" s="90"/>
      <c r="H115" s="92"/>
      <c r="I115" s="92"/>
      <c r="J115" s="90"/>
      <c r="K115" s="90"/>
      <c r="L115" s="92"/>
      <c r="M115" s="92"/>
      <c r="N115" s="90"/>
      <c r="O115" s="85"/>
      <c r="P115" s="85"/>
      <c r="Q115" s="85"/>
      <c r="R115" s="85"/>
      <c r="S115" s="85"/>
      <c r="T115" s="85"/>
      <c r="U115" s="85"/>
      <c r="V115" s="85"/>
      <c r="W115" s="85"/>
      <c r="X115" s="85"/>
      <c r="Y115" s="85"/>
      <c r="Z115" s="85"/>
      <c r="AA115" s="85"/>
      <c r="AB115" s="85"/>
      <c r="AC115" s="85"/>
      <c r="AD115" s="85"/>
      <c r="AE115" s="85"/>
    </row>
    <row r="116" spans="1:31">
      <c r="A116" s="132"/>
      <c r="B116" s="131" t="s">
        <v>2559</v>
      </c>
      <c r="C116" s="89" t="s">
        <v>2732</v>
      </c>
      <c r="D116" s="89"/>
      <c r="E116" s="89"/>
      <c r="F116" s="90"/>
      <c r="G116" s="90"/>
      <c r="H116" s="92"/>
      <c r="I116" s="92"/>
      <c r="J116" s="90"/>
      <c r="K116" s="90"/>
      <c r="L116" s="92"/>
      <c r="M116" s="92"/>
      <c r="N116" s="90"/>
      <c r="O116" s="85"/>
      <c r="P116" s="85"/>
      <c r="Q116" s="85"/>
      <c r="R116" s="85"/>
      <c r="S116" s="85"/>
      <c r="T116" s="85"/>
      <c r="U116" s="85"/>
      <c r="V116" s="85"/>
      <c r="W116" s="85"/>
      <c r="X116" s="85"/>
      <c r="Y116" s="85"/>
      <c r="Z116" s="85"/>
      <c r="AA116" s="85"/>
      <c r="AB116" s="85"/>
      <c r="AC116" s="85"/>
      <c r="AD116" s="85"/>
      <c r="AE116" s="85"/>
    </row>
    <row r="117" spans="1:31">
      <c r="A117" s="133"/>
      <c r="B117" s="133"/>
      <c r="C117" s="89" t="s">
        <v>404</v>
      </c>
      <c r="D117" s="89"/>
      <c r="E117" s="89"/>
      <c r="F117" s="90"/>
      <c r="G117" s="90"/>
      <c r="H117" s="92"/>
      <c r="I117" s="92"/>
      <c r="J117" s="90"/>
      <c r="K117" s="90"/>
      <c r="L117" s="92"/>
      <c r="M117" s="92"/>
      <c r="N117" s="90"/>
      <c r="O117" s="85"/>
      <c r="P117" s="85"/>
      <c r="Q117" s="85"/>
      <c r="R117" s="85"/>
      <c r="S117" s="85"/>
      <c r="T117" s="85"/>
      <c r="U117" s="85"/>
      <c r="V117" s="85"/>
      <c r="W117" s="85"/>
      <c r="X117" s="85"/>
      <c r="Y117" s="85"/>
      <c r="Z117" s="85"/>
      <c r="AA117" s="85"/>
      <c r="AB117" s="85"/>
      <c r="AC117" s="85"/>
      <c r="AD117" s="85"/>
      <c r="AE117" s="85"/>
    </row>
    <row r="118" spans="1:31" ht="14.25" customHeight="1">
      <c r="A118" s="131" t="s">
        <v>2560</v>
      </c>
      <c r="B118" s="131" t="s">
        <v>2561</v>
      </c>
      <c r="C118" s="89" t="s">
        <v>2562</v>
      </c>
      <c r="D118" s="89"/>
      <c r="E118" s="89"/>
      <c r="F118" s="90"/>
      <c r="G118" s="90"/>
      <c r="H118" s="92"/>
      <c r="I118" s="92"/>
      <c r="J118" s="90"/>
      <c r="K118" s="90"/>
      <c r="L118" s="92"/>
      <c r="M118" s="92"/>
      <c r="N118" s="90"/>
      <c r="O118" s="85"/>
      <c r="P118" s="85"/>
      <c r="Q118" s="85"/>
      <c r="R118" s="85"/>
      <c r="S118" s="85"/>
      <c r="T118" s="85"/>
      <c r="U118" s="85"/>
      <c r="V118" s="85"/>
      <c r="W118" s="85"/>
      <c r="X118" s="85"/>
      <c r="Y118" s="85"/>
      <c r="Z118" s="85"/>
      <c r="AA118" s="85"/>
      <c r="AB118" s="85"/>
      <c r="AC118" s="85"/>
      <c r="AD118" s="85"/>
      <c r="AE118" s="85"/>
    </row>
    <row r="119" spans="1:31">
      <c r="A119" s="132"/>
      <c r="B119" s="132"/>
      <c r="C119" s="76" t="s">
        <v>2563</v>
      </c>
      <c r="D119" s="89"/>
      <c r="E119" s="89"/>
      <c r="F119" s="90"/>
      <c r="G119" s="90"/>
      <c r="H119" s="92"/>
      <c r="I119" s="92"/>
      <c r="J119" s="90"/>
      <c r="K119" s="90"/>
      <c r="L119" s="92"/>
      <c r="M119" s="92"/>
      <c r="N119" s="90"/>
      <c r="O119" s="85"/>
      <c r="P119" s="85"/>
      <c r="Q119" s="85"/>
      <c r="R119" s="85"/>
      <c r="S119" s="85"/>
      <c r="T119" s="85"/>
      <c r="U119" s="85"/>
      <c r="V119" s="85"/>
      <c r="W119" s="85"/>
      <c r="X119" s="85"/>
      <c r="Y119" s="85"/>
      <c r="Z119" s="85"/>
      <c r="AA119" s="85"/>
      <c r="AB119" s="85"/>
      <c r="AC119" s="85"/>
      <c r="AD119" s="85"/>
      <c r="AE119" s="85"/>
    </row>
    <row r="120" spans="1:31">
      <c r="A120" s="132"/>
      <c r="B120" s="133"/>
      <c r="C120" s="89" t="s">
        <v>2564</v>
      </c>
      <c r="D120" s="89"/>
      <c r="E120" s="89"/>
      <c r="F120" s="90"/>
      <c r="G120" s="90"/>
      <c r="H120" s="92"/>
      <c r="I120" s="92"/>
      <c r="J120" s="90"/>
      <c r="K120" s="90"/>
      <c r="L120" s="92"/>
      <c r="M120" s="92"/>
      <c r="N120" s="90"/>
      <c r="O120" s="85"/>
      <c r="P120" s="85"/>
      <c r="Q120" s="85"/>
      <c r="R120" s="85"/>
      <c r="S120" s="85"/>
      <c r="T120" s="85"/>
      <c r="U120" s="85"/>
      <c r="V120" s="85"/>
      <c r="W120" s="85"/>
      <c r="X120" s="85"/>
      <c r="Y120" s="85"/>
      <c r="Z120" s="85"/>
      <c r="AA120" s="85"/>
      <c r="AB120" s="85"/>
      <c r="AC120" s="85"/>
      <c r="AD120" s="85"/>
      <c r="AE120" s="85"/>
    </row>
    <row r="121" spans="1:31">
      <c r="A121" s="132"/>
      <c r="B121" s="89"/>
      <c r="C121" s="89"/>
      <c r="D121" s="89"/>
      <c r="E121" s="89"/>
      <c r="F121" s="90"/>
      <c r="G121" s="90"/>
      <c r="H121" s="92"/>
      <c r="I121" s="92"/>
      <c r="J121" s="90"/>
      <c r="K121" s="90"/>
      <c r="L121" s="92"/>
      <c r="M121" s="92"/>
      <c r="N121" s="90"/>
      <c r="O121" s="85"/>
      <c r="P121" s="85"/>
      <c r="Q121" s="85"/>
      <c r="R121" s="85"/>
      <c r="S121" s="85"/>
      <c r="T121" s="85"/>
      <c r="U121" s="85"/>
      <c r="V121" s="85"/>
      <c r="W121" s="85"/>
      <c r="X121" s="85"/>
      <c r="Y121" s="85"/>
      <c r="Z121" s="85"/>
      <c r="AA121" s="85"/>
      <c r="AB121" s="85"/>
      <c r="AC121" s="85"/>
      <c r="AD121" s="85"/>
      <c r="AE121" s="85"/>
    </row>
    <row r="122" spans="1:31" ht="30">
      <c r="A122" s="132"/>
      <c r="B122" s="131" t="s">
        <v>2565</v>
      </c>
      <c r="C122" s="89" t="s">
        <v>2566</v>
      </c>
      <c r="D122" s="89"/>
      <c r="E122" s="89"/>
      <c r="F122" s="90"/>
      <c r="G122" s="90"/>
      <c r="H122" s="92"/>
      <c r="I122" s="92"/>
      <c r="J122" s="90"/>
      <c r="K122" s="90"/>
      <c r="L122" s="92"/>
      <c r="M122" s="92"/>
      <c r="N122" s="90"/>
      <c r="O122" s="85"/>
      <c r="P122" s="85"/>
      <c r="Q122" s="85"/>
      <c r="R122" s="85"/>
      <c r="S122" s="85"/>
      <c r="T122" s="85"/>
      <c r="U122" s="85"/>
      <c r="V122" s="85"/>
      <c r="W122" s="85"/>
      <c r="X122" s="85"/>
      <c r="Y122" s="85"/>
      <c r="Z122" s="85"/>
      <c r="AA122" s="85"/>
      <c r="AB122" s="85"/>
      <c r="AC122" s="85"/>
      <c r="AD122" s="85"/>
      <c r="AE122" s="85"/>
    </row>
    <row r="123" spans="1:31">
      <c r="A123" s="132"/>
      <c r="B123" s="132"/>
      <c r="C123" s="89" t="s">
        <v>2567</v>
      </c>
      <c r="D123" s="89"/>
      <c r="E123" s="89"/>
      <c r="F123" s="90"/>
      <c r="G123" s="90"/>
      <c r="H123" s="92"/>
      <c r="I123" s="92"/>
      <c r="J123" s="90"/>
      <c r="K123" s="90"/>
      <c r="L123" s="92"/>
      <c r="M123" s="92"/>
      <c r="N123" s="90"/>
      <c r="O123" s="85"/>
      <c r="P123" s="85"/>
      <c r="Q123" s="85"/>
      <c r="R123" s="85"/>
      <c r="S123" s="85"/>
      <c r="T123" s="85"/>
      <c r="U123" s="85"/>
      <c r="V123" s="85"/>
      <c r="W123" s="85"/>
      <c r="X123" s="85"/>
      <c r="Y123" s="85"/>
      <c r="Z123" s="85"/>
      <c r="AA123" s="85"/>
      <c r="AB123" s="85"/>
      <c r="AC123" s="85"/>
      <c r="AD123" s="85"/>
      <c r="AE123" s="85"/>
    </row>
    <row r="124" spans="1:31" ht="30">
      <c r="A124" s="132"/>
      <c r="B124" s="132"/>
      <c r="C124" s="131" t="s">
        <v>2568</v>
      </c>
      <c r="D124" s="89" t="s">
        <v>2774</v>
      </c>
      <c r="E124" s="89"/>
      <c r="F124" s="90"/>
      <c r="G124" s="90"/>
      <c r="H124" s="92"/>
      <c r="I124" s="92"/>
      <c r="J124" s="90"/>
      <c r="K124" s="90"/>
      <c r="L124" s="92"/>
      <c r="M124" s="92"/>
      <c r="N124" s="90"/>
      <c r="O124" s="85"/>
      <c r="P124" s="85"/>
      <c r="Q124" s="85"/>
      <c r="R124" s="85"/>
      <c r="S124" s="85"/>
      <c r="T124" s="85"/>
      <c r="U124" s="85"/>
      <c r="V124" s="85"/>
      <c r="W124" s="85"/>
      <c r="X124" s="85"/>
      <c r="Y124" s="85"/>
      <c r="Z124" s="85"/>
      <c r="AA124" s="85"/>
      <c r="AB124" s="85"/>
      <c r="AC124" s="85"/>
      <c r="AD124" s="85"/>
      <c r="AE124" s="85"/>
    </row>
    <row r="125" spans="1:31">
      <c r="A125" s="133"/>
      <c r="B125" s="133"/>
      <c r="C125" s="133"/>
      <c r="D125" s="89" t="s">
        <v>2513</v>
      </c>
      <c r="E125" s="89"/>
      <c r="F125" s="90"/>
      <c r="G125" s="90"/>
      <c r="H125" s="92"/>
      <c r="I125" s="92"/>
      <c r="J125" s="90"/>
      <c r="K125" s="90"/>
      <c r="L125" s="92"/>
      <c r="M125" s="92"/>
      <c r="N125" s="90"/>
      <c r="O125" s="85"/>
      <c r="P125" s="85"/>
      <c r="Q125" s="85"/>
      <c r="R125" s="85"/>
      <c r="S125" s="85"/>
      <c r="T125" s="85"/>
      <c r="U125" s="85"/>
      <c r="V125" s="85"/>
      <c r="W125" s="85"/>
      <c r="X125" s="85"/>
      <c r="Y125" s="85"/>
      <c r="Z125" s="85"/>
      <c r="AA125" s="85"/>
      <c r="AB125" s="85"/>
      <c r="AC125" s="85"/>
      <c r="AD125" s="85"/>
      <c r="AE125" s="85"/>
    </row>
    <row r="126" spans="1:31">
      <c r="A126" s="131" t="s">
        <v>1476</v>
      </c>
      <c r="B126" s="131" t="s">
        <v>367</v>
      </c>
      <c r="C126" s="131" t="s">
        <v>2569</v>
      </c>
      <c r="D126" s="93" t="s">
        <v>2532</v>
      </c>
      <c r="E126" s="89"/>
      <c r="F126" s="90"/>
      <c r="G126" s="90"/>
      <c r="H126" s="92">
        <v>44915</v>
      </c>
      <c r="I126" s="103">
        <v>44917</v>
      </c>
      <c r="J126" s="100" t="s">
        <v>2740</v>
      </c>
      <c r="K126" s="90"/>
      <c r="L126" s="92"/>
      <c r="M126" s="103"/>
      <c r="N126" s="90"/>
      <c r="O126" s="85"/>
      <c r="P126" s="85"/>
      <c r="Q126" s="85"/>
      <c r="R126" s="85"/>
      <c r="S126" s="85"/>
      <c r="T126" s="85"/>
      <c r="U126" s="85"/>
      <c r="V126" s="85"/>
      <c r="W126" s="85"/>
      <c r="X126" s="85"/>
      <c r="Y126" s="85"/>
      <c r="Z126" s="85"/>
      <c r="AA126" s="85"/>
      <c r="AB126" s="85"/>
      <c r="AC126" s="85"/>
      <c r="AD126" s="85"/>
      <c r="AE126" s="85"/>
    </row>
    <row r="127" spans="1:31">
      <c r="A127" s="132"/>
      <c r="B127" s="132"/>
      <c r="C127" s="133"/>
      <c r="D127" s="89" t="s">
        <v>2570</v>
      </c>
      <c r="E127" s="89"/>
      <c r="F127" s="90"/>
      <c r="G127" s="90"/>
      <c r="H127" s="92"/>
      <c r="I127" s="92"/>
      <c r="J127" s="90"/>
      <c r="K127" s="90"/>
      <c r="L127" s="92"/>
      <c r="M127" s="92"/>
      <c r="N127" s="90"/>
      <c r="O127" s="85"/>
      <c r="P127" s="85"/>
      <c r="Q127" s="85"/>
      <c r="R127" s="85"/>
      <c r="S127" s="85"/>
      <c r="T127" s="85"/>
      <c r="U127" s="85"/>
      <c r="V127" s="85"/>
      <c r="W127" s="85"/>
      <c r="X127" s="85"/>
      <c r="Y127" s="85"/>
      <c r="Z127" s="85"/>
      <c r="AA127" s="85"/>
      <c r="AB127" s="85"/>
      <c r="AC127" s="85"/>
      <c r="AD127" s="85"/>
      <c r="AE127" s="85"/>
    </row>
    <row r="128" spans="1:31">
      <c r="A128" s="132"/>
      <c r="B128" s="132"/>
      <c r="C128" s="131" t="s">
        <v>2571</v>
      </c>
      <c r="D128" s="93" t="s">
        <v>2532</v>
      </c>
      <c r="E128" s="89"/>
      <c r="F128" s="90"/>
      <c r="G128" s="90"/>
      <c r="H128" s="92"/>
      <c r="I128" s="103"/>
      <c r="J128" s="90"/>
      <c r="K128" s="90"/>
      <c r="L128" s="92"/>
      <c r="M128" s="103"/>
      <c r="N128" s="90"/>
      <c r="O128" s="85"/>
      <c r="P128" s="85"/>
      <c r="Q128" s="85"/>
      <c r="R128" s="85"/>
      <c r="S128" s="85"/>
      <c r="T128" s="85"/>
      <c r="U128" s="85"/>
      <c r="V128" s="85"/>
      <c r="W128" s="85"/>
      <c r="X128" s="85"/>
      <c r="Y128" s="85"/>
      <c r="Z128" s="85"/>
      <c r="AA128" s="85"/>
      <c r="AB128" s="85"/>
      <c r="AC128" s="85"/>
      <c r="AD128" s="85"/>
      <c r="AE128" s="85"/>
    </row>
    <row r="129" spans="1:31">
      <c r="A129" s="132"/>
      <c r="B129" s="132"/>
      <c r="C129" s="133"/>
      <c r="D129" s="89" t="s">
        <v>2570</v>
      </c>
      <c r="E129" s="89"/>
      <c r="F129" s="90"/>
      <c r="G129" s="90"/>
      <c r="H129" s="92"/>
      <c r="I129" s="103"/>
      <c r="J129" s="90"/>
      <c r="K129" s="90"/>
      <c r="L129" s="92"/>
      <c r="M129" s="103"/>
      <c r="N129" s="90"/>
      <c r="O129" s="85"/>
      <c r="P129" s="85"/>
      <c r="Q129" s="85"/>
      <c r="R129" s="85"/>
      <c r="S129" s="85"/>
      <c r="T129" s="85"/>
      <c r="U129" s="85"/>
      <c r="V129" s="85"/>
      <c r="W129" s="85"/>
      <c r="X129" s="85"/>
      <c r="Y129" s="85"/>
      <c r="Z129" s="85"/>
      <c r="AA129" s="85"/>
      <c r="AB129" s="85"/>
      <c r="AC129" s="85"/>
      <c r="AD129" s="85"/>
      <c r="AE129" s="85"/>
    </row>
    <row r="130" spans="1:31">
      <c r="A130" s="132"/>
      <c r="B130" s="132"/>
      <c r="C130" s="131" t="s">
        <v>2775</v>
      </c>
      <c r="D130" s="93" t="s">
        <v>2532</v>
      </c>
      <c r="E130" s="89"/>
      <c r="F130" s="90"/>
      <c r="G130" s="90"/>
      <c r="H130" s="92"/>
      <c r="I130" s="103">
        <v>44980</v>
      </c>
      <c r="J130" s="90" t="s">
        <v>2510</v>
      </c>
      <c r="K130" s="90"/>
      <c r="L130" s="92"/>
      <c r="M130" s="103"/>
      <c r="N130" s="90"/>
      <c r="O130" s="85"/>
      <c r="P130" s="85"/>
      <c r="Q130" s="85"/>
      <c r="R130" s="85"/>
      <c r="S130" s="85"/>
      <c r="T130" s="85"/>
      <c r="U130" s="85"/>
      <c r="V130" s="85"/>
      <c r="W130" s="85"/>
      <c r="X130" s="85"/>
      <c r="Y130" s="85"/>
      <c r="Z130" s="85"/>
      <c r="AA130" s="85"/>
      <c r="AB130" s="85"/>
      <c r="AC130" s="85"/>
      <c r="AD130" s="85"/>
      <c r="AE130" s="85"/>
    </row>
    <row r="131" spans="1:31">
      <c r="A131" s="132"/>
      <c r="B131" s="132"/>
      <c r="C131" s="133"/>
      <c r="D131" s="89" t="s">
        <v>2570</v>
      </c>
      <c r="E131" s="89"/>
      <c r="F131" s="90"/>
      <c r="G131" s="90"/>
      <c r="H131" s="92"/>
      <c r="I131" s="103"/>
      <c r="J131" s="90"/>
      <c r="K131" s="90"/>
      <c r="L131" s="92"/>
      <c r="M131" s="103"/>
      <c r="N131" s="90"/>
      <c r="O131" s="85"/>
      <c r="P131" s="85"/>
      <c r="Q131" s="85"/>
      <c r="R131" s="85"/>
      <c r="S131" s="85"/>
      <c r="T131" s="85"/>
      <c r="U131" s="85"/>
      <c r="V131" s="85"/>
      <c r="W131" s="85"/>
      <c r="X131" s="85"/>
      <c r="Y131" s="85"/>
      <c r="Z131" s="85"/>
      <c r="AA131" s="85"/>
      <c r="AB131" s="85"/>
      <c r="AC131" s="85"/>
      <c r="AD131" s="85"/>
      <c r="AE131" s="85"/>
    </row>
    <row r="132" spans="1:31">
      <c r="A132" s="132"/>
      <c r="B132" s="132"/>
      <c r="C132" s="131" t="s">
        <v>2572</v>
      </c>
      <c r="D132" s="93" t="s">
        <v>2532</v>
      </c>
      <c r="E132" s="89"/>
      <c r="F132" s="90"/>
      <c r="G132" s="90"/>
      <c r="H132" s="92"/>
      <c r="I132" s="103">
        <v>44981</v>
      </c>
      <c r="J132" s="90"/>
      <c r="K132" s="90"/>
      <c r="L132" s="92"/>
      <c r="M132" s="103"/>
      <c r="N132" s="90"/>
      <c r="O132" s="85"/>
      <c r="P132" s="85"/>
      <c r="Q132" s="85"/>
      <c r="R132" s="85"/>
      <c r="S132" s="85"/>
      <c r="T132" s="85"/>
      <c r="U132" s="85"/>
      <c r="V132" s="85"/>
      <c r="W132" s="85"/>
      <c r="X132" s="85"/>
      <c r="Y132" s="85"/>
      <c r="Z132" s="85"/>
      <c r="AA132" s="85"/>
      <c r="AB132" s="85"/>
      <c r="AC132" s="85"/>
      <c r="AD132" s="85"/>
      <c r="AE132" s="85"/>
    </row>
    <row r="133" spans="1:31">
      <c r="A133" s="132"/>
      <c r="B133" s="132"/>
      <c r="C133" s="133"/>
      <c r="D133" s="89" t="s">
        <v>2570</v>
      </c>
      <c r="E133" s="89"/>
      <c r="F133" s="90"/>
      <c r="G133" s="90"/>
      <c r="H133" s="92"/>
      <c r="I133" s="103"/>
      <c r="J133" s="90"/>
      <c r="K133" s="90"/>
      <c r="L133" s="92"/>
      <c r="M133" s="103"/>
      <c r="N133" s="90"/>
      <c r="O133" s="85"/>
      <c r="P133" s="85"/>
      <c r="Q133" s="85"/>
      <c r="R133" s="85"/>
      <c r="S133" s="85"/>
      <c r="T133" s="85"/>
      <c r="U133" s="85"/>
      <c r="V133" s="85"/>
      <c r="W133" s="85"/>
      <c r="X133" s="85"/>
      <c r="Y133" s="85"/>
      <c r="Z133" s="85"/>
      <c r="AA133" s="85"/>
      <c r="AB133" s="85"/>
      <c r="AC133" s="85"/>
      <c r="AD133" s="85"/>
      <c r="AE133" s="85"/>
    </row>
    <row r="134" spans="1:31">
      <c r="A134" s="132"/>
      <c r="B134" s="132"/>
      <c r="C134" s="131" t="s">
        <v>2573</v>
      </c>
      <c r="D134" s="93" t="s">
        <v>2532</v>
      </c>
      <c r="E134" s="89"/>
      <c r="F134" s="90"/>
      <c r="G134" s="90"/>
      <c r="H134" s="92"/>
      <c r="I134" s="103">
        <v>44981</v>
      </c>
      <c r="J134" s="100" t="s">
        <v>2740</v>
      </c>
      <c r="K134" s="90"/>
      <c r="L134" s="92"/>
      <c r="M134" s="103"/>
      <c r="N134" s="90"/>
      <c r="O134" s="85"/>
      <c r="P134" s="85"/>
      <c r="Q134" s="85"/>
      <c r="R134" s="85"/>
      <c r="S134" s="85"/>
      <c r="T134" s="85"/>
      <c r="U134" s="85"/>
      <c r="V134" s="85"/>
      <c r="W134" s="85"/>
      <c r="X134" s="85"/>
      <c r="Y134" s="85"/>
      <c r="Z134" s="85"/>
      <c r="AA134" s="85"/>
      <c r="AB134" s="85"/>
      <c r="AC134" s="85"/>
      <c r="AD134" s="85"/>
      <c r="AE134" s="85"/>
    </row>
    <row r="135" spans="1:31">
      <c r="A135" s="132"/>
      <c r="B135" s="132"/>
      <c r="C135" s="133"/>
      <c r="D135" s="89" t="s">
        <v>2570</v>
      </c>
      <c r="E135" s="89"/>
      <c r="F135" s="90"/>
      <c r="G135" s="90"/>
      <c r="H135" s="92"/>
      <c r="I135" s="103"/>
      <c r="J135" s="90"/>
      <c r="K135" s="90"/>
      <c r="L135" s="92"/>
      <c r="M135" s="103"/>
      <c r="N135" s="90"/>
      <c r="O135" s="85"/>
      <c r="P135" s="85"/>
      <c r="Q135" s="85"/>
      <c r="R135" s="85"/>
      <c r="S135" s="85"/>
      <c r="T135" s="85"/>
      <c r="U135" s="85"/>
      <c r="V135" s="85"/>
      <c r="W135" s="85"/>
      <c r="X135" s="85"/>
      <c r="Y135" s="85"/>
      <c r="Z135" s="85"/>
      <c r="AA135" s="85"/>
      <c r="AB135" s="85"/>
      <c r="AC135" s="85"/>
      <c r="AD135" s="85"/>
      <c r="AE135" s="85"/>
    </row>
    <row r="136" spans="1:31">
      <c r="A136" s="132"/>
      <c r="B136" s="132"/>
      <c r="C136" s="131" t="s">
        <v>2587</v>
      </c>
      <c r="D136" s="93" t="s">
        <v>2532</v>
      </c>
      <c r="E136" s="89"/>
      <c r="F136" s="90"/>
      <c r="G136" s="90"/>
      <c r="H136" s="92"/>
      <c r="I136" s="103">
        <v>44916</v>
      </c>
      <c r="J136" s="100" t="s">
        <v>2740</v>
      </c>
      <c r="K136" s="90"/>
      <c r="L136" s="92"/>
      <c r="M136" s="103"/>
      <c r="N136" s="90"/>
      <c r="O136" s="85"/>
      <c r="P136" s="85"/>
      <c r="Q136" s="85"/>
      <c r="R136" s="85"/>
      <c r="S136" s="85"/>
      <c r="T136" s="85"/>
      <c r="U136" s="85"/>
      <c r="V136" s="85"/>
      <c r="W136" s="85"/>
      <c r="X136" s="85"/>
      <c r="Y136" s="85"/>
      <c r="Z136" s="85"/>
      <c r="AA136" s="85"/>
      <c r="AB136" s="85"/>
      <c r="AC136" s="85"/>
      <c r="AD136" s="85"/>
      <c r="AE136" s="85"/>
    </row>
    <row r="137" spans="1:31">
      <c r="A137" s="132"/>
      <c r="B137" s="132"/>
      <c r="C137" s="133"/>
      <c r="D137" s="89" t="s">
        <v>2570</v>
      </c>
      <c r="E137" s="89"/>
      <c r="F137" s="90"/>
      <c r="G137" s="90"/>
      <c r="H137" s="92"/>
      <c r="I137" s="92"/>
      <c r="J137" s="90"/>
      <c r="K137" s="90"/>
      <c r="L137" s="92"/>
      <c r="M137" s="92"/>
      <c r="N137" s="90"/>
      <c r="O137" s="85"/>
      <c r="P137" s="85"/>
      <c r="Q137" s="85"/>
      <c r="R137" s="85"/>
      <c r="S137" s="85"/>
      <c r="T137" s="85"/>
      <c r="U137" s="85"/>
      <c r="V137" s="85"/>
      <c r="W137" s="85"/>
      <c r="X137" s="85"/>
      <c r="Y137" s="85"/>
      <c r="Z137" s="85"/>
      <c r="AA137" s="85"/>
      <c r="AB137" s="85"/>
      <c r="AC137" s="85"/>
      <c r="AD137" s="85"/>
      <c r="AE137" s="85"/>
    </row>
    <row r="138" spans="1:31">
      <c r="A138" s="132"/>
      <c r="B138" s="132"/>
      <c r="C138" s="131" t="s">
        <v>2588</v>
      </c>
      <c r="D138" s="93" t="s">
        <v>2532</v>
      </c>
      <c r="E138" s="89"/>
      <c r="F138" s="90"/>
      <c r="G138" s="90"/>
      <c r="H138" s="92">
        <v>44915</v>
      </c>
      <c r="I138" s="103">
        <v>44916</v>
      </c>
      <c r="J138" s="90" t="s">
        <v>2510</v>
      </c>
      <c r="K138" s="90"/>
      <c r="L138" s="92"/>
      <c r="M138" s="103"/>
      <c r="N138" s="90"/>
      <c r="O138" s="85"/>
      <c r="P138" s="85"/>
      <c r="Q138" s="85"/>
      <c r="R138" s="85"/>
      <c r="S138" s="85"/>
      <c r="T138" s="85"/>
      <c r="U138" s="85"/>
      <c r="V138" s="85"/>
      <c r="W138" s="85"/>
      <c r="X138" s="85"/>
      <c r="Y138" s="85"/>
      <c r="Z138" s="85"/>
      <c r="AA138" s="85"/>
      <c r="AB138" s="85"/>
      <c r="AC138" s="85"/>
      <c r="AD138" s="85"/>
      <c r="AE138" s="85"/>
    </row>
    <row r="139" spans="1:31">
      <c r="A139" s="132"/>
      <c r="B139" s="133"/>
      <c r="C139" s="133"/>
      <c r="D139" s="89" t="s">
        <v>2570</v>
      </c>
      <c r="E139" s="89"/>
      <c r="F139" s="90"/>
      <c r="G139" s="90"/>
      <c r="H139" s="92"/>
      <c r="I139" s="92"/>
      <c r="J139" s="90"/>
      <c r="K139" s="90"/>
      <c r="L139" s="92"/>
      <c r="M139" s="92"/>
      <c r="N139" s="90"/>
      <c r="O139" s="85"/>
      <c r="P139" s="85"/>
      <c r="Q139" s="85"/>
      <c r="R139" s="85"/>
      <c r="S139" s="85"/>
      <c r="T139" s="85"/>
      <c r="U139" s="85"/>
      <c r="V139" s="85"/>
      <c r="W139" s="85"/>
      <c r="X139" s="85"/>
      <c r="Y139" s="85"/>
      <c r="Z139" s="85"/>
      <c r="AA139" s="85"/>
      <c r="AB139" s="85"/>
      <c r="AC139" s="85"/>
      <c r="AD139" s="85"/>
      <c r="AE139" s="85"/>
    </row>
    <row r="140" spans="1:31">
      <c r="A140" s="132"/>
      <c r="B140" s="131" t="s">
        <v>2533</v>
      </c>
      <c r="C140" s="131" t="s">
        <v>2574</v>
      </c>
      <c r="D140" s="93" t="s">
        <v>2532</v>
      </c>
      <c r="E140" s="89"/>
      <c r="F140" s="90"/>
      <c r="G140" s="90" t="s">
        <v>2776</v>
      </c>
      <c r="H140" s="92">
        <v>44915</v>
      </c>
      <c r="I140" s="103">
        <v>44916</v>
      </c>
      <c r="J140" s="90" t="s">
        <v>2510</v>
      </c>
      <c r="K140" s="90"/>
      <c r="L140" s="92"/>
      <c r="M140" s="103"/>
      <c r="N140" s="90"/>
      <c r="O140" s="85"/>
      <c r="P140" s="85"/>
      <c r="Q140" s="85"/>
      <c r="R140" s="85"/>
      <c r="S140" s="85"/>
      <c r="T140" s="85"/>
      <c r="U140" s="85"/>
      <c r="V140" s="85"/>
      <c r="W140" s="85"/>
      <c r="X140" s="85"/>
      <c r="Y140" s="85"/>
      <c r="Z140" s="85"/>
      <c r="AA140" s="85"/>
      <c r="AB140" s="85"/>
      <c r="AC140" s="85"/>
      <c r="AD140" s="85"/>
      <c r="AE140" s="85"/>
    </row>
    <row r="141" spans="1:31">
      <c r="A141" s="132"/>
      <c r="B141" s="132"/>
      <c r="C141" s="133"/>
      <c r="D141" s="89" t="s">
        <v>2570</v>
      </c>
      <c r="E141" s="89"/>
      <c r="F141" s="90"/>
      <c r="G141" s="90"/>
      <c r="H141" s="92"/>
      <c r="I141" s="92"/>
      <c r="J141" s="90"/>
      <c r="K141" s="90"/>
      <c r="L141" s="92"/>
      <c r="M141" s="92"/>
      <c r="N141" s="90"/>
      <c r="O141" s="85"/>
      <c r="P141" s="85"/>
      <c r="Q141" s="85"/>
      <c r="R141" s="85"/>
      <c r="S141" s="85"/>
      <c r="T141" s="85"/>
      <c r="U141" s="85"/>
      <c r="V141" s="85"/>
      <c r="W141" s="85"/>
      <c r="X141" s="85"/>
      <c r="Y141" s="85"/>
      <c r="Z141" s="85"/>
      <c r="AA141" s="85"/>
      <c r="AB141" s="85"/>
      <c r="AC141" s="85"/>
      <c r="AD141" s="85"/>
      <c r="AE141" s="85"/>
    </row>
    <row r="142" spans="1:31">
      <c r="A142" s="132"/>
      <c r="B142" s="132"/>
      <c r="C142" s="131" t="s">
        <v>2575</v>
      </c>
      <c r="D142" s="93" t="s">
        <v>2532</v>
      </c>
      <c r="E142" s="89"/>
      <c r="F142" s="90"/>
      <c r="G142" s="90" t="s">
        <v>2776</v>
      </c>
      <c r="H142" s="92">
        <v>44915</v>
      </c>
      <c r="I142" s="103">
        <v>44916</v>
      </c>
      <c r="J142" s="90" t="s">
        <v>2510</v>
      </c>
      <c r="K142" s="90"/>
      <c r="L142" s="92"/>
      <c r="M142" s="103"/>
      <c r="N142" s="90"/>
      <c r="O142" s="85"/>
      <c r="P142" s="85"/>
      <c r="Q142" s="85"/>
      <c r="R142" s="85"/>
      <c r="S142" s="85"/>
      <c r="T142" s="85"/>
      <c r="U142" s="85"/>
      <c r="V142" s="85"/>
      <c r="W142" s="85"/>
      <c r="X142" s="85"/>
      <c r="Y142" s="85"/>
      <c r="Z142" s="85"/>
      <c r="AA142" s="85"/>
      <c r="AB142" s="85"/>
      <c r="AC142" s="85"/>
      <c r="AD142" s="85"/>
      <c r="AE142" s="85"/>
    </row>
    <row r="143" spans="1:31">
      <c r="A143" s="132"/>
      <c r="B143" s="132"/>
      <c r="C143" s="133"/>
      <c r="D143" s="89" t="s">
        <v>2570</v>
      </c>
      <c r="E143" s="89"/>
      <c r="F143" s="90"/>
      <c r="G143" s="90"/>
      <c r="H143" s="92"/>
      <c r="I143" s="92"/>
      <c r="J143" s="90"/>
      <c r="K143" s="90"/>
      <c r="L143" s="92"/>
      <c r="M143" s="92"/>
      <c r="N143" s="90"/>
      <c r="O143" s="85"/>
      <c r="P143" s="85"/>
      <c r="Q143" s="85"/>
      <c r="R143" s="85"/>
      <c r="S143" s="85"/>
      <c r="T143" s="85"/>
      <c r="U143" s="85"/>
      <c r="V143" s="85"/>
      <c r="W143" s="85"/>
      <c r="X143" s="85"/>
      <c r="Y143" s="85"/>
      <c r="Z143" s="85"/>
      <c r="AA143" s="85"/>
      <c r="AB143" s="85"/>
      <c r="AC143" s="85"/>
      <c r="AD143" s="85"/>
      <c r="AE143" s="85"/>
    </row>
    <row r="144" spans="1:31">
      <c r="A144" s="132"/>
      <c r="B144" s="132"/>
      <c r="C144" s="131" t="s">
        <v>2576</v>
      </c>
      <c r="D144" s="93" t="s">
        <v>2532</v>
      </c>
      <c r="E144" s="89"/>
      <c r="F144" s="90"/>
      <c r="G144" s="90" t="s">
        <v>2776</v>
      </c>
      <c r="H144" s="92">
        <v>44915</v>
      </c>
      <c r="I144" s="103">
        <v>44916</v>
      </c>
      <c r="J144" s="90" t="s">
        <v>2510</v>
      </c>
      <c r="K144" s="90"/>
      <c r="L144" s="92"/>
      <c r="M144" s="103"/>
      <c r="N144" s="90"/>
      <c r="O144" s="85"/>
      <c r="P144" s="85"/>
      <c r="Q144" s="85"/>
      <c r="R144" s="85"/>
      <c r="S144" s="85"/>
      <c r="T144" s="85"/>
      <c r="U144" s="85"/>
      <c r="V144" s="85"/>
      <c r="W144" s="85"/>
      <c r="X144" s="85"/>
      <c r="Y144" s="85"/>
      <c r="Z144" s="85"/>
      <c r="AA144" s="85"/>
      <c r="AB144" s="85"/>
      <c r="AC144" s="85"/>
      <c r="AD144" s="85"/>
      <c r="AE144" s="85"/>
    </row>
    <row r="145" spans="1:31">
      <c r="A145" s="132"/>
      <c r="B145" s="132"/>
      <c r="C145" s="133"/>
      <c r="D145" s="89" t="s">
        <v>2570</v>
      </c>
      <c r="E145" s="89"/>
      <c r="F145" s="90"/>
      <c r="G145" s="90"/>
      <c r="H145" s="92"/>
      <c r="I145" s="92"/>
      <c r="J145" s="90"/>
      <c r="K145" s="90"/>
      <c r="L145" s="92"/>
      <c r="M145" s="92"/>
      <c r="N145" s="90"/>
      <c r="O145" s="85"/>
      <c r="P145" s="85"/>
      <c r="Q145" s="85"/>
      <c r="R145" s="85"/>
      <c r="S145" s="85"/>
      <c r="T145" s="85"/>
      <c r="U145" s="85"/>
      <c r="V145" s="85"/>
      <c r="W145" s="85"/>
      <c r="X145" s="85"/>
      <c r="Y145" s="85"/>
      <c r="Z145" s="85"/>
      <c r="AA145" s="85"/>
      <c r="AB145" s="85"/>
      <c r="AC145" s="85"/>
      <c r="AD145" s="85"/>
      <c r="AE145" s="85"/>
    </row>
    <row r="146" spans="1:31">
      <c r="A146" s="132"/>
      <c r="B146" s="132"/>
      <c r="C146" s="131" t="s">
        <v>2577</v>
      </c>
      <c r="D146" s="93" t="s">
        <v>2532</v>
      </c>
      <c r="E146" s="89"/>
      <c r="F146" s="90"/>
      <c r="G146" s="90" t="s">
        <v>2776</v>
      </c>
      <c r="H146" s="92">
        <v>44915</v>
      </c>
      <c r="I146" s="103">
        <v>44917</v>
      </c>
      <c r="J146" s="90" t="s">
        <v>2510</v>
      </c>
      <c r="K146" s="90"/>
      <c r="L146" s="92"/>
      <c r="M146" s="103"/>
      <c r="N146" s="90"/>
      <c r="O146" s="85"/>
      <c r="P146" s="85"/>
      <c r="Q146" s="85"/>
      <c r="R146" s="85"/>
      <c r="S146" s="85"/>
      <c r="T146" s="85"/>
      <c r="U146" s="85"/>
      <c r="V146" s="85"/>
      <c r="W146" s="85"/>
      <c r="X146" s="85"/>
      <c r="Y146" s="85"/>
      <c r="Z146" s="85"/>
      <c r="AA146" s="85"/>
      <c r="AB146" s="85"/>
      <c r="AC146" s="85"/>
      <c r="AD146" s="85"/>
      <c r="AE146" s="85"/>
    </row>
    <row r="147" spans="1:31">
      <c r="A147" s="132"/>
      <c r="B147" s="132"/>
      <c r="C147" s="133"/>
      <c r="D147" s="89" t="s">
        <v>2570</v>
      </c>
      <c r="E147" s="89"/>
      <c r="F147" s="90"/>
      <c r="G147" s="90"/>
      <c r="H147" s="92"/>
      <c r="I147" s="92"/>
      <c r="J147" s="90"/>
      <c r="K147" s="90"/>
      <c r="L147" s="92"/>
      <c r="M147" s="92"/>
      <c r="N147" s="90"/>
      <c r="O147" s="85"/>
      <c r="P147" s="85"/>
      <c r="Q147" s="85"/>
      <c r="R147" s="85"/>
      <c r="S147" s="85"/>
      <c r="T147" s="85"/>
      <c r="U147" s="85"/>
      <c r="V147" s="85"/>
      <c r="W147" s="85"/>
      <c r="X147" s="85"/>
      <c r="Y147" s="85"/>
      <c r="Z147" s="85"/>
      <c r="AA147" s="85"/>
      <c r="AB147" s="85"/>
      <c r="AC147" s="85"/>
      <c r="AD147" s="85"/>
      <c r="AE147" s="85"/>
    </row>
    <row r="148" spans="1:31">
      <c r="A148" s="132"/>
      <c r="B148" s="132"/>
      <c r="C148" s="131" t="s">
        <v>2578</v>
      </c>
      <c r="D148" s="93" t="s">
        <v>2532</v>
      </c>
      <c r="E148" s="89"/>
      <c r="F148" s="90"/>
      <c r="G148" s="90"/>
      <c r="H148" s="92">
        <v>44915</v>
      </c>
      <c r="I148" s="103">
        <v>44916</v>
      </c>
      <c r="J148" s="100" t="s">
        <v>2740</v>
      </c>
      <c r="K148" s="90"/>
      <c r="L148" s="92"/>
      <c r="M148" s="103"/>
      <c r="N148" s="90"/>
      <c r="O148" s="85"/>
      <c r="P148" s="85"/>
      <c r="Q148" s="85"/>
      <c r="R148" s="85"/>
      <c r="S148" s="85"/>
      <c r="T148" s="85"/>
      <c r="U148" s="85"/>
      <c r="V148" s="85"/>
      <c r="W148" s="85"/>
      <c r="X148" s="85"/>
      <c r="Y148" s="85"/>
      <c r="Z148" s="85"/>
      <c r="AA148" s="85"/>
      <c r="AB148" s="85"/>
      <c r="AC148" s="85"/>
      <c r="AD148" s="85"/>
      <c r="AE148" s="85"/>
    </row>
    <row r="149" spans="1:31">
      <c r="A149" s="132"/>
      <c r="B149" s="132"/>
      <c r="C149" s="133"/>
      <c r="D149" s="89" t="s">
        <v>2570</v>
      </c>
      <c r="E149" s="89"/>
      <c r="F149" s="90"/>
      <c r="G149" s="90"/>
      <c r="H149" s="92"/>
      <c r="I149" s="92"/>
      <c r="J149" s="90"/>
      <c r="K149" s="90"/>
      <c r="L149" s="92"/>
      <c r="M149" s="92"/>
      <c r="N149" s="90"/>
      <c r="O149" s="85"/>
      <c r="P149" s="85"/>
      <c r="Q149" s="85"/>
      <c r="R149" s="85"/>
      <c r="S149" s="85"/>
      <c r="T149" s="85"/>
      <c r="U149" s="85"/>
      <c r="V149" s="85"/>
      <c r="W149" s="85"/>
      <c r="X149" s="85"/>
      <c r="Y149" s="85"/>
      <c r="Z149" s="85"/>
      <c r="AA149" s="85"/>
      <c r="AB149" s="85"/>
      <c r="AC149" s="85"/>
      <c r="AD149" s="85"/>
      <c r="AE149" s="85"/>
    </row>
    <row r="150" spans="1:31">
      <c r="A150" s="132"/>
      <c r="B150" s="132"/>
      <c r="C150" s="131" t="s">
        <v>2579</v>
      </c>
      <c r="D150" s="93" t="s">
        <v>2532</v>
      </c>
      <c r="E150" s="89"/>
      <c r="F150" s="90"/>
      <c r="G150" s="90" t="s">
        <v>2776</v>
      </c>
      <c r="H150" s="92">
        <v>44915</v>
      </c>
      <c r="I150" s="92">
        <v>44918</v>
      </c>
      <c r="J150" s="100" t="s">
        <v>2740</v>
      </c>
      <c r="K150" s="90"/>
      <c r="L150" s="92"/>
      <c r="M150" s="92"/>
      <c r="N150" s="90"/>
      <c r="O150" s="85"/>
      <c r="P150" s="85"/>
      <c r="Q150" s="85"/>
      <c r="R150" s="85"/>
      <c r="S150" s="85"/>
      <c r="T150" s="85"/>
      <c r="U150" s="85"/>
      <c r="V150" s="85"/>
      <c r="W150" s="85"/>
      <c r="X150" s="85"/>
      <c r="Y150" s="85"/>
      <c r="Z150" s="85"/>
      <c r="AA150" s="85"/>
      <c r="AB150" s="85"/>
      <c r="AC150" s="85"/>
      <c r="AD150" s="85"/>
      <c r="AE150" s="85"/>
    </row>
    <row r="151" spans="1:31">
      <c r="A151" s="132"/>
      <c r="B151" s="132"/>
      <c r="C151" s="133"/>
      <c r="D151" s="89" t="s">
        <v>2570</v>
      </c>
      <c r="E151" s="89"/>
      <c r="F151" s="90"/>
      <c r="G151" s="90"/>
      <c r="H151" s="92"/>
      <c r="I151" s="92"/>
      <c r="J151" s="90"/>
      <c r="K151" s="90"/>
      <c r="L151" s="92"/>
      <c r="M151" s="92"/>
      <c r="N151" s="90"/>
      <c r="O151" s="85"/>
      <c r="P151" s="85"/>
      <c r="Q151" s="85"/>
      <c r="R151" s="85"/>
      <c r="S151" s="85"/>
      <c r="T151" s="85"/>
      <c r="U151" s="85"/>
      <c r="V151" s="85"/>
      <c r="W151" s="85"/>
      <c r="X151" s="85"/>
      <c r="Y151" s="85"/>
      <c r="Z151" s="85"/>
      <c r="AA151" s="85"/>
      <c r="AB151" s="85"/>
      <c r="AC151" s="85"/>
      <c r="AD151" s="85"/>
      <c r="AE151" s="85"/>
    </row>
    <row r="152" spans="1:31">
      <c r="A152" s="132"/>
      <c r="B152" s="132"/>
      <c r="C152" s="131" t="s">
        <v>2580</v>
      </c>
      <c r="D152" s="93" t="s">
        <v>2532</v>
      </c>
      <c r="E152" s="89"/>
      <c r="F152" s="90"/>
      <c r="G152" s="90" t="s">
        <v>2776</v>
      </c>
      <c r="H152" s="92">
        <v>44915</v>
      </c>
      <c r="I152" s="92">
        <v>44917</v>
      </c>
      <c r="J152" s="90" t="s">
        <v>2510</v>
      </c>
      <c r="K152" s="90"/>
      <c r="L152" s="92"/>
      <c r="M152" s="92"/>
      <c r="N152" s="90"/>
      <c r="O152" s="85"/>
      <c r="P152" s="85"/>
      <c r="Q152" s="85"/>
      <c r="R152" s="85"/>
      <c r="S152" s="85"/>
      <c r="T152" s="85"/>
      <c r="U152" s="85"/>
      <c r="V152" s="85"/>
      <c r="W152" s="85"/>
      <c r="X152" s="85"/>
      <c r="Y152" s="85"/>
      <c r="Z152" s="85"/>
      <c r="AA152" s="85"/>
      <c r="AB152" s="85"/>
      <c r="AC152" s="85"/>
      <c r="AD152" s="85"/>
      <c r="AE152" s="85"/>
    </row>
    <row r="153" spans="1:31">
      <c r="A153" s="132"/>
      <c r="B153" s="132"/>
      <c r="C153" s="133"/>
      <c r="D153" s="89" t="s">
        <v>2570</v>
      </c>
      <c r="E153" s="89"/>
      <c r="F153" s="90"/>
      <c r="G153" s="90"/>
      <c r="H153" s="92"/>
      <c r="I153" s="92"/>
      <c r="J153" s="90"/>
      <c r="K153" s="90"/>
      <c r="L153" s="92"/>
      <c r="M153" s="92"/>
      <c r="N153" s="90"/>
      <c r="O153" s="85"/>
      <c r="P153" s="85"/>
      <c r="Q153" s="85"/>
      <c r="R153" s="85"/>
      <c r="S153" s="85"/>
      <c r="T153" s="85"/>
      <c r="U153" s="85"/>
      <c r="V153" s="85"/>
      <c r="W153" s="85"/>
      <c r="X153" s="85"/>
      <c r="Y153" s="85"/>
      <c r="Z153" s="85"/>
      <c r="AA153" s="85"/>
      <c r="AB153" s="85"/>
      <c r="AC153" s="85"/>
      <c r="AD153" s="85"/>
      <c r="AE153" s="85"/>
    </row>
    <row r="154" spans="1:31">
      <c r="A154" s="132"/>
      <c r="B154" s="132"/>
      <c r="C154" s="131" t="s">
        <v>2581</v>
      </c>
      <c r="D154" s="93" t="s">
        <v>2532</v>
      </c>
      <c r="E154" s="89"/>
      <c r="F154" s="90"/>
      <c r="G154" s="90"/>
      <c r="H154" s="92">
        <v>44915</v>
      </c>
      <c r="I154" s="103">
        <v>44917</v>
      </c>
      <c r="J154" s="90" t="s">
        <v>2510</v>
      </c>
      <c r="K154" s="90"/>
      <c r="L154" s="92"/>
      <c r="M154" s="103"/>
      <c r="N154" s="90"/>
      <c r="O154" s="85"/>
      <c r="P154" s="85"/>
      <c r="Q154" s="85"/>
      <c r="R154" s="85"/>
      <c r="S154" s="85"/>
      <c r="T154" s="85"/>
      <c r="U154" s="85"/>
      <c r="V154" s="85"/>
      <c r="W154" s="85"/>
      <c r="X154" s="85"/>
      <c r="Y154" s="85"/>
      <c r="Z154" s="85"/>
      <c r="AA154" s="85"/>
      <c r="AB154" s="85"/>
      <c r="AC154" s="85"/>
      <c r="AD154" s="85"/>
      <c r="AE154" s="85"/>
    </row>
    <row r="155" spans="1:31">
      <c r="A155" s="132"/>
      <c r="B155" s="132"/>
      <c r="C155" s="133"/>
      <c r="D155" s="89" t="s">
        <v>2570</v>
      </c>
      <c r="E155" s="89"/>
      <c r="F155" s="90"/>
      <c r="G155" s="90"/>
      <c r="H155" s="92"/>
      <c r="I155" s="92"/>
      <c r="J155" s="90"/>
      <c r="K155" s="90"/>
      <c r="L155" s="92"/>
      <c r="M155" s="92"/>
      <c r="N155" s="90"/>
      <c r="O155" s="85"/>
      <c r="P155" s="85"/>
      <c r="Q155" s="85"/>
      <c r="R155" s="85"/>
      <c r="S155" s="85"/>
      <c r="T155" s="85"/>
      <c r="U155" s="85"/>
      <c r="V155" s="85"/>
      <c r="W155" s="85"/>
      <c r="X155" s="85"/>
      <c r="Y155" s="85"/>
      <c r="Z155" s="85"/>
      <c r="AA155" s="85"/>
      <c r="AB155" s="85"/>
      <c r="AC155" s="85"/>
      <c r="AD155" s="85"/>
      <c r="AE155" s="85"/>
    </row>
    <row r="156" spans="1:31">
      <c r="A156" s="132"/>
      <c r="B156" s="132"/>
      <c r="C156" s="131" t="s">
        <v>2582</v>
      </c>
      <c r="D156" s="93" t="s">
        <v>2532</v>
      </c>
      <c r="E156" s="89"/>
      <c r="F156" s="90"/>
      <c r="G156" s="90" t="s">
        <v>2776</v>
      </c>
      <c r="H156" s="92">
        <v>44915</v>
      </c>
      <c r="I156" s="92">
        <v>44918</v>
      </c>
      <c r="J156" s="90" t="s">
        <v>2510</v>
      </c>
      <c r="K156" s="90"/>
      <c r="L156" s="92"/>
      <c r="M156" s="92"/>
      <c r="N156" s="90"/>
      <c r="O156" s="85"/>
      <c r="P156" s="85"/>
      <c r="Q156" s="85"/>
      <c r="R156" s="85"/>
      <c r="S156" s="85"/>
      <c r="T156" s="85"/>
      <c r="U156" s="85"/>
      <c r="V156" s="85"/>
      <c r="W156" s="85"/>
      <c r="X156" s="85"/>
      <c r="Y156" s="85"/>
      <c r="Z156" s="85"/>
      <c r="AA156" s="85"/>
      <c r="AB156" s="85"/>
      <c r="AC156" s="85"/>
      <c r="AD156" s="85"/>
      <c r="AE156" s="85"/>
    </row>
    <row r="157" spans="1:31">
      <c r="A157" s="132"/>
      <c r="B157" s="132"/>
      <c r="C157" s="133"/>
      <c r="D157" s="89" t="s">
        <v>2570</v>
      </c>
      <c r="E157" s="89"/>
      <c r="F157" s="90"/>
      <c r="G157" s="90"/>
      <c r="H157" s="92"/>
      <c r="I157" s="92"/>
      <c r="J157" s="90"/>
      <c r="K157" s="90"/>
      <c r="L157" s="92"/>
      <c r="M157" s="92"/>
      <c r="N157" s="90"/>
      <c r="O157" s="85"/>
      <c r="P157" s="85"/>
      <c r="Q157" s="85"/>
      <c r="R157" s="85"/>
      <c r="S157" s="85"/>
      <c r="T157" s="85"/>
      <c r="U157" s="85"/>
      <c r="V157" s="85"/>
      <c r="W157" s="85"/>
      <c r="X157" s="85"/>
      <c r="Y157" s="85"/>
      <c r="Z157" s="85"/>
      <c r="AA157" s="85"/>
      <c r="AB157" s="85"/>
      <c r="AC157" s="85"/>
      <c r="AD157" s="85"/>
      <c r="AE157" s="85"/>
    </row>
    <row r="158" spans="1:31">
      <c r="A158" s="132"/>
      <c r="B158" s="132"/>
      <c r="C158" s="131" t="s">
        <v>2777</v>
      </c>
      <c r="D158" s="93" t="s">
        <v>2532</v>
      </c>
      <c r="E158" s="89"/>
      <c r="F158" s="90"/>
      <c r="G158" s="90"/>
      <c r="H158" s="92"/>
      <c r="I158" s="103">
        <v>44918</v>
      </c>
      <c r="J158" s="100" t="s">
        <v>2740</v>
      </c>
      <c r="K158" s="90"/>
      <c r="L158" s="92"/>
      <c r="M158" s="103"/>
      <c r="N158" s="90"/>
      <c r="O158" s="85"/>
      <c r="P158" s="85"/>
      <c r="Q158" s="85"/>
      <c r="R158" s="85"/>
      <c r="S158" s="85"/>
      <c r="T158" s="85"/>
      <c r="U158" s="85"/>
      <c r="V158" s="85"/>
      <c r="W158" s="85"/>
      <c r="X158" s="85"/>
      <c r="Y158" s="85"/>
      <c r="Z158" s="85"/>
      <c r="AA158" s="85"/>
      <c r="AB158" s="85"/>
      <c r="AC158" s="85"/>
      <c r="AD158" s="85"/>
      <c r="AE158" s="85"/>
    </row>
    <row r="159" spans="1:31">
      <c r="A159" s="132"/>
      <c r="B159" s="132"/>
      <c r="C159" s="133"/>
      <c r="D159" s="89" t="s">
        <v>2570</v>
      </c>
      <c r="E159" s="89"/>
      <c r="F159" s="90"/>
      <c r="G159" s="90"/>
      <c r="H159" s="92"/>
      <c r="I159" s="103"/>
      <c r="J159" s="90"/>
      <c r="K159" s="90"/>
      <c r="L159" s="92"/>
      <c r="M159" s="103"/>
      <c r="N159" s="90"/>
      <c r="O159" s="85"/>
      <c r="P159" s="85"/>
      <c r="Q159" s="85"/>
      <c r="R159" s="85"/>
      <c r="S159" s="85"/>
      <c r="T159" s="85"/>
      <c r="U159" s="85"/>
      <c r="V159" s="85"/>
      <c r="W159" s="85"/>
      <c r="X159" s="85"/>
      <c r="Y159" s="85"/>
      <c r="Z159" s="85"/>
      <c r="AA159" s="85"/>
      <c r="AB159" s="85"/>
      <c r="AC159" s="85"/>
      <c r="AD159" s="85"/>
      <c r="AE159" s="85"/>
    </row>
    <row r="160" spans="1:31">
      <c r="A160" s="132"/>
      <c r="B160" s="132"/>
      <c r="C160" s="131" t="s">
        <v>2572</v>
      </c>
      <c r="D160" s="93" t="s">
        <v>2532</v>
      </c>
      <c r="E160" s="89"/>
      <c r="F160" s="90"/>
      <c r="G160" s="90"/>
      <c r="H160" s="92">
        <v>44915</v>
      </c>
      <c r="I160" s="103">
        <v>44917</v>
      </c>
      <c r="J160" s="90" t="s">
        <v>2510</v>
      </c>
      <c r="K160" s="90"/>
      <c r="L160" s="92"/>
      <c r="M160" s="103"/>
      <c r="N160" s="90"/>
      <c r="O160" s="85"/>
      <c r="P160" s="85"/>
      <c r="Q160" s="85"/>
      <c r="R160" s="85"/>
      <c r="S160" s="85"/>
      <c r="T160" s="85"/>
      <c r="U160" s="85"/>
      <c r="V160" s="85"/>
      <c r="W160" s="85"/>
      <c r="X160" s="85"/>
      <c r="Y160" s="85"/>
      <c r="Z160" s="85"/>
      <c r="AA160" s="85"/>
      <c r="AB160" s="85"/>
      <c r="AC160" s="85"/>
      <c r="AD160" s="85"/>
      <c r="AE160" s="85"/>
    </row>
    <row r="161" spans="1:31">
      <c r="A161" s="132"/>
      <c r="B161" s="132"/>
      <c r="C161" s="133"/>
      <c r="D161" s="89" t="s">
        <v>2570</v>
      </c>
      <c r="E161" s="89"/>
      <c r="F161" s="90"/>
      <c r="G161" s="90"/>
      <c r="H161" s="92"/>
      <c r="I161" s="92"/>
      <c r="J161" s="90"/>
      <c r="K161" s="90"/>
      <c r="L161" s="92"/>
      <c r="M161" s="92"/>
      <c r="N161" s="90"/>
      <c r="O161" s="85"/>
      <c r="P161" s="85"/>
      <c r="Q161" s="85"/>
      <c r="R161" s="85"/>
      <c r="S161" s="85"/>
      <c r="T161" s="85"/>
      <c r="U161" s="85"/>
      <c r="V161" s="85"/>
      <c r="W161" s="85"/>
      <c r="X161" s="85"/>
      <c r="Y161" s="85"/>
      <c r="Z161" s="85"/>
      <c r="AA161" s="85"/>
      <c r="AB161" s="85"/>
      <c r="AC161" s="85"/>
      <c r="AD161" s="85"/>
      <c r="AE161" s="85"/>
    </row>
    <row r="162" spans="1:31">
      <c r="A162" s="132"/>
      <c r="B162" s="132"/>
      <c r="C162" s="131" t="s">
        <v>2573</v>
      </c>
      <c r="D162" s="93" t="s">
        <v>2532</v>
      </c>
      <c r="E162" s="89"/>
      <c r="F162" s="90"/>
      <c r="G162" s="90"/>
      <c r="H162" s="92">
        <v>44915</v>
      </c>
      <c r="I162" s="103">
        <v>44917</v>
      </c>
      <c r="J162" s="100" t="s">
        <v>2740</v>
      </c>
      <c r="K162" s="90"/>
      <c r="L162" s="92"/>
      <c r="M162" s="103"/>
      <c r="N162" s="90"/>
      <c r="O162" s="85"/>
      <c r="P162" s="85"/>
      <c r="Q162" s="85"/>
      <c r="R162" s="85"/>
      <c r="S162" s="85"/>
      <c r="T162" s="85"/>
      <c r="U162" s="85"/>
      <c r="V162" s="85"/>
      <c r="W162" s="85"/>
      <c r="X162" s="85"/>
      <c r="Y162" s="85"/>
      <c r="Z162" s="85"/>
      <c r="AA162" s="85"/>
      <c r="AB162" s="85"/>
      <c r="AC162" s="85"/>
      <c r="AD162" s="85"/>
      <c r="AE162" s="85"/>
    </row>
    <row r="163" spans="1:31">
      <c r="A163" s="132"/>
      <c r="B163" s="132"/>
      <c r="C163" s="133"/>
      <c r="D163" s="89" t="s">
        <v>2570</v>
      </c>
      <c r="E163" s="89"/>
      <c r="F163" s="90"/>
      <c r="G163" s="90"/>
      <c r="H163" s="92"/>
      <c r="I163" s="92"/>
      <c r="J163" s="90"/>
      <c r="K163" s="90"/>
      <c r="L163" s="92"/>
      <c r="M163" s="92"/>
      <c r="N163" s="90"/>
      <c r="O163" s="85"/>
      <c r="P163" s="85"/>
      <c r="Q163" s="85"/>
      <c r="R163" s="85"/>
      <c r="S163" s="85"/>
      <c r="T163" s="85"/>
      <c r="U163" s="85"/>
      <c r="V163" s="85"/>
      <c r="W163" s="85"/>
      <c r="X163" s="85"/>
      <c r="Y163" s="85"/>
      <c r="Z163" s="85"/>
      <c r="AA163" s="85"/>
      <c r="AB163" s="85"/>
      <c r="AC163" s="85"/>
      <c r="AD163" s="85"/>
      <c r="AE163" s="85"/>
    </row>
    <row r="164" spans="1:31">
      <c r="A164" s="132"/>
      <c r="B164" s="132"/>
      <c r="C164" s="131" t="s">
        <v>2583</v>
      </c>
      <c r="D164" s="93" t="s">
        <v>2532</v>
      </c>
      <c r="E164" s="89"/>
      <c r="F164" s="90"/>
      <c r="G164" s="90"/>
      <c r="H164" s="92"/>
      <c r="I164" s="103">
        <v>44918</v>
      </c>
      <c r="J164" s="100" t="s">
        <v>2740</v>
      </c>
      <c r="K164" s="90"/>
      <c r="L164" s="92"/>
      <c r="M164" s="103"/>
      <c r="N164" s="90"/>
      <c r="O164" s="85"/>
      <c r="P164" s="85"/>
      <c r="Q164" s="85"/>
      <c r="R164" s="85"/>
      <c r="S164" s="85"/>
      <c r="T164" s="85"/>
      <c r="U164" s="85"/>
      <c r="V164" s="85"/>
      <c r="W164" s="85"/>
      <c r="X164" s="85"/>
      <c r="Y164" s="85"/>
      <c r="Z164" s="85"/>
      <c r="AA164" s="85"/>
      <c r="AB164" s="85"/>
      <c r="AC164" s="85"/>
      <c r="AD164" s="85"/>
      <c r="AE164" s="85"/>
    </row>
    <row r="165" spans="1:31">
      <c r="A165" s="132"/>
      <c r="B165" s="132"/>
      <c r="C165" s="133"/>
      <c r="D165" s="89" t="s">
        <v>2570</v>
      </c>
      <c r="E165" s="89"/>
      <c r="F165" s="90"/>
      <c r="G165" s="90"/>
      <c r="H165" s="92"/>
      <c r="I165" s="103"/>
      <c r="J165" s="90"/>
      <c r="K165" s="90"/>
      <c r="L165" s="92"/>
      <c r="M165" s="103"/>
      <c r="N165" s="90"/>
      <c r="O165" s="85"/>
      <c r="P165" s="85"/>
      <c r="Q165" s="85"/>
      <c r="R165" s="85"/>
      <c r="S165" s="85"/>
      <c r="T165" s="85"/>
      <c r="U165" s="85"/>
      <c r="V165" s="85"/>
      <c r="W165" s="85"/>
      <c r="X165" s="85"/>
      <c r="Y165" s="85"/>
      <c r="Z165" s="85"/>
      <c r="AA165" s="85"/>
      <c r="AB165" s="85"/>
      <c r="AC165" s="85"/>
      <c r="AD165" s="85"/>
      <c r="AE165" s="85"/>
    </row>
    <row r="166" spans="1:31">
      <c r="A166" s="132"/>
      <c r="B166" s="132"/>
      <c r="C166" s="131" t="s">
        <v>2778</v>
      </c>
      <c r="D166" s="93" t="s">
        <v>2532</v>
      </c>
      <c r="E166" s="89"/>
      <c r="F166" s="90"/>
      <c r="G166" s="90"/>
      <c r="H166" s="92">
        <v>44915</v>
      </c>
      <c r="I166" s="103">
        <v>44917</v>
      </c>
      <c r="J166" s="90" t="s">
        <v>2510</v>
      </c>
      <c r="K166" s="90"/>
      <c r="L166" s="92"/>
      <c r="M166" s="103"/>
      <c r="N166" s="90"/>
      <c r="O166" s="85"/>
      <c r="P166" s="85"/>
      <c r="Q166" s="85"/>
      <c r="R166" s="85"/>
      <c r="S166" s="85"/>
      <c r="T166" s="85"/>
      <c r="U166" s="85"/>
      <c r="V166" s="85"/>
      <c r="W166" s="85"/>
      <c r="X166" s="85"/>
      <c r="Y166" s="85"/>
      <c r="Z166" s="85"/>
      <c r="AA166" s="85"/>
      <c r="AB166" s="85"/>
      <c r="AC166" s="85"/>
      <c r="AD166" s="85"/>
      <c r="AE166" s="85"/>
    </row>
    <row r="167" spans="1:31">
      <c r="A167" s="132"/>
      <c r="B167" s="133"/>
      <c r="C167" s="133"/>
      <c r="D167" s="89" t="s">
        <v>2570</v>
      </c>
      <c r="E167" s="89"/>
      <c r="F167" s="90"/>
      <c r="G167" s="90"/>
      <c r="H167" s="92"/>
      <c r="I167" s="92"/>
      <c r="J167" s="90"/>
      <c r="K167" s="90"/>
      <c r="L167" s="92"/>
      <c r="M167" s="92"/>
      <c r="N167" s="90"/>
      <c r="O167" s="85"/>
      <c r="P167" s="85"/>
      <c r="Q167" s="85"/>
      <c r="R167" s="85"/>
      <c r="S167" s="85"/>
      <c r="T167" s="85"/>
      <c r="U167" s="85"/>
      <c r="V167" s="85"/>
      <c r="W167" s="85"/>
      <c r="X167" s="85"/>
      <c r="Y167" s="85"/>
      <c r="Z167" s="85"/>
      <c r="AA167" s="85"/>
      <c r="AB167" s="85"/>
      <c r="AC167" s="85"/>
      <c r="AD167" s="85"/>
      <c r="AE167" s="85"/>
    </row>
    <row r="168" spans="1:31">
      <c r="A168" s="132"/>
      <c r="B168" s="131" t="s">
        <v>2584</v>
      </c>
      <c r="C168" s="131" t="s">
        <v>2585</v>
      </c>
      <c r="D168" s="93" t="s">
        <v>2532</v>
      </c>
      <c r="E168" s="89"/>
      <c r="F168" s="90"/>
      <c r="G168" s="90"/>
      <c r="H168" s="92">
        <v>44915</v>
      </c>
      <c r="I168" s="103">
        <v>44918</v>
      </c>
      <c r="J168" s="105" t="s">
        <v>2510</v>
      </c>
      <c r="K168" s="90"/>
      <c r="L168" s="92"/>
      <c r="M168" s="103"/>
      <c r="N168" s="90"/>
      <c r="O168" s="85"/>
      <c r="P168" s="85"/>
      <c r="Q168" s="85"/>
      <c r="R168" s="85"/>
      <c r="S168" s="85"/>
      <c r="T168" s="85"/>
      <c r="U168" s="85"/>
      <c r="V168" s="85"/>
      <c r="W168" s="85"/>
      <c r="X168" s="85"/>
      <c r="Y168" s="85"/>
      <c r="Z168" s="85"/>
      <c r="AA168" s="85"/>
      <c r="AB168" s="85"/>
      <c r="AC168" s="85"/>
      <c r="AD168" s="85"/>
      <c r="AE168" s="85"/>
    </row>
    <row r="169" spans="1:31">
      <c r="A169" s="132"/>
      <c r="B169" s="132"/>
      <c r="C169" s="133"/>
      <c r="D169" s="89" t="s">
        <v>2570</v>
      </c>
      <c r="E169" s="89"/>
      <c r="F169" s="90"/>
      <c r="G169" s="90"/>
      <c r="H169" s="92"/>
      <c r="I169" s="92"/>
      <c r="J169" s="90"/>
      <c r="K169" s="90"/>
      <c r="L169" s="92"/>
      <c r="M169" s="92"/>
      <c r="N169" s="90"/>
      <c r="O169" s="85"/>
      <c r="P169" s="85"/>
      <c r="Q169" s="85"/>
      <c r="R169" s="85"/>
      <c r="S169" s="85"/>
      <c r="T169" s="85"/>
      <c r="U169" s="85"/>
      <c r="V169" s="85"/>
      <c r="W169" s="85"/>
      <c r="X169" s="85"/>
      <c r="Y169" s="85"/>
      <c r="Z169" s="85"/>
      <c r="AA169" s="85"/>
      <c r="AB169" s="85"/>
      <c r="AC169" s="85"/>
      <c r="AD169" s="85"/>
      <c r="AE169" s="85"/>
    </row>
    <row r="170" spans="1:31">
      <c r="A170" s="132"/>
      <c r="B170" s="132"/>
      <c r="C170" s="142" t="s">
        <v>2586</v>
      </c>
      <c r="D170" s="107" t="s">
        <v>2532</v>
      </c>
      <c r="E170" s="89"/>
      <c r="F170" s="90"/>
      <c r="G170" s="90"/>
      <c r="H170" s="92">
        <v>44915</v>
      </c>
      <c r="I170" s="103">
        <v>44917</v>
      </c>
      <c r="J170" s="90" t="s">
        <v>2510</v>
      </c>
      <c r="K170" s="90"/>
      <c r="L170" s="92"/>
      <c r="M170" s="103"/>
      <c r="N170" s="90"/>
      <c r="O170" s="85"/>
      <c r="P170" s="85"/>
      <c r="Q170" s="85"/>
      <c r="R170" s="85"/>
      <c r="S170" s="85"/>
      <c r="T170" s="85"/>
      <c r="U170" s="85"/>
      <c r="V170" s="85"/>
      <c r="W170" s="85"/>
      <c r="X170" s="85"/>
      <c r="Y170" s="85"/>
      <c r="Z170" s="85"/>
      <c r="AA170" s="85"/>
      <c r="AB170" s="85"/>
      <c r="AC170" s="85"/>
      <c r="AD170" s="85"/>
      <c r="AE170" s="85"/>
    </row>
    <row r="171" spans="1:31">
      <c r="A171" s="132"/>
      <c r="B171" s="133"/>
      <c r="C171" s="143"/>
      <c r="D171" s="108" t="s">
        <v>2570</v>
      </c>
      <c r="E171" s="89"/>
      <c r="F171" s="90"/>
      <c r="G171" s="90"/>
      <c r="H171" s="92"/>
      <c r="I171" s="92"/>
      <c r="J171" s="90"/>
      <c r="K171" s="90"/>
      <c r="L171" s="92"/>
      <c r="M171" s="92"/>
      <c r="N171" s="90"/>
      <c r="O171" s="85"/>
      <c r="P171" s="85"/>
      <c r="Q171" s="85"/>
      <c r="R171" s="85"/>
      <c r="S171" s="85"/>
      <c r="T171" s="85"/>
      <c r="U171" s="85"/>
      <c r="V171" s="85"/>
      <c r="W171" s="85"/>
      <c r="X171" s="85"/>
      <c r="Y171" s="85"/>
      <c r="Z171" s="85"/>
      <c r="AA171" s="85"/>
      <c r="AB171" s="85"/>
      <c r="AC171" s="85"/>
      <c r="AD171" s="85"/>
      <c r="AE171" s="85"/>
    </row>
    <row r="172" spans="1:31">
      <c r="A172" s="132"/>
      <c r="B172" s="131" t="s">
        <v>652</v>
      </c>
      <c r="C172" s="144" t="s">
        <v>2779</v>
      </c>
      <c r="D172" s="107" t="s">
        <v>2532</v>
      </c>
      <c r="E172" s="89"/>
      <c r="F172" s="90"/>
      <c r="G172" s="90"/>
      <c r="H172" s="92"/>
      <c r="I172" s="92"/>
      <c r="J172" s="90"/>
      <c r="K172" s="90"/>
      <c r="L172" s="92"/>
      <c r="M172" s="92"/>
      <c r="N172" s="90"/>
      <c r="O172" s="85"/>
      <c r="P172" s="85"/>
      <c r="Q172" s="85"/>
      <c r="R172" s="85"/>
      <c r="S172" s="85"/>
      <c r="T172" s="85"/>
      <c r="U172" s="85"/>
      <c r="V172" s="85"/>
      <c r="W172" s="85"/>
      <c r="X172" s="85"/>
      <c r="Y172" s="85"/>
      <c r="Z172" s="85"/>
      <c r="AA172" s="85"/>
      <c r="AB172" s="85"/>
      <c r="AC172" s="85"/>
      <c r="AD172" s="85"/>
      <c r="AE172" s="85"/>
    </row>
    <row r="173" spans="1:31">
      <c r="A173" s="132"/>
      <c r="B173" s="132"/>
      <c r="C173" s="133"/>
      <c r="D173" s="108" t="s">
        <v>2570</v>
      </c>
      <c r="E173" s="89"/>
      <c r="F173" s="90"/>
      <c r="G173" s="90"/>
      <c r="H173" s="92"/>
      <c r="I173" s="92"/>
      <c r="J173" s="90"/>
      <c r="K173" s="90"/>
      <c r="L173" s="92"/>
      <c r="M173" s="92"/>
      <c r="N173" s="90"/>
      <c r="O173" s="85"/>
      <c r="P173" s="85"/>
      <c r="Q173" s="85"/>
      <c r="R173" s="85"/>
      <c r="S173" s="85"/>
      <c r="T173" s="85"/>
      <c r="U173" s="85"/>
      <c r="V173" s="85"/>
      <c r="W173" s="85"/>
      <c r="X173" s="85"/>
      <c r="Y173" s="85"/>
      <c r="Z173" s="85"/>
      <c r="AA173" s="85"/>
      <c r="AB173" s="85"/>
      <c r="AC173" s="85"/>
      <c r="AD173" s="85"/>
      <c r="AE173" s="85"/>
    </row>
    <row r="174" spans="1:31">
      <c r="A174" s="132"/>
      <c r="B174" s="132"/>
      <c r="C174" s="131" t="s">
        <v>2780</v>
      </c>
      <c r="D174" s="107" t="s">
        <v>2532</v>
      </c>
      <c r="E174" s="89"/>
      <c r="F174" s="90"/>
      <c r="G174" s="90"/>
      <c r="H174" s="92"/>
      <c r="I174" s="92"/>
      <c r="J174" s="90"/>
      <c r="K174" s="90"/>
      <c r="L174" s="92"/>
      <c r="M174" s="92"/>
      <c r="N174" s="90"/>
      <c r="O174" s="85"/>
      <c r="P174" s="85"/>
      <c r="Q174" s="85"/>
      <c r="R174" s="85"/>
      <c r="S174" s="85"/>
      <c r="T174" s="85"/>
      <c r="U174" s="85"/>
      <c r="V174" s="85"/>
      <c r="W174" s="85"/>
      <c r="X174" s="85"/>
      <c r="Y174" s="85"/>
      <c r="Z174" s="85"/>
      <c r="AA174" s="85"/>
      <c r="AB174" s="85"/>
      <c r="AC174" s="85"/>
      <c r="AD174" s="85"/>
      <c r="AE174" s="85"/>
    </row>
    <row r="175" spans="1:31">
      <c r="A175" s="133"/>
      <c r="B175" s="133"/>
      <c r="C175" s="133"/>
      <c r="D175" s="108" t="s">
        <v>2570</v>
      </c>
      <c r="E175" s="89"/>
      <c r="F175" s="90"/>
      <c r="G175" s="90"/>
      <c r="H175" s="92"/>
      <c r="I175" s="92"/>
      <c r="J175" s="90"/>
      <c r="K175" s="90"/>
      <c r="L175" s="92"/>
      <c r="M175" s="92"/>
      <c r="N175" s="90"/>
      <c r="O175" s="85"/>
      <c r="P175" s="85"/>
      <c r="Q175" s="85"/>
      <c r="R175" s="85"/>
      <c r="S175" s="85"/>
      <c r="T175" s="85"/>
      <c r="U175" s="85"/>
      <c r="V175" s="85"/>
      <c r="W175" s="85"/>
      <c r="X175" s="85"/>
      <c r="Y175" s="85"/>
      <c r="Z175" s="85"/>
      <c r="AA175" s="85"/>
      <c r="AB175" s="85"/>
      <c r="AC175" s="85"/>
      <c r="AD175" s="85"/>
      <c r="AE175" s="85"/>
    </row>
    <row r="176" spans="1:31">
      <c r="A176" s="85"/>
      <c r="B176" s="85"/>
      <c r="C176" s="85"/>
      <c r="D176" s="85"/>
      <c r="E176" s="85"/>
      <c r="F176" s="85"/>
      <c r="G176" s="85"/>
      <c r="H176" s="85"/>
      <c r="I176" s="94"/>
      <c r="J176" s="85"/>
      <c r="K176" s="85"/>
      <c r="L176" s="90"/>
      <c r="M176" s="94"/>
      <c r="N176" s="85"/>
      <c r="O176" s="85"/>
      <c r="P176" s="85"/>
      <c r="Q176" s="85"/>
      <c r="R176" s="85"/>
      <c r="S176" s="85"/>
      <c r="T176" s="85"/>
      <c r="U176" s="85"/>
      <c r="V176" s="85"/>
      <c r="W176" s="85"/>
      <c r="X176" s="85"/>
      <c r="Y176" s="85"/>
      <c r="Z176" s="85"/>
      <c r="AA176" s="85"/>
      <c r="AB176" s="85"/>
      <c r="AC176" s="85"/>
      <c r="AD176" s="85"/>
      <c r="AE176" s="85"/>
    </row>
    <row r="177" spans="1:31">
      <c r="A177" s="85"/>
      <c r="B177" s="85"/>
      <c r="C177" s="85"/>
      <c r="D177" s="85"/>
      <c r="E177" s="85"/>
      <c r="F177" s="85"/>
      <c r="G177" s="85"/>
      <c r="H177" s="85"/>
      <c r="I177" s="94"/>
      <c r="J177" s="85"/>
      <c r="K177" s="85"/>
      <c r="L177" s="85"/>
      <c r="M177" s="94"/>
      <c r="N177" s="85"/>
      <c r="O177" s="85"/>
      <c r="P177" s="85"/>
      <c r="Q177" s="85"/>
      <c r="R177" s="85"/>
      <c r="S177" s="85"/>
      <c r="T177" s="85"/>
      <c r="U177" s="85"/>
      <c r="V177" s="85"/>
      <c r="W177" s="85"/>
      <c r="X177" s="85"/>
      <c r="Y177" s="85"/>
      <c r="Z177" s="85"/>
      <c r="AA177" s="85"/>
      <c r="AB177" s="85"/>
      <c r="AC177" s="85"/>
      <c r="AD177" s="85"/>
      <c r="AE177" s="85"/>
    </row>
    <row r="178" spans="1:31">
      <c r="A178" s="85"/>
      <c r="B178" s="85"/>
      <c r="C178" s="85"/>
      <c r="D178" s="85"/>
      <c r="E178" s="85"/>
      <c r="F178" s="85"/>
      <c r="G178" s="85"/>
      <c r="H178" s="85"/>
      <c r="I178" s="94"/>
      <c r="J178" s="85"/>
      <c r="K178" s="85"/>
      <c r="L178" s="85"/>
      <c r="M178" s="94"/>
      <c r="N178" s="85"/>
      <c r="O178" s="85"/>
      <c r="P178" s="85"/>
      <c r="Q178" s="85"/>
      <c r="R178" s="85"/>
      <c r="S178" s="85"/>
      <c r="T178" s="85"/>
      <c r="U178" s="85"/>
      <c r="V178" s="85"/>
      <c r="W178" s="85"/>
      <c r="X178" s="85"/>
      <c r="Y178" s="85"/>
      <c r="Z178" s="85"/>
      <c r="AA178" s="85"/>
      <c r="AB178" s="85"/>
      <c r="AC178" s="85"/>
      <c r="AD178" s="85"/>
      <c r="AE178" s="85"/>
    </row>
    <row r="179" spans="1:31">
      <c r="A179" s="85"/>
      <c r="B179" s="85"/>
      <c r="C179" s="85"/>
      <c r="D179" s="85"/>
      <c r="E179" s="85"/>
      <c r="F179" s="85"/>
      <c r="G179" s="85"/>
      <c r="H179" s="85"/>
      <c r="I179" s="94"/>
      <c r="J179" s="85"/>
      <c r="K179" s="85"/>
      <c r="L179" s="85"/>
      <c r="M179" s="94"/>
      <c r="N179" s="85"/>
      <c r="O179" s="85"/>
      <c r="P179" s="85"/>
      <c r="Q179" s="85"/>
      <c r="R179" s="85"/>
      <c r="S179" s="85"/>
      <c r="T179" s="85"/>
      <c r="U179" s="85"/>
      <c r="V179" s="85"/>
      <c r="W179" s="85"/>
      <c r="X179" s="85"/>
      <c r="Y179" s="85"/>
      <c r="Z179" s="85"/>
      <c r="AA179" s="85"/>
      <c r="AB179" s="85"/>
      <c r="AC179" s="85"/>
      <c r="AD179" s="85"/>
      <c r="AE179" s="85"/>
    </row>
    <row r="180" spans="1:31">
      <c r="A180" s="85"/>
      <c r="B180" s="85"/>
      <c r="C180" s="85"/>
      <c r="D180" s="85"/>
      <c r="E180" s="85"/>
      <c r="F180" s="85"/>
      <c r="G180" s="85"/>
      <c r="H180" s="85"/>
      <c r="I180" s="94"/>
      <c r="J180" s="85"/>
      <c r="K180" s="85"/>
      <c r="L180" s="85"/>
      <c r="M180" s="94"/>
      <c r="N180" s="85"/>
      <c r="O180" s="85"/>
      <c r="P180" s="85"/>
      <c r="Q180" s="85"/>
      <c r="R180" s="85"/>
      <c r="S180" s="85"/>
      <c r="T180" s="85"/>
      <c r="U180" s="85"/>
      <c r="V180" s="85"/>
      <c r="W180" s="85"/>
      <c r="X180" s="85"/>
      <c r="Y180" s="85"/>
      <c r="Z180" s="85"/>
      <c r="AA180" s="85"/>
      <c r="AB180" s="85"/>
      <c r="AC180" s="85"/>
      <c r="AD180" s="85"/>
      <c r="AE180" s="85"/>
    </row>
    <row r="181" spans="1:31">
      <c r="A181" s="85"/>
      <c r="B181" s="85"/>
      <c r="C181" s="85"/>
      <c r="D181" s="85"/>
      <c r="E181" s="85"/>
      <c r="F181" s="85"/>
      <c r="G181" s="85"/>
      <c r="H181" s="85"/>
      <c r="I181" s="94"/>
      <c r="J181" s="85"/>
      <c r="K181" s="85"/>
      <c r="L181" s="85"/>
      <c r="M181" s="94"/>
      <c r="N181" s="85"/>
      <c r="O181" s="85"/>
      <c r="P181" s="85"/>
      <c r="Q181" s="85"/>
      <c r="R181" s="85"/>
      <c r="S181" s="85"/>
      <c r="T181" s="85"/>
      <c r="U181" s="85"/>
      <c r="V181" s="85"/>
      <c r="W181" s="85"/>
      <c r="X181" s="85"/>
      <c r="Y181" s="85"/>
      <c r="Z181" s="85"/>
      <c r="AA181" s="85"/>
      <c r="AB181" s="85"/>
      <c r="AC181" s="85"/>
      <c r="AD181" s="85"/>
      <c r="AE181" s="85"/>
    </row>
    <row r="182" spans="1:31">
      <c r="A182" s="85"/>
      <c r="B182" s="85"/>
      <c r="C182" s="85"/>
      <c r="D182" s="85"/>
      <c r="E182" s="85"/>
      <c r="F182" s="85"/>
      <c r="G182" s="85"/>
      <c r="H182" s="85"/>
      <c r="I182" s="94"/>
      <c r="J182" s="85"/>
      <c r="K182" s="85"/>
      <c r="L182" s="85"/>
      <c r="M182" s="94"/>
      <c r="N182" s="85"/>
      <c r="O182" s="85"/>
      <c r="P182" s="85"/>
      <c r="Q182" s="85"/>
      <c r="R182" s="85"/>
      <c r="S182" s="85"/>
      <c r="T182" s="85"/>
      <c r="U182" s="85"/>
      <c r="V182" s="85"/>
      <c r="W182" s="85"/>
      <c r="X182" s="85"/>
      <c r="Y182" s="85"/>
      <c r="Z182" s="85"/>
      <c r="AA182" s="85"/>
      <c r="AB182" s="85"/>
      <c r="AC182" s="85"/>
      <c r="AD182" s="85"/>
      <c r="AE182" s="85"/>
    </row>
    <row r="183" spans="1:31">
      <c r="A183" s="85"/>
      <c r="B183" s="85"/>
      <c r="C183" s="85"/>
      <c r="D183" s="85"/>
      <c r="E183" s="85"/>
      <c r="F183" s="85"/>
      <c r="G183" s="85"/>
      <c r="H183" s="85"/>
      <c r="I183" s="94"/>
      <c r="J183" s="85"/>
      <c r="K183" s="85"/>
      <c r="L183" s="85"/>
      <c r="M183" s="94"/>
      <c r="N183" s="85"/>
      <c r="O183" s="85"/>
      <c r="P183" s="85"/>
      <c r="Q183" s="85"/>
      <c r="R183" s="85"/>
      <c r="S183" s="85"/>
      <c r="T183" s="85"/>
      <c r="U183" s="85"/>
      <c r="V183" s="85"/>
      <c r="W183" s="85"/>
      <c r="X183" s="85"/>
      <c r="Y183" s="85"/>
      <c r="Z183" s="85"/>
      <c r="AA183" s="85"/>
      <c r="AB183" s="85"/>
      <c r="AC183" s="85"/>
      <c r="AD183" s="85"/>
      <c r="AE183" s="85"/>
    </row>
    <row r="184" spans="1:31">
      <c r="A184" s="85"/>
      <c r="B184" s="85"/>
      <c r="C184" s="85"/>
      <c r="D184" s="85"/>
      <c r="E184" s="85"/>
      <c r="F184" s="85"/>
      <c r="G184" s="85"/>
      <c r="H184" s="85"/>
      <c r="I184" s="94"/>
      <c r="J184" s="85"/>
      <c r="K184" s="85"/>
      <c r="L184" s="85"/>
      <c r="M184" s="94"/>
      <c r="N184" s="85"/>
      <c r="O184" s="85"/>
      <c r="P184" s="85"/>
      <c r="Q184" s="85"/>
      <c r="R184" s="85"/>
      <c r="S184" s="85"/>
      <c r="T184" s="85"/>
      <c r="U184" s="85"/>
      <c r="V184" s="85"/>
      <c r="W184" s="85"/>
      <c r="X184" s="85"/>
      <c r="Y184" s="85"/>
      <c r="Z184" s="85"/>
      <c r="AA184" s="85"/>
      <c r="AB184" s="85"/>
      <c r="AC184" s="85"/>
      <c r="AD184" s="85"/>
      <c r="AE184" s="85"/>
    </row>
    <row r="185" spans="1:31">
      <c r="A185" s="85"/>
      <c r="B185" s="85"/>
      <c r="C185" s="85"/>
      <c r="D185" s="85"/>
      <c r="E185" s="85"/>
      <c r="F185" s="85"/>
      <c r="G185" s="85"/>
      <c r="H185" s="85"/>
      <c r="I185" s="94"/>
      <c r="J185" s="85"/>
      <c r="K185" s="85"/>
      <c r="L185" s="85"/>
      <c r="M185" s="94"/>
      <c r="N185" s="85"/>
      <c r="O185" s="85"/>
      <c r="P185" s="85"/>
      <c r="Q185" s="85"/>
      <c r="R185" s="85"/>
      <c r="S185" s="85"/>
      <c r="T185" s="85"/>
      <c r="U185" s="85"/>
      <c r="V185" s="85"/>
      <c r="W185" s="85"/>
      <c r="X185" s="85"/>
      <c r="Y185" s="85"/>
      <c r="Z185" s="85"/>
      <c r="AA185" s="85"/>
      <c r="AB185" s="85"/>
      <c r="AC185" s="85"/>
      <c r="AD185" s="85"/>
      <c r="AE185" s="85"/>
    </row>
    <row r="186" spans="1:31">
      <c r="A186" s="85"/>
      <c r="B186" s="85"/>
      <c r="C186" s="85"/>
      <c r="D186" s="85"/>
      <c r="E186" s="85"/>
      <c r="F186" s="85"/>
      <c r="G186" s="85"/>
      <c r="H186" s="85"/>
      <c r="I186" s="94"/>
      <c r="J186" s="85"/>
      <c r="K186" s="85"/>
      <c r="L186" s="85"/>
      <c r="M186" s="94"/>
      <c r="N186" s="85"/>
      <c r="O186" s="85"/>
      <c r="P186" s="85"/>
      <c r="Q186" s="85"/>
      <c r="R186" s="85"/>
      <c r="S186" s="85"/>
      <c r="T186" s="85"/>
      <c r="U186" s="85"/>
      <c r="V186" s="85"/>
      <c r="W186" s="85"/>
      <c r="X186" s="85"/>
      <c r="Y186" s="85"/>
      <c r="Z186" s="85"/>
      <c r="AA186" s="85"/>
      <c r="AB186" s="85"/>
      <c r="AC186" s="85"/>
      <c r="AD186" s="85"/>
      <c r="AE186" s="85"/>
    </row>
    <row r="187" spans="1:31">
      <c r="A187" s="85"/>
      <c r="B187" s="85"/>
      <c r="C187" s="85"/>
      <c r="D187" s="85"/>
      <c r="E187" s="85"/>
      <c r="F187" s="85"/>
      <c r="G187" s="85"/>
      <c r="H187" s="85"/>
      <c r="I187" s="94"/>
      <c r="J187" s="85"/>
      <c r="K187" s="85"/>
      <c r="L187" s="85"/>
      <c r="M187" s="94"/>
      <c r="N187" s="85"/>
      <c r="O187" s="85"/>
      <c r="P187" s="85"/>
      <c r="Q187" s="85"/>
      <c r="R187" s="85"/>
      <c r="S187" s="85"/>
      <c r="T187" s="85"/>
      <c r="U187" s="85"/>
      <c r="V187" s="85"/>
      <c r="W187" s="85"/>
      <c r="X187" s="85"/>
      <c r="Y187" s="85"/>
      <c r="Z187" s="85"/>
      <c r="AA187" s="85"/>
      <c r="AB187" s="85"/>
      <c r="AC187" s="85"/>
      <c r="AD187" s="85"/>
      <c r="AE187" s="85"/>
    </row>
    <row r="188" spans="1:31">
      <c r="A188" s="85"/>
      <c r="B188" s="85"/>
      <c r="C188" s="85"/>
      <c r="D188" s="85"/>
      <c r="E188" s="85"/>
      <c r="F188" s="85"/>
      <c r="G188" s="85"/>
      <c r="H188" s="85"/>
      <c r="I188" s="94"/>
      <c r="J188" s="85"/>
      <c r="K188" s="85"/>
      <c r="L188" s="85"/>
      <c r="M188" s="94"/>
      <c r="N188" s="85"/>
      <c r="O188" s="85"/>
      <c r="P188" s="85"/>
      <c r="Q188" s="85"/>
      <c r="R188" s="85"/>
      <c r="S188" s="85"/>
      <c r="T188" s="85"/>
      <c r="U188" s="85"/>
      <c r="V188" s="85"/>
      <c r="W188" s="85"/>
      <c r="X188" s="85"/>
      <c r="Y188" s="85"/>
      <c r="Z188" s="85"/>
      <c r="AA188" s="85"/>
      <c r="AB188" s="85"/>
      <c r="AC188" s="85"/>
      <c r="AD188" s="85"/>
      <c r="AE188" s="85"/>
    </row>
    <row r="189" spans="1:31">
      <c r="A189" s="85"/>
      <c r="B189" s="85"/>
      <c r="C189" s="85"/>
      <c r="D189" s="85"/>
      <c r="E189" s="85"/>
      <c r="F189" s="85"/>
      <c r="G189" s="85"/>
      <c r="H189" s="85"/>
      <c r="I189" s="94"/>
      <c r="J189" s="85"/>
      <c r="K189" s="85"/>
      <c r="L189" s="85"/>
      <c r="M189" s="94"/>
      <c r="N189" s="85"/>
      <c r="O189" s="85"/>
      <c r="P189" s="85"/>
      <c r="Q189" s="85"/>
      <c r="R189" s="85"/>
      <c r="S189" s="85"/>
      <c r="T189" s="85"/>
      <c r="U189" s="85"/>
      <c r="V189" s="85"/>
      <c r="W189" s="85"/>
      <c r="X189" s="85"/>
      <c r="Y189" s="85"/>
      <c r="Z189" s="85"/>
      <c r="AA189" s="85"/>
      <c r="AB189" s="85"/>
      <c r="AC189" s="85"/>
      <c r="AD189" s="85"/>
      <c r="AE189" s="85"/>
    </row>
    <row r="190" spans="1:31">
      <c r="A190" s="85"/>
      <c r="B190" s="85"/>
      <c r="C190" s="85"/>
      <c r="D190" s="85"/>
      <c r="E190" s="85"/>
      <c r="F190" s="85"/>
      <c r="G190" s="85"/>
      <c r="H190" s="85"/>
      <c r="I190" s="94"/>
      <c r="J190" s="85"/>
      <c r="K190" s="85"/>
      <c r="L190" s="85"/>
      <c r="M190" s="94"/>
      <c r="N190" s="85"/>
      <c r="O190" s="85"/>
      <c r="P190" s="85"/>
      <c r="Q190" s="85"/>
      <c r="R190" s="85"/>
      <c r="S190" s="85"/>
      <c r="T190" s="85"/>
      <c r="U190" s="85"/>
      <c r="V190" s="85"/>
      <c r="W190" s="85"/>
      <c r="X190" s="85"/>
      <c r="Y190" s="85"/>
      <c r="Z190" s="85"/>
      <c r="AA190" s="85"/>
      <c r="AB190" s="85"/>
      <c r="AC190" s="85"/>
      <c r="AD190" s="85"/>
      <c r="AE190" s="85"/>
    </row>
    <row r="191" spans="1:31">
      <c r="A191" s="85"/>
      <c r="B191" s="85"/>
      <c r="C191" s="85"/>
      <c r="D191" s="85"/>
      <c r="E191" s="85"/>
      <c r="F191" s="85"/>
      <c r="G191" s="85"/>
      <c r="H191" s="85"/>
      <c r="I191" s="94"/>
      <c r="J191" s="85"/>
      <c r="K191" s="85"/>
      <c r="L191" s="85"/>
      <c r="M191" s="94"/>
      <c r="N191" s="85"/>
      <c r="O191" s="85"/>
      <c r="P191" s="85"/>
      <c r="Q191" s="85"/>
      <c r="R191" s="85"/>
      <c r="S191" s="85"/>
      <c r="T191" s="85"/>
      <c r="U191" s="85"/>
      <c r="V191" s="85"/>
      <c r="W191" s="85"/>
      <c r="X191" s="85"/>
      <c r="Y191" s="85"/>
      <c r="Z191" s="85"/>
      <c r="AA191" s="85"/>
      <c r="AB191" s="85"/>
      <c r="AC191" s="85"/>
      <c r="AD191" s="85"/>
      <c r="AE191" s="85"/>
    </row>
    <row r="192" spans="1:31">
      <c r="A192" s="85"/>
      <c r="B192" s="85"/>
      <c r="C192" s="85"/>
      <c r="D192" s="85"/>
      <c r="E192" s="85"/>
      <c r="F192" s="85"/>
      <c r="G192" s="85"/>
      <c r="H192" s="85"/>
      <c r="I192" s="94"/>
      <c r="J192" s="85"/>
      <c r="K192" s="85"/>
      <c r="L192" s="85"/>
      <c r="M192" s="94"/>
      <c r="N192" s="85"/>
      <c r="O192" s="85"/>
      <c r="P192" s="85"/>
      <c r="Q192" s="85"/>
      <c r="R192" s="85"/>
      <c r="S192" s="85"/>
      <c r="T192" s="85"/>
      <c r="U192" s="85"/>
      <c r="V192" s="85"/>
      <c r="W192" s="85"/>
      <c r="X192" s="85"/>
      <c r="Y192" s="85"/>
      <c r="Z192" s="85"/>
      <c r="AA192" s="85"/>
      <c r="AB192" s="85"/>
      <c r="AC192" s="85"/>
      <c r="AD192" s="85"/>
      <c r="AE192" s="85"/>
    </row>
    <row r="193" spans="1:31">
      <c r="A193" s="85"/>
      <c r="B193" s="85"/>
      <c r="C193" s="85"/>
      <c r="D193" s="85"/>
      <c r="E193" s="85"/>
      <c r="F193" s="85"/>
      <c r="G193" s="85"/>
      <c r="H193" s="85"/>
      <c r="I193" s="94"/>
      <c r="J193" s="85"/>
      <c r="K193" s="85"/>
      <c r="L193" s="85"/>
      <c r="M193" s="94"/>
      <c r="N193" s="85"/>
      <c r="O193" s="85"/>
      <c r="P193" s="85"/>
      <c r="Q193" s="85"/>
      <c r="R193" s="85"/>
      <c r="S193" s="85"/>
      <c r="T193" s="85"/>
      <c r="U193" s="85"/>
      <c r="V193" s="85"/>
      <c r="W193" s="85"/>
      <c r="X193" s="85"/>
      <c r="Y193" s="85"/>
      <c r="Z193" s="85"/>
      <c r="AA193" s="85"/>
      <c r="AB193" s="85"/>
      <c r="AC193" s="85"/>
      <c r="AD193" s="85"/>
      <c r="AE193" s="85"/>
    </row>
    <row r="194" spans="1:31">
      <c r="A194" s="85"/>
      <c r="B194" s="85"/>
      <c r="C194" s="85"/>
      <c r="D194" s="85"/>
      <c r="E194" s="85"/>
      <c r="F194" s="85"/>
      <c r="G194" s="85"/>
      <c r="H194" s="85"/>
      <c r="I194" s="94"/>
      <c r="J194" s="85"/>
      <c r="K194" s="85"/>
      <c r="L194" s="85"/>
      <c r="M194" s="94"/>
      <c r="N194" s="85"/>
      <c r="O194" s="85"/>
      <c r="P194" s="85"/>
      <c r="Q194" s="85"/>
      <c r="R194" s="85"/>
      <c r="S194" s="85"/>
      <c r="T194" s="85"/>
      <c r="U194" s="85"/>
      <c r="V194" s="85"/>
      <c r="W194" s="85"/>
      <c r="X194" s="85"/>
      <c r="Y194" s="85"/>
      <c r="Z194" s="85"/>
      <c r="AA194" s="85"/>
      <c r="AB194" s="85"/>
      <c r="AC194" s="85"/>
      <c r="AD194" s="85"/>
      <c r="AE194" s="85"/>
    </row>
    <row r="195" spans="1:31">
      <c r="A195" s="85"/>
      <c r="B195" s="85"/>
      <c r="C195" s="85"/>
      <c r="D195" s="85"/>
      <c r="E195" s="85"/>
      <c r="F195" s="85"/>
      <c r="G195" s="85"/>
      <c r="H195" s="85"/>
      <c r="I195" s="94"/>
      <c r="J195" s="85"/>
      <c r="K195" s="85"/>
      <c r="L195" s="85"/>
      <c r="M195" s="94"/>
      <c r="N195" s="85"/>
      <c r="O195" s="85"/>
      <c r="P195" s="85"/>
      <c r="Q195" s="85"/>
      <c r="R195" s="85"/>
      <c r="S195" s="85"/>
      <c r="T195" s="85"/>
      <c r="U195" s="85"/>
      <c r="V195" s="85"/>
      <c r="W195" s="85"/>
      <c r="X195" s="85"/>
      <c r="Y195" s="85"/>
      <c r="Z195" s="85"/>
      <c r="AA195" s="85"/>
      <c r="AB195" s="85"/>
      <c r="AC195" s="85"/>
      <c r="AD195" s="85"/>
      <c r="AE195" s="85"/>
    </row>
    <row r="196" spans="1:31">
      <c r="A196" s="85"/>
      <c r="B196" s="85"/>
      <c r="C196" s="85"/>
      <c r="D196" s="85"/>
      <c r="E196" s="85"/>
      <c r="F196" s="85"/>
      <c r="G196" s="85"/>
      <c r="H196" s="85"/>
      <c r="I196" s="94"/>
      <c r="J196" s="85"/>
      <c r="K196" s="85"/>
      <c r="L196" s="85"/>
      <c r="M196" s="94"/>
      <c r="N196" s="85"/>
      <c r="O196" s="85"/>
      <c r="P196" s="85"/>
      <c r="Q196" s="85"/>
      <c r="R196" s="85"/>
      <c r="S196" s="85"/>
      <c r="T196" s="85"/>
      <c r="U196" s="85"/>
      <c r="V196" s="85"/>
      <c r="W196" s="85"/>
      <c r="X196" s="85"/>
      <c r="Y196" s="85"/>
      <c r="Z196" s="85"/>
      <c r="AA196" s="85"/>
      <c r="AB196" s="85"/>
      <c r="AC196" s="85"/>
      <c r="AD196" s="85"/>
      <c r="AE196" s="85"/>
    </row>
    <row r="197" spans="1:31">
      <c r="A197" s="85"/>
      <c r="B197" s="85"/>
      <c r="C197" s="85"/>
      <c r="D197" s="85"/>
      <c r="E197" s="85"/>
      <c r="F197" s="85"/>
      <c r="G197" s="85"/>
      <c r="H197" s="85"/>
      <c r="I197" s="94"/>
      <c r="J197" s="85"/>
      <c r="K197" s="85"/>
      <c r="L197" s="85"/>
      <c r="M197" s="94"/>
      <c r="N197" s="85"/>
      <c r="O197" s="85"/>
      <c r="P197" s="85"/>
      <c r="Q197" s="85"/>
      <c r="R197" s="85"/>
      <c r="S197" s="85"/>
      <c r="T197" s="85"/>
      <c r="U197" s="85"/>
      <c r="V197" s="85"/>
      <c r="W197" s="85"/>
      <c r="X197" s="85"/>
      <c r="Y197" s="85"/>
      <c r="Z197" s="85"/>
      <c r="AA197" s="85"/>
      <c r="AB197" s="85"/>
      <c r="AC197" s="85"/>
      <c r="AD197" s="85"/>
      <c r="AE197" s="85"/>
    </row>
    <row r="198" spans="1:31">
      <c r="A198" s="85"/>
      <c r="B198" s="85"/>
      <c r="C198" s="85"/>
      <c r="D198" s="85"/>
      <c r="E198" s="85"/>
      <c r="F198" s="85"/>
      <c r="G198" s="85"/>
      <c r="H198" s="85"/>
      <c r="I198" s="94"/>
      <c r="J198" s="85"/>
      <c r="K198" s="85"/>
      <c r="L198" s="85"/>
      <c r="M198" s="94"/>
      <c r="N198" s="85"/>
      <c r="O198" s="85"/>
      <c r="P198" s="85"/>
      <c r="Q198" s="85"/>
      <c r="R198" s="85"/>
      <c r="S198" s="85"/>
      <c r="T198" s="85"/>
      <c r="U198" s="85"/>
      <c r="V198" s="85"/>
      <c r="W198" s="85"/>
      <c r="X198" s="85"/>
      <c r="Y198" s="85"/>
      <c r="Z198" s="85"/>
      <c r="AA198" s="85"/>
      <c r="AB198" s="85"/>
      <c r="AC198" s="85"/>
      <c r="AD198" s="85"/>
      <c r="AE198" s="85"/>
    </row>
    <row r="199" spans="1:31">
      <c r="A199" s="85"/>
      <c r="B199" s="85"/>
      <c r="C199" s="85"/>
      <c r="D199" s="85"/>
      <c r="E199" s="85"/>
      <c r="F199" s="85"/>
      <c r="G199" s="85"/>
      <c r="H199" s="85"/>
      <c r="I199" s="94"/>
      <c r="J199" s="85"/>
      <c r="K199" s="85"/>
      <c r="L199" s="85"/>
      <c r="M199" s="94"/>
      <c r="N199" s="85"/>
      <c r="O199" s="85"/>
      <c r="P199" s="85"/>
      <c r="Q199" s="85"/>
      <c r="R199" s="85"/>
      <c r="S199" s="85"/>
      <c r="T199" s="85"/>
      <c r="U199" s="85"/>
      <c r="V199" s="85"/>
      <c r="W199" s="85"/>
      <c r="X199" s="85"/>
      <c r="Y199" s="85"/>
      <c r="Z199" s="85"/>
      <c r="AA199" s="85"/>
      <c r="AB199" s="85"/>
      <c r="AC199" s="85"/>
      <c r="AD199" s="85"/>
      <c r="AE199" s="85"/>
    </row>
    <row r="200" spans="1:31">
      <c r="A200" s="85"/>
      <c r="B200" s="85"/>
      <c r="C200" s="85"/>
      <c r="D200" s="85"/>
      <c r="E200" s="85"/>
      <c r="F200" s="85"/>
      <c r="G200" s="85"/>
      <c r="H200" s="85"/>
      <c r="I200" s="94"/>
      <c r="J200" s="85"/>
      <c r="K200" s="85"/>
      <c r="L200" s="85"/>
      <c r="M200" s="94"/>
      <c r="N200" s="85"/>
      <c r="O200" s="85"/>
      <c r="P200" s="85"/>
      <c r="Q200" s="85"/>
      <c r="R200" s="85"/>
      <c r="S200" s="85"/>
      <c r="T200" s="85"/>
      <c r="U200" s="85"/>
      <c r="V200" s="85"/>
      <c r="W200" s="85"/>
      <c r="X200" s="85"/>
      <c r="Y200" s="85"/>
      <c r="Z200" s="85"/>
      <c r="AA200" s="85"/>
      <c r="AB200" s="85"/>
      <c r="AC200" s="85"/>
      <c r="AD200" s="85"/>
      <c r="AE200" s="85"/>
    </row>
    <row r="201" spans="1:31">
      <c r="A201" s="85"/>
      <c r="B201" s="85"/>
      <c r="C201" s="85"/>
      <c r="D201" s="85"/>
      <c r="E201" s="85"/>
      <c r="F201" s="85"/>
      <c r="G201" s="85"/>
      <c r="H201" s="85"/>
      <c r="I201" s="94"/>
      <c r="J201" s="85"/>
      <c r="K201" s="85"/>
      <c r="L201" s="85"/>
      <c r="M201" s="94"/>
      <c r="N201" s="85"/>
      <c r="O201" s="85"/>
      <c r="P201" s="85"/>
      <c r="Q201" s="85"/>
      <c r="R201" s="85"/>
      <c r="S201" s="85"/>
      <c r="T201" s="85"/>
      <c r="U201" s="85"/>
      <c r="V201" s="85"/>
      <c r="W201" s="85"/>
      <c r="X201" s="85"/>
      <c r="Y201" s="85"/>
      <c r="Z201" s="85"/>
      <c r="AA201" s="85"/>
      <c r="AB201" s="85"/>
      <c r="AC201" s="85"/>
      <c r="AD201" s="85"/>
      <c r="AE201" s="85"/>
    </row>
    <row r="202" spans="1:31">
      <c r="A202" s="85"/>
      <c r="B202" s="85"/>
      <c r="C202" s="85"/>
      <c r="D202" s="85"/>
      <c r="E202" s="85"/>
      <c r="F202" s="85"/>
      <c r="G202" s="85"/>
      <c r="H202" s="85"/>
      <c r="I202" s="94"/>
      <c r="J202" s="85"/>
      <c r="K202" s="85"/>
      <c r="L202" s="85"/>
      <c r="M202" s="94"/>
      <c r="N202" s="85"/>
      <c r="O202" s="85"/>
      <c r="P202" s="85"/>
      <c r="Q202" s="85"/>
      <c r="R202" s="85"/>
      <c r="S202" s="85"/>
      <c r="T202" s="85"/>
      <c r="U202" s="85"/>
      <c r="V202" s="85"/>
      <c r="W202" s="85"/>
      <c r="X202" s="85"/>
      <c r="Y202" s="85"/>
      <c r="Z202" s="85"/>
      <c r="AA202" s="85"/>
      <c r="AB202" s="85"/>
      <c r="AC202" s="85"/>
      <c r="AD202" s="85"/>
      <c r="AE202" s="85"/>
    </row>
    <row r="203" spans="1:31">
      <c r="A203" s="85"/>
      <c r="B203" s="85"/>
      <c r="C203" s="85"/>
      <c r="D203" s="85"/>
      <c r="E203" s="85"/>
      <c r="F203" s="85"/>
      <c r="G203" s="85"/>
      <c r="H203" s="85"/>
      <c r="I203" s="94"/>
      <c r="J203" s="85"/>
      <c r="K203" s="85"/>
      <c r="L203" s="85"/>
      <c r="M203" s="94"/>
      <c r="N203" s="85"/>
      <c r="O203" s="85"/>
      <c r="P203" s="85"/>
      <c r="Q203" s="85"/>
      <c r="R203" s="85"/>
      <c r="S203" s="85"/>
      <c r="T203" s="85"/>
      <c r="U203" s="85"/>
      <c r="V203" s="85"/>
      <c r="W203" s="85"/>
      <c r="X203" s="85"/>
      <c r="Y203" s="85"/>
      <c r="Z203" s="85"/>
      <c r="AA203" s="85"/>
      <c r="AB203" s="85"/>
      <c r="AC203" s="85"/>
      <c r="AD203" s="85"/>
      <c r="AE203" s="85"/>
    </row>
    <row r="204" spans="1:31">
      <c r="A204" s="85"/>
      <c r="B204" s="85"/>
      <c r="C204" s="85"/>
      <c r="D204" s="85"/>
      <c r="E204" s="85"/>
      <c r="F204" s="85"/>
      <c r="G204" s="85"/>
      <c r="H204" s="85"/>
      <c r="I204" s="94"/>
      <c r="J204" s="85"/>
      <c r="K204" s="85"/>
      <c r="L204" s="85"/>
      <c r="M204" s="94"/>
      <c r="N204" s="85"/>
      <c r="O204" s="85"/>
      <c r="P204" s="85"/>
      <c r="Q204" s="85"/>
      <c r="R204" s="85"/>
      <c r="S204" s="85"/>
      <c r="T204" s="85"/>
      <c r="U204" s="85"/>
      <c r="V204" s="85"/>
      <c r="W204" s="85"/>
      <c r="X204" s="85"/>
      <c r="Y204" s="85"/>
      <c r="Z204" s="85"/>
      <c r="AA204" s="85"/>
      <c r="AB204" s="85"/>
      <c r="AC204" s="85"/>
      <c r="AD204" s="85"/>
      <c r="AE204" s="85"/>
    </row>
    <row r="205" spans="1:31">
      <c r="A205" s="85"/>
      <c r="B205" s="85"/>
      <c r="C205" s="85"/>
      <c r="D205" s="85"/>
      <c r="E205" s="85"/>
      <c r="F205" s="85"/>
      <c r="G205" s="85"/>
      <c r="H205" s="85"/>
      <c r="I205" s="94"/>
      <c r="J205" s="85"/>
      <c r="K205" s="85"/>
      <c r="L205" s="85"/>
      <c r="M205" s="94"/>
      <c r="N205" s="85"/>
      <c r="O205" s="85"/>
      <c r="P205" s="85"/>
      <c r="Q205" s="85"/>
      <c r="R205" s="85"/>
      <c r="S205" s="85"/>
      <c r="T205" s="85"/>
      <c r="U205" s="85"/>
      <c r="V205" s="85"/>
      <c r="W205" s="85"/>
      <c r="X205" s="85"/>
      <c r="Y205" s="85"/>
      <c r="Z205" s="85"/>
      <c r="AA205" s="85"/>
      <c r="AB205" s="85"/>
      <c r="AC205" s="85"/>
      <c r="AD205" s="85"/>
      <c r="AE205" s="85"/>
    </row>
    <row r="206" spans="1:31">
      <c r="A206" s="85"/>
      <c r="B206" s="85"/>
      <c r="C206" s="85"/>
      <c r="D206" s="85"/>
      <c r="E206" s="85"/>
      <c r="F206" s="85"/>
      <c r="G206" s="85"/>
      <c r="H206" s="85"/>
      <c r="I206" s="94"/>
      <c r="J206" s="85"/>
      <c r="K206" s="85"/>
      <c r="L206" s="85"/>
      <c r="M206" s="94"/>
      <c r="N206" s="85"/>
      <c r="O206" s="85"/>
      <c r="P206" s="85"/>
      <c r="Q206" s="85"/>
      <c r="R206" s="85"/>
      <c r="S206" s="85"/>
      <c r="T206" s="85"/>
      <c r="U206" s="85"/>
      <c r="V206" s="85"/>
      <c r="W206" s="85"/>
      <c r="X206" s="85"/>
      <c r="Y206" s="85"/>
      <c r="Z206" s="85"/>
      <c r="AA206" s="85"/>
      <c r="AB206" s="85"/>
      <c r="AC206" s="85"/>
      <c r="AD206" s="85"/>
      <c r="AE206" s="85"/>
    </row>
    <row r="207" spans="1:31">
      <c r="A207" s="85"/>
      <c r="B207" s="85"/>
      <c r="C207" s="85"/>
      <c r="D207" s="85"/>
      <c r="E207" s="85"/>
      <c r="F207" s="85"/>
      <c r="G207" s="85"/>
      <c r="H207" s="85"/>
      <c r="I207" s="94"/>
      <c r="J207" s="85"/>
      <c r="K207" s="85"/>
      <c r="L207" s="85"/>
      <c r="M207" s="94"/>
      <c r="N207" s="85"/>
      <c r="O207" s="85"/>
      <c r="P207" s="85"/>
      <c r="Q207" s="85"/>
      <c r="R207" s="85"/>
      <c r="S207" s="85"/>
      <c r="T207" s="85"/>
      <c r="U207" s="85"/>
      <c r="V207" s="85"/>
      <c r="W207" s="85"/>
      <c r="X207" s="85"/>
      <c r="Y207" s="85"/>
      <c r="Z207" s="85"/>
      <c r="AA207" s="85"/>
      <c r="AB207" s="85"/>
      <c r="AC207" s="85"/>
      <c r="AD207" s="85"/>
      <c r="AE207" s="85"/>
    </row>
    <row r="208" spans="1:31">
      <c r="A208" s="85"/>
      <c r="B208" s="85"/>
      <c r="C208" s="85"/>
      <c r="D208" s="85"/>
      <c r="E208" s="85"/>
      <c r="F208" s="85"/>
      <c r="G208" s="85"/>
      <c r="H208" s="85"/>
      <c r="I208" s="94"/>
      <c r="J208" s="85"/>
      <c r="K208" s="85"/>
      <c r="L208" s="85"/>
      <c r="M208" s="94"/>
      <c r="N208" s="85"/>
      <c r="O208" s="85"/>
      <c r="P208" s="85"/>
      <c r="Q208" s="85"/>
      <c r="R208" s="85"/>
      <c r="S208" s="85"/>
      <c r="T208" s="85"/>
      <c r="U208" s="85"/>
      <c r="V208" s="85"/>
      <c r="W208" s="85"/>
      <c r="X208" s="85"/>
      <c r="Y208" s="85"/>
      <c r="Z208" s="85"/>
      <c r="AA208" s="85"/>
      <c r="AB208" s="85"/>
      <c r="AC208" s="85"/>
      <c r="AD208" s="85"/>
      <c r="AE208" s="85"/>
    </row>
    <row r="209" spans="1:31">
      <c r="A209" s="85"/>
      <c r="B209" s="85"/>
      <c r="C209" s="85"/>
      <c r="D209" s="85"/>
      <c r="E209" s="85"/>
      <c r="F209" s="85"/>
      <c r="G209" s="85"/>
      <c r="H209" s="85"/>
      <c r="I209" s="94"/>
      <c r="J209" s="85"/>
      <c r="K209" s="85"/>
      <c r="L209" s="85"/>
      <c r="M209" s="94"/>
      <c r="N209" s="85"/>
      <c r="O209" s="85"/>
      <c r="P209" s="85"/>
      <c r="Q209" s="85"/>
      <c r="R209" s="85"/>
      <c r="S209" s="85"/>
      <c r="T209" s="85"/>
      <c r="U209" s="85"/>
      <c r="V209" s="85"/>
      <c r="W209" s="85"/>
      <c r="X209" s="85"/>
      <c r="Y209" s="85"/>
      <c r="Z209" s="85"/>
      <c r="AA209" s="85"/>
      <c r="AB209" s="85"/>
      <c r="AC209" s="85"/>
      <c r="AD209" s="85"/>
      <c r="AE209" s="85"/>
    </row>
    <row r="210" spans="1:31">
      <c r="A210" s="85"/>
      <c r="B210" s="85"/>
      <c r="C210" s="85"/>
      <c r="D210" s="85"/>
      <c r="E210" s="85"/>
      <c r="F210" s="85"/>
      <c r="G210" s="85"/>
      <c r="H210" s="85"/>
      <c r="I210" s="94"/>
      <c r="J210" s="85"/>
      <c r="K210" s="85"/>
      <c r="L210" s="85"/>
      <c r="M210" s="94"/>
      <c r="N210" s="85"/>
      <c r="O210" s="85"/>
      <c r="P210" s="85"/>
      <c r="Q210" s="85"/>
      <c r="R210" s="85"/>
      <c r="S210" s="85"/>
      <c r="T210" s="85"/>
      <c r="U210" s="85"/>
      <c r="V210" s="85"/>
      <c r="W210" s="85"/>
      <c r="X210" s="85"/>
      <c r="Y210" s="85"/>
      <c r="Z210" s="85"/>
      <c r="AA210" s="85"/>
      <c r="AB210" s="85"/>
      <c r="AC210" s="85"/>
      <c r="AD210" s="85"/>
      <c r="AE210" s="85"/>
    </row>
    <row r="211" spans="1:31">
      <c r="A211" s="85"/>
      <c r="B211" s="85"/>
      <c r="C211" s="85"/>
      <c r="D211" s="85"/>
      <c r="E211" s="85"/>
      <c r="F211" s="85"/>
      <c r="G211" s="85"/>
      <c r="H211" s="85"/>
      <c r="I211" s="94"/>
      <c r="J211" s="85"/>
      <c r="K211" s="85"/>
      <c r="L211" s="85"/>
      <c r="M211" s="94"/>
      <c r="N211" s="85"/>
      <c r="O211" s="85"/>
      <c r="P211" s="85"/>
      <c r="Q211" s="85"/>
      <c r="R211" s="85"/>
      <c r="S211" s="85"/>
      <c r="T211" s="85"/>
      <c r="U211" s="85"/>
      <c r="V211" s="85"/>
      <c r="W211" s="85"/>
      <c r="X211" s="85"/>
      <c r="Y211" s="85"/>
      <c r="Z211" s="85"/>
      <c r="AA211" s="85"/>
      <c r="AB211" s="85"/>
      <c r="AC211" s="85"/>
      <c r="AD211" s="85"/>
      <c r="AE211" s="85"/>
    </row>
    <row r="212" spans="1:31">
      <c r="A212" s="85"/>
      <c r="B212" s="85"/>
      <c r="C212" s="85"/>
      <c r="D212" s="85"/>
      <c r="E212" s="85"/>
      <c r="F212" s="85"/>
      <c r="G212" s="85"/>
      <c r="H212" s="85"/>
      <c r="I212" s="94"/>
      <c r="J212" s="85"/>
      <c r="K212" s="85"/>
      <c r="L212" s="85"/>
      <c r="M212" s="94"/>
      <c r="N212" s="85"/>
      <c r="O212" s="85"/>
      <c r="P212" s="85"/>
      <c r="Q212" s="85"/>
      <c r="R212" s="85"/>
      <c r="S212" s="85"/>
      <c r="T212" s="85"/>
      <c r="U212" s="85"/>
      <c r="V212" s="85"/>
      <c r="W212" s="85"/>
      <c r="X212" s="85"/>
      <c r="Y212" s="85"/>
      <c r="Z212" s="85"/>
      <c r="AA212" s="85"/>
      <c r="AB212" s="85"/>
      <c r="AC212" s="85"/>
      <c r="AD212" s="85"/>
      <c r="AE212" s="85"/>
    </row>
    <row r="213" spans="1:31">
      <c r="A213" s="85"/>
      <c r="B213" s="85"/>
      <c r="C213" s="85"/>
      <c r="D213" s="85"/>
      <c r="E213" s="85"/>
      <c r="F213" s="85"/>
      <c r="G213" s="85"/>
      <c r="H213" s="85"/>
      <c r="I213" s="94"/>
      <c r="J213" s="85"/>
      <c r="K213" s="85"/>
      <c r="L213" s="85"/>
      <c r="M213" s="94"/>
      <c r="N213" s="85"/>
      <c r="O213" s="85"/>
      <c r="P213" s="85"/>
      <c r="Q213" s="85"/>
      <c r="R213" s="85"/>
      <c r="S213" s="85"/>
      <c r="T213" s="85"/>
      <c r="U213" s="85"/>
      <c r="V213" s="85"/>
      <c r="W213" s="85"/>
      <c r="X213" s="85"/>
      <c r="Y213" s="85"/>
      <c r="Z213" s="85"/>
      <c r="AA213" s="85"/>
      <c r="AB213" s="85"/>
      <c r="AC213" s="85"/>
      <c r="AD213" s="85"/>
      <c r="AE213" s="85"/>
    </row>
    <row r="214" spans="1:31">
      <c r="A214" s="85"/>
      <c r="B214" s="85"/>
      <c r="C214" s="85"/>
      <c r="D214" s="85"/>
      <c r="E214" s="85"/>
      <c r="F214" s="85"/>
      <c r="G214" s="85"/>
      <c r="H214" s="85"/>
      <c r="I214" s="94"/>
      <c r="J214" s="85"/>
      <c r="K214" s="85"/>
      <c r="L214" s="85"/>
      <c r="M214" s="94"/>
      <c r="N214" s="85"/>
      <c r="O214" s="85"/>
      <c r="P214" s="85"/>
      <c r="Q214" s="85"/>
      <c r="R214" s="85"/>
      <c r="S214" s="85"/>
      <c r="T214" s="85"/>
      <c r="U214" s="85"/>
      <c r="V214" s="85"/>
      <c r="W214" s="85"/>
      <c r="X214" s="85"/>
      <c r="Y214" s="85"/>
      <c r="Z214" s="85"/>
      <c r="AA214" s="85"/>
      <c r="AB214" s="85"/>
      <c r="AC214" s="85"/>
      <c r="AD214" s="85"/>
      <c r="AE214" s="85"/>
    </row>
    <row r="215" spans="1:31">
      <c r="A215" s="85"/>
      <c r="B215" s="85"/>
      <c r="C215" s="85"/>
      <c r="D215" s="85"/>
      <c r="E215" s="85"/>
      <c r="F215" s="85"/>
      <c r="G215" s="85"/>
      <c r="H215" s="85"/>
      <c r="I215" s="94"/>
      <c r="J215" s="85"/>
      <c r="K215" s="85"/>
      <c r="L215" s="85"/>
      <c r="M215" s="94"/>
      <c r="N215" s="85"/>
      <c r="O215" s="85"/>
      <c r="P215" s="85"/>
      <c r="Q215" s="85"/>
      <c r="R215" s="85"/>
      <c r="S215" s="85"/>
      <c r="T215" s="85"/>
      <c r="U215" s="85"/>
      <c r="V215" s="85"/>
      <c r="W215" s="85"/>
      <c r="X215" s="85"/>
      <c r="Y215" s="85"/>
      <c r="Z215" s="85"/>
      <c r="AA215" s="85"/>
      <c r="AB215" s="85"/>
      <c r="AC215" s="85"/>
      <c r="AD215" s="85"/>
      <c r="AE215" s="85"/>
    </row>
    <row r="216" spans="1:31">
      <c r="A216" s="85"/>
      <c r="B216" s="85"/>
      <c r="C216" s="85"/>
      <c r="D216" s="85"/>
      <c r="E216" s="85"/>
      <c r="F216" s="85"/>
      <c r="G216" s="85"/>
      <c r="H216" s="85"/>
      <c r="I216" s="94"/>
      <c r="J216" s="85"/>
      <c r="K216" s="85"/>
      <c r="L216" s="85"/>
      <c r="M216" s="94"/>
      <c r="N216" s="85"/>
      <c r="O216" s="85"/>
      <c r="P216" s="85"/>
      <c r="Q216" s="85"/>
      <c r="R216" s="85"/>
      <c r="S216" s="85"/>
      <c r="T216" s="85"/>
      <c r="U216" s="85"/>
      <c r="V216" s="85"/>
      <c r="W216" s="85"/>
      <c r="X216" s="85"/>
      <c r="Y216" s="85"/>
      <c r="Z216" s="85"/>
      <c r="AA216" s="85"/>
      <c r="AB216" s="85"/>
      <c r="AC216" s="85"/>
      <c r="AD216" s="85"/>
      <c r="AE216" s="85"/>
    </row>
    <row r="217" spans="1:31">
      <c r="A217" s="85"/>
      <c r="B217" s="85"/>
      <c r="C217" s="85"/>
      <c r="D217" s="85"/>
      <c r="E217" s="85"/>
      <c r="F217" s="85"/>
      <c r="G217" s="85"/>
      <c r="H217" s="85"/>
      <c r="I217" s="94"/>
      <c r="J217" s="85"/>
      <c r="K217" s="85"/>
      <c r="L217" s="85"/>
      <c r="M217" s="94"/>
      <c r="N217" s="85"/>
      <c r="O217" s="85"/>
      <c r="P217" s="85"/>
      <c r="Q217" s="85"/>
      <c r="R217" s="85"/>
      <c r="S217" s="85"/>
      <c r="T217" s="85"/>
      <c r="U217" s="85"/>
      <c r="V217" s="85"/>
      <c r="W217" s="85"/>
      <c r="X217" s="85"/>
      <c r="Y217" s="85"/>
      <c r="Z217" s="85"/>
      <c r="AA217" s="85"/>
      <c r="AB217" s="85"/>
      <c r="AC217" s="85"/>
      <c r="AD217" s="85"/>
      <c r="AE217" s="85"/>
    </row>
    <row r="218" spans="1:31">
      <c r="A218" s="85"/>
      <c r="B218" s="85"/>
      <c r="C218" s="85"/>
      <c r="D218" s="85"/>
      <c r="E218" s="85"/>
      <c r="F218" s="85"/>
      <c r="G218" s="85"/>
      <c r="H218" s="85"/>
      <c r="I218" s="94"/>
      <c r="J218" s="85"/>
      <c r="K218" s="85"/>
      <c r="L218" s="85"/>
      <c r="M218" s="94"/>
      <c r="N218" s="85"/>
      <c r="O218" s="85"/>
      <c r="P218" s="85"/>
      <c r="Q218" s="85"/>
      <c r="R218" s="85"/>
      <c r="S218" s="85"/>
      <c r="T218" s="85"/>
      <c r="U218" s="85"/>
      <c r="V218" s="85"/>
      <c r="W218" s="85"/>
      <c r="X218" s="85"/>
      <c r="Y218" s="85"/>
      <c r="Z218" s="85"/>
      <c r="AA218" s="85"/>
      <c r="AB218" s="85"/>
      <c r="AC218" s="85"/>
      <c r="AD218" s="85"/>
      <c r="AE218" s="85"/>
    </row>
    <row r="219" spans="1:31">
      <c r="A219" s="85"/>
      <c r="B219" s="85"/>
      <c r="C219" s="85"/>
      <c r="D219" s="85"/>
      <c r="E219" s="85"/>
      <c r="F219" s="85"/>
      <c r="G219" s="85"/>
      <c r="H219" s="85"/>
      <c r="I219" s="94"/>
      <c r="J219" s="85"/>
      <c r="K219" s="85"/>
      <c r="L219" s="85"/>
      <c r="M219" s="94"/>
      <c r="N219" s="85"/>
      <c r="O219" s="85"/>
      <c r="P219" s="85"/>
      <c r="Q219" s="85"/>
      <c r="R219" s="85"/>
      <c r="S219" s="85"/>
      <c r="T219" s="85"/>
      <c r="U219" s="85"/>
      <c r="V219" s="85"/>
      <c r="W219" s="85"/>
      <c r="X219" s="85"/>
      <c r="Y219" s="85"/>
      <c r="Z219" s="85"/>
      <c r="AA219" s="85"/>
      <c r="AB219" s="85"/>
      <c r="AC219" s="85"/>
      <c r="AD219" s="85"/>
      <c r="AE219" s="85"/>
    </row>
    <row r="220" spans="1:31">
      <c r="A220" s="85"/>
      <c r="B220" s="85"/>
      <c r="C220" s="85"/>
      <c r="D220" s="85"/>
      <c r="E220" s="85"/>
      <c r="F220" s="85"/>
      <c r="G220" s="85"/>
      <c r="H220" s="85"/>
      <c r="I220" s="94"/>
      <c r="J220" s="85"/>
      <c r="K220" s="85"/>
      <c r="L220" s="85"/>
      <c r="M220" s="94"/>
      <c r="N220" s="85"/>
      <c r="O220" s="85"/>
      <c r="P220" s="85"/>
      <c r="Q220" s="85"/>
      <c r="R220" s="85"/>
      <c r="S220" s="85"/>
      <c r="T220" s="85"/>
      <c r="U220" s="85"/>
      <c r="V220" s="85"/>
      <c r="W220" s="85"/>
      <c r="X220" s="85"/>
      <c r="Y220" s="85"/>
      <c r="Z220" s="85"/>
      <c r="AA220" s="85"/>
      <c r="AB220" s="85"/>
      <c r="AC220" s="85"/>
      <c r="AD220" s="85"/>
      <c r="AE220" s="85"/>
    </row>
    <row r="221" spans="1:31">
      <c r="A221" s="85"/>
      <c r="B221" s="85"/>
      <c r="C221" s="85"/>
      <c r="D221" s="85"/>
      <c r="E221" s="85"/>
      <c r="F221" s="85"/>
      <c r="G221" s="85"/>
      <c r="H221" s="85"/>
      <c r="I221" s="94"/>
      <c r="J221" s="85"/>
      <c r="K221" s="85"/>
      <c r="L221" s="85"/>
      <c r="M221" s="94"/>
      <c r="N221" s="85"/>
      <c r="O221" s="85"/>
      <c r="P221" s="85"/>
      <c r="Q221" s="85"/>
      <c r="R221" s="85"/>
      <c r="S221" s="85"/>
      <c r="T221" s="85"/>
      <c r="U221" s="85"/>
      <c r="V221" s="85"/>
      <c r="W221" s="85"/>
      <c r="X221" s="85"/>
      <c r="Y221" s="85"/>
      <c r="Z221" s="85"/>
      <c r="AA221" s="85"/>
      <c r="AB221" s="85"/>
      <c r="AC221" s="85"/>
      <c r="AD221" s="85"/>
      <c r="AE221" s="85"/>
    </row>
    <row r="222" spans="1:31">
      <c r="A222" s="85"/>
      <c r="B222" s="85"/>
      <c r="C222" s="85"/>
      <c r="D222" s="85"/>
      <c r="E222" s="85"/>
      <c r="F222" s="85"/>
      <c r="G222" s="85"/>
      <c r="H222" s="85"/>
      <c r="I222" s="94"/>
      <c r="J222" s="85"/>
      <c r="K222" s="85"/>
      <c r="L222" s="85"/>
      <c r="M222" s="94"/>
      <c r="N222" s="85"/>
      <c r="O222" s="85"/>
      <c r="P222" s="85"/>
      <c r="Q222" s="85"/>
      <c r="R222" s="85"/>
      <c r="S222" s="85"/>
      <c r="T222" s="85"/>
      <c r="U222" s="85"/>
      <c r="V222" s="85"/>
      <c r="W222" s="85"/>
      <c r="X222" s="85"/>
      <c r="Y222" s="85"/>
      <c r="Z222" s="85"/>
      <c r="AA222" s="85"/>
      <c r="AB222" s="85"/>
      <c r="AC222" s="85"/>
      <c r="AD222" s="85"/>
      <c r="AE222" s="85"/>
    </row>
    <row r="223" spans="1:31">
      <c r="A223" s="85"/>
      <c r="B223" s="85"/>
      <c r="C223" s="85"/>
      <c r="D223" s="85"/>
      <c r="E223" s="85"/>
      <c r="F223" s="85"/>
      <c r="G223" s="85"/>
      <c r="H223" s="85"/>
      <c r="I223" s="94"/>
      <c r="J223" s="85"/>
      <c r="K223" s="85"/>
      <c r="L223" s="85"/>
      <c r="M223" s="94"/>
      <c r="N223" s="85"/>
      <c r="O223" s="85"/>
      <c r="P223" s="85"/>
      <c r="Q223" s="85"/>
      <c r="R223" s="85"/>
      <c r="S223" s="85"/>
      <c r="T223" s="85"/>
      <c r="U223" s="85"/>
      <c r="V223" s="85"/>
      <c r="W223" s="85"/>
      <c r="X223" s="85"/>
      <c r="Y223" s="85"/>
      <c r="Z223" s="85"/>
      <c r="AA223" s="85"/>
      <c r="AB223" s="85"/>
      <c r="AC223" s="85"/>
      <c r="AD223" s="85"/>
      <c r="AE223" s="85"/>
    </row>
    <row r="224" spans="1:31">
      <c r="A224" s="85"/>
      <c r="B224" s="85"/>
      <c r="C224" s="85"/>
      <c r="D224" s="85"/>
      <c r="E224" s="85"/>
      <c r="F224" s="85"/>
      <c r="G224" s="85"/>
      <c r="H224" s="85"/>
      <c r="I224" s="94"/>
      <c r="J224" s="85"/>
      <c r="K224" s="85"/>
      <c r="L224" s="85"/>
      <c r="M224" s="94"/>
      <c r="N224" s="85"/>
      <c r="O224" s="85"/>
      <c r="P224" s="85"/>
      <c r="Q224" s="85"/>
      <c r="R224" s="85"/>
      <c r="S224" s="85"/>
      <c r="T224" s="85"/>
      <c r="U224" s="85"/>
      <c r="V224" s="85"/>
      <c r="W224" s="85"/>
      <c r="X224" s="85"/>
      <c r="Y224" s="85"/>
      <c r="Z224" s="85"/>
      <c r="AA224" s="85"/>
      <c r="AB224" s="85"/>
      <c r="AC224" s="85"/>
      <c r="AD224" s="85"/>
      <c r="AE224" s="85"/>
    </row>
    <row r="225" spans="1:31">
      <c r="A225" s="85"/>
      <c r="B225" s="85"/>
      <c r="C225" s="85"/>
      <c r="D225" s="85"/>
      <c r="E225" s="85"/>
      <c r="F225" s="85"/>
      <c r="G225" s="85"/>
      <c r="H225" s="85"/>
      <c r="I225" s="94"/>
      <c r="J225" s="85"/>
      <c r="K225" s="85"/>
      <c r="L225" s="85"/>
      <c r="M225" s="94"/>
      <c r="N225" s="85"/>
      <c r="O225" s="85"/>
      <c r="P225" s="85"/>
      <c r="Q225" s="85"/>
      <c r="R225" s="85"/>
      <c r="S225" s="85"/>
      <c r="T225" s="85"/>
      <c r="U225" s="85"/>
      <c r="V225" s="85"/>
      <c r="W225" s="85"/>
      <c r="X225" s="85"/>
      <c r="Y225" s="85"/>
      <c r="Z225" s="85"/>
      <c r="AA225" s="85"/>
      <c r="AB225" s="85"/>
      <c r="AC225" s="85"/>
      <c r="AD225" s="85"/>
      <c r="AE225" s="85"/>
    </row>
    <row r="226" spans="1:31">
      <c r="A226" s="85"/>
      <c r="B226" s="85"/>
      <c r="C226" s="85"/>
      <c r="D226" s="85"/>
      <c r="E226" s="85"/>
      <c r="F226" s="85"/>
      <c r="G226" s="85"/>
      <c r="H226" s="85"/>
      <c r="I226" s="94"/>
      <c r="J226" s="85"/>
      <c r="K226" s="85"/>
      <c r="L226" s="85"/>
      <c r="M226" s="94"/>
      <c r="N226" s="85"/>
      <c r="O226" s="85"/>
      <c r="P226" s="85"/>
      <c r="Q226" s="85"/>
      <c r="R226" s="85"/>
      <c r="S226" s="85"/>
      <c r="T226" s="85"/>
      <c r="U226" s="85"/>
      <c r="V226" s="85"/>
      <c r="W226" s="85"/>
      <c r="X226" s="85"/>
      <c r="Y226" s="85"/>
      <c r="Z226" s="85"/>
      <c r="AA226" s="85"/>
      <c r="AB226" s="85"/>
      <c r="AC226" s="85"/>
      <c r="AD226" s="85"/>
      <c r="AE226" s="85"/>
    </row>
    <row r="227" spans="1:31">
      <c r="A227" s="85"/>
      <c r="B227" s="85"/>
      <c r="C227" s="85"/>
      <c r="D227" s="85"/>
      <c r="E227" s="85"/>
      <c r="F227" s="85"/>
      <c r="G227" s="85"/>
      <c r="H227" s="85"/>
      <c r="I227" s="94"/>
      <c r="J227" s="85"/>
      <c r="K227" s="85"/>
      <c r="L227" s="85"/>
      <c r="M227" s="94"/>
      <c r="N227" s="85"/>
      <c r="O227" s="85"/>
      <c r="P227" s="85"/>
      <c r="Q227" s="85"/>
      <c r="R227" s="85"/>
      <c r="S227" s="85"/>
      <c r="T227" s="85"/>
      <c r="U227" s="85"/>
      <c r="V227" s="85"/>
      <c r="W227" s="85"/>
      <c r="X227" s="85"/>
      <c r="Y227" s="85"/>
      <c r="Z227" s="85"/>
      <c r="AA227" s="85"/>
      <c r="AB227" s="85"/>
      <c r="AC227" s="85"/>
      <c r="AD227" s="85"/>
      <c r="AE227" s="85"/>
    </row>
    <row r="228" spans="1:31">
      <c r="A228" s="85"/>
      <c r="B228" s="85"/>
      <c r="C228" s="85"/>
      <c r="D228" s="85"/>
      <c r="E228" s="85"/>
      <c r="F228" s="85"/>
      <c r="G228" s="85"/>
      <c r="H228" s="85"/>
      <c r="I228" s="94"/>
      <c r="J228" s="85"/>
      <c r="K228" s="85"/>
      <c r="L228" s="85"/>
      <c r="M228" s="94"/>
      <c r="N228" s="85"/>
      <c r="O228" s="85"/>
      <c r="P228" s="85"/>
      <c r="Q228" s="85"/>
      <c r="R228" s="85"/>
      <c r="S228" s="85"/>
      <c r="T228" s="85"/>
      <c r="U228" s="85"/>
      <c r="V228" s="85"/>
      <c r="W228" s="85"/>
      <c r="X228" s="85"/>
      <c r="Y228" s="85"/>
      <c r="Z228" s="85"/>
      <c r="AA228" s="85"/>
      <c r="AB228" s="85"/>
      <c r="AC228" s="85"/>
      <c r="AD228" s="85"/>
      <c r="AE228" s="85"/>
    </row>
    <row r="229" spans="1:31">
      <c r="A229" s="85"/>
      <c r="B229" s="85"/>
      <c r="C229" s="85"/>
      <c r="D229" s="85"/>
      <c r="E229" s="85"/>
      <c r="F229" s="85"/>
      <c r="G229" s="85"/>
      <c r="H229" s="85"/>
      <c r="I229" s="94"/>
      <c r="J229" s="85"/>
      <c r="K229" s="85"/>
      <c r="L229" s="85"/>
      <c r="M229" s="94"/>
      <c r="N229" s="85"/>
      <c r="O229" s="85"/>
      <c r="P229" s="85"/>
      <c r="Q229" s="85"/>
      <c r="R229" s="85"/>
      <c r="S229" s="85"/>
      <c r="T229" s="85"/>
      <c r="U229" s="85"/>
      <c r="V229" s="85"/>
      <c r="W229" s="85"/>
      <c r="X229" s="85"/>
      <c r="Y229" s="85"/>
      <c r="Z229" s="85"/>
      <c r="AA229" s="85"/>
      <c r="AB229" s="85"/>
      <c r="AC229" s="85"/>
      <c r="AD229" s="85"/>
      <c r="AE229" s="85"/>
    </row>
    <row r="230" spans="1:31">
      <c r="A230" s="85"/>
      <c r="B230" s="85"/>
      <c r="C230" s="85"/>
      <c r="D230" s="85"/>
      <c r="E230" s="85"/>
      <c r="F230" s="85"/>
      <c r="G230" s="85"/>
      <c r="H230" s="85"/>
      <c r="I230" s="94"/>
      <c r="J230" s="85"/>
      <c r="K230" s="85"/>
      <c r="L230" s="85"/>
      <c r="M230" s="94"/>
      <c r="N230" s="85"/>
      <c r="O230" s="85"/>
      <c r="P230" s="85"/>
      <c r="Q230" s="85"/>
      <c r="R230" s="85"/>
      <c r="S230" s="85"/>
      <c r="T230" s="85"/>
      <c r="U230" s="85"/>
      <c r="V230" s="85"/>
      <c r="W230" s="85"/>
      <c r="X230" s="85"/>
      <c r="Y230" s="85"/>
      <c r="Z230" s="85"/>
      <c r="AA230" s="85"/>
      <c r="AB230" s="85"/>
      <c r="AC230" s="85"/>
      <c r="AD230" s="85"/>
      <c r="AE230" s="85"/>
    </row>
    <row r="231" spans="1:31">
      <c r="A231" s="85"/>
      <c r="B231" s="85"/>
      <c r="C231" s="85"/>
      <c r="D231" s="85"/>
      <c r="E231" s="85"/>
      <c r="F231" s="85"/>
      <c r="G231" s="85"/>
      <c r="H231" s="85"/>
      <c r="I231" s="94"/>
      <c r="J231" s="85"/>
      <c r="K231" s="85"/>
      <c r="L231" s="85"/>
      <c r="M231" s="94"/>
      <c r="N231" s="85"/>
      <c r="O231" s="85"/>
      <c r="P231" s="85"/>
      <c r="Q231" s="85"/>
      <c r="R231" s="85"/>
      <c r="S231" s="85"/>
      <c r="T231" s="85"/>
      <c r="U231" s="85"/>
      <c r="V231" s="85"/>
      <c r="W231" s="85"/>
      <c r="X231" s="85"/>
      <c r="Y231" s="85"/>
      <c r="Z231" s="85"/>
      <c r="AA231" s="85"/>
      <c r="AB231" s="85"/>
      <c r="AC231" s="85"/>
      <c r="AD231" s="85"/>
      <c r="AE231" s="85"/>
    </row>
    <row r="232" spans="1:31">
      <c r="A232" s="85"/>
      <c r="B232" s="85"/>
      <c r="C232" s="85"/>
      <c r="D232" s="85"/>
      <c r="E232" s="85"/>
      <c r="F232" s="85"/>
      <c r="G232" s="85"/>
      <c r="H232" s="85"/>
      <c r="I232" s="94"/>
      <c r="J232" s="85"/>
      <c r="K232" s="85"/>
      <c r="L232" s="85"/>
      <c r="M232" s="94"/>
      <c r="N232" s="85"/>
      <c r="O232" s="85"/>
      <c r="P232" s="85"/>
      <c r="Q232" s="85"/>
      <c r="R232" s="85"/>
      <c r="S232" s="85"/>
      <c r="T232" s="85"/>
      <c r="U232" s="85"/>
      <c r="V232" s="85"/>
      <c r="W232" s="85"/>
      <c r="X232" s="85"/>
      <c r="Y232" s="85"/>
      <c r="Z232" s="85"/>
      <c r="AA232" s="85"/>
      <c r="AB232" s="85"/>
      <c r="AC232" s="85"/>
      <c r="AD232" s="85"/>
      <c r="AE232" s="85"/>
    </row>
    <row r="233" spans="1:31">
      <c r="A233" s="85"/>
      <c r="B233" s="85"/>
      <c r="C233" s="85"/>
      <c r="D233" s="85"/>
      <c r="E233" s="85"/>
      <c r="F233" s="85"/>
      <c r="G233" s="85"/>
      <c r="H233" s="85"/>
      <c r="I233" s="94"/>
      <c r="J233" s="85"/>
      <c r="K233" s="85"/>
      <c r="L233" s="85"/>
      <c r="M233" s="94"/>
      <c r="N233" s="85"/>
      <c r="O233" s="85"/>
      <c r="P233" s="85"/>
      <c r="Q233" s="85"/>
      <c r="R233" s="85"/>
      <c r="S233" s="85"/>
      <c r="T233" s="85"/>
      <c r="U233" s="85"/>
      <c r="V233" s="85"/>
      <c r="W233" s="85"/>
      <c r="X233" s="85"/>
      <c r="Y233" s="85"/>
      <c r="Z233" s="85"/>
      <c r="AA233" s="85"/>
      <c r="AB233" s="85"/>
      <c r="AC233" s="85"/>
      <c r="AD233" s="85"/>
      <c r="AE233" s="85"/>
    </row>
    <row r="234" spans="1:31">
      <c r="A234" s="85"/>
      <c r="B234" s="85"/>
      <c r="C234" s="85"/>
      <c r="D234" s="85"/>
      <c r="E234" s="85"/>
      <c r="F234" s="85"/>
      <c r="G234" s="85"/>
      <c r="H234" s="85"/>
      <c r="I234" s="94"/>
      <c r="J234" s="85"/>
      <c r="K234" s="85"/>
      <c r="L234" s="85"/>
      <c r="M234" s="94"/>
      <c r="N234" s="85"/>
      <c r="O234" s="85"/>
      <c r="P234" s="85"/>
      <c r="Q234" s="85"/>
      <c r="R234" s="85"/>
      <c r="S234" s="85"/>
      <c r="T234" s="85"/>
      <c r="U234" s="85"/>
      <c r="V234" s="85"/>
      <c r="W234" s="85"/>
      <c r="X234" s="85"/>
      <c r="Y234" s="85"/>
      <c r="Z234" s="85"/>
      <c r="AA234" s="85"/>
      <c r="AB234" s="85"/>
      <c r="AC234" s="85"/>
      <c r="AD234" s="85"/>
      <c r="AE234" s="85"/>
    </row>
    <row r="235" spans="1:31">
      <c r="A235" s="85"/>
      <c r="B235" s="85"/>
      <c r="C235" s="85"/>
      <c r="D235" s="85"/>
      <c r="E235" s="85"/>
      <c r="F235" s="85"/>
      <c r="G235" s="85"/>
      <c r="H235" s="85"/>
      <c r="I235" s="94"/>
      <c r="J235" s="85"/>
      <c r="K235" s="85"/>
      <c r="L235" s="85"/>
      <c r="M235" s="94"/>
      <c r="N235" s="85"/>
      <c r="O235" s="85"/>
      <c r="P235" s="85"/>
      <c r="Q235" s="85"/>
      <c r="R235" s="85"/>
      <c r="S235" s="85"/>
      <c r="T235" s="85"/>
      <c r="U235" s="85"/>
      <c r="V235" s="85"/>
      <c r="W235" s="85"/>
      <c r="X235" s="85"/>
      <c r="Y235" s="85"/>
      <c r="Z235" s="85"/>
      <c r="AA235" s="85"/>
      <c r="AB235" s="85"/>
      <c r="AC235" s="85"/>
      <c r="AD235" s="85"/>
      <c r="AE235" s="85"/>
    </row>
    <row r="236" spans="1:31">
      <c r="A236" s="85"/>
      <c r="B236" s="85"/>
      <c r="C236" s="85"/>
      <c r="D236" s="85"/>
      <c r="E236" s="85"/>
      <c r="F236" s="85"/>
      <c r="G236" s="85"/>
      <c r="H236" s="85"/>
      <c r="I236" s="94"/>
      <c r="J236" s="85"/>
      <c r="K236" s="85"/>
      <c r="L236" s="85"/>
      <c r="M236" s="94"/>
      <c r="N236" s="85"/>
      <c r="O236" s="85"/>
      <c r="P236" s="85"/>
      <c r="Q236" s="85"/>
      <c r="R236" s="85"/>
      <c r="S236" s="85"/>
      <c r="T236" s="85"/>
      <c r="U236" s="85"/>
      <c r="V236" s="85"/>
      <c r="W236" s="85"/>
      <c r="X236" s="85"/>
      <c r="Y236" s="85"/>
      <c r="Z236" s="85"/>
      <c r="AA236" s="85"/>
      <c r="AB236" s="85"/>
      <c r="AC236" s="85"/>
      <c r="AD236" s="85"/>
      <c r="AE236" s="85"/>
    </row>
    <row r="237" spans="1:31">
      <c r="A237" s="85"/>
      <c r="B237" s="85"/>
      <c r="C237" s="85"/>
      <c r="D237" s="85"/>
      <c r="E237" s="85"/>
      <c r="F237" s="85"/>
      <c r="G237" s="85"/>
      <c r="H237" s="85"/>
      <c r="I237" s="94"/>
      <c r="J237" s="85"/>
      <c r="K237" s="85"/>
      <c r="L237" s="85"/>
      <c r="M237" s="94"/>
      <c r="N237" s="85"/>
      <c r="O237" s="85"/>
      <c r="P237" s="85"/>
      <c r="Q237" s="85"/>
      <c r="R237" s="85"/>
      <c r="S237" s="85"/>
      <c r="T237" s="85"/>
      <c r="U237" s="85"/>
      <c r="V237" s="85"/>
      <c r="W237" s="85"/>
      <c r="X237" s="85"/>
      <c r="Y237" s="85"/>
      <c r="Z237" s="85"/>
      <c r="AA237" s="85"/>
      <c r="AB237" s="85"/>
      <c r="AC237" s="85"/>
      <c r="AD237" s="85"/>
      <c r="AE237" s="85"/>
    </row>
    <row r="238" spans="1:31">
      <c r="A238" s="85"/>
      <c r="B238" s="85"/>
      <c r="C238" s="85"/>
      <c r="D238" s="85"/>
      <c r="E238" s="85"/>
      <c r="F238" s="85"/>
      <c r="G238" s="85"/>
      <c r="H238" s="85"/>
      <c r="I238" s="94"/>
      <c r="J238" s="85"/>
      <c r="K238" s="85"/>
      <c r="L238" s="85"/>
      <c r="M238" s="94"/>
      <c r="N238" s="85"/>
      <c r="O238" s="85"/>
      <c r="P238" s="85"/>
      <c r="Q238" s="85"/>
      <c r="R238" s="85"/>
      <c r="S238" s="85"/>
      <c r="T238" s="85"/>
      <c r="U238" s="85"/>
      <c r="V238" s="85"/>
      <c r="W238" s="85"/>
      <c r="X238" s="85"/>
      <c r="Y238" s="85"/>
      <c r="Z238" s="85"/>
      <c r="AA238" s="85"/>
      <c r="AB238" s="85"/>
      <c r="AC238" s="85"/>
      <c r="AD238" s="85"/>
      <c r="AE238" s="85"/>
    </row>
    <row r="239" spans="1:31">
      <c r="A239" s="85"/>
      <c r="B239" s="85"/>
      <c r="C239" s="85"/>
      <c r="D239" s="85"/>
      <c r="E239" s="85"/>
      <c r="F239" s="85"/>
      <c r="G239" s="85"/>
      <c r="H239" s="85"/>
      <c r="I239" s="94"/>
      <c r="J239" s="85"/>
      <c r="K239" s="85"/>
      <c r="L239" s="85"/>
      <c r="M239" s="94"/>
      <c r="N239" s="85"/>
      <c r="O239" s="85"/>
      <c r="P239" s="85"/>
      <c r="Q239" s="85"/>
      <c r="R239" s="85"/>
      <c r="S239" s="85"/>
      <c r="T239" s="85"/>
      <c r="U239" s="85"/>
      <c r="V239" s="85"/>
      <c r="W239" s="85"/>
      <c r="X239" s="85"/>
      <c r="Y239" s="85"/>
      <c r="Z239" s="85"/>
      <c r="AA239" s="85"/>
      <c r="AB239" s="85"/>
      <c r="AC239" s="85"/>
      <c r="AD239" s="85"/>
      <c r="AE239" s="85"/>
    </row>
    <row r="240" spans="1:31">
      <c r="A240" s="85"/>
      <c r="B240" s="85"/>
      <c r="C240" s="85"/>
      <c r="D240" s="85"/>
      <c r="E240" s="85"/>
      <c r="F240" s="85"/>
      <c r="G240" s="85"/>
      <c r="H240" s="85"/>
      <c r="I240" s="94"/>
      <c r="J240" s="85"/>
      <c r="K240" s="85"/>
      <c r="L240" s="85"/>
      <c r="M240" s="94"/>
      <c r="N240" s="85"/>
      <c r="O240" s="85"/>
      <c r="P240" s="85"/>
      <c r="Q240" s="85"/>
      <c r="R240" s="85"/>
      <c r="S240" s="85"/>
      <c r="T240" s="85"/>
      <c r="U240" s="85"/>
      <c r="V240" s="85"/>
      <c r="W240" s="85"/>
      <c r="X240" s="85"/>
      <c r="Y240" s="85"/>
      <c r="Z240" s="85"/>
      <c r="AA240" s="85"/>
      <c r="AB240" s="85"/>
      <c r="AC240" s="85"/>
      <c r="AD240" s="85"/>
      <c r="AE240" s="85"/>
    </row>
    <row r="241" spans="1:31">
      <c r="A241" s="85"/>
      <c r="B241" s="85"/>
      <c r="C241" s="85"/>
      <c r="D241" s="85"/>
      <c r="E241" s="85"/>
      <c r="F241" s="85"/>
      <c r="G241" s="85"/>
      <c r="H241" s="85"/>
      <c r="I241" s="94"/>
      <c r="J241" s="85"/>
      <c r="K241" s="85"/>
      <c r="L241" s="85"/>
      <c r="M241" s="94"/>
      <c r="N241" s="85"/>
      <c r="O241" s="85"/>
      <c r="P241" s="85"/>
      <c r="Q241" s="85"/>
      <c r="R241" s="85"/>
      <c r="S241" s="85"/>
      <c r="T241" s="85"/>
      <c r="U241" s="85"/>
      <c r="V241" s="85"/>
      <c r="W241" s="85"/>
      <c r="X241" s="85"/>
      <c r="Y241" s="85"/>
      <c r="Z241" s="85"/>
      <c r="AA241" s="85"/>
      <c r="AB241" s="85"/>
      <c r="AC241" s="85"/>
      <c r="AD241" s="85"/>
      <c r="AE241" s="85"/>
    </row>
    <row r="242" spans="1:31">
      <c r="A242" s="85"/>
      <c r="B242" s="85"/>
      <c r="C242" s="85"/>
      <c r="D242" s="85"/>
      <c r="E242" s="85"/>
      <c r="F242" s="85"/>
      <c r="G242" s="85"/>
      <c r="H242" s="85"/>
      <c r="I242" s="94"/>
      <c r="J242" s="85"/>
      <c r="K242" s="85"/>
      <c r="L242" s="85"/>
      <c r="M242" s="94"/>
      <c r="N242" s="85"/>
      <c r="O242" s="85"/>
      <c r="P242" s="85"/>
      <c r="Q242" s="85"/>
      <c r="R242" s="85"/>
      <c r="S242" s="85"/>
      <c r="T242" s="85"/>
      <c r="U242" s="85"/>
      <c r="V242" s="85"/>
      <c r="W242" s="85"/>
      <c r="X242" s="85"/>
      <c r="Y242" s="85"/>
      <c r="Z242" s="85"/>
      <c r="AA242" s="85"/>
      <c r="AB242" s="85"/>
      <c r="AC242" s="85"/>
      <c r="AD242" s="85"/>
      <c r="AE242" s="85"/>
    </row>
    <row r="243" spans="1:31">
      <c r="A243" s="85"/>
      <c r="B243" s="85"/>
      <c r="C243" s="85"/>
      <c r="D243" s="85"/>
      <c r="E243" s="85"/>
      <c r="F243" s="85"/>
      <c r="G243" s="85"/>
      <c r="H243" s="85"/>
      <c r="I243" s="94"/>
      <c r="J243" s="85"/>
      <c r="K243" s="85"/>
      <c r="L243" s="85"/>
      <c r="M243" s="94"/>
      <c r="N243" s="85"/>
      <c r="O243" s="85"/>
      <c r="P243" s="85"/>
      <c r="Q243" s="85"/>
      <c r="R243" s="85"/>
      <c r="S243" s="85"/>
      <c r="T243" s="85"/>
      <c r="U243" s="85"/>
      <c r="V243" s="85"/>
      <c r="W243" s="85"/>
      <c r="X243" s="85"/>
      <c r="Y243" s="85"/>
      <c r="Z243" s="85"/>
      <c r="AA243" s="85"/>
      <c r="AB243" s="85"/>
      <c r="AC243" s="85"/>
      <c r="AD243" s="85"/>
      <c r="AE243" s="85"/>
    </row>
    <row r="244" spans="1:31">
      <c r="A244" s="85"/>
      <c r="B244" s="85"/>
      <c r="C244" s="85"/>
      <c r="D244" s="85"/>
      <c r="E244" s="85"/>
      <c r="F244" s="85"/>
      <c r="G244" s="85"/>
      <c r="H244" s="85"/>
      <c r="I244" s="94"/>
      <c r="J244" s="85"/>
      <c r="K244" s="85"/>
      <c r="L244" s="85"/>
      <c r="M244" s="94"/>
      <c r="N244" s="85"/>
      <c r="O244" s="85"/>
      <c r="P244" s="85"/>
      <c r="Q244" s="85"/>
      <c r="R244" s="85"/>
      <c r="S244" s="85"/>
      <c r="T244" s="85"/>
      <c r="U244" s="85"/>
      <c r="V244" s="85"/>
      <c r="W244" s="85"/>
      <c r="X244" s="85"/>
      <c r="Y244" s="85"/>
      <c r="Z244" s="85"/>
      <c r="AA244" s="85"/>
      <c r="AB244" s="85"/>
      <c r="AC244" s="85"/>
      <c r="AD244" s="85"/>
      <c r="AE244" s="85"/>
    </row>
    <row r="245" spans="1:31">
      <c r="A245" s="85"/>
      <c r="B245" s="85"/>
      <c r="C245" s="85"/>
      <c r="D245" s="85"/>
      <c r="E245" s="85"/>
      <c r="F245" s="85"/>
      <c r="G245" s="85"/>
      <c r="H245" s="85"/>
      <c r="I245" s="94"/>
      <c r="J245" s="85"/>
      <c r="K245" s="85"/>
      <c r="L245" s="85"/>
      <c r="M245" s="94"/>
      <c r="N245" s="85"/>
      <c r="O245" s="85"/>
      <c r="P245" s="85"/>
      <c r="Q245" s="85"/>
      <c r="R245" s="85"/>
      <c r="S245" s="85"/>
      <c r="T245" s="85"/>
      <c r="U245" s="85"/>
      <c r="V245" s="85"/>
      <c r="W245" s="85"/>
      <c r="X245" s="85"/>
      <c r="Y245" s="85"/>
      <c r="Z245" s="85"/>
      <c r="AA245" s="85"/>
      <c r="AB245" s="85"/>
      <c r="AC245" s="85"/>
      <c r="AD245" s="85"/>
      <c r="AE245" s="85"/>
    </row>
    <row r="246" spans="1:31">
      <c r="A246" s="85"/>
      <c r="B246" s="85"/>
      <c r="C246" s="85"/>
      <c r="D246" s="85"/>
      <c r="E246" s="85"/>
      <c r="F246" s="85"/>
      <c r="G246" s="85"/>
      <c r="H246" s="85"/>
      <c r="I246" s="94"/>
      <c r="J246" s="85"/>
      <c r="K246" s="85"/>
      <c r="L246" s="85"/>
      <c r="M246" s="94"/>
      <c r="N246" s="85"/>
      <c r="O246" s="85"/>
      <c r="P246" s="85"/>
      <c r="Q246" s="85"/>
      <c r="R246" s="85"/>
      <c r="S246" s="85"/>
      <c r="T246" s="85"/>
      <c r="U246" s="85"/>
      <c r="V246" s="85"/>
      <c r="W246" s="85"/>
      <c r="X246" s="85"/>
      <c r="Y246" s="85"/>
      <c r="Z246" s="85"/>
      <c r="AA246" s="85"/>
      <c r="AB246" s="85"/>
      <c r="AC246" s="85"/>
      <c r="AD246" s="85"/>
      <c r="AE246" s="85"/>
    </row>
    <row r="247" spans="1:31">
      <c r="A247" s="85"/>
      <c r="B247" s="85"/>
      <c r="C247" s="85"/>
      <c r="D247" s="85"/>
      <c r="E247" s="85"/>
      <c r="F247" s="85"/>
      <c r="G247" s="85"/>
      <c r="H247" s="85"/>
      <c r="I247" s="94"/>
      <c r="J247" s="85"/>
      <c r="K247" s="85"/>
      <c r="L247" s="85"/>
      <c r="M247" s="94"/>
      <c r="N247" s="85"/>
      <c r="O247" s="85"/>
      <c r="P247" s="85"/>
      <c r="Q247" s="85"/>
      <c r="R247" s="85"/>
      <c r="S247" s="85"/>
      <c r="T247" s="85"/>
      <c r="U247" s="85"/>
      <c r="V247" s="85"/>
      <c r="W247" s="85"/>
      <c r="X247" s="85"/>
      <c r="Y247" s="85"/>
      <c r="Z247" s="85"/>
      <c r="AA247" s="85"/>
      <c r="AB247" s="85"/>
      <c r="AC247" s="85"/>
      <c r="AD247" s="85"/>
      <c r="AE247" s="85"/>
    </row>
    <row r="248" spans="1:31">
      <c r="A248" s="85"/>
      <c r="B248" s="85"/>
      <c r="C248" s="85"/>
      <c r="D248" s="85"/>
      <c r="E248" s="85"/>
      <c r="F248" s="85"/>
      <c r="G248" s="85"/>
      <c r="H248" s="85"/>
      <c r="I248" s="94"/>
      <c r="J248" s="85"/>
      <c r="K248" s="85"/>
      <c r="L248" s="85"/>
      <c r="M248" s="94"/>
      <c r="N248" s="85"/>
      <c r="O248" s="85"/>
      <c r="P248" s="85"/>
      <c r="Q248" s="85"/>
      <c r="R248" s="85"/>
      <c r="S248" s="85"/>
      <c r="T248" s="85"/>
      <c r="U248" s="85"/>
      <c r="V248" s="85"/>
      <c r="W248" s="85"/>
      <c r="X248" s="85"/>
      <c r="Y248" s="85"/>
      <c r="Z248" s="85"/>
      <c r="AA248" s="85"/>
      <c r="AB248" s="85"/>
      <c r="AC248" s="85"/>
      <c r="AD248" s="85"/>
      <c r="AE248" s="85"/>
    </row>
    <row r="249" spans="1:31">
      <c r="A249" s="85"/>
      <c r="B249" s="85"/>
      <c r="C249" s="85"/>
      <c r="D249" s="85"/>
      <c r="E249" s="85"/>
      <c r="F249" s="85"/>
      <c r="G249" s="85"/>
      <c r="H249" s="85"/>
      <c r="I249" s="94"/>
      <c r="J249" s="85"/>
      <c r="K249" s="85"/>
      <c r="L249" s="85"/>
      <c r="M249" s="94"/>
      <c r="N249" s="85"/>
      <c r="O249" s="85"/>
      <c r="P249" s="85"/>
      <c r="Q249" s="85"/>
      <c r="R249" s="85"/>
      <c r="S249" s="85"/>
      <c r="T249" s="85"/>
      <c r="U249" s="85"/>
      <c r="V249" s="85"/>
      <c r="W249" s="85"/>
      <c r="X249" s="85"/>
      <c r="Y249" s="85"/>
      <c r="Z249" s="85"/>
      <c r="AA249" s="85"/>
      <c r="AB249" s="85"/>
      <c r="AC249" s="85"/>
      <c r="AD249" s="85"/>
      <c r="AE249" s="85"/>
    </row>
    <row r="250" spans="1:31">
      <c r="A250" s="85"/>
      <c r="B250" s="85"/>
      <c r="C250" s="85"/>
      <c r="D250" s="85"/>
      <c r="E250" s="85"/>
      <c r="F250" s="85"/>
      <c r="G250" s="85"/>
      <c r="H250" s="85"/>
      <c r="I250" s="94"/>
      <c r="J250" s="85"/>
      <c r="K250" s="85"/>
      <c r="L250" s="85"/>
      <c r="M250" s="94"/>
      <c r="N250" s="85"/>
      <c r="O250" s="85"/>
      <c r="P250" s="85"/>
      <c r="Q250" s="85"/>
      <c r="R250" s="85"/>
      <c r="S250" s="85"/>
      <c r="T250" s="85"/>
      <c r="U250" s="85"/>
      <c r="V250" s="85"/>
      <c r="W250" s="85"/>
      <c r="X250" s="85"/>
      <c r="Y250" s="85"/>
      <c r="Z250" s="85"/>
      <c r="AA250" s="85"/>
      <c r="AB250" s="85"/>
      <c r="AC250" s="85"/>
      <c r="AD250" s="85"/>
      <c r="AE250" s="85"/>
    </row>
    <row r="251" spans="1:31">
      <c r="A251" s="85"/>
      <c r="B251" s="85"/>
      <c r="C251" s="85"/>
      <c r="D251" s="85"/>
      <c r="E251" s="85"/>
      <c r="F251" s="85"/>
      <c r="G251" s="85"/>
      <c r="H251" s="85"/>
      <c r="I251" s="94"/>
      <c r="J251" s="85"/>
      <c r="K251" s="85"/>
      <c r="L251" s="85"/>
      <c r="M251" s="94"/>
      <c r="N251" s="85"/>
      <c r="O251" s="85"/>
      <c r="P251" s="85"/>
      <c r="Q251" s="85"/>
      <c r="R251" s="85"/>
      <c r="S251" s="85"/>
      <c r="T251" s="85"/>
      <c r="U251" s="85"/>
      <c r="V251" s="85"/>
      <c r="W251" s="85"/>
      <c r="X251" s="85"/>
      <c r="Y251" s="85"/>
      <c r="Z251" s="85"/>
      <c r="AA251" s="85"/>
      <c r="AB251" s="85"/>
      <c r="AC251" s="85"/>
      <c r="AD251" s="85"/>
      <c r="AE251" s="85"/>
    </row>
    <row r="252" spans="1:31">
      <c r="A252" s="85"/>
      <c r="B252" s="85"/>
      <c r="C252" s="85"/>
      <c r="D252" s="85"/>
      <c r="E252" s="85"/>
      <c r="F252" s="85"/>
      <c r="G252" s="85"/>
      <c r="H252" s="85"/>
      <c r="I252" s="94"/>
      <c r="J252" s="85"/>
      <c r="K252" s="85"/>
      <c r="L252" s="85"/>
      <c r="M252" s="94"/>
      <c r="N252" s="85"/>
      <c r="O252" s="85"/>
      <c r="P252" s="85"/>
      <c r="Q252" s="85"/>
      <c r="R252" s="85"/>
      <c r="S252" s="85"/>
      <c r="T252" s="85"/>
      <c r="U252" s="85"/>
      <c r="V252" s="85"/>
      <c r="W252" s="85"/>
      <c r="X252" s="85"/>
      <c r="Y252" s="85"/>
      <c r="Z252" s="85"/>
      <c r="AA252" s="85"/>
      <c r="AB252" s="85"/>
      <c r="AC252" s="85"/>
      <c r="AD252" s="85"/>
      <c r="AE252" s="85"/>
    </row>
    <row r="253" spans="1:31">
      <c r="A253" s="85"/>
      <c r="B253" s="85"/>
      <c r="C253" s="85"/>
      <c r="D253" s="85"/>
      <c r="E253" s="85"/>
      <c r="F253" s="85"/>
      <c r="G253" s="85"/>
      <c r="H253" s="85"/>
      <c r="I253" s="94"/>
      <c r="J253" s="85"/>
      <c r="K253" s="85"/>
      <c r="L253" s="85"/>
      <c r="M253" s="94"/>
      <c r="N253" s="85"/>
      <c r="O253" s="85"/>
      <c r="P253" s="85"/>
      <c r="Q253" s="85"/>
      <c r="R253" s="85"/>
      <c r="S253" s="85"/>
      <c r="T253" s="85"/>
      <c r="U253" s="85"/>
      <c r="V253" s="85"/>
      <c r="W253" s="85"/>
      <c r="X253" s="85"/>
      <c r="Y253" s="85"/>
      <c r="Z253" s="85"/>
      <c r="AA253" s="85"/>
      <c r="AB253" s="85"/>
      <c r="AC253" s="85"/>
      <c r="AD253" s="85"/>
      <c r="AE253" s="85"/>
    </row>
    <row r="254" spans="1:31">
      <c r="A254" s="85"/>
      <c r="B254" s="85"/>
      <c r="C254" s="85"/>
      <c r="D254" s="85"/>
      <c r="E254" s="85"/>
      <c r="F254" s="85"/>
      <c r="G254" s="85"/>
      <c r="H254" s="85"/>
      <c r="I254" s="94"/>
      <c r="J254" s="85"/>
      <c r="K254" s="85"/>
      <c r="L254" s="85"/>
      <c r="M254" s="94"/>
      <c r="N254" s="85"/>
      <c r="O254" s="85"/>
      <c r="P254" s="85"/>
      <c r="Q254" s="85"/>
      <c r="R254" s="85"/>
      <c r="S254" s="85"/>
      <c r="T254" s="85"/>
      <c r="U254" s="85"/>
      <c r="V254" s="85"/>
      <c r="W254" s="85"/>
      <c r="X254" s="85"/>
      <c r="Y254" s="85"/>
      <c r="Z254" s="85"/>
      <c r="AA254" s="85"/>
      <c r="AB254" s="85"/>
      <c r="AC254" s="85"/>
      <c r="AD254" s="85"/>
      <c r="AE254" s="85"/>
    </row>
    <row r="255" spans="1:31">
      <c r="A255" s="85"/>
      <c r="B255" s="85"/>
      <c r="C255" s="85"/>
      <c r="D255" s="85"/>
      <c r="E255" s="85"/>
      <c r="F255" s="85"/>
      <c r="G255" s="85"/>
      <c r="H255" s="85"/>
      <c r="I255" s="94"/>
      <c r="J255" s="85"/>
      <c r="K255" s="85"/>
      <c r="L255" s="85"/>
      <c r="M255" s="94"/>
      <c r="N255" s="85"/>
      <c r="O255" s="85"/>
      <c r="P255" s="85"/>
      <c r="Q255" s="85"/>
      <c r="R255" s="85"/>
      <c r="S255" s="85"/>
      <c r="T255" s="85"/>
      <c r="U255" s="85"/>
      <c r="V255" s="85"/>
      <c r="W255" s="85"/>
      <c r="X255" s="85"/>
      <c r="Y255" s="85"/>
      <c r="Z255" s="85"/>
      <c r="AA255" s="85"/>
      <c r="AB255" s="85"/>
      <c r="AC255" s="85"/>
      <c r="AD255" s="85"/>
      <c r="AE255" s="85"/>
    </row>
    <row r="256" spans="1:31">
      <c r="A256" s="85"/>
      <c r="B256" s="85"/>
      <c r="C256" s="85"/>
      <c r="D256" s="85"/>
      <c r="E256" s="85"/>
      <c r="F256" s="85"/>
      <c r="G256" s="85"/>
      <c r="H256" s="85"/>
      <c r="I256" s="94"/>
      <c r="J256" s="85"/>
      <c r="K256" s="85"/>
      <c r="L256" s="85"/>
      <c r="M256" s="94"/>
      <c r="N256" s="85"/>
      <c r="O256" s="85"/>
      <c r="P256" s="85"/>
      <c r="Q256" s="85"/>
      <c r="R256" s="85"/>
      <c r="S256" s="85"/>
      <c r="T256" s="85"/>
      <c r="U256" s="85"/>
      <c r="V256" s="85"/>
      <c r="W256" s="85"/>
      <c r="X256" s="85"/>
      <c r="Y256" s="85"/>
      <c r="Z256" s="85"/>
      <c r="AA256" s="85"/>
      <c r="AB256" s="85"/>
      <c r="AC256" s="85"/>
      <c r="AD256" s="85"/>
      <c r="AE256" s="85"/>
    </row>
    <row r="257" spans="1:31">
      <c r="A257" s="85"/>
      <c r="B257" s="85"/>
      <c r="C257" s="85"/>
      <c r="D257" s="85"/>
      <c r="E257" s="85"/>
      <c r="F257" s="85"/>
      <c r="G257" s="85"/>
      <c r="H257" s="85"/>
      <c r="I257" s="94"/>
      <c r="J257" s="85"/>
      <c r="K257" s="85"/>
      <c r="L257" s="85"/>
      <c r="M257" s="94"/>
      <c r="N257" s="85"/>
      <c r="O257" s="85"/>
      <c r="P257" s="85"/>
      <c r="Q257" s="85"/>
      <c r="R257" s="85"/>
      <c r="S257" s="85"/>
      <c r="T257" s="85"/>
      <c r="U257" s="85"/>
      <c r="V257" s="85"/>
      <c r="W257" s="85"/>
      <c r="X257" s="85"/>
      <c r="Y257" s="85"/>
      <c r="Z257" s="85"/>
      <c r="AA257" s="85"/>
      <c r="AB257" s="85"/>
      <c r="AC257" s="85"/>
      <c r="AD257" s="85"/>
      <c r="AE257" s="85"/>
    </row>
    <row r="258" spans="1:31">
      <c r="A258" s="85"/>
      <c r="B258" s="85"/>
      <c r="C258" s="85"/>
      <c r="D258" s="85"/>
      <c r="E258" s="85"/>
      <c r="F258" s="85"/>
      <c r="G258" s="85"/>
      <c r="H258" s="85"/>
      <c r="I258" s="94"/>
      <c r="J258" s="85"/>
      <c r="K258" s="85"/>
      <c r="L258" s="85"/>
      <c r="M258" s="94"/>
      <c r="N258" s="85"/>
      <c r="O258" s="85"/>
      <c r="P258" s="85"/>
      <c r="Q258" s="85"/>
      <c r="R258" s="85"/>
      <c r="S258" s="85"/>
      <c r="T258" s="85"/>
      <c r="U258" s="85"/>
      <c r="V258" s="85"/>
      <c r="W258" s="85"/>
      <c r="X258" s="85"/>
      <c r="Y258" s="85"/>
      <c r="Z258" s="85"/>
      <c r="AA258" s="85"/>
      <c r="AB258" s="85"/>
      <c r="AC258" s="85"/>
      <c r="AD258" s="85"/>
      <c r="AE258" s="85"/>
    </row>
    <row r="259" spans="1:31">
      <c r="A259" s="85"/>
      <c r="B259" s="85"/>
      <c r="C259" s="85"/>
      <c r="D259" s="85"/>
      <c r="E259" s="85"/>
      <c r="F259" s="85"/>
      <c r="G259" s="85"/>
      <c r="H259" s="85"/>
      <c r="I259" s="94"/>
      <c r="J259" s="85"/>
      <c r="K259" s="85"/>
      <c r="L259" s="85"/>
      <c r="M259" s="94"/>
      <c r="N259" s="85"/>
      <c r="O259" s="85"/>
      <c r="P259" s="85"/>
      <c r="Q259" s="85"/>
      <c r="R259" s="85"/>
      <c r="S259" s="85"/>
      <c r="T259" s="85"/>
      <c r="U259" s="85"/>
      <c r="V259" s="85"/>
      <c r="W259" s="85"/>
      <c r="X259" s="85"/>
      <c r="Y259" s="85"/>
      <c r="Z259" s="85"/>
      <c r="AA259" s="85"/>
      <c r="AB259" s="85"/>
      <c r="AC259" s="85"/>
      <c r="AD259" s="85"/>
      <c r="AE259" s="85"/>
    </row>
    <row r="260" spans="1:31">
      <c r="A260" s="85"/>
      <c r="B260" s="85"/>
      <c r="C260" s="85"/>
      <c r="D260" s="85"/>
      <c r="E260" s="85"/>
      <c r="F260" s="85"/>
      <c r="G260" s="85"/>
      <c r="H260" s="85"/>
      <c r="I260" s="94"/>
      <c r="J260" s="85"/>
      <c r="K260" s="85"/>
      <c r="L260" s="85"/>
      <c r="M260" s="94"/>
      <c r="N260" s="85"/>
      <c r="O260" s="85"/>
      <c r="P260" s="85"/>
      <c r="Q260" s="85"/>
      <c r="R260" s="85"/>
      <c r="S260" s="85"/>
      <c r="T260" s="85"/>
      <c r="U260" s="85"/>
      <c r="V260" s="85"/>
      <c r="W260" s="85"/>
      <c r="X260" s="85"/>
      <c r="Y260" s="85"/>
      <c r="Z260" s="85"/>
      <c r="AA260" s="85"/>
      <c r="AB260" s="85"/>
      <c r="AC260" s="85"/>
      <c r="AD260" s="85"/>
      <c r="AE260" s="85"/>
    </row>
    <row r="261" spans="1:31">
      <c r="A261" s="85"/>
      <c r="B261" s="85"/>
      <c r="C261" s="85"/>
      <c r="D261" s="85"/>
      <c r="E261" s="85"/>
      <c r="F261" s="85"/>
      <c r="G261" s="85"/>
      <c r="H261" s="85"/>
      <c r="I261" s="94"/>
      <c r="J261" s="85"/>
      <c r="K261" s="85"/>
      <c r="L261" s="85"/>
      <c r="M261" s="94"/>
      <c r="N261" s="85"/>
      <c r="O261" s="85"/>
      <c r="P261" s="85"/>
      <c r="Q261" s="85"/>
      <c r="R261" s="85"/>
      <c r="S261" s="85"/>
      <c r="T261" s="85"/>
      <c r="U261" s="85"/>
      <c r="V261" s="85"/>
      <c r="W261" s="85"/>
      <c r="X261" s="85"/>
      <c r="Y261" s="85"/>
      <c r="Z261" s="85"/>
      <c r="AA261" s="85"/>
      <c r="AB261" s="85"/>
      <c r="AC261" s="85"/>
      <c r="AD261" s="85"/>
      <c r="AE261" s="85"/>
    </row>
    <row r="262" spans="1:31">
      <c r="A262" s="85"/>
      <c r="B262" s="85"/>
      <c r="C262" s="85"/>
      <c r="D262" s="85"/>
      <c r="E262" s="85"/>
      <c r="F262" s="85"/>
      <c r="G262" s="85"/>
      <c r="H262" s="85"/>
      <c r="I262" s="94"/>
      <c r="J262" s="85"/>
      <c r="K262" s="85"/>
      <c r="L262" s="85"/>
      <c r="M262" s="94"/>
      <c r="N262" s="85"/>
      <c r="O262" s="85"/>
      <c r="P262" s="85"/>
      <c r="Q262" s="85"/>
      <c r="R262" s="85"/>
      <c r="S262" s="85"/>
      <c r="T262" s="85"/>
      <c r="U262" s="85"/>
      <c r="V262" s="85"/>
      <c r="W262" s="85"/>
      <c r="X262" s="85"/>
      <c r="Y262" s="85"/>
      <c r="Z262" s="85"/>
      <c r="AA262" s="85"/>
      <c r="AB262" s="85"/>
      <c r="AC262" s="85"/>
      <c r="AD262" s="85"/>
      <c r="AE262" s="85"/>
    </row>
    <row r="263" spans="1:31">
      <c r="A263" s="85"/>
      <c r="B263" s="85"/>
      <c r="C263" s="85"/>
      <c r="D263" s="85"/>
      <c r="E263" s="85"/>
      <c r="F263" s="85"/>
      <c r="G263" s="85"/>
      <c r="H263" s="85"/>
      <c r="I263" s="94"/>
      <c r="J263" s="85"/>
      <c r="K263" s="85"/>
      <c r="L263" s="85"/>
      <c r="M263" s="94"/>
      <c r="N263" s="85"/>
      <c r="O263" s="85"/>
      <c r="P263" s="85"/>
      <c r="Q263" s="85"/>
      <c r="R263" s="85"/>
      <c r="S263" s="85"/>
      <c r="T263" s="85"/>
      <c r="U263" s="85"/>
      <c r="V263" s="85"/>
      <c r="W263" s="85"/>
      <c r="X263" s="85"/>
      <c r="Y263" s="85"/>
      <c r="Z263" s="85"/>
      <c r="AA263" s="85"/>
      <c r="AB263" s="85"/>
      <c r="AC263" s="85"/>
      <c r="AD263" s="85"/>
      <c r="AE263" s="85"/>
    </row>
    <row r="264" spans="1:31">
      <c r="A264" s="85"/>
      <c r="B264" s="85"/>
      <c r="C264" s="85"/>
      <c r="D264" s="85"/>
      <c r="E264" s="85"/>
      <c r="F264" s="85"/>
      <c r="G264" s="85"/>
      <c r="H264" s="85"/>
      <c r="I264" s="94"/>
      <c r="J264" s="85"/>
      <c r="K264" s="85"/>
      <c r="L264" s="85"/>
      <c r="M264" s="94"/>
      <c r="N264" s="85"/>
      <c r="O264" s="85"/>
      <c r="P264" s="85"/>
      <c r="Q264" s="85"/>
      <c r="R264" s="85"/>
      <c r="S264" s="85"/>
      <c r="T264" s="85"/>
      <c r="U264" s="85"/>
      <c r="V264" s="85"/>
      <c r="W264" s="85"/>
      <c r="X264" s="85"/>
      <c r="Y264" s="85"/>
      <c r="Z264" s="85"/>
      <c r="AA264" s="85"/>
      <c r="AB264" s="85"/>
      <c r="AC264" s="85"/>
      <c r="AD264" s="85"/>
      <c r="AE264" s="85"/>
    </row>
    <row r="265" spans="1:31">
      <c r="A265" s="85"/>
      <c r="B265" s="85"/>
      <c r="C265" s="85"/>
      <c r="D265" s="85"/>
      <c r="E265" s="85"/>
      <c r="F265" s="85"/>
      <c r="G265" s="85"/>
      <c r="H265" s="85"/>
      <c r="I265" s="94"/>
      <c r="J265" s="85"/>
      <c r="K265" s="85"/>
      <c r="L265" s="85"/>
      <c r="M265" s="94"/>
      <c r="N265" s="85"/>
      <c r="O265" s="85"/>
      <c r="P265" s="85"/>
      <c r="Q265" s="85"/>
      <c r="R265" s="85"/>
      <c r="S265" s="85"/>
      <c r="T265" s="85"/>
      <c r="U265" s="85"/>
      <c r="V265" s="85"/>
      <c r="W265" s="85"/>
      <c r="X265" s="85"/>
      <c r="Y265" s="85"/>
      <c r="Z265" s="85"/>
      <c r="AA265" s="85"/>
      <c r="AB265" s="85"/>
      <c r="AC265" s="85"/>
      <c r="AD265" s="85"/>
      <c r="AE265" s="85"/>
    </row>
    <row r="266" spans="1:31">
      <c r="A266" s="85"/>
      <c r="B266" s="85"/>
      <c r="C266" s="85"/>
      <c r="D266" s="85"/>
      <c r="E266" s="85"/>
      <c r="F266" s="85"/>
      <c r="G266" s="85"/>
      <c r="H266" s="85"/>
      <c r="I266" s="94"/>
      <c r="J266" s="85"/>
      <c r="K266" s="85"/>
      <c r="L266" s="85"/>
      <c r="M266" s="94"/>
      <c r="N266" s="85"/>
      <c r="O266" s="85"/>
      <c r="P266" s="85"/>
      <c r="Q266" s="85"/>
      <c r="R266" s="85"/>
      <c r="S266" s="85"/>
      <c r="T266" s="85"/>
      <c r="U266" s="85"/>
      <c r="V266" s="85"/>
      <c r="W266" s="85"/>
      <c r="X266" s="85"/>
      <c r="Y266" s="85"/>
      <c r="Z266" s="85"/>
      <c r="AA266" s="85"/>
      <c r="AB266" s="85"/>
      <c r="AC266" s="85"/>
      <c r="AD266" s="85"/>
      <c r="AE266" s="85"/>
    </row>
    <row r="267" spans="1:31">
      <c r="A267" s="85"/>
      <c r="B267" s="85"/>
      <c r="C267" s="85"/>
      <c r="D267" s="85"/>
      <c r="E267" s="85"/>
      <c r="F267" s="85"/>
      <c r="G267" s="85"/>
      <c r="H267" s="85"/>
      <c r="I267" s="94"/>
      <c r="J267" s="85"/>
      <c r="K267" s="85"/>
      <c r="L267" s="85"/>
      <c r="M267" s="94"/>
      <c r="N267" s="85"/>
      <c r="O267" s="85"/>
      <c r="P267" s="85"/>
      <c r="Q267" s="85"/>
      <c r="R267" s="85"/>
      <c r="S267" s="85"/>
      <c r="T267" s="85"/>
      <c r="U267" s="85"/>
      <c r="V267" s="85"/>
      <c r="W267" s="85"/>
      <c r="X267" s="85"/>
      <c r="Y267" s="85"/>
      <c r="Z267" s="85"/>
      <c r="AA267" s="85"/>
      <c r="AB267" s="85"/>
      <c r="AC267" s="85"/>
      <c r="AD267" s="85"/>
      <c r="AE267" s="85"/>
    </row>
    <row r="268" spans="1:31">
      <c r="A268" s="85"/>
      <c r="B268" s="85"/>
      <c r="C268" s="85"/>
      <c r="D268" s="85"/>
      <c r="E268" s="85"/>
      <c r="F268" s="85"/>
      <c r="G268" s="85"/>
      <c r="H268" s="85"/>
      <c r="I268" s="94"/>
      <c r="J268" s="85"/>
      <c r="K268" s="85"/>
      <c r="L268" s="85"/>
      <c r="M268" s="94"/>
      <c r="N268" s="85"/>
      <c r="O268" s="85"/>
      <c r="P268" s="85"/>
      <c r="Q268" s="85"/>
      <c r="R268" s="85"/>
      <c r="S268" s="85"/>
      <c r="T268" s="85"/>
      <c r="U268" s="85"/>
      <c r="V268" s="85"/>
      <c r="W268" s="85"/>
      <c r="X268" s="85"/>
      <c r="Y268" s="85"/>
      <c r="Z268" s="85"/>
      <c r="AA268" s="85"/>
      <c r="AB268" s="85"/>
      <c r="AC268" s="85"/>
      <c r="AD268" s="85"/>
      <c r="AE268" s="85"/>
    </row>
    <row r="269" spans="1:31">
      <c r="A269" s="85"/>
      <c r="B269" s="85"/>
      <c r="C269" s="85"/>
      <c r="D269" s="85"/>
      <c r="E269" s="85"/>
      <c r="F269" s="85"/>
      <c r="G269" s="85"/>
      <c r="H269" s="85"/>
      <c r="I269" s="94"/>
      <c r="J269" s="85"/>
      <c r="K269" s="85"/>
      <c r="L269" s="85"/>
      <c r="M269" s="94"/>
      <c r="N269" s="85"/>
      <c r="O269" s="85"/>
      <c r="P269" s="85"/>
      <c r="Q269" s="85"/>
      <c r="R269" s="85"/>
      <c r="S269" s="85"/>
      <c r="T269" s="85"/>
      <c r="U269" s="85"/>
      <c r="V269" s="85"/>
      <c r="W269" s="85"/>
      <c r="X269" s="85"/>
      <c r="Y269" s="85"/>
      <c r="Z269" s="85"/>
      <c r="AA269" s="85"/>
      <c r="AB269" s="85"/>
      <c r="AC269" s="85"/>
      <c r="AD269" s="85"/>
      <c r="AE269" s="85"/>
    </row>
    <row r="270" spans="1:31">
      <c r="A270" s="85"/>
      <c r="B270" s="85"/>
      <c r="C270" s="85"/>
      <c r="D270" s="85"/>
      <c r="E270" s="85"/>
      <c r="F270" s="85"/>
      <c r="G270" s="85"/>
      <c r="H270" s="85"/>
      <c r="I270" s="94"/>
      <c r="J270" s="85"/>
      <c r="K270" s="85"/>
      <c r="L270" s="85"/>
      <c r="M270" s="94"/>
      <c r="N270" s="85"/>
      <c r="O270" s="85"/>
      <c r="P270" s="85"/>
      <c r="Q270" s="85"/>
      <c r="R270" s="85"/>
      <c r="S270" s="85"/>
      <c r="T270" s="85"/>
      <c r="U270" s="85"/>
      <c r="V270" s="85"/>
      <c r="W270" s="85"/>
      <c r="X270" s="85"/>
      <c r="Y270" s="85"/>
      <c r="Z270" s="85"/>
      <c r="AA270" s="85"/>
      <c r="AB270" s="85"/>
      <c r="AC270" s="85"/>
      <c r="AD270" s="85"/>
      <c r="AE270" s="85"/>
    </row>
    <row r="271" spans="1:31">
      <c r="A271" s="85"/>
      <c r="B271" s="85"/>
      <c r="C271" s="85"/>
      <c r="D271" s="85"/>
      <c r="E271" s="85"/>
      <c r="F271" s="85"/>
      <c r="G271" s="85"/>
      <c r="H271" s="85"/>
      <c r="I271" s="94"/>
      <c r="J271" s="85"/>
      <c r="K271" s="85"/>
      <c r="L271" s="85"/>
      <c r="M271" s="94"/>
      <c r="N271" s="85"/>
      <c r="O271" s="85"/>
      <c r="P271" s="85"/>
      <c r="Q271" s="85"/>
      <c r="R271" s="85"/>
      <c r="S271" s="85"/>
      <c r="T271" s="85"/>
      <c r="U271" s="85"/>
      <c r="V271" s="85"/>
      <c r="W271" s="85"/>
      <c r="X271" s="85"/>
      <c r="Y271" s="85"/>
      <c r="Z271" s="85"/>
      <c r="AA271" s="85"/>
      <c r="AB271" s="85"/>
      <c r="AC271" s="85"/>
      <c r="AD271" s="85"/>
      <c r="AE271" s="85"/>
    </row>
    <row r="272" spans="1:31">
      <c r="A272" s="85"/>
      <c r="B272" s="85"/>
      <c r="C272" s="85"/>
      <c r="D272" s="85"/>
      <c r="E272" s="85"/>
      <c r="F272" s="85"/>
      <c r="G272" s="85"/>
      <c r="H272" s="85"/>
      <c r="I272" s="94"/>
      <c r="J272" s="85"/>
      <c r="K272" s="85"/>
      <c r="L272" s="85"/>
      <c r="M272" s="94"/>
      <c r="N272" s="85"/>
      <c r="O272" s="85"/>
      <c r="P272" s="85"/>
      <c r="Q272" s="85"/>
      <c r="R272" s="85"/>
      <c r="S272" s="85"/>
      <c r="T272" s="85"/>
      <c r="U272" s="85"/>
      <c r="V272" s="85"/>
      <c r="W272" s="85"/>
      <c r="X272" s="85"/>
      <c r="Y272" s="85"/>
      <c r="Z272" s="85"/>
      <c r="AA272" s="85"/>
      <c r="AB272" s="85"/>
      <c r="AC272" s="85"/>
      <c r="AD272" s="85"/>
      <c r="AE272" s="85"/>
    </row>
    <row r="273" spans="1:31">
      <c r="A273" s="85"/>
      <c r="B273" s="85"/>
      <c r="C273" s="85"/>
      <c r="D273" s="85"/>
      <c r="E273" s="85"/>
      <c r="F273" s="85"/>
      <c r="G273" s="85"/>
      <c r="H273" s="85"/>
      <c r="I273" s="94"/>
      <c r="J273" s="85"/>
      <c r="K273" s="85"/>
      <c r="L273" s="85"/>
      <c r="M273" s="94"/>
      <c r="N273" s="85"/>
      <c r="O273" s="85"/>
      <c r="P273" s="85"/>
      <c r="Q273" s="85"/>
      <c r="R273" s="85"/>
      <c r="S273" s="85"/>
      <c r="T273" s="85"/>
      <c r="U273" s="85"/>
      <c r="V273" s="85"/>
      <c r="W273" s="85"/>
      <c r="X273" s="85"/>
      <c r="Y273" s="85"/>
      <c r="Z273" s="85"/>
      <c r="AA273" s="85"/>
      <c r="AB273" s="85"/>
      <c r="AC273" s="85"/>
      <c r="AD273" s="85"/>
      <c r="AE273" s="85"/>
    </row>
    <row r="274" spans="1:31">
      <c r="A274" s="85"/>
      <c r="B274" s="85"/>
      <c r="C274" s="85"/>
      <c r="D274" s="85"/>
      <c r="E274" s="85"/>
      <c r="F274" s="85"/>
      <c r="G274" s="85"/>
      <c r="H274" s="85"/>
      <c r="I274" s="94"/>
      <c r="J274" s="85"/>
      <c r="K274" s="85"/>
      <c r="L274" s="85"/>
      <c r="M274" s="94"/>
      <c r="N274" s="85"/>
      <c r="O274" s="85"/>
      <c r="P274" s="85"/>
      <c r="Q274" s="85"/>
      <c r="R274" s="85"/>
      <c r="S274" s="85"/>
      <c r="T274" s="85"/>
      <c r="U274" s="85"/>
      <c r="V274" s="85"/>
      <c r="W274" s="85"/>
      <c r="X274" s="85"/>
      <c r="Y274" s="85"/>
      <c r="Z274" s="85"/>
      <c r="AA274" s="85"/>
      <c r="AB274" s="85"/>
      <c r="AC274" s="85"/>
      <c r="AD274" s="85"/>
      <c r="AE274" s="85"/>
    </row>
    <row r="275" spans="1:31">
      <c r="A275" s="85"/>
      <c r="B275" s="85"/>
      <c r="C275" s="85"/>
      <c r="D275" s="85"/>
      <c r="E275" s="85"/>
      <c r="F275" s="85"/>
      <c r="G275" s="85"/>
      <c r="H275" s="85"/>
      <c r="I275" s="94"/>
      <c r="J275" s="85"/>
      <c r="K275" s="85"/>
      <c r="L275" s="85"/>
      <c r="M275" s="94"/>
      <c r="N275" s="85"/>
      <c r="O275" s="85"/>
      <c r="P275" s="85"/>
      <c r="Q275" s="85"/>
      <c r="R275" s="85"/>
      <c r="S275" s="85"/>
      <c r="T275" s="85"/>
      <c r="U275" s="85"/>
      <c r="V275" s="85"/>
      <c r="W275" s="85"/>
      <c r="X275" s="85"/>
      <c r="Y275" s="85"/>
      <c r="Z275" s="85"/>
      <c r="AA275" s="85"/>
      <c r="AB275" s="85"/>
      <c r="AC275" s="85"/>
      <c r="AD275" s="85"/>
      <c r="AE275" s="85"/>
    </row>
    <row r="276" spans="1:31">
      <c r="A276" s="85"/>
      <c r="B276" s="85"/>
      <c r="C276" s="85"/>
      <c r="D276" s="85"/>
      <c r="E276" s="85"/>
      <c r="F276" s="85"/>
      <c r="G276" s="85"/>
      <c r="H276" s="85"/>
      <c r="I276" s="94"/>
      <c r="J276" s="85"/>
      <c r="K276" s="85"/>
      <c r="L276" s="85"/>
      <c r="M276" s="94"/>
      <c r="N276" s="85"/>
      <c r="O276" s="85"/>
      <c r="P276" s="85"/>
      <c r="Q276" s="85"/>
      <c r="R276" s="85"/>
      <c r="S276" s="85"/>
      <c r="T276" s="85"/>
      <c r="U276" s="85"/>
      <c r="V276" s="85"/>
      <c r="W276" s="85"/>
      <c r="X276" s="85"/>
      <c r="Y276" s="85"/>
      <c r="Z276" s="85"/>
      <c r="AA276" s="85"/>
      <c r="AB276" s="85"/>
      <c r="AC276" s="85"/>
      <c r="AD276" s="85"/>
      <c r="AE276" s="85"/>
    </row>
    <row r="277" spans="1:31">
      <c r="A277" s="85"/>
      <c r="B277" s="85"/>
      <c r="C277" s="85"/>
      <c r="D277" s="85"/>
      <c r="E277" s="85"/>
      <c r="F277" s="85"/>
      <c r="G277" s="85"/>
      <c r="H277" s="85"/>
      <c r="I277" s="94"/>
      <c r="J277" s="85"/>
      <c r="K277" s="85"/>
      <c r="L277" s="85"/>
      <c r="M277" s="94"/>
      <c r="N277" s="85"/>
      <c r="O277" s="85"/>
      <c r="P277" s="85"/>
      <c r="Q277" s="85"/>
      <c r="R277" s="85"/>
      <c r="S277" s="85"/>
      <c r="T277" s="85"/>
      <c r="U277" s="85"/>
      <c r="V277" s="85"/>
      <c r="W277" s="85"/>
      <c r="X277" s="85"/>
      <c r="Y277" s="85"/>
      <c r="Z277" s="85"/>
      <c r="AA277" s="85"/>
      <c r="AB277" s="85"/>
      <c r="AC277" s="85"/>
      <c r="AD277" s="85"/>
      <c r="AE277" s="85"/>
    </row>
    <row r="278" spans="1:31">
      <c r="A278" s="85"/>
      <c r="B278" s="85"/>
      <c r="C278" s="85"/>
      <c r="D278" s="85"/>
      <c r="E278" s="85"/>
      <c r="F278" s="85"/>
      <c r="G278" s="85"/>
      <c r="H278" s="85"/>
      <c r="I278" s="94"/>
      <c r="J278" s="85"/>
      <c r="K278" s="85"/>
      <c r="L278" s="85"/>
      <c r="M278" s="94"/>
      <c r="N278" s="85"/>
      <c r="O278" s="85"/>
      <c r="P278" s="85"/>
      <c r="Q278" s="85"/>
      <c r="R278" s="85"/>
      <c r="S278" s="85"/>
      <c r="T278" s="85"/>
      <c r="U278" s="85"/>
      <c r="V278" s="85"/>
      <c r="W278" s="85"/>
      <c r="X278" s="85"/>
      <c r="Y278" s="85"/>
      <c r="Z278" s="85"/>
      <c r="AA278" s="85"/>
      <c r="AB278" s="85"/>
      <c r="AC278" s="85"/>
      <c r="AD278" s="85"/>
      <c r="AE278" s="85"/>
    </row>
    <row r="279" spans="1:31">
      <c r="A279" s="85"/>
      <c r="B279" s="85"/>
      <c r="C279" s="85"/>
      <c r="D279" s="85"/>
      <c r="E279" s="85"/>
      <c r="F279" s="85"/>
      <c r="G279" s="85"/>
      <c r="H279" s="85"/>
      <c r="I279" s="94"/>
      <c r="J279" s="85"/>
      <c r="K279" s="85"/>
      <c r="L279" s="85"/>
      <c r="M279" s="94"/>
      <c r="N279" s="85"/>
      <c r="O279" s="85"/>
      <c r="P279" s="85"/>
      <c r="Q279" s="85"/>
      <c r="R279" s="85"/>
      <c r="S279" s="85"/>
      <c r="T279" s="85"/>
      <c r="U279" s="85"/>
      <c r="V279" s="85"/>
      <c r="W279" s="85"/>
      <c r="X279" s="85"/>
      <c r="Y279" s="85"/>
      <c r="Z279" s="85"/>
      <c r="AA279" s="85"/>
      <c r="AB279" s="85"/>
      <c r="AC279" s="85"/>
      <c r="AD279" s="85"/>
      <c r="AE279" s="85"/>
    </row>
    <row r="280" spans="1:31">
      <c r="A280" s="85"/>
      <c r="B280" s="85"/>
      <c r="C280" s="85"/>
      <c r="D280" s="85"/>
      <c r="E280" s="85"/>
      <c r="F280" s="85"/>
      <c r="G280" s="85"/>
      <c r="H280" s="85"/>
      <c r="I280" s="94"/>
      <c r="J280" s="85"/>
      <c r="K280" s="85"/>
      <c r="L280" s="85"/>
      <c r="M280" s="94"/>
      <c r="N280" s="85"/>
      <c r="O280" s="85"/>
      <c r="P280" s="85"/>
      <c r="Q280" s="85"/>
      <c r="R280" s="85"/>
      <c r="S280" s="85"/>
      <c r="T280" s="85"/>
      <c r="U280" s="85"/>
      <c r="V280" s="85"/>
      <c r="W280" s="85"/>
      <c r="X280" s="85"/>
      <c r="Y280" s="85"/>
      <c r="Z280" s="85"/>
      <c r="AA280" s="85"/>
      <c r="AB280" s="85"/>
      <c r="AC280" s="85"/>
      <c r="AD280" s="85"/>
      <c r="AE280" s="85"/>
    </row>
    <row r="281" spans="1:31">
      <c r="A281" s="85"/>
      <c r="B281" s="85"/>
      <c r="C281" s="85"/>
      <c r="D281" s="85"/>
      <c r="E281" s="85"/>
      <c r="F281" s="85"/>
      <c r="G281" s="85"/>
      <c r="H281" s="85"/>
      <c r="I281" s="94"/>
      <c r="J281" s="85"/>
      <c r="K281" s="85"/>
      <c r="L281" s="85"/>
      <c r="M281" s="94"/>
      <c r="N281" s="85"/>
      <c r="O281" s="85"/>
      <c r="P281" s="85"/>
      <c r="Q281" s="85"/>
      <c r="R281" s="85"/>
      <c r="S281" s="85"/>
      <c r="T281" s="85"/>
      <c r="U281" s="85"/>
      <c r="V281" s="85"/>
      <c r="W281" s="85"/>
      <c r="X281" s="85"/>
      <c r="Y281" s="85"/>
      <c r="Z281" s="85"/>
      <c r="AA281" s="85"/>
      <c r="AB281" s="85"/>
      <c r="AC281" s="85"/>
      <c r="AD281" s="85"/>
      <c r="AE281" s="85"/>
    </row>
    <row r="282" spans="1:31">
      <c r="A282" s="85"/>
      <c r="B282" s="85"/>
      <c r="C282" s="85"/>
      <c r="D282" s="85"/>
      <c r="E282" s="85"/>
      <c r="F282" s="85"/>
      <c r="G282" s="85"/>
      <c r="H282" s="85"/>
      <c r="I282" s="94"/>
      <c r="J282" s="85"/>
      <c r="K282" s="85"/>
      <c r="L282" s="85"/>
      <c r="M282" s="94"/>
      <c r="N282" s="85"/>
      <c r="O282" s="85"/>
      <c r="P282" s="85"/>
      <c r="Q282" s="85"/>
      <c r="R282" s="85"/>
      <c r="S282" s="85"/>
      <c r="T282" s="85"/>
      <c r="U282" s="85"/>
      <c r="V282" s="85"/>
      <c r="W282" s="85"/>
      <c r="X282" s="85"/>
      <c r="Y282" s="85"/>
      <c r="Z282" s="85"/>
      <c r="AA282" s="85"/>
      <c r="AB282" s="85"/>
      <c r="AC282" s="85"/>
      <c r="AD282" s="85"/>
      <c r="AE282" s="85"/>
    </row>
    <row r="283" spans="1:31">
      <c r="A283" s="85"/>
      <c r="B283" s="85"/>
      <c r="C283" s="85"/>
      <c r="D283" s="85"/>
      <c r="E283" s="85"/>
      <c r="F283" s="85"/>
      <c r="G283" s="85"/>
      <c r="H283" s="85"/>
      <c r="I283" s="94"/>
      <c r="J283" s="85"/>
      <c r="K283" s="85"/>
      <c r="L283" s="85"/>
      <c r="M283" s="94"/>
      <c r="N283" s="85"/>
      <c r="O283" s="85"/>
      <c r="P283" s="85"/>
      <c r="Q283" s="85"/>
      <c r="R283" s="85"/>
      <c r="S283" s="85"/>
      <c r="T283" s="85"/>
      <c r="U283" s="85"/>
      <c r="V283" s="85"/>
      <c r="W283" s="85"/>
      <c r="X283" s="85"/>
      <c r="Y283" s="85"/>
      <c r="Z283" s="85"/>
      <c r="AA283" s="85"/>
      <c r="AB283" s="85"/>
      <c r="AC283" s="85"/>
      <c r="AD283" s="85"/>
      <c r="AE283" s="85"/>
    </row>
    <row r="284" spans="1:31">
      <c r="A284" s="85"/>
      <c r="B284" s="85"/>
      <c r="C284" s="85"/>
      <c r="D284" s="85"/>
      <c r="E284" s="85"/>
      <c r="F284" s="85"/>
      <c r="G284" s="85"/>
      <c r="H284" s="85"/>
      <c r="I284" s="94"/>
      <c r="J284" s="85"/>
      <c r="K284" s="85"/>
      <c r="L284" s="85"/>
      <c r="M284" s="94"/>
      <c r="N284" s="85"/>
      <c r="O284" s="85"/>
      <c r="P284" s="85"/>
      <c r="Q284" s="85"/>
      <c r="R284" s="85"/>
      <c r="S284" s="85"/>
      <c r="T284" s="85"/>
      <c r="U284" s="85"/>
      <c r="V284" s="85"/>
      <c r="W284" s="85"/>
      <c r="X284" s="85"/>
      <c r="Y284" s="85"/>
      <c r="Z284" s="85"/>
      <c r="AA284" s="85"/>
      <c r="AB284" s="85"/>
      <c r="AC284" s="85"/>
      <c r="AD284" s="85"/>
      <c r="AE284" s="85"/>
    </row>
    <row r="285" spans="1:31">
      <c r="A285" s="85"/>
      <c r="B285" s="85"/>
      <c r="C285" s="85"/>
      <c r="D285" s="85"/>
      <c r="E285" s="85"/>
      <c r="F285" s="85"/>
      <c r="G285" s="85"/>
      <c r="H285" s="85"/>
      <c r="I285" s="94"/>
      <c r="J285" s="85"/>
      <c r="K285" s="85"/>
      <c r="L285" s="85"/>
      <c r="M285" s="94"/>
      <c r="N285" s="85"/>
      <c r="O285" s="85"/>
      <c r="P285" s="85"/>
      <c r="Q285" s="85"/>
      <c r="R285" s="85"/>
      <c r="S285" s="85"/>
      <c r="T285" s="85"/>
      <c r="U285" s="85"/>
      <c r="V285" s="85"/>
      <c r="W285" s="85"/>
      <c r="X285" s="85"/>
      <c r="Y285" s="85"/>
      <c r="Z285" s="85"/>
      <c r="AA285" s="85"/>
      <c r="AB285" s="85"/>
      <c r="AC285" s="85"/>
      <c r="AD285" s="85"/>
      <c r="AE285" s="85"/>
    </row>
    <row r="286" spans="1:31">
      <c r="A286" s="85"/>
      <c r="B286" s="85"/>
      <c r="C286" s="85"/>
      <c r="D286" s="85"/>
      <c r="E286" s="85"/>
      <c r="F286" s="85"/>
      <c r="G286" s="85"/>
      <c r="H286" s="85"/>
      <c r="I286" s="94"/>
      <c r="J286" s="85"/>
      <c r="K286" s="85"/>
      <c r="L286" s="85"/>
      <c r="M286" s="94"/>
      <c r="N286" s="85"/>
      <c r="O286" s="85"/>
      <c r="P286" s="85"/>
      <c r="Q286" s="85"/>
      <c r="R286" s="85"/>
      <c r="S286" s="85"/>
      <c r="T286" s="85"/>
      <c r="U286" s="85"/>
      <c r="V286" s="85"/>
      <c r="W286" s="85"/>
      <c r="X286" s="85"/>
      <c r="Y286" s="85"/>
      <c r="Z286" s="85"/>
      <c r="AA286" s="85"/>
      <c r="AB286" s="85"/>
      <c r="AC286" s="85"/>
      <c r="AD286" s="85"/>
      <c r="AE286" s="85"/>
    </row>
    <row r="287" spans="1:31">
      <c r="A287" s="85"/>
      <c r="B287" s="85"/>
      <c r="C287" s="85"/>
      <c r="D287" s="85"/>
      <c r="E287" s="85"/>
      <c r="F287" s="85"/>
      <c r="G287" s="85"/>
      <c r="H287" s="85"/>
      <c r="I287" s="94"/>
      <c r="J287" s="85"/>
      <c r="K287" s="85"/>
      <c r="L287" s="85"/>
      <c r="M287" s="94"/>
      <c r="N287" s="85"/>
      <c r="O287" s="85"/>
      <c r="P287" s="85"/>
      <c r="Q287" s="85"/>
      <c r="R287" s="85"/>
      <c r="S287" s="85"/>
      <c r="T287" s="85"/>
      <c r="U287" s="85"/>
      <c r="V287" s="85"/>
      <c r="W287" s="85"/>
      <c r="X287" s="85"/>
      <c r="Y287" s="85"/>
      <c r="Z287" s="85"/>
      <c r="AA287" s="85"/>
      <c r="AB287" s="85"/>
      <c r="AC287" s="85"/>
      <c r="AD287" s="85"/>
      <c r="AE287" s="85"/>
    </row>
    <row r="288" spans="1:31">
      <c r="A288" s="85"/>
      <c r="B288" s="85"/>
      <c r="C288" s="85"/>
      <c r="D288" s="85"/>
      <c r="E288" s="85"/>
      <c r="F288" s="85"/>
      <c r="G288" s="85"/>
      <c r="H288" s="85"/>
      <c r="I288" s="94"/>
      <c r="J288" s="85"/>
      <c r="K288" s="85"/>
      <c r="L288" s="85"/>
      <c r="M288" s="94"/>
      <c r="N288" s="85"/>
      <c r="O288" s="85"/>
      <c r="P288" s="85"/>
      <c r="Q288" s="85"/>
      <c r="R288" s="85"/>
      <c r="S288" s="85"/>
      <c r="T288" s="85"/>
      <c r="U288" s="85"/>
      <c r="V288" s="85"/>
      <c r="W288" s="85"/>
      <c r="X288" s="85"/>
      <c r="Y288" s="85"/>
      <c r="Z288" s="85"/>
      <c r="AA288" s="85"/>
      <c r="AB288" s="85"/>
      <c r="AC288" s="85"/>
      <c r="AD288" s="85"/>
      <c r="AE288" s="85"/>
    </row>
    <row r="289" spans="1:31">
      <c r="A289" s="85"/>
      <c r="B289" s="85"/>
      <c r="C289" s="85"/>
      <c r="D289" s="85"/>
      <c r="E289" s="85"/>
      <c r="F289" s="85"/>
      <c r="G289" s="85"/>
      <c r="H289" s="85"/>
      <c r="I289" s="94"/>
      <c r="J289" s="85"/>
      <c r="K289" s="85"/>
      <c r="L289" s="85"/>
      <c r="M289" s="94"/>
      <c r="N289" s="85"/>
      <c r="O289" s="85"/>
      <c r="P289" s="85"/>
      <c r="Q289" s="85"/>
      <c r="R289" s="85"/>
      <c r="S289" s="85"/>
      <c r="T289" s="85"/>
      <c r="U289" s="85"/>
      <c r="V289" s="85"/>
      <c r="W289" s="85"/>
      <c r="X289" s="85"/>
      <c r="Y289" s="85"/>
      <c r="Z289" s="85"/>
      <c r="AA289" s="85"/>
      <c r="AB289" s="85"/>
      <c r="AC289" s="85"/>
      <c r="AD289" s="85"/>
      <c r="AE289" s="85"/>
    </row>
    <row r="290" spans="1:31">
      <c r="A290" s="85"/>
      <c r="B290" s="85"/>
      <c r="C290" s="85"/>
      <c r="D290" s="85"/>
      <c r="E290" s="85"/>
      <c r="F290" s="85"/>
      <c r="G290" s="85"/>
      <c r="H290" s="85"/>
      <c r="I290" s="94"/>
      <c r="J290" s="85"/>
      <c r="K290" s="85"/>
      <c r="L290" s="85"/>
      <c r="M290" s="94"/>
      <c r="N290" s="85"/>
      <c r="O290" s="85"/>
      <c r="P290" s="85"/>
      <c r="Q290" s="85"/>
      <c r="R290" s="85"/>
      <c r="S290" s="85"/>
      <c r="T290" s="85"/>
      <c r="U290" s="85"/>
      <c r="V290" s="85"/>
      <c r="W290" s="85"/>
      <c r="X290" s="85"/>
      <c r="Y290" s="85"/>
      <c r="Z290" s="85"/>
      <c r="AA290" s="85"/>
      <c r="AB290" s="85"/>
      <c r="AC290" s="85"/>
      <c r="AD290" s="85"/>
      <c r="AE290" s="85"/>
    </row>
    <row r="291" spans="1:31">
      <c r="A291" s="85"/>
      <c r="B291" s="85"/>
      <c r="C291" s="85"/>
      <c r="D291" s="85"/>
      <c r="E291" s="85"/>
      <c r="F291" s="85"/>
      <c r="G291" s="85"/>
      <c r="H291" s="85"/>
      <c r="I291" s="94"/>
      <c r="J291" s="85"/>
      <c r="K291" s="85"/>
      <c r="L291" s="85"/>
      <c r="M291" s="94"/>
      <c r="N291" s="85"/>
      <c r="O291" s="85"/>
      <c r="P291" s="85"/>
      <c r="Q291" s="85"/>
      <c r="R291" s="85"/>
      <c r="S291" s="85"/>
      <c r="T291" s="85"/>
      <c r="U291" s="85"/>
      <c r="V291" s="85"/>
      <c r="W291" s="85"/>
      <c r="X291" s="85"/>
      <c r="Y291" s="85"/>
      <c r="Z291" s="85"/>
      <c r="AA291" s="85"/>
      <c r="AB291" s="85"/>
      <c r="AC291" s="85"/>
      <c r="AD291" s="85"/>
      <c r="AE291" s="85"/>
    </row>
    <row r="292" spans="1:31">
      <c r="A292" s="85"/>
      <c r="B292" s="85"/>
      <c r="C292" s="85"/>
      <c r="D292" s="85"/>
      <c r="E292" s="85"/>
      <c r="F292" s="85"/>
      <c r="G292" s="85"/>
      <c r="H292" s="85"/>
      <c r="I292" s="94"/>
      <c r="J292" s="85"/>
      <c r="K292" s="85"/>
      <c r="L292" s="85"/>
      <c r="M292" s="94"/>
      <c r="N292" s="85"/>
      <c r="O292" s="85"/>
      <c r="P292" s="85"/>
      <c r="Q292" s="85"/>
      <c r="R292" s="85"/>
      <c r="S292" s="85"/>
      <c r="T292" s="85"/>
      <c r="U292" s="85"/>
      <c r="V292" s="85"/>
      <c r="W292" s="85"/>
      <c r="X292" s="85"/>
      <c r="Y292" s="85"/>
      <c r="Z292" s="85"/>
      <c r="AA292" s="85"/>
      <c r="AB292" s="85"/>
      <c r="AC292" s="85"/>
      <c r="AD292" s="85"/>
      <c r="AE292" s="85"/>
    </row>
    <row r="293" spans="1:31">
      <c r="A293" s="85"/>
      <c r="B293" s="85"/>
      <c r="C293" s="85"/>
      <c r="D293" s="85"/>
      <c r="E293" s="85"/>
      <c r="F293" s="85"/>
      <c r="G293" s="85"/>
      <c r="H293" s="85"/>
      <c r="I293" s="94"/>
      <c r="J293" s="85"/>
      <c r="K293" s="85"/>
      <c r="L293" s="85"/>
      <c r="M293" s="94"/>
      <c r="N293" s="85"/>
      <c r="O293" s="85"/>
      <c r="P293" s="85"/>
      <c r="Q293" s="85"/>
      <c r="R293" s="85"/>
      <c r="S293" s="85"/>
      <c r="T293" s="85"/>
      <c r="U293" s="85"/>
      <c r="V293" s="85"/>
      <c r="W293" s="85"/>
      <c r="X293" s="85"/>
      <c r="Y293" s="85"/>
      <c r="Z293" s="85"/>
      <c r="AA293" s="85"/>
      <c r="AB293" s="85"/>
      <c r="AC293" s="85"/>
      <c r="AD293" s="85"/>
      <c r="AE293" s="85"/>
    </row>
    <row r="294" spans="1:31">
      <c r="A294" s="85"/>
      <c r="B294" s="85"/>
      <c r="C294" s="85"/>
      <c r="D294" s="85"/>
      <c r="E294" s="85"/>
      <c r="F294" s="85"/>
      <c r="G294" s="85"/>
      <c r="H294" s="85"/>
      <c r="I294" s="94"/>
      <c r="J294" s="85"/>
      <c r="K294" s="85"/>
      <c r="L294" s="85"/>
      <c r="M294" s="94"/>
      <c r="N294" s="85"/>
      <c r="O294" s="85"/>
      <c r="P294" s="85"/>
      <c r="Q294" s="85"/>
      <c r="R294" s="85"/>
      <c r="S294" s="85"/>
      <c r="T294" s="85"/>
      <c r="U294" s="85"/>
      <c r="V294" s="85"/>
      <c r="W294" s="85"/>
      <c r="X294" s="85"/>
      <c r="Y294" s="85"/>
      <c r="Z294" s="85"/>
      <c r="AA294" s="85"/>
      <c r="AB294" s="85"/>
      <c r="AC294" s="85"/>
      <c r="AD294" s="85"/>
      <c r="AE294" s="85"/>
    </row>
    <row r="295" spans="1:31">
      <c r="A295" s="85"/>
      <c r="B295" s="85"/>
      <c r="C295" s="85"/>
      <c r="D295" s="85"/>
      <c r="E295" s="85"/>
      <c r="F295" s="85"/>
      <c r="G295" s="85"/>
      <c r="H295" s="85"/>
      <c r="I295" s="94"/>
      <c r="J295" s="85"/>
      <c r="K295" s="85"/>
      <c r="L295" s="85"/>
      <c r="M295" s="94"/>
      <c r="N295" s="85"/>
      <c r="O295" s="85"/>
      <c r="P295" s="85"/>
      <c r="Q295" s="85"/>
      <c r="R295" s="85"/>
      <c r="S295" s="85"/>
      <c r="T295" s="85"/>
      <c r="U295" s="85"/>
      <c r="V295" s="85"/>
      <c r="W295" s="85"/>
      <c r="X295" s="85"/>
      <c r="Y295" s="85"/>
      <c r="Z295" s="85"/>
      <c r="AA295" s="85"/>
      <c r="AB295" s="85"/>
      <c r="AC295" s="85"/>
      <c r="AD295" s="85"/>
      <c r="AE295" s="85"/>
    </row>
    <row r="296" spans="1:31">
      <c r="A296" s="85"/>
      <c r="B296" s="85"/>
      <c r="C296" s="85"/>
      <c r="D296" s="85"/>
      <c r="E296" s="85"/>
      <c r="F296" s="85"/>
      <c r="G296" s="85"/>
      <c r="H296" s="85"/>
      <c r="I296" s="94"/>
      <c r="J296" s="85"/>
      <c r="K296" s="85"/>
      <c r="L296" s="85"/>
      <c r="M296" s="94"/>
      <c r="N296" s="85"/>
      <c r="O296" s="85"/>
      <c r="P296" s="85"/>
      <c r="Q296" s="85"/>
      <c r="R296" s="85"/>
      <c r="S296" s="85"/>
      <c r="T296" s="85"/>
      <c r="U296" s="85"/>
      <c r="V296" s="85"/>
      <c r="W296" s="85"/>
      <c r="X296" s="85"/>
      <c r="Y296" s="85"/>
      <c r="Z296" s="85"/>
      <c r="AA296" s="85"/>
      <c r="AB296" s="85"/>
      <c r="AC296" s="85"/>
      <c r="AD296" s="85"/>
      <c r="AE296" s="85"/>
    </row>
    <row r="297" spans="1:31">
      <c r="A297" s="85"/>
      <c r="B297" s="85"/>
      <c r="C297" s="85"/>
      <c r="D297" s="85"/>
      <c r="E297" s="85"/>
      <c r="F297" s="85"/>
      <c r="G297" s="85"/>
      <c r="H297" s="85"/>
      <c r="I297" s="94"/>
      <c r="J297" s="85"/>
      <c r="K297" s="85"/>
      <c r="L297" s="85"/>
      <c r="M297" s="94"/>
      <c r="N297" s="85"/>
      <c r="O297" s="85"/>
      <c r="P297" s="85"/>
      <c r="Q297" s="85"/>
      <c r="R297" s="85"/>
      <c r="S297" s="85"/>
      <c r="T297" s="85"/>
      <c r="U297" s="85"/>
      <c r="V297" s="85"/>
      <c r="W297" s="85"/>
      <c r="X297" s="85"/>
      <c r="Y297" s="85"/>
      <c r="Z297" s="85"/>
      <c r="AA297" s="85"/>
      <c r="AB297" s="85"/>
      <c r="AC297" s="85"/>
      <c r="AD297" s="85"/>
      <c r="AE297" s="85"/>
    </row>
    <row r="298" spans="1:31">
      <c r="A298" s="85"/>
      <c r="B298" s="85"/>
      <c r="C298" s="85"/>
      <c r="D298" s="85"/>
      <c r="E298" s="85"/>
      <c r="F298" s="85"/>
      <c r="G298" s="85"/>
      <c r="H298" s="85"/>
      <c r="I298" s="94"/>
      <c r="J298" s="85"/>
      <c r="K298" s="85"/>
      <c r="L298" s="85"/>
      <c r="M298" s="94"/>
      <c r="N298" s="85"/>
      <c r="O298" s="85"/>
      <c r="P298" s="85"/>
      <c r="Q298" s="85"/>
      <c r="R298" s="85"/>
      <c r="S298" s="85"/>
      <c r="T298" s="85"/>
      <c r="U298" s="85"/>
      <c r="V298" s="85"/>
      <c r="W298" s="85"/>
      <c r="X298" s="85"/>
      <c r="Y298" s="85"/>
      <c r="Z298" s="85"/>
      <c r="AA298" s="85"/>
      <c r="AB298" s="85"/>
      <c r="AC298" s="85"/>
      <c r="AD298" s="85"/>
      <c r="AE298" s="85"/>
    </row>
    <row r="299" spans="1:31">
      <c r="A299" s="85"/>
      <c r="B299" s="85"/>
      <c r="C299" s="85"/>
      <c r="D299" s="85"/>
      <c r="E299" s="85"/>
      <c r="F299" s="85"/>
      <c r="G299" s="85"/>
      <c r="H299" s="85"/>
      <c r="I299" s="94"/>
      <c r="J299" s="85"/>
      <c r="K299" s="85"/>
      <c r="L299" s="85"/>
      <c r="M299" s="94"/>
      <c r="N299" s="85"/>
      <c r="O299" s="85"/>
      <c r="P299" s="85"/>
      <c r="Q299" s="85"/>
      <c r="R299" s="85"/>
      <c r="S299" s="85"/>
      <c r="T299" s="85"/>
      <c r="U299" s="85"/>
      <c r="V299" s="85"/>
      <c r="W299" s="85"/>
      <c r="X299" s="85"/>
      <c r="Y299" s="85"/>
      <c r="Z299" s="85"/>
      <c r="AA299" s="85"/>
      <c r="AB299" s="85"/>
      <c r="AC299" s="85"/>
      <c r="AD299" s="85"/>
      <c r="AE299" s="85"/>
    </row>
    <row r="300" spans="1:31">
      <c r="A300" s="85"/>
      <c r="B300" s="85"/>
      <c r="C300" s="85"/>
      <c r="D300" s="85"/>
      <c r="E300" s="85"/>
      <c r="F300" s="85"/>
      <c r="G300" s="85"/>
      <c r="H300" s="85"/>
      <c r="I300" s="94"/>
      <c r="J300" s="85"/>
      <c r="K300" s="85"/>
      <c r="L300" s="85"/>
      <c r="M300" s="94"/>
      <c r="N300" s="85"/>
      <c r="O300" s="85"/>
      <c r="P300" s="85"/>
      <c r="Q300" s="85"/>
      <c r="R300" s="85"/>
      <c r="S300" s="85"/>
      <c r="T300" s="85"/>
      <c r="U300" s="85"/>
      <c r="V300" s="85"/>
      <c r="W300" s="85"/>
      <c r="X300" s="85"/>
      <c r="Y300" s="85"/>
      <c r="Z300" s="85"/>
      <c r="AA300" s="85"/>
      <c r="AB300" s="85"/>
      <c r="AC300" s="85"/>
      <c r="AD300" s="85"/>
      <c r="AE300" s="85"/>
    </row>
    <row r="301" spans="1:31">
      <c r="A301" s="85"/>
      <c r="B301" s="85"/>
      <c r="C301" s="85"/>
      <c r="D301" s="85"/>
      <c r="E301" s="85"/>
      <c r="F301" s="85"/>
      <c r="G301" s="85"/>
      <c r="H301" s="85"/>
      <c r="I301" s="94"/>
      <c r="J301" s="85"/>
      <c r="K301" s="85"/>
      <c r="L301" s="85"/>
      <c r="M301" s="94"/>
      <c r="N301" s="85"/>
      <c r="O301" s="85"/>
      <c r="P301" s="85"/>
      <c r="Q301" s="85"/>
      <c r="R301" s="85"/>
      <c r="S301" s="85"/>
      <c r="T301" s="85"/>
      <c r="U301" s="85"/>
      <c r="V301" s="85"/>
      <c r="W301" s="85"/>
      <c r="X301" s="85"/>
      <c r="Y301" s="85"/>
      <c r="Z301" s="85"/>
      <c r="AA301" s="85"/>
      <c r="AB301" s="85"/>
      <c r="AC301" s="85"/>
      <c r="AD301" s="85"/>
      <c r="AE301" s="85"/>
    </row>
    <row r="302" spans="1:31">
      <c r="A302" s="85"/>
      <c r="B302" s="85"/>
      <c r="C302" s="85"/>
      <c r="D302" s="85"/>
      <c r="E302" s="85"/>
      <c r="F302" s="85"/>
      <c r="G302" s="85"/>
      <c r="H302" s="85"/>
      <c r="I302" s="94"/>
      <c r="J302" s="85"/>
      <c r="K302" s="85"/>
      <c r="L302" s="85"/>
      <c r="M302" s="94"/>
      <c r="N302" s="85"/>
      <c r="O302" s="85"/>
      <c r="P302" s="85"/>
      <c r="Q302" s="85"/>
      <c r="R302" s="85"/>
      <c r="S302" s="85"/>
      <c r="T302" s="85"/>
      <c r="U302" s="85"/>
      <c r="V302" s="85"/>
      <c r="W302" s="85"/>
      <c r="X302" s="85"/>
      <c r="Y302" s="85"/>
      <c r="Z302" s="85"/>
      <c r="AA302" s="85"/>
      <c r="AB302" s="85"/>
      <c r="AC302" s="85"/>
      <c r="AD302" s="85"/>
      <c r="AE302" s="85"/>
    </row>
    <row r="303" spans="1:31">
      <c r="A303" s="85"/>
      <c r="B303" s="85"/>
      <c r="C303" s="85"/>
      <c r="D303" s="85"/>
      <c r="E303" s="85"/>
      <c r="F303" s="85"/>
      <c r="G303" s="85"/>
      <c r="H303" s="85"/>
      <c r="I303" s="94"/>
      <c r="J303" s="85"/>
      <c r="K303" s="85"/>
      <c r="L303" s="85"/>
      <c r="M303" s="94"/>
      <c r="N303" s="85"/>
      <c r="O303" s="85"/>
      <c r="P303" s="85"/>
      <c r="Q303" s="85"/>
      <c r="R303" s="85"/>
      <c r="S303" s="85"/>
      <c r="T303" s="85"/>
      <c r="U303" s="85"/>
      <c r="V303" s="85"/>
      <c r="W303" s="85"/>
      <c r="X303" s="85"/>
      <c r="Y303" s="85"/>
      <c r="Z303" s="85"/>
      <c r="AA303" s="85"/>
      <c r="AB303" s="85"/>
      <c r="AC303" s="85"/>
      <c r="AD303" s="85"/>
      <c r="AE303" s="85"/>
    </row>
    <row r="304" spans="1:31">
      <c r="A304" s="85"/>
      <c r="B304" s="85"/>
      <c r="C304" s="85"/>
      <c r="D304" s="85"/>
      <c r="E304" s="85"/>
      <c r="F304" s="85"/>
      <c r="G304" s="85"/>
      <c r="H304" s="85"/>
      <c r="I304" s="94"/>
      <c r="J304" s="85"/>
      <c r="K304" s="85"/>
      <c r="L304" s="85"/>
      <c r="M304" s="94"/>
      <c r="N304" s="85"/>
      <c r="O304" s="85"/>
      <c r="P304" s="85"/>
      <c r="Q304" s="85"/>
      <c r="R304" s="85"/>
      <c r="S304" s="85"/>
      <c r="T304" s="85"/>
      <c r="U304" s="85"/>
      <c r="V304" s="85"/>
      <c r="W304" s="85"/>
      <c r="X304" s="85"/>
      <c r="Y304" s="85"/>
      <c r="Z304" s="85"/>
      <c r="AA304" s="85"/>
      <c r="AB304" s="85"/>
      <c r="AC304" s="85"/>
      <c r="AD304" s="85"/>
      <c r="AE304" s="85"/>
    </row>
    <row r="305" spans="1:31">
      <c r="A305" s="85"/>
      <c r="B305" s="85"/>
      <c r="C305" s="85"/>
      <c r="D305" s="85"/>
      <c r="E305" s="85"/>
      <c r="F305" s="85"/>
      <c r="G305" s="85"/>
      <c r="H305" s="85"/>
      <c r="I305" s="94"/>
      <c r="J305" s="85"/>
      <c r="K305" s="85"/>
      <c r="L305" s="85"/>
      <c r="M305" s="94"/>
      <c r="N305" s="85"/>
      <c r="O305" s="85"/>
      <c r="P305" s="85"/>
      <c r="Q305" s="85"/>
      <c r="R305" s="85"/>
      <c r="S305" s="85"/>
      <c r="T305" s="85"/>
      <c r="U305" s="85"/>
      <c r="V305" s="85"/>
      <c r="W305" s="85"/>
      <c r="X305" s="85"/>
      <c r="Y305" s="85"/>
      <c r="Z305" s="85"/>
      <c r="AA305" s="85"/>
      <c r="AB305" s="85"/>
      <c r="AC305" s="85"/>
      <c r="AD305" s="85"/>
      <c r="AE305" s="85"/>
    </row>
    <row r="306" spans="1:31">
      <c r="A306" s="85"/>
      <c r="B306" s="85"/>
      <c r="C306" s="85"/>
      <c r="D306" s="85"/>
      <c r="E306" s="85"/>
      <c r="F306" s="85"/>
      <c r="G306" s="85"/>
      <c r="H306" s="85"/>
      <c r="I306" s="94"/>
      <c r="J306" s="85"/>
      <c r="K306" s="85"/>
      <c r="L306" s="85"/>
      <c r="M306" s="94"/>
      <c r="N306" s="85"/>
      <c r="O306" s="85"/>
      <c r="P306" s="85"/>
      <c r="Q306" s="85"/>
      <c r="R306" s="85"/>
      <c r="S306" s="85"/>
      <c r="T306" s="85"/>
      <c r="U306" s="85"/>
      <c r="V306" s="85"/>
      <c r="W306" s="85"/>
      <c r="X306" s="85"/>
      <c r="Y306" s="85"/>
      <c r="Z306" s="85"/>
      <c r="AA306" s="85"/>
      <c r="AB306" s="85"/>
      <c r="AC306" s="85"/>
      <c r="AD306" s="85"/>
      <c r="AE306" s="85"/>
    </row>
    <row r="307" spans="1:31">
      <c r="A307" s="85"/>
      <c r="B307" s="85"/>
      <c r="C307" s="85"/>
      <c r="D307" s="85"/>
      <c r="E307" s="85"/>
      <c r="F307" s="85"/>
      <c r="G307" s="85"/>
      <c r="H307" s="85"/>
      <c r="I307" s="94"/>
      <c r="J307" s="85"/>
      <c r="K307" s="85"/>
      <c r="L307" s="85"/>
      <c r="M307" s="94"/>
      <c r="N307" s="85"/>
      <c r="O307" s="85"/>
      <c r="P307" s="85"/>
      <c r="Q307" s="85"/>
      <c r="R307" s="85"/>
      <c r="S307" s="85"/>
      <c r="T307" s="85"/>
      <c r="U307" s="85"/>
      <c r="V307" s="85"/>
      <c r="W307" s="85"/>
      <c r="X307" s="85"/>
      <c r="Y307" s="85"/>
      <c r="Z307" s="85"/>
      <c r="AA307" s="85"/>
      <c r="AB307" s="85"/>
      <c r="AC307" s="85"/>
      <c r="AD307" s="85"/>
      <c r="AE307" s="85"/>
    </row>
    <row r="308" spans="1:31">
      <c r="A308" s="85"/>
      <c r="B308" s="85"/>
      <c r="C308" s="85"/>
      <c r="D308" s="85"/>
      <c r="E308" s="85"/>
      <c r="F308" s="85"/>
      <c r="G308" s="85"/>
      <c r="H308" s="85"/>
      <c r="I308" s="94"/>
      <c r="J308" s="85"/>
      <c r="K308" s="85"/>
      <c r="L308" s="85"/>
      <c r="M308" s="94"/>
      <c r="N308" s="85"/>
      <c r="O308" s="85"/>
      <c r="P308" s="85"/>
      <c r="Q308" s="85"/>
      <c r="R308" s="85"/>
      <c r="S308" s="85"/>
      <c r="T308" s="85"/>
      <c r="U308" s="85"/>
      <c r="V308" s="85"/>
      <c r="W308" s="85"/>
      <c r="X308" s="85"/>
      <c r="Y308" s="85"/>
      <c r="Z308" s="85"/>
      <c r="AA308" s="85"/>
      <c r="AB308" s="85"/>
      <c r="AC308" s="85"/>
      <c r="AD308" s="85"/>
      <c r="AE308" s="85"/>
    </row>
    <row r="309" spans="1:31">
      <c r="A309" s="85"/>
      <c r="B309" s="85"/>
      <c r="C309" s="85"/>
      <c r="D309" s="85"/>
      <c r="E309" s="85"/>
      <c r="F309" s="85"/>
      <c r="G309" s="85"/>
      <c r="H309" s="85"/>
      <c r="I309" s="94"/>
      <c r="J309" s="85"/>
      <c r="K309" s="85"/>
      <c r="L309" s="85"/>
      <c r="M309" s="94"/>
      <c r="N309" s="85"/>
      <c r="O309" s="85"/>
      <c r="P309" s="85"/>
      <c r="Q309" s="85"/>
      <c r="R309" s="85"/>
      <c r="S309" s="85"/>
      <c r="T309" s="85"/>
      <c r="U309" s="85"/>
      <c r="V309" s="85"/>
      <c r="W309" s="85"/>
      <c r="X309" s="85"/>
      <c r="Y309" s="85"/>
      <c r="Z309" s="85"/>
      <c r="AA309" s="85"/>
      <c r="AB309" s="85"/>
      <c r="AC309" s="85"/>
      <c r="AD309" s="85"/>
      <c r="AE309" s="85"/>
    </row>
    <row r="310" spans="1:31">
      <c r="A310" s="85"/>
      <c r="B310" s="85"/>
      <c r="C310" s="85"/>
      <c r="D310" s="85"/>
      <c r="E310" s="85"/>
      <c r="F310" s="85"/>
      <c r="G310" s="85"/>
      <c r="H310" s="85"/>
      <c r="I310" s="94"/>
      <c r="J310" s="85"/>
      <c r="K310" s="85"/>
      <c r="L310" s="85"/>
      <c r="M310" s="94"/>
      <c r="N310" s="85"/>
      <c r="O310" s="85"/>
      <c r="P310" s="85"/>
      <c r="Q310" s="85"/>
      <c r="R310" s="85"/>
      <c r="S310" s="85"/>
      <c r="T310" s="85"/>
      <c r="U310" s="85"/>
      <c r="V310" s="85"/>
      <c r="W310" s="85"/>
      <c r="X310" s="85"/>
      <c r="Y310" s="85"/>
      <c r="Z310" s="85"/>
      <c r="AA310" s="85"/>
      <c r="AB310" s="85"/>
      <c r="AC310" s="85"/>
      <c r="AD310" s="85"/>
      <c r="AE310" s="85"/>
    </row>
    <row r="311" spans="1:31">
      <c r="A311" s="85"/>
      <c r="B311" s="85"/>
      <c r="C311" s="85"/>
      <c r="D311" s="85"/>
      <c r="E311" s="85"/>
      <c r="F311" s="85"/>
      <c r="G311" s="85"/>
      <c r="H311" s="85"/>
      <c r="I311" s="94"/>
      <c r="J311" s="85"/>
      <c r="K311" s="85"/>
      <c r="L311" s="85"/>
      <c r="M311" s="94"/>
      <c r="N311" s="85"/>
      <c r="O311" s="85"/>
      <c r="P311" s="85"/>
      <c r="Q311" s="85"/>
      <c r="R311" s="85"/>
      <c r="S311" s="85"/>
      <c r="T311" s="85"/>
      <c r="U311" s="85"/>
      <c r="V311" s="85"/>
      <c r="W311" s="85"/>
      <c r="X311" s="85"/>
      <c r="Y311" s="85"/>
      <c r="Z311" s="85"/>
      <c r="AA311" s="85"/>
      <c r="AB311" s="85"/>
      <c r="AC311" s="85"/>
      <c r="AD311" s="85"/>
      <c r="AE311" s="85"/>
    </row>
    <row r="312" spans="1:31">
      <c r="A312" s="85"/>
      <c r="B312" s="85"/>
      <c r="C312" s="85"/>
      <c r="D312" s="85"/>
      <c r="E312" s="85"/>
      <c r="F312" s="85"/>
      <c r="G312" s="85"/>
      <c r="H312" s="85"/>
      <c r="I312" s="94"/>
      <c r="J312" s="85"/>
      <c r="K312" s="85"/>
      <c r="L312" s="85"/>
      <c r="M312" s="94"/>
      <c r="N312" s="85"/>
      <c r="O312" s="85"/>
      <c r="P312" s="85"/>
      <c r="Q312" s="85"/>
      <c r="R312" s="85"/>
      <c r="S312" s="85"/>
      <c r="T312" s="85"/>
      <c r="U312" s="85"/>
      <c r="V312" s="85"/>
      <c r="W312" s="85"/>
      <c r="X312" s="85"/>
      <c r="Y312" s="85"/>
      <c r="Z312" s="85"/>
      <c r="AA312" s="85"/>
      <c r="AB312" s="85"/>
      <c r="AC312" s="85"/>
      <c r="AD312" s="85"/>
      <c r="AE312" s="85"/>
    </row>
    <row r="313" spans="1:31">
      <c r="A313" s="85"/>
      <c r="B313" s="85"/>
      <c r="C313" s="85"/>
      <c r="D313" s="85"/>
      <c r="E313" s="85"/>
      <c r="F313" s="85"/>
      <c r="G313" s="85"/>
      <c r="H313" s="85"/>
      <c r="I313" s="94"/>
      <c r="J313" s="85"/>
      <c r="K313" s="85"/>
      <c r="L313" s="85"/>
      <c r="M313" s="94"/>
      <c r="N313" s="85"/>
      <c r="O313" s="85"/>
      <c r="P313" s="85"/>
      <c r="Q313" s="85"/>
      <c r="R313" s="85"/>
      <c r="S313" s="85"/>
      <c r="T313" s="85"/>
      <c r="U313" s="85"/>
      <c r="V313" s="85"/>
      <c r="W313" s="85"/>
      <c r="X313" s="85"/>
      <c r="Y313" s="85"/>
      <c r="Z313" s="85"/>
      <c r="AA313" s="85"/>
      <c r="AB313" s="85"/>
      <c r="AC313" s="85"/>
      <c r="AD313" s="85"/>
      <c r="AE313" s="85"/>
    </row>
    <row r="314" spans="1:31">
      <c r="A314" s="85"/>
      <c r="B314" s="85"/>
      <c r="C314" s="85"/>
      <c r="D314" s="85"/>
      <c r="E314" s="85"/>
      <c r="F314" s="85"/>
      <c r="G314" s="85"/>
      <c r="H314" s="85"/>
      <c r="I314" s="94"/>
      <c r="J314" s="85"/>
      <c r="K314" s="85"/>
      <c r="L314" s="85"/>
      <c r="M314" s="94"/>
      <c r="N314" s="85"/>
      <c r="O314" s="85"/>
      <c r="P314" s="85"/>
      <c r="Q314" s="85"/>
      <c r="R314" s="85"/>
      <c r="S314" s="85"/>
      <c r="T314" s="85"/>
      <c r="U314" s="85"/>
      <c r="V314" s="85"/>
      <c r="W314" s="85"/>
      <c r="X314" s="85"/>
      <c r="Y314" s="85"/>
      <c r="Z314" s="85"/>
      <c r="AA314" s="85"/>
      <c r="AB314" s="85"/>
      <c r="AC314" s="85"/>
      <c r="AD314" s="85"/>
      <c r="AE314" s="85"/>
    </row>
    <row r="315" spans="1:31">
      <c r="A315" s="85"/>
      <c r="B315" s="85"/>
      <c r="C315" s="85"/>
      <c r="D315" s="85"/>
      <c r="E315" s="85"/>
      <c r="F315" s="85"/>
      <c r="G315" s="85"/>
      <c r="H315" s="85"/>
      <c r="I315" s="94"/>
      <c r="J315" s="85"/>
      <c r="K315" s="85"/>
      <c r="L315" s="85"/>
      <c r="M315" s="94"/>
      <c r="N315" s="85"/>
      <c r="O315" s="85"/>
      <c r="P315" s="85"/>
      <c r="Q315" s="85"/>
      <c r="R315" s="85"/>
      <c r="S315" s="85"/>
      <c r="T315" s="85"/>
      <c r="U315" s="85"/>
      <c r="V315" s="85"/>
      <c r="W315" s="85"/>
      <c r="X315" s="85"/>
      <c r="Y315" s="85"/>
      <c r="Z315" s="85"/>
      <c r="AA315" s="85"/>
      <c r="AB315" s="85"/>
      <c r="AC315" s="85"/>
      <c r="AD315" s="85"/>
      <c r="AE315" s="85"/>
    </row>
    <row r="316" spans="1:31">
      <c r="A316" s="85"/>
      <c r="B316" s="85"/>
      <c r="C316" s="85"/>
      <c r="D316" s="85"/>
      <c r="E316" s="85"/>
      <c r="F316" s="85"/>
      <c r="G316" s="85"/>
      <c r="H316" s="85"/>
      <c r="I316" s="94"/>
      <c r="J316" s="85"/>
      <c r="K316" s="85"/>
      <c r="L316" s="85"/>
      <c r="M316" s="94"/>
      <c r="N316" s="85"/>
      <c r="O316" s="85"/>
      <c r="P316" s="85"/>
      <c r="Q316" s="85"/>
      <c r="R316" s="85"/>
      <c r="S316" s="85"/>
      <c r="T316" s="85"/>
      <c r="U316" s="85"/>
      <c r="V316" s="85"/>
      <c r="W316" s="85"/>
      <c r="X316" s="85"/>
      <c r="Y316" s="85"/>
      <c r="Z316" s="85"/>
      <c r="AA316" s="85"/>
      <c r="AB316" s="85"/>
      <c r="AC316" s="85"/>
      <c r="AD316" s="85"/>
      <c r="AE316" s="85"/>
    </row>
    <row r="317" spans="1:31">
      <c r="A317" s="85"/>
      <c r="B317" s="85"/>
      <c r="C317" s="85"/>
      <c r="D317" s="85"/>
      <c r="E317" s="85"/>
      <c r="F317" s="85"/>
      <c r="G317" s="85"/>
      <c r="H317" s="85"/>
      <c r="I317" s="94"/>
      <c r="J317" s="85"/>
      <c r="K317" s="85"/>
      <c r="L317" s="85"/>
      <c r="M317" s="94"/>
      <c r="N317" s="85"/>
      <c r="O317" s="85"/>
      <c r="P317" s="85"/>
      <c r="Q317" s="85"/>
      <c r="R317" s="85"/>
      <c r="S317" s="85"/>
      <c r="T317" s="85"/>
      <c r="U317" s="85"/>
      <c r="V317" s="85"/>
      <c r="W317" s="85"/>
      <c r="X317" s="85"/>
      <c r="Y317" s="85"/>
      <c r="Z317" s="85"/>
      <c r="AA317" s="85"/>
      <c r="AB317" s="85"/>
      <c r="AC317" s="85"/>
      <c r="AD317" s="85"/>
      <c r="AE317" s="85"/>
    </row>
    <row r="318" spans="1:31">
      <c r="A318" s="85"/>
      <c r="B318" s="85"/>
      <c r="C318" s="85"/>
      <c r="D318" s="85"/>
      <c r="E318" s="85"/>
      <c r="F318" s="85"/>
      <c r="G318" s="85"/>
      <c r="H318" s="85"/>
      <c r="I318" s="94"/>
      <c r="J318" s="85"/>
      <c r="K318" s="85"/>
      <c r="L318" s="85"/>
      <c r="M318" s="94"/>
      <c r="N318" s="85"/>
      <c r="O318" s="85"/>
      <c r="P318" s="85"/>
      <c r="Q318" s="85"/>
      <c r="R318" s="85"/>
      <c r="S318" s="85"/>
      <c r="T318" s="85"/>
      <c r="U318" s="85"/>
      <c r="V318" s="85"/>
      <c r="W318" s="85"/>
      <c r="X318" s="85"/>
      <c r="Y318" s="85"/>
      <c r="Z318" s="85"/>
      <c r="AA318" s="85"/>
      <c r="AB318" s="85"/>
      <c r="AC318" s="85"/>
      <c r="AD318" s="85"/>
      <c r="AE318" s="85"/>
    </row>
    <row r="319" spans="1:31">
      <c r="A319" s="85"/>
      <c r="B319" s="85"/>
      <c r="C319" s="85"/>
      <c r="D319" s="85"/>
      <c r="E319" s="85"/>
      <c r="F319" s="85"/>
      <c r="G319" s="85"/>
      <c r="H319" s="85"/>
      <c r="I319" s="94"/>
      <c r="J319" s="85"/>
      <c r="K319" s="85"/>
      <c r="L319" s="85"/>
      <c r="M319" s="94"/>
      <c r="N319" s="85"/>
      <c r="O319" s="85"/>
      <c r="P319" s="85"/>
      <c r="Q319" s="85"/>
      <c r="R319" s="85"/>
      <c r="S319" s="85"/>
      <c r="T319" s="85"/>
      <c r="U319" s="85"/>
      <c r="V319" s="85"/>
      <c r="W319" s="85"/>
      <c r="X319" s="85"/>
      <c r="Y319" s="85"/>
      <c r="Z319" s="85"/>
      <c r="AA319" s="85"/>
      <c r="AB319" s="85"/>
      <c r="AC319" s="85"/>
      <c r="AD319" s="85"/>
      <c r="AE319" s="85"/>
    </row>
    <row r="320" spans="1:31">
      <c r="A320" s="85"/>
      <c r="B320" s="85"/>
      <c r="C320" s="85"/>
      <c r="D320" s="85"/>
      <c r="E320" s="85"/>
      <c r="F320" s="85"/>
      <c r="G320" s="85"/>
      <c r="H320" s="85"/>
      <c r="I320" s="94"/>
      <c r="J320" s="85"/>
      <c r="K320" s="85"/>
      <c r="L320" s="85"/>
      <c r="M320" s="94"/>
      <c r="N320" s="85"/>
      <c r="O320" s="85"/>
      <c r="P320" s="85"/>
      <c r="Q320" s="85"/>
      <c r="R320" s="85"/>
      <c r="S320" s="85"/>
      <c r="T320" s="85"/>
      <c r="U320" s="85"/>
      <c r="V320" s="85"/>
      <c r="W320" s="85"/>
      <c r="X320" s="85"/>
      <c r="Y320" s="85"/>
      <c r="Z320" s="85"/>
      <c r="AA320" s="85"/>
      <c r="AB320" s="85"/>
      <c r="AC320" s="85"/>
      <c r="AD320" s="85"/>
      <c r="AE320" s="85"/>
    </row>
    <row r="321" spans="1:31">
      <c r="A321" s="85"/>
      <c r="B321" s="85"/>
      <c r="C321" s="85"/>
      <c r="D321" s="85"/>
      <c r="E321" s="85"/>
      <c r="F321" s="85"/>
      <c r="G321" s="85"/>
      <c r="H321" s="85"/>
      <c r="I321" s="94"/>
      <c r="J321" s="85"/>
      <c r="K321" s="85"/>
      <c r="L321" s="85"/>
      <c r="M321" s="94"/>
      <c r="N321" s="85"/>
      <c r="O321" s="85"/>
      <c r="P321" s="85"/>
      <c r="Q321" s="85"/>
      <c r="R321" s="85"/>
      <c r="S321" s="85"/>
      <c r="T321" s="85"/>
      <c r="U321" s="85"/>
      <c r="V321" s="85"/>
      <c r="W321" s="85"/>
      <c r="X321" s="85"/>
      <c r="Y321" s="85"/>
      <c r="Z321" s="85"/>
      <c r="AA321" s="85"/>
      <c r="AB321" s="85"/>
      <c r="AC321" s="85"/>
      <c r="AD321" s="85"/>
      <c r="AE321" s="85"/>
    </row>
    <row r="322" spans="1:31">
      <c r="A322" s="85"/>
      <c r="B322" s="85"/>
      <c r="C322" s="85"/>
      <c r="D322" s="85"/>
      <c r="E322" s="85"/>
      <c r="F322" s="85"/>
      <c r="G322" s="85"/>
      <c r="H322" s="85"/>
      <c r="I322" s="94"/>
      <c r="J322" s="85"/>
      <c r="K322" s="85"/>
      <c r="L322" s="85"/>
      <c r="M322" s="94"/>
      <c r="N322" s="85"/>
      <c r="O322" s="85"/>
      <c r="P322" s="85"/>
      <c r="Q322" s="85"/>
      <c r="R322" s="85"/>
      <c r="S322" s="85"/>
      <c r="T322" s="85"/>
      <c r="U322" s="85"/>
      <c r="V322" s="85"/>
      <c r="W322" s="85"/>
      <c r="X322" s="85"/>
      <c r="Y322" s="85"/>
      <c r="Z322" s="85"/>
      <c r="AA322" s="85"/>
      <c r="AB322" s="85"/>
      <c r="AC322" s="85"/>
      <c r="AD322" s="85"/>
      <c r="AE322" s="85"/>
    </row>
    <row r="323" spans="1:31">
      <c r="A323" s="85"/>
      <c r="B323" s="85"/>
      <c r="C323" s="85"/>
      <c r="D323" s="85"/>
      <c r="E323" s="85"/>
      <c r="F323" s="85"/>
      <c r="G323" s="85"/>
      <c r="H323" s="85"/>
      <c r="I323" s="94"/>
      <c r="J323" s="85"/>
      <c r="K323" s="85"/>
      <c r="L323" s="85"/>
      <c r="M323" s="94"/>
      <c r="N323" s="85"/>
      <c r="O323" s="85"/>
      <c r="P323" s="85"/>
      <c r="Q323" s="85"/>
      <c r="R323" s="85"/>
      <c r="S323" s="85"/>
      <c r="T323" s="85"/>
      <c r="U323" s="85"/>
      <c r="V323" s="85"/>
      <c r="W323" s="85"/>
      <c r="X323" s="85"/>
      <c r="Y323" s="85"/>
      <c r="Z323" s="85"/>
      <c r="AA323" s="85"/>
      <c r="AB323" s="85"/>
      <c r="AC323" s="85"/>
      <c r="AD323" s="85"/>
      <c r="AE323" s="85"/>
    </row>
    <row r="324" spans="1:31">
      <c r="A324" s="85"/>
      <c r="B324" s="85"/>
      <c r="C324" s="85"/>
      <c r="D324" s="85"/>
      <c r="E324" s="85"/>
      <c r="F324" s="85"/>
      <c r="G324" s="85"/>
      <c r="H324" s="85"/>
      <c r="I324" s="94"/>
      <c r="J324" s="85"/>
      <c r="K324" s="85"/>
      <c r="L324" s="85"/>
      <c r="M324" s="94"/>
      <c r="N324" s="85"/>
      <c r="O324" s="85"/>
      <c r="P324" s="85"/>
      <c r="Q324" s="85"/>
      <c r="R324" s="85"/>
      <c r="S324" s="85"/>
      <c r="T324" s="85"/>
      <c r="U324" s="85"/>
      <c r="V324" s="85"/>
      <c r="W324" s="85"/>
      <c r="X324" s="85"/>
      <c r="Y324" s="85"/>
      <c r="Z324" s="85"/>
      <c r="AA324" s="85"/>
      <c r="AB324" s="85"/>
      <c r="AC324" s="85"/>
      <c r="AD324" s="85"/>
      <c r="AE324" s="85"/>
    </row>
    <row r="325" spans="1:31">
      <c r="A325" s="85"/>
      <c r="B325" s="85"/>
      <c r="C325" s="85"/>
      <c r="D325" s="85"/>
      <c r="E325" s="85"/>
      <c r="F325" s="85"/>
      <c r="G325" s="85"/>
      <c r="H325" s="85"/>
      <c r="I325" s="94"/>
      <c r="J325" s="85"/>
      <c r="K325" s="85"/>
      <c r="L325" s="85"/>
      <c r="M325" s="94"/>
      <c r="N325" s="85"/>
      <c r="O325" s="85"/>
      <c r="P325" s="85"/>
      <c r="Q325" s="85"/>
      <c r="R325" s="85"/>
      <c r="S325" s="85"/>
      <c r="T325" s="85"/>
      <c r="U325" s="85"/>
      <c r="V325" s="85"/>
      <c r="W325" s="85"/>
      <c r="X325" s="85"/>
      <c r="Y325" s="85"/>
      <c r="Z325" s="85"/>
      <c r="AA325" s="85"/>
      <c r="AB325" s="85"/>
      <c r="AC325" s="85"/>
      <c r="AD325" s="85"/>
      <c r="AE325" s="85"/>
    </row>
    <row r="326" spans="1:31">
      <c r="A326" s="85"/>
      <c r="B326" s="85"/>
      <c r="C326" s="85"/>
      <c r="D326" s="85"/>
      <c r="E326" s="85"/>
      <c r="F326" s="85"/>
      <c r="G326" s="85"/>
      <c r="H326" s="85"/>
      <c r="I326" s="94"/>
      <c r="J326" s="85"/>
      <c r="K326" s="85"/>
      <c r="L326" s="85"/>
      <c r="M326" s="94"/>
      <c r="N326" s="85"/>
      <c r="O326" s="85"/>
      <c r="P326" s="85"/>
      <c r="Q326" s="85"/>
      <c r="R326" s="85"/>
      <c r="S326" s="85"/>
      <c r="T326" s="85"/>
      <c r="U326" s="85"/>
      <c r="V326" s="85"/>
      <c r="W326" s="85"/>
      <c r="X326" s="85"/>
      <c r="Y326" s="85"/>
      <c r="Z326" s="85"/>
      <c r="AA326" s="85"/>
      <c r="AB326" s="85"/>
      <c r="AC326" s="85"/>
      <c r="AD326" s="85"/>
      <c r="AE326" s="85"/>
    </row>
    <row r="327" spans="1:31">
      <c r="A327" s="85"/>
      <c r="B327" s="85"/>
      <c r="C327" s="85"/>
      <c r="D327" s="85"/>
      <c r="E327" s="85"/>
      <c r="F327" s="85"/>
      <c r="G327" s="85"/>
      <c r="H327" s="85"/>
      <c r="I327" s="94"/>
      <c r="J327" s="85"/>
      <c r="K327" s="85"/>
      <c r="L327" s="85"/>
      <c r="M327" s="94"/>
      <c r="N327" s="85"/>
      <c r="O327" s="85"/>
      <c r="P327" s="85"/>
      <c r="Q327" s="85"/>
      <c r="R327" s="85"/>
      <c r="S327" s="85"/>
      <c r="T327" s="85"/>
      <c r="U327" s="85"/>
      <c r="V327" s="85"/>
      <c r="W327" s="85"/>
      <c r="X327" s="85"/>
      <c r="Y327" s="85"/>
      <c r="Z327" s="85"/>
      <c r="AA327" s="85"/>
      <c r="AB327" s="85"/>
      <c r="AC327" s="85"/>
      <c r="AD327" s="85"/>
      <c r="AE327" s="85"/>
    </row>
    <row r="328" spans="1:31">
      <c r="A328" s="85"/>
      <c r="B328" s="85"/>
      <c r="C328" s="85"/>
      <c r="D328" s="85"/>
      <c r="E328" s="85"/>
      <c r="F328" s="85"/>
      <c r="G328" s="85"/>
      <c r="H328" s="85"/>
      <c r="I328" s="94"/>
      <c r="J328" s="85"/>
      <c r="K328" s="85"/>
      <c r="L328" s="85"/>
      <c r="M328" s="94"/>
      <c r="N328" s="85"/>
      <c r="O328" s="85"/>
      <c r="P328" s="85"/>
      <c r="Q328" s="85"/>
      <c r="R328" s="85"/>
      <c r="S328" s="85"/>
      <c r="T328" s="85"/>
      <c r="U328" s="85"/>
      <c r="V328" s="85"/>
      <c r="W328" s="85"/>
      <c r="X328" s="85"/>
      <c r="Y328" s="85"/>
      <c r="Z328" s="85"/>
      <c r="AA328" s="85"/>
      <c r="AB328" s="85"/>
      <c r="AC328" s="85"/>
      <c r="AD328" s="85"/>
      <c r="AE328" s="85"/>
    </row>
    <row r="329" spans="1:31">
      <c r="A329" s="85"/>
      <c r="B329" s="85"/>
      <c r="C329" s="85"/>
      <c r="D329" s="85"/>
      <c r="E329" s="85"/>
      <c r="F329" s="85"/>
      <c r="G329" s="85"/>
      <c r="H329" s="85"/>
      <c r="I329" s="94"/>
      <c r="J329" s="85"/>
      <c r="K329" s="85"/>
      <c r="L329" s="85"/>
      <c r="M329" s="94"/>
      <c r="N329" s="85"/>
      <c r="O329" s="85"/>
      <c r="P329" s="85"/>
      <c r="Q329" s="85"/>
      <c r="R329" s="85"/>
      <c r="S329" s="85"/>
      <c r="T329" s="85"/>
      <c r="U329" s="85"/>
      <c r="V329" s="85"/>
      <c r="W329" s="85"/>
      <c r="X329" s="85"/>
      <c r="Y329" s="85"/>
      <c r="Z329" s="85"/>
      <c r="AA329" s="85"/>
      <c r="AB329" s="85"/>
      <c r="AC329" s="85"/>
      <c r="AD329" s="85"/>
      <c r="AE329" s="85"/>
    </row>
    <row r="330" spans="1:31">
      <c r="A330" s="85"/>
      <c r="B330" s="85"/>
      <c r="C330" s="85"/>
      <c r="D330" s="85"/>
      <c r="E330" s="85"/>
      <c r="F330" s="85"/>
      <c r="G330" s="85"/>
      <c r="H330" s="85"/>
      <c r="I330" s="94"/>
      <c r="J330" s="85"/>
      <c r="K330" s="85"/>
      <c r="L330" s="85"/>
      <c r="M330" s="94"/>
      <c r="N330" s="85"/>
      <c r="O330" s="85"/>
      <c r="P330" s="85"/>
      <c r="Q330" s="85"/>
      <c r="R330" s="85"/>
      <c r="S330" s="85"/>
      <c r="T330" s="85"/>
      <c r="U330" s="85"/>
      <c r="V330" s="85"/>
      <c r="W330" s="85"/>
      <c r="X330" s="85"/>
      <c r="Y330" s="85"/>
      <c r="Z330" s="85"/>
      <c r="AA330" s="85"/>
      <c r="AB330" s="85"/>
      <c r="AC330" s="85"/>
      <c r="AD330" s="85"/>
      <c r="AE330" s="85"/>
    </row>
    <row r="331" spans="1:31">
      <c r="A331" s="85"/>
      <c r="B331" s="85"/>
      <c r="C331" s="85"/>
      <c r="D331" s="85"/>
      <c r="E331" s="85"/>
      <c r="F331" s="85"/>
      <c r="G331" s="85"/>
      <c r="H331" s="85"/>
      <c r="I331" s="94"/>
      <c r="J331" s="85"/>
      <c r="K331" s="85"/>
      <c r="L331" s="85"/>
      <c r="M331" s="94"/>
      <c r="N331" s="85"/>
      <c r="O331" s="85"/>
      <c r="P331" s="85"/>
      <c r="Q331" s="85"/>
      <c r="R331" s="85"/>
      <c r="S331" s="85"/>
      <c r="T331" s="85"/>
      <c r="U331" s="85"/>
      <c r="V331" s="85"/>
      <c r="W331" s="85"/>
      <c r="X331" s="85"/>
      <c r="Y331" s="85"/>
      <c r="Z331" s="85"/>
      <c r="AA331" s="85"/>
      <c r="AB331" s="85"/>
      <c r="AC331" s="85"/>
      <c r="AD331" s="85"/>
      <c r="AE331" s="85"/>
    </row>
    <row r="332" spans="1:31">
      <c r="A332" s="85"/>
      <c r="B332" s="85"/>
      <c r="C332" s="85"/>
      <c r="D332" s="85"/>
      <c r="E332" s="85"/>
      <c r="F332" s="85"/>
      <c r="G332" s="85"/>
      <c r="H332" s="85"/>
      <c r="I332" s="94"/>
      <c r="J332" s="85"/>
      <c r="K332" s="85"/>
      <c r="L332" s="85"/>
      <c r="M332" s="94"/>
      <c r="N332" s="85"/>
      <c r="O332" s="85"/>
      <c r="P332" s="85"/>
      <c r="Q332" s="85"/>
      <c r="R332" s="85"/>
      <c r="S332" s="85"/>
      <c r="T332" s="85"/>
      <c r="U332" s="85"/>
      <c r="V332" s="85"/>
      <c r="W332" s="85"/>
      <c r="X332" s="85"/>
      <c r="Y332" s="85"/>
      <c r="Z332" s="85"/>
      <c r="AA332" s="85"/>
      <c r="AB332" s="85"/>
      <c r="AC332" s="85"/>
      <c r="AD332" s="85"/>
      <c r="AE332" s="85"/>
    </row>
    <row r="333" spans="1:31">
      <c r="A333" s="85"/>
      <c r="B333" s="85"/>
      <c r="C333" s="85"/>
      <c r="D333" s="85"/>
      <c r="E333" s="85"/>
      <c r="F333" s="85"/>
      <c r="G333" s="85"/>
      <c r="H333" s="85"/>
      <c r="I333" s="94"/>
      <c r="J333" s="85"/>
      <c r="K333" s="85"/>
      <c r="L333" s="85"/>
      <c r="M333" s="94"/>
      <c r="N333" s="85"/>
      <c r="O333" s="85"/>
      <c r="P333" s="85"/>
      <c r="Q333" s="85"/>
      <c r="R333" s="85"/>
      <c r="S333" s="85"/>
      <c r="T333" s="85"/>
      <c r="U333" s="85"/>
      <c r="V333" s="85"/>
      <c r="W333" s="85"/>
      <c r="X333" s="85"/>
      <c r="Y333" s="85"/>
      <c r="Z333" s="85"/>
      <c r="AA333" s="85"/>
      <c r="AB333" s="85"/>
      <c r="AC333" s="85"/>
      <c r="AD333" s="85"/>
      <c r="AE333" s="85"/>
    </row>
    <row r="334" spans="1:31">
      <c r="A334" s="85"/>
      <c r="B334" s="85"/>
      <c r="C334" s="85"/>
      <c r="D334" s="85"/>
      <c r="E334" s="85"/>
      <c r="F334" s="85"/>
      <c r="G334" s="85"/>
      <c r="H334" s="85"/>
      <c r="I334" s="94"/>
      <c r="J334" s="85"/>
      <c r="K334" s="85"/>
      <c r="L334" s="85"/>
      <c r="M334" s="94"/>
      <c r="N334" s="85"/>
      <c r="O334" s="85"/>
      <c r="P334" s="85"/>
      <c r="Q334" s="85"/>
      <c r="R334" s="85"/>
      <c r="S334" s="85"/>
      <c r="T334" s="85"/>
      <c r="U334" s="85"/>
      <c r="V334" s="85"/>
      <c r="W334" s="85"/>
      <c r="X334" s="85"/>
      <c r="Y334" s="85"/>
      <c r="Z334" s="85"/>
      <c r="AA334" s="85"/>
      <c r="AB334" s="85"/>
      <c r="AC334" s="85"/>
      <c r="AD334" s="85"/>
      <c r="AE334" s="85"/>
    </row>
    <row r="335" spans="1:31">
      <c r="A335" s="85"/>
      <c r="B335" s="85"/>
      <c r="C335" s="85"/>
      <c r="D335" s="85"/>
      <c r="E335" s="85"/>
      <c r="F335" s="85"/>
      <c r="G335" s="85"/>
      <c r="H335" s="85"/>
      <c r="I335" s="94"/>
      <c r="J335" s="85"/>
      <c r="K335" s="85"/>
      <c r="L335" s="85"/>
      <c r="M335" s="94"/>
      <c r="N335" s="85"/>
      <c r="O335" s="85"/>
      <c r="P335" s="85"/>
      <c r="Q335" s="85"/>
      <c r="R335" s="85"/>
      <c r="S335" s="85"/>
      <c r="T335" s="85"/>
      <c r="U335" s="85"/>
      <c r="V335" s="85"/>
      <c r="W335" s="85"/>
      <c r="X335" s="85"/>
      <c r="Y335" s="85"/>
      <c r="Z335" s="85"/>
      <c r="AA335" s="85"/>
      <c r="AB335" s="85"/>
      <c r="AC335" s="85"/>
      <c r="AD335" s="85"/>
      <c r="AE335" s="85"/>
    </row>
    <row r="336" spans="1:31">
      <c r="A336" s="85"/>
      <c r="B336" s="85"/>
      <c r="C336" s="85"/>
      <c r="D336" s="85"/>
      <c r="E336" s="85"/>
      <c r="F336" s="85"/>
      <c r="G336" s="85"/>
      <c r="H336" s="85"/>
      <c r="I336" s="94"/>
      <c r="J336" s="85"/>
      <c r="K336" s="85"/>
      <c r="L336" s="85"/>
      <c r="M336" s="94"/>
      <c r="N336" s="85"/>
      <c r="O336" s="85"/>
      <c r="P336" s="85"/>
      <c r="Q336" s="85"/>
      <c r="R336" s="85"/>
      <c r="S336" s="85"/>
      <c r="T336" s="85"/>
      <c r="U336" s="85"/>
      <c r="V336" s="85"/>
      <c r="W336" s="85"/>
      <c r="X336" s="85"/>
      <c r="Y336" s="85"/>
      <c r="Z336" s="85"/>
      <c r="AA336" s="85"/>
      <c r="AB336" s="85"/>
      <c r="AC336" s="85"/>
      <c r="AD336" s="85"/>
      <c r="AE336" s="85"/>
    </row>
    <row r="337" spans="1:31">
      <c r="A337" s="85"/>
      <c r="B337" s="85"/>
      <c r="C337" s="85"/>
      <c r="D337" s="85"/>
      <c r="E337" s="85"/>
      <c r="F337" s="85"/>
      <c r="G337" s="85"/>
      <c r="H337" s="85"/>
      <c r="I337" s="94"/>
      <c r="J337" s="85"/>
      <c r="K337" s="85"/>
      <c r="L337" s="85"/>
      <c r="M337" s="94"/>
      <c r="N337" s="85"/>
      <c r="O337" s="85"/>
      <c r="P337" s="85"/>
      <c r="Q337" s="85"/>
      <c r="R337" s="85"/>
      <c r="S337" s="85"/>
      <c r="T337" s="85"/>
      <c r="U337" s="85"/>
      <c r="V337" s="85"/>
      <c r="W337" s="85"/>
      <c r="X337" s="85"/>
      <c r="Y337" s="85"/>
      <c r="Z337" s="85"/>
      <c r="AA337" s="85"/>
      <c r="AB337" s="85"/>
      <c r="AC337" s="85"/>
      <c r="AD337" s="85"/>
      <c r="AE337" s="85"/>
    </row>
    <row r="338" spans="1:31">
      <c r="A338" s="85"/>
      <c r="B338" s="85"/>
      <c r="C338" s="85"/>
      <c r="D338" s="85"/>
      <c r="E338" s="85"/>
      <c r="F338" s="85"/>
      <c r="G338" s="85"/>
      <c r="H338" s="85"/>
      <c r="I338" s="94"/>
      <c r="J338" s="85"/>
      <c r="K338" s="85"/>
      <c r="L338" s="85"/>
      <c r="M338" s="94"/>
      <c r="N338" s="85"/>
      <c r="O338" s="85"/>
      <c r="P338" s="85"/>
      <c r="Q338" s="85"/>
      <c r="R338" s="85"/>
      <c r="S338" s="85"/>
      <c r="T338" s="85"/>
      <c r="U338" s="85"/>
      <c r="V338" s="85"/>
      <c r="W338" s="85"/>
      <c r="X338" s="85"/>
      <c r="Y338" s="85"/>
      <c r="Z338" s="85"/>
      <c r="AA338" s="85"/>
      <c r="AB338" s="85"/>
      <c r="AC338" s="85"/>
      <c r="AD338" s="85"/>
      <c r="AE338" s="85"/>
    </row>
    <row r="339" spans="1:31">
      <c r="A339" s="85"/>
      <c r="B339" s="85"/>
      <c r="C339" s="85"/>
      <c r="D339" s="85"/>
      <c r="E339" s="85"/>
      <c r="F339" s="85"/>
      <c r="G339" s="85"/>
      <c r="H339" s="85"/>
      <c r="I339" s="94"/>
      <c r="J339" s="85"/>
      <c r="K339" s="85"/>
      <c r="L339" s="85"/>
      <c r="M339" s="94"/>
      <c r="N339" s="85"/>
      <c r="O339" s="85"/>
      <c r="P339" s="85"/>
      <c r="Q339" s="85"/>
      <c r="R339" s="85"/>
      <c r="S339" s="85"/>
      <c r="T339" s="85"/>
      <c r="U339" s="85"/>
      <c r="V339" s="85"/>
      <c r="W339" s="85"/>
      <c r="X339" s="85"/>
      <c r="Y339" s="85"/>
      <c r="Z339" s="85"/>
      <c r="AA339" s="85"/>
      <c r="AB339" s="85"/>
      <c r="AC339" s="85"/>
      <c r="AD339" s="85"/>
      <c r="AE339" s="85"/>
    </row>
    <row r="340" spans="1:31">
      <c r="A340" s="85"/>
      <c r="B340" s="85"/>
      <c r="C340" s="85"/>
      <c r="D340" s="85"/>
      <c r="E340" s="85"/>
      <c r="F340" s="85"/>
      <c r="G340" s="85"/>
      <c r="H340" s="85"/>
      <c r="I340" s="94"/>
      <c r="J340" s="85"/>
      <c r="K340" s="85"/>
      <c r="L340" s="85"/>
      <c r="M340" s="94"/>
      <c r="N340" s="85"/>
      <c r="O340" s="85"/>
      <c r="P340" s="85"/>
      <c r="Q340" s="85"/>
      <c r="R340" s="85"/>
      <c r="S340" s="85"/>
      <c r="T340" s="85"/>
      <c r="U340" s="85"/>
      <c r="V340" s="85"/>
      <c r="W340" s="85"/>
      <c r="X340" s="85"/>
      <c r="Y340" s="85"/>
      <c r="Z340" s="85"/>
      <c r="AA340" s="85"/>
      <c r="AB340" s="85"/>
      <c r="AC340" s="85"/>
      <c r="AD340" s="85"/>
      <c r="AE340" s="85"/>
    </row>
    <row r="341" spans="1:31">
      <c r="A341" s="85"/>
      <c r="B341" s="85"/>
      <c r="C341" s="85"/>
      <c r="D341" s="85"/>
      <c r="E341" s="85"/>
      <c r="F341" s="85"/>
      <c r="G341" s="85"/>
      <c r="H341" s="85"/>
      <c r="I341" s="94"/>
      <c r="J341" s="85"/>
      <c r="K341" s="85"/>
      <c r="L341" s="85"/>
      <c r="M341" s="94"/>
      <c r="N341" s="85"/>
      <c r="O341" s="85"/>
      <c r="P341" s="85"/>
      <c r="Q341" s="85"/>
      <c r="R341" s="85"/>
      <c r="S341" s="85"/>
      <c r="T341" s="85"/>
      <c r="U341" s="85"/>
      <c r="V341" s="85"/>
      <c r="W341" s="85"/>
      <c r="X341" s="85"/>
      <c r="Y341" s="85"/>
      <c r="Z341" s="85"/>
      <c r="AA341" s="85"/>
      <c r="AB341" s="85"/>
      <c r="AC341" s="85"/>
      <c r="AD341" s="85"/>
      <c r="AE341" s="85"/>
    </row>
    <row r="342" spans="1:31">
      <c r="A342" s="85"/>
      <c r="B342" s="85"/>
      <c r="C342" s="85"/>
      <c r="D342" s="85"/>
      <c r="E342" s="85"/>
      <c r="F342" s="85"/>
      <c r="G342" s="85"/>
      <c r="H342" s="85"/>
      <c r="I342" s="94"/>
      <c r="J342" s="85"/>
      <c r="K342" s="85"/>
      <c r="L342" s="85"/>
      <c r="M342" s="94"/>
      <c r="N342" s="85"/>
      <c r="O342" s="85"/>
      <c r="P342" s="85"/>
      <c r="Q342" s="85"/>
      <c r="R342" s="85"/>
      <c r="S342" s="85"/>
      <c r="T342" s="85"/>
      <c r="U342" s="85"/>
      <c r="V342" s="85"/>
      <c r="W342" s="85"/>
      <c r="X342" s="85"/>
      <c r="Y342" s="85"/>
      <c r="Z342" s="85"/>
      <c r="AA342" s="85"/>
      <c r="AB342" s="85"/>
      <c r="AC342" s="85"/>
      <c r="AD342" s="85"/>
      <c r="AE342" s="85"/>
    </row>
    <row r="343" spans="1:31">
      <c r="A343" s="85"/>
      <c r="B343" s="85"/>
      <c r="C343" s="85"/>
      <c r="D343" s="85"/>
      <c r="E343" s="85"/>
      <c r="F343" s="85"/>
      <c r="G343" s="85"/>
      <c r="H343" s="85"/>
      <c r="I343" s="94"/>
      <c r="J343" s="85"/>
      <c r="K343" s="85"/>
      <c r="L343" s="85"/>
      <c r="M343" s="94"/>
      <c r="N343" s="85"/>
      <c r="O343" s="85"/>
      <c r="P343" s="85"/>
      <c r="Q343" s="85"/>
      <c r="R343" s="85"/>
      <c r="S343" s="85"/>
      <c r="T343" s="85"/>
      <c r="U343" s="85"/>
      <c r="V343" s="85"/>
      <c r="W343" s="85"/>
      <c r="X343" s="85"/>
      <c r="Y343" s="85"/>
      <c r="Z343" s="85"/>
      <c r="AA343" s="85"/>
      <c r="AB343" s="85"/>
      <c r="AC343" s="85"/>
      <c r="AD343" s="85"/>
      <c r="AE343" s="85"/>
    </row>
    <row r="344" spans="1:31">
      <c r="A344" s="85"/>
      <c r="B344" s="85"/>
      <c r="C344" s="85"/>
      <c r="D344" s="85"/>
      <c r="E344" s="85"/>
      <c r="F344" s="85"/>
      <c r="G344" s="85"/>
      <c r="H344" s="85"/>
      <c r="I344" s="94"/>
      <c r="J344" s="85"/>
      <c r="K344" s="85"/>
      <c r="L344" s="85"/>
      <c r="M344" s="94"/>
      <c r="N344" s="85"/>
      <c r="O344" s="85"/>
      <c r="P344" s="85"/>
      <c r="Q344" s="85"/>
      <c r="R344" s="85"/>
      <c r="S344" s="85"/>
      <c r="T344" s="85"/>
      <c r="U344" s="85"/>
      <c r="V344" s="85"/>
      <c r="W344" s="85"/>
      <c r="X344" s="85"/>
      <c r="Y344" s="85"/>
      <c r="Z344" s="85"/>
      <c r="AA344" s="85"/>
      <c r="AB344" s="85"/>
      <c r="AC344" s="85"/>
      <c r="AD344" s="85"/>
      <c r="AE344" s="85"/>
    </row>
    <row r="345" spans="1:31">
      <c r="A345" s="85"/>
      <c r="B345" s="85"/>
      <c r="C345" s="85"/>
      <c r="D345" s="85"/>
      <c r="E345" s="85"/>
      <c r="F345" s="85"/>
      <c r="G345" s="85"/>
      <c r="H345" s="85"/>
      <c r="I345" s="94"/>
      <c r="J345" s="85"/>
      <c r="K345" s="85"/>
      <c r="L345" s="85"/>
      <c r="M345" s="94"/>
      <c r="N345" s="85"/>
      <c r="O345" s="85"/>
      <c r="P345" s="85"/>
      <c r="Q345" s="85"/>
      <c r="R345" s="85"/>
      <c r="S345" s="85"/>
      <c r="T345" s="85"/>
      <c r="U345" s="85"/>
      <c r="V345" s="85"/>
      <c r="W345" s="85"/>
      <c r="X345" s="85"/>
      <c r="Y345" s="85"/>
      <c r="Z345" s="85"/>
      <c r="AA345" s="85"/>
      <c r="AB345" s="85"/>
      <c r="AC345" s="85"/>
      <c r="AD345" s="85"/>
      <c r="AE345" s="85"/>
    </row>
    <row r="346" spans="1:31">
      <c r="A346" s="85"/>
      <c r="B346" s="85"/>
      <c r="C346" s="85"/>
      <c r="D346" s="85"/>
      <c r="E346" s="85"/>
      <c r="F346" s="85"/>
      <c r="G346" s="85"/>
      <c r="H346" s="85"/>
      <c r="I346" s="94"/>
      <c r="J346" s="85"/>
      <c r="K346" s="85"/>
      <c r="L346" s="85"/>
      <c r="M346" s="94"/>
      <c r="N346" s="85"/>
      <c r="O346" s="85"/>
      <c r="P346" s="85"/>
      <c r="Q346" s="85"/>
      <c r="R346" s="85"/>
      <c r="S346" s="85"/>
      <c r="T346" s="85"/>
      <c r="U346" s="85"/>
      <c r="V346" s="85"/>
      <c r="W346" s="85"/>
      <c r="X346" s="85"/>
      <c r="Y346" s="85"/>
      <c r="Z346" s="85"/>
      <c r="AA346" s="85"/>
      <c r="AB346" s="85"/>
      <c r="AC346" s="85"/>
      <c r="AD346" s="85"/>
      <c r="AE346" s="85"/>
    </row>
    <row r="347" spans="1:31">
      <c r="A347" s="85"/>
      <c r="B347" s="85"/>
      <c r="C347" s="85"/>
      <c r="D347" s="85"/>
      <c r="E347" s="85"/>
      <c r="F347" s="85"/>
      <c r="G347" s="85"/>
      <c r="H347" s="85"/>
      <c r="I347" s="94"/>
      <c r="J347" s="85"/>
      <c r="K347" s="85"/>
      <c r="L347" s="85"/>
      <c r="M347" s="94"/>
      <c r="N347" s="85"/>
      <c r="O347" s="85"/>
      <c r="P347" s="85"/>
      <c r="Q347" s="85"/>
      <c r="R347" s="85"/>
      <c r="S347" s="85"/>
      <c r="T347" s="85"/>
      <c r="U347" s="85"/>
      <c r="V347" s="85"/>
      <c r="W347" s="85"/>
      <c r="X347" s="85"/>
      <c r="Y347" s="85"/>
      <c r="Z347" s="85"/>
      <c r="AA347" s="85"/>
      <c r="AB347" s="85"/>
      <c r="AC347" s="85"/>
      <c r="AD347" s="85"/>
      <c r="AE347" s="85"/>
    </row>
    <row r="348" spans="1:31">
      <c r="A348" s="85"/>
      <c r="B348" s="85"/>
      <c r="C348" s="85"/>
      <c r="D348" s="85"/>
      <c r="E348" s="85"/>
      <c r="F348" s="85"/>
      <c r="G348" s="85"/>
      <c r="H348" s="85"/>
      <c r="I348" s="94"/>
      <c r="J348" s="85"/>
      <c r="K348" s="85"/>
      <c r="L348" s="85"/>
      <c r="M348" s="94"/>
      <c r="N348" s="85"/>
      <c r="O348" s="85"/>
      <c r="P348" s="85"/>
      <c r="Q348" s="85"/>
      <c r="R348" s="85"/>
      <c r="S348" s="85"/>
      <c r="T348" s="85"/>
      <c r="U348" s="85"/>
      <c r="V348" s="85"/>
      <c r="W348" s="85"/>
      <c r="X348" s="85"/>
      <c r="Y348" s="85"/>
      <c r="Z348" s="85"/>
      <c r="AA348" s="85"/>
      <c r="AB348" s="85"/>
      <c r="AC348" s="85"/>
      <c r="AD348" s="85"/>
      <c r="AE348" s="85"/>
    </row>
    <row r="349" spans="1:31">
      <c r="A349" s="85"/>
      <c r="B349" s="85"/>
      <c r="C349" s="85"/>
      <c r="D349" s="85"/>
      <c r="E349" s="85"/>
      <c r="F349" s="85"/>
      <c r="G349" s="85"/>
      <c r="H349" s="85"/>
      <c r="I349" s="94"/>
      <c r="J349" s="85"/>
      <c r="K349" s="85"/>
      <c r="L349" s="85"/>
      <c r="M349" s="94"/>
      <c r="N349" s="85"/>
      <c r="O349" s="85"/>
      <c r="P349" s="85"/>
      <c r="Q349" s="85"/>
      <c r="R349" s="85"/>
      <c r="S349" s="85"/>
      <c r="T349" s="85"/>
      <c r="U349" s="85"/>
      <c r="V349" s="85"/>
      <c r="W349" s="85"/>
      <c r="X349" s="85"/>
      <c r="Y349" s="85"/>
      <c r="Z349" s="85"/>
      <c r="AA349" s="85"/>
      <c r="AB349" s="85"/>
      <c r="AC349" s="85"/>
      <c r="AD349" s="85"/>
      <c r="AE349" s="85"/>
    </row>
    <row r="350" spans="1:31">
      <c r="A350" s="85"/>
      <c r="B350" s="85"/>
      <c r="C350" s="85"/>
      <c r="D350" s="85"/>
      <c r="E350" s="85"/>
      <c r="F350" s="85"/>
      <c r="G350" s="85"/>
      <c r="H350" s="85"/>
      <c r="I350" s="94"/>
      <c r="J350" s="85"/>
      <c r="K350" s="85"/>
      <c r="L350" s="85"/>
      <c r="M350" s="94"/>
      <c r="N350" s="85"/>
      <c r="O350" s="85"/>
      <c r="P350" s="85"/>
      <c r="Q350" s="85"/>
      <c r="R350" s="85"/>
      <c r="S350" s="85"/>
      <c r="T350" s="85"/>
      <c r="U350" s="85"/>
      <c r="V350" s="85"/>
      <c r="W350" s="85"/>
      <c r="X350" s="85"/>
      <c r="Y350" s="85"/>
      <c r="Z350" s="85"/>
      <c r="AA350" s="85"/>
      <c r="AB350" s="85"/>
      <c r="AC350" s="85"/>
      <c r="AD350" s="85"/>
      <c r="AE350" s="85"/>
    </row>
    <row r="351" spans="1:31">
      <c r="A351" s="85"/>
      <c r="B351" s="85"/>
      <c r="C351" s="85"/>
      <c r="D351" s="85"/>
      <c r="E351" s="85"/>
      <c r="F351" s="85"/>
      <c r="G351" s="85"/>
      <c r="H351" s="85"/>
      <c r="I351" s="94"/>
      <c r="J351" s="85"/>
      <c r="K351" s="85"/>
      <c r="L351" s="85"/>
      <c r="M351" s="94"/>
      <c r="N351" s="85"/>
      <c r="O351" s="85"/>
      <c r="P351" s="85"/>
      <c r="Q351" s="85"/>
      <c r="R351" s="85"/>
      <c r="S351" s="85"/>
      <c r="T351" s="85"/>
      <c r="U351" s="85"/>
      <c r="V351" s="85"/>
      <c r="W351" s="85"/>
      <c r="X351" s="85"/>
      <c r="Y351" s="85"/>
      <c r="Z351" s="85"/>
      <c r="AA351" s="85"/>
      <c r="AB351" s="85"/>
      <c r="AC351" s="85"/>
      <c r="AD351" s="85"/>
      <c r="AE351" s="85"/>
    </row>
    <row r="352" spans="1:31">
      <c r="A352" s="85"/>
      <c r="B352" s="85"/>
      <c r="C352" s="85"/>
      <c r="D352" s="85"/>
      <c r="E352" s="85"/>
      <c r="F352" s="85"/>
      <c r="G352" s="85"/>
      <c r="H352" s="85"/>
      <c r="I352" s="94"/>
      <c r="J352" s="85"/>
      <c r="K352" s="85"/>
      <c r="L352" s="85"/>
      <c r="M352" s="94"/>
      <c r="N352" s="85"/>
      <c r="O352" s="85"/>
      <c r="P352" s="85"/>
      <c r="Q352" s="85"/>
      <c r="R352" s="85"/>
      <c r="S352" s="85"/>
      <c r="T352" s="85"/>
      <c r="U352" s="85"/>
      <c r="V352" s="85"/>
      <c r="W352" s="85"/>
      <c r="X352" s="85"/>
      <c r="Y352" s="85"/>
      <c r="Z352" s="85"/>
      <c r="AA352" s="85"/>
      <c r="AB352" s="85"/>
      <c r="AC352" s="85"/>
      <c r="AD352" s="85"/>
      <c r="AE352" s="85"/>
    </row>
    <row r="353" spans="1:31">
      <c r="A353" s="85"/>
      <c r="B353" s="85"/>
      <c r="C353" s="85"/>
      <c r="D353" s="85"/>
      <c r="E353" s="85"/>
      <c r="F353" s="85"/>
      <c r="G353" s="85"/>
      <c r="H353" s="85"/>
      <c r="I353" s="94"/>
      <c r="J353" s="85"/>
      <c r="K353" s="85"/>
      <c r="L353" s="85"/>
      <c r="M353" s="94"/>
      <c r="N353" s="85"/>
      <c r="O353" s="85"/>
      <c r="P353" s="85"/>
      <c r="Q353" s="85"/>
      <c r="R353" s="85"/>
      <c r="S353" s="85"/>
      <c r="T353" s="85"/>
      <c r="U353" s="85"/>
      <c r="V353" s="85"/>
      <c r="W353" s="85"/>
      <c r="X353" s="85"/>
      <c r="Y353" s="85"/>
      <c r="Z353" s="85"/>
      <c r="AA353" s="85"/>
      <c r="AB353" s="85"/>
      <c r="AC353" s="85"/>
      <c r="AD353" s="85"/>
      <c r="AE353" s="85"/>
    </row>
    <row r="354" spans="1:31">
      <c r="A354" s="85"/>
      <c r="B354" s="85"/>
      <c r="C354" s="85"/>
      <c r="D354" s="85"/>
      <c r="E354" s="85"/>
      <c r="F354" s="85"/>
      <c r="G354" s="85"/>
      <c r="H354" s="85"/>
      <c r="I354" s="94"/>
      <c r="J354" s="85"/>
      <c r="K354" s="85"/>
      <c r="L354" s="85"/>
      <c r="M354" s="94"/>
      <c r="N354" s="85"/>
      <c r="O354" s="85"/>
      <c r="P354" s="85"/>
      <c r="Q354" s="85"/>
      <c r="R354" s="85"/>
      <c r="S354" s="85"/>
      <c r="T354" s="85"/>
      <c r="U354" s="85"/>
      <c r="V354" s="85"/>
      <c r="W354" s="85"/>
      <c r="X354" s="85"/>
      <c r="Y354" s="85"/>
      <c r="Z354" s="85"/>
      <c r="AA354" s="85"/>
      <c r="AB354" s="85"/>
      <c r="AC354" s="85"/>
      <c r="AD354" s="85"/>
      <c r="AE354" s="85"/>
    </row>
    <row r="355" spans="1:31">
      <c r="A355" s="85"/>
      <c r="B355" s="85"/>
      <c r="C355" s="85"/>
      <c r="D355" s="85"/>
      <c r="E355" s="85"/>
      <c r="F355" s="85"/>
      <c r="G355" s="85"/>
      <c r="H355" s="85"/>
      <c r="I355" s="94"/>
      <c r="J355" s="85"/>
      <c r="K355" s="85"/>
      <c r="L355" s="85"/>
      <c r="M355" s="94"/>
      <c r="N355" s="85"/>
      <c r="O355" s="85"/>
      <c r="P355" s="85"/>
      <c r="Q355" s="85"/>
      <c r="R355" s="85"/>
      <c r="S355" s="85"/>
      <c r="T355" s="85"/>
      <c r="U355" s="85"/>
      <c r="V355" s="85"/>
      <c r="W355" s="85"/>
      <c r="X355" s="85"/>
      <c r="Y355" s="85"/>
      <c r="Z355" s="85"/>
      <c r="AA355" s="85"/>
      <c r="AB355" s="85"/>
      <c r="AC355" s="85"/>
      <c r="AD355" s="85"/>
      <c r="AE355" s="85"/>
    </row>
    <row r="356" spans="1:31">
      <c r="A356" s="85"/>
      <c r="B356" s="85"/>
      <c r="C356" s="85"/>
      <c r="D356" s="85"/>
      <c r="E356" s="85"/>
      <c r="F356" s="85"/>
      <c r="G356" s="85"/>
      <c r="H356" s="85"/>
      <c r="I356" s="94"/>
      <c r="J356" s="85"/>
      <c r="K356" s="85"/>
      <c r="L356" s="85"/>
      <c r="M356" s="94"/>
      <c r="N356" s="85"/>
      <c r="O356" s="85"/>
      <c r="P356" s="85"/>
      <c r="Q356" s="85"/>
      <c r="R356" s="85"/>
      <c r="S356" s="85"/>
      <c r="T356" s="85"/>
      <c r="U356" s="85"/>
      <c r="V356" s="85"/>
      <c r="W356" s="85"/>
      <c r="X356" s="85"/>
      <c r="Y356" s="85"/>
      <c r="Z356" s="85"/>
      <c r="AA356" s="85"/>
      <c r="AB356" s="85"/>
      <c r="AC356" s="85"/>
      <c r="AD356" s="85"/>
      <c r="AE356" s="85"/>
    </row>
    <row r="357" spans="1:31">
      <c r="A357" s="85"/>
      <c r="B357" s="85"/>
      <c r="C357" s="85"/>
      <c r="D357" s="85"/>
      <c r="E357" s="85"/>
      <c r="F357" s="85"/>
      <c r="G357" s="85"/>
      <c r="H357" s="85"/>
      <c r="I357" s="94"/>
      <c r="J357" s="85"/>
      <c r="K357" s="85"/>
      <c r="L357" s="85"/>
      <c r="M357" s="94"/>
      <c r="N357" s="85"/>
      <c r="O357" s="85"/>
      <c r="P357" s="85"/>
      <c r="Q357" s="85"/>
      <c r="R357" s="85"/>
      <c r="S357" s="85"/>
      <c r="T357" s="85"/>
      <c r="U357" s="85"/>
      <c r="V357" s="85"/>
      <c r="W357" s="85"/>
      <c r="X357" s="85"/>
      <c r="Y357" s="85"/>
      <c r="Z357" s="85"/>
      <c r="AA357" s="85"/>
      <c r="AB357" s="85"/>
      <c r="AC357" s="85"/>
      <c r="AD357" s="85"/>
      <c r="AE357" s="85"/>
    </row>
    <row r="358" spans="1:31">
      <c r="A358" s="85"/>
      <c r="B358" s="85"/>
      <c r="C358" s="85"/>
      <c r="D358" s="85"/>
      <c r="E358" s="85"/>
      <c r="F358" s="85"/>
      <c r="G358" s="85"/>
      <c r="H358" s="85"/>
      <c r="I358" s="94"/>
      <c r="J358" s="85"/>
      <c r="K358" s="85"/>
      <c r="L358" s="85"/>
      <c r="M358" s="94"/>
      <c r="N358" s="85"/>
      <c r="O358" s="85"/>
      <c r="P358" s="85"/>
      <c r="Q358" s="85"/>
      <c r="R358" s="85"/>
      <c r="S358" s="85"/>
      <c r="T358" s="85"/>
      <c r="U358" s="85"/>
      <c r="V358" s="85"/>
      <c r="W358" s="85"/>
      <c r="X358" s="85"/>
      <c r="Y358" s="85"/>
      <c r="Z358" s="85"/>
      <c r="AA358" s="85"/>
      <c r="AB358" s="85"/>
      <c r="AC358" s="85"/>
      <c r="AD358" s="85"/>
      <c r="AE358" s="85"/>
    </row>
    <row r="359" spans="1:31">
      <c r="A359" s="85"/>
      <c r="B359" s="85"/>
      <c r="C359" s="85"/>
      <c r="D359" s="85"/>
      <c r="E359" s="85"/>
      <c r="F359" s="85"/>
      <c r="G359" s="85"/>
      <c r="H359" s="85"/>
      <c r="I359" s="94"/>
      <c r="J359" s="85"/>
      <c r="K359" s="85"/>
      <c r="L359" s="85"/>
      <c r="M359" s="94"/>
      <c r="N359" s="85"/>
      <c r="O359" s="85"/>
      <c r="P359" s="85"/>
      <c r="Q359" s="85"/>
      <c r="R359" s="85"/>
      <c r="S359" s="85"/>
      <c r="T359" s="85"/>
      <c r="U359" s="85"/>
      <c r="V359" s="85"/>
      <c r="W359" s="85"/>
      <c r="X359" s="85"/>
      <c r="Y359" s="85"/>
      <c r="Z359" s="85"/>
      <c r="AA359" s="85"/>
      <c r="AB359" s="85"/>
      <c r="AC359" s="85"/>
      <c r="AD359" s="85"/>
      <c r="AE359" s="85"/>
    </row>
    <row r="360" spans="1:31">
      <c r="A360" s="85"/>
      <c r="B360" s="85"/>
      <c r="C360" s="85"/>
      <c r="D360" s="85"/>
      <c r="E360" s="85"/>
      <c r="F360" s="85"/>
      <c r="G360" s="85"/>
      <c r="H360" s="85"/>
      <c r="I360" s="94"/>
      <c r="J360" s="85"/>
      <c r="K360" s="85"/>
      <c r="L360" s="85"/>
      <c r="M360" s="94"/>
      <c r="N360" s="85"/>
      <c r="O360" s="85"/>
      <c r="P360" s="85"/>
      <c r="Q360" s="85"/>
      <c r="R360" s="85"/>
      <c r="S360" s="85"/>
      <c r="T360" s="85"/>
      <c r="U360" s="85"/>
      <c r="V360" s="85"/>
      <c r="W360" s="85"/>
      <c r="X360" s="85"/>
      <c r="Y360" s="85"/>
      <c r="Z360" s="85"/>
      <c r="AA360" s="85"/>
      <c r="AB360" s="85"/>
      <c r="AC360" s="85"/>
      <c r="AD360" s="85"/>
      <c r="AE360" s="85"/>
    </row>
    <row r="361" spans="1:31">
      <c r="A361" s="85"/>
      <c r="B361" s="85"/>
      <c r="C361" s="85"/>
      <c r="D361" s="85"/>
      <c r="E361" s="85"/>
      <c r="F361" s="85"/>
      <c r="G361" s="85"/>
      <c r="H361" s="85"/>
      <c r="I361" s="94"/>
      <c r="J361" s="85"/>
      <c r="K361" s="85"/>
      <c r="L361" s="85"/>
      <c r="M361" s="94"/>
      <c r="N361" s="85"/>
      <c r="O361" s="85"/>
      <c r="P361" s="85"/>
      <c r="Q361" s="85"/>
      <c r="R361" s="85"/>
      <c r="S361" s="85"/>
      <c r="T361" s="85"/>
      <c r="U361" s="85"/>
      <c r="V361" s="85"/>
      <c r="W361" s="85"/>
      <c r="X361" s="85"/>
      <c r="Y361" s="85"/>
      <c r="Z361" s="85"/>
      <c r="AA361" s="85"/>
      <c r="AB361" s="85"/>
      <c r="AC361" s="85"/>
      <c r="AD361" s="85"/>
      <c r="AE361" s="85"/>
    </row>
    <row r="362" spans="1:31">
      <c r="A362" s="85"/>
      <c r="B362" s="85"/>
      <c r="C362" s="85"/>
      <c r="D362" s="85"/>
      <c r="E362" s="85"/>
      <c r="F362" s="85"/>
      <c r="G362" s="85"/>
      <c r="H362" s="85"/>
      <c r="I362" s="94"/>
      <c r="J362" s="85"/>
      <c r="K362" s="85"/>
      <c r="L362" s="85"/>
      <c r="M362" s="94"/>
      <c r="N362" s="85"/>
      <c r="O362" s="85"/>
      <c r="P362" s="85"/>
      <c r="Q362" s="85"/>
      <c r="R362" s="85"/>
      <c r="S362" s="85"/>
      <c r="T362" s="85"/>
      <c r="U362" s="85"/>
      <c r="V362" s="85"/>
      <c r="W362" s="85"/>
      <c r="X362" s="85"/>
      <c r="Y362" s="85"/>
      <c r="Z362" s="85"/>
      <c r="AA362" s="85"/>
      <c r="AB362" s="85"/>
      <c r="AC362" s="85"/>
      <c r="AD362" s="85"/>
      <c r="AE362" s="85"/>
    </row>
    <row r="363" spans="1:31">
      <c r="A363" s="85"/>
      <c r="B363" s="85"/>
      <c r="C363" s="85"/>
      <c r="D363" s="85"/>
      <c r="E363" s="85"/>
      <c r="F363" s="85"/>
      <c r="G363" s="85"/>
      <c r="H363" s="85"/>
      <c r="I363" s="94"/>
      <c r="J363" s="85"/>
      <c r="K363" s="85"/>
      <c r="L363" s="85"/>
      <c r="M363" s="94"/>
      <c r="N363" s="85"/>
      <c r="O363" s="85"/>
      <c r="P363" s="85"/>
      <c r="Q363" s="85"/>
      <c r="R363" s="85"/>
      <c r="S363" s="85"/>
      <c r="T363" s="85"/>
      <c r="U363" s="85"/>
      <c r="V363" s="85"/>
      <c r="W363" s="85"/>
      <c r="X363" s="85"/>
      <c r="Y363" s="85"/>
      <c r="Z363" s="85"/>
      <c r="AA363" s="85"/>
      <c r="AB363" s="85"/>
      <c r="AC363" s="85"/>
      <c r="AD363" s="85"/>
      <c r="AE363" s="85"/>
    </row>
    <row r="364" spans="1:31">
      <c r="A364" s="85"/>
      <c r="B364" s="85"/>
      <c r="C364" s="85"/>
      <c r="D364" s="85"/>
      <c r="E364" s="85"/>
      <c r="F364" s="85"/>
      <c r="G364" s="85"/>
      <c r="H364" s="85"/>
      <c r="I364" s="94"/>
      <c r="J364" s="85"/>
      <c r="K364" s="85"/>
      <c r="L364" s="85"/>
      <c r="M364" s="94"/>
      <c r="N364" s="85"/>
      <c r="O364" s="85"/>
      <c r="P364" s="85"/>
      <c r="Q364" s="85"/>
      <c r="R364" s="85"/>
      <c r="S364" s="85"/>
      <c r="T364" s="85"/>
      <c r="U364" s="85"/>
      <c r="V364" s="85"/>
      <c r="W364" s="85"/>
      <c r="X364" s="85"/>
      <c r="Y364" s="85"/>
      <c r="Z364" s="85"/>
      <c r="AA364" s="85"/>
      <c r="AB364" s="85"/>
      <c r="AC364" s="85"/>
      <c r="AD364" s="85"/>
      <c r="AE364" s="85"/>
    </row>
    <row r="365" spans="1:31">
      <c r="A365" s="85"/>
      <c r="B365" s="85"/>
      <c r="C365" s="85"/>
      <c r="D365" s="85"/>
      <c r="E365" s="85"/>
      <c r="F365" s="85"/>
      <c r="G365" s="85"/>
      <c r="H365" s="85"/>
      <c r="I365" s="94"/>
      <c r="J365" s="85"/>
      <c r="K365" s="85"/>
      <c r="L365" s="85"/>
      <c r="M365" s="94"/>
      <c r="N365" s="85"/>
      <c r="O365" s="85"/>
      <c r="P365" s="85"/>
      <c r="Q365" s="85"/>
      <c r="R365" s="85"/>
      <c r="S365" s="85"/>
      <c r="T365" s="85"/>
      <c r="U365" s="85"/>
      <c r="V365" s="85"/>
      <c r="W365" s="85"/>
      <c r="X365" s="85"/>
      <c r="Y365" s="85"/>
      <c r="Z365" s="85"/>
      <c r="AA365" s="85"/>
      <c r="AB365" s="85"/>
      <c r="AC365" s="85"/>
      <c r="AD365" s="85"/>
      <c r="AE365" s="85"/>
    </row>
    <row r="366" spans="1:31">
      <c r="A366" s="85"/>
      <c r="B366" s="85"/>
      <c r="C366" s="85"/>
      <c r="D366" s="85"/>
      <c r="E366" s="85"/>
      <c r="F366" s="85"/>
      <c r="G366" s="85"/>
      <c r="H366" s="85"/>
      <c r="I366" s="94"/>
      <c r="J366" s="85"/>
      <c r="K366" s="85"/>
      <c r="L366" s="85"/>
      <c r="M366" s="94"/>
      <c r="N366" s="85"/>
      <c r="O366" s="85"/>
      <c r="P366" s="85"/>
      <c r="Q366" s="85"/>
      <c r="R366" s="85"/>
      <c r="S366" s="85"/>
      <c r="T366" s="85"/>
      <c r="U366" s="85"/>
      <c r="V366" s="85"/>
      <c r="W366" s="85"/>
      <c r="X366" s="85"/>
      <c r="Y366" s="85"/>
      <c r="Z366" s="85"/>
      <c r="AA366" s="85"/>
      <c r="AB366" s="85"/>
      <c r="AC366" s="85"/>
      <c r="AD366" s="85"/>
      <c r="AE366" s="85"/>
    </row>
    <row r="367" spans="1:31">
      <c r="A367" s="85"/>
      <c r="B367" s="85"/>
      <c r="C367" s="85"/>
      <c r="D367" s="85"/>
      <c r="E367" s="85"/>
      <c r="F367" s="85"/>
      <c r="G367" s="85"/>
      <c r="H367" s="85"/>
      <c r="I367" s="94"/>
      <c r="J367" s="85"/>
      <c r="K367" s="85"/>
      <c r="L367" s="85"/>
      <c r="M367" s="94"/>
      <c r="N367" s="85"/>
      <c r="O367" s="85"/>
      <c r="P367" s="85"/>
      <c r="Q367" s="85"/>
      <c r="R367" s="85"/>
      <c r="S367" s="85"/>
      <c r="T367" s="85"/>
      <c r="U367" s="85"/>
      <c r="V367" s="85"/>
      <c r="W367" s="85"/>
      <c r="X367" s="85"/>
      <c r="Y367" s="85"/>
      <c r="Z367" s="85"/>
      <c r="AA367" s="85"/>
      <c r="AB367" s="85"/>
      <c r="AC367" s="85"/>
      <c r="AD367" s="85"/>
      <c r="AE367" s="85"/>
    </row>
    <row r="368" spans="1:31">
      <c r="A368" s="85"/>
      <c r="B368" s="85"/>
      <c r="C368" s="85"/>
      <c r="D368" s="85"/>
      <c r="E368" s="85"/>
      <c r="F368" s="85"/>
      <c r="G368" s="85"/>
      <c r="H368" s="85"/>
      <c r="I368" s="94"/>
      <c r="J368" s="85"/>
      <c r="K368" s="85"/>
      <c r="L368" s="85"/>
      <c r="M368" s="94"/>
      <c r="N368" s="85"/>
      <c r="O368" s="85"/>
      <c r="P368" s="85"/>
      <c r="Q368" s="85"/>
      <c r="R368" s="85"/>
      <c r="S368" s="85"/>
      <c r="T368" s="85"/>
      <c r="U368" s="85"/>
      <c r="V368" s="85"/>
      <c r="W368" s="85"/>
      <c r="X368" s="85"/>
      <c r="Y368" s="85"/>
      <c r="Z368" s="85"/>
      <c r="AA368" s="85"/>
      <c r="AB368" s="85"/>
      <c r="AC368" s="85"/>
      <c r="AD368" s="85"/>
      <c r="AE368" s="85"/>
    </row>
    <row r="369" spans="1:31">
      <c r="A369" s="85"/>
      <c r="B369" s="85"/>
      <c r="C369" s="85"/>
      <c r="D369" s="85"/>
      <c r="E369" s="85"/>
      <c r="F369" s="85"/>
      <c r="G369" s="85"/>
      <c r="H369" s="85"/>
      <c r="I369" s="94"/>
      <c r="J369" s="85"/>
      <c r="K369" s="85"/>
      <c r="L369" s="85"/>
      <c r="M369" s="94"/>
      <c r="N369" s="85"/>
      <c r="O369" s="85"/>
      <c r="P369" s="85"/>
      <c r="Q369" s="85"/>
      <c r="R369" s="85"/>
      <c r="S369" s="85"/>
      <c r="T369" s="85"/>
      <c r="U369" s="85"/>
      <c r="V369" s="85"/>
      <c r="W369" s="85"/>
      <c r="X369" s="85"/>
      <c r="Y369" s="85"/>
      <c r="Z369" s="85"/>
      <c r="AA369" s="85"/>
      <c r="AB369" s="85"/>
      <c r="AC369" s="85"/>
      <c r="AD369" s="85"/>
      <c r="AE369" s="85"/>
    </row>
    <row r="370" spans="1:31">
      <c r="A370" s="85"/>
      <c r="B370" s="85"/>
      <c r="C370" s="85"/>
      <c r="D370" s="85"/>
      <c r="E370" s="85"/>
      <c r="F370" s="85"/>
      <c r="G370" s="85"/>
      <c r="H370" s="85"/>
      <c r="I370" s="94"/>
      <c r="J370" s="85"/>
      <c r="K370" s="85"/>
      <c r="L370" s="85"/>
      <c r="M370" s="94"/>
      <c r="N370" s="85"/>
      <c r="O370" s="85"/>
      <c r="P370" s="85"/>
      <c r="Q370" s="85"/>
      <c r="R370" s="85"/>
      <c r="S370" s="85"/>
      <c r="T370" s="85"/>
      <c r="U370" s="85"/>
      <c r="V370" s="85"/>
      <c r="W370" s="85"/>
      <c r="X370" s="85"/>
      <c r="Y370" s="85"/>
      <c r="Z370" s="85"/>
      <c r="AA370" s="85"/>
      <c r="AB370" s="85"/>
      <c r="AC370" s="85"/>
      <c r="AD370" s="85"/>
      <c r="AE370" s="85"/>
    </row>
    <row r="371" spans="1:31">
      <c r="A371" s="85"/>
      <c r="B371" s="85"/>
      <c r="C371" s="85"/>
      <c r="D371" s="85"/>
      <c r="E371" s="85"/>
      <c r="F371" s="85"/>
      <c r="G371" s="85"/>
      <c r="H371" s="85"/>
      <c r="I371" s="94"/>
      <c r="J371" s="85"/>
      <c r="K371" s="85"/>
      <c r="L371" s="85"/>
      <c r="M371" s="94"/>
      <c r="N371" s="85"/>
      <c r="O371" s="85"/>
      <c r="P371" s="85"/>
      <c r="Q371" s="85"/>
      <c r="R371" s="85"/>
      <c r="S371" s="85"/>
      <c r="T371" s="85"/>
      <c r="U371" s="85"/>
      <c r="V371" s="85"/>
      <c r="W371" s="85"/>
      <c r="X371" s="85"/>
      <c r="Y371" s="85"/>
      <c r="Z371" s="85"/>
      <c r="AA371" s="85"/>
      <c r="AB371" s="85"/>
      <c r="AC371" s="85"/>
      <c r="AD371" s="85"/>
      <c r="AE371" s="85"/>
    </row>
    <row r="372" spans="1:31">
      <c r="A372" s="85"/>
      <c r="B372" s="85"/>
      <c r="C372" s="85"/>
      <c r="D372" s="85"/>
      <c r="E372" s="85"/>
      <c r="F372" s="85"/>
      <c r="G372" s="85"/>
      <c r="H372" s="85"/>
      <c r="I372" s="94"/>
      <c r="J372" s="85"/>
      <c r="K372" s="85"/>
      <c r="L372" s="85"/>
      <c r="M372" s="94"/>
      <c r="N372" s="85"/>
      <c r="O372" s="85"/>
      <c r="P372" s="85"/>
      <c r="Q372" s="85"/>
      <c r="R372" s="85"/>
      <c r="S372" s="85"/>
      <c r="T372" s="85"/>
      <c r="U372" s="85"/>
      <c r="V372" s="85"/>
      <c r="W372" s="85"/>
      <c r="X372" s="85"/>
      <c r="Y372" s="85"/>
      <c r="Z372" s="85"/>
      <c r="AA372" s="85"/>
      <c r="AB372" s="85"/>
      <c r="AC372" s="85"/>
      <c r="AD372" s="85"/>
      <c r="AE372" s="85"/>
    </row>
    <row r="373" spans="1:31">
      <c r="A373" s="85"/>
      <c r="B373" s="85"/>
      <c r="C373" s="85"/>
      <c r="D373" s="85"/>
      <c r="E373" s="85"/>
      <c r="F373" s="85"/>
      <c r="G373" s="85"/>
      <c r="H373" s="85"/>
      <c r="I373" s="94"/>
      <c r="J373" s="85"/>
      <c r="K373" s="85"/>
      <c r="L373" s="85"/>
      <c r="M373" s="94"/>
      <c r="N373" s="85"/>
      <c r="O373" s="85"/>
      <c r="P373" s="85"/>
      <c r="Q373" s="85"/>
      <c r="R373" s="85"/>
      <c r="S373" s="85"/>
      <c r="T373" s="85"/>
      <c r="U373" s="85"/>
      <c r="V373" s="85"/>
      <c r="W373" s="85"/>
      <c r="X373" s="85"/>
      <c r="Y373" s="85"/>
      <c r="Z373" s="85"/>
      <c r="AA373" s="85"/>
      <c r="AB373" s="85"/>
      <c r="AC373" s="85"/>
      <c r="AD373" s="85"/>
      <c r="AE373" s="85"/>
    </row>
    <row r="374" spans="1:31">
      <c r="A374" s="85"/>
      <c r="B374" s="85"/>
      <c r="C374" s="85"/>
      <c r="D374" s="85"/>
      <c r="E374" s="85"/>
      <c r="F374" s="85"/>
      <c r="G374" s="85"/>
      <c r="H374" s="85"/>
      <c r="I374" s="94"/>
      <c r="J374" s="85"/>
      <c r="K374" s="85"/>
      <c r="L374" s="85"/>
      <c r="M374" s="94"/>
      <c r="N374" s="85"/>
      <c r="O374" s="85"/>
      <c r="P374" s="85"/>
      <c r="Q374" s="85"/>
      <c r="R374" s="85"/>
      <c r="S374" s="85"/>
      <c r="T374" s="85"/>
      <c r="U374" s="85"/>
      <c r="V374" s="85"/>
      <c r="W374" s="85"/>
      <c r="X374" s="85"/>
      <c r="Y374" s="85"/>
      <c r="Z374" s="85"/>
      <c r="AA374" s="85"/>
      <c r="AB374" s="85"/>
      <c r="AC374" s="85"/>
      <c r="AD374" s="85"/>
      <c r="AE374" s="85"/>
    </row>
    <row r="375" spans="1:31">
      <c r="A375" s="85"/>
      <c r="B375" s="85"/>
      <c r="C375" s="85"/>
      <c r="D375" s="85"/>
      <c r="E375" s="85"/>
      <c r="F375" s="85"/>
      <c r="G375" s="85"/>
      <c r="H375" s="85"/>
      <c r="I375" s="94"/>
      <c r="J375" s="85"/>
      <c r="K375" s="85"/>
      <c r="L375" s="85"/>
      <c r="M375" s="94"/>
      <c r="N375" s="85"/>
      <c r="O375" s="85"/>
      <c r="P375" s="85"/>
      <c r="Q375" s="85"/>
      <c r="R375" s="85"/>
      <c r="S375" s="85"/>
      <c r="T375" s="85"/>
      <c r="U375" s="85"/>
      <c r="V375" s="85"/>
      <c r="W375" s="85"/>
      <c r="X375" s="85"/>
      <c r="Y375" s="85"/>
      <c r="Z375" s="85"/>
      <c r="AA375" s="85"/>
      <c r="AB375" s="85"/>
      <c r="AC375" s="85"/>
      <c r="AD375" s="85"/>
      <c r="AE375" s="85"/>
    </row>
    <row r="376" spans="1:31">
      <c r="A376" s="85"/>
      <c r="B376" s="85"/>
      <c r="C376" s="85"/>
      <c r="D376" s="85"/>
      <c r="E376" s="85"/>
      <c r="F376" s="85"/>
      <c r="G376" s="85"/>
      <c r="H376" s="85"/>
      <c r="I376" s="94"/>
      <c r="J376" s="85"/>
      <c r="K376" s="85"/>
      <c r="L376" s="85"/>
      <c r="M376" s="94"/>
      <c r="N376" s="85"/>
      <c r="O376" s="85"/>
      <c r="P376" s="85"/>
      <c r="Q376" s="85"/>
      <c r="R376" s="85"/>
      <c r="S376" s="85"/>
      <c r="T376" s="85"/>
      <c r="U376" s="85"/>
      <c r="V376" s="85"/>
      <c r="W376" s="85"/>
      <c r="X376" s="85"/>
      <c r="Y376" s="85"/>
      <c r="Z376" s="85"/>
      <c r="AA376" s="85"/>
      <c r="AB376" s="85"/>
      <c r="AC376" s="85"/>
      <c r="AD376" s="85"/>
      <c r="AE376" s="85"/>
    </row>
    <row r="377" spans="1:31">
      <c r="A377" s="85"/>
      <c r="B377" s="85"/>
      <c r="C377" s="85"/>
      <c r="D377" s="85"/>
      <c r="E377" s="85"/>
      <c r="F377" s="85"/>
      <c r="G377" s="85"/>
      <c r="H377" s="85"/>
      <c r="I377" s="94"/>
      <c r="J377" s="85"/>
      <c r="K377" s="85"/>
      <c r="L377" s="85"/>
      <c r="M377" s="94"/>
      <c r="N377" s="85"/>
      <c r="O377" s="85"/>
      <c r="P377" s="85"/>
      <c r="Q377" s="85"/>
      <c r="R377" s="85"/>
      <c r="S377" s="85"/>
      <c r="T377" s="85"/>
      <c r="U377" s="85"/>
      <c r="V377" s="85"/>
      <c r="W377" s="85"/>
      <c r="X377" s="85"/>
      <c r="Y377" s="85"/>
      <c r="Z377" s="85"/>
      <c r="AA377" s="85"/>
      <c r="AB377" s="85"/>
      <c r="AC377" s="85"/>
      <c r="AD377" s="85"/>
      <c r="AE377" s="85"/>
    </row>
    <row r="378" spans="1:31">
      <c r="A378" s="85"/>
      <c r="B378" s="85"/>
      <c r="C378" s="85"/>
      <c r="D378" s="85"/>
      <c r="E378" s="85"/>
      <c r="F378" s="85"/>
      <c r="G378" s="85"/>
      <c r="H378" s="85"/>
      <c r="I378" s="94"/>
      <c r="J378" s="85"/>
      <c r="K378" s="85"/>
      <c r="L378" s="85"/>
      <c r="M378" s="94"/>
      <c r="N378" s="85"/>
      <c r="O378" s="85"/>
      <c r="P378" s="85"/>
      <c r="Q378" s="85"/>
      <c r="R378" s="85"/>
      <c r="S378" s="85"/>
      <c r="T378" s="85"/>
      <c r="U378" s="85"/>
      <c r="V378" s="85"/>
      <c r="W378" s="85"/>
      <c r="X378" s="85"/>
      <c r="Y378" s="85"/>
      <c r="Z378" s="85"/>
      <c r="AA378" s="85"/>
      <c r="AB378" s="85"/>
      <c r="AC378" s="85"/>
      <c r="AD378" s="85"/>
      <c r="AE378" s="85"/>
    </row>
    <row r="379" spans="1:31">
      <c r="A379" s="85"/>
      <c r="B379" s="85"/>
      <c r="C379" s="85"/>
      <c r="D379" s="85"/>
      <c r="E379" s="85"/>
      <c r="F379" s="85"/>
      <c r="G379" s="85"/>
      <c r="H379" s="85"/>
      <c r="I379" s="94"/>
      <c r="J379" s="85"/>
      <c r="K379" s="85"/>
      <c r="L379" s="85"/>
      <c r="M379" s="94"/>
      <c r="N379" s="85"/>
      <c r="O379" s="85"/>
      <c r="P379" s="85"/>
      <c r="Q379" s="85"/>
      <c r="R379" s="85"/>
      <c r="S379" s="85"/>
      <c r="T379" s="85"/>
      <c r="U379" s="85"/>
      <c r="V379" s="85"/>
      <c r="W379" s="85"/>
      <c r="X379" s="85"/>
      <c r="Y379" s="85"/>
      <c r="Z379" s="85"/>
      <c r="AA379" s="85"/>
      <c r="AB379" s="85"/>
      <c r="AC379" s="85"/>
      <c r="AD379" s="85"/>
      <c r="AE379" s="85"/>
    </row>
    <row r="380" spans="1:31">
      <c r="A380" s="85"/>
      <c r="B380" s="85"/>
      <c r="C380" s="85"/>
      <c r="D380" s="85"/>
      <c r="E380" s="85"/>
      <c r="F380" s="85"/>
      <c r="G380" s="85"/>
      <c r="H380" s="85"/>
      <c r="I380" s="94"/>
      <c r="J380" s="85"/>
      <c r="K380" s="85"/>
      <c r="L380" s="85"/>
      <c r="M380" s="94"/>
      <c r="N380" s="85"/>
      <c r="O380" s="85"/>
      <c r="P380" s="85"/>
      <c r="Q380" s="85"/>
      <c r="R380" s="85"/>
      <c r="S380" s="85"/>
      <c r="T380" s="85"/>
      <c r="U380" s="85"/>
      <c r="V380" s="85"/>
      <c r="W380" s="85"/>
      <c r="X380" s="85"/>
      <c r="Y380" s="85"/>
      <c r="Z380" s="85"/>
      <c r="AA380" s="85"/>
      <c r="AB380" s="85"/>
      <c r="AC380" s="85"/>
      <c r="AD380" s="85"/>
      <c r="AE380" s="85"/>
    </row>
    <row r="381" spans="1:31">
      <c r="A381" s="85"/>
      <c r="B381" s="85"/>
      <c r="C381" s="85"/>
      <c r="D381" s="85"/>
      <c r="E381" s="85"/>
      <c r="F381" s="85"/>
      <c r="G381" s="85"/>
      <c r="H381" s="85"/>
      <c r="I381" s="94"/>
      <c r="J381" s="85"/>
      <c r="K381" s="85"/>
      <c r="L381" s="85"/>
      <c r="M381" s="94"/>
      <c r="N381" s="85"/>
      <c r="O381" s="85"/>
      <c r="P381" s="85"/>
      <c r="Q381" s="85"/>
      <c r="R381" s="85"/>
      <c r="S381" s="85"/>
      <c r="T381" s="85"/>
      <c r="U381" s="85"/>
      <c r="V381" s="85"/>
      <c r="W381" s="85"/>
      <c r="X381" s="85"/>
      <c r="Y381" s="85"/>
      <c r="Z381" s="85"/>
      <c r="AA381" s="85"/>
      <c r="AB381" s="85"/>
      <c r="AC381" s="85"/>
      <c r="AD381" s="85"/>
      <c r="AE381" s="85"/>
    </row>
    <row r="382" spans="1:31">
      <c r="A382" s="85"/>
      <c r="B382" s="85"/>
      <c r="C382" s="85"/>
      <c r="D382" s="85"/>
      <c r="E382" s="85"/>
      <c r="F382" s="85"/>
      <c r="G382" s="85"/>
      <c r="H382" s="85"/>
      <c r="I382" s="94"/>
      <c r="J382" s="85"/>
      <c r="K382" s="85"/>
      <c r="L382" s="85"/>
      <c r="M382" s="94"/>
      <c r="N382" s="85"/>
      <c r="O382" s="85"/>
      <c r="P382" s="85"/>
      <c r="Q382" s="85"/>
      <c r="R382" s="85"/>
      <c r="S382" s="85"/>
      <c r="T382" s="85"/>
      <c r="U382" s="85"/>
      <c r="V382" s="85"/>
      <c r="W382" s="85"/>
      <c r="X382" s="85"/>
      <c r="Y382" s="85"/>
      <c r="Z382" s="85"/>
      <c r="AA382" s="85"/>
      <c r="AB382" s="85"/>
      <c r="AC382" s="85"/>
      <c r="AD382" s="85"/>
      <c r="AE382" s="85"/>
    </row>
    <row r="383" spans="1:31">
      <c r="A383" s="85"/>
      <c r="B383" s="85"/>
      <c r="C383" s="85"/>
      <c r="D383" s="85"/>
      <c r="E383" s="85"/>
      <c r="F383" s="85"/>
      <c r="G383" s="85"/>
      <c r="H383" s="85"/>
      <c r="I383" s="94"/>
      <c r="J383" s="85"/>
      <c r="K383" s="85"/>
      <c r="L383" s="85"/>
      <c r="M383" s="94"/>
      <c r="N383" s="85"/>
      <c r="O383" s="85"/>
      <c r="P383" s="85"/>
      <c r="Q383" s="85"/>
      <c r="R383" s="85"/>
      <c r="S383" s="85"/>
      <c r="T383" s="85"/>
      <c r="U383" s="85"/>
      <c r="V383" s="85"/>
      <c r="W383" s="85"/>
      <c r="X383" s="85"/>
      <c r="Y383" s="85"/>
      <c r="Z383" s="85"/>
      <c r="AA383" s="85"/>
      <c r="AB383" s="85"/>
      <c r="AC383" s="85"/>
      <c r="AD383" s="85"/>
      <c r="AE383" s="85"/>
    </row>
    <row r="384" spans="1:31">
      <c r="A384" s="85"/>
      <c r="B384" s="85"/>
      <c r="C384" s="85"/>
      <c r="D384" s="85"/>
      <c r="E384" s="85"/>
      <c r="F384" s="85"/>
      <c r="G384" s="85"/>
      <c r="H384" s="85"/>
      <c r="I384" s="94"/>
      <c r="J384" s="85"/>
      <c r="K384" s="85"/>
      <c r="L384" s="85"/>
      <c r="M384" s="94"/>
      <c r="N384" s="85"/>
      <c r="O384" s="85"/>
      <c r="P384" s="85"/>
      <c r="Q384" s="85"/>
      <c r="R384" s="85"/>
      <c r="S384" s="85"/>
      <c r="T384" s="85"/>
      <c r="U384" s="85"/>
      <c r="V384" s="85"/>
      <c r="W384" s="85"/>
      <c r="X384" s="85"/>
      <c r="Y384" s="85"/>
      <c r="Z384" s="85"/>
      <c r="AA384" s="85"/>
      <c r="AB384" s="85"/>
      <c r="AC384" s="85"/>
      <c r="AD384" s="85"/>
      <c r="AE384" s="85"/>
    </row>
    <row r="385" spans="1:31">
      <c r="A385" s="85"/>
      <c r="B385" s="85"/>
      <c r="C385" s="85"/>
      <c r="D385" s="85"/>
      <c r="E385" s="85"/>
      <c r="F385" s="85"/>
      <c r="G385" s="85"/>
      <c r="H385" s="85"/>
      <c r="I385" s="94"/>
      <c r="J385" s="85"/>
      <c r="K385" s="85"/>
      <c r="L385" s="85"/>
      <c r="M385" s="94"/>
      <c r="N385" s="85"/>
      <c r="O385" s="85"/>
      <c r="P385" s="85"/>
      <c r="Q385" s="85"/>
      <c r="R385" s="85"/>
      <c r="S385" s="85"/>
      <c r="T385" s="85"/>
      <c r="U385" s="85"/>
      <c r="V385" s="85"/>
      <c r="W385" s="85"/>
      <c r="X385" s="85"/>
      <c r="Y385" s="85"/>
      <c r="Z385" s="85"/>
      <c r="AA385" s="85"/>
      <c r="AB385" s="85"/>
      <c r="AC385" s="85"/>
      <c r="AD385" s="85"/>
      <c r="AE385" s="85"/>
    </row>
    <row r="386" spans="1:31">
      <c r="A386" s="85"/>
      <c r="B386" s="85"/>
      <c r="C386" s="85"/>
      <c r="D386" s="85"/>
      <c r="E386" s="85"/>
      <c r="F386" s="85"/>
      <c r="G386" s="85"/>
      <c r="H386" s="85"/>
      <c r="I386" s="94"/>
      <c r="J386" s="85"/>
      <c r="K386" s="85"/>
      <c r="L386" s="85"/>
      <c r="M386" s="94"/>
      <c r="N386" s="85"/>
      <c r="O386" s="85"/>
      <c r="P386" s="85"/>
      <c r="Q386" s="85"/>
      <c r="R386" s="85"/>
      <c r="S386" s="85"/>
      <c r="T386" s="85"/>
      <c r="U386" s="85"/>
      <c r="V386" s="85"/>
      <c r="W386" s="85"/>
      <c r="X386" s="85"/>
      <c r="Y386" s="85"/>
      <c r="Z386" s="85"/>
      <c r="AA386" s="85"/>
      <c r="AB386" s="85"/>
      <c r="AC386" s="85"/>
      <c r="AD386" s="85"/>
      <c r="AE386" s="85"/>
    </row>
    <row r="387" spans="1:31">
      <c r="A387" s="85"/>
      <c r="B387" s="85"/>
      <c r="C387" s="85"/>
      <c r="D387" s="85"/>
      <c r="E387" s="85"/>
      <c r="F387" s="85"/>
      <c r="G387" s="85"/>
      <c r="H387" s="85"/>
      <c r="I387" s="94"/>
      <c r="J387" s="85"/>
      <c r="K387" s="85"/>
      <c r="L387" s="85"/>
      <c r="M387" s="94"/>
      <c r="N387" s="85"/>
      <c r="O387" s="85"/>
      <c r="P387" s="85"/>
      <c r="Q387" s="85"/>
      <c r="R387" s="85"/>
      <c r="S387" s="85"/>
      <c r="T387" s="85"/>
      <c r="U387" s="85"/>
      <c r="V387" s="85"/>
      <c r="W387" s="85"/>
      <c r="X387" s="85"/>
      <c r="Y387" s="85"/>
      <c r="Z387" s="85"/>
      <c r="AA387" s="85"/>
      <c r="AB387" s="85"/>
      <c r="AC387" s="85"/>
      <c r="AD387" s="85"/>
      <c r="AE387" s="85"/>
    </row>
    <row r="388" spans="1:31">
      <c r="A388" s="85"/>
      <c r="B388" s="85"/>
      <c r="C388" s="85"/>
      <c r="D388" s="85"/>
      <c r="E388" s="85"/>
      <c r="F388" s="85"/>
      <c r="G388" s="85"/>
      <c r="H388" s="85"/>
      <c r="I388" s="94"/>
      <c r="J388" s="85"/>
      <c r="K388" s="85"/>
      <c r="L388" s="85"/>
      <c r="M388" s="94"/>
      <c r="N388" s="85"/>
      <c r="O388" s="85"/>
      <c r="P388" s="85"/>
      <c r="Q388" s="85"/>
      <c r="R388" s="85"/>
      <c r="S388" s="85"/>
      <c r="T388" s="85"/>
      <c r="U388" s="85"/>
      <c r="V388" s="85"/>
      <c r="W388" s="85"/>
      <c r="X388" s="85"/>
      <c r="Y388" s="85"/>
      <c r="Z388" s="85"/>
      <c r="AA388" s="85"/>
      <c r="AB388" s="85"/>
      <c r="AC388" s="85"/>
      <c r="AD388" s="85"/>
      <c r="AE388" s="85"/>
    </row>
    <row r="389" spans="1:31">
      <c r="A389" s="85"/>
      <c r="B389" s="85"/>
      <c r="C389" s="85"/>
      <c r="D389" s="85"/>
      <c r="E389" s="85"/>
      <c r="F389" s="85"/>
      <c r="G389" s="85"/>
      <c r="H389" s="85"/>
      <c r="I389" s="94"/>
      <c r="J389" s="85"/>
      <c r="K389" s="85"/>
      <c r="L389" s="85"/>
      <c r="M389" s="94"/>
      <c r="N389" s="85"/>
      <c r="O389" s="85"/>
      <c r="P389" s="85"/>
      <c r="Q389" s="85"/>
      <c r="R389" s="85"/>
      <c r="S389" s="85"/>
      <c r="T389" s="85"/>
      <c r="U389" s="85"/>
      <c r="V389" s="85"/>
      <c r="W389" s="85"/>
      <c r="X389" s="85"/>
      <c r="Y389" s="85"/>
      <c r="Z389" s="85"/>
      <c r="AA389" s="85"/>
      <c r="AB389" s="85"/>
      <c r="AC389" s="85"/>
      <c r="AD389" s="85"/>
      <c r="AE389" s="85"/>
    </row>
    <row r="390" spans="1:31">
      <c r="A390" s="85"/>
      <c r="B390" s="85"/>
      <c r="C390" s="85"/>
      <c r="D390" s="85"/>
      <c r="E390" s="85"/>
      <c r="F390" s="85"/>
      <c r="G390" s="85"/>
      <c r="H390" s="85"/>
      <c r="I390" s="94"/>
      <c r="J390" s="85"/>
      <c r="K390" s="85"/>
      <c r="L390" s="85"/>
      <c r="M390" s="94"/>
      <c r="N390" s="85"/>
      <c r="O390" s="85"/>
      <c r="P390" s="85"/>
      <c r="Q390" s="85"/>
      <c r="R390" s="85"/>
      <c r="S390" s="85"/>
      <c r="T390" s="85"/>
      <c r="U390" s="85"/>
      <c r="V390" s="85"/>
      <c r="W390" s="85"/>
      <c r="X390" s="85"/>
      <c r="Y390" s="85"/>
      <c r="Z390" s="85"/>
      <c r="AA390" s="85"/>
      <c r="AB390" s="85"/>
      <c r="AC390" s="85"/>
      <c r="AD390" s="85"/>
      <c r="AE390" s="85"/>
    </row>
    <row r="391" spans="1:31">
      <c r="A391" s="85"/>
      <c r="B391" s="85"/>
      <c r="C391" s="85"/>
      <c r="D391" s="85"/>
      <c r="E391" s="85"/>
      <c r="F391" s="85"/>
      <c r="G391" s="85"/>
      <c r="H391" s="85"/>
      <c r="I391" s="94"/>
      <c r="J391" s="85"/>
      <c r="K391" s="85"/>
      <c r="L391" s="85"/>
      <c r="M391" s="94"/>
      <c r="N391" s="85"/>
      <c r="O391" s="85"/>
      <c r="P391" s="85"/>
      <c r="Q391" s="85"/>
      <c r="R391" s="85"/>
      <c r="S391" s="85"/>
      <c r="T391" s="85"/>
      <c r="U391" s="85"/>
      <c r="V391" s="85"/>
      <c r="W391" s="85"/>
      <c r="X391" s="85"/>
      <c r="Y391" s="85"/>
      <c r="Z391" s="85"/>
      <c r="AA391" s="85"/>
      <c r="AB391" s="85"/>
      <c r="AC391" s="85"/>
      <c r="AD391" s="85"/>
      <c r="AE391" s="85"/>
    </row>
    <row r="392" spans="1:31">
      <c r="A392" s="85"/>
      <c r="B392" s="85"/>
      <c r="C392" s="85"/>
      <c r="D392" s="85"/>
      <c r="E392" s="85"/>
      <c r="F392" s="85"/>
      <c r="G392" s="85"/>
      <c r="H392" s="85"/>
      <c r="I392" s="94"/>
      <c r="J392" s="85"/>
      <c r="K392" s="85"/>
      <c r="L392" s="85"/>
      <c r="M392" s="94"/>
      <c r="N392" s="85"/>
      <c r="O392" s="85"/>
      <c r="P392" s="85"/>
      <c r="Q392" s="85"/>
      <c r="R392" s="85"/>
      <c r="S392" s="85"/>
      <c r="T392" s="85"/>
      <c r="U392" s="85"/>
      <c r="V392" s="85"/>
      <c r="W392" s="85"/>
      <c r="X392" s="85"/>
      <c r="Y392" s="85"/>
      <c r="Z392" s="85"/>
      <c r="AA392" s="85"/>
      <c r="AB392" s="85"/>
      <c r="AC392" s="85"/>
      <c r="AD392" s="85"/>
      <c r="AE392" s="85"/>
    </row>
    <row r="393" spans="1:31">
      <c r="A393" s="85"/>
      <c r="B393" s="85"/>
      <c r="C393" s="85"/>
      <c r="D393" s="85"/>
      <c r="E393" s="85"/>
      <c r="F393" s="85"/>
      <c r="G393" s="85"/>
      <c r="H393" s="85"/>
      <c r="I393" s="94"/>
      <c r="J393" s="85"/>
      <c r="K393" s="85"/>
      <c r="L393" s="85"/>
      <c r="M393" s="94"/>
      <c r="N393" s="85"/>
      <c r="O393" s="85"/>
      <c r="P393" s="85"/>
      <c r="Q393" s="85"/>
      <c r="R393" s="85"/>
      <c r="S393" s="85"/>
      <c r="T393" s="85"/>
      <c r="U393" s="85"/>
      <c r="V393" s="85"/>
      <c r="W393" s="85"/>
      <c r="X393" s="85"/>
      <c r="Y393" s="85"/>
      <c r="Z393" s="85"/>
      <c r="AA393" s="85"/>
      <c r="AB393" s="85"/>
      <c r="AC393" s="85"/>
      <c r="AD393" s="85"/>
      <c r="AE393" s="85"/>
    </row>
    <row r="394" spans="1:31">
      <c r="A394" s="85"/>
      <c r="B394" s="85"/>
      <c r="C394" s="85"/>
      <c r="D394" s="85"/>
      <c r="E394" s="85"/>
      <c r="F394" s="85"/>
      <c r="G394" s="85"/>
      <c r="H394" s="85"/>
      <c r="I394" s="94"/>
      <c r="J394" s="85"/>
      <c r="K394" s="85"/>
      <c r="L394" s="85"/>
      <c r="M394" s="94"/>
      <c r="N394" s="85"/>
      <c r="O394" s="85"/>
      <c r="P394" s="85"/>
      <c r="Q394" s="85"/>
      <c r="R394" s="85"/>
      <c r="S394" s="85"/>
      <c r="T394" s="85"/>
      <c r="U394" s="85"/>
      <c r="V394" s="85"/>
      <c r="W394" s="85"/>
      <c r="X394" s="85"/>
      <c r="Y394" s="85"/>
      <c r="Z394" s="85"/>
      <c r="AA394" s="85"/>
      <c r="AB394" s="85"/>
      <c r="AC394" s="85"/>
      <c r="AD394" s="85"/>
      <c r="AE394" s="85"/>
    </row>
    <row r="395" spans="1:31">
      <c r="A395" s="85"/>
      <c r="B395" s="85"/>
      <c r="C395" s="85"/>
      <c r="D395" s="85"/>
      <c r="E395" s="85"/>
      <c r="F395" s="85"/>
      <c r="G395" s="85"/>
      <c r="H395" s="85"/>
      <c r="I395" s="94"/>
      <c r="J395" s="85"/>
      <c r="K395" s="85"/>
      <c r="L395" s="85"/>
      <c r="M395" s="94"/>
      <c r="N395" s="85"/>
      <c r="O395" s="85"/>
      <c r="P395" s="85"/>
      <c r="Q395" s="85"/>
      <c r="R395" s="85"/>
      <c r="S395" s="85"/>
      <c r="T395" s="85"/>
      <c r="U395" s="85"/>
      <c r="V395" s="85"/>
      <c r="W395" s="85"/>
      <c r="X395" s="85"/>
      <c r="Y395" s="85"/>
      <c r="Z395" s="85"/>
      <c r="AA395" s="85"/>
      <c r="AB395" s="85"/>
      <c r="AC395" s="85"/>
      <c r="AD395" s="85"/>
      <c r="AE395" s="85"/>
    </row>
    <row r="396" spans="1:31">
      <c r="A396" s="85"/>
      <c r="B396" s="85"/>
      <c r="C396" s="85"/>
      <c r="D396" s="85"/>
      <c r="E396" s="85"/>
      <c r="F396" s="85"/>
      <c r="G396" s="85"/>
      <c r="H396" s="85"/>
      <c r="I396" s="94"/>
      <c r="J396" s="85"/>
      <c r="K396" s="85"/>
      <c r="L396" s="85"/>
      <c r="M396" s="94"/>
      <c r="N396" s="85"/>
      <c r="O396" s="85"/>
      <c r="P396" s="85"/>
      <c r="Q396" s="85"/>
      <c r="R396" s="85"/>
      <c r="S396" s="85"/>
      <c r="T396" s="85"/>
      <c r="U396" s="85"/>
      <c r="V396" s="85"/>
      <c r="W396" s="85"/>
      <c r="X396" s="85"/>
      <c r="Y396" s="85"/>
      <c r="Z396" s="85"/>
      <c r="AA396" s="85"/>
      <c r="AB396" s="85"/>
      <c r="AC396" s="85"/>
      <c r="AD396" s="85"/>
      <c r="AE396" s="85"/>
    </row>
    <row r="397" spans="1:31">
      <c r="A397" s="85"/>
      <c r="B397" s="85"/>
      <c r="C397" s="85"/>
      <c r="D397" s="85"/>
      <c r="E397" s="85"/>
      <c r="F397" s="85"/>
      <c r="G397" s="85"/>
      <c r="H397" s="85"/>
      <c r="I397" s="94"/>
      <c r="J397" s="85"/>
      <c r="K397" s="85"/>
      <c r="L397" s="85"/>
      <c r="M397" s="94"/>
      <c r="N397" s="85"/>
      <c r="O397" s="85"/>
      <c r="P397" s="85"/>
      <c r="Q397" s="85"/>
      <c r="R397" s="85"/>
      <c r="S397" s="85"/>
      <c r="T397" s="85"/>
      <c r="U397" s="85"/>
      <c r="V397" s="85"/>
      <c r="W397" s="85"/>
      <c r="X397" s="85"/>
      <c r="Y397" s="85"/>
      <c r="Z397" s="85"/>
      <c r="AA397" s="85"/>
      <c r="AB397" s="85"/>
      <c r="AC397" s="85"/>
      <c r="AD397" s="85"/>
      <c r="AE397" s="85"/>
    </row>
    <row r="398" spans="1:31">
      <c r="A398" s="85"/>
      <c r="B398" s="85"/>
      <c r="C398" s="85"/>
      <c r="D398" s="85"/>
      <c r="E398" s="85"/>
      <c r="F398" s="85"/>
      <c r="G398" s="85"/>
      <c r="H398" s="85"/>
      <c r="I398" s="94"/>
      <c r="J398" s="85"/>
      <c r="K398" s="85"/>
      <c r="L398" s="85"/>
      <c r="M398" s="94"/>
      <c r="N398" s="85"/>
      <c r="O398" s="85"/>
      <c r="P398" s="85"/>
      <c r="Q398" s="85"/>
      <c r="R398" s="85"/>
      <c r="S398" s="85"/>
      <c r="T398" s="85"/>
      <c r="U398" s="85"/>
      <c r="V398" s="85"/>
      <c r="W398" s="85"/>
      <c r="X398" s="85"/>
      <c r="Y398" s="85"/>
      <c r="Z398" s="85"/>
      <c r="AA398" s="85"/>
      <c r="AB398" s="85"/>
      <c r="AC398" s="85"/>
      <c r="AD398" s="85"/>
      <c r="AE398" s="85"/>
    </row>
    <row r="399" spans="1:31">
      <c r="A399" s="85"/>
      <c r="B399" s="85"/>
      <c r="C399" s="85"/>
      <c r="D399" s="85"/>
      <c r="E399" s="85"/>
      <c r="F399" s="85"/>
      <c r="G399" s="85"/>
      <c r="H399" s="85"/>
      <c r="I399" s="94"/>
      <c r="J399" s="85"/>
      <c r="K399" s="85"/>
      <c r="L399" s="85"/>
      <c r="M399" s="94"/>
      <c r="N399" s="85"/>
      <c r="O399" s="85"/>
      <c r="P399" s="85"/>
      <c r="Q399" s="85"/>
      <c r="R399" s="85"/>
      <c r="S399" s="85"/>
      <c r="T399" s="85"/>
      <c r="U399" s="85"/>
      <c r="V399" s="85"/>
      <c r="W399" s="85"/>
      <c r="X399" s="85"/>
      <c r="Y399" s="85"/>
      <c r="Z399" s="85"/>
      <c r="AA399" s="85"/>
      <c r="AB399" s="85"/>
      <c r="AC399" s="85"/>
      <c r="AD399" s="85"/>
      <c r="AE399" s="85"/>
    </row>
    <row r="400" spans="1:31">
      <c r="A400" s="85"/>
      <c r="B400" s="85"/>
      <c r="C400" s="85"/>
      <c r="D400" s="85"/>
      <c r="E400" s="85"/>
      <c r="F400" s="85"/>
      <c r="G400" s="85"/>
      <c r="H400" s="85"/>
      <c r="I400" s="94"/>
      <c r="J400" s="85"/>
      <c r="K400" s="85"/>
      <c r="L400" s="85"/>
      <c r="M400" s="94"/>
      <c r="N400" s="85"/>
      <c r="O400" s="85"/>
      <c r="P400" s="85"/>
      <c r="Q400" s="85"/>
      <c r="R400" s="85"/>
      <c r="S400" s="85"/>
      <c r="T400" s="85"/>
      <c r="U400" s="85"/>
      <c r="V400" s="85"/>
      <c r="W400" s="85"/>
      <c r="X400" s="85"/>
      <c r="Y400" s="85"/>
      <c r="Z400" s="85"/>
      <c r="AA400" s="85"/>
      <c r="AB400" s="85"/>
      <c r="AC400" s="85"/>
      <c r="AD400" s="85"/>
      <c r="AE400" s="85"/>
    </row>
    <row r="401" spans="1:31">
      <c r="A401" s="85"/>
      <c r="B401" s="85"/>
      <c r="C401" s="85"/>
      <c r="D401" s="85"/>
      <c r="E401" s="85"/>
      <c r="F401" s="85"/>
      <c r="G401" s="85"/>
      <c r="H401" s="85"/>
      <c r="I401" s="94"/>
      <c r="J401" s="85"/>
      <c r="K401" s="85"/>
      <c r="L401" s="85"/>
      <c r="M401" s="94"/>
      <c r="N401" s="85"/>
      <c r="O401" s="85"/>
      <c r="P401" s="85"/>
      <c r="Q401" s="85"/>
      <c r="R401" s="85"/>
      <c r="S401" s="85"/>
      <c r="T401" s="85"/>
      <c r="U401" s="85"/>
      <c r="V401" s="85"/>
      <c r="W401" s="85"/>
      <c r="X401" s="85"/>
      <c r="Y401" s="85"/>
      <c r="Z401" s="85"/>
      <c r="AA401" s="85"/>
      <c r="AB401" s="85"/>
      <c r="AC401" s="85"/>
      <c r="AD401" s="85"/>
      <c r="AE401" s="85"/>
    </row>
    <row r="402" spans="1:31">
      <c r="A402" s="85"/>
      <c r="B402" s="85"/>
      <c r="C402" s="85"/>
      <c r="D402" s="85"/>
      <c r="E402" s="85"/>
      <c r="F402" s="85"/>
      <c r="G402" s="85"/>
      <c r="H402" s="85"/>
      <c r="I402" s="94"/>
      <c r="J402" s="85"/>
      <c r="K402" s="85"/>
      <c r="L402" s="85"/>
      <c r="M402" s="94"/>
      <c r="N402" s="85"/>
      <c r="O402" s="85"/>
      <c r="P402" s="85"/>
      <c r="Q402" s="85"/>
      <c r="R402" s="85"/>
      <c r="S402" s="85"/>
      <c r="T402" s="85"/>
      <c r="U402" s="85"/>
      <c r="V402" s="85"/>
      <c r="W402" s="85"/>
      <c r="X402" s="85"/>
      <c r="Y402" s="85"/>
      <c r="Z402" s="85"/>
      <c r="AA402" s="85"/>
      <c r="AB402" s="85"/>
      <c r="AC402" s="85"/>
      <c r="AD402" s="85"/>
      <c r="AE402" s="85"/>
    </row>
    <row r="403" spans="1:31">
      <c r="A403" s="85"/>
      <c r="B403" s="85"/>
      <c r="C403" s="85"/>
      <c r="D403" s="85"/>
      <c r="E403" s="85"/>
      <c r="F403" s="85"/>
      <c r="G403" s="85"/>
      <c r="H403" s="85"/>
      <c r="I403" s="94"/>
      <c r="J403" s="85"/>
      <c r="K403" s="85"/>
      <c r="L403" s="85"/>
      <c r="M403" s="94"/>
      <c r="N403" s="85"/>
      <c r="O403" s="85"/>
      <c r="P403" s="85"/>
      <c r="Q403" s="85"/>
      <c r="R403" s="85"/>
      <c r="S403" s="85"/>
      <c r="T403" s="85"/>
      <c r="U403" s="85"/>
      <c r="V403" s="85"/>
      <c r="W403" s="85"/>
      <c r="X403" s="85"/>
      <c r="Y403" s="85"/>
      <c r="Z403" s="85"/>
      <c r="AA403" s="85"/>
      <c r="AB403" s="85"/>
      <c r="AC403" s="85"/>
      <c r="AD403" s="85"/>
      <c r="AE403" s="85"/>
    </row>
    <row r="404" spans="1:31">
      <c r="A404" s="85"/>
      <c r="B404" s="85"/>
      <c r="C404" s="85"/>
      <c r="D404" s="85"/>
      <c r="E404" s="85"/>
      <c r="F404" s="85"/>
      <c r="G404" s="85"/>
      <c r="H404" s="85"/>
      <c r="I404" s="94"/>
      <c r="J404" s="85"/>
      <c r="K404" s="85"/>
      <c r="L404" s="85"/>
      <c r="M404" s="94"/>
      <c r="N404" s="85"/>
      <c r="O404" s="85"/>
      <c r="P404" s="85"/>
      <c r="Q404" s="85"/>
      <c r="R404" s="85"/>
      <c r="S404" s="85"/>
      <c r="T404" s="85"/>
      <c r="U404" s="85"/>
      <c r="V404" s="85"/>
      <c r="W404" s="85"/>
      <c r="X404" s="85"/>
      <c r="Y404" s="85"/>
      <c r="Z404" s="85"/>
      <c r="AA404" s="85"/>
      <c r="AB404" s="85"/>
      <c r="AC404" s="85"/>
      <c r="AD404" s="85"/>
      <c r="AE404" s="85"/>
    </row>
    <row r="405" spans="1:31">
      <c r="A405" s="85"/>
      <c r="B405" s="85"/>
      <c r="C405" s="85"/>
      <c r="D405" s="85"/>
      <c r="E405" s="85"/>
      <c r="F405" s="85"/>
      <c r="G405" s="85"/>
      <c r="H405" s="85"/>
      <c r="I405" s="94"/>
      <c r="J405" s="85"/>
      <c r="K405" s="85"/>
      <c r="L405" s="85"/>
      <c r="M405" s="94"/>
      <c r="N405" s="85"/>
      <c r="O405" s="85"/>
      <c r="P405" s="85"/>
      <c r="Q405" s="85"/>
      <c r="R405" s="85"/>
      <c r="S405" s="85"/>
      <c r="T405" s="85"/>
      <c r="U405" s="85"/>
      <c r="V405" s="85"/>
      <c r="W405" s="85"/>
      <c r="X405" s="85"/>
      <c r="Y405" s="85"/>
      <c r="Z405" s="85"/>
      <c r="AA405" s="85"/>
      <c r="AB405" s="85"/>
      <c r="AC405" s="85"/>
      <c r="AD405" s="85"/>
      <c r="AE405" s="85"/>
    </row>
    <row r="406" spans="1:31">
      <c r="A406" s="85"/>
      <c r="B406" s="85"/>
      <c r="C406" s="85"/>
      <c r="D406" s="85"/>
      <c r="E406" s="85"/>
      <c r="F406" s="85"/>
      <c r="G406" s="85"/>
      <c r="H406" s="85"/>
      <c r="I406" s="94"/>
      <c r="J406" s="85"/>
      <c r="K406" s="85"/>
      <c r="L406" s="85"/>
      <c r="M406" s="94"/>
      <c r="N406" s="85"/>
      <c r="O406" s="85"/>
      <c r="P406" s="85"/>
      <c r="Q406" s="85"/>
      <c r="R406" s="85"/>
      <c r="S406" s="85"/>
      <c r="T406" s="85"/>
      <c r="U406" s="85"/>
      <c r="V406" s="85"/>
      <c r="W406" s="85"/>
      <c r="X406" s="85"/>
      <c r="Y406" s="85"/>
      <c r="Z406" s="85"/>
      <c r="AA406" s="85"/>
      <c r="AB406" s="85"/>
      <c r="AC406" s="85"/>
      <c r="AD406" s="85"/>
      <c r="AE406" s="85"/>
    </row>
    <row r="407" spans="1:31">
      <c r="A407" s="85"/>
      <c r="B407" s="85"/>
      <c r="C407" s="85"/>
      <c r="D407" s="85"/>
      <c r="E407" s="85"/>
      <c r="F407" s="85"/>
      <c r="G407" s="85"/>
      <c r="H407" s="85"/>
      <c r="I407" s="94"/>
      <c r="J407" s="85"/>
      <c r="K407" s="85"/>
      <c r="L407" s="85"/>
      <c r="M407" s="94"/>
      <c r="N407" s="85"/>
      <c r="O407" s="85"/>
      <c r="P407" s="85"/>
      <c r="Q407" s="85"/>
      <c r="R407" s="85"/>
      <c r="S407" s="85"/>
      <c r="T407" s="85"/>
      <c r="U407" s="85"/>
      <c r="V407" s="85"/>
      <c r="W407" s="85"/>
      <c r="X407" s="85"/>
      <c r="Y407" s="85"/>
      <c r="Z407" s="85"/>
      <c r="AA407" s="85"/>
      <c r="AB407" s="85"/>
      <c r="AC407" s="85"/>
      <c r="AD407" s="85"/>
      <c r="AE407" s="85"/>
    </row>
    <row r="408" spans="1:31">
      <c r="A408" s="85"/>
      <c r="B408" s="85"/>
      <c r="C408" s="85"/>
      <c r="D408" s="85"/>
      <c r="E408" s="85"/>
      <c r="F408" s="85"/>
      <c r="G408" s="85"/>
      <c r="H408" s="85"/>
      <c r="I408" s="94"/>
      <c r="J408" s="85"/>
      <c r="K408" s="85"/>
      <c r="L408" s="85"/>
      <c r="M408" s="94"/>
      <c r="N408" s="85"/>
      <c r="O408" s="85"/>
      <c r="P408" s="85"/>
      <c r="Q408" s="85"/>
      <c r="R408" s="85"/>
      <c r="S408" s="85"/>
      <c r="T408" s="85"/>
      <c r="U408" s="85"/>
      <c r="V408" s="85"/>
      <c r="W408" s="85"/>
      <c r="X408" s="85"/>
      <c r="Y408" s="85"/>
      <c r="Z408" s="85"/>
      <c r="AA408" s="85"/>
      <c r="AB408" s="85"/>
      <c r="AC408" s="85"/>
      <c r="AD408" s="85"/>
      <c r="AE408" s="85"/>
    </row>
    <row r="409" spans="1:31">
      <c r="A409" s="85"/>
      <c r="B409" s="85"/>
      <c r="C409" s="85"/>
      <c r="D409" s="85"/>
      <c r="E409" s="85"/>
      <c r="F409" s="85"/>
      <c r="G409" s="85"/>
      <c r="H409" s="85"/>
      <c r="I409" s="94"/>
      <c r="J409" s="85"/>
      <c r="K409" s="85"/>
      <c r="L409" s="85"/>
      <c r="M409" s="94"/>
      <c r="N409" s="85"/>
      <c r="O409" s="85"/>
      <c r="P409" s="85"/>
      <c r="Q409" s="85"/>
      <c r="R409" s="85"/>
      <c r="S409" s="85"/>
      <c r="T409" s="85"/>
      <c r="U409" s="85"/>
      <c r="V409" s="85"/>
      <c r="W409" s="85"/>
      <c r="X409" s="85"/>
      <c r="Y409" s="85"/>
      <c r="Z409" s="85"/>
      <c r="AA409" s="85"/>
      <c r="AB409" s="85"/>
      <c r="AC409" s="85"/>
      <c r="AD409" s="85"/>
      <c r="AE409" s="85"/>
    </row>
    <row r="410" spans="1:31">
      <c r="A410" s="85"/>
      <c r="B410" s="85"/>
      <c r="C410" s="85"/>
      <c r="D410" s="85"/>
      <c r="E410" s="85"/>
      <c r="F410" s="85"/>
      <c r="G410" s="85"/>
      <c r="H410" s="85"/>
      <c r="I410" s="94"/>
      <c r="J410" s="85"/>
      <c r="K410" s="85"/>
      <c r="L410" s="85"/>
      <c r="M410" s="94"/>
      <c r="N410" s="85"/>
      <c r="O410" s="85"/>
      <c r="P410" s="85"/>
      <c r="Q410" s="85"/>
      <c r="R410" s="85"/>
      <c r="S410" s="85"/>
      <c r="T410" s="85"/>
      <c r="U410" s="85"/>
      <c r="V410" s="85"/>
      <c r="W410" s="85"/>
      <c r="X410" s="85"/>
      <c r="Y410" s="85"/>
      <c r="Z410" s="85"/>
      <c r="AA410" s="85"/>
      <c r="AB410" s="85"/>
      <c r="AC410" s="85"/>
      <c r="AD410" s="85"/>
      <c r="AE410" s="85"/>
    </row>
    <row r="411" spans="1:31">
      <c r="A411" s="85"/>
      <c r="B411" s="85"/>
      <c r="C411" s="85"/>
      <c r="D411" s="85"/>
      <c r="E411" s="85"/>
      <c r="F411" s="85"/>
      <c r="G411" s="85"/>
      <c r="H411" s="85"/>
      <c r="I411" s="94"/>
      <c r="J411" s="85"/>
      <c r="K411" s="85"/>
      <c r="L411" s="85"/>
      <c r="M411" s="94"/>
      <c r="N411" s="85"/>
      <c r="O411" s="85"/>
      <c r="P411" s="85"/>
      <c r="Q411" s="85"/>
      <c r="R411" s="85"/>
      <c r="S411" s="85"/>
      <c r="T411" s="85"/>
      <c r="U411" s="85"/>
      <c r="V411" s="85"/>
      <c r="W411" s="85"/>
      <c r="X411" s="85"/>
      <c r="Y411" s="85"/>
      <c r="Z411" s="85"/>
      <c r="AA411" s="85"/>
      <c r="AB411" s="85"/>
      <c r="AC411" s="85"/>
      <c r="AD411" s="85"/>
      <c r="AE411" s="85"/>
    </row>
    <row r="412" spans="1:31">
      <c r="A412" s="85"/>
      <c r="B412" s="85"/>
      <c r="C412" s="85"/>
      <c r="D412" s="85"/>
      <c r="E412" s="85"/>
      <c r="F412" s="85"/>
      <c r="G412" s="85"/>
      <c r="H412" s="85"/>
      <c r="I412" s="94"/>
      <c r="J412" s="85"/>
      <c r="K412" s="85"/>
      <c r="L412" s="85"/>
      <c r="M412" s="94"/>
      <c r="N412" s="85"/>
      <c r="O412" s="85"/>
      <c r="P412" s="85"/>
      <c r="Q412" s="85"/>
      <c r="R412" s="85"/>
      <c r="S412" s="85"/>
      <c r="T412" s="85"/>
      <c r="U412" s="85"/>
      <c r="V412" s="85"/>
      <c r="W412" s="85"/>
      <c r="X412" s="85"/>
      <c r="Y412" s="85"/>
      <c r="Z412" s="85"/>
      <c r="AA412" s="85"/>
      <c r="AB412" s="85"/>
      <c r="AC412" s="85"/>
      <c r="AD412" s="85"/>
      <c r="AE412" s="85"/>
    </row>
    <row r="413" spans="1:31">
      <c r="A413" s="85"/>
      <c r="B413" s="85"/>
      <c r="C413" s="85"/>
      <c r="D413" s="85"/>
      <c r="E413" s="85"/>
      <c r="F413" s="85"/>
      <c r="G413" s="85"/>
      <c r="H413" s="85"/>
      <c r="I413" s="94"/>
      <c r="J413" s="85"/>
      <c r="K413" s="85"/>
      <c r="L413" s="85"/>
      <c r="M413" s="94"/>
      <c r="N413" s="85"/>
      <c r="O413" s="85"/>
      <c r="P413" s="85"/>
      <c r="Q413" s="85"/>
      <c r="R413" s="85"/>
      <c r="S413" s="85"/>
      <c r="T413" s="85"/>
      <c r="U413" s="85"/>
      <c r="V413" s="85"/>
      <c r="W413" s="85"/>
      <c r="X413" s="85"/>
      <c r="Y413" s="85"/>
      <c r="Z413" s="85"/>
      <c r="AA413" s="85"/>
      <c r="AB413" s="85"/>
      <c r="AC413" s="85"/>
      <c r="AD413" s="85"/>
      <c r="AE413" s="85"/>
    </row>
    <row r="414" spans="1:31">
      <c r="A414" s="85"/>
      <c r="B414" s="85"/>
      <c r="C414" s="85"/>
      <c r="D414" s="85"/>
      <c r="E414" s="85"/>
      <c r="F414" s="85"/>
      <c r="G414" s="85"/>
      <c r="H414" s="85"/>
      <c r="I414" s="94"/>
      <c r="J414" s="85"/>
      <c r="K414" s="85"/>
      <c r="L414" s="85"/>
      <c r="M414" s="94"/>
      <c r="N414" s="85"/>
      <c r="O414" s="85"/>
      <c r="P414" s="85"/>
      <c r="Q414" s="85"/>
      <c r="R414" s="85"/>
      <c r="S414" s="85"/>
      <c r="T414" s="85"/>
      <c r="U414" s="85"/>
      <c r="V414" s="85"/>
      <c r="W414" s="85"/>
      <c r="X414" s="85"/>
      <c r="Y414" s="85"/>
      <c r="Z414" s="85"/>
      <c r="AA414" s="85"/>
      <c r="AB414" s="85"/>
      <c r="AC414" s="85"/>
      <c r="AD414" s="85"/>
      <c r="AE414" s="85"/>
    </row>
    <row r="415" spans="1:31">
      <c r="A415" s="85"/>
      <c r="B415" s="85"/>
      <c r="C415" s="85"/>
      <c r="D415" s="85"/>
      <c r="E415" s="85"/>
      <c r="F415" s="85"/>
      <c r="G415" s="85"/>
      <c r="H415" s="85"/>
      <c r="I415" s="94"/>
      <c r="J415" s="85"/>
      <c r="K415" s="85"/>
      <c r="L415" s="85"/>
      <c r="M415" s="94"/>
      <c r="N415" s="85"/>
      <c r="O415" s="85"/>
      <c r="P415" s="85"/>
      <c r="Q415" s="85"/>
      <c r="R415" s="85"/>
      <c r="S415" s="85"/>
      <c r="T415" s="85"/>
      <c r="U415" s="85"/>
      <c r="V415" s="85"/>
      <c r="W415" s="85"/>
      <c r="X415" s="85"/>
      <c r="Y415" s="85"/>
      <c r="Z415" s="85"/>
      <c r="AA415" s="85"/>
      <c r="AB415" s="85"/>
      <c r="AC415" s="85"/>
      <c r="AD415" s="85"/>
      <c r="AE415" s="85"/>
    </row>
    <row r="416" spans="1:31">
      <c r="A416" s="85"/>
      <c r="B416" s="85"/>
      <c r="C416" s="85"/>
      <c r="D416" s="85"/>
      <c r="E416" s="85"/>
      <c r="F416" s="85"/>
      <c r="G416" s="85"/>
      <c r="H416" s="85"/>
      <c r="I416" s="94"/>
      <c r="J416" s="85"/>
      <c r="K416" s="85"/>
      <c r="L416" s="85"/>
      <c r="M416" s="94"/>
      <c r="N416" s="85"/>
      <c r="O416" s="85"/>
      <c r="P416" s="85"/>
      <c r="Q416" s="85"/>
      <c r="R416" s="85"/>
      <c r="S416" s="85"/>
      <c r="T416" s="85"/>
      <c r="U416" s="85"/>
      <c r="V416" s="85"/>
      <c r="W416" s="85"/>
      <c r="X416" s="85"/>
      <c r="Y416" s="85"/>
      <c r="Z416" s="85"/>
      <c r="AA416" s="85"/>
      <c r="AB416" s="85"/>
      <c r="AC416" s="85"/>
      <c r="AD416" s="85"/>
      <c r="AE416" s="85"/>
    </row>
    <row r="417" spans="1:31">
      <c r="A417" s="85"/>
      <c r="B417" s="85"/>
      <c r="C417" s="85"/>
      <c r="D417" s="85"/>
      <c r="E417" s="85"/>
      <c r="F417" s="85"/>
      <c r="G417" s="85"/>
      <c r="H417" s="85"/>
      <c r="I417" s="94"/>
      <c r="J417" s="85"/>
      <c r="K417" s="85"/>
      <c r="L417" s="85"/>
      <c r="M417" s="94"/>
      <c r="N417" s="85"/>
      <c r="O417" s="85"/>
      <c r="P417" s="85"/>
      <c r="Q417" s="85"/>
      <c r="R417" s="85"/>
      <c r="S417" s="85"/>
      <c r="T417" s="85"/>
      <c r="U417" s="85"/>
      <c r="V417" s="85"/>
      <c r="W417" s="85"/>
      <c r="X417" s="85"/>
      <c r="Y417" s="85"/>
      <c r="Z417" s="85"/>
      <c r="AA417" s="85"/>
      <c r="AB417" s="85"/>
      <c r="AC417" s="85"/>
      <c r="AD417" s="85"/>
      <c r="AE417" s="85"/>
    </row>
    <row r="418" spans="1:31">
      <c r="A418" s="85"/>
      <c r="B418" s="85"/>
      <c r="C418" s="85"/>
      <c r="D418" s="85"/>
      <c r="E418" s="85"/>
      <c r="F418" s="85"/>
      <c r="G418" s="85"/>
      <c r="H418" s="85"/>
      <c r="I418" s="94"/>
      <c r="J418" s="85"/>
      <c r="K418" s="85"/>
      <c r="L418" s="85"/>
      <c r="M418" s="94"/>
      <c r="N418" s="85"/>
      <c r="O418" s="85"/>
      <c r="P418" s="85"/>
      <c r="Q418" s="85"/>
      <c r="R418" s="85"/>
      <c r="S418" s="85"/>
      <c r="T418" s="85"/>
      <c r="U418" s="85"/>
      <c r="V418" s="85"/>
      <c r="W418" s="85"/>
      <c r="X418" s="85"/>
      <c r="Y418" s="85"/>
      <c r="Z418" s="85"/>
      <c r="AA418" s="85"/>
      <c r="AB418" s="85"/>
      <c r="AC418" s="85"/>
      <c r="AD418" s="85"/>
      <c r="AE418" s="85"/>
    </row>
    <row r="419" spans="1:31">
      <c r="A419" s="85"/>
      <c r="B419" s="85"/>
      <c r="C419" s="85"/>
      <c r="D419" s="85"/>
      <c r="E419" s="85"/>
      <c r="F419" s="85"/>
      <c r="G419" s="85"/>
      <c r="H419" s="85"/>
      <c r="I419" s="94"/>
      <c r="J419" s="85"/>
      <c r="K419" s="85"/>
      <c r="L419" s="85"/>
      <c r="M419" s="94"/>
      <c r="N419" s="85"/>
      <c r="O419" s="85"/>
      <c r="P419" s="85"/>
      <c r="Q419" s="85"/>
      <c r="R419" s="85"/>
      <c r="S419" s="85"/>
      <c r="T419" s="85"/>
      <c r="U419" s="85"/>
      <c r="V419" s="85"/>
      <c r="W419" s="85"/>
      <c r="X419" s="85"/>
      <c r="Y419" s="85"/>
      <c r="Z419" s="85"/>
      <c r="AA419" s="85"/>
      <c r="AB419" s="85"/>
      <c r="AC419" s="85"/>
      <c r="AD419" s="85"/>
      <c r="AE419" s="85"/>
    </row>
    <row r="420" spans="1:31">
      <c r="A420" s="85"/>
      <c r="B420" s="85"/>
      <c r="C420" s="85"/>
      <c r="D420" s="85"/>
      <c r="E420" s="85"/>
      <c r="F420" s="85"/>
      <c r="G420" s="85"/>
      <c r="H420" s="85"/>
      <c r="I420" s="94"/>
      <c r="J420" s="85"/>
      <c r="K420" s="85"/>
      <c r="L420" s="85"/>
      <c r="M420" s="94"/>
      <c r="N420" s="85"/>
      <c r="O420" s="85"/>
      <c r="P420" s="85"/>
      <c r="Q420" s="85"/>
      <c r="R420" s="85"/>
      <c r="S420" s="85"/>
      <c r="T420" s="85"/>
      <c r="U420" s="85"/>
      <c r="V420" s="85"/>
      <c r="W420" s="85"/>
      <c r="X420" s="85"/>
      <c r="Y420" s="85"/>
      <c r="Z420" s="85"/>
      <c r="AA420" s="85"/>
      <c r="AB420" s="85"/>
      <c r="AC420" s="85"/>
      <c r="AD420" s="85"/>
      <c r="AE420" s="85"/>
    </row>
    <row r="421" spans="1:31">
      <c r="A421" s="85"/>
      <c r="B421" s="85"/>
      <c r="C421" s="85"/>
      <c r="D421" s="85"/>
      <c r="E421" s="85"/>
      <c r="F421" s="85"/>
      <c r="G421" s="85"/>
      <c r="H421" s="85"/>
      <c r="I421" s="94"/>
      <c r="J421" s="85"/>
      <c r="K421" s="85"/>
      <c r="L421" s="85"/>
      <c r="M421" s="94"/>
      <c r="N421" s="85"/>
      <c r="O421" s="85"/>
      <c r="P421" s="85"/>
      <c r="Q421" s="85"/>
      <c r="R421" s="85"/>
      <c r="S421" s="85"/>
      <c r="T421" s="85"/>
      <c r="U421" s="85"/>
      <c r="V421" s="85"/>
      <c r="W421" s="85"/>
      <c r="X421" s="85"/>
      <c r="Y421" s="85"/>
      <c r="Z421" s="85"/>
      <c r="AA421" s="85"/>
      <c r="AB421" s="85"/>
      <c r="AC421" s="85"/>
      <c r="AD421" s="85"/>
      <c r="AE421" s="85"/>
    </row>
    <row r="422" spans="1:31">
      <c r="A422" s="85"/>
      <c r="B422" s="85"/>
      <c r="C422" s="85"/>
      <c r="D422" s="85"/>
      <c r="E422" s="85"/>
      <c r="F422" s="85"/>
      <c r="G422" s="85"/>
      <c r="H422" s="85"/>
      <c r="I422" s="94"/>
      <c r="J422" s="85"/>
      <c r="K422" s="85"/>
      <c r="L422" s="85"/>
      <c r="M422" s="94"/>
      <c r="N422" s="85"/>
      <c r="O422" s="85"/>
      <c r="P422" s="85"/>
      <c r="Q422" s="85"/>
      <c r="R422" s="85"/>
      <c r="S422" s="85"/>
      <c r="T422" s="85"/>
      <c r="U422" s="85"/>
      <c r="V422" s="85"/>
      <c r="W422" s="85"/>
      <c r="X422" s="85"/>
      <c r="Y422" s="85"/>
      <c r="Z422" s="85"/>
      <c r="AA422" s="85"/>
      <c r="AB422" s="85"/>
      <c r="AC422" s="85"/>
      <c r="AD422" s="85"/>
      <c r="AE422" s="85"/>
    </row>
    <row r="423" spans="1:31">
      <c r="A423" s="85"/>
      <c r="B423" s="85"/>
      <c r="C423" s="85"/>
      <c r="D423" s="85"/>
      <c r="E423" s="85"/>
      <c r="F423" s="85"/>
      <c r="G423" s="85"/>
      <c r="H423" s="85"/>
      <c r="I423" s="94"/>
      <c r="J423" s="85"/>
      <c r="K423" s="85"/>
      <c r="L423" s="85"/>
      <c r="M423" s="94"/>
      <c r="N423" s="85"/>
      <c r="O423" s="85"/>
      <c r="P423" s="85"/>
      <c r="Q423" s="85"/>
      <c r="R423" s="85"/>
      <c r="S423" s="85"/>
      <c r="T423" s="85"/>
      <c r="U423" s="85"/>
      <c r="V423" s="85"/>
      <c r="W423" s="85"/>
      <c r="X423" s="85"/>
      <c r="Y423" s="85"/>
      <c r="Z423" s="85"/>
      <c r="AA423" s="85"/>
      <c r="AB423" s="85"/>
      <c r="AC423" s="85"/>
      <c r="AD423" s="85"/>
      <c r="AE423" s="85"/>
    </row>
    <row r="424" spans="1:31">
      <c r="A424" s="85"/>
      <c r="B424" s="85"/>
      <c r="C424" s="85"/>
      <c r="D424" s="85"/>
      <c r="E424" s="85"/>
      <c r="F424" s="85"/>
      <c r="G424" s="85"/>
      <c r="H424" s="85"/>
      <c r="I424" s="94"/>
      <c r="J424" s="85"/>
      <c r="K424" s="85"/>
      <c r="L424" s="85"/>
      <c r="M424" s="94"/>
      <c r="N424" s="85"/>
      <c r="O424" s="85"/>
      <c r="P424" s="85"/>
      <c r="Q424" s="85"/>
      <c r="R424" s="85"/>
      <c r="S424" s="85"/>
      <c r="T424" s="85"/>
      <c r="U424" s="85"/>
      <c r="V424" s="85"/>
      <c r="W424" s="85"/>
      <c r="X424" s="85"/>
      <c r="Y424" s="85"/>
      <c r="Z424" s="85"/>
      <c r="AA424" s="85"/>
      <c r="AB424" s="85"/>
      <c r="AC424" s="85"/>
      <c r="AD424" s="85"/>
      <c r="AE424" s="85"/>
    </row>
    <row r="425" spans="1:31">
      <c r="A425" s="85"/>
      <c r="B425" s="85"/>
      <c r="C425" s="85"/>
      <c r="D425" s="85"/>
      <c r="E425" s="85"/>
      <c r="F425" s="85"/>
      <c r="G425" s="85"/>
      <c r="H425" s="85"/>
      <c r="I425" s="94"/>
      <c r="J425" s="85"/>
      <c r="K425" s="85"/>
      <c r="L425" s="85"/>
      <c r="M425" s="94"/>
      <c r="N425" s="85"/>
      <c r="O425" s="85"/>
      <c r="P425" s="85"/>
      <c r="Q425" s="85"/>
      <c r="R425" s="85"/>
      <c r="S425" s="85"/>
      <c r="T425" s="85"/>
      <c r="U425" s="85"/>
      <c r="V425" s="85"/>
      <c r="W425" s="85"/>
      <c r="X425" s="85"/>
      <c r="Y425" s="85"/>
      <c r="Z425" s="85"/>
      <c r="AA425" s="85"/>
      <c r="AB425" s="85"/>
      <c r="AC425" s="85"/>
      <c r="AD425" s="85"/>
      <c r="AE425" s="85"/>
    </row>
    <row r="426" spans="1:31">
      <c r="A426" s="85"/>
      <c r="B426" s="85"/>
      <c r="C426" s="85"/>
      <c r="D426" s="85"/>
      <c r="E426" s="85"/>
      <c r="F426" s="85"/>
      <c r="G426" s="85"/>
      <c r="H426" s="85"/>
      <c r="I426" s="94"/>
      <c r="J426" s="85"/>
      <c r="K426" s="85"/>
      <c r="L426" s="85"/>
      <c r="M426" s="94"/>
      <c r="N426" s="85"/>
      <c r="O426" s="85"/>
      <c r="P426" s="85"/>
      <c r="Q426" s="85"/>
      <c r="R426" s="85"/>
      <c r="S426" s="85"/>
      <c r="T426" s="85"/>
      <c r="U426" s="85"/>
      <c r="V426" s="85"/>
      <c r="W426" s="85"/>
      <c r="X426" s="85"/>
      <c r="Y426" s="85"/>
      <c r="Z426" s="85"/>
      <c r="AA426" s="85"/>
      <c r="AB426" s="85"/>
      <c r="AC426" s="85"/>
      <c r="AD426" s="85"/>
      <c r="AE426" s="85"/>
    </row>
    <row r="427" spans="1:31">
      <c r="A427" s="85"/>
      <c r="B427" s="85"/>
      <c r="C427" s="85"/>
      <c r="D427" s="85"/>
      <c r="E427" s="85"/>
      <c r="F427" s="85"/>
      <c r="G427" s="85"/>
      <c r="H427" s="85"/>
      <c r="I427" s="94"/>
      <c r="J427" s="85"/>
      <c r="K427" s="85"/>
      <c r="L427" s="85"/>
      <c r="M427" s="94"/>
      <c r="N427" s="85"/>
      <c r="O427" s="85"/>
      <c r="P427" s="85"/>
      <c r="Q427" s="85"/>
      <c r="R427" s="85"/>
      <c r="S427" s="85"/>
      <c r="T427" s="85"/>
      <c r="U427" s="85"/>
      <c r="V427" s="85"/>
      <c r="W427" s="85"/>
      <c r="X427" s="85"/>
      <c r="Y427" s="85"/>
      <c r="Z427" s="85"/>
      <c r="AA427" s="85"/>
      <c r="AB427" s="85"/>
      <c r="AC427" s="85"/>
      <c r="AD427" s="85"/>
      <c r="AE427" s="85"/>
    </row>
    <row r="428" spans="1:31">
      <c r="A428" s="85"/>
      <c r="B428" s="85"/>
      <c r="C428" s="85"/>
      <c r="D428" s="85"/>
      <c r="E428" s="85"/>
      <c r="F428" s="85"/>
      <c r="G428" s="85"/>
      <c r="H428" s="85"/>
      <c r="I428" s="94"/>
      <c r="J428" s="85"/>
      <c r="K428" s="85"/>
      <c r="L428" s="85"/>
      <c r="M428" s="94"/>
      <c r="N428" s="85"/>
      <c r="O428" s="85"/>
      <c r="P428" s="85"/>
      <c r="Q428" s="85"/>
      <c r="R428" s="85"/>
      <c r="S428" s="85"/>
      <c r="T428" s="85"/>
      <c r="U428" s="85"/>
      <c r="V428" s="85"/>
      <c r="W428" s="85"/>
      <c r="X428" s="85"/>
      <c r="Y428" s="85"/>
      <c r="Z428" s="85"/>
      <c r="AA428" s="85"/>
      <c r="AB428" s="85"/>
      <c r="AC428" s="85"/>
      <c r="AD428" s="85"/>
      <c r="AE428" s="85"/>
    </row>
    <row r="429" spans="1:31">
      <c r="A429" s="85"/>
      <c r="B429" s="85"/>
      <c r="C429" s="85"/>
      <c r="D429" s="85"/>
      <c r="E429" s="85"/>
      <c r="F429" s="85"/>
      <c r="G429" s="85"/>
      <c r="H429" s="85"/>
      <c r="I429" s="94"/>
      <c r="J429" s="85"/>
      <c r="K429" s="85"/>
      <c r="L429" s="85"/>
      <c r="M429" s="94"/>
      <c r="N429" s="85"/>
      <c r="O429" s="85"/>
      <c r="P429" s="85"/>
      <c r="Q429" s="85"/>
      <c r="R429" s="85"/>
      <c r="S429" s="85"/>
      <c r="T429" s="85"/>
      <c r="U429" s="85"/>
      <c r="V429" s="85"/>
      <c r="W429" s="85"/>
      <c r="X429" s="85"/>
      <c r="Y429" s="85"/>
      <c r="Z429" s="85"/>
      <c r="AA429" s="85"/>
      <c r="AB429" s="85"/>
      <c r="AC429" s="85"/>
      <c r="AD429" s="85"/>
      <c r="AE429" s="85"/>
    </row>
    <row r="430" spans="1:31">
      <c r="A430" s="85"/>
      <c r="B430" s="85"/>
      <c r="C430" s="85"/>
      <c r="D430" s="85"/>
      <c r="E430" s="85"/>
      <c r="F430" s="85"/>
      <c r="G430" s="85"/>
      <c r="H430" s="85"/>
      <c r="I430" s="94"/>
      <c r="J430" s="85"/>
      <c r="K430" s="85"/>
      <c r="L430" s="85"/>
      <c r="M430" s="94"/>
      <c r="N430" s="85"/>
      <c r="O430" s="85"/>
      <c r="P430" s="85"/>
      <c r="Q430" s="85"/>
      <c r="R430" s="85"/>
      <c r="S430" s="85"/>
      <c r="T430" s="85"/>
      <c r="U430" s="85"/>
      <c r="V430" s="85"/>
      <c r="W430" s="85"/>
      <c r="X430" s="85"/>
      <c r="Y430" s="85"/>
      <c r="Z430" s="85"/>
      <c r="AA430" s="85"/>
      <c r="AB430" s="85"/>
      <c r="AC430" s="85"/>
      <c r="AD430" s="85"/>
      <c r="AE430" s="85"/>
    </row>
    <row r="431" spans="1:31">
      <c r="A431" s="85"/>
      <c r="B431" s="85"/>
      <c r="C431" s="85"/>
      <c r="D431" s="85"/>
      <c r="E431" s="85"/>
      <c r="F431" s="85"/>
      <c r="G431" s="85"/>
      <c r="H431" s="85"/>
      <c r="I431" s="94"/>
      <c r="J431" s="85"/>
      <c r="K431" s="85"/>
      <c r="L431" s="85"/>
      <c r="M431" s="94"/>
      <c r="N431" s="85"/>
      <c r="O431" s="85"/>
      <c r="P431" s="85"/>
      <c r="Q431" s="85"/>
      <c r="R431" s="85"/>
      <c r="S431" s="85"/>
      <c r="T431" s="85"/>
      <c r="U431" s="85"/>
      <c r="V431" s="85"/>
      <c r="W431" s="85"/>
      <c r="X431" s="85"/>
      <c r="Y431" s="85"/>
      <c r="Z431" s="85"/>
      <c r="AA431" s="85"/>
      <c r="AB431" s="85"/>
      <c r="AC431" s="85"/>
      <c r="AD431" s="85"/>
      <c r="AE431" s="85"/>
    </row>
    <row r="432" spans="1:31">
      <c r="A432" s="85"/>
      <c r="B432" s="85"/>
      <c r="C432" s="85"/>
      <c r="D432" s="85"/>
      <c r="E432" s="85"/>
      <c r="F432" s="85"/>
      <c r="G432" s="85"/>
      <c r="H432" s="85"/>
      <c r="I432" s="94"/>
      <c r="J432" s="85"/>
      <c r="K432" s="85"/>
      <c r="L432" s="85"/>
      <c r="M432" s="94"/>
      <c r="N432" s="85"/>
      <c r="O432" s="85"/>
      <c r="P432" s="85"/>
      <c r="Q432" s="85"/>
      <c r="R432" s="85"/>
      <c r="S432" s="85"/>
      <c r="T432" s="85"/>
      <c r="U432" s="85"/>
      <c r="V432" s="85"/>
      <c r="W432" s="85"/>
      <c r="X432" s="85"/>
      <c r="Y432" s="85"/>
      <c r="Z432" s="85"/>
      <c r="AA432" s="85"/>
      <c r="AB432" s="85"/>
      <c r="AC432" s="85"/>
      <c r="AD432" s="85"/>
      <c r="AE432" s="85"/>
    </row>
    <row r="433" spans="1:31">
      <c r="A433" s="85"/>
      <c r="B433" s="85"/>
      <c r="C433" s="85"/>
      <c r="D433" s="85"/>
      <c r="E433" s="85"/>
      <c r="F433" s="85"/>
      <c r="G433" s="85"/>
      <c r="H433" s="85"/>
      <c r="I433" s="94"/>
      <c r="J433" s="85"/>
      <c r="K433" s="85"/>
      <c r="L433" s="85"/>
      <c r="M433" s="94"/>
      <c r="N433" s="85"/>
      <c r="O433" s="85"/>
      <c r="P433" s="85"/>
      <c r="Q433" s="85"/>
      <c r="R433" s="85"/>
      <c r="S433" s="85"/>
      <c r="T433" s="85"/>
      <c r="U433" s="85"/>
      <c r="V433" s="85"/>
      <c r="W433" s="85"/>
      <c r="X433" s="85"/>
      <c r="Y433" s="85"/>
      <c r="Z433" s="85"/>
      <c r="AA433" s="85"/>
      <c r="AB433" s="85"/>
      <c r="AC433" s="85"/>
      <c r="AD433" s="85"/>
      <c r="AE433" s="85"/>
    </row>
    <row r="434" spans="1:31">
      <c r="A434" s="85"/>
      <c r="B434" s="85"/>
      <c r="C434" s="85"/>
      <c r="D434" s="85"/>
      <c r="E434" s="85"/>
      <c r="F434" s="85"/>
      <c r="G434" s="85"/>
      <c r="H434" s="85"/>
      <c r="I434" s="94"/>
      <c r="J434" s="85"/>
      <c r="K434" s="85"/>
      <c r="L434" s="85"/>
      <c r="M434" s="94"/>
      <c r="N434" s="85"/>
      <c r="O434" s="85"/>
      <c r="P434" s="85"/>
      <c r="Q434" s="85"/>
      <c r="R434" s="85"/>
      <c r="S434" s="85"/>
      <c r="T434" s="85"/>
      <c r="U434" s="85"/>
      <c r="V434" s="85"/>
      <c r="W434" s="85"/>
      <c r="X434" s="85"/>
      <c r="Y434" s="85"/>
      <c r="Z434" s="85"/>
      <c r="AA434" s="85"/>
      <c r="AB434" s="85"/>
      <c r="AC434" s="85"/>
      <c r="AD434" s="85"/>
      <c r="AE434" s="85"/>
    </row>
    <row r="435" spans="1:31">
      <c r="A435" s="85"/>
      <c r="B435" s="85"/>
      <c r="C435" s="85"/>
      <c r="D435" s="85"/>
      <c r="E435" s="85"/>
      <c r="F435" s="85"/>
      <c r="G435" s="85"/>
      <c r="H435" s="85"/>
      <c r="I435" s="94"/>
      <c r="J435" s="85"/>
      <c r="K435" s="85"/>
      <c r="L435" s="85"/>
      <c r="M435" s="94"/>
      <c r="N435" s="85"/>
      <c r="O435" s="85"/>
      <c r="P435" s="85"/>
      <c r="Q435" s="85"/>
      <c r="R435" s="85"/>
      <c r="S435" s="85"/>
      <c r="T435" s="85"/>
      <c r="U435" s="85"/>
      <c r="V435" s="85"/>
      <c r="W435" s="85"/>
      <c r="X435" s="85"/>
      <c r="Y435" s="85"/>
      <c r="Z435" s="85"/>
      <c r="AA435" s="85"/>
      <c r="AB435" s="85"/>
      <c r="AC435" s="85"/>
      <c r="AD435" s="85"/>
      <c r="AE435" s="85"/>
    </row>
    <row r="436" spans="1:31">
      <c r="A436" s="85"/>
      <c r="B436" s="85"/>
      <c r="C436" s="85"/>
      <c r="D436" s="85"/>
      <c r="E436" s="85"/>
      <c r="F436" s="85"/>
      <c r="G436" s="85"/>
      <c r="H436" s="85"/>
      <c r="I436" s="94"/>
      <c r="J436" s="85"/>
      <c r="K436" s="85"/>
      <c r="L436" s="85"/>
      <c r="M436" s="94"/>
      <c r="N436" s="85"/>
      <c r="O436" s="85"/>
      <c r="P436" s="85"/>
      <c r="Q436" s="85"/>
      <c r="R436" s="85"/>
      <c r="S436" s="85"/>
      <c r="T436" s="85"/>
      <c r="U436" s="85"/>
      <c r="V436" s="85"/>
      <c r="W436" s="85"/>
      <c r="X436" s="85"/>
      <c r="Y436" s="85"/>
      <c r="Z436" s="85"/>
      <c r="AA436" s="85"/>
      <c r="AB436" s="85"/>
      <c r="AC436" s="85"/>
      <c r="AD436" s="85"/>
      <c r="AE436" s="85"/>
    </row>
    <row r="437" spans="1:31">
      <c r="A437" s="85"/>
      <c r="B437" s="85"/>
      <c r="C437" s="85"/>
      <c r="D437" s="85"/>
      <c r="E437" s="85"/>
      <c r="F437" s="85"/>
      <c r="G437" s="85"/>
      <c r="H437" s="85"/>
      <c r="I437" s="94"/>
      <c r="J437" s="85"/>
      <c r="K437" s="85"/>
      <c r="L437" s="85"/>
      <c r="M437" s="94"/>
      <c r="N437" s="85"/>
      <c r="O437" s="85"/>
      <c r="P437" s="85"/>
      <c r="Q437" s="85"/>
      <c r="R437" s="85"/>
      <c r="S437" s="85"/>
      <c r="T437" s="85"/>
      <c r="U437" s="85"/>
      <c r="V437" s="85"/>
      <c r="W437" s="85"/>
      <c r="X437" s="85"/>
      <c r="Y437" s="85"/>
      <c r="Z437" s="85"/>
      <c r="AA437" s="85"/>
      <c r="AB437" s="85"/>
      <c r="AC437" s="85"/>
      <c r="AD437" s="85"/>
      <c r="AE437" s="85"/>
    </row>
    <row r="438" spans="1:31">
      <c r="A438" s="85"/>
      <c r="B438" s="85"/>
      <c r="C438" s="85"/>
      <c r="D438" s="85"/>
      <c r="E438" s="85"/>
      <c r="F438" s="85"/>
      <c r="G438" s="85"/>
      <c r="H438" s="85"/>
      <c r="I438" s="94"/>
      <c r="J438" s="85"/>
      <c r="K438" s="85"/>
      <c r="L438" s="85"/>
      <c r="M438" s="94"/>
      <c r="N438" s="85"/>
      <c r="O438" s="85"/>
      <c r="P438" s="85"/>
      <c r="Q438" s="85"/>
      <c r="R438" s="85"/>
      <c r="S438" s="85"/>
      <c r="T438" s="85"/>
      <c r="U438" s="85"/>
      <c r="V438" s="85"/>
      <c r="W438" s="85"/>
      <c r="X438" s="85"/>
      <c r="Y438" s="85"/>
      <c r="Z438" s="85"/>
      <c r="AA438" s="85"/>
      <c r="AB438" s="85"/>
      <c r="AC438" s="85"/>
      <c r="AD438" s="85"/>
      <c r="AE438" s="85"/>
    </row>
    <row r="439" spans="1:31">
      <c r="A439" s="85"/>
      <c r="B439" s="85"/>
      <c r="C439" s="85"/>
      <c r="D439" s="85"/>
      <c r="E439" s="85"/>
      <c r="F439" s="85"/>
      <c r="G439" s="85"/>
      <c r="H439" s="85"/>
      <c r="I439" s="94"/>
      <c r="J439" s="85"/>
      <c r="K439" s="85"/>
      <c r="L439" s="85"/>
      <c r="M439" s="94"/>
      <c r="N439" s="85"/>
      <c r="O439" s="85"/>
      <c r="P439" s="85"/>
      <c r="Q439" s="85"/>
      <c r="R439" s="85"/>
      <c r="S439" s="85"/>
      <c r="T439" s="85"/>
      <c r="U439" s="85"/>
      <c r="V439" s="85"/>
      <c r="W439" s="85"/>
      <c r="X439" s="85"/>
      <c r="Y439" s="85"/>
      <c r="Z439" s="85"/>
      <c r="AA439" s="85"/>
      <c r="AB439" s="85"/>
      <c r="AC439" s="85"/>
      <c r="AD439" s="85"/>
      <c r="AE439" s="85"/>
    </row>
    <row r="440" spans="1:31">
      <c r="A440" s="85"/>
      <c r="B440" s="85"/>
      <c r="C440" s="85"/>
      <c r="D440" s="85"/>
      <c r="E440" s="85"/>
      <c r="F440" s="85"/>
      <c r="G440" s="85"/>
      <c r="H440" s="85"/>
      <c r="I440" s="94"/>
      <c r="J440" s="85"/>
      <c r="K440" s="85"/>
      <c r="L440" s="85"/>
      <c r="M440" s="94"/>
      <c r="N440" s="85"/>
      <c r="O440" s="85"/>
      <c r="P440" s="85"/>
      <c r="Q440" s="85"/>
      <c r="R440" s="85"/>
      <c r="S440" s="85"/>
      <c r="T440" s="85"/>
      <c r="U440" s="85"/>
      <c r="V440" s="85"/>
      <c r="W440" s="85"/>
      <c r="X440" s="85"/>
      <c r="Y440" s="85"/>
      <c r="Z440" s="85"/>
      <c r="AA440" s="85"/>
      <c r="AB440" s="85"/>
      <c r="AC440" s="85"/>
      <c r="AD440" s="85"/>
      <c r="AE440" s="85"/>
    </row>
    <row r="441" spans="1:31">
      <c r="A441" s="85"/>
      <c r="B441" s="85"/>
      <c r="C441" s="85"/>
      <c r="D441" s="85"/>
      <c r="E441" s="85"/>
      <c r="F441" s="85"/>
      <c r="G441" s="85"/>
      <c r="H441" s="85"/>
      <c r="I441" s="94"/>
      <c r="J441" s="85"/>
      <c r="K441" s="85"/>
      <c r="L441" s="85"/>
      <c r="M441" s="94"/>
      <c r="N441" s="85"/>
      <c r="O441" s="85"/>
      <c r="P441" s="85"/>
      <c r="Q441" s="85"/>
      <c r="R441" s="85"/>
      <c r="S441" s="85"/>
      <c r="T441" s="85"/>
      <c r="U441" s="85"/>
      <c r="V441" s="85"/>
      <c r="W441" s="85"/>
      <c r="X441" s="85"/>
      <c r="Y441" s="85"/>
      <c r="Z441" s="85"/>
      <c r="AA441" s="85"/>
      <c r="AB441" s="85"/>
      <c r="AC441" s="85"/>
      <c r="AD441" s="85"/>
      <c r="AE441" s="85"/>
    </row>
    <row r="442" spans="1:31">
      <c r="A442" s="85"/>
      <c r="B442" s="85"/>
      <c r="C442" s="85"/>
      <c r="D442" s="85"/>
      <c r="E442" s="85"/>
      <c r="F442" s="85"/>
      <c r="G442" s="85"/>
      <c r="H442" s="85"/>
      <c r="I442" s="94"/>
      <c r="J442" s="85"/>
      <c r="K442" s="85"/>
      <c r="L442" s="85"/>
      <c r="M442" s="94"/>
      <c r="N442" s="85"/>
      <c r="O442" s="85"/>
      <c r="P442" s="85"/>
      <c r="Q442" s="85"/>
      <c r="R442" s="85"/>
      <c r="S442" s="85"/>
      <c r="T442" s="85"/>
      <c r="U442" s="85"/>
      <c r="V442" s="85"/>
      <c r="W442" s="85"/>
      <c r="X442" s="85"/>
      <c r="Y442" s="85"/>
      <c r="Z442" s="85"/>
      <c r="AA442" s="85"/>
      <c r="AB442" s="85"/>
      <c r="AC442" s="85"/>
      <c r="AD442" s="85"/>
      <c r="AE442" s="85"/>
    </row>
    <row r="443" spans="1:31">
      <c r="A443" s="85"/>
      <c r="B443" s="85"/>
      <c r="C443" s="85"/>
      <c r="D443" s="85"/>
      <c r="E443" s="85"/>
      <c r="F443" s="85"/>
      <c r="G443" s="85"/>
      <c r="H443" s="85"/>
      <c r="I443" s="94"/>
      <c r="J443" s="85"/>
      <c r="K443" s="85"/>
      <c r="L443" s="85"/>
      <c r="M443" s="94"/>
      <c r="N443" s="85"/>
      <c r="O443" s="85"/>
      <c r="P443" s="85"/>
      <c r="Q443" s="85"/>
      <c r="R443" s="85"/>
      <c r="S443" s="85"/>
      <c r="T443" s="85"/>
      <c r="U443" s="85"/>
      <c r="V443" s="85"/>
      <c r="W443" s="85"/>
      <c r="X443" s="85"/>
      <c r="Y443" s="85"/>
      <c r="Z443" s="85"/>
      <c r="AA443" s="85"/>
      <c r="AB443" s="85"/>
      <c r="AC443" s="85"/>
      <c r="AD443" s="85"/>
      <c r="AE443" s="85"/>
    </row>
    <row r="444" spans="1:31">
      <c r="A444" s="85"/>
      <c r="B444" s="85"/>
      <c r="C444" s="85"/>
      <c r="D444" s="85"/>
      <c r="E444" s="85"/>
      <c r="F444" s="85"/>
      <c r="G444" s="85"/>
      <c r="H444" s="85"/>
      <c r="I444" s="94"/>
      <c r="J444" s="85"/>
      <c r="K444" s="85"/>
      <c r="L444" s="85"/>
      <c r="M444" s="94"/>
      <c r="N444" s="85"/>
      <c r="O444" s="85"/>
      <c r="P444" s="85"/>
      <c r="Q444" s="85"/>
      <c r="R444" s="85"/>
      <c r="S444" s="85"/>
      <c r="T444" s="85"/>
      <c r="U444" s="85"/>
      <c r="V444" s="85"/>
      <c r="W444" s="85"/>
      <c r="X444" s="85"/>
      <c r="Y444" s="85"/>
      <c r="Z444" s="85"/>
      <c r="AA444" s="85"/>
      <c r="AB444" s="85"/>
      <c r="AC444" s="85"/>
      <c r="AD444" s="85"/>
      <c r="AE444" s="85"/>
    </row>
    <row r="445" spans="1:31">
      <c r="A445" s="85"/>
      <c r="B445" s="85"/>
      <c r="C445" s="85"/>
      <c r="D445" s="85"/>
      <c r="E445" s="85"/>
      <c r="F445" s="85"/>
      <c r="G445" s="85"/>
      <c r="H445" s="85"/>
      <c r="I445" s="94"/>
      <c r="J445" s="85"/>
      <c r="K445" s="85"/>
      <c r="L445" s="85"/>
      <c r="M445" s="94"/>
      <c r="N445" s="85"/>
      <c r="O445" s="85"/>
      <c r="P445" s="85"/>
      <c r="Q445" s="85"/>
      <c r="R445" s="85"/>
      <c r="S445" s="85"/>
      <c r="T445" s="85"/>
      <c r="U445" s="85"/>
      <c r="V445" s="85"/>
      <c r="W445" s="85"/>
      <c r="X445" s="85"/>
      <c r="Y445" s="85"/>
      <c r="Z445" s="85"/>
      <c r="AA445" s="85"/>
      <c r="AB445" s="85"/>
      <c r="AC445" s="85"/>
      <c r="AD445" s="85"/>
      <c r="AE445" s="85"/>
    </row>
    <row r="446" spans="1:31">
      <c r="A446" s="85"/>
      <c r="B446" s="85"/>
      <c r="C446" s="85"/>
      <c r="D446" s="85"/>
      <c r="E446" s="85"/>
      <c r="F446" s="85"/>
      <c r="G446" s="85"/>
      <c r="H446" s="85"/>
      <c r="I446" s="94"/>
      <c r="J446" s="85"/>
      <c r="K446" s="85"/>
      <c r="L446" s="85"/>
      <c r="M446" s="94"/>
      <c r="N446" s="85"/>
      <c r="O446" s="85"/>
      <c r="P446" s="85"/>
      <c r="Q446" s="85"/>
      <c r="R446" s="85"/>
      <c r="S446" s="85"/>
      <c r="T446" s="85"/>
      <c r="U446" s="85"/>
      <c r="V446" s="85"/>
      <c r="W446" s="85"/>
      <c r="X446" s="85"/>
      <c r="Y446" s="85"/>
      <c r="Z446" s="85"/>
      <c r="AA446" s="85"/>
      <c r="AB446" s="85"/>
      <c r="AC446" s="85"/>
      <c r="AD446" s="85"/>
      <c r="AE446" s="85"/>
    </row>
    <row r="447" spans="1:31">
      <c r="A447" s="85"/>
      <c r="B447" s="85"/>
      <c r="C447" s="85"/>
      <c r="D447" s="85"/>
      <c r="E447" s="85"/>
      <c r="F447" s="85"/>
      <c r="G447" s="85"/>
      <c r="H447" s="85"/>
      <c r="I447" s="94"/>
      <c r="J447" s="85"/>
      <c r="K447" s="85"/>
      <c r="L447" s="85"/>
      <c r="M447" s="94"/>
      <c r="N447" s="85"/>
      <c r="O447" s="85"/>
      <c r="P447" s="85"/>
      <c r="Q447" s="85"/>
      <c r="R447" s="85"/>
      <c r="S447" s="85"/>
      <c r="T447" s="85"/>
      <c r="U447" s="85"/>
      <c r="V447" s="85"/>
      <c r="W447" s="85"/>
      <c r="X447" s="85"/>
      <c r="Y447" s="85"/>
      <c r="Z447" s="85"/>
      <c r="AA447" s="85"/>
      <c r="AB447" s="85"/>
      <c r="AC447" s="85"/>
      <c r="AD447" s="85"/>
      <c r="AE447" s="85"/>
    </row>
    <row r="448" spans="1:31">
      <c r="A448" s="85"/>
      <c r="B448" s="85"/>
      <c r="C448" s="85"/>
      <c r="D448" s="85"/>
      <c r="E448" s="85"/>
      <c r="F448" s="85"/>
      <c r="G448" s="85"/>
      <c r="H448" s="85"/>
      <c r="I448" s="94"/>
      <c r="J448" s="85"/>
      <c r="K448" s="85"/>
      <c r="L448" s="85"/>
      <c r="M448" s="94"/>
      <c r="N448" s="85"/>
      <c r="O448" s="85"/>
      <c r="P448" s="85"/>
      <c r="Q448" s="85"/>
      <c r="R448" s="85"/>
      <c r="S448" s="85"/>
      <c r="T448" s="85"/>
      <c r="U448" s="85"/>
      <c r="V448" s="85"/>
      <c r="W448" s="85"/>
      <c r="X448" s="85"/>
      <c r="Y448" s="85"/>
      <c r="Z448" s="85"/>
      <c r="AA448" s="85"/>
      <c r="AB448" s="85"/>
      <c r="AC448" s="85"/>
      <c r="AD448" s="85"/>
      <c r="AE448" s="85"/>
    </row>
    <row r="449" spans="1:31">
      <c r="A449" s="85"/>
      <c r="B449" s="85"/>
      <c r="C449" s="85"/>
      <c r="D449" s="85"/>
      <c r="E449" s="85"/>
      <c r="F449" s="85"/>
      <c r="G449" s="85"/>
      <c r="H449" s="85"/>
      <c r="I449" s="94"/>
      <c r="J449" s="85"/>
      <c r="K449" s="85"/>
      <c r="L449" s="85"/>
      <c r="M449" s="94"/>
      <c r="N449" s="85"/>
      <c r="O449" s="85"/>
      <c r="P449" s="85"/>
      <c r="Q449" s="85"/>
      <c r="R449" s="85"/>
      <c r="S449" s="85"/>
      <c r="T449" s="85"/>
      <c r="U449" s="85"/>
      <c r="V449" s="85"/>
      <c r="W449" s="85"/>
      <c r="X449" s="85"/>
      <c r="Y449" s="85"/>
      <c r="Z449" s="85"/>
      <c r="AA449" s="85"/>
      <c r="AB449" s="85"/>
      <c r="AC449" s="85"/>
      <c r="AD449" s="85"/>
      <c r="AE449" s="85"/>
    </row>
    <row r="450" spans="1:31">
      <c r="A450" s="85"/>
      <c r="B450" s="85"/>
      <c r="C450" s="85"/>
      <c r="D450" s="85"/>
      <c r="E450" s="85"/>
      <c r="F450" s="85"/>
      <c r="G450" s="85"/>
      <c r="H450" s="85"/>
      <c r="I450" s="94"/>
      <c r="J450" s="85"/>
      <c r="K450" s="85"/>
      <c r="L450" s="85"/>
      <c r="M450" s="94"/>
      <c r="N450" s="85"/>
      <c r="O450" s="85"/>
      <c r="P450" s="85"/>
      <c r="Q450" s="85"/>
      <c r="R450" s="85"/>
      <c r="S450" s="85"/>
      <c r="T450" s="85"/>
      <c r="U450" s="85"/>
      <c r="V450" s="85"/>
      <c r="W450" s="85"/>
      <c r="X450" s="85"/>
      <c r="Y450" s="85"/>
      <c r="Z450" s="85"/>
      <c r="AA450" s="85"/>
      <c r="AB450" s="85"/>
      <c r="AC450" s="85"/>
      <c r="AD450" s="85"/>
      <c r="AE450" s="85"/>
    </row>
    <row r="451" spans="1:31">
      <c r="A451" s="85"/>
      <c r="B451" s="85"/>
      <c r="C451" s="85"/>
      <c r="D451" s="85"/>
      <c r="E451" s="85"/>
      <c r="F451" s="85"/>
      <c r="G451" s="85"/>
      <c r="H451" s="85"/>
      <c r="I451" s="94"/>
      <c r="J451" s="85"/>
      <c r="K451" s="85"/>
      <c r="L451" s="85"/>
      <c r="M451" s="94"/>
      <c r="N451" s="85"/>
      <c r="O451" s="85"/>
      <c r="P451" s="85"/>
      <c r="Q451" s="85"/>
      <c r="R451" s="85"/>
      <c r="S451" s="85"/>
      <c r="T451" s="85"/>
      <c r="U451" s="85"/>
      <c r="V451" s="85"/>
      <c r="W451" s="85"/>
      <c r="X451" s="85"/>
      <c r="Y451" s="85"/>
      <c r="Z451" s="85"/>
      <c r="AA451" s="85"/>
      <c r="AB451" s="85"/>
      <c r="AC451" s="85"/>
      <c r="AD451" s="85"/>
      <c r="AE451" s="85"/>
    </row>
    <row r="452" spans="1:31">
      <c r="A452" s="85"/>
      <c r="B452" s="85"/>
      <c r="C452" s="85"/>
      <c r="D452" s="85"/>
      <c r="E452" s="85"/>
      <c r="F452" s="85"/>
      <c r="G452" s="85"/>
      <c r="H452" s="85"/>
      <c r="I452" s="94"/>
      <c r="J452" s="85"/>
      <c r="K452" s="85"/>
      <c r="L452" s="85"/>
      <c r="M452" s="94"/>
      <c r="N452" s="85"/>
      <c r="O452" s="85"/>
      <c r="P452" s="85"/>
      <c r="Q452" s="85"/>
      <c r="R452" s="85"/>
      <c r="S452" s="85"/>
      <c r="T452" s="85"/>
      <c r="U452" s="85"/>
      <c r="V452" s="85"/>
      <c r="W452" s="85"/>
      <c r="X452" s="85"/>
      <c r="Y452" s="85"/>
      <c r="Z452" s="85"/>
      <c r="AA452" s="85"/>
      <c r="AB452" s="85"/>
      <c r="AC452" s="85"/>
      <c r="AD452" s="85"/>
      <c r="AE452" s="85"/>
    </row>
    <row r="453" spans="1:31">
      <c r="A453" s="85"/>
      <c r="B453" s="85"/>
      <c r="C453" s="85"/>
      <c r="D453" s="85"/>
      <c r="E453" s="85"/>
      <c r="F453" s="85"/>
      <c r="G453" s="85"/>
      <c r="H453" s="85"/>
      <c r="I453" s="94"/>
      <c r="J453" s="85"/>
      <c r="K453" s="85"/>
      <c r="L453" s="85"/>
      <c r="M453" s="94"/>
      <c r="N453" s="85"/>
      <c r="O453" s="85"/>
      <c r="P453" s="85"/>
      <c r="Q453" s="85"/>
      <c r="R453" s="85"/>
      <c r="S453" s="85"/>
      <c r="T453" s="85"/>
      <c r="U453" s="85"/>
      <c r="V453" s="85"/>
      <c r="W453" s="85"/>
      <c r="X453" s="85"/>
      <c r="Y453" s="85"/>
      <c r="Z453" s="85"/>
      <c r="AA453" s="85"/>
      <c r="AB453" s="85"/>
      <c r="AC453" s="85"/>
      <c r="AD453" s="85"/>
      <c r="AE453" s="85"/>
    </row>
    <row r="454" spans="1:31">
      <c r="A454" s="85"/>
      <c r="B454" s="85"/>
      <c r="C454" s="85"/>
      <c r="D454" s="85"/>
      <c r="E454" s="85"/>
      <c r="F454" s="85"/>
      <c r="G454" s="85"/>
      <c r="H454" s="85"/>
      <c r="I454" s="94"/>
      <c r="J454" s="85"/>
      <c r="K454" s="85"/>
      <c r="L454" s="85"/>
      <c r="M454" s="94"/>
      <c r="N454" s="85"/>
      <c r="O454" s="85"/>
      <c r="P454" s="85"/>
      <c r="Q454" s="85"/>
      <c r="R454" s="85"/>
      <c r="S454" s="85"/>
      <c r="T454" s="85"/>
      <c r="U454" s="85"/>
      <c r="V454" s="85"/>
      <c r="W454" s="85"/>
      <c r="X454" s="85"/>
      <c r="Y454" s="85"/>
      <c r="Z454" s="85"/>
      <c r="AA454" s="85"/>
      <c r="AB454" s="85"/>
      <c r="AC454" s="85"/>
      <c r="AD454" s="85"/>
      <c r="AE454" s="85"/>
    </row>
    <row r="455" spans="1:31">
      <c r="A455" s="85"/>
      <c r="B455" s="85"/>
      <c r="C455" s="85"/>
      <c r="D455" s="85"/>
      <c r="E455" s="85"/>
      <c r="F455" s="85"/>
      <c r="G455" s="85"/>
      <c r="H455" s="85"/>
      <c r="I455" s="94"/>
      <c r="J455" s="85"/>
      <c r="K455" s="85"/>
      <c r="L455" s="85"/>
      <c r="M455" s="94"/>
      <c r="N455" s="85"/>
      <c r="O455" s="85"/>
      <c r="P455" s="85"/>
      <c r="Q455" s="85"/>
      <c r="R455" s="85"/>
      <c r="S455" s="85"/>
      <c r="T455" s="85"/>
      <c r="U455" s="85"/>
      <c r="V455" s="85"/>
      <c r="W455" s="85"/>
      <c r="X455" s="85"/>
      <c r="Y455" s="85"/>
      <c r="Z455" s="85"/>
      <c r="AA455" s="85"/>
      <c r="AB455" s="85"/>
      <c r="AC455" s="85"/>
      <c r="AD455" s="85"/>
      <c r="AE455" s="85"/>
    </row>
    <row r="456" spans="1:31">
      <c r="A456" s="85"/>
      <c r="B456" s="85"/>
      <c r="C456" s="85"/>
      <c r="D456" s="85"/>
      <c r="E456" s="85"/>
      <c r="F456" s="85"/>
      <c r="G456" s="85"/>
      <c r="H456" s="85"/>
      <c r="I456" s="94"/>
      <c r="J456" s="85"/>
      <c r="K456" s="85"/>
      <c r="L456" s="85"/>
      <c r="M456" s="94"/>
      <c r="N456" s="85"/>
      <c r="O456" s="85"/>
      <c r="P456" s="85"/>
      <c r="Q456" s="85"/>
      <c r="R456" s="85"/>
      <c r="S456" s="85"/>
      <c r="T456" s="85"/>
      <c r="U456" s="85"/>
      <c r="V456" s="85"/>
      <c r="W456" s="85"/>
      <c r="X456" s="85"/>
      <c r="Y456" s="85"/>
      <c r="Z456" s="85"/>
      <c r="AA456" s="85"/>
      <c r="AB456" s="85"/>
      <c r="AC456" s="85"/>
      <c r="AD456" s="85"/>
      <c r="AE456" s="85"/>
    </row>
    <row r="457" spans="1:31">
      <c r="A457" s="85"/>
      <c r="B457" s="85"/>
      <c r="C457" s="85"/>
      <c r="D457" s="85"/>
      <c r="E457" s="85"/>
      <c r="F457" s="85"/>
      <c r="G457" s="85"/>
      <c r="H457" s="85"/>
      <c r="I457" s="94"/>
      <c r="J457" s="85"/>
      <c r="K457" s="85"/>
      <c r="L457" s="85"/>
      <c r="M457" s="94"/>
      <c r="N457" s="85"/>
      <c r="O457" s="85"/>
      <c r="P457" s="85"/>
      <c r="Q457" s="85"/>
      <c r="R457" s="85"/>
      <c r="S457" s="85"/>
      <c r="T457" s="85"/>
      <c r="U457" s="85"/>
      <c r="V457" s="85"/>
      <c r="W457" s="85"/>
      <c r="X457" s="85"/>
      <c r="Y457" s="85"/>
      <c r="Z457" s="85"/>
      <c r="AA457" s="85"/>
      <c r="AB457" s="85"/>
      <c r="AC457" s="85"/>
      <c r="AD457" s="85"/>
      <c r="AE457" s="85"/>
    </row>
    <row r="458" spans="1:31">
      <c r="A458" s="85"/>
      <c r="B458" s="85"/>
      <c r="C458" s="85"/>
      <c r="D458" s="85"/>
      <c r="E458" s="85"/>
      <c r="F458" s="85"/>
      <c r="G458" s="85"/>
      <c r="H458" s="85"/>
      <c r="I458" s="94"/>
      <c r="J458" s="85"/>
      <c r="K458" s="85"/>
      <c r="L458" s="85"/>
      <c r="M458" s="94"/>
      <c r="N458" s="85"/>
      <c r="O458" s="85"/>
      <c r="P458" s="85"/>
      <c r="Q458" s="85"/>
      <c r="R458" s="85"/>
      <c r="S458" s="85"/>
      <c r="T458" s="85"/>
      <c r="U458" s="85"/>
      <c r="V458" s="85"/>
      <c r="W458" s="85"/>
      <c r="X458" s="85"/>
      <c r="Y458" s="85"/>
      <c r="Z458" s="85"/>
      <c r="AA458" s="85"/>
      <c r="AB458" s="85"/>
      <c r="AC458" s="85"/>
      <c r="AD458" s="85"/>
      <c r="AE458" s="85"/>
    </row>
    <row r="459" spans="1:31">
      <c r="A459" s="85"/>
      <c r="B459" s="85"/>
      <c r="C459" s="85"/>
      <c r="D459" s="85"/>
      <c r="E459" s="85"/>
      <c r="F459" s="85"/>
      <c r="G459" s="85"/>
      <c r="H459" s="85"/>
      <c r="I459" s="94"/>
      <c r="J459" s="85"/>
      <c r="K459" s="85"/>
      <c r="L459" s="85"/>
      <c r="M459" s="94"/>
      <c r="N459" s="85"/>
      <c r="O459" s="85"/>
      <c r="P459" s="85"/>
      <c r="Q459" s="85"/>
      <c r="R459" s="85"/>
      <c r="S459" s="85"/>
      <c r="T459" s="85"/>
      <c r="U459" s="85"/>
      <c r="V459" s="85"/>
      <c r="W459" s="85"/>
      <c r="X459" s="85"/>
      <c r="Y459" s="85"/>
      <c r="Z459" s="85"/>
      <c r="AA459" s="85"/>
      <c r="AB459" s="85"/>
      <c r="AC459" s="85"/>
      <c r="AD459" s="85"/>
      <c r="AE459" s="85"/>
    </row>
    <row r="460" spans="1:31">
      <c r="A460" s="85"/>
      <c r="B460" s="85"/>
      <c r="C460" s="85"/>
      <c r="D460" s="85"/>
      <c r="E460" s="85"/>
      <c r="F460" s="85"/>
      <c r="G460" s="85"/>
      <c r="H460" s="85"/>
      <c r="I460" s="94"/>
      <c r="J460" s="85"/>
      <c r="K460" s="85"/>
      <c r="L460" s="85"/>
      <c r="M460" s="94"/>
      <c r="N460" s="85"/>
      <c r="O460" s="85"/>
      <c r="P460" s="85"/>
      <c r="Q460" s="85"/>
      <c r="R460" s="85"/>
      <c r="S460" s="85"/>
      <c r="T460" s="85"/>
      <c r="U460" s="85"/>
      <c r="V460" s="85"/>
      <c r="W460" s="85"/>
      <c r="X460" s="85"/>
      <c r="Y460" s="85"/>
      <c r="Z460" s="85"/>
      <c r="AA460" s="85"/>
      <c r="AB460" s="85"/>
      <c r="AC460" s="85"/>
      <c r="AD460" s="85"/>
      <c r="AE460" s="85"/>
    </row>
    <row r="461" spans="1:31">
      <c r="A461" s="85"/>
      <c r="B461" s="85"/>
      <c r="C461" s="85"/>
      <c r="D461" s="85"/>
      <c r="E461" s="85"/>
      <c r="F461" s="85"/>
      <c r="G461" s="85"/>
      <c r="H461" s="85"/>
      <c r="I461" s="94"/>
      <c r="J461" s="85"/>
      <c r="K461" s="85"/>
      <c r="L461" s="85"/>
      <c r="M461" s="94"/>
      <c r="N461" s="85"/>
      <c r="O461" s="85"/>
      <c r="P461" s="85"/>
      <c r="Q461" s="85"/>
      <c r="R461" s="85"/>
      <c r="S461" s="85"/>
      <c r="T461" s="85"/>
      <c r="U461" s="85"/>
      <c r="V461" s="85"/>
      <c r="W461" s="85"/>
      <c r="X461" s="85"/>
      <c r="Y461" s="85"/>
      <c r="Z461" s="85"/>
      <c r="AA461" s="85"/>
      <c r="AB461" s="85"/>
      <c r="AC461" s="85"/>
      <c r="AD461" s="85"/>
      <c r="AE461" s="85"/>
    </row>
    <row r="462" spans="1:31">
      <c r="A462" s="85"/>
      <c r="B462" s="85"/>
      <c r="C462" s="85"/>
      <c r="D462" s="85"/>
      <c r="E462" s="85"/>
      <c r="F462" s="85"/>
      <c r="G462" s="85"/>
      <c r="H462" s="85"/>
      <c r="I462" s="94"/>
      <c r="J462" s="85"/>
      <c r="K462" s="85"/>
      <c r="L462" s="85"/>
      <c r="M462" s="94"/>
      <c r="N462" s="85"/>
      <c r="O462" s="85"/>
      <c r="P462" s="85"/>
      <c r="Q462" s="85"/>
      <c r="R462" s="85"/>
      <c r="S462" s="85"/>
      <c r="T462" s="85"/>
      <c r="U462" s="85"/>
      <c r="V462" s="85"/>
      <c r="W462" s="85"/>
      <c r="X462" s="85"/>
      <c r="Y462" s="85"/>
      <c r="Z462" s="85"/>
      <c r="AA462" s="85"/>
      <c r="AB462" s="85"/>
      <c r="AC462" s="85"/>
      <c r="AD462" s="85"/>
      <c r="AE462" s="85"/>
    </row>
    <row r="463" spans="1:31">
      <c r="A463" s="85"/>
      <c r="B463" s="85"/>
      <c r="C463" s="85"/>
      <c r="D463" s="85"/>
      <c r="E463" s="85"/>
      <c r="F463" s="85"/>
      <c r="G463" s="85"/>
      <c r="H463" s="85"/>
      <c r="I463" s="94"/>
      <c r="J463" s="85"/>
      <c r="K463" s="85"/>
      <c r="L463" s="85"/>
      <c r="M463" s="94"/>
      <c r="N463" s="85"/>
      <c r="O463" s="85"/>
      <c r="P463" s="85"/>
      <c r="Q463" s="85"/>
      <c r="R463" s="85"/>
      <c r="S463" s="85"/>
      <c r="T463" s="85"/>
      <c r="U463" s="85"/>
      <c r="V463" s="85"/>
      <c r="W463" s="85"/>
      <c r="X463" s="85"/>
      <c r="Y463" s="85"/>
      <c r="Z463" s="85"/>
      <c r="AA463" s="85"/>
      <c r="AB463" s="85"/>
      <c r="AC463" s="85"/>
      <c r="AD463" s="85"/>
      <c r="AE463" s="85"/>
    </row>
    <row r="464" spans="1:31">
      <c r="A464" s="85"/>
      <c r="B464" s="85"/>
      <c r="C464" s="85"/>
      <c r="D464" s="85"/>
      <c r="E464" s="85"/>
      <c r="F464" s="85"/>
      <c r="G464" s="85"/>
      <c r="H464" s="85"/>
      <c r="I464" s="94"/>
      <c r="J464" s="85"/>
      <c r="K464" s="85"/>
      <c r="L464" s="85"/>
      <c r="M464" s="94"/>
      <c r="N464" s="85"/>
      <c r="O464" s="85"/>
      <c r="P464" s="85"/>
      <c r="Q464" s="85"/>
      <c r="R464" s="85"/>
      <c r="S464" s="85"/>
      <c r="T464" s="85"/>
      <c r="U464" s="85"/>
      <c r="V464" s="85"/>
      <c r="W464" s="85"/>
      <c r="X464" s="85"/>
      <c r="Y464" s="85"/>
      <c r="Z464" s="85"/>
      <c r="AA464" s="85"/>
      <c r="AB464" s="85"/>
      <c r="AC464" s="85"/>
      <c r="AD464" s="85"/>
      <c r="AE464" s="85"/>
    </row>
    <row r="465" spans="1:31">
      <c r="A465" s="85"/>
      <c r="B465" s="85"/>
      <c r="C465" s="85"/>
      <c r="D465" s="85"/>
      <c r="E465" s="85"/>
      <c r="F465" s="85"/>
      <c r="G465" s="85"/>
      <c r="H465" s="85"/>
      <c r="I465" s="94"/>
      <c r="J465" s="85"/>
      <c r="K465" s="85"/>
      <c r="L465" s="85"/>
      <c r="M465" s="94"/>
      <c r="N465" s="85"/>
      <c r="O465" s="85"/>
      <c r="P465" s="85"/>
      <c r="Q465" s="85"/>
      <c r="R465" s="85"/>
      <c r="S465" s="85"/>
      <c r="T465" s="85"/>
      <c r="U465" s="85"/>
      <c r="V465" s="85"/>
      <c r="W465" s="85"/>
      <c r="X465" s="85"/>
      <c r="Y465" s="85"/>
      <c r="Z465" s="85"/>
      <c r="AA465" s="85"/>
      <c r="AB465" s="85"/>
      <c r="AC465" s="85"/>
      <c r="AD465" s="85"/>
      <c r="AE465" s="85"/>
    </row>
    <row r="466" spans="1:31">
      <c r="A466" s="85"/>
      <c r="B466" s="85"/>
      <c r="C466" s="85"/>
      <c r="D466" s="85"/>
      <c r="E466" s="85"/>
      <c r="F466" s="85"/>
      <c r="G466" s="85"/>
      <c r="H466" s="85"/>
      <c r="I466" s="94"/>
      <c r="J466" s="85"/>
      <c r="K466" s="85"/>
      <c r="L466" s="85"/>
      <c r="M466" s="94"/>
      <c r="N466" s="85"/>
      <c r="O466" s="85"/>
      <c r="P466" s="85"/>
      <c r="Q466" s="85"/>
      <c r="R466" s="85"/>
      <c r="S466" s="85"/>
      <c r="T466" s="85"/>
      <c r="U466" s="85"/>
      <c r="V466" s="85"/>
      <c r="W466" s="85"/>
      <c r="X466" s="85"/>
      <c r="Y466" s="85"/>
      <c r="Z466" s="85"/>
      <c r="AA466" s="85"/>
      <c r="AB466" s="85"/>
      <c r="AC466" s="85"/>
      <c r="AD466" s="85"/>
      <c r="AE466" s="85"/>
    </row>
    <row r="467" spans="1:31">
      <c r="A467" s="85"/>
      <c r="B467" s="85"/>
      <c r="C467" s="85"/>
      <c r="D467" s="85"/>
      <c r="E467" s="85"/>
      <c r="F467" s="85"/>
      <c r="G467" s="85"/>
      <c r="H467" s="85"/>
      <c r="I467" s="94"/>
      <c r="J467" s="85"/>
      <c r="K467" s="85"/>
      <c r="L467" s="85"/>
      <c r="M467" s="94"/>
      <c r="N467" s="85"/>
      <c r="O467" s="85"/>
      <c r="P467" s="85"/>
      <c r="Q467" s="85"/>
      <c r="R467" s="85"/>
      <c r="S467" s="85"/>
      <c r="T467" s="85"/>
      <c r="U467" s="85"/>
      <c r="V467" s="85"/>
      <c r="W467" s="85"/>
      <c r="X467" s="85"/>
      <c r="Y467" s="85"/>
      <c r="Z467" s="85"/>
      <c r="AA467" s="85"/>
      <c r="AB467" s="85"/>
      <c r="AC467" s="85"/>
      <c r="AD467" s="85"/>
      <c r="AE467" s="85"/>
    </row>
    <row r="468" spans="1:31">
      <c r="A468" s="85"/>
      <c r="B468" s="85"/>
      <c r="C468" s="85"/>
      <c r="D468" s="85"/>
      <c r="E468" s="85"/>
      <c r="F468" s="85"/>
      <c r="G468" s="85"/>
      <c r="H468" s="85"/>
      <c r="I468" s="94"/>
      <c r="J468" s="85"/>
      <c r="K468" s="85"/>
      <c r="L468" s="85"/>
      <c r="M468" s="94"/>
      <c r="N468" s="85"/>
      <c r="O468" s="85"/>
      <c r="P468" s="85"/>
      <c r="Q468" s="85"/>
      <c r="R468" s="85"/>
      <c r="S468" s="85"/>
      <c r="T468" s="85"/>
      <c r="U468" s="85"/>
      <c r="V468" s="85"/>
      <c r="W468" s="85"/>
      <c r="X468" s="85"/>
      <c r="Y468" s="85"/>
      <c r="Z468" s="85"/>
      <c r="AA468" s="85"/>
      <c r="AB468" s="85"/>
      <c r="AC468" s="85"/>
      <c r="AD468" s="85"/>
      <c r="AE468" s="85"/>
    </row>
    <row r="469" spans="1:31">
      <c r="A469" s="85"/>
      <c r="B469" s="85"/>
      <c r="C469" s="85"/>
      <c r="D469" s="85"/>
      <c r="E469" s="85"/>
      <c r="F469" s="85"/>
      <c r="G469" s="85"/>
      <c r="H469" s="85"/>
      <c r="I469" s="94"/>
      <c r="J469" s="85"/>
      <c r="K469" s="85"/>
      <c r="L469" s="85"/>
      <c r="M469" s="94"/>
      <c r="N469" s="85"/>
      <c r="O469" s="85"/>
      <c r="P469" s="85"/>
      <c r="Q469" s="85"/>
      <c r="R469" s="85"/>
      <c r="S469" s="85"/>
      <c r="T469" s="85"/>
      <c r="U469" s="85"/>
      <c r="V469" s="85"/>
      <c r="W469" s="85"/>
      <c r="X469" s="85"/>
      <c r="Y469" s="85"/>
      <c r="Z469" s="85"/>
      <c r="AA469" s="85"/>
      <c r="AB469" s="85"/>
      <c r="AC469" s="85"/>
      <c r="AD469" s="85"/>
      <c r="AE469" s="85"/>
    </row>
    <row r="470" spans="1:31">
      <c r="A470" s="85"/>
      <c r="B470" s="85"/>
      <c r="C470" s="85"/>
      <c r="D470" s="85"/>
      <c r="E470" s="85"/>
      <c r="F470" s="85"/>
      <c r="G470" s="85"/>
      <c r="H470" s="85"/>
      <c r="I470" s="94"/>
      <c r="J470" s="85"/>
      <c r="K470" s="85"/>
      <c r="L470" s="85"/>
      <c r="M470" s="94"/>
      <c r="N470" s="85"/>
      <c r="O470" s="85"/>
      <c r="P470" s="85"/>
      <c r="Q470" s="85"/>
      <c r="R470" s="85"/>
      <c r="S470" s="85"/>
      <c r="T470" s="85"/>
      <c r="U470" s="85"/>
      <c r="V470" s="85"/>
      <c r="W470" s="85"/>
      <c r="X470" s="85"/>
      <c r="Y470" s="85"/>
      <c r="Z470" s="85"/>
      <c r="AA470" s="85"/>
      <c r="AB470" s="85"/>
      <c r="AC470" s="85"/>
      <c r="AD470" s="85"/>
      <c r="AE470" s="85"/>
    </row>
    <row r="471" spans="1:31">
      <c r="A471" s="85"/>
      <c r="B471" s="85"/>
      <c r="C471" s="85"/>
      <c r="D471" s="85"/>
      <c r="E471" s="85"/>
      <c r="F471" s="85"/>
      <c r="G471" s="85"/>
      <c r="H471" s="85"/>
      <c r="I471" s="94"/>
      <c r="J471" s="85"/>
      <c r="K471" s="85"/>
      <c r="L471" s="85"/>
      <c r="M471" s="94"/>
      <c r="N471" s="85"/>
      <c r="O471" s="85"/>
      <c r="P471" s="85"/>
      <c r="Q471" s="85"/>
      <c r="R471" s="85"/>
      <c r="S471" s="85"/>
      <c r="T471" s="85"/>
      <c r="U471" s="85"/>
      <c r="V471" s="85"/>
      <c r="W471" s="85"/>
      <c r="X471" s="85"/>
      <c r="Y471" s="85"/>
      <c r="Z471" s="85"/>
      <c r="AA471" s="85"/>
      <c r="AB471" s="85"/>
      <c r="AC471" s="85"/>
      <c r="AD471" s="85"/>
      <c r="AE471" s="85"/>
    </row>
    <row r="472" spans="1:31">
      <c r="A472" s="85"/>
      <c r="B472" s="85"/>
      <c r="C472" s="85"/>
      <c r="D472" s="85"/>
      <c r="E472" s="85"/>
      <c r="F472" s="85"/>
      <c r="G472" s="85"/>
      <c r="H472" s="85"/>
      <c r="I472" s="94"/>
      <c r="J472" s="85"/>
      <c r="K472" s="85"/>
      <c r="L472" s="85"/>
      <c r="M472" s="94"/>
      <c r="N472" s="85"/>
      <c r="O472" s="85"/>
      <c r="P472" s="85"/>
      <c r="Q472" s="85"/>
      <c r="R472" s="85"/>
      <c r="S472" s="85"/>
      <c r="T472" s="85"/>
      <c r="U472" s="85"/>
      <c r="V472" s="85"/>
      <c r="W472" s="85"/>
      <c r="X472" s="85"/>
      <c r="Y472" s="85"/>
      <c r="Z472" s="85"/>
      <c r="AA472" s="85"/>
      <c r="AB472" s="85"/>
      <c r="AC472" s="85"/>
      <c r="AD472" s="85"/>
      <c r="AE472" s="85"/>
    </row>
    <row r="473" spans="1:31">
      <c r="A473" s="85"/>
      <c r="B473" s="85"/>
      <c r="C473" s="85"/>
      <c r="D473" s="85"/>
      <c r="E473" s="85"/>
      <c r="F473" s="85"/>
      <c r="G473" s="85"/>
      <c r="H473" s="85"/>
      <c r="I473" s="94"/>
      <c r="J473" s="85"/>
      <c r="K473" s="85"/>
      <c r="L473" s="85"/>
      <c r="M473" s="94"/>
      <c r="N473" s="85"/>
      <c r="O473" s="85"/>
      <c r="P473" s="85"/>
      <c r="Q473" s="85"/>
      <c r="R473" s="85"/>
      <c r="S473" s="85"/>
      <c r="T473" s="85"/>
      <c r="U473" s="85"/>
      <c r="V473" s="85"/>
      <c r="W473" s="85"/>
      <c r="X473" s="85"/>
      <c r="Y473" s="85"/>
      <c r="Z473" s="85"/>
      <c r="AA473" s="85"/>
      <c r="AB473" s="85"/>
      <c r="AC473" s="85"/>
      <c r="AD473" s="85"/>
      <c r="AE473" s="85"/>
    </row>
    <row r="474" spans="1:31">
      <c r="A474" s="85"/>
      <c r="B474" s="85"/>
      <c r="C474" s="85"/>
      <c r="D474" s="85"/>
      <c r="E474" s="85"/>
      <c r="F474" s="85"/>
      <c r="G474" s="85"/>
      <c r="H474" s="85"/>
      <c r="I474" s="94"/>
      <c r="J474" s="85"/>
      <c r="K474" s="85"/>
      <c r="L474" s="85"/>
      <c r="M474" s="94"/>
      <c r="N474" s="85"/>
      <c r="O474" s="85"/>
      <c r="P474" s="85"/>
      <c r="Q474" s="85"/>
      <c r="R474" s="85"/>
      <c r="S474" s="85"/>
      <c r="T474" s="85"/>
      <c r="U474" s="85"/>
      <c r="V474" s="85"/>
      <c r="W474" s="85"/>
      <c r="X474" s="85"/>
      <c r="Y474" s="85"/>
      <c r="Z474" s="85"/>
      <c r="AA474" s="85"/>
      <c r="AB474" s="85"/>
      <c r="AC474" s="85"/>
      <c r="AD474" s="85"/>
      <c r="AE474" s="85"/>
    </row>
    <row r="475" spans="1:31">
      <c r="A475" s="85"/>
      <c r="B475" s="85"/>
      <c r="C475" s="85"/>
      <c r="D475" s="85"/>
      <c r="E475" s="85"/>
      <c r="F475" s="85"/>
      <c r="G475" s="85"/>
      <c r="H475" s="85"/>
      <c r="I475" s="94"/>
      <c r="J475" s="85"/>
      <c r="K475" s="85"/>
      <c r="L475" s="85"/>
      <c r="M475" s="94"/>
      <c r="N475" s="85"/>
      <c r="O475" s="85"/>
      <c r="P475" s="85"/>
      <c r="Q475" s="85"/>
      <c r="R475" s="85"/>
      <c r="S475" s="85"/>
      <c r="T475" s="85"/>
      <c r="U475" s="85"/>
      <c r="V475" s="85"/>
      <c r="W475" s="85"/>
      <c r="X475" s="85"/>
      <c r="Y475" s="85"/>
      <c r="Z475" s="85"/>
      <c r="AA475" s="85"/>
      <c r="AB475" s="85"/>
      <c r="AC475" s="85"/>
      <c r="AD475" s="85"/>
      <c r="AE475" s="85"/>
    </row>
    <row r="476" spans="1:31">
      <c r="A476" s="85"/>
      <c r="B476" s="85"/>
      <c r="C476" s="85"/>
      <c r="D476" s="85"/>
      <c r="E476" s="85"/>
      <c r="F476" s="85"/>
      <c r="G476" s="85"/>
      <c r="H476" s="85"/>
      <c r="I476" s="94"/>
      <c r="J476" s="85"/>
      <c r="K476" s="85"/>
      <c r="L476" s="85"/>
      <c r="M476" s="94"/>
      <c r="N476" s="85"/>
      <c r="O476" s="85"/>
      <c r="P476" s="85"/>
      <c r="Q476" s="85"/>
      <c r="R476" s="85"/>
      <c r="S476" s="85"/>
      <c r="T476" s="85"/>
      <c r="U476" s="85"/>
      <c r="V476" s="85"/>
      <c r="W476" s="85"/>
      <c r="X476" s="85"/>
      <c r="Y476" s="85"/>
      <c r="Z476" s="85"/>
      <c r="AA476" s="85"/>
      <c r="AB476" s="85"/>
      <c r="AC476" s="85"/>
      <c r="AD476" s="85"/>
      <c r="AE476" s="85"/>
    </row>
    <row r="477" spans="1:31">
      <c r="A477" s="85"/>
      <c r="B477" s="85"/>
      <c r="C477" s="85"/>
      <c r="D477" s="85"/>
      <c r="E477" s="85"/>
      <c r="F477" s="85"/>
      <c r="G477" s="85"/>
      <c r="H477" s="85"/>
      <c r="I477" s="94"/>
      <c r="J477" s="85"/>
      <c r="K477" s="85"/>
      <c r="L477" s="85"/>
      <c r="M477" s="94"/>
      <c r="N477" s="85"/>
      <c r="O477" s="85"/>
      <c r="P477" s="85"/>
      <c r="Q477" s="85"/>
      <c r="R477" s="85"/>
      <c r="S477" s="85"/>
      <c r="T477" s="85"/>
      <c r="U477" s="85"/>
      <c r="V477" s="85"/>
      <c r="W477" s="85"/>
      <c r="X477" s="85"/>
      <c r="Y477" s="85"/>
      <c r="Z477" s="85"/>
      <c r="AA477" s="85"/>
      <c r="AB477" s="85"/>
      <c r="AC477" s="85"/>
      <c r="AD477" s="85"/>
      <c r="AE477" s="85"/>
    </row>
    <row r="478" spans="1:31">
      <c r="A478" s="85"/>
      <c r="B478" s="85"/>
      <c r="C478" s="85"/>
      <c r="D478" s="85"/>
      <c r="E478" s="85"/>
      <c r="F478" s="85"/>
      <c r="G478" s="85"/>
      <c r="H478" s="85"/>
      <c r="I478" s="94"/>
      <c r="J478" s="85"/>
      <c r="K478" s="85"/>
      <c r="L478" s="85"/>
      <c r="M478" s="94"/>
      <c r="N478" s="85"/>
      <c r="O478" s="85"/>
      <c r="P478" s="85"/>
      <c r="Q478" s="85"/>
      <c r="R478" s="85"/>
      <c r="S478" s="85"/>
      <c r="T478" s="85"/>
      <c r="U478" s="85"/>
      <c r="V478" s="85"/>
      <c r="W478" s="85"/>
      <c r="X478" s="85"/>
      <c r="Y478" s="85"/>
      <c r="Z478" s="85"/>
      <c r="AA478" s="85"/>
      <c r="AB478" s="85"/>
      <c r="AC478" s="85"/>
      <c r="AD478" s="85"/>
      <c r="AE478" s="85"/>
    </row>
    <row r="479" spans="1:31">
      <c r="A479" s="85"/>
      <c r="B479" s="85"/>
      <c r="C479" s="85"/>
      <c r="D479" s="85"/>
      <c r="E479" s="85"/>
      <c r="F479" s="85"/>
      <c r="G479" s="85"/>
      <c r="H479" s="85"/>
      <c r="I479" s="94"/>
      <c r="J479" s="85"/>
      <c r="K479" s="85"/>
      <c r="L479" s="85"/>
      <c r="M479" s="94"/>
      <c r="N479" s="85"/>
      <c r="O479" s="85"/>
      <c r="P479" s="85"/>
      <c r="Q479" s="85"/>
      <c r="R479" s="85"/>
      <c r="S479" s="85"/>
      <c r="T479" s="85"/>
      <c r="U479" s="85"/>
      <c r="V479" s="85"/>
      <c r="W479" s="85"/>
      <c r="X479" s="85"/>
      <c r="Y479" s="85"/>
      <c r="Z479" s="85"/>
      <c r="AA479" s="85"/>
      <c r="AB479" s="85"/>
      <c r="AC479" s="85"/>
      <c r="AD479" s="85"/>
      <c r="AE479" s="85"/>
    </row>
    <row r="480" spans="1:31">
      <c r="A480" s="85"/>
      <c r="B480" s="85"/>
      <c r="C480" s="85"/>
      <c r="D480" s="85"/>
      <c r="E480" s="85"/>
      <c r="F480" s="85"/>
      <c r="G480" s="85"/>
      <c r="H480" s="85"/>
      <c r="I480" s="94"/>
      <c r="J480" s="85"/>
      <c r="K480" s="85"/>
      <c r="L480" s="85"/>
      <c r="M480" s="94"/>
      <c r="N480" s="85"/>
      <c r="O480" s="85"/>
      <c r="P480" s="85"/>
      <c r="Q480" s="85"/>
      <c r="R480" s="85"/>
      <c r="S480" s="85"/>
      <c r="T480" s="85"/>
      <c r="U480" s="85"/>
      <c r="V480" s="85"/>
      <c r="W480" s="85"/>
      <c r="X480" s="85"/>
      <c r="Y480" s="85"/>
      <c r="Z480" s="85"/>
      <c r="AA480" s="85"/>
      <c r="AB480" s="85"/>
      <c r="AC480" s="85"/>
      <c r="AD480" s="85"/>
      <c r="AE480" s="85"/>
    </row>
    <row r="481" spans="1:31">
      <c r="A481" s="85"/>
      <c r="B481" s="85"/>
      <c r="C481" s="85"/>
      <c r="D481" s="85"/>
      <c r="E481" s="85"/>
      <c r="F481" s="85"/>
      <c r="G481" s="85"/>
      <c r="H481" s="85"/>
      <c r="I481" s="94"/>
      <c r="J481" s="85"/>
      <c r="K481" s="85"/>
      <c r="L481" s="85"/>
      <c r="M481" s="94"/>
      <c r="N481" s="85"/>
      <c r="O481" s="85"/>
      <c r="P481" s="85"/>
      <c r="Q481" s="85"/>
      <c r="R481" s="85"/>
      <c r="S481" s="85"/>
      <c r="T481" s="85"/>
      <c r="U481" s="85"/>
      <c r="V481" s="85"/>
      <c r="W481" s="85"/>
      <c r="X481" s="85"/>
      <c r="Y481" s="85"/>
      <c r="Z481" s="85"/>
      <c r="AA481" s="85"/>
      <c r="AB481" s="85"/>
      <c r="AC481" s="85"/>
      <c r="AD481" s="85"/>
      <c r="AE481" s="85"/>
    </row>
    <row r="482" spans="1:31">
      <c r="A482" s="85"/>
      <c r="B482" s="85"/>
      <c r="C482" s="85"/>
      <c r="D482" s="85"/>
      <c r="E482" s="85"/>
      <c r="F482" s="85"/>
      <c r="G482" s="85"/>
      <c r="H482" s="85"/>
      <c r="I482" s="94"/>
      <c r="J482" s="85"/>
      <c r="K482" s="85"/>
      <c r="L482" s="85"/>
      <c r="M482" s="94"/>
      <c r="N482" s="85"/>
      <c r="O482" s="85"/>
      <c r="P482" s="85"/>
      <c r="Q482" s="85"/>
      <c r="R482" s="85"/>
      <c r="S482" s="85"/>
      <c r="T482" s="85"/>
      <c r="U482" s="85"/>
      <c r="V482" s="85"/>
      <c r="W482" s="85"/>
      <c r="X482" s="85"/>
      <c r="Y482" s="85"/>
      <c r="Z482" s="85"/>
      <c r="AA482" s="85"/>
      <c r="AB482" s="85"/>
      <c r="AC482" s="85"/>
      <c r="AD482" s="85"/>
      <c r="AE482" s="85"/>
    </row>
    <row r="483" spans="1:31">
      <c r="A483" s="85"/>
      <c r="B483" s="85"/>
      <c r="C483" s="85"/>
      <c r="D483" s="85"/>
      <c r="E483" s="85"/>
      <c r="F483" s="85"/>
      <c r="G483" s="85"/>
      <c r="H483" s="85"/>
      <c r="I483" s="94"/>
      <c r="J483" s="85"/>
      <c r="K483" s="85"/>
      <c r="L483" s="85"/>
      <c r="M483" s="94"/>
      <c r="N483" s="85"/>
      <c r="O483" s="85"/>
      <c r="P483" s="85"/>
      <c r="Q483" s="85"/>
      <c r="R483" s="85"/>
      <c r="S483" s="85"/>
      <c r="T483" s="85"/>
      <c r="U483" s="85"/>
      <c r="V483" s="85"/>
      <c r="W483" s="85"/>
      <c r="X483" s="85"/>
      <c r="Y483" s="85"/>
      <c r="Z483" s="85"/>
      <c r="AA483" s="85"/>
      <c r="AB483" s="85"/>
      <c r="AC483" s="85"/>
      <c r="AD483" s="85"/>
      <c r="AE483" s="85"/>
    </row>
    <row r="484" spans="1:31">
      <c r="A484" s="85"/>
      <c r="B484" s="85"/>
      <c r="C484" s="85"/>
      <c r="D484" s="85"/>
      <c r="E484" s="85"/>
      <c r="F484" s="85"/>
      <c r="G484" s="85"/>
      <c r="H484" s="85"/>
      <c r="I484" s="94"/>
      <c r="J484" s="85"/>
      <c r="K484" s="85"/>
      <c r="L484" s="85"/>
      <c r="M484" s="94"/>
      <c r="N484" s="85"/>
      <c r="O484" s="85"/>
      <c r="P484" s="85"/>
      <c r="Q484" s="85"/>
      <c r="R484" s="85"/>
      <c r="S484" s="85"/>
      <c r="T484" s="85"/>
      <c r="U484" s="85"/>
      <c r="V484" s="85"/>
      <c r="W484" s="85"/>
      <c r="X484" s="85"/>
      <c r="Y484" s="85"/>
      <c r="Z484" s="85"/>
      <c r="AA484" s="85"/>
      <c r="AB484" s="85"/>
      <c r="AC484" s="85"/>
      <c r="AD484" s="85"/>
      <c r="AE484" s="85"/>
    </row>
    <row r="485" spans="1:31">
      <c r="A485" s="85"/>
      <c r="B485" s="85"/>
      <c r="C485" s="85"/>
      <c r="D485" s="85"/>
      <c r="E485" s="85"/>
      <c r="F485" s="85"/>
      <c r="G485" s="85"/>
      <c r="H485" s="85"/>
      <c r="I485" s="94"/>
      <c r="J485" s="85"/>
      <c r="K485" s="85"/>
      <c r="L485" s="85"/>
      <c r="M485" s="94"/>
      <c r="N485" s="85"/>
      <c r="O485" s="85"/>
      <c r="P485" s="85"/>
      <c r="Q485" s="85"/>
      <c r="R485" s="85"/>
      <c r="S485" s="85"/>
      <c r="T485" s="85"/>
      <c r="U485" s="85"/>
      <c r="V485" s="85"/>
      <c r="W485" s="85"/>
      <c r="X485" s="85"/>
      <c r="Y485" s="85"/>
      <c r="Z485" s="85"/>
      <c r="AA485" s="85"/>
      <c r="AB485" s="85"/>
      <c r="AC485" s="85"/>
      <c r="AD485" s="85"/>
      <c r="AE485" s="85"/>
    </row>
    <row r="486" spans="1:31">
      <c r="A486" s="85"/>
      <c r="B486" s="85"/>
      <c r="C486" s="85"/>
      <c r="D486" s="85"/>
      <c r="E486" s="85"/>
      <c r="F486" s="85"/>
      <c r="G486" s="85"/>
      <c r="H486" s="85"/>
      <c r="I486" s="94"/>
      <c r="J486" s="85"/>
      <c r="K486" s="85"/>
      <c r="L486" s="85"/>
      <c r="M486" s="94"/>
      <c r="N486" s="85"/>
      <c r="O486" s="85"/>
      <c r="P486" s="85"/>
      <c r="Q486" s="85"/>
      <c r="R486" s="85"/>
      <c r="S486" s="85"/>
      <c r="T486" s="85"/>
      <c r="U486" s="85"/>
      <c r="V486" s="85"/>
      <c r="W486" s="85"/>
      <c r="X486" s="85"/>
      <c r="Y486" s="85"/>
      <c r="Z486" s="85"/>
      <c r="AA486" s="85"/>
      <c r="AB486" s="85"/>
      <c r="AC486" s="85"/>
      <c r="AD486" s="85"/>
      <c r="AE486" s="85"/>
    </row>
    <row r="487" spans="1:31">
      <c r="A487" s="85"/>
      <c r="B487" s="85"/>
      <c r="C487" s="85"/>
      <c r="D487" s="85"/>
      <c r="E487" s="85"/>
      <c r="F487" s="85"/>
      <c r="G487" s="85"/>
      <c r="H487" s="85"/>
      <c r="I487" s="94"/>
      <c r="J487" s="85"/>
      <c r="K487" s="85"/>
      <c r="L487" s="85"/>
      <c r="M487" s="94"/>
      <c r="N487" s="85"/>
      <c r="O487" s="85"/>
      <c r="P487" s="85"/>
      <c r="Q487" s="85"/>
      <c r="R487" s="85"/>
      <c r="S487" s="85"/>
      <c r="T487" s="85"/>
      <c r="U487" s="85"/>
      <c r="V487" s="85"/>
      <c r="W487" s="85"/>
      <c r="X487" s="85"/>
      <c r="Y487" s="85"/>
      <c r="Z487" s="85"/>
      <c r="AA487" s="85"/>
      <c r="AB487" s="85"/>
      <c r="AC487" s="85"/>
      <c r="AD487" s="85"/>
      <c r="AE487" s="85"/>
    </row>
    <row r="488" spans="1:31">
      <c r="A488" s="85"/>
      <c r="B488" s="85"/>
      <c r="C488" s="85"/>
      <c r="D488" s="85"/>
      <c r="E488" s="85"/>
      <c r="F488" s="85"/>
      <c r="G488" s="85"/>
      <c r="H488" s="85"/>
      <c r="I488" s="94"/>
      <c r="J488" s="85"/>
      <c r="K488" s="85"/>
      <c r="L488" s="85"/>
      <c r="M488" s="94"/>
      <c r="N488" s="85"/>
      <c r="O488" s="85"/>
      <c r="P488" s="85"/>
      <c r="Q488" s="85"/>
      <c r="R488" s="85"/>
      <c r="S488" s="85"/>
      <c r="T488" s="85"/>
      <c r="U488" s="85"/>
      <c r="V488" s="85"/>
      <c r="W488" s="85"/>
      <c r="X488" s="85"/>
      <c r="Y488" s="85"/>
      <c r="Z488" s="85"/>
      <c r="AA488" s="85"/>
      <c r="AB488" s="85"/>
      <c r="AC488" s="85"/>
      <c r="AD488" s="85"/>
      <c r="AE488" s="85"/>
    </row>
    <row r="489" spans="1:31">
      <c r="A489" s="85"/>
      <c r="B489" s="85"/>
      <c r="C489" s="85"/>
      <c r="D489" s="85"/>
      <c r="E489" s="85"/>
      <c r="F489" s="85"/>
      <c r="G489" s="85"/>
      <c r="H489" s="85"/>
      <c r="I489" s="94"/>
      <c r="J489" s="85"/>
      <c r="K489" s="85"/>
      <c r="L489" s="85"/>
      <c r="M489" s="94"/>
      <c r="N489" s="85"/>
      <c r="O489" s="85"/>
      <c r="P489" s="85"/>
      <c r="Q489" s="85"/>
      <c r="R489" s="85"/>
      <c r="S489" s="85"/>
      <c r="T489" s="85"/>
      <c r="U489" s="85"/>
      <c r="V489" s="85"/>
      <c r="W489" s="85"/>
      <c r="X489" s="85"/>
      <c r="Y489" s="85"/>
      <c r="Z489" s="85"/>
      <c r="AA489" s="85"/>
      <c r="AB489" s="85"/>
      <c r="AC489" s="85"/>
      <c r="AD489" s="85"/>
      <c r="AE489" s="85"/>
    </row>
    <row r="490" spans="1:31">
      <c r="A490" s="85"/>
      <c r="B490" s="85"/>
      <c r="C490" s="85"/>
      <c r="D490" s="85"/>
      <c r="E490" s="85"/>
      <c r="F490" s="85"/>
      <c r="G490" s="85"/>
      <c r="H490" s="85"/>
      <c r="I490" s="94"/>
      <c r="J490" s="85"/>
      <c r="K490" s="85"/>
      <c r="L490" s="85"/>
      <c r="M490" s="94"/>
      <c r="N490" s="85"/>
      <c r="O490" s="85"/>
      <c r="P490" s="85"/>
      <c r="Q490" s="85"/>
      <c r="R490" s="85"/>
      <c r="S490" s="85"/>
      <c r="T490" s="85"/>
      <c r="U490" s="85"/>
      <c r="V490" s="85"/>
      <c r="W490" s="85"/>
      <c r="X490" s="85"/>
      <c r="Y490" s="85"/>
      <c r="Z490" s="85"/>
      <c r="AA490" s="85"/>
      <c r="AB490" s="85"/>
      <c r="AC490" s="85"/>
      <c r="AD490" s="85"/>
      <c r="AE490" s="85"/>
    </row>
    <row r="491" spans="1:31">
      <c r="A491" s="85"/>
      <c r="B491" s="85"/>
      <c r="C491" s="85"/>
      <c r="D491" s="85"/>
      <c r="E491" s="85"/>
      <c r="F491" s="85"/>
      <c r="G491" s="85"/>
      <c r="H491" s="85"/>
      <c r="I491" s="94"/>
      <c r="J491" s="85"/>
      <c r="K491" s="85"/>
      <c r="L491" s="85"/>
      <c r="M491" s="94"/>
      <c r="N491" s="85"/>
      <c r="O491" s="85"/>
      <c r="P491" s="85"/>
      <c r="Q491" s="85"/>
      <c r="R491" s="85"/>
      <c r="S491" s="85"/>
      <c r="T491" s="85"/>
      <c r="U491" s="85"/>
      <c r="V491" s="85"/>
      <c r="W491" s="85"/>
      <c r="X491" s="85"/>
      <c r="Y491" s="85"/>
      <c r="Z491" s="85"/>
      <c r="AA491" s="85"/>
      <c r="AB491" s="85"/>
      <c r="AC491" s="85"/>
      <c r="AD491" s="85"/>
      <c r="AE491" s="85"/>
    </row>
    <row r="492" spans="1:31">
      <c r="A492" s="85"/>
      <c r="B492" s="85"/>
      <c r="C492" s="85"/>
      <c r="D492" s="85"/>
      <c r="E492" s="85"/>
      <c r="F492" s="85"/>
      <c r="G492" s="85"/>
      <c r="H492" s="85"/>
      <c r="I492" s="94"/>
      <c r="J492" s="85"/>
      <c r="K492" s="85"/>
      <c r="L492" s="85"/>
      <c r="M492" s="94"/>
      <c r="N492" s="85"/>
      <c r="O492" s="85"/>
      <c r="P492" s="85"/>
      <c r="Q492" s="85"/>
      <c r="R492" s="85"/>
      <c r="S492" s="85"/>
      <c r="T492" s="85"/>
      <c r="U492" s="85"/>
      <c r="V492" s="85"/>
      <c r="W492" s="85"/>
      <c r="X492" s="85"/>
      <c r="Y492" s="85"/>
      <c r="Z492" s="85"/>
      <c r="AA492" s="85"/>
      <c r="AB492" s="85"/>
      <c r="AC492" s="85"/>
      <c r="AD492" s="85"/>
      <c r="AE492" s="85"/>
    </row>
    <row r="493" spans="1:31">
      <c r="A493" s="85"/>
      <c r="B493" s="85"/>
      <c r="C493" s="85"/>
      <c r="D493" s="85"/>
      <c r="E493" s="85"/>
      <c r="F493" s="85"/>
      <c r="G493" s="85"/>
      <c r="H493" s="85"/>
      <c r="I493" s="94"/>
      <c r="J493" s="85"/>
      <c r="K493" s="85"/>
      <c r="L493" s="85"/>
      <c r="M493" s="94"/>
      <c r="N493" s="85"/>
      <c r="O493" s="85"/>
      <c r="P493" s="85"/>
      <c r="Q493" s="85"/>
      <c r="R493" s="85"/>
      <c r="S493" s="85"/>
      <c r="T493" s="85"/>
      <c r="U493" s="85"/>
      <c r="V493" s="85"/>
      <c r="W493" s="85"/>
      <c r="X493" s="85"/>
      <c r="Y493" s="85"/>
      <c r="Z493" s="85"/>
      <c r="AA493" s="85"/>
      <c r="AB493" s="85"/>
      <c r="AC493" s="85"/>
      <c r="AD493" s="85"/>
      <c r="AE493" s="85"/>
    </row>
    <row r="494" spans="1:31">
      <c r="A494" s="85"/>
      <c r="B494" s="85"/>
      <c r="C494" s="85"/>
      <c r="D494" s="85"/>
      <c r="E494" s="85"/>
      <c r="F494" s="85"/>
      <c r="G494" s="85"/>
      <c r="H494" s="85"/>
      <c r="I494" s="94"/>
      <c r="J494" s="85"/>
      <c r="K494" s="85"/>
      <c r="L494" s="85"/>
      <c r="M494" s="94"/>
      <c r="N494" s="85"/>
      <c r="O494" s="85"/>
      <c r="P494" s="85"/>
      <c r="Q494" s="85"/>
      <c r="R494" s="85"/>
      <c r="S494" s="85"/>
      <c r="T494" s="85"/>
      <c r="U494" s="85"/>
      <c r="V494" s="85"/>
      <c r="W494" s="85"/>
      <c r="X494" s="85"/>
      <c r="Y494" s="85"/>
      <c r="Z494" s="85"/>
      <c r="AA494" s="85"/>
      <c r="AB494" s="85"/>
      <c r="AC494" s="85"/>
      <c r="AD494" s="85"/>
      <c r="AE494" s="85"/>
    </row>
    <row r="495" spans="1:31">
      <c r="A495" s="85"/>
      <c r="B495" s="85"/>
      <c r="C495" s="85"/>
      <c r="D495" s="85"/>
      <c r="E495" s="85"/>
      <c r="F495" s="85"/>
      <c r="G495" s="85"/>
      <c r="H495" s="85"/>
      <c r="I495" s="94"/>
      <c r="J495" s="85"/>
      <c r="K495" s="85"/>
      <c r="L495" s="85"/>
      <c r="M495" s="94"/>
      <c r="N495" s="85"/>
      <c r="O495" s="85"/>
      <c r="P495" s="85"/>
      <c r="Q495" s="85"/>
      <c r="R495" s="85"/>
      <c r="S495" s="85"/>
      <c r="T495" s="85"/>
      <c r="U495" s="85"/>
      <c r="V495" s="85"/>
      <c r="W495" s="85"/>
      <c r="X495" s="85"/>
      <c r="Y495" s="85"/>
      <c r="Z495" s="85"/>
      <c r="AA495" s="85"/>
      <c r="AB495" s="85"/>
      <c r="AC495" s="85"/>
      <c r="AD495" s="85"/>
      <c r="AE495" s="85"/>
    </row>
    <row r="496" spans="1:31">
      <c r="A496" s="85"/>
      <c r="B496" s="85"/>
      <c r="C496" s="85"/>
      <c r="D496" s="85"/>
      <c r="E496" s="85"/>
      <c r="F496" s="85"/>
      <c r="G496" s="85"/>
      <c r="H496" s="85"/>
      <c r="I496" s="94"/>
      <c r="J496" s="85"/>
      <c r="K496" s="85"/>
      <c r="L496" s="85"/>
      <c r="M496" s="94"/>
      <c r="N496" s="85"/>
      <c r="O496" s="85"/>
      <c r="P496" s="85"/>
      <c r="Q496" s="85"/>
      <c r="R496" s="85"/>
      <c r="S496" s="85"/>
      <c r="T496" s="85"/>
      <c r="U496" s="85"/>
      <c r="V496" s="85"/>
      <c r="W496" s="85"/>
      <c r="X496" s="85"/>
      <c r="Y496" s="85"/>
      <c r="Z496" s="85"/>
      <c r="AA496" s="85"/>
      <c r="AB496" s="85"/>
      <c r="AC496" s="85"/>
      <c r="AD496" s="85"/>
      <c r="AE496" s="85"/>
    </row>
    <row r="497" spans="1:31">
      <c r="A497" s="85"/>
      <c r="B497" s="85"/>
      <c r="C497" s="85"/>
      <c r="D497" s="85"/>
      <c r="E497" s="85"/>
      <c r="F497" s="85"/>
      <c r="G497" s="85"/>
      <c r="H497" s="85"/>
      <c r="I497" s="94"/>
      <c r="J497" s="85"/>
      <c r="K497" s="85"/>
      <c r="L497" s="85"/>
      <c r="M497" s="94"/>
      <c r="N497" s="85"/>
      <c r="O497" s="85"/>
      <c r="P497" s="85"/>
      <c r="Q497" s="85"/>
      <c r="R497" s="85"/>
      <c r="S497" s="85"/>
      <c r="T497" s="85"/>
      <c r="U497" s="85"/>
      <c r="V497" s="85"/>
      <c r="W497" s="85"/>
      <c r="X497" s="85"/>
      <c r="Y497" s="85"/>
      <c r="Z497" s="85"/>
      <c r="AA497" s="85"/>
      <c r="AB497" s="85"/>
      <c r="AC497" s="85"/>
      <c r="AD497" s="85"/>
      <c r="AE497" s="85"/>
    </row>
    <row r="498" spans="1:31">
      <c r="A498" s="85"/>
      <c r="B498" s="85"/>
      <c r="C498" s="85"/>
      <c r="D498" s="85"/>
      <c r="E498" s="85"/>
      <c r="F498" s="85"/>
      <c r="G498" s="85"/>
      <c r="H498" s="85"/>
      <c r="I498" s="94"/>
      <c r="J498" s="85"/>
      <c r="K498" s="85"/>
      <c r="L498" s="85"/>
      <c r="M498" s="94"/>
      <c r="N498" s="85"/>
      <c r="O498" s="85"/>
      <c r="P498" s="85"/>
      <c r="Q498" s="85"/>
      <c r="R498" s="85"/>
      <c r="S498" s="85"/>
      <c r="T498" s="85"/>
      <c r="U498" s="85"/>
      <c r="V498" s="85"/>
      <c r="W498" s="85"/>
      <c r="X498" s="85"/>
      <c r="Y498" s="85"/>
      <c r="Z498" s="85"/>
      <c r="AA498" s="85"/>
      <c r="AB498" s="85"/>
      <c r="AC498" s="85"/>
      <c r="AD498" s="85"/>
      <c r="AE498" s="85"/>
    </row>
    <row r="499" spans="1:31">
      <c r="A499" s="85"/>
      <c r="B499" s="85"/>
      <c r="C499" s="85"/>
      <c r="D499" s="85"/>
      <c r="E499" s="85"/>
      <c r="F499" s="85"/>
      <c r="G499" s="85"/>
      <c r="H499" s="85"/>
      <c r="I499" s="94"/>
      <c r="J499" s="85"/>
      <c r="K499" s="85"/>
      <c r="L499" s="85"/>
      <c r="M499" s="94"/>
      <c r="N499" s="85"/>
      <c r="O499" s="85"/>
      <c r="P499" s="85"/>
      <c r="Q499" s="85"/>
      <c r="R499" s="85"/>
      <c r="S499" s="85"/>
      <c r="T499" s="85"/>
      <c r="U499" s="85"/>
      <c r="V499" s="85"/>
      <c r="W499" s="85"/>
      <c r="X499" s="85"/>
      <c r="Y499" s="85"/>
      <c r="Z499" s="85"/>
      <c r="AA499" s="85"/>
      <c r="AB499" s="85"/>
      <c r="AC499" s="85"/>
      <c r="AD499" s="85"/>
      <c r="AE499" s="85"/>
    </row>
    <row r="500" spans="1:31">
      <c r="A500" s="85"/>
      <c r="B500" s="85"/>
      <c r="C500" s="85"/>
      <c r="D500" s="85"/>
      <c r="E500" s="85"/>
      <c r="F500" s="85"/>
      <c r="G500" s="85"/>
      <c r="H500" s="85"/>
      <c r="I500" s="94"/>
      <c r="J500" s="85"/>
      <c r="K500" s="85"/>
      <c r="L500" s="85"/>
      <c r="M500" s="94"/>
      <c r="N500" s="85"/>
      <c r="O500" s="85"/>
      <c r="P500" s="85"/>
      <c r="Q500" s="85"/>
      <c r="R500" s="85"/>
      <c r="S500" s="85"/>
      <c r="T500" s="85"/>
      <c r="U500" s="85"/>
      <c r="V500" s="85"/>
      <c r="W500" s="85"/>
      <c r="X500" s="85"/>
      <c r="Y500" s="85"/>
      <c r="Z500" s="85"/>
      <c r="AA500" s="85"/>
      <c r="AB500" s="85"/>
      <c r="AC500" s="85"/>
      <c r="AD500" s="85"/>
      <c r="AE500" s="85"/>
    </row>
    <row r="501" spans="1:31">
      <c r="A501" s="85"/>
      <c r="B501" s="85"/>
      <c r="C501" s="85"/>
      <c r="D501" s="85"/>
      <c r="E501" s="85"/>
      <c r="F501" s="85"/>
      <c r="G501" s="85"/>
      <c r="H501" s="85"/>
      <c r="I501" s="94"/>
      <c r="J501" s="85"/>
      <c r="K501" s="85"/>
      <c r="L501" s="85"/>
      <c r="M501" s="94"/>
      <c r="N501" s="85"/>
      <c r="O501" s="85"/>
      <c r="P501" s="85"/>
      <c r="Q501" s="85"/>
      <c r="R501" s="85"/>
      <c r="S501" s="85"/>
      <c r="T501" s="85"/>
      <c r="U501" s="85"/>
      <c r="V501" s="85"/>
      <c r="W501" s="85"/>
      <c r="X501" s="85"/>
      <c r="Y501" s="85"/>
      <c r="Z501" s="85"/>
      <c r="AA501" s="85"/>
      <c r="AB501" s="85"/>
      <c r="AC501" s="85"/>
      <c r="AD501" s="85"/>
      <c r="AE501" s="85"/>
    </row>
    <row r="502" spans="1:31">
      <c r="A502" s="85"/>
      <c r="B502" s="85"/>
      <c r="C502" s="85"/>
      <c r="D502" s="85"/>
      <c r="E502" s="85"/>
      <c r="F502" s="85"/>
      <c r="G502" s="85"/>
      <c r="H502" s="85"/>
      <c r="I502" s="94"/>
      <c r="J502" s="85"/>
      <c r="K502" s="85"/>
      <c r="L502" s="85"/>
      <c r="M502" s="94"/>
      <c r="N502" s="85"/>
      <c r="O502" s="85"/>
      <c r="P502" s="85"/>
      <c r="Q502" s="85"/>
      <c r="R502" s="85"/>
      <c r="S502" s="85"/>
      <c r="T502" s="85"/>
      <c r="U502" s="85"/>
      <c r="V502" s="85"/>
      <c r="W502" s="85"/>
      <c r="X502" s="85"/>
      <c r="Y502" s="85"/>
      <c r="Z502" s="85"/>
      <c r="AA502" s="85"/>
      <c r="AB502" s="85"/>
      <c r="AC502" s="85"/>
      <c r="AD502" s="85"/>
      <c r="AE502" s="85"/>
    </row>
    <row r="503" spans="1:31">
      <c r="A503" s="85"/>
      <c r="B503" s="85"/>
      <c r="C503" s="85"/>
      <c r="D503" s="85"/>
      <c r="E503" s="85"/>
      <c r="F503" s="85"/>
      <c r="G503" s="85"/>
      <c r="H503" s="85"/>
      <c r="I503" s="94"/>
      <c r="J503" s="85"/>
      <c r="K503" s="85"/>
      <c r="L503" s="85"/>
      <c r="M503" s="94"/>
      <c r="N503" s="85"/>
      <c r="O503" s="85"/>
      <c r="P503" s="85"/>
      <c r="Q503" s="85"/>
      <c r="R503" s="85"/>
      <c r="S503" s="85"/>
      <c r="T503" s="85"/>
      <c r="U503" s="85"/>
      <c r="V503" s="85"/>
      <c r="W503" s="85"/>
      <c r="X503" s="85"/>
      <c r="Y503" s="85"/>
      <c r="Z503" s="85"/>
      <c r="AA503" s="85"/>
      <c r="AB503" s="85"/>
      <c r="AC503" s="85"/>
      <c r="AD503" s="85"/>
      <c r="AE503" s="85"/>
    </row>
    <row r="504" spans="1:31">
      <c r="A504" s="85"/>
      <c r="B504" s="85"/>
      <c r="C504" s="85"/>
      <c r="D504" s="85"/>
      <c r="E504" s="85"/>
      <c r="F504" s="85"/>
      <c r="G504" s="85"/>
      <c r="H504" s="85"/>
      <c r="I504" s="94"/>
      <c r="J504" s="85"/>
      <c r="K504" s="85"/>
      <c r="L504" s="85"/>
      <c r="M504" s="94"/>
      <c r="N504" s="85"/>
      <c r="O504" s="85"/>
      <c r="P504" s="85"/>
      <c r="Q504" s="85"/>
      <c r="R504" s="85"/>
      <c r="S504" s="85"/>
      <c r="T504" s="85"/>
      <c r="U504" s="85"/>
      <c r="V504" s="85"/>
      <c r="W504" s="85"/>
      <c r="X504" s="85"/>
      <c r="Y504" s="85"/>
      <c r="Z504" s="85"/>
      <c r="AA504" s="85"/>
      <c r="AB504" s="85"/>
      <c r="AC504" s="85"/>
      <c r="AD504" s="85"/>
      <c r="AE504" s="85"/>
    </row>
    <row r="505" spans="1:31">
      <c r="A505" s="85"/>
      <c r="B505" s="85"/>
      <c r="C505" s="85"/>
      <c r="D505" s="85"/>
      <c r="E505" s="85"/>
      <c r="F505" s="85"/>
      <c r="G505" s="85"/>
      <c r="H505" s="85"/>
      <c r="I505" s="94"/>
      <c r="J505" s="85"/>
      <c r="K505" s="85"/>
      <c r="L505" s="85"/>
      <c r="M505" s="94"/>
      <c r="N505" s="85"/>
      <c r="O505" s="85"/>
      <c r="P505" s="85"/>
      <c r="Q505" s="85"/>
      <c r="R505" s="85"/>
      <c r="S505" s="85"/>
      <c r="T505" s="85"/>
      <c r="U505" s="85"/>
      <c r="V505" s="85"/>
      <c r="W505" s="85"/>
      <c r="X505" s="85"/>
      <c r="Y505" s="85"/>
      <c r="Z505" s="85"/>
      <c r="AA505" s="85"/>
      <c r="AB505" s="85"/>
      <c r="AC505" s="85"/>
      <c r="AD505" s="85"/>
      <c r="AE505" s="85"/>
    </row>
    <row r="506" spans="1:31">
      <c r="A506" s="85"/>
      <c r="B506" s="85"/>
      <c r="C506" s="85"/>
      <c r="D506" s="85"/>
      <c r="E506" s="85"/>
      <c r="F506" s="85"/>
      <c r="G506" s="85"/>
      <c r="H506" s="85"/>
      <c r="I506" s="94"/>
      <c r="J506" s="85"/>
      <c r="K506" s="85"/>
      <c r="L506" s="85"/>
      <c r="M506" s="94"/>
      <c r="N506" s="85"/>
      <c r="O506" s="85"/>
      <c r="P506" s="85"/>
      <c r="Q506" s="85"/>
      <c r="R506" s="85"/>
      <c r="S506" s="85"/>
      <c r="T506" s="85"/>
      <c r="U506" s="85"/>
      <c r="V506" s="85"/>
      <c r="W506" s="85"/>
      <c r="X506" s="85"/>
      <c r="Y506" s="85"/>
      <c r="Z506" s="85"/>
      <c r="AA506" s="85"/>
      <c r="AB506" s="85"/>
      <c r="AC506" s="85"/>
      <c r="AD506" s="85"/>
      <c r="AE506" s="85"/>
    </row>
    <row r="507" spans="1:31">
      <c r="A507" s="85"/>
      <c r="B507" s="85"/>
      <c r="C507" s="85"/>
      <c r="D507" s="85"/>
      <c r="E507" s="85"/>
      <c r="F507" s="85"/>
      <c r="G507" s="85"/>
      <c r="H507" s="85"/>
      <c r="I507" s="94"/>
      <c r="J507" s="85"/>
      <c r="K507" s="85"/>
      <c r="L507" s="85"/>
      <c r="M507" s="94"/>
      <c r="N507" s="85"/>
      <c r="O507" s="85"/>
      <c r="P507" s="85"/>
      <c r="Q507" s="85"/>
      <c r="R507" s="85"/>
      <c r="S507" s="85"/>
      <c r="T507" s="85"/>
      <c r="U507" s="85"/>
      <c r="V507" s="85"/>
      <c r="W507" s="85"/>
      <c r="X507" s="85"/>
      <c r="Y507" s="85"/>
      <c r="Z507" s="85"/>
      <c r="AA507" s="85"/>
      <c r="AB507" s="85"/>
      <c r="AC507" s="85"/>
      <c r="AD507" s="85"/>
      <c r="AE507" s="85"/>
    </row>
    <row r="508" spans="1:31">
      <c r="A508" s="85"/>
      <c r="B508" s="85"/>
      <c r="C508" s="85"/>
      <c r="D508" s="85"/>
      <c r="E508" s="85"/>
      <c r="F508" s="85"/>
      <c r="G508" s="85"/>
      <c r="H508" s="85"/>
      <c r="I508" s="94"/>
      <c r="J508" s="85"/>
      <c r="K508" s="85"/>
      <c r="L508" s="85"/>
      <c r="M508" s="94"/>
      <c r="N508" s="85"/>
      <c r="O508" s="85"/>
      <c r="P508" s="85"/>
      <c r="Q508" s="85"/>
      <c r="R508" s="85"/>
      <c r="S508" s="85"/>
      <c r="T508" s="85"/>
      <c r="U508" s="85"/>
      <c r="V508" s="85"/>
      <c r="W508" s="85"/>
      <c r="X508" s="85"/>
      <c r="Y508" s="85"/>
      <c r="Z508" s="85"/>
      <c r="AA508" s="85"/>
      <c r="AB508" s="85"/>
      <c r="AC508" s="85"/>
      <c r="AD508" s="85"/>
      <c r="AE508" s="85"/>
    </row>
    <row r="509" spans="1:31">
      <c r="A509" s="85"/>
      <c r="B509" s="85"/>
      <c r="C509" s="85"/>
      <c r="D509" s="85"/>
      <c r="E509" s="85"/>
      <c r="F509" s="85"/>
      <c r="G509" s="85"/>
      <c r="H509" s="85"/>
      <c r="I509" s="94"/>
      <c r="J509" s="85"/>
      <c r="K509" s="85"/>
      <c r="L509" s="85"/>
      <c r="M509" s="94"/>
      <c r="N509" s="85"/>
      <c r="O509" s="85"/>
      <c r="P509" s="85"/>
      <c r="Q509" s="85"/>
      <c r="R509" s="85"/>
      <c r="S509" s="85"/>
      <c r="T509" s="85"/>
      <c r="U509" s="85"/>
      <c r="V509" s="85"/>
      <c r="W509" s="85"/>
      <c r="X509" s="85"/>
      <c r="Y509" s="85"/>
      <c r="Z509" s="85"/>
      <c r="AA509" s="85"/>
      <c r="AB509" s="85"/>
      <c r="AC509" s="85"/>
      <c r="AD509" s="85"/>
      <c r="AE509" s="85"/>
    </row>
    <row r="510" spans="1:31">
      <c r="A510" s="85"/>
      <c r="B510" s="85"/>
      <c r="C510" s="85"/>
      <c r="D510" s="85"/>
      <c r="E510" s="85"/>
      <c r="F510" s="85"/>
      <c r="G510" s="85"/>
      <c r="H510" s="85"/>
      <c r="I510" s="94"/>
      <c r="J510" s="85"/>
      <c r="K510" s="85"/>
      <c r="L510" s="85"/>
      <c r="M510" s="94"/>
      <c r="N510" s="85"/>
      <c r="O510" s="85"/>
      <c r="P510" s="85"/>
      <c r="Q510" s="85"/>
      <c r="R510" s="85"/>
      <c r="S510" s="85"/>
      <c r="T510" s="85"/>
      <c r="U510" s="85"/>
      <c r="V510" s="85"/>
      <c r="W510" s="85"/>
      <c r="X510" s="85"/>
      <c r="Y510" s="85"/>
      <c r="Z510" s="85"/>
      <c r="AA510" s="85"/>
      <c r="AB510" s="85"/>
      <c r="AC510" s="85"/>
      <c r="AD510" s="85"/>
      <c r="AE510" s="85"/>
    </row>
    <row r="511" spans="1:31">
      <c r="A511" s="85"/>
      <c r="B511" s="85"/>
      <c r="C511" s="85"/>
      <c r="D511" s="85"/>
      <c r="E511" s="85"/>
      <c r="F511" s="85"/>
      <c r="G511" s="85"/>
      <c r="H511" s="85"/>
      <c r="I511" s="94"/>
      <c r="J511" s="85"/>
      <c r="K511" s="85"/>
      <c r="L511" s="85"/>
      <c r="M511" s="94"/>
      <c r="N511" s="85"/>
      <c r="O511" s="85"/>
      <c r="P511" s="85"/>
      <c r="Q511" s="85"/>
      <c r="R511" s="85"/>
      <c r="S511" s="85"/>
      <c r="T511" s="85"/>
      <c r="U511" s="85"/>
      <c r="V511" s="85"/>
      <c r="W511" s="85"/>
      <c r="X511" s="85"/>
      <c r="Y511" s="85"/>
      <c r="Z511" s="85"/>
      <c r="AA511" s="85"/>
      <c r="AB511" s="85"/>
      <c r="AC511" s="85"/>
      <c r="AD511" s="85"/>
      <c r="AE511" s="85"/>
    </row>
    <row r="512" spans="1:31">
      <c r="A512" s="85"/>
      <c r="B512" s="85"/>
      <c r="C512" s="85"/>
      <c r="D512" s="85"/>
      <c r="E512" s="85"/>
      <c r="F512" s="85"/>
      <c r="G512" s="85"/>
      <c r="H512" s="85"/>
      <c r="I512" s="94"/>
      <c r="J512" s="85"/>
      <c r="K512" s="85"/>
      <c r="L512" s="85"/>
      <c r="M512" s="94"/>
      <c r="N512" s="85"/>
      <c r="O512" s="85"/>
      <c r="P512" s="85"/>
      <c r="Q512" s="85"/>
      <c r="R512" s="85"/>
      <c r="S512" s="85"/>
      <c r="T512" s="85"/>
      <c r="U512" s="85"/>
      <c r="V512" s="85"/>
      <c r="W512" s="85"/>
      <c r="X512" s="85"/>
      <c r="Y512" s="85"/>
      <c r="Z512" s="85"/>
      <c r="AA512" s="85"/>
      <c r="AB512" s="85"/>
      <c r="AC512" s="85"/>
      <c r="AD512" s="85"/>
      <c r="AE512" s="85"/>
    </row>
    <row r="513" spans="1:31">
      <c r="A513" s="85"/>
      <c r="B513" s="85"/>
      <c r="C513" s="85"/>
      <c r="D513" s="85"/>
      <c r="E513" s="85"/>
      <c r="F513" s="85"/>
      <c r="G513" s="85"/>
      <c r="H513" s="85"/>
      <c r="I513" s="94"/>
      <c r="J513" s="85"/>
      <c r="K513" s="85"/>
      <c r="L513" s="85"/>
      <c r="M513" s="94"/>
      <c r="N513" s="85"/>
      <c r="O513" s="85"/>
      <c r="P513" s="85"/>
      <c r="Q513" s="85"/>
      <c r="R513" s="85"/>
      <c r="S513" s="85"/>
      <c r="T513" s="85"/>
      <c r="U513" s="85"/>
      <c r="V513" s="85"/>
      <c r="W513" s="85"/>
      <c r="X513" s="85"/>
      <c r="Y513" s="85"/>
      <c r="Z513" s="85"/>
      <c r="AA513" s="85"/>
      <c r="AB513" s="85"/>
      <c r="AC513" s="85"/>
      <c r="AD513" s="85"/>
      <c r="AE513" s="85"/>
    </row>
    <row r="514" spans="1:31">
      <c r="A514" s="85"/>
      <c r="B514" s="85"/>
      <c r="C514" s="85"/>
      <c r="D514" s="85"/>
      <c r="E514" s="85"/>
      <c r="F514" s="85"/>
      <c r="G514" s="85"/>
      <c r="H514" s="85"/>
      <c r="I514" s="94"/>
      <c r="J514" s="85"/>
      <c r="K514" s="85"/>
      <c r="L514" s="85"/>
      <c r="M514" s="94"/>
      <c r="N514" s="85"/>
      <c r="O514" s="85"/>
      <c r="P514" s="85"/>
      <c r="Q514" s="85"/>
      <c r="R514" s="85"/>
      <c r="S514" s="85"/>
      <c r="T514" s="85"/>
      <c r="U514" s="85"/>
      <c r="V514" s="85"/>
      <c r="W514" s="85"/>
      <c r="X514" s="85"/>
      <c r="Y514" s="85"/>
      <c r="Z514" s="85"/>
      <c r="AA514" s="85"/>
      <c r="AB514" s="85"/>
      <c r="AC514" s="85"/>
      <c r="AD514" s="85"/>
      <c r="AE514" s="85"/>
    </row>
    <row r="515" spans="1:31">
      <c r="A515" s="85"/>
      <c r="B515" s="85"/>
      <c r="C515" s="85"/>
      <c r="D515" s="85"/>
      <c r="E515" s="85"/>
      <c r="F515" s="85"/>
      <c r="G515" s="85"/>
      <c r="H515" s="85"/>
      <c r="I515" s="94"/>
      <c r="J515" s="85"/>
      <c r="K515" s="85"/>
      <c r="L515" s="85"/>
      <c r="M515" s="94"/>
      <c r="N515" s="85"/>
      <c r="O515" s="85"/>
      <c r="P515" s="85"/>
      <c r="Q515" s="85"/>
      <c r="R515" s="85"/>
      <c r="S515" s="85"/>
      <c r="T515" s="85"/>
      <c r="U515" s="85"/>
      <c r="V515" s="85"/>
      <c r="W515" s="85"/>
      <c r="X515" s="85"/>
      <c r="Y515" s="85"/>
      <c r="Z515" s="85"/>
      <c r="AA515" s="85"/>
      <c r="AB515" s="85"/>
      <c r="AC515" s="85"/>
      <c r="AD515" s="85"/>
      <c r="AE515" s="85"/>
    </row>
    <row r="516" spans="1:31">
      <c r="A516" s="85"/>
      <c r="B516" s="85"/>
      <c r="C516" s="85"/>
      <c r="D516" s="85"/>
      <c r="E516" s="85"/>
      <c r="F516" s="85"/>
      <c r="G516" s="85"/>
      <c r="H516" s="85"/>
      <c r="I516" s="94"/>
      <c r="J516" s="85"/>
      <c r="K516" s="85"/>
      <c r="L516" s="85"/>
      <c r="M516" s="94"/>
      <c r="N516" s="85"/>
      <c r="O516" s="85"/>
      <c r="P516" s="85"/>
      <c r="Q516" s="85"/>
      <c r="R516" s="85"/>
      <c r="S516" s="85"/>
      <c r="T516" s="85"/>
      <c r="U516" s="85"/>
      <c r="V516" s="85"/>
      <c r="W516" s="85"/>
      <c r="X516" s="85"/>
      <c r="Y516" s="85"/>
      <c r="Z516" s="85"/>
      <c r="AA516" s="85"/>
      <c r="AB516" s="85"/>
      <c r="AC516" s="85"/>
      <c r="AD516" s="85"/>
      <c r="AE516" s="85"/>
    </row>
    <row r="517" spans="1:31">
      <c r="A517" s="85"/>
      <c r="B517" s="85"/>
      <c r="C517" s="85"/>
      <c r="D517" s="85"/>
      <c r="E517" s="85"/>
      <c r="F517" s="85"/>
      <c r="G517" s="85"/>
      <c r="H517" s="85"/>
      <c r="I517" s="94"/>
      <c r="J517" s="85"/>
      <c r="K517" s="85"/>
      <c r="L517" s="85"/>
      <c r="M517" s="94"/>
      <c r="N517" s="85"/>
      <c r="O517" s="85"/>
      <c r="P517" s="85"/>
      <c r="Q517" s="85"/>
      <c r="R517" s="85"/>
      <c r="S517" s="85"/>
      <c r="T517" s="85"/>
      <c r="U517" s="85"/>
      <c r="V517" s="85"/>
      <c r="W517" s="85"/>
      <c r="X517" s="85"/>
      <c r="Y517" s="85"/>
      <c r="Z517" s="85"/>
      <c r="AA517" s="85"/>
      <c r="AB517" s="85"/>
      <c r="AC517" s="85"/>
      <c r="AD517" s="85"/>
      <c r="AE517" s="85"/>
    </row>
    <row r="518" spans="1:31">
      <c r="A518" s="85"/>
      <c r="B518" s="85"/>
      <c r="C518" s="85"/>
      <c r="D518" s="85"/>
      <c r="E518" s="85"/>
      <c r="F518" s="85"/>
      <c r="G518" s="85"/>
      <c r="H518" s="85"/>
      <c r="I518" s="94"/>
      <c r="J518" s="85"/>
      <c r="K518" s="85"/>
      <c r="L518" s="85"/>
      <c r="M518" s="94"/>
      <c r="N518" s="85"/>
      <c r="O518" s="85"/>
      <c r="P518" s="85"/>
      <c r="Q518" s="85"/>
      <c r="R518" s="85"/>
      <c r="S518" s="85"/>
      <c r="T518" s="85"/>
      <c r="U518" s="85"/>
      <c r="V518" s="85"/>
      <c r="W518" s="85"/>
      <c r="X518" s="85"/>
      <c r="Y518" s="85"/>
      <c r="Z518" s="85"/>
      <c r="AA518" s="85"/>
      <c r="AB518" s="85"/>
      <c r="AC518" s="85"/>
      <c r="AD518" s="85"/>
      <c r="AE518" s="85"/>
    </row>
    <row r="519" spans="1:31">
      <c r="A519" s="85"/>
      <c r="B519" s="85"/>
      <c r="C519" s="85"/>
      <c r="D519" s="85"/>
      <c r="E519" s="85"/>
      <c r="F519" s="85"/>
      <c r="G519" s="85"/>
      <c r="H519" s="85"/>
      <c r="I519" s="94"/>
      <c r="J519" s="85"/>
      <c r="K519" s="85"/>
      <c r="L519" s="85"/>
      <c r="M519" s="94"/>
      <c r="N519" s="85"/>
      <c r="O519" s="85"/>
      <c r="P519" s="85"/>
      <c r="Q519" s="85"/>
      <c r="R519" s="85"/>
      <c r="S519" s="85"/>
      <c r="T519" s="85"/>
      <c r="U519" s="85"/>
      <c r="V519" s="85"/>
      <c r="W519" s="85"/>
      <c r="X519" s="85"/>
      <c r="Y519" s="85"/>
      <c r="Z519" s="85"/>
      <c r="AA519" s="85"/>
      <c r="AB519" s="85"/>
      <c r="AC519" s="85"/>
      <c r="AD519" s="85"/>
      <c r="AE519" s="85"/>
    </row>
    <row r="520" spans="1:31">
      <c r="A520" s="85"/>
      <c r="B520" s="85"/>
      <c r="C520" s="85"/>
      <c r="D520" s="85"/>
      <c r="E520" s="85"/>
      <c r="F520" s="85"/>
      <c r="G520" s="85"/>
      <c r="H520" s="85"/>
      <c r="I520" s="94"/>
      <c r="J520" s="85"/>
      <c r="K520" s="85"/>
      <c r="L520" s="85"/>
      <c r="M520" s="94"/>
      <c r="N520" s="85"/>
      <c r="O520" s="85"/>
      <c r="P520" s="85"/>
      <c r="Q520" s="85"/>
      <c r="R520" s="85"/>
      <c r="S520" s="85"/>
      <c r="T520" s="85"/>
      <c r="U520" s="85"/>
      <c r="V520" s="85"/>
      <c r="W520" s="85"/>
      <c r="X520" s="85"/>
      <c r="Y520" s="85"/>
      <c r="Z520" s="85"/>
      <c r="AA520" s="85"/>
      <c r="AB520" s="85"/>
      <c r="AC520" s="85"/>
      <c r="AD520" s="85"/>
      <c r="AE520" s="85"/>
    </row>
    <row r="521" spans="1:31">
      <c r="A521" s="85"/>
      <c r="B521" s="85"/>
      <c r="C521" s="85"/>
      <c r="D521" s="85"/>
      <c r="E521" s="85"/>
      <c r="F521" s="85"/>
      <c r="G521" s="85"/>
      <c r="H521" s="85"/>
      <c r="I521" s="94"/>
      <c r="J521" s="85"/>
      <c r="K521" s="85"/>
      <c r="L521" s="85"/>
      <c r="M521" s="94"/>
      <c r="N521" s="85"/>
      <c r="O521" s="85"/>
      <c r="P521" s="85"/>
      <c r="Q521" s="85"/>
      <c r="R521" s="85"/>
      <c r="S521" s="85"/>
      <c r="T521" s="85"/>
      <c r="U521" s="85"/>
      <c r="V521" s="85"/>
      <c r="W521" s="85"/>
      <c r="X521" s="85"/>
      <c r="Y521" s="85"/>
      <c r="Z521" s="85"/>
      <c r="AA521" s="85"/>
      <c r="AB521" s="85"/>
      <c r="AC521" s="85"/>
      <c r="AD521" s="85"/>
      <c r="AE521" s="85"/>
    </row>
    <row r="522" spans="1:31">
      <c r="A522" s="85"/>
      <c r="B522" s="85"/>
      <c r="C522" s="85"/>
      <c r="D522" s="85"/>
      <c r="E522" s="85"/>
      <c r="F522" s="85"/>
      <c r="G522" s="85"/>
      <c r="H522" s="85"/>
      <c r="I522" s="94"/>
      <c r="J522" s="85"/>
      <c r="K522" s="85"/>
      <c r="L522" s="85"/>
      <c r="M522" s="94"/>
      <c r="N522" s="85"/>
      <c r="O522" s="85"/>
      <c r="P522" s="85"/>
      <c r="Q522" s="85"/>
      <c r="R522" s="85"/>
      <c r="S522" s="85"/>
      <c r="T522" s="85"/>
      <c r="U522" s="85"/>
      <c r="V522" s="85"/>
      <c r="W522" s="85"/>
      <c r="X522" s="85"/>
      <c r="Y522" s="85"/>
      <c r="Z522" s="85"/>
      <c r="AA522" s="85"/>
      <c r="AB522" s="85"/>
      <c r="AC522" s="85"/>
      <c r="AD522" s="85"/>
      <c r="AE522" s="85"/>
    </row>
    <row r="523" spans="1:31">
      <c r="A523" s="85"/>
      <c r="B523" s="85"/>
      <c r="C523" s="85"/>
      <c r="D523" s="85"/>
      <c r="E523" s="85"/>
      <c r="F523" s="85"/>
      <c r="G523" s="85"/>
      <c r="H523" s="85"/>
      <c r="I523" s="94"/>
      <c r="J523" s="85"/>
      <c r="K523" s="85"/>
      <c r="L523" s="85"/>
      <c r="M523" s="94"/>
      <c r="N523" s="85"/>
      <c r="O523" s="85"/>
      <c r="P523" s="85"/>
      <c r="Q523" s="85"/>
      <c r="R523" s="85"/>
      <c r="S523" s="85"/>
      <c r="T523" s="85"/>
      <c r="U523" s="85"/>
      <c r="V523" s="85"/>
      <c r="W523" s="85"/>
      <c r="X523" s="85"/>
      <c r="Y523" s="85"/>
      <c r="Z523" s="85"/>
      <c r="AA523" s="85"/>
      <c r="AB523" s="85"/>
      <c r="AC523" s="85"/>
      <c r="AD523" s="85"/>
      <c r="AE523" s="85"/>
    </row>
    <row r="524" spans="1:31">
      <c r="A524" s="85"/>
      <c r="B524" s="85"/>
      <c r="C524" s="85"/>
      <c r="D524" s="85"/>
      <c r="E524" s="85"/>
      <c r="F524" s="85"/>
      <c r="G524" s="85"/>
      <c r="H524" s="85"/>
      <c r="I524" s="94"/>
      <c r="J524" s="85"/>
      <c r="K524" s="85"/>
      <c r="L524" s="85"/>
      <c r="M524" s="94"/>
      <c r="N524" s="85"/>
      <c r="O524" s="85"/>
      <c r="P524" s="85"/>
      <c r="Q524" s="85"/>
      <c r="R524" s="85"/>
      <c r="S524" s="85"/>
      <c r="T524" s="85"/>
      <c r="U524" s="85"/>
      <c r="V524" s="85"/>
      <c r="W524" s="85"/>
      <c r="X524" s="85"/>
      <c r="Y524" s="85"/>
      <c r="Z524" s="85"/>
      <c r="AA524" s="85"/>
      <c r="AB524" s="85"/>
      <c r="AC524" s="85"/>
      <c r="AD524" s="85"/>
      <c r="AE524" s="85"/>
    </row>
    <row r="525" spans="1:31">
      <c r="A525" s="85"/>
      <c r="B525" s="85"/>
      <c r="C525" s="85"/>
      <c r="D525" s="85"/>
      <c r="E525" s="85"/>
      <c r="F525" s="85"/>
      <c r="G525" s="85"/>
      <c r="H525" s="85"/>
      <c r="I525" s="94"/>
      <c r="J525" s="85"/>
      <c r="K525" s="85"/>
      <c r="L525" s="85"/>
      <c r="M525" s="94"/>
      <c r="N525" s="85"/>
      <c r="O525" s="85"/>
      <c r="P525" s="85"/>
      <c r="Q525" s="85"/>
      <c r="R525" s="85"/>
      <c r="S525" s="85"/>
      <c r="T525" s="85"/>
      <c r="U525" s="85"/>
      <c r="V525" s="85"/>
      <c r="W525" s="85"/>
      <c r="X525" s="85"/>
      <c r="Y525" s="85"/>
      <c r="Z525" s="85"/>
      <c r="AA525" s="85"/>
      <c r="AB525" s="85"/>
      <c r="AC525" s="85"/>
      <c r="AD525" s="85"/>
      <c r="AE525" s="85"/>
    </row>
    <row r="526" spans="1:31">
      <c r="A526" s="85"/>
      <c r="B526" s="85"/>
      <c r="C526" s="85"/>
      <c r="D526" s="85"/>
      <c r="E526" s="85"/>
      <c r="F526" s="85"/>
      <c r="G526" s="85"/>
      <c r="H526" s="85"/>
      <c r="I526" s="94"/>
      <c r="J526" s="85"/>
      <c r="K526" s="85"/>
      <c r="L526" s="85"/>
      <c r="M526" s="94"/>
      <c r="N526" s="85"/>
      <c r="O526" s="85"/>
      <c r="P526" s="85"/>
      <c r="Q526" s="85"/>
      <c r="R526" s="85"/>
      <c r="S526" s="85"/>
      <c r="T526" s="85"/>
      <c r="U526" s="85"/>
      <c r="V526" s="85"/>
      <c r="W526" s="85"/>
      <c r="X526" s="85"/>
      <c r="Y526" s="85"/>
      <c r="Z526" s="85"/>
      <c r="AA526" s="85"/>
      <c r="AB526" s="85"/>
      <c r="AC526" s="85"/>
      <c r="AD526" s="85"/>
      <c r="AE526" s="85"/>
    </row>
    <row r="527" spans="1:31">
      <c r="A527" s="85"/>
      <c r="B527" s="85"/>
      <c r="C527" s="85"/>
      <c r="D527" s="85"/>
      <c r="E527" s="85"/>
      <c r="F527" s="85"/>
      <c r="G527" s="85"/>
      <c r="H527" s="85"/>
      <c r="I527" s="94"/>
      <c r="J527" s="85"/>
      <c r="K527" s="85"/>
      <c r="L527" s="85"/>
      <c r="M527" s="94"/>
      <c r="N527" s="85"/>
      <c r="O527" s="85"/>
      <c r="P527" s="85"/>
      <c r="Q527" s="85"/>
      <c r="R527" s="85"/>
      <c r="S527" s="85"/>
      <c r="T527" s="85"/>
      <c r="U527" s="85"/>
      <c r="V527" s="85"/>
      <c r="W527" s="85"/>
      <c r="X527" s="85"/>
      <c r="Y527" s="85"/>
      <c r="Z527" s="85"/>
      <c r="AA527" s="85"/>
      <c r="AB527" s="85"/>
      <c r="AC527" s="85"/>
      <c r="AD527" s="85"/>
      <c r="AE527" s="85"/>
    </row>
    <row r="528" spans="1:31">
      <c r="A528" s="85"/>
      <c r="B528" s="85"/>
      <c r="C528" s="85"/>
      <c r="D528" s="85"/>
      <c r="E528" s="85"/>
      <c r="F528" s="85"/>
      <c r="G528" s="85"/>
      <c r="H528" s="85"/>
      <c r="I528" s="94"/>
      <c r="J528" s="85"/>
      <c r="K528" s="85"/>
      <c r="L528" s="85"/>
      <c r="M528" s="94"/>
      <c r="N528" s="85"/>
      <c r="O528" s="85"/>
      <c r="P528" s="85"/>
      <c r="Q528" s="85"/>
      <c r="R528" s="85"/>
      <c r="S528" s="85"/>
      <c r="T528" s="85"/>
      <c r="U528" s="85"/>
      <c r="V528" s="85"/>
      <c r="W528" s="85"/>
      <c r="X528" s="85"/>
      <c r="Y528" s="85"/>
      <c r="Z528" s="85"/>
      <c r="AA528" s="85"/>
      <c r="AB528" s="85"/>
      <c r="AC528" s="85"/>
      <c r="AD528" s="85"/>
      <c r="AE528" s="85"/>
    </row>
    <row r="529" spans="1:31">
      <c r="A529" s="85"/>
      <c r="B529" s="85"/>
      <c r="C529" s="85"/>
      <c r="D529" s="85"/>
      <c r="E529" s="85"/>
      <c r="F529" s="85"/>
      <c r="G529" s="85"/>
      <c r="H529" s="85"/>
      <c r="I529" s="94"/>
      <c r="J529" s="85"/>
      <c r="K529" s="85"/>
      <c r="L529" s="85"/>
      <c r="M529" s="94"/>
      <c r="N529" s="85"/>
      <c r="O529" s="85"/>
      <c r="P529" s="85"/>
      <c r="Q529" s="85"/>
      <c r="R529" s="85"/>
      <c r="S529" s="85"/>
      <c r="T529" s="85"/>
      <c r="U529" s="85"/>
      <c r="V529" s="85"/>
      <c r="W529" s="85"/>
      <c r="X529" s="85"/>
      <c r="Y529" s="85"/>
      <c r="Z529" s="85"/>
      <c r="AA529" s="85"/>
      <c r="AB529" s="85"/>
      <c r="AC529" s="85"/>
      <c r="AD529" s="85"/>
      <c r="AE529" s="85"/>
    </row>
    <row r="530" spans="1:31">
      <c r="A530" s="85"/>
      <c r="B530" s="85"/>
      <c r="C530" s="85"/>
      <c r="D530" s="85"/>
      <c r="E530" s="85"/>
      <c r="F530" s="85"/>
      <c r="G530" s="85"/>
      <c r="H530" s="85"/>
      <c r="I530" s="94"/>
      <c r="J530" s="85"/>
      <c r="K530" s="85"/>
      <c r="L530" s="85"/>
      <c r="M530" s="94"/>
      <c r="N530" s="85"/>
      <c r="O530" s="85"/>
      <c r="P530" s="85"/>
      <c r="Q530" s="85"/>
      <c r="R530" s="85"/>
      <c r="S530" s="85"/>
      <c r="T530" s="85"/>
      <c r="U530" s="85"/>
      <c r="V530" s="85"/>
      <c r="W530" s="85"/>
      <c r="X530" s="85"/>
      <c r="Y530" s="85"/>
      <c r="Z530" s="85"/>
      <c r="AA530" s="85"/>
      <c r="AB530" s="85"/>
      <c r="AC530" s="85"/>
      <c r="AD530" s="85"/>
      <c r="AE530" s="85"/>
    </row>
    <row r="531" spans="1:31">
      <c r="A531" s="85"/>
      <c r="B531" s="85"/>
      <c r="C531" s="85"/>
      <c r="D531" s="85"/>
      <c r="E531" s="85"/>
      <c r="F531" s="85"/>
      <c r="G531" s="85"/>
      <c r="H531" s="85"/>
      <c r="I531" s="94"/>
      <c r="J531" s="85"/>
      <c r="K531" s="85"/>
      <c r="L531" s="85"/>
      <c r="M531" s="94"/>
      <c r="N531" s="85"/>
      <c r="O531" s="85"/>
      <c r="P531" s="85"/>
      <c r="Q531" s="85"/>
      <c r="R531" s="85"/>
      <c r="S531" s="85"/>
      <c r="T531" s="85"/>
      <c r="U531" s="85"/>
      <c r="V531" s="85"/>
      <c r="W531" s="85"/>
      <c r="X531" s="85"/>
      <c r="Y531" s="85"/>
      <c r="Z531" s="85"/>
      <c r="AA531" s="85"/>
      <c r="AB531" s="85"/>
      <c r="AC531" s="85"/>
      <c r="AD531" s="85"/>
      <c r="AE531" s="85"/>
    </row>
    <row r="532" spans="1:31">
      <c r="A532" s="85"/>
      <c r="B532" s="85"/>
      <c r="C532" s="85"/>
      <c r="D532" s="85"/>
      <c r="E532" s="85"/>
      <c r="F532" s="85"/>
      <c r="G532" s="85"/>
      <c r="H532" s="85"/>
      <c r="I532" s="94"/>
      <c r="J532" s="85"/>
      <c r="K532" s="85"/>
      <c r="L532" s="85"/>
      <c r="M532" s="94"/>
      <c r="N532" s="85"/>
      <c r="O532" s="85"/>
      <c r="P532" s="85"/>
      <c r="Q532" s="85"/>
      <c r="R532" s="85"/>
      <c r="S532" s="85"/>
      <c r="T532" s="85"/>
      <c r="U532" s="85"/>
      <c r="V532" s="85"/>
      <c r="W532" s="85"/>
      <c r="X532" s="85"/>
      <c r="Y532" s="85"/>
      <c r="Z532" s="85"/>
      <c r="AA532" s="85"/>
      <c r="AB532" s="85"/>
      <c r="AC532" s="85"/>
      <c r="AD532" s="85"/>
      <c r="AE532" s="85"/>
    </row>
    <row r="533" spans="1:31">
      <c r="A533" s="85"/>
      <c r="B533" s="85"/>
      <c r="C533" s="85"/>
      <c r="D533" s="85"/>
      <c r="E533" s="85"/>
      <c r="F533" s="85"/>
      <c r="G533" s="85"/>
      <c r="H533" s="85"/>
      <c r="I533" s="94"/>
      <c r="J533" s="85"/>
      <c r="K533" s="85"/>
      <c r="L533" s="85"/>
      <c r="M533" s="94"/>
      <c r="N533" s="85"/>
      <c r="O533" s="85"/>
      <c r="P533" s="85"/>
      <c r="Q533" s="85"/>
      <c r="R533" s="85"/>
      <c r="S533" s="85"/>
      <c r="T533" s="85"/>
      <c r="U533" s="85"/>
      <c r="V533" s="85"/>
      <c r="W533" s="85"/>
      <c r="X533" s="85"/>
      <c r="Y533" s="85"/>
      <c r="Z533" s="85"/>
      <c r="AA533" s="85"/>
      <c r="AB533" s="85"/>
      <c r="AC533" s="85"/>
      <c r="AD533" s="85"/>
      <c r="AE533" s="85"/>
    </row>
    <row r="534" spans="1:31">
      <c r="A534" s="85"/>
      <c r="B534" s="85"/>
      <c r="C534" s="85"/>
      <c r="D534" s="85"/>
      <c r="E534" s="85"/>
      <c r="F534" s="85"/>
      <c r="G534" s="85"/>
      <c r="H534" s="85"/>
      <c r="I534" s="94"/>
      <c r="J534" s="85"/>
      <c r="K534" s="85"/>
      <c r="L534" s="85"/>
      <c r="M534" s="94"/>
      <c r="N534" s="85"/>
      <c r="O534" s="85"/>
      <c r="P534" s="85"/>
      <c r="Q534" s="85"/>
      <c r="R534" s="85"/>
      <c r="S534" s="85"/>
      <c r="T534" s="85"/>
      <c r="U534" s="85"/>
      <c r="V534" s="85"/>
      <c r="W534" s="85"/>
      <c r="X534" s="85"/>
      <c r="Y534" s="85"/>
      <c r="Z534" s="85"/>
      <c r="AA534" s="85"/>
      <c r="AB534" s="85"/>
      <c r="AC534" s="85"/>
      <c r="AD534" s="85"/>
      <c r="AE534" s="85"/>
    </row>
    <row r="535" spans="1:31">
      <c r="A535" s="85"/>
      <c r="B535" s="85"/>
      <c r="C535" s="85"/>
      <c r="D535" s="85"/>
      <c r="E535" s="85"/>
      <c r="F535" s="85"/>
      <c r="G535" s="85"/>
      <c r="H535" s="85"/>
      <c r="I535" s="94"/>
      <c r="J535" s="85"/>
      <c r="K535" s="85"/>
      <c r="L535" s="85"/>
      <c r="M535" s="94"/>
      <c r="N535" s="85"/>
      <c r="O535" s="85"/>
      <c r="P535" s="85"/>
      <c r="Q535" s="85"/>
      <c r="R535" s="85"/>
      <c r="S535" s="85"/>
      <c r="T535" s="85"/>
      <c r="U535" s="85"/>
      <c r="V535" s="85"/>
      <c r="W535" s="85"/>
      <c r="X535" s="85"/>
      <c r="Y535" s="85"/>
      <c r="Z535" s="85"/>
      <c r="AA535" s="85"/>
      <c r="AB535" s="85"/>
      <c r="AC535" s="85"/>
      <c r="AD535" s="85"/>
      <c r="AE535" s="85"/>
    </row>
    <row r="536" spans="1:31">
      <c r="A536" s="85"/>
      <c r="B536" s="85"/>
      <c r="C536" s="85"/>
      <c r="D536" s="85"/>
      <c r="E536" s="85"/>
      <c r="F536" s="85"/>
      <c r="G536" s="85"/>
      <c r="H536" s="85"/>
      <c r="I536" s="94"/>
      <c r="J536" s="85"/>
      <c r="K536" s="85"/>
      <c r="L536" s="85"/>
      <c r="M536" s="94"/>
      <c r="N536" s="85"/>
      <c r="O536" s="85"/>
      <c r="P536" s="85"/>
      <c r="Q536" s="85"/>
      <c r="R536" s="85"/>
      <c r="S536" s="85"/>
      <c r="T536" s="85"/>
      <c r="U536" s="85"/>
      <c r="V536" s="85"/>
      <c r="W536" s="85"/>
      <c r="X536" s="85"/>
      <c r="Y536" s="85"/>
      <c r="Z536" s="85"/>
      <c r="AA536" s="85"/>
      <c r="AB536" s="85"/>
      <c r="AC536" s="85"/>
      <c r="AD536" s="85"/>
      <c r="AE536" s="85"/>
    </row>
    <row r="537" spans="1:31">
      <c r="A537" s="85"/>
      <c r="B537" s="85"/>
      <c r="C537" s="85"/>
      <c r="D537" s="85"/>
      <c r="E537" s="85"/>
      <c r="F537" s="85"/>
      <c r="G537" s="85"/>
      <c r="H537" s="85"/>
      <c r="I537" s="94"/>
      <c r="J537" s="85"/>
      <c r="K537" s="85"/>
      <c r="L537" s="85"/>
      <c r="M537" s="94"/>
      <c r="N537" s="85"/>
      <c r="O537" s="85"/>
      <c r="P537" s="85"/>
      <c r="Q537" s="85"/>
      <c r="R537" s="85"/>
      <c r="S537" s="85"/>
      <c r="T537" s="85"/>
      <c r="U537" s="85"/>
      <c r="V537" s="85"/>
      <c r="W537" s="85"/>
      <c r="X537" s="85"/>
      <c r="Y537" s="85"/>
      <c r="Z537" s="85"/>
      <c r="AA537" s="85"/>
      <c r="AB537" s="85"/>
      <c r="AC537" s="85"/>
      <c r="AD537" s="85"/>
      <c r="AE537" s="85"/>
    </row>
    <row r="538" spans="1:31">
      <c r="A538" s="85"/>
      <c r="B538" s="85"/>
      <c r="C538" s="85"/>
      <c r="D538" s="85"/>
      <c r="E538" s="85"/>
      <c r="F538" s="85"/>
      <c r="G538" s="85"/>
      <c r="H538" s="85"/>
      <c r="I538" s="94"/>
      <c r="J538" s="85"/>
      <c r="K538" s="85"/>
      <c r="L538" s="85"/>
      <c r="M538" s="94"/>
      <c r="N538" s="85"/>
      <c r="O538" s="85"/>
      <c r="P538" s="85"/>
      <c r="Q538" s="85"/>
      <c r="R538" s="85"/>
      <c r="S538" s="85"/>
      <c r="T538" s="85"/>
      <c r="U538" s="85"/>
      <c r="V538" s="85"/>
      <c r="W538" s="85"/>
      <c r="X538" s="85"/>
      <c r="Y538" s="85"/>
      <c r="Z538" s="85"/>
      <c r="AA538" s="85"/>
      <c r="AB538" s="85"/>
      <c r="AC538" s="85"/>
      <c r="AD538" s="85"/>
      <c r="AE538" s="85"/>
    </row>
    <row r="539" spans="1:31">
      <c r="A539" s="85"/>
      <c r="B539" s="85"/>
      <c r="C539" s="85"/>
      <c r="D539" s="85"/>
      <c r="E539" s="85"/>
      <c r="F539" s="85"/>
      <c r="G539" s="85"/>
      <c r="H539" s="85"/>
      <c r="I539" s="94"/>
      <c r="J539" s="85"/>
      <c r="K539" s="85"/>
      <c r="L539" s="85"/>
      <c r="M539" s="94"/>
      <c r="N539" s="85"/>
      <c r="O539" s="85"/>
      <c r="P539" s="85"/>
      <c r="Q539" s="85"/>
      <c r="R539" s="85"/>
      <c r="S539" s="85"/>
      <c r="T539" s="85"/>
      <c r="U539" s="85"/>
      <c r="V539" s="85"/>
      <c r="W539" s="85"/>
      <c r="X539" s="85"/>
      <c r="Y539" s="85"/>
      <c r="Z539" s="85"/>
      <c r="AA539" s="85"/>
      <c r="AB539" s="85"/>
      <c r="AC539" s="85"/>
      <c r="AD539" s="85"/>
      <c r="AE539" s="85"/>
    </row>
    <row r="540" spans="1:31">
      <c r="A540" s="85"/>
      <c r="B540" s="85"/>
      <c r="C540" s="85"/>
      <c r="D540" s="85"/>
      <c r="E540" s="85"/>
      <c r="F540" s="85"/>
      <c r="G540" s="85"/>
      <c r="H540" s="85"/>
      <c r="I540" s="94"/>
      <c r="J540" s="85"/>
      <c r="K540" s="85"/>
      <c r="L540" s="85"/>
      <c r="M540" s="94"/>
      <c r="N540" s="85"/>
      <c r="O540" s="85"/>
      <c r="P540" s="85"/>
      <c r="Q540" s="85"/>
      <c r="R540" s="85"/>
      <c r="S540" s="85"/>
      <c r="T540" s="85"/>
      <c r="U540" s="85"/>
      <c r="V540" s="85"/>
      <c r="W540" s="85"/>
      <c r="X540" s="85"/>
      <c r="Y540" s="85"/>
      <c r="Z540" s="85"/>
      <c r="AA540" s="85"/>
      <c r="AB540" s="85"/>
      <c r="AC540" s="85"/>
      <c r="AD540" s="85"/>
      <c r="AE540" s="85"/>
    </row>
    <row r="541" spans="1:31">
      <c r="A541" s="85"/>
      <c r="B541" s="85"/>
      <c r="C541" s="85"/>
      <c r="D541" s="85"/>
      <c r="E541" s="85"/>
      <c r="F541" s="85"/>
      <c r="G541" s="85"/>
      <c r="H541" s="85"/>
      <c r="I541" s="94"/>
      <c r="J541" s="85"/>
      <c r="K541" s="85"/>
      <c r="L541" s="85"/>
      <c r="M541" s="94"/>
      <c r="N541" s="85"/>
      <c r="O541" s="85"/>
      <c r="P541" s="85"/>
      <c r="Q541" s="85"/>
      <c r="R541" s="85"/>
      <c r="S541" s="85"/>
      <c r="T541" s="85"/>
      <c r="U541" s="85"/>
      <c r="V541" s="85"/>
      <c r="W541" s="85"/>
      <c r="X541" s="85"/>
      <c r="Y541" s="85"/>
      <c r="Z541" s="85"/>
      <c r="AA541" s="85"/>
      <c r="AB541" s="85"/>
      <c r="AC541" s="85"/>
      <c r="AD541" s="85"/>
      <c r="AE541" s="85"/>
    </row>
    <row r="542" spans="1:31">
      <c r="A542" s="85"/>
      <c r="B542" s="85"/>
      <c r="C542" s="85"/>
      <c r="D542" s="85"/>
      <c r="E542" s="85"/>
      <c r="F542" s="85"/>
      <c r="G542" s="85"/>
      <c r="H542" s="85"/>
      <c r="I542" s="94"/>
      <c r="J542" s="85"/>
      <c r="K542" s="85"/>
      <c r="L542" s="85"/>
      <c r="M542" s="94"/>
      <c r="N542" s="85"/>
      <c r="O542" s="85"/>
      <c r="P542" s="85"/>
      <c r="Q542" s="85"/>
      <c r="R542" s="85"/>
      <c r="S542" s="85"/>
      <c r="T542" s="85"/>
      <c r="U542" s="85"/>
      <c r="V542" s="85"/>
      <c r="W542" s="85"/>
      <c r="X542" s="85"/>
      <c r="Y542" s="85"/>
      <c r="Z542" s="85"/>
      <c r="AA542" s="85"/>
      <c r="AB542" s="85"/>
      <c r="AC542" s="85"/>
      <c r="AD542" s="85"/>
      <c r="AE542" s="85"/>
    </row>
    <row r="543" spans="1:31">
      <c r="A543" s="85"/>
      <c r="B543" s="85"/>
      <c r="C543" s="85"/>
      <c r="D543" s="85"/>
      <c r="E543" s="85"/>
      <c r="F543" s="85"/>
      <c r="G543" s="85"/>
      <c r="H543" s="85"/>
      <c r="I543" s="94"/>
      <c r="J543" s="85"/>
      <c r="K543" s="85"/>
      <c r="L543" s="85"/>
      <c r="M543" s="94"/>
      <c r="N543" s="85"/>
      <c r="O543" s="85"/>
      <c r="P543" s="85"/>
      <c r="Q543" s="85"/>
      <c r="R543" s="85"/>
      <c r="S543" s="85"/>
      <c r="T543" s="85"/>
      <c r="U543" s="85"/>
      <c r="V543" s="85"/>
      <c r="W543" s="85"/>
      <c r="X543" s="85"/>
      <c r="Y543" s="85"/>
      <c r="Z543" s="85"/>
      <c r="AA543" s="85"/>
      <c r="AB543" s="85"/>
      <c r="AC543" s="85"/>
      <c r="AD543" s="85"/>
      <c r="AE543" s="85"/>
    </row>
    <row r="544" spans="1:31">
      <c r="A544" s="85"/>
      <c r="B544" s="85"/>
      <c r="C544" s="85"/>
      <c r="D544" s="85"/>
      <c r="E544" s="85"/>
      <c r="F544" s="85"/>
      <c r="G544" s="85"/>
      <c r="H544" s="85"/>
      <c r="I544" s="94"/>
      <c r="J544" s="85"/>
      <c r="K544" s="85"/>
      <c r="L544" s="85"/>
      <c r="M544" s="94"/>
      <c r="N544" s="85"/>
      <c r="O544" s="85"/>
      <c r="P544" s="85"/>
      <c r="Q544" s="85"/>
      <c r="R544" s="85"/>
      <c r="S544" s="85"/>
      <c r="T544" s="85"/>
      <c r="U544" s="85"/>
      <c r="V544" s="85"/>
      <c r="W544" s="85"/>
      <c r="X544" s="85"/>
      <c r="Y544" s="85"/>
      <c r="Z544" s="85"/>
      <c r="AA544" s="85"/>
      <c r="AB544" s="85"/>
      <c r="AC544" s="85"/>
      <c r="AD544" s="85"/>
      <c r="AE544" s="85"/>
    </row>
    <row r="545" spans="1:31">
      <c r="A545" s="85"/>
      <c r="B545" s="85"/>
      <c r="C545" s="85"/>
      <c r="D545" s="85"/>
      <c r="E545" s="85"/>
      <c r="F545" s="85"/>
      <c r="G545" s="85"/>
      <c r="H545" s="85"/>
      <c r="I545" s="94"/>
      <c r="J545" s="85"/>
      <c r="K545" s="85"/>
      <c r="L545" s="85"/>
      <c r="M545" s="94"/>
      <c r="N545" s="85"/>
      <c r="O545" s="85"/>
      <c r="P545" s="85"/>
      <c r="Q545" s="85"/>
      <c r="R545" s="85"/>
      <c r="S545" s="85"/>
      <c r="T545" s="85"/>
      <c r="U545" s="85"/>
      <c r="V545" s="85"/>
      <c r="W545" s="85"/>
      <c r="X545" s="85"/>
      <c r="Y545" s="85"/>
      <c r="Z545" s="85"/>
      <c r="AA545" s="85"/>
      <c r="AB545" s="85"/>
      <c r="AC545" s="85"/>
      <c r="AD545" s="85"/>
      <c r="AE545" s="85"/>
    </row>
    <row r="546" spans="1:31">
      <c r="A546" s="85"/>
      <c r="B546" s="85"/>
      <c r="C546" s="85"/>
      <c r="D546" s="85"/>
      <c r="E546" s="85"/>
      <c r="F546" s="85"/>
      <c r="G546" s="85"/>
      <c r="H546" s="85"/>
      <c r="I546" s="94"/>
      <c r="J546" s="85"/>
      <c r="K546" s="85"/>
      <c r="L546" s="85"/>
      <c r="M546" s="94"/>
      <c r="N546" s="85"/>
      <c r="O546" s="85"/>
      <c r="P546" s="85"/>
      <c r="Q546" s="85"/>
      <c r="R546" s="85"/>
      <c r="S546" s="85"/>
      <c r="T546" s="85"/>
      <c r="U546" s="85"/>
      <c r="V546" s="85"/>
      <c r="W546" s="85"/>
      <c r="X546" s="85"/>
      <c r="Y546" s="85"/>
      <c r="Z546" s="85"/>
      <c r="AA546" s="85"/>
      <c r="AB546" s="85"/>
      <c r="AC546" s="85"/>
      <c r="AD546" s="85"/>
      <c r="AE546" s="85"/>
    </row>
    <row r="547" spans="1:31">
      <c r="A547" s="85"/>
      <c r="B547" s="85"/>
      <c r="C547" s="85"/>
      <c r="D547" s="85"/>
      <c r="E547" s="85"/>
      <c r="F547" s="85"/>
      <c r="G547" s="85"/>
      <c r="H547" s="85"/>
      <c r="I547" s="94"/>
      <c r="J547" s="85"/>
      <c r="K547" s="85"/>
      <c r="L547" s="85"/>
      <c r="M547" s="94"/>
      <c r="N547" s="85"/>
      <c r="O547" s="85"/>
      <c r="P547" s="85"/>
      <c r="Q547" s="85"/>
      <c r="R547" s="85"/>
      <c r="S547" s="85"/>
      <c r="T547" s="85"/>
      <c r="U547" s="85"/>
      <c r="V547" s="85"/>
      <c r="W547" s="85"/>
      <c r="X547" s="85"/>
      <c r="Y547" s="85"/>
      <c r="Z547" s="85"/>
      <c r="AA547" s="85"/>
      <c r="AB547" s="85"/>
      <c r="AC547" s="85"/>
      <c r="AD547" s="85"/>
      <c r="AE547" s="85"/>
    </row>
    <row r="548" spans="1:31">
      <c r="A548" s="85"/>
      <c r="B548" s="85"/>
      <c r="C548" s="85"/>
      <c r="D548" s="85"/>
      <c r="E548" s="85"/>
      <c r="F548" s="85"/>
      <c r="G548" s="85"/>
      <c r="H548" s="85"/>
      <c r="I548" s="94"/>
      <c r="J548" s="85"/>
      <c r="K548" s="85"/>
      <c r="L548" s="85"/>
      <c r="M548" s="94"/>
      <c r="N548" s="85"/>
      <c r="O548" s="85"/>
      <c r="P548" s="85"/>
      <c r="Q548" s="85"/>
      <c r="R548" s="85"/>
      <c r="S548" s="85"/>
      <c r="T548" s="85"/>
      <c r="U548" s="85"/>
      <c r="V548" s="85"/>
      <c r="W548" s="85"/>
      <c r="X548" s="85"/>
      <c r="Y548" s="85"/>
      <c r="Z548" s="85"/>
      <c r="AA548" s="85"/>
      <c r="AB548" s="85"/>
      <c r="AC548" s="85"/>
      <c r="AD548" s="85"/>
      <c r="AE548" s="85"/>
    </row>
    <row r="549" spans="1:31">
      <c r="A549" s="85"/>
      <c r="B549" s="85"/>
      <c r="C549" s="85"/>
      <c r="D549" s="85"/>
      <c r="E549" s="85"/>
      <c r="F549" s="85"/>
      <c r="G549" s="85"/>
      <c r="H549" s="85"/>
      <c r="I549" s="94"/>
      <c r="J549" s="85"/>
      <c r="K549" s="85"/>
      <c r="L549" s="85"/>
      <c r="M549" s="94"/>
      <c r="N549" s="85"/>
      <c r="O549" s="85"/>
      <c r="P549" s="85"/>
      <c r="Q549" s="85"/>
      <c r="R549" s="85"/>
      <c r="S549" s="85"/>
      <c r="T549" s="85"/>
      <c r="U549" s="85"/>
      <c r="V549" s="85"/>
      <c r="W549" s="85"/>
      <c r="X549" s="85"/>
      <c r="Y549" s="85"/>
      <c r="Z549" s="85"/>
      <c r="AA549" s="85"/>
      <c r="AB549" s="85"/>
      <c r="AC549" s="85"/>
      <c r="AD549" s="85"/>
      <c r="AE549" s="85"/>
    </row>
    <row r="550" spans="1:31">
      <c r="A550" s="85"/>
      <c r="B550" s="85"/>
      <c r="C550" s="85"/>
      <c r="D550" s="85"/>
      <c r="E550" s="85"/>
      <c r="F550" s="85"/>
      <c r="G550" s="85"/>
      <c r="H550" s="85"/>
      <c r="I550" s="94"/>
      <c r="J550" s="85"/>
      <c r="K550" s="85"/>
      <c r="L550" s="85"/>
      <c r="M550" s="94"/>
      <c r="N550" s="85"/>
      <c r="O550" s="85"/>
      <c r="P550" s="85"/>
      <c r="Q550" s="85"/>
      <c r="R550" s="85"/>
      <c r="S550" s="85"/>
      <c r="T550" s="85"/>
      <c r="U550" s="85"/>
      <c r="V550" s="85"/>
      <c r="W550" s="85"/>
      <c r="X550" s="85"/>
      <c r="Y550" s="85"/>
      <c r="Z550" s="85"/>
      <c r="AA550" s="85"/>
      <c r="AB550" s="85"/>
      <c r="AC550" s="85"/>
      <c r="AD550" s="85"/>
      <c r="AE550" s="85"/>
    </row>
    <row r="551" spans="1:31">
      <c r="A551" s="85"/>
      <c r="B551" s="85"/>
      <c r="C551" s="85"/>
      <c r="D551" s="85"/>
      <c r="E551" s="85"/>
      <c r="F551" s="85"/>
      <c r="G551" s="85"/>
      <c r="H551" s="85"/>
      <c r="I551" s="94"/>
      <c r="J551" s="85"/>
      <c r="K551" s="85"/>
      <c r="L551" s="85"/>
      <c r="M551" s="94"/>
      <c r="N551" s="85"/>
      <c r="O551" s="85"/>
      <c r="P551" s="85"/>
      <c r="Q551" s="85"/>
      <c r="R551" s="85"/>
      <c r="S551" s="85"/>
      <c r="T551" s="85"/>
      <c r="U551" s="85"/>
      <c r="V551" s="85"/>
      <c r="W551" s="85"/>
      <c r="X551" s="85"/>
      <c r="Y551" s="85"/>
      <c r="Z551" s="85"/>
      <c r="AA551" s="85"/>
      <c r="AB551" s="85"/>
      <c r="AC551" s="85"/>
      <c r="AD551" s="85"/>
      <c r="AE551" s="85"/>
    </row>
    <row r="552" spans="1:31">
      <c r="A552" s="85"/>
      <c r="B552" s="85"/>
      <c r="C552" s="85"/>
      <c r="D552" s="85"/>
      <c r="E552" s="85"/>
      <c r="F552" s="85"/>
      <c r="G552" s="85"/>
      <c r="H552" s="85"/>
      <c r="I552" s="94"/>
      <c r="J552" s="85"/>
      <c r="K552" s="85"/>
      <c r="L552" s="85"/>
      <c r="M552" s="94"/>
      <c r="N552" s="85"/>
      <c r="O552" s="85"/>
      <c r="P552" s="85"/>
      <c r="Q552" s="85"/>
      <c r="R552" s="85"/>
      <c r="S552" s="85"/>
      <c r="T552" s="85"/>
      <c r="U552" s="85"/>
      <c r="V552" s="85"/>
      <c r="W552" s="85"/>
      <c r="X552" s="85"/>
      <c r="Y552" s="85"/>
      <c r="Z552" s="85"/>
      <c r="AA552" s="85"/>
      <c r="AB552" s="85"/>
      <c r="AC552" s="85"/>
      <c r="AD552" s="85"/>
      <c r="AE552" s="85"/>
    </row>
    <row r="553" spans="1:31">
      <c r="A553" s="85"/>
      <c r="B553" s="85"/>
      <c r="C553" s="85"/>
      <c r="D553" s="85"/>
      <c r="E553" s="85"/>
      <c r="F553" s="85"/>
      <c r="G553" s="85"/>
      <c r="H553" s="85"/>
      <c r="I553" s="94"/>
      <c r="J553" s="85"/>
      <c r="K553" s="85"/>
      <c r="L553" s="85"/>
      <c r="M553" s="94"/>
      <c r="N553" s="85"/>
      <c r="O553" s="85"/>
      <c r="P553" s="85"/>
      <c r="Q553" s="85"/>
      <c r="R553" s="85"/>
      <c r="S553" s="85"/>
      <c r="T553" s="85"/>
      <c r="U553" s="85"/>
      <c r="V553" s="85"/>
      <c r="W553" s="85"/>
      <c r="X553" s="85"/>
      <c r="Y553" s="85"/>
      <c r="Z553" s="85"/>
      <c r="AA553" s="85"/>
      <c r="AB553" s="85"/>
      <c r="AC553" s="85"/>
      <c r="AD553" s="85"/>
      <c r="AE553" s="85"/>
    </row>
    <row r="554" spans="1:31">
      <c r="A554" s="85"/>
      <c r="B554" s="85"/>
      <c r="C554" s="85"/>
      <c r="D554" s="85"/>
      <c r="E554" s="85"/>
      <c r="F554" s="85"/>
      <c r="G554" s="85"/>
      <c r="H554" s="85"/>
      <c r="I554" s="94"/>
      <c r="J554" s="85"/>
      <c r="K554" s="85"/>
      <c r="L554" s="85"/>
      <c r="M554" s="94"/>
      <c r="N554" s="85"/>
      <c r="O554" s="85"/>
      <c r="P554" s="85"/>
      <c r="Q554" s="85"/>
      <c r="R554" s="85"/>
      <c r="S554" s="85"/>
      <c r="T554" s="85"/>
      <c r="U554" s="85"/>
      <c r="V554" s="85"/>
      <c r="W554" s="85"/>
      <c r="X554" s="85"/>
      <c r="Y554" s="85"/>
      <c r="Z554" s="85"/>
      <c r="AA554" s="85"/>
      <c r="AB554" s="85"/>
      <c r="AC554" s="85"/>
      <c r="AD554" s="85"/>
      <c r="AE554" s="85"/>
    </row>
    <row r="555" spans="1:31">
      <c r="A555" s="85"/>
      <c r="B555" s="85"/>
      <c r="C555" s="85"/>
      <c r="D555" s="85"/>
      <c r="E555" s="85"/>
      <c r="F555" s="85"/>
      <c r="G555" s="85"/>
      <c r="H555" s="85"/>
      <c r="I555" s="94"/>
      <c r="J555" s="85"/>
      <c r="K555" s="85"/>
      <c r="L555" s="85"/>
      <c r="M555" s="94"/>
      <c r="N555" s="85"/>
      <c r="O555" s="85"/>
      <c r="P555" s="85"/>
      <c r="Q555" s="85"/>
      <c r="R555" s="85"/>
      <c r="S555" s="85"/>
      <c r="T555" s="85"/>
      <c r="U555" s="85"/>
      <c r="V555" s="85"/>
      <c r="W555" s="85"/>
      <c r="X555" s="85"/>
      <c r="Y555" s="85"/>
      <c r="Z555" s="85"/>
      <c r="AA555" s="85"/>
      <c r="AB555" s="85"/>
      <c r="AC555" s="85"/>
      <c r="AD555" s="85"/>
      <c r="AE555" s="85"/>
    </row>
    <row r="556" spans="1:31">
      <c r="A556" s="85"/>
      <c r="B556" s="85"/>
      <c r="C556" s="85"/>
      <c r="D556" s="85"/>
      <c r="E556" s="85"/>
      <c r="F556" s="85"/>
      <c r="G556" s="85"/>
      <c r="H556" s="85"/>
      <c r="I556" s="94"/>
      <c r="J556" s="85"/>
      <c r="K556" s="85"/>
      <c r="L556" s="85"/>
      <c r="M556" s="94"/>
      <c r="N556" s="85"/>
      <c r="O556" s="85"/>
      <c r="P556" s="85"/>
      <c r="Q556" s="85"/>
      <c r="R556" s="85"/>
      <c r="S556" s="85"/>
      <c r="T556" s="85"/>
      <c r="U556" s="85"/>
      <c r="V556" s="85"/>
      <c r="W556" s="85"/>
      <c r="X556" s="85"/>
      <c r="Y556" s="85"/>
      <c r="Z556" s="85"/>
      <c r="AA556" s="85"/>
      <c r="AB556" s="85"/>
      <c r="AC556" s="85"/>
      <c r="AD556" s="85"/>
      <c r="AE556" s="85"/>
    </row>
    <row r="557" spans="1:31">
      <c r="A557" s="85"/>
      <c r="B557" s="85"/>
      <c r="C557" s="85"/>
      <c r="D557" s="85"/>
      <c r="E557" s="85"/>
      <c r="F557" s="85"/>
      <c r="G557" s="85"/>
      <c r="H557" s="85"/>
      <c r="I557" s="94"/>
      <c r="J557" s="85"/>
      <c r="K557" s="85"/>
      <c r="L557" s="85"/>
      <c r="M557" s="94"/>
      <c r="N557" s="85"/>
      <c r="O557" s="85"/>
      <c r="P557" s="85"/>
      <c r="Q557" s="85"/>
      <c r="R557" s="85"/>
      <c r="S557" s="85"/>
      <c r="T557" s="85"/>
      <c r="U557" s="85"/>
      <c r="V557" s="85"/>
      <c r="W557" s="85"/>
      <c r="X557" s="85"/>
      <c r="Y557" s="85"/>
      <c r="Z557" s="85"/>
      <c r="AA557" s="85"/>
      <c r="AB557" s="85"/>
      <c r="AC557" s="85"/>
      <c r="AD557" s="85"/>
      <c r="AE557" s="85"/>
    </row>
    <row r="558" spans="1:31">
      <c r="A558" s="85"/>
      <c r="B558" s="85"/>
      <c r="C558" s="85"/>
      <c r="D558" s="85"/>
      <c r="E558" s="85"/>
      <c r="F558" s="85"/>
      <c r="G558" s="85"/>
      <c r="H558" s="85"/>
      <c r="I558" s="94"/>
      <c r="J558" s="85"/>
      <c r="K558" s="85"/>
      <c r="L558" s="85"/>
      <c r="M558" s="94"/>
      <c r="N558" s="85"/>
      <c r="O558" s="85"/>
      <c r="P558" s="85"/>
      <c r="Q558" s="85"/>
      <c r="R558" s="85"/>
      <c r="S558" s="85"/>
      <c r="T558" s="85"/>
      <c r="U558" s="85"/>
      <c r="V558" s="85"/>
      <c r="W558" s="85"/>
      <c r="X558" s="85"/>
      <c r="Y558" s="85"/>
      <c r="Z558" s="85"/>
      <c r="AA558" s="85"/>
      <c r="AB558" s="85"/>
      <c r="AC558" s="85"/>
      <c r="AD558" s="85"/>
      <c r="AE558" s="85"/>
    </row>
    <row r="559" spans="1:31">
      <c r="A559" s="85"/>
      <c r="B559" s="85"/>
      <c r="C559" s="85"/>
      <c r="D559" s="85"/>
      <c r="E559" s="85"/>
      <c r="F559" s="85"/>
      <c r="G559" s="85"/>
      <c r="H559" s="85"/>
      <c r="I559" s="94"/>
      <c r="J559" s="85"/>
      <c r="K559" s="85"/>
      <c r="L559" s="85"/>
      <c r="M559" s="94"/>
      <c r="N559" s="85"/>
      <c r="O559" s="85"/>
      <c r="P559" s="85"/>
      <c r="Q559" s="85"/>
      <c r="R559" s="85"/>
      <c r="S559" s="85"/>
      <c r="T559" s="85"/>
      <c r="U559" s="85"/>
      <c r="V559" s="85"/>
      <c r="W559" s="85"/>
      <c r="X559" s="85"/>
      <c r="Y559" s="85"/>
      <c r="Z559" s="85"/>
      <c r="AA559" s="85"/>
      <c r="AB559" s="85"/>
      <c r="AC559" s="85"/>
      <c r="AD559" s="85"/>
      <c r="AE559" s="85"/>
    </row>
    <row r="560" spans="1:31">
      <c r="A560" s="85"/>
      <c r="B560" s="85"/>
      <c r="C560" s="85"/>
      <c r="D560" s="85"/>
      <c r="E560" s="85"/>
      <c r="F560" s="85"/>
      <c r="G560" s="85"/>
      <c r="H560" s="85"/>
      <c r="I560" s="94"/>
      <c r="J560" s="85"/>
      <c r="K560" s="85"/>
      <c r="L560" s="85"/>
      <c r="M560" s="94"/>
      <c r="N560" s="85"/>
      <c r="O560" s="85"/>
      <c r="P560" s="85"/>
      <c r="Q560" s="85"/>
      <c r="R560" s="85"/>
      <c r="S560" s="85"/>
      <c r="T560" s="85"/>
      <c r="U560" s="85"/>
      <c r="V560" s="85"/>
      <c r="W560" s="85"/>
      <c r="X560" s="85"/>
      <c r="Y560" s="85"/>
      <c r="Z560" s="85"/>
      <c r="AA560" s="85"/>
      <c r="AB560" s="85"/>
      <c r="AC560" s="85"/>
      <c r="AD560" s="85"/>
      <c r="AE560" s="85"/>
    </row>
    <row r="561" spans="1:31">
      <c r="A561" s="85"/>
      <c r="B561" s="85"/>
      <c r="C561" s="85"/>
      <c r="D561" s="85"/>
      <c r="E561" s="85"/>
      <c r="F561" s="85"/>
      <c r="G561" s="85"/>
      <c r="H561" s="85"/>
      <c r="I561" s="94"/>
      <c r="J561" s="85"/>
      <c r="K561" s="85"/>
      <c r="L561" s="85"/>
      <c r="M561" s="94"/>
      <c r="N561" s="85"/>
      <c r="O561" s="85"/>
      <c r="P561" s="85"/>
      <c r="Q561" s="85"/>
      <c r="R561" s="85"/>
      <c r="S561" s="85"/>
      <c r="T561" s="85"/>
      <c r="U561" s="85"/>
      <c r="V561" s="85"/>
      <c r="W561" s="85"/>
      <c r="X561" s="85"/>
      <c r="Y561" s="85"/>
      <c r="Z561" s="85"/>
      <c r="AA561" s="85"/>
      <c r="AB561" s="85"/>
      <c r="AC561" s="85"/>
      <c r="AD561" s="85"/>
      <c r="AE561" s="85"/>
    </row>
    <row r="562" spans="1:31">
      <c r="A562" s="85"/>
      <c r="B562" s="85"/>
      <c r="C562" s="85"/>
      <c r="D562" s="85"/>
      <c r="E562" s="85"/>
      <c r="F562" s="85"/>
      <c r="G562" s="85"/>
      <c r="H562" s="85"/>
      <c r="I562" s="94"/>
      <c r="J562" s="85"/>
      <c r="K562" s="85"/>
      <c r="L562" s="85"/>
      <c r="M562" s="94"/>
      <c r="N562" s="85"/>
      <c r="O562" s="85"/>
      <c r="P562" s="85"/>
      <c r="Q562" s="85"/>
      <c r="R562" s="85"/>
      <c r="S562" s="85"/>
      <c r="T562" s="85"/>
      <c r="U562" s="85"/>
      <c r="V562" s="85"/>
      <c r="W562" s="85"/>
      <c r="X562" s="85"/>
      <c r="Y562" s="85"/>
      <c r="Z562" s="85"/>
      <c r="AA562" s="85"/>
      <c r="AB562" s="85"/>
      <c r="AC562" s="85"/>
      <c r="AD562" s="85"/>
      <c r="AE562" s="85"/>
    </row>
    <row r="563" spans="1:31">
      <c r="A563" s="85"/>
      <c r="B563" s="85"/>
      <c r="C563" s="85"/>
      <c r="D563" s="85"/>
      <c r="E563" s="85"/>
      <c r="F563" s="85"/>
      <c r="G563" s="85"/>
      <c r="H563" s="85"/>
      <c r="I563" s="94"/>
      <c r="J563" s="85"/>
      <c r="K563" s="85"/>
      <c r="L563" s="85"/>
      <c r="M563" s="94"/>
      <c r="N563" s="85"/>
      <c r="O563" s="85"/>
      <c r="P563" s="85"/>
      <c r="Q563" s="85"/>
      <c r="R563" s="85"/>
      <c r="S563" s="85"/>
      <c r="T563" s="85"/>
      <c r="U563" s="85"/>
      <c r="V563" s="85"/>
      <c r="W563" s="85"/>
      <c r="X563" s="85"/>
      <c r="Y563" s="85"/>
      <c r="Z563" s="85"/>
      <c r="AA563" s="85"/>
      <c r="AB563" s="85"/>
      <c r="AC563" s="85"/>
      <c r="AD563" s="85"/>
      <c r="AE563" s="85"/>
    </row>
    <row r="564" spans="1:31">
      <c r="A564" s="85"/>
      <c r="B564" s="85"/>
      <c r="C564" s="85"/>
      <c r="D564" s="85"/>
      <c r="E564" s="85"/>
      <c r="F564" s="85"/>
      <c r="G564" s="85"/>
      <c r="H564" s="85"/>
      <c r="I564" s="94"/>
      <c r="J564" s="85"/>
      <c r="K564" s="85"/>
      <c r="L564" s="85"/>
      <c r="M564" s="94"/>
      <c r="N564" s="85"/>
      <c r="O564" s="85"/>
      <c r="P564" s="85"/>
      <c r="Q564" s="85"/>
      <c r="R564" s="85"/>
      <c r="S564" s="85"/>
      <c r="T564" s="85"/>
      <c r="U564" s="85"/>
      <c r="V564" s="85"/>
      <c r="W564" s="85"/>
      <c r="X564" s="85"/>
      <c r="Y564" s="85"/>
      <c r="Z564" s="85"/>
      <c r="AA564" s="85"/>
      <c r="AB564" s="85"/>
      <c r="AC564" s="85"/>
      <c r="AD564" s="85"/>
      <c r="AE564" s="85"/>
    </row>
    <row r="565" spans="1:31">
      <c r="A565" s="85"/>
      <c r="B565" s="85"/>
      <c r="C565" s="85"/>
      <c r="D565" s="85"/>
      <c r="E565" s="85"/>
      <c r="F565" s="85"/>
      <c r="G565" s="85"/>
      <c r="H565" s="85"/>
      <c r="I565" s="94"/>
      <c r="J565" s="85"/>
      <c r="K565" s="85"/>
      <c r="L565" s="85"/>
      <c r="M565" s="94"/>
      <c r="N565" s="85"/>
      <c r="O565" s="85"/>
      <c r="P565" s="85"/>
      <c r="Q565" s="85"/>
      <c r="R565" s="85"/>
      <c r="S565" s="85"/>
      <c r="T565" s="85"/>
      <c r="U565" s="85"/>
      <c r="V565" s="85"/>
      <c r="W565" s="85"/>
      <c r="X565" s="85"/>
      <c r="Y565" s="85"/>
      <c r="Z565" s="85"/>
      <c r="AA565" s="85"/>
      <c r="AB565" s="85"/>
      <c r="AC565" s="85"/>
      <c r="AD565" s="85"/>
      <c r="AE565" s="85"/>
    </row>
    <row r="566" spans="1:31">
      <c r="A566" s="85"/>
      <c r="B566" s="85"/>
      <c r="C566" s="85"/>
      <c r="D566" s="85"/>
      <c r="E566" s="85"/>
      <c r="F566" s="85"/>
      <c r="G566" s="85"/>
      <c r="H566" s="85"/>
      <c r="I566" s="94"/>
      <c r="J566" s="85"/>
      <c r="K566" s="85"/>
      <c r="L566" s="85"/>
      <c r="M566" s="94"/>
      <c r="N566" s="85"/>
      <c r="O566" s="85"/>
      <c r="P566" s="85"/>
      <c r="Q566" s="85"/>
      <c r="R566" s="85"/>
      <c r="S566" s="85"/>
      <c r="T566" s="85"/>
      <c r="U566" s="85"/>
      <c r="V566" s="85"/>
      <c r="W566" s="85"/>
      <c r="X566" s="85"/>
      <c r="Y566" s="85"/>
      <c r="Z566" s="85"/>
      <c r="AA566" s="85"/>
      <c r="AB566" s="85"/>
      <c r="AC566" s="85"/>
      <c r="AD566" s="85"/>
      <c r="AE566" s="85"/>
    </row>
    <row r="567" spans="1:31">
      <c r="A567" s="85"/>
      <c r="B567" s="85"/>
      <c r="C567" s="85"/>
      <c r="D567" s="85"/>
      <c r="E567" s="85"/>
      <c r="F567" s="85"/>
      <c r="G567" s="85"/>
      <c r="H567" s="85"/>
      <c r="I567" s="94"/>
      <c r="J567" s="85"/>
      <c r="K567" s="85"/>
      <c r="L567" s="85"/>
      <c r="M567" s="94"/>
      <c r="N567" s="85"/>
      <c r="O567" s="85"/>
      <c r="P567" s="85"/>
      <c r="Q567" s="85"/>
      <c r="R567" s="85"/>
      <c r="S567" s="85"/>
      <c r="T567" s="85"/>
      <c r="U567" s="85"/>
      <c r="V567" s="85"/>
      <c r="W567" s="85"/>
      <c r="X567" s="85"/>
      <c r="Y567" s="85"/>
      <c r="Z567" s="85"/>
      <c r="AA567" s="85"/>
      <c r="AB567" s="85"/>
      <c r="AC567" s="85"/>
      <c r="AD567" s="85"/>
      <c r="AE567" s="85"/>
    </row>
    <row r="568" spans="1:31">
      <c r="A568" s="85"/>
      <c r="B568" s="85"/>
      <c r="C568" s="85"/>
      <c r="D568" s="85"/>
      <c r="E568" s="85"/>
      <c r="F568" s="85"/>
      <c r="G568" s="85"/>
      <c r="H568" s="85"/>
      <c r="I568" s="94"/>
      <c r="J568" s="85"/>
      <c r="K568" s="85"/>
      <c r="L568" s="85"/>
      <c r="M568" s="94"/>
      <c r="N568" s="85"/>
      <c r="O568" s="85"/>
      <c r="P568" s="85"/>
      <c r="Q568" s="85"/>
      <c r="R568" s="85"/>
      <c r="S568" s="85"/>
      <c r="T568" s="85"/>
      <c r="U568" s="85"/>
      <c r="V568" s="85"/>
      <c r="W568" s="85"/>
      <c r="X568" s="85"/>
      <c r="Y568" s="85"/>
      <c r="Z568" s="85"/>
      <c r="AA568" s="85"/>
      <c r="AB568" s="85"/>
      <c r="AC568" s="85"/>
      <c r="AD568" s="85"/>
      <c r="AE568" s="85"/>
    </row>
    <row r="569" spans="1:31">
      <c r="A569" s="85"/>
      <c r="B569" s="85"/>
      <c r="C569" s="85"/>
      <c r="D569" s="85"/>
      <c r="E569" s="85"/>
      <c r="F569" s="85"/>
      <c r="G569" s="85"/>
      <c r="H569" s="85"/>
      <c r="I569" s="94"/>
      <c r="J569" s="85"/>
      <c r="K569" s="85"/>
      <c r="L569" s="85"/>
      <c r="M569" s="94"/>
      <c r="N569" s="85"/>
      <c r="O569" s="85"/>
      <c r="P569" s="85"/>
      <c r="Q569" s="85"/>
      <c r="R569" s="85"/>
      <c r="S569" s="85"/>
      <c r="T569" s="85"/>
      <c r="U569" s="85"/>
      <c r="V569" s="85"/>
      <c r="W569" s="85"/>
      <c r="X569" s="85"/>
      <c r="Y569" s="85"/>
      <c r="Z569" s="85"/>
      <c r="AA569" s="85"/>
      <c r="AB569" s="85"/>
      <c r="AC569" s="85"/>
      <c r="AD569" s="85"/>
      <c r="AE569" s="85"/>
    </row>
    <row r="570" spans="1:31">
      <c r="A570" s="85"/>
      <c r="B570" s="85"/>
      <c r="C570" s="85"/>
      <c r="D570" s="85"/>
      <c r="E570" s="85"/>
      <c r="F570" s="85"/>
      <c r="G570" s="85"/>
      <c r="H570" s="85"/>
      <c r="I570" s="94"/>
      <c r="J570" s="85"/>
      <c r="K570" s="85"/>
      <c r="L570" s="85"/>
      <c r="M570" s="94"/>
      <c r="N570" s="85"/>
      <c r="O570" s="85"/>
      <c r="P570" s="85"/>
      <c r="Q570" s="85"/>
      <c r="R570" s="85"/>
      <c r="S570" s="85"/>
      <c r="T570" s="85"/>
      <c r="U570" s="85"/>
      <c r="V570" s="85"/>
      <c r="W570" s="85"/>
      <c r="X570" s="85"/>
      <c r="Y570" s="85"/>
      <c r="Z570" s="85"/>
      <c r="AA570" s="85"/>
      <c r="AB570" s="85"/>
      <c r="AC570" s="85"/>
      <c r="AD570" s="85"/>
      <c r="AE570" s="85"/>
    </row>
    <row r="571" spans="1:31">
      <c r="A571" s="85"/>
      <c r="B571" s="85"/>
      <c r="C571" s="85"/>
      <c r="D571" s="85"/>
      <c r="E571" s="85"/>
      <c r="F571" s="85"/>
      <c r="G571" s="85"/>
      <c r="H571" s="85"/>
      <c r="I571" s="94"/>
      <c r="J571" s="85"/>
      <c r="K571" s="85"/>
      <c r="L571" s="85"/>
      <c r="M571" s="94"/>
      <c r="N571" s="85"/>
      <c r="O571" s="85"/>
      <c r="P571" s="85"/>
      <c r="Q571" s="85"/>
      <c r="R571" s="85"/>
      <c r="S571" s="85"/>
      <c r="T571" s="85"/>
      <c r="U571" s="85"/>
      <c r="V571" s="85"/>
      <c r="W571" s="85"/>
      <c r="X571" s="85"/>
      <c r="Y571" s="85"/>
      <c r="Z571" s="85"/>
      <c r="AA571" s="85"/>
      <c r="AB571" s="85"/>
      <c r="AC571" s="85"/>
      <c r="AD571" s="85"/>
      <c r="AE571" s="85"/>
    </row>
    <row r="572" spans="1:31">
      <c r="A572" s="85"/>
      <c r="B572" s="85"/>
      <c r="C572" s="85"/>
      <c r="D572" s="85"/>
      <c r="E572" s="85"/>
      <c r="F572" s="85"/>
      <c r="G572" s="85"/>
      <c r="H572" s="85"/>
      <c r="I572" s="94"/>
      <c r="J572" s="85"/>
      <c r="K572" s="85"/>
      <c r="L572" s="85"/>
      <c r="M572" s="94"/>
      <c r="N572" s="85"/>
      <c r="O572" s="85"/>
      <c r="P572" s="85"/>
      <c r="Q572" s="85"/>
      <c r="R572" s="85"/>
      <c r="S572" s="85"/>
      <c r="T572" s="85"/>
      <c r="U572" s="85"/>
      <c r="V572" s="85"/>
      <c r="W572" s="85"/>
      <c r="X572" s="85"/>
      <c r="Y572" s="85"/>
      <c r="Z572" s="85"/>
      <c r="AA572" s="85"/>
      <c r="AB572" s="85"/>
      <c r="AC572" s="85"/>
      <c r="AD572" s="85"/>
      <c r="AE572" s="85"/>
    </row>
    <row r="573" spans="1:31">
      <c r="A573" s="85"/>
      <c r="B573" s="85"/>
      <c r="C573" s="85"/>
      <c r="D573" s="85"/>
      <c r="E573" s="85"/>
      <c r="F573" s="85"/>
      <c r="G573" s="85"/>
      <c r="H573" s="85"/>
      <c r="I573" s="94"/>
      <c r="J573" s="85"/>
      <c r="K573" s="85"/>
      <c r="L573" s="85"/>
      <c r="M573" s="94"/>
      <c r="N573" s="85"/>
      <c r="O573" s="85"/>
      <c r="P573" s="85"/>
      <c r="Q573" s="85"/>
      <c r="R573" s="85"/>
      <c r="S573" s="85"/>
      <c r="T573" s="85"/>
      <c r="U573" s="85"/>
      <c r="V573" s="85"/>
      <c r="W573" s="85"/>
      <c r="X573" s="85"/>
      <c r="Y573" s="85"/>
      <c r="Z573" s="85"/>
      <c r="AA573" s="85"/>
      <c r="AB573" s="85"/>
      <c r="AC573" s="85"/>
      <c r="AD573" s="85"/>
      <c r="AE573" s="85"/>
    </row>
    <row r="574" spans="1:31">
      <c r="A574" s="85"/>
      <c r="B574" s="85"/>
      <c r="C574" s="85"/>
      <c r="D574" s="85"/>
      <c r="E574" s="85"/>
      <c r="F574" s="85"/>
      <c r="G574" s="85"/>
      <c r="H574" s="85"/>
      <c r="I574" s="94"/>
      <c r="J574" s="85"/>
      <c r="K574" s="85"/>
      <c r="L574" s="85"/>
      <c r="M574" s="94"/>
      <c r="N574" s="85"/>
      <c r="O574" s="85"/>
      <c r="P574" s="85"/>
      <c r="Q574" s="85"/>
      <c r="R574" s="85"/>
      <c r="S574" s="85"/>
      <c r="T574" s="85"/>
      <c r="U574" s="85"/>
      <c r="V574" s="85"/>
      <c r="W574" s="85"/>
      <c r="X574" s="85"/>
      <c r="Y574" s="85"/>
      <c r="Z574" s="85"/>
      <c r="AA574" s="85"/>
      <c r="AB574" s="85"/>
      <c r="AC574" s="85"/>
      <c r="AD574" s="85"/>
      <c r="AE574" s="85"/>
    </row>
    <row r="575" spans="1:31">
      <c r="A575" s="85"/>
      <c r="B575" s="85"/>
      <c r="C575" s="85"/>
      <c r="D575" s="85"/>
      <c r="E575" s="85"/>
      <c r="F575" s="85"/>
      <c r="G575" s="85"/>
      <c r="H575" s="85"/>
      <c r="I575" s="94"/>
      <c r="J575" s="85"/>
      <c r="K575" s="85"/>
      <c r="L575" s="85"/>
      <c r="M575" s="94"/>
      <c r="N575" s="85"/>
      <c r="O575" s="85"/>
      <c r="P575" s="85"/>
      <c r="Q575" s="85"/>
      <c r="R575" s="85"/>
      <c r="S575" s="85"/>
      <c r="T575" s="85"/>
      <c r="U575" s="85"/>
      <c r="V575" s="85"/>
      <c r="W575" s="85"/>
      <c r="X575" s="85"/>
      <c r="Y575" s="85"/>
      <c r="Z575" s="85"/>
      <c r="AA575" s="85"/>
      <c r="AB575" s="85"/>
      <c r="AC575" s="85"/>
      <c r="AD575" s="85"/>
      <c r="AE575" s="85"/>
    </row>
    <row r="576" spans="1:31">
      <c r="A576" s="85"/>
      <c r="B576" s="85"/>
      <c r="C576" s="85"/>
      <c r="D576" s="85"/>
      <c r="E576" s="85"/>
      <c r="F576" s="85"/>
      <c r="G576" s="85"/>
      <c r="H576" s="85"/>
      <c r="I576" s="94"/>
      <c r="J576" s="85"/>
      <c r="K576" s="85"/>
      <c r="L576" s="85"/>
      <c r="M576" s="94"/>
      <c r="N576" s="85"/>
      <c r="O576" s="85"/>
      <c r="P576" s="85"/>
      <c r="Q576" s="85"/>
      <c r="R576" s="85"/>
      <c r="S576" s="85"/>
      <c r="T576" s="85"/>
      <c r="U576" s="85"/>
      <c r="V576" s="85"/>
      <c r="W576" s="85"/>
      <c r="X576" s="85"/>
      <c r="Y576" s="85"/>
      <c r="Z576" s="85"/>
      <c r="AA576" s="85"/>
      <c r="AB576" s="85"/>
      <c r="AC576" s="85"/>
      <c r="AD576" s="85"/>
      <c r="AE576" s="85"/>
    </row>
    <row r="577" spans="1:31">
      <c r="A577" s="85"/>
      <c r="B577" s="85"/>
      <c r="C577" s="85"/>
      <c r="D577" s="85"/>
      <c r="E577" s="85"/>
      <c r="F577" s="85"/>
      <c r="G577" s="85"/>
      <c r="H577" s="85"/>
      <c r="I577" s="94"/>
      <c r="J577" s="85"/>
      <c r="K577" s="85"/>
      <c r="L577" s="85"/>
      <c r="M577" s="94"/>
      <c r="N577" s="85"/>
      <c r="O577" s="85"/>
      <c r="P577" s="85"/>
      <c r="Q577" s="85"/>
      <c r="R577" s="85"/>
      <c r="S577" s="85"/>
      <c r="T577" s="85"/>
      <c r="U577" s="85"/>
      <c r="V577" s="85"/>
      <c r="W577" s="85"/>
      <c r="X577" s="85"/>
      <c r="Y577" s="85"/>
      <c r="Z577" s="85"/>
      <c r="AA577" s="85"/>
      <c r="AB577" s="85"/>
      <c r="AC577" s="85"/>
      <c r="AD577" s="85"/>
      <c r="AE577" s="85"/>
    </row>
    <row r="578" spans="1:31">
      <c r="A578" s="85"/>
      <c r="B578" s="85"/>
      <c r="C578" s="85"/>
      <c r="D578" s="85"/>
      <c r="E578" s="85"/>
      <c r="F578" s="85"/>
      <c r="G578" s="85"/>
      <c r="H578" s="85"/>
      <c r="I578" s="94"/>
      <c r="J578" s="85"/>
      <c r="K578" s="85"/>
      <c r="L578" s="85"/>
      <c r="M578" s="94"/>
      <c r="N578" s="85"/>
      <c r="O578" s="85"/>
      <c r="P578" s="85"/>
      <c r="Q578" s="85"/>
      <c r="R578" s="85"/>
      <c r="S578" s="85"/>
      <c r="T578" s="85"/>
      <c r="U578" s="85"/>
      <c r="V578" s="85"/>
      <c r="W578" s="85"/>
      <c r="X578" s="85"/>
      <c r="Y578" s="85"/>
      <c r="Z578" s="85"/>
      <c r="AA578" s="85"/>
      <c r="AB578" s="85"/>
      <c r="AC578" s="85"/>
      <c r="AD578" s="85"/>
      <c r="AE578" s="85"/>
    </row>
    <row r="579" spans="1:31">
      <c r="A579" s="85"/>
      <c r="B579" s="85"/>
      <c r="C579" s="85"/>
      <c r="D579" s="85"/>
      <c r="E579" s="85"/>
      <c r="F579" s="85"/>
      <c r="G579" s="85"/>
      <c r="H579" s="85"/>
      <c r="I579" s="94"/>
      <c r="J579" s="85"/>
      <c r="K579" s="85"/>
      <c r="L579" s="85"/>
      <c r="M579" s="94"/>
      <c r="N579" s="85"/>
      <c r="O579" s="85"/>
      <c r="P579" s="85"/>
      <c r="Q579" s="85"/>
      <c r="R579" s="85"/>
      <c r="S579" s="85"/>
      <c r="T579" s="85"/>
      <c r="U579" s="85"/>
      <c r="V579" s="85"/>
      <c r="W579" s="85"/>
      <c r="X579" s="85"/>
      <c r="Y579" s="85"/>
      <c r="Z579" s="85"/>
      <c r="AA579" s="85"/>
      <c r="AB579" s="85"/>
      <c r="AC579" s="85"/>
      <c r="AD579" s="85"/>
      <c r="AE579" s="85"/>
    </row>
    <row r="580" spans="1:31">
      <c r="A580" s="85"/>
      <c r="B580" s="85"/>
      <c r="C580" s="85"/>
      <c r="D580" s="85"/>
      <c r="E580" s="85"/>
      <c r="F580" s="85"/>
      <c r="G580" s="85"/>
      <c r="H580" s="85"/>
      <c r="I580" s="94"/>
      <c r="J580" s="85"/>
      <c r="K580" s="85"/>
      <c r="L580" s="85"/>
      <c r="M580" s="94"/>
      <c r="N580" s="85"/>
      <c r="O580" s="85"/>
      <c r="P580" s="85"/>
      <c r="Q580" s="85"/>
      <c r="R580" s="85"/>
      <c r="S580" s="85"/>
      <c r="T580" s="85"/>
      <c r="U580" s="85"/>
      <c r="V580" s="85"/>
      <c r="W580" s="85"/>
      <c r="X580" s="85"/>
      <c r="Y580" s="85"/>
      <c r="Z580" s="85"/>
      <c r="AA580" s="85"/>
      <c r="AB580" s="85"/>
      <c r="AC580" s="85"/>
      <c r="AD580" s="85"/>
      <c r="AE580" s="85"/>
    </row>
    <row r="581" spans="1:31">
      <c r="A581" s="85"/>
      <c r="B581" s="85"/>
      <c r="C581" s="85"/>
      <c r="D581" s="85"/>
      <c r="E581" s="85"/>
      <c r="F581" s="85"/>
      <c r="G581" s="85"/>
      <c r="H581" s="85"/>
      <c r="I581" s="94"/>
      <c r="J581" s="85"/>
      <c r="K581" s="85"/>
      <c r="L581" s="85"/>
      <c r="M581" s="94"/>
      <c r="N581" s="85"/>
      <c r="O581" s="85"/>
      <c r="P581" s="85"/>
      <c r="Q581" s="85"/>
      <c r="R581" s="85"/>
      <c r="S581" s="85"/>
      <c r="T581" s="85"/>
      <c r="U581" s="85"/>
      <c r="V581" s="85"/>
      <c r="W581" s="85"/>
      <c r="X581" s="85"/>
      <c r="Y581" s="85"/>
      <c r="Z581" s="85"/>
      <c r="AA581" s="85"/>
      <c r="AB581" s="85"/>
      <c r="AC581" s="85"/>
      <c r="AD581" s="85"/>
      <c r="AE581" s="85"/>
    </row>
    <row r="582" spans="1:31">
      <c r="A582" s="85"/>
      <c r="B582" s="85"/>
      <c r="C582" s="85"/>
      <c r="D582" s="85"/>
      <c r="E582" s="85"/>
      <c r="F582" s="85"/>
      <c r="G582" s="85"/>
      <c r="H582" s="85"/>
      <c r="I582" s="94"/>
      <c r="J582" s="85"/>
      <c r="K582" s="85"/>
      <c r="L582" s="85"/>
      <c r="M582" s="94"/>
      <c r="N582" s="85"/>
      <c r="O582" s="85"/>
      <c r="P582" s="85"/>
      <c r="Q582" s="85"/>
      <c r="R582" s="85"/>
      <c r="S582" s="85"/>
      <c r="T582" s="85"/>
      <c r="U582" s="85"/>
      <c r="V582" s="85"/>
      <c r="W582" s="85"/>
      <c r="X582" s="85"/>
      <c r="Y582" s="85"/>
      <c r="Z582" s="85"/>
      <c r="AA582" s="85"/>
      <c r="AB582" s="85"/>
      <c r="AC582" s="85"/>
      <c r="AD582" s="85"/>
      <c r="AE582" s="85"/>
    </row>
    <row r="583" spans="1:31">
      <c r="A583" s="85"/>
      <c r="B583" s="85"/>
      <c r="C583" s="85"/>
      <c r="D583" s="85"/>
      <c r="E583" s="85"/>
      <c r="F583" s="85"/>
      <c r="G583" s="85"/>
      <c r="H583" s="85"/>
      <c r="I583" s="94"/>
      <c r="J583" s="85"/>
      <c r="K583" s="85"/>
      <c r="L583" s="85"/>
      <c r="M583" s="94"/>
      <c r="N583" s="85"/>
      <c r="O583" s="85"/>
      <c r="P583" s="85"/>
      <c r="Q583" s="85"/>
      <c r="R583" s="85"/>
      <c r="S583" s="85"/>
      <c r="T583" s="85"/>
      <c r="U583" s="85"/>
      <c r="V583" s="85"/>
      <c r="W583" s="85"/>
      <c r="X583" s="85"/>
      <c r="Y583" s="85"/>
      <c r="Z583" s="85"/>
      <c r="AA583" s="85"/>
      <c r="AB583" s="85"/>
      <c r="AC583" s="85"/>
      <c r="AD583" s="85"/>
      <c r="AE583" s="85"/>
    </row>
    <row r="584" spans="1:31">
      <c r="A584" s="85"/>
      <c r="B584" s="85"/>
      <c r="C584" s="85"/>
      <c r="D584" s="85"/>
      <c r="E584" s="85"/>
      <c r="F584" s="85"/>
      <c r="G584" s="85"/>
      <c r="H584" s="85"/>
      <c r="I584" s="94"/>
      <c r="J584" s="85"/>
      <c r="K584" s="85"/>
      <c r="L584" s="85"/>
      <c r="M584" s="94"/>
      <c r="N584" s="85"/>
      <c r="O584" s="85"/>
      <c r="P584" s="85"/>
      <c r="Q584" s="85"/>
      <c r="R584" s="85"/>
      <c r="S584" s="85"/>
      <c r="T584" s="85"/>
      <c r="U584" s="85"/>
      <c r="V584" s="85"/>
      <c r="W584" s="85"/>
      <c r="X584" s="85"/>
      <c r="Y584" s="85"/>
      <c r="Z584" s="85"/>
      <c r="AA584" s="85"/>
      <c r="AB584" s="85"/>
      <c r="AC584" s="85"/>
      <c r="AD584" s="85"/>
      <c r="AE584" s="85"/>
    </row>
    <row r="585" spans="1:31">
      <c r="A585" s="85"/>
      <c r="B585" s="85"/>
      <c r="C585" s="85"/>
      <c r="D585" s="85"/>
      <c r="E585" s="85"/>
      <c r="F585" s="85"/>
      <c r="G585" s="85"/>
      <c r="H585" s="85"/>
      <c r="I585" s="94"/>
      <c r="J585" s="85"/>
      <c r="K585" s="85"/>
      <c r="L585" s="85"/>
      <c r="M585" s="94"/>
      <c r="N585" s="85"/>
      <c r="O585" s="85"/>
      <c r="P585" s="85"/>
      <c r="Q585" s="85"/>
      <c r="R585" s="85"/>
      <c r="S585" s="85"/>
      <c r="T585" s="85"/>
      <c r="U585" s="85"/>
      <c r="V585" s="85"/>
      <c r="W585" s="85"/>
      <c r="X585" s="85"/>
      <c r="Y585" s="85"/>
      <c r="Z585" s="85"/>
      <c r="AA585" s="85"/>
      <c r="AB585" s="85"/>
      <c r="AC585" s="85"/>
      <c r="AD585" s="85"/>
      <c r="AE585" s="85"/>
    </row>
    <row r="586" spans="1:31">
      <c r="A586" s="85"/>
      <c r="B586" s="85"/>
      <c r="C586" s="85"/>
      <c r="D586" s="85"/>
      <c r="E586" s="85"/>
      <c r="F586" s="85"/>
      <c r="G586" s="85"/>
      <c r="H586" s="85"/>
      <c r="I586" s="94"/>
      <c r="J586" s="85"/>
      <c r="K586" s="85"/>
      <c r="L586" s="85"/>
      <c r="M586" s="94"/>
      <c r="N586" s="85"/>
      <c r="O586" s="85"/>
      <c r="P586" s="85"/>
      <c r="Q586" s="85"/>
      <c r="R586" s="85"/>
      <c r="S586" s="85"/>
      <c r="T586" s="85"/>
      <c r="U586" s="85"/>
      <c r="V586" s="85"/>
      <c r="W586" s="85"/>
      <c r="X586" s="85"/>
      <c r="Y586" s="85"/>
      <c r="Z586" s="85"/>
      <c r="AA586" s="85"/>
      <c r="AB586" s="85"/>
      <c r="AC586" s="85"/>
      <c r="AD586" s="85"/>
      <c r="AE586" s="85"/>
    </row>
    <row r="587" spans="1:31">
      <c r="A587" s="85"/>
      <c r="B587" s="85"/>
      <c r="C587" s="85"/>
      <c r="D587" s="85"/>
      <c r="E587" s="85"/>
      <c r="F587" s="85"/>
      <c r="G587" s="85"/>
      <c r="H587" s="85"/>
      <c r="I587" s="94"/>
      <c r="J587" s="85"/>
      <c r="K587" s="85"/>
      <c r="L587" s="85"/>
      <c r="M587" s="94"/>
      <c r="N587" s="85"/>
      <c r="O587" s="85"/>
      <c r="P587" s="85"/>
      <c r="Q587" s="85"/>
      <c r="R587" s="85"/>
      <c r="S587" s="85"/>
      <c r="T587" s="85"/>
      <c r="U587" s="85"/>
      <c r="V587" s="85"/>
      <c r="W587" s="85"/>
      <c r="X587" s="85"/>
      <c r="Y587" s="85"/>
      <c r="Z587" s="85"/>
      <c r="AA587" s="85"/>
      <c r="AB587" s="85"/>
      <c r="AC587" s="85"/>
      <c r="AD587" s="85"/>
      <c r="AE587" s="85"/>
    </row>
    <row r="588" spans="1:31">
      <c r="A588" s="85"/>
      <c r="B588" s="85"/>
      <c r="C588" s="85"/>
      <c r="D588" s="85"/>
      <c r="E588" s="85"/>
      <c r="F588" s="85"/>
      <c r="G588" s="85"/>
      <c r="H588" s="85"/>
      <c r="I588" s="94"/>
      <c r="J588" s="85"/>
      <c r="K588" s="85"/>
      <c r="L588" s="85"/>
      <c r="M588" s="94"/>
      <c r="N588" s="85"/>
      <c r="O588" s="85"/>
      <c r="P588" s="85"/>
      <c r="Q588" s="85"/>
      <c r="R588" s="85"/>
      <c r="S588" s="85"/>
      <c r="T588" s="85"/>
      <c r="U588" s="85"/>
      <c r="V588" s="85"/>
      <c r="W588" s="85"/>
      <c r="X588" s="85"/>
      <c r="Y588" s="85"/>
      <c r="Z588" s="85"/>
      <c r="AA588" s="85"/>
      <c r="AB588" s="85"/>
      <c r="AC588" s="85"/>
      <c r="AD588" s="85"/>
      <c r="AE588" s="85"/>
    </row>
    <row r="589" spans="1:31">
      <c r="A589" s="85"/>
      <c r="B589" s="85"/>
      <c r="C589" s="85"/>
      <c r="D589" s="85"/>
      <c r="E589" s="85"/>
      <c r="F589" s="85"/>
      <c r="G589" s="85"/>
      <c r="H589" s="85"/>
      <c r="I589" s="94"/>
      <c r="J589" s="85"/>
      <c r="K589" s="85"/>
      <c r="L589" s="85"/>
      <c r="M589" s="94"/>
      <c r="N589" s="85"/>
      <c r="O589" s="85"/>
      <c r="P589" s="85"/>
      <c r="Q589" s="85"/>
      <c r="R589" s="85"/>
      <c r="S589" s="85"/>
      <c r="T589" s="85"/>
      <c r="U589" s="85"/>
      <c r="V589" s="85"/>
      <c r="W589" s="85"/>
      <c r="X589" s="85"/>
      <c r="Y589" s="85"/>
      <c r="Z589" s="85"/>
      <c r="AA589" s="85"/>
      <c r="AB589" s="85"/>
      <c r="AC589" s="85"/>
      <c r="AD589" s="85"/>
      <c r="AE589" s="85"/>
    </row>
    <row r="590" spans="1:31">
      <c r="A590" s="85"/>
      <c r="B590" s="85"/>
      <c r="C590" s="85"/>
      <c r="D590" s="85"/>
      <c r="E590" s="85"/>
      <c r="F590" s="85"/>
      <c r="G590" s="85"/>
      <c r="H590" s="85"/>
      <c r="I590" s="94"/>
      <c r="J590" s="85"/>
      <c r="K590" s="85"/>
      <c r="L590" s="85"/>
      <c r="M590" s="94"/>
      <c r="N590" s="85"/>
      <c r="O590" s="85"/>
      <c r="P590" s="85"/>
      <c r="Q590" s="85"/>
      <c r="R590" s="85"/>
      <c r="S590" s="85"/>
      <c r="T590" s="85"/>
      <c r="U590" s="85"/>
      <c r="V590" s="85"/>
      <c r="W590" s="85"/>
      <c r="X590" s="85"/>
      <c r="Y590" s="85"/>
      <c r="Z590" s="85"/>
      <c r="AA590" s="85"/>
      <c r="AB590" s="85"/>
      <c r="AC590" s="85"/>
      <c r="AD590" s="85"/>
      <c r="AE590" s="85"/>
    </row>
    <row r="591" spans="1:31">
      <c r="A591" s="85"/>
      <c r="B591" s="85"/>
      <c r="C591" s="85"/>
      <c r="D591" s="85"/>
      <c r="E591" s="85"/>
      <c r="F591" s="85"/>
      <c r="G591" s="85"/>
      <c r="H591" s="85"/>
      <c r="I591" s="94"/>
      <c r="J591" s="85"/>
      <c r="K591" s="85"/>
      <c r="L591" s="85"/>
      <c r="M591" s="94"/>
      <c r="N591" s="85"/>
      <c r="O591" s="85"/>
      <c r="P591" s="85"/>
      <c r="Q591" s="85"/>
      <c r="R591" s="85"/>
      <c r="S591" s="85"/>
      <c r="T591" s="85"/>
      <c r="U591" s="85"/>
      <c r="V591" s="85"/>
      <c r="W591" s="85"/>
      <c r="X591" s="85"/>
      <c r="Y591" s="85"/>
      <c r="Z591" s="85"/>
      <c r="AA591" s="85"/>
      <c r="AB591" s="85"/>
      <c r="AC591" s="85"/>
      <c r="AD591" s="85"/>
      <c r="AE591" s="85"/>
    </row>
    <row r="592" spans="1:31">
      <c r="A592" s="85"/>
      <c r="B592" s="85"/>
      <c r="C592" s="85"/>
      <c r="D592" s="85"/>
      <c r="E592" s="85"/>
      <c r="F592" s="85"/>
      <c r="G592" s="85"/>
      <c r="H592" s="85"/>
      <c r="I592" s="94"/>
      <c r="J592" s="85"/>
      <c r="K592" s="85"/>
      <c r="L592" s="85"/>
      <c r="M592" s="94"/>
      <c r="N592" s="85"/>
      <c r="O592" s="85"/>
      <c r="P592" s="85"/>
      <c r="Q592" s="85"/>
      <c r="R592" s="85"/>
      <c r="S592" s="85"/>
      <c r="T592" s="85"/>
      <c r="U592" s="85"/>
      <c r="V592" s="85"/>
      <c r="W592" s="85"/>
      <c r="X592" s="85"/>
      <c r="Y592" s="85"/>
      <c r="Z592" s="85"/>
      <c r="AA592" s="85"/>
      <c r="AB592" s="85"/>
      <c r="AC592" s="85"/>
      <c r="AD592" s="85"/>
      <c r="AE592" s="85"/>
    </row>
    <row r="593" spans="1:31">
      <c r="A593" s="85"/>
      <c r="B593" s="85"/>
      <c r="C593" s="85"/>
      <c r="D593" s="85"/>
      <c r="E593" s="85"/>
      <c r="F593" s="85"/>
      <c r="G593" s="85"/>
      <c r="H593" s="85"/>
      <c r="I593" s="94"/>
      <c r="J593" s="85"/>
      <c r="K593" s="85"/>
      <c r="L593" s="85"/>
      <c r="M593" s="94"/>
      <c r="N593" s="85"/>
      <c r="O593" s="85"/>
      <c r="P593" s="85"/>
      <c r="Q593" s="85"/>
      <c r="R593" s="85"/>
      <c r="S593" s="85"/>
      <c r="T593" s="85"/>
      <c r="U593" s="85"/>
      <c r="V593" s="85"/>
      <c r="W593" s="85"/>
      <c r="X593" s="85"/>
      <c r="Y593" s="85"/>
      <c r="Z593" s="85"/>
      <c r="AA593" s="85"/>
      <c r="AB593" s="85"/>
      <c r="AC593" s="85"/>
      <c r="AD593" s="85"/>
      <c r="AE593" s="85"/>
    </row>
    <row r="594" spans="1:31">
      <c r="A594" s="85"/>
      <c r="B594" s="85"/>
      <c r="C594" s="85"/>
      <c r="D594" s="85"/>
      <c r="E594" s="85"/>
      <c r="F594" s="85"/>
      <c r="G594" s="85"/>
      <c r="H594" s="85"/>
      <c r="I594" s="94"/>
      <c r="J594" s="85"/>
      <c r="K594" s="85"/>
      <c r="L594" s="85"/>
      <c r="M594" s="94"/>
      <c r="N594" s="85"/>
      <c r="O594" s="85"/>
      <c r="P594" s="85"/>
      <c r="Q594" s="85"/>
      <c r="R594" s="85"/>
      <c r="S594" s="85"/>
      <c r="T594" s="85"/>
      <c r="U594" s="85"/>
      <c r="V594" s="85"/>
      <c r="W594" s="85"/>
      <c r="X594" s="85"/>
      <c r="Y594" s="85"/>
      <c r="Z594" s="85"/>
      <c r="AA594" s="85"/>
      <c r="AB594" s="85"/>
      <c r="AC594" s="85"/>
      <c r="AD594" s="85"/>
      <c r="AE594" s="85"/>
    </row>
    <row r="595" spans="1:31">
      <c r="A595" s="85"/>
      <c r="B595" s="85"/>
      <c r="C595" s="85"/>
      <c r="D595" s="85"/>
      <c r="E595" s="85"/>
      <c r="F595" s="85"/>
      <c r="G595" s="85"/>
      <c r="H595" s="85"/>
      <c r="I595" s="94"/>
      <c r="J595" s="85"/>
      <c r="K595" s="85"/>
      <c r="L595" s="85"/>
      <c r="M595" s="94"/>
      <c r="N595" s="85"/>
      <c r="O595" s="85"/>
      <c r="P595" s="85"/>
      <c r="Q595" s="85"/>
      <c r="R595" s="85"/>
      <c r="S595" s="85"/>
      <c r="T595" s="85"/>
      <c r="U595" s="85"/>
      <c r="V595" s="85"/>
      <c r="W595" s="85"/>
      <c r="X595" s="85"/>
      <c r="Y595" s="85"/>
      <c r="Z595" s="85"/>
      <c r="AA595" s="85"/>
      <c r="AB595" s="85"/>
      <c r="AC595" s="85"/>
      <c r="AD595" s="85"/>
      <c r="AE595" s="85"/>
    </row>
    <row r="596" spans="1:31">
      <c r="A596" s="85"/>
      <c r="B596" s="85"/>
      <c r="C596" s="85"/>
      <c r="D596" s="85"/>
      <c r="E596" s="85"/>
      <c r="F596" s="85"/>
      <c r="G596" s="85"/>
      <c r="H596" s="85"/>
      <c r="I596" s="94"/>
      <c r="J596" s="85"/>
      <c r="K596" s="85"/>
      <c r="L596" s="85"/>
      <c r="M596" s="94"/>
      <c r="N596" s="85"/>
      <c r="O596" s="85"/>
      <c r="P596" s="85"/>
      <c r="Q596" s="85"/>
      <c r="R596" s="85"/>
      <c r="S596" s="85"/>
      <c r="T596" s="85"/>
      <c r="U596" s="85"/>
      <c r="V596" s="85"/>
      <c r="W596" s="85"/>
      <c r="X596" s="85"/>
      <c r="Y596" s="85"/>
      <c r="Z596" s="85"/>
      <c r="AA596" s="85"/>
      <c r="AB596" s="85"/>
      <c r="AC596" s="85"/>
      <c r="AD596" s="85"/>
      <c r="AE596" s="85"/>
    </row>
    <row r="597" spans="1:31">
      <c r="A597" s="85"/>
      <c r="B597" s="85"/>
      <c r="C597" s="85"/>
      <c r="D597" s="85"/>
      <c r="E597" s="85"/>
      <c r="F597" s="85"/>
      <c r="G597" s="85"/>
      <c r="H597" s="85"/>
      <c r="I597" s="94"/>
      <c r="J597" s="85"/>
      <c r="K597" s="85"/>
      <c r="L597" s="85"/>
      <c r="M597" s="94"/>
      <c r="N597" s="85"/>
      <c r="O597" s="85"/>
      <c r="P597" s="85"/>
      <c r="Q597" s="85"/>
      <c r="R597" s="85"/>
      <c r="S597" s="85"/>
      <c r="T597" s="85"/>
      <c r="U597" s="85"/>
      <c r="V597" s="85"/>
      <c r="W597" s="85"/>
      <c r="X597" s="85"/>
      <c r="Y597" s="85"/>
      <c r="Z597" s="85"/>
      <c r="AA597" s="85"/>
      <c r="AB597" s="85"/>
      <c r="AC597" s="85"/>
      <c r="AD597" s="85"/>
      <c r="AE597" s="85"/>
    </row>
    <row r="598" spans="1:31">
      <c r="A598" s="85"/>
      <c r="B598" s="85"/>
      <c r="C598" s="85"/>
      <c r="D598" s="85"/>
      <c r="E598" s="85"/>
      <c r="F598" s="85"/>
      <c r="G598" s="85"/>
      <c r="H598" s="85"/>
      <c r="I598" s="94"/>
      <c r="J598" s="85"/>
      <c r="K598" s="85"/>
      <c r="L598" s="85"/>
      <c r="M598" s="94"/>
      <c r="N598" s="85"/>
      <c r="O598" s="85"/>
      <c r="P598" s="85"/>
      <c r="Q598" s="85"/>
      <c r="R598" s="85"/>
      <c r="S598" s="85"/>
      <c r="T598" s="85"/>
      <c r="U598" s="85"/>
      <c r="V598" s="85"/>
      <c r="W598" s="85"/>
      <c r="X598" s="85"/>
      <c r="Y598" s="85"/>
      <c r="Z598" s="85"/>
      <c r="AA598" s="85"/>
      <c r="AB598" s="85"/>
      <c r="AC598" s="85"/>
      <c r="AD598" s="85"/>
      <c r="AE598" s="85"/>
    </row>
    <row r="599" spans="1:31">
      <c r="A599" s="85"/>
      <c r="B599" s="85"/>
      <c r="C599" s="85"/>
      <c r="D599" s="85"/>
      <c r="E599" s="85"/>
      <c r="F599" s="85"/>
      <c r="G599" s="85"/>
      <c r="H599" s="85"/>
      <c r="I599" s="94"/>
      <c r="J599" s="85"/>
      <c r="K599" s="85"/>
      <c r="L599" s="85"/>
      <c r="M599" s="94"/>
      <c r="N599" s="85"/>
      <c r="O599" s="85"/>
      <c r="P599" s="85"/>
      <c r="Q599" s="85"/>
      <c r="R599" s="85"/>
      <c r="S599" s="85"/>
      <c r="T599" s="85"/>
      <c r="U599" s="85"/>
      <c r="V599" s="85"/>
      <c r="W599" s="85"/>
      <c r="X599" s="85"/>
      <c r="Y599" s="85"/>
      <c r="Z599" s="85"/>
      <c r="AA599" s="85"/>
      <c r="AB599" s="85"/>
      <c r="AC599" s="85"/>
      <c r="AD599" s="85"/>
      <c r="AE599" s="85"/>
    </row>
    <row r="600" spans="1:31">
      <c r="A600" s="85"/>
      <c r="B600" s="85"/>
      <c r="C600" s="85"/>
      <c r="D600" s="85"/>
      <c r="E600" s="85"/>
      <c r="F600" s="85"/>
      <c r="G600" s="85"/>
      <c r="H600" s="85"/>
      <c r="I600" s="94"/>
      <c r="J600" s="85"/>
      <c r="K600" s="85"/>
      <c r="L600" s="85"/>
      <c r="M600" s="94"/>
      <c r="N600" s="85"/>
      <c r="O600" s="85"/>
      <c r="P600" s="85"/>
      <c r="Q600" s="85"/>
      <c r="R600" s="85"/>
      <c r="S600" s="85"/>
      <c r="T600" s="85"/>
      <c r="U600" s="85"/>
      <c r="V600" s="85"/>
      <c r="W600" s="85"/>
      <c r="X600" s="85"/>
      <c r="Y600" s="85"/>
      <c r="Z600" s="85"/>
      <c r="AA600" s="85"/>
      <c r="AB600" s="85"/>
      <c r="AC600" s="85"/>
      <c r="AD600" s="85"/>
      <c r="AE600" s="85"/>
    </row>
    <row r="601" spans="1:31">
      <c r="A601" s="85"/>
      <c r="B601" s="85"/>
      <c r="C601" s="85"/>
      <c r="D601" s="85"/>
      <c r="E601" s="85"/>
      <c r="F601" s="85"/>
      <c r="G601" s="85"/>
      <c r="H601" s="85"/>
      <c r="I601" s="94"/>
      <c r="J601" s="85"/>
      <c r="K601" s="85"/>
      <c r="L601" s="85"/>
      <c r="M601" s="94"/>
      <c r="N601" s="85"/>
      <c r="O601" s="85"/>
      <c r="P601" s="85"/>
      <c r="Q601" s="85"/>
      <c r="R601" s="85"/>
      <c r="S601" s="85"/>
      <c r="T601" s="85"/>
      <c r="U601" s="85"/>
      <c r="V601" s="85"/>
      <c r="W601" s="85"/>
      <c r="X601" s="85"/>
      <c r="Y601" s="85"/>
      <c r="Z601" s="85"/>
      <c r="AA601" s="85"/>
      <c r="AB601" s="85"/>
      <c r="AC601" s="85"/>
      <c r="AD601" s="85"/>
      <c r="AE601" s="85"/>
    </row>
    <row r="602" spans="1:31">
      <c r="A602" s="85"/>
      <c r="B602" s="85"/>
      <c r="C602" s="85"/>
      <c r="D602" s="85"/>
      <c r="E602" s="85"/>
      <c r="F602" s="85"/>
      <c r="G602" s="85"/>
      <c r="H602" s="85"/>
      <c r="I602" s="94"/>
      <c r="J602" s="85"/>
      <c r="K602" s="85"/>
      <c r="L602" s="85"/>
      <c r="M602" s="94"/>
      <c r="N602" s="85"/>
      <c r="O602" s="85"/>
      <c r="P602" s="85"/>
      <c r="Q602" s="85"/>
      <c r="R602" s="85"/>
      <c r="S602" s="85"/>
      <c r="T602" s="85"/>
      <c r="U602" s="85"/>
      <c r="V602" s="85"/>
      <c r="W602" s="85"/>
      <c r="X602" s="85"/>
      <c r="Y602" s="85"/>
      <c r="Z602" s="85"/>
      <c r="AA602" s="85"/>
      <c r="AB602" s="85"/>
      <c r="AC602" s="85"/>
      <c r="AD602" s="85"/>
      <c r="AE602" s="85"/>
    </row>
    <row r="603" spans="1:31">
      <c r="A603" s="85"/>
      <c r="B603" s="85"/>
      <c r="C603" s="85"/>
      <c r="D603" s="85"/>
      <c r="E603" s="85"/>
      <c r="F603" s="85"/>
      <c r="G603" s="85"/>
      <c r="H603" s="85"/>
      <c r="I603" s="94"/>
      <c r="J603" s="85"/>
      <c r="K603" s="85"/>
      <c r="L603" s="85"/>
      <c r="M603" s="94"/>
      <c r="N603" s="85"/>
      <c r="O603" s="85"/>
      <c r="P603" s="85"/>
      <c r="Q603" s="85"/>
      <c r="R603" s="85"/>
      <c r="S603" s="85"/>
      <c r="T603" s="85"/>
      <c r="U603" s="85"/>
      <c r="V603" s="85"/>
      <c r="W603" s="85"/>
      <c r="X603" s="85"/>
      <c r="Y603" s="85"/>
      <c r="Z603" s="85"/>
      <c r="AA603" s="85"/>
      <c r="AB603" s="85"/>
      <c r="AC603" s="85"/>
      <c r="AD603" s="85"/>
      <c r="AE603" s="85"/>
    </row>
    <row r="604" spans="1:31">
      <c r="A604" s="85"/>
      <c r="B604" s="85"/>
      <c r="C604" s="85"/>
      <c r="D604" s="85"/>
      <c r="E604" s="85"/>
      <c r="F604" s="85"/>
      <c r="G604" s="85"/>
      <c r="H604" s="85"/>
      <c r="I604" s="94"/>
      <c r="J604" s="85"/>
      <c r="K604" s="85"/>
      <c r="L604" s="85"/>
      <c r="M604" s="94"/>
      <c r="N604" s="85"/>
      <c r="O604" s="85"/>
      <c r="P604" s="85"/>
      <c r="Q604" s="85"/>
      <c r="R604" s="85"/>
      <c r="S604" s="85"/>
      <c r="T604" s="85"/>
      <c r="U604" s="85"/>
      <c r="V604" s="85"/>
      <c r="W604" s="85"/>
      <c r="X604" s="85"/>
      <c r="Y604" s="85"/>
      <c r="Z604" s="85"/>
      <c r="AA604" s="85"/>
      <c r="AB604" s="85"/>
      <c r="AC604" s="85"/>
      <c r="AD604" s="85"/>
      <c r="AE604" s="85"/>
    </row>
    <row r="605" spans="1:31">
      <c r="A605" s="85"/>
      <c r="B605" s="85"/>
      <c r="C605" s="85"/>
      <c r="D605" s="85"/>
      <c r="E605" s="85"/>
      <c r="F605" s="85"/>
      <c r="G605" s="85"/>
      <c r="H605" s="85"/>
      <c r="I605" s="94"/>
      <c r="J605" s="85"/>
      <c r="K605" s="85"/>
      <c r="L605" s="85"/>
      <c r="M605" s="94"/>
      <c r="N605" s="85"/>
      <c r="O605" s="85"/>
      <c r="P605" s="85"/>
      <c r="Q605" s="85"/>
      <c r="R605" s="85"/>
      <c r="S605" s="85"/>
      <c r="T605" s="85"/>
      <c r="U605" s="85"/>
      <c r="V605" s="85"/>
      <c r="W605" s="85"/>
      <c r="X605" s="85"/>
      <c r="Y605" s="85"/>
      <c r="Z605" s="85"/>
      <c r="AA605" s="85"/>
      <c r="AB605" s="85"/>
      <c r="AC605" s="85"/>
      <c r="AD605" s="85"/>
      <c r="AE605" s="85"/>
    </row>
    <row r="606" spans="1:31">
      <c r="A606" s="85"/>
      <c r="B606" s="85"/>
      <c r="C606" s="85"/>
      <c r="D606" s="85"/>
      <c r="E606" s="85"/>
      <c r="F606" s="85"/>
      <c r="G606" s="85"/>
      <c r="H606" s="85"/>
      <c r="I606" s="94"/>
      <c r="J606" s="85"/>
      <c r="K606" s="85"/>
      <c r="L606" s="85"/>
      <c r="M606" s="94"/>
      <c r="N606" s="85"/>
      <c r="O606" s="85"/>
      <c r="P606" s="85"/>
      <c r="Q606" s="85"/>
      <c r="R606" s="85"/>
      <c r="S606" s="85"/>
      <c r="T606" s="85"/>
      <c r="U606" s="85"/>
      <c r="V606" s="85"/>
      <c r="W606" s="85"/>
      <c r="X606" s="85"/>
      <c r="Y606" s="85"/>
      <c r="Z606" s="85"/>
      <c r="AA606" s="85"/>
      <c r="AB606" s="85"/>
      <c r="AC606" s="85"/>
      <c r="AD606" s="85"/>
      <c r="AE606" s="85"/>
    </row>
    <row r="607" spans="1:31">
      <c r="A607" s="85"/>
      <c r="B607" s="85"/>
      <c r="C607" s="85"/>
      <c r="D607" s="85"/>
      <c r="E607" s="85"/>
      <c r="F607" s="85"/>
      <c r="G607" s="85"/>
      <c r="H607" s="85"/>
      <c r="I607" s="94"/>
      <c r="J607" s="85"/>
      <c r="K607" s="85"/>
      <c r="L607" s="85"/>
      <c r="M607" s="94"/>
      <c r="N607" s="85"/>
      <c r="O607" s="85"/>
      <c r="P607" s="85"/>
      <c r="Q607" s="85"/>
      <c r="R607" s="85"/>
      <c r="S607" s="85"/>
      <c r="T607" s="85"/>
      <c r="U607" s="85"/>
      <c r="V607" s="85"/>
      <c r="W607" s="85"/>
      <c r="X607" s="85"/>
      <c r="Y607" s="85"/>
      <c r="Z607" s="85"/>
      <c r="AA607" s="85"/>
      <c r="AB607" s="85"/>
      <c r="AC607" s="85"/>
      <c r="AD607" s="85"/>
      <c r="AE607" s="85"/>
    </row>
    <row r="608" spans="1:31">
      <c r="A608" s="85"/>
      <c r="B608" s="85"/>
      <c r="C608" s="85"/>
      <c r="D608" s="85"/>
      <c r="E608" s="85"/>
      <c r="F608" s="85"/>
      <c r="G608" s="85"/>
      <c r="H608" s="85"/>
      <c r="I608" s="94"/>
      <c r="J608" s="85"/>
      <c r="K608" s="85"/>
      <c r="L608" s="85"/>
      <c r="M608" s="94"/>
      <c r="N608" s="85"/>
      <c r="O608" s="85"/>
      <c r="P608" s="85"/>
      <c r="Q608" s="85"/>
      <c r="R608" s="85"/>
      <c r="S608" s="85"/>
      <c r="T608" s="85"/>
      <c r="U608" s="85"/>
      <c r="V608" s="85"/>
      <c r="W608" s="85"/>
      <c r="X608" s="85"/>
      <c r="Y608" s="85"/>
      <c r="Z608" s="85"/>
      <c r="AA608" s="85"/>
      <c r="AB608" s="85"/>
      <c r="AC608" s="85"/>
      <c r="AD608" s="85"/>
      <c r="AE608" s="85"/>
    </row>
    <row r="609" spans="1:31">
      <c r="A609" s="85"/>
      <c r="B609" s="85"/>
      <c r="C609" s="85"/>
      <c r="D609" s="85"/>
      <c r="E609" s="85"/>
      <c r="F609" s="85"/>
      <c r="G609" s="85"/>
      <c r="H609" s="85"/>
      <c r="I609" s="94"/>
      <c r="J609" s="85"/>
      <c r="K609" s="85"/>
      <c r="L609" s="85"/>
      <c r="M609" s="94"/>
      <c r="N609" s="85"/>
      <c r="O609" s="85"/>
      <c r="P609" s="85"/>
      <c r="Q609" s="85"/>
      <c r="R609" s="85"/>
      <c r="S609" s="85"/>
      <c r="T609" s="85"/>
      <c r="U609" s="85"/>
      <c r="V609" s="85"/>
      <c r="W609" s="85"/>
      <c r="X609" s="85"/>
      <c r="Y609" s="85"/>
      <c r="Z609" s="85"/>
      <c r="AA609" s="85"/>
      <c r="AB609" s="85"/>
      <c r="AC609" s="85"/>
      <c r="AD609" s="85"/>
      <c r="AE609" s="85"/>
    </row>
    <row r="610" spans="1:31">
      <c r="A610" s="85"/>
      <c r="B610" s="85"/>
      <c r="C610" s="85"/>
      <c r="D610" s="85"/>
      <c r="E610" s="85"/>
      <c r="F610" s="85"/>
      <c r="G610" s="85"/>
      <c r="H610" s="85"/>
      <c r="I610" s="94"/>
      <c r="J610" s="85"/>
      <c r="K610" s="85"/>
      <c r="L610" s="85"/>
      <c r="M610" s="94"/>
      <c r="N610" s="85"/>
      <c r="O610" s="85"/>
      <c r="P610" s="85"/>
      <c r="Q610" s="85"/>
      <c r="R610" s="85"/>
      <c r="S610" s="85"/>
      <c r="T610" s="85"/>
      <c r="U610" s="85"/>
      <c r="V610" s="85"/>
      <c r="W610" s="85"/>
      <c r="X610" s="85"/>
      <c r="Y610" s="85"/>
      <c r="Z610" s="85"/>
      <c r="AA610" s="85"/>
      <c r="AB610" s="85"/>
      <c r="AC610" s="85"/>
      <c r="AD610" s="85"/>
      <c r="AE610" s="85"/>
    </row>
    <row r="611" spans="1:31">
      <c r="A611" s="85"/>
      <c r="B611" s="85"/>
      <c r="C611" s="85"/>
      <c r="D611" s="85"/>
      <c r="E611" s="85"/>
      <c r="F611" s="85"/>
      <c r="G611" s="85"/>
      <c r="H611" s="85"/>
      <c r="I611" s="94"/>
      <c r="J611" s="85"/>
      <c r="K611" s="85"/>
      <c r="L611" s="85"/>
      <c r="M611" s="94"/>
      <c r="N611" s="85"/>
      <c r="O611" s="85"/>
      <c r="P611" s="85"/>
      <c r="Q611" s="85"/>
      <c r="R611" s="85"/>
      <c r="S611" s="85"/>
      <c r="T611" s="85"/>
      <c r="U611" s="85"/>
      <c r="V611" s="85"/>
      <c r="W611" s="85"/>
      <c r="X611" s="85"/>
      <c r="Y611" s="85"/>
      <c r="Z611" s="85"/>
      <c r="AA611" s="85"/>
      <c r="AB611" s="85"/>
      <c r="AC611" s="85"/>
      <c r="AD611" s="85"/>
      <c r="AE611" s="85"/>
    </row>
    <row r="612" spans="1:31">
      <c r="A612" s="85"/>
      <c r="B612" s="85"/>
      <c r="C612" s="85"/>
      <c r="D612" s="85"/>
      <c r="E612" s="85"/>
      <c r="F612" s="85"/>
      <c r="G612" s="85"/>
      <c r="H612" s="85"/>
      <c r="I612" s="94"/>
      <c r="J612" s="85"/>
      <c r="K612" s="85"/>
      <c r="L612" s="85"/>
      <c r="M612" s="94"/>
      <c r="N612" s="85"/>
      <c r="O612" s="85"/>
      <c r="P612" s="85"/>
      <c r="Q612" s="85"/>
      <c r="R612" s="85"/>
      <c r="S612" s="85"/>
      <c r="T612" s="85"/>
      <c r="U612" s="85"/>
      <c r="V612" s="85"/>
      <c r="W612" s="85"/>
      <c r="X612" s="85"/>
      <c r="Y612" s="85"/>
      <c r="Z612" s="85"/>
      <c r="AA612" s="85"/>
      <c r="AB612" s="85"/>
      <c r="AC612" s="85"/>
      <c r="AD612" s="85"/>
      <c r="AE612" s="85"/>
    </row>
    <row r="613" spans="1:31">
      <c r="A613" s="85"/>
      <c r="B613" s="85"/>
      <c r="C613" s="85"/>
      <c r="D613" s="85"/>
      <c r="E613" s="85"/>
      <c r="F613" s="85"/>
      <c r="G613" s="85"/>
      <c r="H613" s="85"/>
      <c r="I613" s="94"/>
      <c r="J613" s="85"/>
      <c r="K613" s="85"/>
      <c r="L613" s="85"/>
      <c r="M613" s="94"/>
      <c r="N613" s="85"/>
      <c r="O613" s="85"/>
      <c r="P613" s="85"/>
      <c r="Q613" s="85"/>
      <c r="R613" s="85"/>
      <c r="S613" s="85"/>
      <c r="T613" s="85"/>
      <c r="U613" s="85"/>
      <c r="V613" s="85"/>
      <c r="W613" s="85"/>
      <c r="X613" s="85"/>
      <c r="Y613" s="85"/>
      <c r="Z613" s="85"/>
      <c r="AA613" s="85"/>
      <c r="AB613" s="85"/>
      <c r="AC613" s="85"/>
      <c r="AD613" s="85"/>
      <c r="AE613" s="85"/>
    </row>
    <row r="614" spans="1:31">
      <c r="A614" s="85"/>
      <c r="B614" s="85"/>
      <c r="C614" s="85"/>
      <c r="D614" s="85"/>
      <c r="E614" s="85"/>
      <c r="F614" s="85"/>
      <c r="G614" s="85"/>
      <c r="H614" s="85"/>
      <c r="I614" s="94"/>
      <c r="J614" s="85"/>
      <c r="K614" s="85"/>
      <c r="L614" s="85"/>
      <c r="M614" s="94"/>
      <c r="N614" s="85"/>
      <c r="O614" s="85"/>
      <c r="P614" s="85"/>
      <c r="Q614" s="85"/>
      <c r="R614" s="85"/>
      <c r="S614" s="85"/>
      <c r="T614" s="85"/>
      <c r="U614" s="85"/>
      <c r="V614" s="85"/>
      <c r="W614" s="85"/>
      <c r="X614" s="85"/>
      <c r="Y614" s="85"/>
      <c r="Z614" s="85"/>
      <c r="AA614" s="85"/>
      <c r="AB614" s="85"/>
      <c r="AC614" s="85"/>
      <c r="AD614" s="85"/>
      <c r="AE614" s="85"/>
    </row>
    <row r="615" spans="1:31">
      <c r="A615" s="85"/>
      <c r="B615" s="85"/>
      <c r="C615" s="85"/>
      <c r="D615" s="85"/>
      <c r="E615" s="85"/>
      <c r="F615" s="85"/>
      <c r="G615" s="85"/>
      <c r="H615" s="85"/>
      <c r="I615" s="94"/>
      <c r="J615" s="85"/>
      <c r="K615" s="85"/>
      <c r="L615" s="85"/>
      <c r="M615" s="94"/>
      <c r="N615" s="85"/>
      <c r="O615" s="85"/>
      <c r="P615" s="85"/>
      <c r="Q615" s="85"/>
      <c r="R615" s="85"/>
      <c r="S615" s="85"/>
      <c r="T615" s="85"/>
      <c r="U615" s="85"/>
      <c r="V615" s="85"/>
      <c r="W615" s="85"/>
      <c r="X615" s="85"/>
      <c r="Y615" s="85"/>
      <c r="Z615" s="85"/>
      <c r="AA615" s="85"/>
      <c r="AB615" s="85"/>
      <c r="AC615" s="85"/>
      <c r="AD615" s="85"/>
      <c r="AE615" s="85"/>
    </row>
    <row r="616" spans="1:31">
      <c r="A616" s="85"/>
      <c r="B616" s="85"/>
      <c r="C616" s="85"/>
      <c r="D616" s="85"/>
      <c r="E616" s="85"/>
      <c r="F616" s="85"/>
      <c r="G616" s="85"/>
      <c r="H616" s="85"/>
      <c r="I616" s="94"/>
      <c r="J616" s="85"/>
      <c r="K616" s="85"/>
      <c r="L616" s="85"/>
      <c r="M616" s="94"/>
      <c r="N616" s="85"/>
      <c r="O616" s="85"/>
      <c r="P616" s="85"/>
      <c r="Q616" s="85"/>
      <c r="R616" s="85"/>
      <c r="S616" s="85"/>
      <c r="T616" s="85"/>
      <c r="U616" s="85"/>
      <c r="V616" s="85"/>
      <c r="W616" s="85"/>
      <c r="X616" s="85"/>
      <c r="Y616" s="85"/>
      <c r="Z616" s="85"/>
      <c r="AA616" s="85"/>
      <c r="AB616" s="85"/>
      <c r="AC616" s="85"/>
      <c r="AD616" s="85"/>
      <c r="AE616" s="85"/>
    </row>
    <row r="617" spans="1:31">
      <c r="A617" s="85"/>
      <c r="B617" s="85"/>
      <c r="C617" s="85"/>
      <c r="D617" s="85"/>
      <c r="E617" s="85"/>
      <c r="F617" s="85"/>
      <c r="G617" s="85"/>
      <c r="H617" s="85"/>
      <c r="I617" s="94"/>
      <c r="J617" s="85"/>
      <c r="K617" s="85"/>
      <c r="L617" s="85"/>
      <c r="M617" s="94"/>
      <c r="N617" s="85"/>
      <c r="O617" s="85"/>
      <c r="P617" s="85"/>
      <c r="Q617" s="85"/>
      <c r="R617" s="85"/>
      <c r="S617" s="85"/>
      <c r="T617" s="85"/>
      <c r="U617" s="85"/>
      <c r="V617" s="85"/>
      <c r="W617" s="85"/>
      <c r="X617" s="85"/>
      <c r="Y617" s="85"/>
      <c r="Z617" s="85"/>
      <c r="AA617" s="85"/>
      <c r="AB617" s="85"/>
      <c r="AC617" s="85"/>
      <c r="AD617" s="85"/>
      <c r="AE617" s="85"/>
    </row>
    <row r="618" spans="1:31">
      <c r="A618" s="85"/>
      <c r="B618" s="85"/>
      <c r="C618" s="85"/>
      <c r="D618" s="85"/>
      <c r="E618" s="85"/>
      <c r="F618" s="85"/>
      <c r="G618" s="85"/>
      <c r="H618" s="85"/>
      <c r="I618" s="94"/>
      <c r="J618" s="85"/>
      <c r="K618" s="85"/>
      <c r="L618" s="85"/>
      <c r="M618" s="94"/>
      <c r="N618" s="85"/>
      <c r="O618" s="85"/>
      <c r="P618" s="85"/>
      <c r="Q618" s="85"/>
      <c r="R618" s="85"/>
      <c r="S618" s="85"/>
      <c r="T618" s="85"/>
      <c r="U618" s="85"/>
      <c r="V618" s="85"/>
      <c r="W618" s="85"/>
      <c r="X618" s="85"/>
      <c r="Y618" s="85"/>
      <c r="Z618" s="85"/>
      <c r="AA618" s="85"/>
      <c r="AB618" s="85"/>
      <c r="AC618" s="85"/>
      <c r="AD618" s="85"/>
      <c r="AE618" s="85"/>
    </row>
    <row r="619" spans="1:31">
      <c r="A619" s="85"/>
      <c r="B619" s="85"/>
      <c r="C619" s="85"/>
      <c r="D619" s="85"/>
      <c r="E619" s="85"/>
      <c r="F619" s="85"/>
      <c r="G619" s="85"/>
      <c r="H619" s="85"/>
      <c r="I619" s="94"/>
      <c r="J619" s="85"/>
      <c r="K619" s="85"/>
      <c r="L619" s="85"/>
      <c r="M619" s="94"/>
      <c r="N619" s="85"/>
      <c r="O619" s="85"/>
      <c r="P619" s="85"/>
      <c r="Q619" s="85"/>
      <c r="R619" s="85"/>
      <c r="S619" s="85"/>
      <c r="T619" s="85"/>
      <c r="U619" s="85"/>
      <c r="V619" s="85"/>
      <c r="W619" s="85"/>
      <c r="X619" s="85"/>
      <c r="Y619" s="85"/>
      <c r="Z619" s="85"/>
      <c r="AA619" s="85"/>
      <c r="AB619" s="85"/>
      <c r="AC619" s="85"/>
      <c r="AD619" s="85"/>
      <c r="AE619" s="85"/>
    </row>
    <row r="620" spans="1:31">
      <c r="A620" s="85"/>
      <c r="B620" s="85"/>
      <c r="C620" s="85"/>
      <c r="D620" s="85"/>
      <c r="E620" s="85"/>
      <c r="F620" s="85"/>
      <c r="G620" s="85"/>
      <c r="H620" s="85"/>
      <c r="I620" s="94"/>
      <c r="J620" s="85"/>
      <c r="K620" s="85"/>
      <c r="L620" s="85"/>
      <c r="M620" s="94"/>
      <c r="N620" s="85"/>
      <c r="O620" s="85"/>
      <c r="P620" s="85"/>
      <c r="Q620" s="85"/>
      <c r="R620" s="85"/>
      <c r="S620" s="85"/>
      <c r="T620" s="85"/>
      <c r="U620" s="85"/>
      <c r="V620" s="85"/>
      <c r="W620" s="85"/>
      <c r="X620" s="85"/>
      <c r="Y620" s="85"/>
      <c r="Z620" s="85"/>
      <c r="AA620" s="85"/>
      <c r="AB620" s="85"/>
      <c r="AC620" s="85"/>
      <c r="AD620" s="85"/>
      <c r="AE620" s="85"/>
    </row>
    <row r="621" spans="1:31">
      <c r="A621" s="85"/>
      <c r="B621" s="85"/>
      <c r="C621" s="85"/>
      <c r="D621" s="85"/>
      <c r="E621" s="85"/>
      <c r="F621" s="85"/>
      <c r="G621" s="85"/>
      <c r="H621" s="85"/>
      <c r="I621" s="94"/>
      <c r="J621" s="85"/>
      <c r="K621" s="85"/>
      <c r="L621" s="85"/>
      <c r="M621" s="94"/>
      <c r="N621" s="85"/>
      <c r="O621" s="85"/>
      <c r="P621" s="85"/>
      <c r="Q621" s="85"/>
      <c r="R621" s="85"/>
      <c r="S621" s="85"/>
      <c r="T621" s="85"/>
      <c r="U621" s="85"/>
      <c r="V621" s="85"/>
      <c r="W621" s="85"/>
      <c r="X621" s="85"/>
      <c r="Y621" s="85"/>
      <c r="Z621" s="85"/>
      <c r="AA621" s="85"/>
      <c r="AB621" s="85"/>
      <c r="AC621" s="85"/>
      <c r="AD621" s="85"/>
      <c r="AE621" s="85"/>
    </row>
    <row r="622" spans="1:31">
      <c r="A622" s="85"/>
      <c r="B622" s="85"/>
      <c r="C622" s="85"/>
      <c r="D622" s="85"/>
      <c r="E622" s="85"/>
      <c r="F622" s="85"/>
      <c r="G622" s="85"/>
      <c r="H622" s="85"/>
      <c r="I622" s="94"/>
      <c r="J622" s="85"/>
      <c r="K622" s="85"/>
      <c r="L622" s="85"/>
      <c r="M622" s="94"/>
      <c r="N622" s="85"/>
      <c r="O622" s="85"/>
      <c r="P622" s="85"/>
      <c r="Q622" s="85"/>
      <c r="R622" s="85"/>
      <c r="S622" s="85"/>
      <c r="T622" s="85"/>
      <c r="U622" s="85"/>
      <c r="V622" s="85"/>
      <c r="W622" s="85"/>
      <c r="X622" s="85"/>
      <c r="Y622" s="85"/>
      <c r="Z622" s="85"/>
      <c r="AA622" s="85"/>
      <c r="AB622" s="85"/>
      <c r="AC622" s="85"/>
      <c r="AD622" s="85"/>
      <c r="AE622" s="85"/>
    </row>
    <row r="623" spans="1:31">
      <c r="A623" s="85"/>
      <c r="B623" s="85"/>
      <c r="C623" s="85"/>
      <c r="D623" s="85"/>
      <c r="E623" s="85"/>
      <c r="F623" s="85"/>
      <c r="G623" s="85"/>
      <c r="H623" s="85"/>
      <c r="I623" s="94"/>
      <c r="J623" s="85"/>
      <c r="K623" s="85"/>
      <c r="L623" s="85"/>
      <c r="M623" s="94"/>
      <c r="N623" s="85"/>
      <c r="O623" s="85"/>
      <c r="P623" s="85"/>
      <c r="Q623" s="85"/>
      <c r="R623" s="85"/>
      <c r="S623" s="85"/>
      <c r="T623" s="85"/>
      <c r="U623" s="85"/>
      <c r="V623" s="85"/>
      <c r="W623" s="85"/>
      <c r="X623" s="85"/>
      <c r="Y623" s="85"/>
      <c r="Z623" s="85"/>
      <c r="AA623" s="85"/>
      <c r="AB623" s="85"/>
      <c r="AC623" s="85"/>
      <c r="AD623" s="85"/>
      <c r="AE623" s="85"/>
    </row>
    <row r="624" spans="1:31">
      <c r="A624" s="85"/>
      <c r="B624" s="85"/>
      <c r="C624" s="85"/>
      <c r="D624" s="85"/>
      <c r="E624" s="85"/>
      <c r="F624" s="85"/>
      <c r="G624" s="85"/>
      <c r="H624" s="85"/>
      <c r="I624" s="94"/>
      <c r="J624" s="85"/>
      <c r="K624" s="85"/>
      <c r="L624" s="85"/>
      <c r="M624" s="94"/>
      <c r="N624" s="85"/>
      <c r="O624" s="85"/>
      <c r="P624" s="85"/>
      <c r="Q624" s="85"/>
      <c r="R624" s="85"/>
      <c r="S624" s="85"/>
      <c r="T624" s="85"/>
      <c r="U624" s="85"/>
      <c r="V624" s="85"/>
      <c r="W624" s="85"/>
      <c r="X624" s="85"/>
      <c r="Y624" s="85"/>
      <c r="Z624" s="85"/>
      <c r="AA624" s="85"/>
      <c r="AB624" s="85"/>
      <c r="AC624" s="85"/>
      <c r="AD624" s="85"/>
      <c r="AE624" s="85"/>
    </row>
    <row r="625" spans="1:31">
      <c r="A625" s="85"/>
      <c r="B625" s="85"/>
      <c r="C625" s="85"/>
      <c r="D625" s="85"/>
      <c r="E625" s="85"/>
      <c r="F625" s="85"/>
      <c r="G625" s="85"/>
      <c r="H625" s="85"/>
      <c r="I625" s="94"/>
      <c r="J625" s="85"/>
      <c r="K625" s="85"/>
      <c r="L625" s="85"/>
      <c r="M625" s="94"/>
      <c r="N625" s="85"/>
      <c r="O625" s="85"/>
      <c r="P625" s="85"/>
      <c r="Q625" s="85"/>
      <c r="R625" s="85"/>
      <c r="S625" s="85"/>
      <c r="T625" s="85"/>
      <c r="U625" s="85"/>
      <c r="V625" s="85"/>
      <c r="W625" s="85"/>
      <c r="X625" s="85"/>
      <c r="Y625" s="85"/>
      <c r="Z625" s="85"/>
      <c r="AA625" s="85"/>
      <c r="AB625" s="85"/>
      <c r="AC625" s="85"/>
      <c r="AD625" s="85"/>
      <c r="AE625" s="85"/>
    </row>
    <row r="626" spans="1:31">
      <c r="A626" s="85"/>
      <c r="B626" s="85"/>
      <c r="C626" s="85"/>
      <c r="D626" s="85"/>
      <c r="E626" s="85"/>
      <c r="F626" s="85"/>
      <c r="G626" s="85"/>
      <c r="H626" s="85"/>
      <c r="I626" s="94"/>
      <c r="J626" s="85"/>
      <c r="K626" s="85"/>
      <c r="L626" s="85"/>
      <c r="M626" s="94"/>
      <c r="N626" s="85"/>
      <c r="O626" s="85"/>
      <c r="P626" s="85"/>
      <c r="Q626" s="85"/>
      <c r="R626" s="85"/>
      <c r="S626" s="85"/>
      <c r="T626" s="85"/>
      <c r="U626" s="85"/>
      <c r="V626" s="85"/>
      <c r="W626" s="85"/>
      <c r="X626" s="85"/>
      <c r="Y626" s="85"/>
      <c r="Z626" s="85"/>
      <c r="AA626" s="85"/>
      <c r="AB626" s="85"/>
      <c r="AC626" s="85"/>
      <c r="AD626" s="85"/>
      <c r="AE626" s="85"/>
    </row>
    <row r="627" spans="1:31">
      <c r="A627" s="85"/>
      <c r="B627" s="85"/>
      <c r="C627" s="85"/>
      <c r="D627" s="85"/>
      <c r="E627" s="85"/>
      <c r="F627" s="85"/>
      <c r="G627" s="85"/>
      <c r="H627" s="85"/>
      <c r="I627" s="94"/>
      <c r="J627" s="85"/>
      <c r="K627" s="85"/>
      <c r="L627" s="85"/>
      <c r="M627" s="94"/>
      <c r="N627" s="85"/>
      <c r="O627" s="85"/>
      <c r="P627" s="85"/>
      <c r="Q627" s="85"/>
      <c r="R627" s="85"/>
      <c r="S627" s="85"/>
      <c r="T627" s="85"/>
      <c r="U627" s="85"/>
      <c r="V627" s="85"/>
      <c r="W627" s="85"/>
      <c r="X627" s="85"/>
      <c r="Y627" s="85"/>
      <c r="Z627" s="85"/>
      <c r="AA627" s="85"/>
      <c r="AB627" s="85"/>
      <c r="AC627" s="85"/>
      <c r="AD627" s="85"/>
      <c r="AE627" s="85"/>
    </row>
    <row r="628" spans="1:31">
      <c r="A628" s="85"/>
      <c r="B628" s="85"/>
      <c r="C628" s="85"/>
      <c r="D628" s="85"/>
      <c r="E628" s="85"/>
      <c r="F628" s="85"/>
      <c r="G628" s="85"/>
      <c r="H628" s="85"/>
      <c r="I628" s="94"/>
      <c r="J628" s="85"/>
      <c r="K628" s="85"/>
      <c r="L628" s="85"/>
      <c r="M628" s="94"/>
      <c r="N628" s="85"/>
      <c r="O628" s="85"/>
      <c r="P628" s="85"/>
      <c r="Q628" s="85"/>
      <c r="R628" s="85"/>
      <c r="S628" s="85"/>
      <c r="T628" s="85"/>
      <c r="U628" s="85"/>
      <c r="V628" s="85"/>
      <c r="W628" s="85"/>
      <c r="X628" s="85"/>
      <c r="Y628" s="85"/>
      <c r="Z628" s="85"/>
      <c r="AA628" s="85"/>
      <c r="AB628" s="85"/>
      <c r="AC628" s="85"/>
      <c r="AD628" s="85"/>
      <c r="AE628" s="85"/>
    </row>
    <row r="629" spans="1:31">
      <c r="A629" s="85"/>
      <c r="B629" s="85"/>
      <c r="C629" s="85"/>
      <c r="D629" s="85"/>
      <c r="E629" s="85"/>
      <c r="F629" s="85"/>
      <c r="G629" s="85"/>
      <c r="H629" s="85"/>
      <c r="I629" s="94"/>
      <c r="J629" s="85"/>
      <c r="K629" s="85"/>
      <c r="L629" s="85"/>
      <c r="M629" s="94"/>
      <c r="N629" s="85"/>
      <c r="O629" s="85"/>
      <c r="P629" s="85"/>
      <c r="Q629" s="85"/>
      <c r="R629" s="85"/>
      <c r="S629" s="85"/>
      <c r="T629" s="85"/>
      <c r="U629" s="85"/>
      <c r="V629" s="85"/>
      <c r="W629" s="85"/>
      <c r="X629" s="85"/>
      <c r="Y629" s="85"/>
      <c r="Z629" s="85"/>
      <c r="AA629" s="85"/>
      <c r="AB629" s="85"/>
      <c r="AC629" s="85"/>
      <c r="AD629" s="85"/>
      <c r="AE629" s="85"/>
    </row>
    <row r="630" spans="1:31">
      <c r="A630" s="85"/>
      <c r="B630" s="85"/>
      <c r="C630" s="85"/>
      <c r="D630" s="85"/>
      <c r="E630" s="85"/>
      <c r="F630" s="85"/>
      <c r="G630" s="85"/>
      <c r="H630" s="85"/>
      <c r="I630" s="94"/>
      <c r="J630" s="85"/>
      <c r="K630" s="85"/>
      <c r="L630" s="85"/>
      <c r="M630" s="94"/>
      <c r="N630" s="85"/>
      <c r="O630" s="85"/>
      <c r="P630" s="85"/>
      <c r="Q630" s="85"/>
      <c r="R630" s="85"/>
      <c r="S630" s="85"/>
      <c r="T630" s="85"/>
      <c r="U630" s="85"/>
      <c r="V630" s="85"/>
      <c r="W630" s="85"/>
      <c r="X630" s="85"/>
      <c r="Y630" s="85"/>
      <c r="Z630" s="85"/>
      <c r="AA630" s="85"/>
      <c r="AB630" s="85"/>
      <c r="AC630" s="85"/>
      <c r="AD630" s="85"/>
      <c r="AE630" s="85"/>
    </row>
    <row r="631" spans="1:31">
      <c r="A631" s="85"/>
      <c r="B631" s="85"/>
      <c r="C631" s="85"/>
      <c r="D631" s="85"/>
      <c r="E631" s="85"/>
      <c r="F631" s="85"/>
      <c r="G631" s="85"/>
      <c r="H631" s="85"/>
      <c r="I631" s="94"/>
      <c r="J631" s="85"/>
      <c r="K631" s="85"/>
      <c r="L631" s="85"/>
      <c r="M631" s="94"/>
      <c r="N631" s="85"/>
      <c r="O631" s="85"/>
      <c r="P631" s="85"/>
      <c r="Q631" s="85"/>
      <c r="R631" s="85"/>
      <c r="S631" s="85"/>
      <c r="T631" s="85"/>
      <c r="U631" s="85"/>
      <c r="V631" s="85"/>
      <c r="W631" s="85"/>
      <c r="X631" s="85"/>
      <c r="Y631" s="85"/>
      <c r="Z631" s="85"/>
      <c r="AA631" s="85"/>
      <c r="AB631" s="85"/>
      <c r="AC631" s="85"/>
      <c r="AD631" s="85"/>
      <c r="AE631" s="85"/>
    </row>
    <row r="632" spans="1:31">
      <c r="A632" s="85"/>
      <c r="B632" s="85"/>
      <c r="C632" s="85"/>
      <c r="D632" s="85"/>
      <c r="E632" s="85"/>
      <c r="F632" s="85"/>
      <c r="G632" s="85"/>
      <c r="H632" s="85"/>
      <c r="I632" s="94"/>
      <c r="J632" s="85"/>
      <c r="K632" s="85"/>
      <c r="L632" s="85"/>
      <c r="M632" s="94"/>
      <c r="N632" s="85"/>
      <c r="O632" s="85"/>
      <c r="P632" s="85"/>
      <c r="Q632" s="85"/>
      <c r="R632" s="85"/>
      <c r="S632" s="85"/>
      <c r="T632" s="85"/>
      <c r="U632" s="85"/>
      <c r="V632" s="85"/>
      <c r="W632" s="85"/>
      <c r="X632" s="85"/>
      <c r="Y632" s="85"/>
      <c r="Z632" s="85"/>
      <c r="AA632" s="85"/>
      <c r="AB632" s="85"/>
      <c r="AC632" s="85"/>
      <c r="AD632" s="85"/>
      <c r="AE632" s="85"/>
    </row>
    <row r="633" spans="1:31">
      <c r="A633" s="85"/>
      <c r="B633" s="85"/>
      <c r="C633" s="85"/>
      <c r="D633" s="85"/>
      <c r="E633" s="85"/>
      <c r="F633" s="85"/>
      <c r="G633" s="85"/>
      <c r="H633" s="85"/>
      <c r="I633" s="94"/>
      <c r="J633" s="85"/>
      <c r="K633" s="85"/>
      <c r="L633" s="85"/>
      <c r="M633" s="94"/>
      <c r="N633" s="85"/>
      <c r="O633" s="85"/>
      <c r="P633" s="85"/>
      <c r="Q633" s="85"/>
      <c r="R633" s="85"/>
      <c r="S633" s="85"/>
      <c r="T633" s="85"/>
      <c r="U633" s="85"/>
      <c r="V633" s="85"/>
      <c r="W633" s="85"/>
      <c r="X633" s="85"/>
      <c r="Y633" s="85"/>
      <c r="Z633" s="85"/>
      <c r="AA633" s="85"/>
      <c r="AB633" s="85"/>
      <c r="AC633" s="85"/>
      <c r="AD633" s="85"/>
      <c r="AE633" s="85"/>
    </row>
    <row r="634" spans="1:31">
      <c r="A634" s="85"/>
      <c r="B634" s="85"/>
      <c r="C634" s="85"/>
      <c r="D634" s="85"/>
      <c r="E634" s="85"/>
      <c r="F634" s="85"/>
      <c r="G634" s="85"/>
      <c r="H634" s="85"/>
      <c r="I634" s="94"/>
      <c r="J634" s="85"/>
      <c r="K634" s="85"/>
      <c r="L634" s="85"/>
      <c r="M634" s="94"/>
      <c r="N634" s="85"/>
      <c r="O634" s="85"/>
      <c r="P634" s="85"/>
      <c r="Q634" s="85"/>
      <c r="R634" s="85"/>
      <c r="S634" s="85"/>
      <c r="T634" s="85"/>
      <c r="U634" s="85"/>
      <c r="V634" s="85"/>
      <c r="W634" s="85"/>
      <c r="X634" s="85"/>
      <c r="Y634" s="85"/>
      <c r="Z634" s="85"/>
      <c r="AA634" s="85"/>
      <c r="AB634" s="85"/>
      <c r="AC634" s="85"/>
      <c r="AD634" s="85"/>
      <c r="AE634" s="85"/>
    </row>
    <row r="635" spans="1:31">
      <c r="A635" s="85"/>
      <c r="B635" s="85"/>
      <c r="C635" s="85"/>
      <c r="D635" s="85"/>
      <c r="E635" s="85"/>
      <c r="F635" s="85"/>
      <c r="G635" s="85"/>
      <c r="H635" s="85"/>
      <c r="I635" s="94"/>
      <c r="J635" s="85"/>
      <c r="K635" s="85"/>
      <c r="L635" s="85"/>
      <c r="M635" s="94"/>
      <c r="N635" s="85"/>
      <c r="O635" s="85"/>
      <c r="P635" s="85"/>
      <c r="Q635" s="85"/>
      <c r="R635" s="85"/>
      <c r="S635" s="85"/>
      <c r="T635" s="85"/>
      <c r="U635" s="85"/>
      <c r="V635" s="85"/>
      <c r="W635" s="85"/>
      <c r="X635" s="85"/>
      <c r="Y635" s="85"/>
      <c r="Z635" s="85"/>
      <c r="AA635" s="85"/>
      <c r="AB635" s="85"/>
      <c r="AC635" s="85"/>
      <c r="AD635" s="85"/>
      <c r="AE635" s="85"/>
    </row>
    <row r="636" spans="1:31">
      <c r="A636" s="85"/>
      <c r="B636" s="85"/>
      <c r="C636" s="85"/>
      <c r="D636" s="85"/>
      <c r="E636" s="85"/>
      <c r="F636" s="85"/>
      <c r="G636" s="85"/>
      <c r="H636" s="85"/>
      <c r="I636" s="94"/>
      <c r="J636" s="85"/>
      <c r="K636" s="85"/>
      <c r="L636" s="85"/>
      <c r="M636" s="94"/>
      <c r="N636" s="85"/>
      <c r="O636" s="85"/>
      <c r="P636" s="85"/>
      <c r="Q636" s="85"/>
      <c r="R636" s="85"/>
      <c r="S636" s="85"/>
      <c r="T636" s="85"/>
      <c r="U636" s="85"/>
      <c r="V636" s="85"/>
      <c r="W636" s="85"/>
      <c r="X636" s="85"/>
      <c r="Y636" s="85"/>
      <c r="Z636" s="85"/>
      <c r="AA636" s="85"/>
      <c r="AB636" s="85"/>
      <c r="AC636" s="85"/>
      <c r="AD636" s="85"/>
      <c r="AE636" s="85"/>
    </row>
    <row r="637" spans="1:31">
      <c r="A637" s="85"/>
      <c r="B637" s="85"/>
      <c r="C637" s="85"/>
      <c r="D637" s="85"/>
      <c r="E637" s="85"/>
      <c r="F637" s="85"/>
      <c r="G637" s="85"/>
      <c r="H637" s="85"/>
      <c r="I637" s="94"/>
      <c r="J637" s="85"/>
      <c r="K637" s="85"/>
      <c r="L637" s="85"/>
      <c r="M637" s="94"/>
      <c r="N637" s="85"/>
      <c r="O637" s="85"/>
      <c r="P637" s="85"/>
      <c r="Q637" s="85"/>
      <c r="R637" s="85"/>
      <c r="S637" s="85"/>
      <c r="T637" s="85"/>
      <c r="U637" s="85"/>
      <c r="V637" s="85"/>
      <c r="W637" s="85"/>
      <c r="X637" s="85"/>
      <c r="Y637" s="85"/>
      <c r="Z637" s="85"/>
      <c r="AA637" s="85"/>
      <c r="AB637" s="85"/>
      <c r="AC637" s="85"/>
      <c r="AD637" s="85"/>
      <c r="AE637" s="85"/>
    </row>
    <row r="638" spans="1:31">
      <c r="A638" s="85"/>
      <c r="B638" s="85"/>
      <c r="C638" s="85"/>
      <c r="D638" s="85"/>
      <c r="E638" s="85"/>
      <c r="F638" s="85"/>
      <c r="G638" s="85"/>
      <c r="H638" s="85"/>
      <c r="I638" s="94"/>
      <c r="J638" s="85"/>
      <c r="K638" s="85"/>
      <c r="L638" s="85"/>
      <c r="M638" s="94"/>
      <c r="N638" s="85"/>
      <c r="O638" s="85"/>
      <c r="P638" s="85"/>
      <c r="Q638" s="85"/>
      <c r="R638" s="85"/>
      <c r="S638" s="85"/>
      <c r="T638" s="85"/>
      <c r="U638" s="85"/>
      <c r="V638" s="85"/>
      <c r="W638" s="85"/>
      <c r="X638" s="85"/>
      <c r="Y638" s="85"/>
      <c r="Z638" s="85"/>
      <c r="AA638" s="85"/>
      <c r="AB638" s="85"/>
      <c r="AC638" s="85"/>
      <c r="AD638" s="85"/>
      <c r="AE638" s="85"/>
    </row>
    <row r="639" spans="1:31">
      <c r="A639" s="85"/>
      <c r="B639" s="85"/>
      <c r="C639" s="85"/>
      <c r="D639" s="85"/>
      <c r="E639" s="85"/>
      <c r="F639" s="85"/>
      <c r="G639" s="85"/>
      <c r="H639" s="85"/>
      <c r="I639" s="94"/>
      <c r="J639" s="85"/>
      <c r="K639" s="85"/>
      <c r="L639" s="85"/>
      <c r="M639" s="94"/>
      <c r="N639" s="85"/>
      <c r="O639" s="85"/>
      <c r="P639" s="85"/>
      <c r="Q639" s="85"/>
      <c r="R639" s="85"/>
      <c r="S639" s="85"/>
      <c r="T639" s="85"/>
      <c r="U639" s="85"/>
      <c r="V639" s="85"/>
      <c r="W639" s="85"/>
      <c r="X639" s="85"/>
      <c r="Y639" s="85"/>
      <c r="Z639" s="85"/>
      <c r="AA639" s="85"/>
      <c r="AB639" s="85"/>
      <c r="AC639" s="85"/>
      <c r="AD639" s="85"/>
      <c r="AE639" s="85"/>
    </row>
    <row r="640" spans="1:31">
      <c r="A640" s="85"/>
      <c r="B640" s="85"/>
      <c r="C640" s="85"/>
      <c r="D640" s="85"/>
      <c r="E640" s="85"/>
      <c r="F640" s="85"/>
      <c r="G640" s="85"/>
      <c r="H640" s="85"/>
      <c r="I640" s="94"/>
      <c r="J640" s="85"/>
      <c r="K640" s="85"/>
      <c r="L640" s="85"/>
      <c r="M640" s="94"/>
      <c r="N640" s="85"/>
      <c r="O640" s="85"/>
      <c r="P640" s="85"/>
      <c r="Q640" s="85"/>
      <c r="R640" s="85"/>
      <c r="S640" s="85"/>
      <c r="T640" s="85"/>
      <c r="U640" s="85"/>
      <c r="V640" s="85"/>
      <c r="W640" s="85"/>
      <c r="X640" s="85"/>
      <c r="Y640" s="85"/>
      <c r="Z640" s="85"/>
      <c r="AA640" s="85"/>
      <c r="AB640" s="85"/>
      <c r="AC640" s="85"/>
      <c r="AD640" s="85"/>
      <c r="AE640" s="85"/>
    </row>
    <row r="641" spans="1:31">
      <c r="A641" s="85"/>
      <c r="B641" s="85"/>
      <c r="C641" s="85"/>
      <c r="D641" s="85"/>
      <c r="E641" s="85"/>
      <c r="F641" s="85"/>
      <c r="G641" s="85"/>
      <c r="H641" s="85"/>
      <c r="I641" s="94"/>
      <c r="J641" s="85"/>
      <c r="K641" s="85"/>
      <c r="L641" s="85"/>
      <c r="M641" s="94"/>
      <c r="N641" s="85"/>
      <c r="O641" s="85"/>
      <c r="P641" s="85"/>
      <c r="Q641" s="85"/>
      <c r="R641" s="85"/>
      <c r="S641" s="85"/>
      <c r="T641" s="85"/>
      <c r="U641" s="85"/>
      <c r="V641" s="85"/>
      <c r="W641" s="85"/>
      <c r="X641" s="85"/>
      <c r="Y641" s="85"/>
      <c r="Z641" s="85"/>
      <c r="AA641" s="85"/>
      <c r="AB641" s="85"/>
      <c r="AC641" s="85"/>
      <c r="AD641" s="85"/>
      <c r="AE641" s="85"/>
    </row>
    <row r="642" spans="1:31">
      <c r="A642" s="85"/>
      <c r="B642" s="85"/>
      <c r="C642" s="85"/>
      <c r="D642" s="85"/>
      <c r="E642" s="85"/>
      <c r="F642" s="85"/>
      <c r="G642" s="85"/>
      <c r="H642" s="85"/>
      <c r="I642" s="94"/>
      <c r="J642" s="85"/>
      <c r="K642" s="85"/>
      <c r="L642" s="85"/>
      <c r="M642" s="94"/>
      <c r="N642" s="85"/>
      <c r="O642" s="85"/>
      <c r="P642" s="85"/>
      <c r="Q642" s="85"/>
      <c r="R642" s="85"/>
      <c r="S642" s="85"/>
      <c r="T642" s="85"/>
      <c r="U642" s="85"/>
      <c r="V642" s="85"/>
      <c r="W642" s="85"/>
      <c r="X642" s="85"/>
      <c r="Y642" s="85"/>
      <c r="Z642" s="85"/>
      <c r="AA642" s="85"/>
      <c r="AB642" s="85"/>
      <c r="AC642" s="85"/>
      <c r="AD642" s="85"/>
      <c r="AE642" s="85"/>
    </row>
    <row r="643" spans="1:31">
      <c r="A643" s="85"/>
      <c r="B643" s="85"/>
      <c r="C643" s="85"/>
      <c r="D643" s="85"/>
      <c r="E643" s="85"/>
      <c r="F643" s="85"/>
      <c r="G643" s="85"/>
      <c r="H643" s="85"/>
      <c r="I643" s="94"/>
      <c r="J643" s="85"/>
      <c r="K643" s="85"/>
      <c r="L643" s="85"/>
      <c r="M643" s="94"/>
      <c r="N643" s="85"/>
      <c r="O643" s="85"/>
      <c r="P643" s="85"/>
      <c r="Q643" s="85"/>
      <c r="R643" s="85"/>
      <c r="S643" s="85"/>
      <c r="T643" s="85"/>
      <c r="U643" s="85"/>
      <c r="V643" s="85"/>
      <c r="W643" s="85"/>
      <c r="X643" s="85"/>
      <c r="Y643" s="85"/>
      <c r="Z643" s="85"/>
      <c r="AA643" s="85"/>
      <c r="AB643" s="85"/>
      <c r="AC643" s="85"/>
      <c r="AD643" s="85"/>
      <c r="AE643" s="85"/>
    </row>
    <row r="644" spans="1:31">
      <c r="A644" s="85"/>
      <c r="B644" s="85"/>
      <c r="C644" s="85"/>
      <c r="D644" s="85"/>
      <c r="E644" s="85"/>
      <c r="F644" s="85"/>
      <c r="G644" s="85"/>
      <c r="H644" s="85"/>
      <c r="I644" s="94"/>
      <c r="J644" s="85"/>
      <c r="K644" s="85"/>
      <c r="L644" s="85"/>
      <c r="M644" s="94"/>
      <c r="N644" s="85"/>
      <c r="O644" s="85"/>
      <c r="P644" s="85"/>
      <c r="Q644" s="85"/>
      <c r="R644" s="85"/>
      <c r="S644" s="85"/>
      <c r="T644" s="85"/>
      <c r="U644" s="85"/>
      <c r="V644" s="85"/>
      <c r="W644" s="85"/>
      <c r="X644" s="85"/>
      <c r="Y644" s="85"/>
      <c r="Z644" s="85"/>
      <c r="AA644" s="85"/>
      <c r="AB644" s="85"/>
      <c r="AC644" s="85"/>
      <c r="AD644" s="85"/>
      <c r="AE644" s="85"/>
    </row>
    <row r="645" spans="1:31">
      <c r="A645" s="85"/>
      <c r="B645" s="85"/>
      <c r="C645" s="85"/>
      <c r="D645" s="85"/>
      <c r="E645" s="85"/>
      <c r="F645" s="85"/>
      <c r="G645" s="85"/>
      <c r="H645" s="85"/>
      <c r="I645" s="94"/>
      <c r="J645" s="85"/>
      <c r="K645" s="85"/>
      <c r="L645" s="85"/>
      <c r="M645" s="94"/>
      <c r="N645" s="85"/>
      <c r="O645" s="85"/>
      <c r="P645" s="85"/>
      <c r="Q645" s="85"/>
      <c r="R645" s="85"/>
      <c r="S645" s="85"/>
      <c r="T645" s="85"/>
      <c r="U645" s="85"/>
      <c r="V645" s="85"/>
      <c r="W645" s="85"/>
      <c r="X645" s="85"/>
      <c r="Y645" s="85"/>
      <c r="Z645" s="85"/>
      <c r="AA645" s="85"/>
      <c r="AB645" s="85"/>
      <c r="AC645" s="85"/>
      <c r="AD645" s="85"/>
      <c r="AE645" s="85"/>
    </row>
    <row r="646" spans="1:31">
      <c r="A646" s="85"/>
      <c r="B646" s="85"/>
      <c r="C646" s="85"/>
      <c r="D646" s="85"/>
      <c r="E646" s="85"/>
      <c r="F646" s="85"/>
      <c r="G646" s="85"/>
      <c r="H646" s="85"/>
      <c r="I646" s="94"/>
      <c r="J646" s="85"/>
      <c r="K646" s="85"/>
      <c r="L646" s="85"/>
      <c r="M646" s="94"/>
      <c r="N646" s="85"/>
      <c r="O646" s="85"/>
      <c r="P646" s="85"/>
      <c r="Q646" s="85"/>
      <c r="R646" s="85"/>
      <c r="S646" s="85"/>
      <c r="T646" s="85"/>
      <c r="U646" s="85"/>
      <c r="V646" s="85"/>
      <c r="W646" s="85"/>
      <c r="X646" s="85"/>
      <c r="Y646" s="85"/>
      <c r="Z646" s="85"/>
      <c r="AA646" s="85"/>
      <c r="AB646" s="85"/>
      <c r="AC646" s="85"/>
      <c r="AD646" s="85"/>
      <c r="AE646" s="85"/>
    </row>
    <row r="647" spans="1:31">
      <c r="A647" s="85"/>
      <c r="B647" s="85"/>
      <c r="C647" s="85"/>
      <c r="D647" s="85"/>
      <c r="E647" s="85"/>
      <c r="F647" s="85"/>
      <c r="G647" s="85"/>
      <c r="H647" s="85"/>
      <c r="I647" s="94"/>
      <c r="J647" s="85"/>
      <c r="K647" s="85"/>
      <c r="L647" s="85"/>
      <c r="M647" s="94"/>
      <c r="N647" s="85"/>
      <c r="O647" s="85"/>
      <c r="P647" s="85"/>
      <c r="Q647" s="85"/>
      <c r="R647" s="85"/>
      <c r="S647" s="85"/>
      <c r="T647" s="85"/>
      <c r="U647" s="85"/>
      <c r="V647" s="85"/>
      <c r="W647" s="85"/>
      <c r="X647" s="85"/>
      <c r="Y647" s="85"/>
      <c r="Z647" s="85"/>
      <c r="AA647" s="85"/>
      <c r="AB647" s="85"/>
      <c r="AC647" s="85"/>
      <c r="AD647" s="85"/>
      <c r="AE647" s="85"/>
    </row>
    <row r="648" spans="1:31">
      <c r="A648" s="85"/>
      <c r="B648" s="85"/>
      <c r="C648" s="85"/>
      <c r="D648" s="85"/>
      <c r="E648" s="85"/>
      <c r="F648" s="85"/>
      <c r="G648" s="85"/>
      <c r="H648" s="85"/>
      <c r="I648" s="94"/>
      <c r="J648" s="85"/>
      <c r="K648" s="85"/>
      <c r="L648" s="85"/>
      <c r="M648" s="94"/>
      <c r="N648" s="85"/>
      <c r="O648" s="85"/>
      <c r="P648" s="85"/>
      <c r="Q648" s="85"/>
      <c r="R648" s="85"/>
      <c r="S648" s="85"/>
      <c r="T648" s="85"/>
      <c r="U648" s="85"/>
      <c r="V648" s="85"/>
      <c r="W648" s="85"/>
      <c r="X648" s="85"/>
      <c r="Y648" s="85"/>
      <c r="Z648" s="85"/>
      <c r="AA648" s="85"/>
      <c r="AB648" s="85"/>
      <c r="AC648" s="85"/>
      <c r="AD648" s="85"/>
      <c r="AE648" s="85"/>
    </row>
    <row r="649" spans="1:31">
      <c r="A649" s="85"/>
      <c r="B649" s="85"/>
      <c r="C649" s="85"/>
      <c r="D649" s="85"/>
      <c r="E649" s="85"/>
      <c r="F649" s="85"/>
      <c r="G649" s="85"/>
      <c r="H649" s="85"/>
      <c r="I649" s="94"/>
      <c r="J649" s="85"/>
      <c r="K649" s="85"/>
      <c r="L649" s="85"/>
      <c r="M649" s="94"/>
      <c r="N649" s="85"/>
      <c r="O649" s="85"/>
      <c r="P649" s="85"/>
      <c r="Q649" s="85"/>
      <c r="R649" s="85"/>
      <c r="S649" s="85"/>
      <c r="T649" s="85"/>
      <c r="U649" s="85"/>
      <c r="V649" s="85"/>
      <c r="W649" s="85"/>
      <c r="X649" s="85"/>
      <c r="Y649" s="85"/>
      <c r="Z649" s="85"/>
      <c r="AA649" s="85"/>
      <c r="AB649" s="85"/>
      <c r="AC649" s="85"/>
      <c r="AD649" s="85"/>
      <c r="AE649" s="85"/>
    </row>
    <row r="650" spans="1:31">
      <c r="A650" s="85"/>
      <c r="B650" s="85"/>
      <c r="C650" s="85"/>
      <c r="D650" s="85"/>
      <c r="E650" s="85"/>
      <c r="F650" s="85"/>
      <c r="G650" s="85"/>
      <c r="H650" s="85"/>
      <c r="I650" s="94"/>
      <c r="J650" s="85"/>
      <c r="K650" s="85"/>
      <c r="L650" s="85"/>
      <c r="M650" s="94"/>
      <c r="N650" s="85"/>
      <c r="O650" s="85"/>
      <c r="P650" s="85"/>
      <c r="Q650" s="85"/>
      <c r="R650" s="85"/>
      <c r="S650" s="85"/>
      <c r="T650" s="85"/>
      <c r="U650" s="85"/>
      <c r="V650" s="85"/>
      <c r="W650" s="85"/>
      <c r="X650" s="85"/>
      <c r="Y650" s="85"/>
      <c r="Z650" s="85"/>
      <c r="AA650" s="85"/>
      <c r="AB650" s="85"/>
      <c r="AC650" s="85"/>
      <c r="AD650" s="85"/>
      <c r="AE650" s="85"/>
    </row>
    <row r="651" spans="1:31">
      <c r="A651" s="85"/>
      <c r="B651" s="85"/>
      <c r="C651" s="85"/>
      <c r="D651" s="85"/>
      <c r="E651" s="85"/>
      <c r="F651" s="85"/>
      <c r="G651" s="85"/>
      <c r="H651" s="85"/>
      <c r="I651" s="94"/>
      <c r="J651" s="85"/>
      <c r="K651" s="85"/>
      <c r="L651" s="85"/>
      <c r="M651" s="94"/>
      <c r="N651" s="85"/>
      <c r="O651" s="85"/>
      <c r="P651" s="85"/>
      <c r="Q651" s="85"/>
      <c r="R651" s="85"/>
      <c r="S651" s="85"/>
      <c r="T651" s="85"/>
      <c r="U651" s="85"/>
      <c r="V651" s="85"/>
      <c r="W651" s="85"/>
      <c r="X651" s="85"/>
      <c r="Y651" s="85"/>
      <c r="Z651" s="85"/>
      <c r="AA651" s="85"/>
      <c r="AB651" s="85"/>
      <c r="AC651" s="85"/>
      <c r="AD651" s="85"/>
      <c r="AE651" s="85"/>
    </row>
    <row r="652" spans="1:31">
      <c r="A652" s="85"/>
      <c r="B652" s="85"/>
      <c r="C652" s="85"/>
      <c r="D652" s="85"/>
      <c r="E652" s="85"/>
      <c r="F652" s="85"/>
      <c r="G652" s="85"/>
      <c r="H652" s="85"/>
      <c r="I652" s="94"/>
      <c r="J652" s="85"/>
      <c r="K652" s="85"/>
      <c r="L652" s="85"/>
      <c r="M652" s="94"/>
      <c r="N652" s="85"/>
      <c r="O652" s="85"/>
      <c r="P652" s="85"/>
      <c r="Q652" s="85"/>
      <c r="R652" s="85"/>
      <c r="S652" s="85"/>
      <c r="T652" s="85"/>
      <c r="U652" s="85"/>
      <c r="V652" s="85"/>
      <c r="W652" s="85"/>
      <c r="X652" s="85"/>
      <c r="Y652" s="85"/>
      <c r="Z652" s="85"/>
      <c r="AA652" s="85"/>
      <c r="AB652" s="85"/>
      <c r="AC652" s="85"/>
      <c r="AD652" s="85"/>
      <c r="AE652" s="85"/>
    </row>
    <row r="653" spans="1:31">
      <c r="A653" s="85"/>
      <c r="B653" s="85"/>
      <c r="C653" s="85"/>
      <c r="D653" s="85"/>
      <c r="E653" s="85"/>
      <c r="F653" s="85"/>
      <c r="G653" s="85"/>
      <c r="H653" s="85"/>
      <c r="I653" s="94"/>
      <c r="J653" s="85"/>
      <c r="K653" s="85"/>
      <c r="L653" s="85"/>
      <c r="M653" s="94"/>
      <c r="N653" s="85"/>
      <c r="O653" s="85"/>
      <c r="P653" s="85"/>
      <c r="Q653" s="85"/>
      <c r="R653" s="85"/>
      <c r="S653" s="85"/>
      <c r="T653" s="85"/>
      <c r="U653" s="85"/>
      <c r="V653" s="85"/>
      <c r="W653" s="85"/>
      <c r="X653" s="85"/>
      <c r="Y653" s="85"/>
      <c r="Z653" s="85"/>
      <c r="AA653" s="85"/>
      <c r="AB653" s="85"/>
      <c r="AC653" s="85"/>
      <c r="AD653" s="85"/>
      <c r="AE653" s="85"/>
    </row>
    <row r="654" spans="1:31">
      <c r="A654" s="85"/>
      <c r="B654" s="85"/>
      <c r="C654" s="85"/>
      <c r="D654" s="85"/>
      <c r="E654" s="85"/>
      <c r="F654" s="85"/>
      <c r="G654" s="85"/>
      <c r="H654" s="85"/>
      <c r="I654" s="94"/>
      <c r="J654" s="85"/>
      <c r="K654" s="85"/>
      <c r="L654" s="85"/>
      <c r="M654" s="94"/>
      <c r="N654" s="85"/>
      <c r="O654" s="85"/>
      <c r="P654" s="85"/>
      <c r="Q654" s="85"/>
      <c r="R654" s="85"/>
      <c r="S654" s="85"/>
      <c r="T654" s="85"/>
      <c r="U654" s="85"/>
      <c r="V654" s="85"/>
      <c r="W654" s="85"/>
      <c r="X654" s="85"/>
      <c r="Y654" s="85"/>
      <c r="Z654" s="85"/>
      <c r="AA654" s="85"/>
      <c r="AB654" s="85"/>
      <c r="AC654" s="85"/>
      <c r="AD654" s="85"/>
      <c r="AE654" s="85"/>
    </row>
    <row r="655" spans="1:31">
      <c r="A655" s="85"/>
      <c r="B655" s="85"/>
      <c r="C655" s="85"/>
      <c r="D655" s="85"/>
      <c r="E655" s="85"/>
      <c r="F655" s="85"/>
      <c r="G655" s="85"/>
      <c r="H655" s="85"/>
      <c r="I655" s="94"/>
      <c r="J655" s="85"/>
      <c r="K655" s="85"/>
      <c r="L655" s="85"/>
      <c r="M655" s="94"/>
      <c r="N655" s="85"/>
      <c r="O655" s="85"/>
      <c r="P655" s="85"/>
      <c r="Q655" s="85"/>
      <c r="R655" s="85"/>
      <c r="S655" s="85"/>
      <c r="T655" s="85"/>
      <c r="U655" s="85"/>
      <c r="V655" s="85"/>
      <c r="W655" s="85"/>
      <c r="X655" s="85"/>
      <c r="Y655" s="85"/>
      <c r="Z655" s="85"/>
      <c r="AA655" s="85"/>
      <c r="AB655" s="85"/>
      <c r="AC655" s="85"/>
      <c r="AD655" s="85"/>
      <c r="AE655" s="85"/>
    </row>
    <row r="656" spans="1:31">
      <c r="A656" s="85"/>
      <c r="B656" s="85"/>
      <c r="C656" s="85"/>
      <c r="D656" s="85"/>
      <c r="E656" s="85"/>
      <c r="F656" s="85"/>
      <c r="G656" s="85"/>
      <c r="H656" s="85"/>
      <c r="I656" s="94"/>
      <c r="J656" s="85"/>
      <c r="K656" s="85"/>
      <c r="L656" s="85"/>
      <c r="M656" s="94"/>
      <c r="N656" s="85"/>
      <c r="O656" s="85"/>
      <c r="P656" s="85"/>
      <c r="Q656" s="85"/>
      <c r="R656" s="85"/>
      <c r="S656" s="85"/>
      <c r="T656" s="85"/>
      <c r="U656" s="85"/>
      <c r="V656" s="85"/>
      <c r="W656" s="85"/>
      <c r="X656" s="85"/>
      <c r="Y656" s="85"/>
      <c r="Z656" s="85"/>
      <c r="AA656" s="85"/>
      <c r="AB656" s="85"/>
      <c r="AC656" s="85"/>
      <c r="AD656" s="85"/>
      <c r="AE656" s="85"/>
    </row>
    <row r="657" spans="1:31">
      <c r="A657" s="85"/>
      <c r="B657" s="85"/>
      <c r="C657" s="85"/>
      <c r="D657" s="85"/>
      <c r="E657" s="85"/>
      <c r="F657" s="85"/>
      <c r="G657" s="85"/>
      <c r="H657" s="85"/>
      <c r="I657" s="94"/>
      <c r="J657" s="85"/>
      <c r="K657" s="85"/>
      <c r="L657" s="85"/>
      <c r="M657" s="94"/>
      <c r="N657" s="85"/>
      <c r="O657" s="85"/>
      <c r="P657" s="85"/>
      <c r="Q657" s="85"/>
      <c r="R657" s="85"/>
      <c r="S657" s="85"/>
      <c r="T657" s="85"/>
      <c r="U657" s="85"/>
      <c r="V657" s="85"/>
      <c r="W657" s="85"/>
      <c r="X657" s="85"/>
      <c r="Y657" s="85"/>
      <c r="Z657" s="85"/>
      <c r="AA657" s="85"/>
      <c r="AB657" s="85"/>
      <c r="AC657" s="85"/>
      <c r="AD657" s="85"/>
      <c r="AE657" s="85"/>
    </row>
    <row r="658" spans="1:31">
      <c r="A658" s="85"/>
      <c r="B658" s="85"/>
      <c r="C658" s="85"/>
      <c r="D658" s="85"/>
      <c r="E658" s="85"/>
      <c r="F658" s="85"/>
      <c r="G658" s="85"/>
      <c r="H658" s="85"/>
      <c r="I658" s="94"/>
      <c r="J658" s="85"/>
      <c r="K658" s="85"/>
      <c r="L658" s="85"/>
      <c r="M658" s="94"/>
      <c r="N658" s="85"/>
      <c r="O658" s="85"/>
      <c r="P658" s="85"/>
      <c r="Q658" s="85"/>
      <c r="R658" s="85"/>
      <c r="S658" s="85"/>
      <c r="T658" s="85"/>
      <c r="U658" s="85"/>
      <c r="V658" s="85"/>
      <c r="W658" s="85"/>
      <c r="X658" s="85"/>
      <c r="Y658" s="85"/>
      <c r="Z658" s="85"/>
      <c r="AA658" s="85"/>
      <c r="AB658" s="85"/>
      <c r="AC658" s="85"/>
      <c r="AD658" s="85"/>
      <c r="AE658" s="85"/>
    </row>
    <row r="659" spans="1:31">
      <c r="A659" s="85"/>
      <c r="B659" s="85"/>
      <c r="C659" s="85"/>
      <c r="D659" s="85"/>
      <c r="E659" s="85"/>
      <c r="F659" s="85"/>
      <c r="G659" s="85"/>
      <c r="H659" s="85"/>
      <c r="I659" s="94"/>
      <c r="J659" s="85"/>
      <c r="K659" s="85"/>
      <c r="L659" s="85"/>
      <c r="M659" s="94"/>
      <c r="N659" s="85"/>
      <c r="O659" s="85"/>
      <c r="P659" s="85"/>
      <c r="Q659" s="85"/>
      <c r="R659" s="85"/>
      <c r="S659" s="85"/>
      <c r="T659" s="85"/>
      <c r="U659" s="85"/>
      <c r="V659" s="85"/>
      <c r="W659" s="85"/>
      <c r="X659" s="85"/>
      <c r="Y659" s="85"/>
      <c r="Z659" s="85"/>
      <c r="AA659" s="85"/>
      <c r="AB659" s="85"/>
      <c r="AC659" s="85"/>
      <c r="AD659" s="85"/>
      <c r="AE659" s="85"/>
    </row>
    <row r="660" spans="1:31">
      <c r="A660" s="85"/>
      <c r="B660" s="85"/>
      <c r="C660" s="85"/>
      <c r="D660" s="85"/>
      <c r="E660" s="85"/>
      <c r="F660" s="85"/>
      <c r="G660" s="85"/>
      <c r="H660" s="85"/>
      <c r="I660" s="94"/>
      <c r="J660" s="85"/>
      <c r="K660" s="85"/>
      <c r="L660" s="85"/>
      <c r="M660" s="94"/>
      <c r="N660" s="85"/>
      <c r="O660" s="85"/>
      <c r="P660" s="85"/>
      <c r="Q660" s="85"/>
      <c r="R660" s="85"/>
      <c r="S660" s="85"/>
      <c r="T660" s="85"/>
      <c r="U660" s="85"/>
      <c r="V660" s="85"/>
      <c r="W660" s="85"/>
      <c r="X660" s="85"/>
      <c r="Y660" s="85"/>
      <c r="Z660" s="85"/>
      <c r="AA660" s="85"/>
      <c r="AB660" s="85"/>
      <c r="AC660" s="85"/>
      <c r="AD660" s="85"/>
      <c r="AE660" s="85"/>
    </row>
    <row r="661" spans="1:31">
      <c r="A661" s="85"/>
      <c r="B661" s="85"/>
      <c r="C661" s="85"/>
      <c r="D661" s="85"/>
      <c r="E661" s="85"/>
      <c r="F661" s="85"/>
      <c r="G661" s="85"/>
      <c r="H661" s="85"/>
      <c r="I661" s="94"/>
      <c r="J661" s="85"/>
      <c r="K661" s="85"/>
      <c r="L661" s="85"/>
      <c r="M661" s="94"/>
      <c r="N661" s="85"/>
      <c r="O661" s="85"/>
      <c r="P661" s="85"/>
      <c r="Q661" s="85"/>
      <c r="R661" s="85"/>
      <c r="S661" s="85"/>
      <c r="T661" s="85"/>
      <c r="U661" s="85"/>
      <c r="V661" s="85"/>
      <c r="W661" s="85"/>
      <c r="X661" s="85"/>
      <c r="Y661" s="85"/>
      <c r="Z661" s="85"/>
      <c r="AA661" s="85"/>
      <c r="AB661" s="85"/>
      <c r="AC661" s="85"/>
      <c r="AD661" s="85"/>
      <c r="AE661" s="85"/>
    </row>
    <row r="662" spans="1:31">
      <c r="A662" s="85"/>
      <c r="B662" s="85"/>
      <c r="C662" s="85"/>
      <c r="D662" s="85"/>
      <c r="E662" s="85"/>
      <c r="F662" s="85"/>
      <c r="G662" s="85"/>
      <c r="H662" s="85"/>
      <c r="I662" s="94"/>
      <c r="J662" s="85"/>
      <c r="K662" s="85"/>
      <c r="L662" s="85"/>
      <c r="M662" s="94"/>
      <c r="N662" s="85"/>
      <c r="O662" s="85"/>
      <c r="P662" s="85"/>
      <c r="Q662" s="85"/>
      <c r="R662" s="85"/>
      <c r="S662" s="85"/>
      <c r="T662" s="85"/>
      <c r="U662" s="85"/>
      <c r="V662" s="85"/>
      <c r="W662" s="85"/>
      <c r="X662" s="85"/>
      <c r="Y662" s="85"/>
      <c r="Z662" s="85"/>
      <c r="AA662" s="85"/>
      <c r="AB662" s="85"/>
      <c r="AC662" s="85"/>
      <c r="AD662" s="85"/>
      <c r="AE662" s="85"/>
    </row>
    <row r="663" spans="1:31">
      <c r="A663" s="85"/>
      <c r="B663" s="85"/>
      <c r="C663" s="85"/>
      <c r="D663" s="85"/>
      <c r="E663" s="85"/>
      <c r="F663" s="85"/>
      <c r="G663" s="85"/>
      <c r="H663" s="85"/>
      <c r="I663" s="94"/>
      <c r="J663" s="85"/>
      <c r="K663" s="85"/>
      <c r="L663" s="85"/>
      <c r="M663" s="94"/>
      <c r="N663" s="85"/>
      <c r="O663" s="85"/>
      <c r="P663" s="85"/>
      <c r="Q663" s="85"/>
      <c r="R663" s="85"/>
      <c r="S663" s="85"/>
      <c r="T663" s="85"/>
      <c r="U663" s="85"/>
      <c r="V663" s="85"/>
      <c r="W663" s="85"/>
      <c r="X663" s="85"/>
      <c r="Y663" s="85"/>
      <c r="Z663" s="85"/>
      <c r="AA663" s="85"/>
      <c r="AB663" s="85"/>
      <c r="AC663" s="85"/>
      <c r="AD663" s="85"/>
      <c r="AE663" s="85"/>
    </row>
    <row r="664" spans="1:31">
      <c r="A664" s="85"/>
      <c r="B664" s="85"/>
      <c r="C664" s="85"/>
      <c r="D664" s="85"/>
      <c r="E664" s="85"/>
      <c r="F664" s="85"/>
      <c r="G664" s="85"/>
      <c r="H664" s="85"/>
      <c r="I664" s="94"/>
      <c r="J664" s="85"/>
      <c r="K664" s="85"/>
      <c r="L664" s="85"/>
      <c r="M664" s="94"/>
      <c r="N664" s="85"/>
      <c r="O664" s="85"/>
      <c r="P664" s="85"/>
      <c r="Q664" s="85"/>
      <c r="R664" s="85"/>
      <c r="S664" s="85"/>
      <c r="T664" s="85"/>
      <c r="U664" s="85"/>
      <c r="V664" s="85"/>
      <c r="W664" s="85"/>
      <c r="X664" s="85"/>
      <c r="Y664" s="85"/>
      <c r="Z664" s="85"/>
      <c r="AA664" s="85"/>
      <c r="AB664" s="85"/>
      <c r="AC664" s="85"/>
      <c r="AD664" s="85"/>
      <c r="AE664" s="85"/>
    </row>
    <row r="665" spans="1:31">
      <c r="A665" s="85"/>
      <c r="B665" s="85"/>
      <c r="C665" s="85"/>
      <c r="D665" s="85"/>
      <c r="E665" s="85"/>
      <c r="F665" s="85"/>
      <c r="G665" s="85"/>
      <c r="H665" s="85"/>
      <c r="I665" s="94"/>
      <c r="J665" s="85"/>
      <c r="K665" s="85"/>
      <c r="L665" s="85"/>
      <c r="M665" s="94"/>
      <c r="N665" s="85"/>
      <c r="O665" s="85"/>
      <c r="P665" s="85"/>
      <c r="Q665" s="85"/>
      <c r="R665" s="85"/>
      <c r="S665" s="85"/>
      <c r="T665" s="85"/>
      <c r="U665" s="85"/>
      <c r="V665" s="85"/>
      <c r="W665" s="85"/>
      <c r="X665" s="85"/>
      <c r="Y665" s="85"/>
      <c r="Z665" s="85"/>
      <c r="AA665" s="85"/>
      <c r="AB665" s="85"/>
      <c r="AC665" s="85"/>
      <c r="AD665" s="85"/>
      <c r="AE665" s="85"/>
    </row>
    <row r="666" spans="1:31">
      <c r="A666" s="85"/>
      <c r="B666" s="85"/>
      <c r="C666" s="85"/>
      <c r="D666" s="85"/>
      <c r="E666" s="85"/>
      <c r="F666" s="85"/>
      <c r="G666" s="85"/>
      <c r="H666" s="85"/>
      <c r="I666" s="94"/>
      <c r="J666" s="85"/>
      <c r="K666" s="85"/>
      <c r="L666" s="85"/>
      <c r="M666" s="94"/>
      <c r="N666" s="85"/>
      <c r="O666" s="85"/>
      <c r="P666" s="85"/>
      <c r="Q666" s="85"/>
      <c r="R666" s="85"/>
      <c r="S666" s="85"/>
      <c r="T666" s="85"/>
      <c r="U666" s="85"/>
      <c r="V666" s="85"/>
      <c r="W666" s="85"/>
      <c r="X666" s="85"/>
      <c r="Y666" s="85"/>
      <c r="Z666" s="85"/>
      <c r="AA666" s="85"/>
      <c r="AB666" s="85"/>
      <c r="AC666" s="85"/>
      <c r="AD666" s="85"/>
      <c r="AE666" s="85"/>
    </row>
    <row r="667" spans="1:31">
      <c r="A667" s="85"/>
      <c r="B667" s="85"/>
      <c r="C667" s="85"/>
      <c r="D667" s="85"/>
      <c r="E667" s="85"/>
      <c r="F667" s="85"/>
      <c r="G667" s="85"/>
      <c r="H667" s="85"/>
      <c r="I667" s="94"/>
      <c r="J667" s="85"/>
      <c r="K667" s="85"/>
      <c r="L667" s="85"/>
      <c r="M667" s="94"/>
      <c r="N667" s="85"/>
      <c r="O667" s="85"/>
      <c r="P667" s="85"/>
      <c r="Q667" s="85"/>
      <c r="R667" s="85"/>
      <c r="S667" s="85"/>
      <c r="T667" s="85"/>
      <c r="U667" s="85"/>
      <c r="V667" s="85"/>
      <c r="W667" s="85"/>
      <c r="X667" s="85"/>
      <c r="Y667" s="85"/>
      <c r="Z667" s="85"/>
      <c r="AA667" s="85"/>
      <c r="AB667" s="85"/>
      <c r="AC667" s="85"/>
      <c r="AD667" s="85"/>
      <c r="AE667" s="85"/>
    </row>
    <row r="668" spans="1:31">
      <c r="A668" s="85"/>
      <c r="B668" s="85"/>
      <c r="C668" s="85"/>
      <c r="D668" s="85"/>
      <c r="E668" s="85"/>
      <c r="F668" s="85"/>
      <c r="G668" s="85"/>
      <c r="H668" s="85"/>
      <c r="I668" s="94"/>
      <c r="J668" s="85"/>
      <c r="K668" s="85"/>
      <c r="L668" s="85"/>
      <c r="M668" s="94"/>
      <c r="N668" s="85"/>
      <c r="O668" s="85"/>
      <c r="P668" s="85"/>
      <c r="Q668" s="85"/>
      <c r="R668" s="85"/>
      <c r="S668" s="85"/>
      <c r="T668" s="85"/>
      <c r="U668" s="85"/>
      <c r="V668" s="85"/>
      <c r="W668" s="85"/>
      <c r="X668" s="85"/>
      <c r="Y668" s="85"/>
      <c r="Z668" s="85"/>
      <c r="AA668" s="85"/>
      <c r="AB668" s="85"/>
      <c r="AC668" s="85"/>
      <c r="AD668" s="85"/>
      <c r="AE668" s="85"/>
    </row>
    <row r="669" spans="1:31">
      <c r="A669" s="85"/>
      <c r="B669" s="85"/>
      <c r="C669" s="85"/>
      <c r="D669" s="85"/>
      <c r="E669" s="85"/>
      <c r="F669" s="85"/>
      <c r="G669" s="85"/>
      <c r="H669" s="85"/>
      <c r="I669" s="94"/>
      <c r="J669" s="85"/>
      <c r="K669" s="85"/>
      <c r="L669" s="85"/>
      <c r="M669" s="94"/>
      <c r="N669" s="85"/>
      <c r="O669" s="85"/>
      <c r="P669" s="85"/>
      <c r="Q669" s="85"/>
      <c r="R669" s="85"/>
      <c r="S669" s="85"/>
      <c r="T669" s="85"/>
      <c r="U669" s="85"/>
      <c r="V669" s="85"/>
      <c r="W669" s="85"/>
      <c r="X669" s="85"/>
      <c r="Y669" s="85"/>
      <c r="Z669" s="85"/>
      <c r="AA669" s="85"/>
      <c r="AB669" s="85"/>
      <c r="AC669" s="85"/>
      <c r="AD669" s="85"/>
      <c r="AE669" s="85"/>
    </row>
    <row r="670" spans="1:31">
      <c r="A670" s="85"/>
      <c r="B670" s="85"/>
      <c r="C670" s="85"/>
      <c r="D670" s="85"/>
      <c r="E670" s="85"/>
      <c r="F670" s="85"/>
      <c r="G670" s="85"/>
      <c r="H670" s="85"/>
      <c r="I670" s="94"/>
      <c r="J670" s="85"/>
      <c r="K670" s="85"/>
      <c r="L670" s="85"/>
      <c r="M670" s="94"/>
      <c r="N670" s="85"/>
      <c r="O670" s="85"/>
      <c r="P670" s="85"/>
      <c r="Q670" s="85"/>
      <c r="R670" s="85"/>
      <c r="S670" s="85"/>
      <c r="T670" s="85"/>
      <c r="U670" s="85"/>
      <c r="V670" s="85"/>
      <c r="W670" s="85"/>
      <c r="X670" s="85"/>
      <c r="Y670" s="85"/>
      <c r="Z670" s="85"/>
      <c r="AA670" s="85"/>
      <c r="AB670" s="85"/>
      <c r="AC670" s="85"/>
      <c r="AD670" s="85"/>
      <c r="AE670" s="85"/>
    </row>
    <row r="671" spans="1:31">
      <c r="A671" s="85"/>
      <c r="B671" s="85"/>
      <c r="C671" s="85"/>
      <c r="D671" s="85"/>
      <c r="E671" s="85"/>
      <c r="F671" s="85"/>
      <c r="G671" s="85"/>
      <c r="H671" s="85"/>
      <c r="I671" s="94"/>
      <c r="J671" s="85"/>
      <c r="K671" s="85"/>
      <c r="L671" s="85"/>
      <c r="M671" s="94"/>
      <c r="N671" s="85"/>
      <c r="O671" s="85"/>
      <c r="P671" s="85"/>
      <c r="Q671" s="85"/>
      <c r="R671" s="85"/>
      <c r="S671" s="85"/>
      <c r="T671" s="85"/>
      <c r="U671" s="85"/>
      <c r="V671" s="85"/>
      <c r="W671" s="85"/>
      <c r="X671" s="85"/>
      <c r="Y671" s="85"/>
      <c r="Z671" s="85"/>
      <c r="AA671" s="85"/>
      <c r="AB671" s="85"/>
      <c r="AC671" s="85"/>
      <c r="AD671" s="85"/>
      <c r="AE671" s="85"/>
    </row>
    <row r="672" spans="1:31">
      <c r="A672" s="85"/>
      <c r="B672" s="85"/>
      <c r="C672" s="85"/>
      <c r="D672" s="85"/>
      <c r="E672" s="85"/>
      <c r="F672" s="85"/>
      <c r="G672" s="85"/>
      <c r="H672" s="85"/>
      <c r="I672" s="94"/>
      <c r="J672" s="85"/>
      <c r="K672" s="85"/>
      <c r="L672" s="85"/>
      <c r="M672" s="94"/>
      <c r="N672" s="85"/>
      <c r="O672" s="85"/>
      <c r="P672" s="85"/>
      <c r="Q672" s="85"/>
      <c r="R672" s="85"/>
      <c r="S672" s="85"/>
      <c r="T672" s="85"/>
      <c r="U672" s="85"/>
      <c r="V672" s="85"/>
      <c r="W672" s="85"/>
      <c r="X672" s="85"/>
      <c r="Y672" s="85"/>
      <c r="Z672" s="85"/>
      <c r="AA672" s="85"/>
      <c r="AB672" s="85"/>
      <c r="AC672" s="85"/>
      <c r="AD672" s="85"/>
      <c r="AE672" s="85"/>
    </row>
    <row r="673" spans="1:31">
      <c r="A673" s="85"/>
      <c r="B673" s="85"/>
      <c r="C673" s="85"/>
      <c r="D673" s="85"/>
      <c r="E673" s="85"/>
      <c r="F673" s="85"/>
      <c r="G673" s="85"/>
      <c r="H673" s="85"/>
      <c r="I673" s="94"/>
      <c r="J673" s="85"/>
      <c r="K673" s="85"/>
      <c r="L673" s="85"/>
      <c r="M673" s="94"/>
      <c r="N673" s="85"/>
      <c r="O673" s="85"/>
      <c r="P673" s="85"/>
      <c r="Q673" s="85"/>
      <c r="R673" s="85"/>
      <c r="S673" s="85"/>
      <c r="T673" s="85"/>
      <c r="U673" s="85"/>
      <c r="V673" s="85"/>
      <c r="W673" s="85"/>
      <c r="X673" s="85"/>
      <c r="Y673" s="85"/>
      <c r="Z673" s="85"/>
      <c r="AA673" s="85"/>
      <c r="AB673" s="85"/>
      <c r="AC673" s="85"/>
      <c r="AD673" s="85"/>
      <c r="AE673" s="85"/>
    </row>
    <row r="674" spans="1:31">
      <c r="A674" s="85"/>
      <c r="B674" s="85"/>
      <c r="C674" s="85"/>
      <c r="D674" s="85"/>
      <c r="E674" s="85"/>
      <c r="F674" s="85"/>
      <c r="G674" s="85"/>
      <c r="H674" s="85"/>
      <c r="I674" s="94"/>
      <c r="J674" s="85"/>
      <c r="K674" s="85"/>
      <c r="L674" s="85"/>
      <c r="M674" s="94"/>
      <c r="N674" s="85"/>
      <c r="O674" s="85"/>
      <c r="P674" s="85"/>
      <c r="Q674" s="85"/>
      <c r="R674" s="85"/>
      <c r="S674" s="85"/>
      <c r="T674" s="85"/>
      <c r="U674" s="85"/>
      <c r="V674" s="85"/>
      <c r="W674" s="85"/>
      <c r="X674" s="85"/>
      <c r="Y674" s="85"/>
      <c r="Z674" s="85"/>
      <c r="AA674" s="85"/>
      <c r="AB674" s="85"/>
      <c r="AC674" s="85"/>
      <c r="AD674" s="85"/>
      <c r="AE674" s="85"/>
    </row>
    <row r="675" spans="1:31">
      <c r="A675" s="85"/>
      <c r="B675" s="85"/>
      <c r="C675" s="85"/>
      <c r="D675" s="85"/>
      <c r="E675" s="85"/>
      <c r="F675" s="85"/>
      <c r="G675" s="85"/>
      <c r="H675" s="85"/>
      <c r="I675" s="94"/>
      <c r="J675" s="85"/>
      <c r="K675" s="85"/>
      <c r="L675" s="85"/>
      <c r="M675" s="94"/>
      <c r="N675" s="85"/>
      <c r="O675" s="85"/>
      <c r="P675" s="85"/>
      <c r="Q675" s="85"/>
      <c r="R675" s="85"/>
      <c r="S675" s="85"/>
      <c r="T675" s="85"/>
      <c r="U675" s="85"/>
      <c r="V675" s="85"/>
      <c r="W675" s="85"/>
      <c r="X675" s="85"/>
      <c r="Y675" s="85"/>
      <c r="Z675" s="85"/>
      <c r="AA675" s="85"/>
      <c r="AB675" s="85"/>
      <c r="AC675" s="85"/>
      <c r="AD675" s="85"/>
      <c r="AE675" s="85"/>
    </row>
    <row r="676" spans="1:31">
      <c r="A676" s="85"/>
      <c r="B676" s="85"/>
      <c r="C676" s="85"/>
      <c r="D676" s="85"/>
      <c r="E676" s="85"/>
      <c r="F676" s="85"/>
      <c r="G676" s="85"/>
      <c r="H676" s="85"/>
      <c r="I676" s="94"/>
      <c r="J676" s="85"/>
      <c r="K676" s="85"/>
      <c r="L676" s="85"/>
      <c r="M676" s="94"/>
      <c r="N676" s="85"/>
      <c r="O676" s="85"/>
      <c r="P676" s="85"/>
      <c r="Q676" s="85"/>
      <c r="R676" s="85"/>
      <c r="S676" s="85"/>
      <c r="T676" s="85"/>
      <c r="U676" s="85"/>
      <c r="V676" s="85"/>
      <c r="W676" s="85"/>
      <c r="X676" s="85"/>
      <c r="Y676" s="85"/>
      <c r="Z676" s="85"/>
      <c r="AA676" s="85"/>
      <c r="AB676" s="85"/>
      <c r="AC676" s="85"/>
      <c r="AD676" s="85"/>
      <c r="AE676" s="85"/>
    </row>
    <row r="677" spans="1:31">
      <c r="A677" s="85"/>
      <c r="B677" s="85"/>
      <c r="C677" s="85"/>
      <c r="D677" s="85"/>
      <c r="E677" s="85"/>
      <c r="F677" s="85"/>
      <c r="G677" s="85"/>
      <c r="H677" s="85"/>
      <c r="I677" s="94"/>
      <c r="J677" s="85"/>
      <c r="K677" s="85"/>
      <c r="L677" s="85"/>
      <c r="M677" s="94"/>
      <c r="N677" s="85"/>
      <c r="O677" s="85"/>
      <c r="P677" s="85"/>
      <c r="Q677" s="85"/>
      <c r="R677" s="85"/>
      <c r="S677" s="85"/>
      <c r="T677" s="85"/>
      <c r="U677" s="85"/>
      <c r="V677" s="85"/>
      <c r="W677" s="85"/>
      <c r="X677" s="85"/>
      <c r="Y677" s="85"/>
      <c r="Z677" s="85"/>
      <c r="AA677" s="85"/>
      <c r="AB677" s="85"/>
      <c r="AC677" s="85"/>
      <c r="AD677" s="85"/>
      <c r="AE677" s="85"/>
    </row>
    <row r="678" spans="1:31">
      <c r="A678" s="85"/>
      <c r="B678" s="85"/>
      <c r="C678" s="85"/>
      <c r="D678" s="85"/>
      <c r="E678" s="85"/>
      <c r="F678" s="85"/>
      <c r="G678" s="85"/>
      <c r="H678" s="85"/>
      <c r="I678" s="94"/>
      <c r="J678" s="85"/>
      <c r="K678" s="85"/>
      <c r="L678" s="85"/>
      <c r="M678" s="94"/>
      <c r="N678" s="85"/>
      <c r="O678" s="85"/>
      <c r="P678" s="85"/>
      <c r="Q678" s="85"/>
      <c r="R678" s="85"/>
      <c r="S678" s="85"/>
      <c r="T678" s="85"/>
      <c r="U678" s="85"/>
      <c r="V678" s="85"/>
      <c r="W678" s="85"/>
      <c r="X678" s="85"/>
      <c r="Y678" s="85"/>
      <c r="Z678" s="85"/>
      <c r="AA678" s="85"/>
      <c r="AB678" s="85"/>
      <c r="AC678" s="85"/>
      <c r="AD678" s="85"/>
      <c r="AE678" s="85"/>
    </row>
    <row r="679" spans="1:31">
      <c r="A679" s="85"/>
      <c r="B679" s="85"/>
      <c r="C679" s="85"/>
      <c r="D679" s="85"/>
      <c r="E679" s="85"/>
      <c r="F679" s="85"/>
      <c r="G679" s="85"/>
      <c r="H679" s="85"/>
      <c r="I679" s="94"/>
      <c r="J679" s="85"/>
      <c r="K679" s="85"/>
      <c r="L679" s="85"/>
      <c r="M679" s="94"/>
      <c r="N679" s="85"/>
      <c r="O679" s="85"/>
      <c r="P679" s="85"/>
      <c r="Q679" s="85"/>
      <c r="R679" s="85"/>
      <c r="S679" s="85"/>
      <c r="T679" s="85"/>
      <c r="U679" s="85"/>
      <c r="V679" s="85"/>
      <c r="W679" s="85"/>
      <c r="X679" s="85"/>
      <c r="Y679" s="85"/>
      <c r="Z679" s="85"/>
      <c r="AA679" s="85"/>
      <c r="AB679" s="85"/>
      <c r="AC679" s="85"/>
      <c r="AD679" s="85"/>
      <c r="AE679" s="85"/>
    </row>
    <row r="680" spans="1:31">
      <c r="A680" s="85"/>
      <c r="B680" s="85"/>
      <c r="C680" s="85"/>
      <c r="D680" s="85"/>
      <c r="E680" s="85"/>
      <c r="F680" s="85"/>
      <c r="G680" s="85"/>
      <c r="H680" s="85"/>
      <c r="I680" s="94"/>
      <c r="J680" s="85"/>
      <c r="K680" s="85"/>
      <c r="L680" s="85"/>
      <c r="M680" s="94"/>
      <c r="N680" s="85"/>
      <c r="O680" s="85"/>
      <c r="P680" s="85"/>
      <c r="Q680" s="85"/>
      <c r="R680" s="85"/>
      <c r="S680" s="85"/>
      <c r="T680" s="85"/>
      <c r="U680" s="85"/>
      <c r="V680" s="85"/>
      <c r="W680" s="85"/>
      <c r="X680" s="85"/>
      <c r="Y680" s="85"/>
      <c r="Z680" s="85"/>
      <c r="AA680" s="85"/>
      <c r="AB680" s="85"/>
      <c r="AC680" s="85"/>
      <c r="AD680" s="85"/>
      <c r="AE680" s="85"/>
    </row>
    <row r="681" spans="1:31">
      <c r="A681" s="85"/>
      <c r="B681" s="85"/>
      <c r="C681" s="85"/>
      <c r="D681" s="85"/>
      <c r="E681" s="85"/>
      <c r="F681" s="85"/>
      <c r="G681" s="85"/>
      <c r="H681" s="85"/>
      <c r="I681" s="94"/>
      <c r="J681" s="85"/>
      <c r="K681" s="85"/>
      <c r="L681" s="85"/>
      <c r="M681" s="94"/>
      <c r="N681" s="85"/>
      <c r="O681" s="85"/>
      <c r="P681" s="85"/>
      <c r="Q681" s="85"/>
      <c r="R681" s="85"/>
      <c r="S681" s="85"/>
      <c r="T681" s="85"/>
      <c r="U681" s="85"/>
      <c r="V681" s="85"/>
      <c r="W681" s="85"/>
      <c r="X681" s="85"/>
      <c r="Y681" s="85"/>
      <c r="Z681" s="85"/>
      <c r="AA681" s="85"/>
      <c r="AB681" s="85"/>
      <c r="AC681" s="85"/>
      <c r="AD681" s="85"/>
      <c r="AE681" s="85"/>
    </row>
    <row r="682" spans="1:31">
      <c r="A682" s="85"/>
      <c r="B682" s="85"/>
      <c r="C682" s="85"/>
      <c r="D682" s="85"/>
      <c r="E682" s="85"/>
      <c r="F682" s="85"/>
      <c r="G682" s="85"/>
      <c r="H682" s="85"/>
      <c r="I682" s="94"/>
      <c r="J682" s="85"/>
      <c r="K682" s="85"/>
      <c r="L682" s="85"/>
      <c r="M682" s="94"/>
      <c r="N682" s="85"/>
      <c r="O682" s="85"/>
      <c r="P682" s="85"/>
      <c r="Q682" s="85"/>
      <c r="R682" s="85"/>
      <c r="S682" s="85"/>
      <c r="T682" s="85"/>
      <c r="U682" s="85"/>
      <c r="V682" s="85"/>
      <c r="W682" s="85"/>
      <c r="X682" s="85"/>
      <c r="Y682" s="85"/>
      <c r="Z682" s="85"/>
      <c r="AA682" s="85"/>
      <c r="AB682" s="85"/>
      <c r="AC682" s="85"/>
      <c r="AD682" s="85"/>
      <c r="AE682" s="85"/>
    </row>
    <row r="683" spans="1:31">
      <c r="A683" s="85"/>
      <c r="B683" s="85"/>
      <c r="C683" s="85"/>
      <c r="D683" s="85"/>
      <c r="E683" s="85"/>
      <c r="F683" s="85"/>
      <c r="G683" s="85"/>
      <c r="H683" s="85"/>
      <c r="I683" s="94"/>
      <c r="J683" s="85"/>
      <c r="K683" s="85"/>
      <c r="L683" s="85"/>
      <c r="M683" s="94"/>
      <c r="N683" s="85"/>
      <c r="O683" s="85"/>
      <c r="P683" s="85"/>
      <c r="Q683" s="85"/>
      <c r="R683" s="85"/>
      <c r="S683" s="85"/>
      <c r="T683" s="85"/>
      <c r="U683" s="85"/>
      <c r="V683" s="85"/>
      <c r="W683" s="85"/>
      <c r="X683" s="85"/>
      <c r="Y683" s="85"/>
      <c r="Z683" s="85"/>
      <c r="AA683" s="85"/>
      <c r="AB683" s="85"/>
      <c r="AC683" s="85"/>
      <c r="AD683" s="85"/>
      <c r="AE683" s="85"/>
    </row>
    <row r="684" spans="1:31">
      <c r="A684" s="85"/>
      <c r="B684" s="85"/>
      <c r="C684" s="85"/>
      <c r="D684" s="85"/>
      <c r="E684" s="85"/>
      <c r="F684" s="85"/>
      <c r="G684" s="85"/>
      <c r="H684" s="85"/>
      <c r="I684" s="94"/>
      <c r="J684" s="85"/>
      <c r="K684" s="85"/>
      <c r="L684" s="85"/>
      <c r="M684" s="94"/>
      <c r="N684" s="85"/>
      <c r="O684" s="85"/>
      <c r="P684" s="85"/>
      <c r="Q684" s="85"/>
      <c r="R684" s="85"/>
      <c r="S684" s="85"/>
      <c r="T684" s="85"/>
      <c r="U684" s="85"/>
      <c r="V684" s="85"/>
      <c r="W684" s="85"/>
      <c r="X684" s="85"/>
      <c r="Y684" s="85"/>
      <c r="Z684" s="85"/>
      <c r="AA684" s="85"/>
      <c r="AB684" s="85"/>
      <c r="AC684" s="85"/>
      <c r="AD684" s="85"/>
      <c r="AE684" s="85"/>
    </row>
    <row r="685" spans="1:31">
      <c r="A685" s="85"/>
      <c r="B685" s="85"/>
      <c r="C685" s="85"/>
      <c r="D685" s="85"/>
      <c r="E685" s="85"/>
      <c r="F685" s="85"/>
      <c r="G685" s="85"/>
      <c r="H685" s="85"/>
      <c r="I685" s="94"/>
      <c r="J685" s="85"/>
      <c r="K685" s="85"/>
      <c r="L685" s="85"/>
      <c r="M685" s="94"/>
      <c r="N685" s="85"/>
      <c r="O685" s="85"/>
      <c r="P685" s="85"/>
      <c r="Q685" s="85"/>
      <c r="R685" s="85"/>
      <c r="S685" s="85"/>
      <c r="T685" s="85"/>
      <c r="U685" s="85"/>
      <c r="V685" s="85"/>
      <c r="W685" s="85"/>
      <c r="X685" s="85"/>
      <c r="Y685" s="85"/>
      <c r="Z685" s="85"/>
      <c r="AA685" s="85"/>
      <c r="AB685" s="85"/>
      <c r="AC685" s="85"/>
      <c r="AD685" s="85"/>
      <c r="AE685" s="85"/>
    </row>
    <row r="686" spans="1:31">
      <c r="A686" s="85"/>
      <c r="B686" s="85"/>
      <c r="C686" s="85"/>
      <c r="D686" s="85"/>
      <c r="E686" s="85"/>
      <c r="F686" s="85"/>
      <c r="G686" s="85"/>
      <c r="H686" s="85"/>
      <c r="I686" s="94"/>
      <c r="J686" s="85"/>
      <c r="K686" s="85"/>
      <c r="L686" s="85"/>
      <c r="M686" s="94"/>
      <c r="N686" s="85"/>
      <c r="O686" s="85"/>
      <c r="P686" s="85"/>
      <c r="Q686" s="85"/>
      <c r="R686" s="85"/>
      <c r="S686" s="85"/>
      <c r="T686" s="85"/>
      <c r="U686" s="85"/>
      <c r="V686" s="85"/>
      <c r="W686" s="85"/>
      <c r="X686" s="85"/>
      <c r="Y686" s="85"/>
      <c r="Z686" s="85"/>
      <c r="AA686" s="85"/>
      <c r="AB686" s="85"/>
      <c r="AC686" s="85"/>
      <c r="AD686" s="85"/>
      <c r="AE686" s="85"/>
    </row>
    <row r="687" spans="1:31">
      <c r="A687" s="85"/>
      <c r="B687" s="85"/>
      <c r="C687" s="85"/>
      <c r="D687" s="85"/>
      <c r="E687" s="85"/>
      <c r="F687" s="85"/>
      <c r="G687" s="85"/>
      <c r="H687" s="85"/>
      <c r="I687" s="94"/>
      <c r="J687" s="85"/>
      <c r="K687" s="85"/>
      <c r="L687" s="85"/>
      <c r="M687" s="94"/>
      <c r="N687" s="85"/>
      <c r="O687" s="85"/>
      <c r="P687" s="85"/>
      <c r="Q687" s="85"/>
      <c r="R687" s="85"/>
      <c r="S687" s="85"/>
      <c r="T687" s="85"/>
      <c r="U687" s="85"/>
      <c r="V687" s="85"/>
      <c r="W687" s="85"/>
      <c r="X687" s="85"/>
      <c r="Y687" s="85"/>
      <c r="Z687" s="85"/>
      <c r="AA687" s="85"/>
      <c r="AB687" s="85"/>
      <c r="AC687" s="85"/>
      <c r="AD687" s="85"/>
      <c r="AE687" s="85"/>
    </row>
    <row r="688" spans="1:31">
      <c r="A688" s="85"/>
      <c r="B688" s="85"/>
      <c r="C688" s="85"/>
      <c r="D688" s="85"/>
      <c r="E688" s="85"/>
      <c r="F688" s="85"/>
      <c r="G688" s="85"/>
      <c r="H688" s="85"/>
      <c r="I688" s="94"/>
      <c r="J688" s="85"/>
      <c r="K688" s="85"/>
      <c r="L688" s="85"/>
      <c r="M688" s="94"/>
      <c r="N688" s="85"/>
      <c r="O688" s="85"/>
      <c r="P688" s="85"/>
      <c r="Q688" s="85"/>
      <c r="R688" s="85"/>
      <c r="S688" s="85"/>
      <c r="T688" s="85"/>
      <c r="U688" s="85"/>
      <c r="V688" s="85"/>
      <c r="W688" s="85"/>
      <c r="X688" s="85"/>
      <c r="Y688" s="85"/>
      <c r="Z688" s="85"/>
      <c r="AA688" s="85"/>
      <c r="AB688" s="85"/>
      <c r="AC688" s="85"/>
      <c r="AD688" s="85"/>
      <c r="AE688" s="85"/>
    </row>
    <row r="689" spans="1:31">
      <c r="A689" s="85"/>
      <c r="B689" s="85"/>
      <c r="C689" s="85"/>
      <c r="D689" s="85"/>
      <c r="E689" s="85"/>
      <c r="F689" s="85"/>
      <c r="G689" s="85"/>
      <c r="H689" s="85"/>
      <c r="I689" s="94"/>
      <c r="J689" s="85"/>
      <c r="K689" s="85"/>
      <c r="L689" s="85"/>
      <c r="M689" s="94"/>
      <c r="N689" s="85"/>
      <c r="O689" s="85"/>
      <c r="P689" s="85"/>
      <c r="Q689" s="85"/>
      <c r="R689" s="85"/>
      <c r="S689" s="85"/>
      <c r="T689" s="85"/>
      <c r="U689" s="85"/>
      <c r="V689" s="85"/>
      <c r="W689" s="85"/>
      <c r="X689" s="85"/>
      <c r="Y689" s="85"/>
      <c r="Z689" s="85"/>
      <c r="AA689" s="85"/>
      <c r="AB689" s="85"/>
      <c r="AC689" s="85"/>
      <c r="AD689" s="85"/>
      <c r="AE689" s="85"/>
    </row>
    <row r="690" spans="1:31">
      <c r="A690" s="85"/>
      <c r="B690" s="85"/>
      <c r="C690" s="85"/>
      <c r="D690" s="85"/>
      <c r="E690" s="85"/>
      <c r="F690" s="85"/>
      <c r="G690" s="85"/>
      <c r="H690" s="85"/>
      <c r="I690" s="94"/>
      <c r="J690" s="85"/>
      <c r="K690" s="85"/>
      <c r="L690" s="85"/>
      <c r="M690" s="94"/>
      <c r="N690" s="85"/>
      <c r="O690" s="85"/>
      <c r="P690" s="85"/>
      <c r="Q690" s="85"/>
      <c r="R690" s="85"/>
      <c r="S690" s="85"/>
      <c r="T690" s="85"/>
      <c r="U690" s="85"/>
      <c r="V690" s="85"/>
      <c r="W690" s="85"/>
      <c r="X690" s="85"/>
      <c r="Y690" s="85"/>
      <c r="Z690" s="85"/>
      <c r="AA690" s="85"/>
      <c r="AB690" s="85"/>
      <c r="AC690" s="85"/>
      <c r="AD690" s="85"/>
      <c r="AE690" s="85"/>
    </row>
    <row r="691" spans="1:31">
      <c r="A691" s="85"/>
      <c r="B691" s="85"/>
      <c r="C691" s="85"/>
      <c r="D691" s="85"/>
      <c r="E691" s="85"/>
      <c r="F691" s="85"/>
      <c r="G691" s="85"/>
      <c r="H691" s="85"/>
      <c r="I691" s="94"/>
      <c r="J691" s="85"/>
      <c r="K691" s="85"/>
      <c r="L691" s="85"/>
      <c r="M691" s="94"/>
      <c r="N691" s="85"/>
      <c r="O691" s="85"/>
      <c r="P691" s="85"/>
      <c r="Q691" s="85"/>
      <c r="R691" s="85"/>
      <c r="S691" s="85"/>
      <c r="T691" s="85"/>
      <c r="U691" s="85"/>
      <c r="V691" s="85"/>
      <c r="W691" s="85"/>
      <c r="X691" s="85"/>
      <c r="Y691" s="85"/>
      <c r="Z691" s="85"/>
      <c r="AA691" s="85"/>
      <c r="AB691" s="85"/>
      <c r="AC691" s="85"/>
      <c r="AD691" s="85"/>
      <c r="AE691" s="85"/>
    </row>
    <row r="692" spans="1:31">
      <c r="A692" s="85"/>
      <c r="B692" s="85"/>
      <c r="C692" s="85"/>
      <c r="D692" s="85"/>
      <c r="E692" s="85"/>
      <c r="F692" s="85"/>
      <c r="G692" s="85"/>
      <c r="H692" s="85"/>
      <c r="I692" s="94"/>
      <c r="J692" s="85"/>
      <c r="K692" s="85"/>
      <c r="L692" s="85"/>
      <c r="M692" s="94"/>
      <c r="N692" s="85"/>
      <c r="O692" s="85"/>
      <c r="P692" s="85"/>
      <c r="Q692" s="85"/>
      <c r="R692" s="85"/>
      <c r="S692" s="85"/>
      <c r="T692" s="85"/>
      <c r="U692" s="85"/>
      <c r="V692" s="85"/>
      <c r="W692" s="85"/>
      <c r="X692" s="85"/>
      <c r="Y692" s="85"/>
      <c r="Z692" s="85"/>
      <c r="AA692" s="85"/>
      <c r="AB692" s="85"/>
      <c r="AC692" s="85"/>
      <c r="AD692" s="85"/>
      <c r="AE692" s="85"/>
    </row>
    <row r="693" spans="1:31">
      <c r="A693" s="85"/>
      <c r="B693" s="85"/>
      <c r="C693" s="85"/>
      <c r="D693" s="85"/>
      <c r="E693" s="85"/>
      <c r="F693" s="85"/>
      <c r="G693" s="85"/>
      <c r="H693" s="85"/>
      <c r="I693" s="94"/>
      <c r="J693" s="85"/>
      <c r="K693" s="85"/>
      <c r="L693" s="85"/>
      <c r="M693" s="94"/>
      <c r="N693" s="85"/>
      <c r="O693" s="85"/>
      <c r="P693" s="85"/>
      <c r="Q693" s="85"/>
      <c r="R693" s="85"/>
      <c r="S693" s="85"/>
      <c r="T693" s="85"/>
      <c r="U693" s="85"/>
      <c r="V693" s="85"/>
      <c r="W693" s="85"/>
      <c r="X693" s="85"/>
      <c r="Y693" s="85"/>
      <c r="Z693" s="85"/>
      <c r="AA693" s="85"/>
      <c r="AB693" s="85"/>
      <c r="AC693" s="85"/>
      <c r="AD693" s="85"/>
      <c r="AE693" s="85"/>
    </row>
    <row r="694" spans="1:31">
      <c r="A694" s="85"/>
      <c r="B694" s="85"/>
      <c r="C694" s="85"/>
      <c r="D694" s="85"/>
      <c r="E694" s="85"/>
      <c r="F694" s="85"/>
      <c r="G694" s="85"/>
      <c r="H694" s="85"/>
      <c r="I694" s="94"/>
      <c r="J694" s="85"/>
      <c r="K694" s="85"/>
      <c r="L694" s="85"/>
      <c r="M694" s="94"/>
      <c r="N694" s="85"/>
      <c r="O694" s="85"/>
      <c r="P694" s="85"/>
      <c r="Q694" s="85"/>
      <c r="R694" s="85"/>
      <c r="S694" s="85"/>
      <c r="T694" s="85"/>
      <c r="U694" s="85"/>
      <c r="V694" s="85"/>
      <c r="W694" s="85"/>
      <c r="X694" s="85"/>
      <c r="Y694" s="85"/>
      <c r="Z694" s="85"/>
      <c r="AA694" s="85"/>
      <c r="AB694" s="85"/>
      <c r="AC694" s="85"/>
      <c r="AD694" s="85"/>
      <c r="AE694" s="85"/>
    </row>
    <row r="695" spans="1:31">
      <c r="A695" s="85"/>
      <c r="B695" s="85"/>
      <c r="C695" s="85"/>
      <c r="D695" s="85"/>
      <c r="E695" s="85"/>
      <c r="F695" s="85"/>
      <c r="G695" s="85"/>
      <c r="H695" s="85"/>
      <c r="I695" s="94"/>
      <c r="J695" s="85"/>
      <c r="K695" s="85"/>
      <c r="L695" s="85"/>
      <c r="M695" s="94"/>
      <c r="N695" s="85"/>
      <c r="O695" s="85"/>
      <c r="P695" s="85"/>
      <c r="Q695" s="85"/>
      <c r="R695" s="85"/>
      <c r="S695" s="85"/>
      <c r="T695" s="85"/>
      <c r="U695" s="85"/>
      <c r="V695" s="85"/>
      <c r="W695" s="85"/>
      <c r="X695" s="85"/>
      <c r="Y695" s="85"/>
      <c r="Z695" s="85"/>
      <c r="AA695" s="85"/>
      <c r="AB695" s="85"/>
      <c r="AC695" s="85"/>
      <c r="AD695" s="85"/>
      <c r="AE695" s="85"/>
    </row>
    <row r="696" spans="1:31">
      <c r="A696" s="85"/>
      <c r="B696" s="85"/>
      <c r="C696" s="85"/>
      <c r="D696" s="85"/>
      <c r="E696" s="85"/>
      <c r="F696" s="85"/>
      <c r="G696" s="85"/>
      <c r="H696" s="85"/>
      <c r="I696" s="94"/>
      <c r="J696" s="85"/>
      <c r="K696" s="85"/>
      <c r="L696" s="85"/>
      <c r="M696" s="94"/>
      <c r="N696" s="85"/>
      <c r="O696" s="85"/>
      <c r="P696" s="85"/>
      <c r="Q696" s="85"/>
      <c r="R696" s="85"/>
      <c r="S696" s="85"/>
      <c r="T696" s="85"/>
      <c r="U696" s="85"/>
      <c r="V696" s="85"/>
      <c r="W696" s="85"/>
      <c r="X696" s="85"/>
      <c r="Y696" s="85"/>
      <c r="Z696" s="85"/>
      <c r="AA696" s="85"/>
      <c r="AB696" s="85"/>
      <c r="AC696" s="85"/>
      <c r="AD696" s="85"/>
      <c r="AE696" s="85"/>
    </row>
    <row r="697" spans="1:31">
      <c r="A697" s="85"/>
      <c r="B697" s="85"/>
      <c r="C697" s="85"/>
      <c r="D697" s="85"/>
      <c r="E697" s="85"/>
      <c r="F697" s="85"/>
      <c r="G697" s="85"/>
      <c r="H697" s="85"/>
      <c r="I697" s="94"/>
      <c r="J697" s="85"/>
      <c r="K697" s="85"/>
      <c r="L697" s="85"/>
      <c r="M697" s="94"/>
      <c r="N697" s="85"/>
      <c r="O697" s="85"/>
      <c r="P697" s="85"/>
      <c r="Q697" s="85"/>
      <c r="R697" s="85"/>
      <c r="S697" s="85"/>
      <c r="T697" s="85"/>
      <c r="U697" s="85"/>
      <c r="V697" s="85"/>
      <c r="W697" s="85"/>
      <c r="X697" s="85"/>
      <c r="Y697" s="85"/>
      <c r="Z697" s="85"/>
      <c r="AA697" s="85"/>
      <c r="AB697" s="85"/>
      <c r="AC697" s="85"/>
      <c r="AD697" s="85"/>
      <c r="AE697" s="85"/>
    </row>
    <row r="698" spans="1:31">
      <c r="A698" s="85"/>
      <c r="B698" s="85"/>
      <c r="C698" s="85"/>
      <c r="D698" s="85"/>
      <c r="E698" s="85"/>
      <c r="F698" s="85"/>
      <c r="G698" s="85"/>
      <c r="H698" s="85"/>
      <c r="I698" s="94"/>
      <c r="J698" s="85"/>
      <c r="K698" s="85"/>
      <c r="L698" s="85"/>
      <c r="M698" s="94"/>
      <c r="N698" s="85"/>
      <c r="O698" s="85"/>
      <c r="P698" s="85"/>
      <c r="Q698" s="85"/>
      <c r="R698" s="85"/>
      <c r="S698" s="85"/>
      <c r="T698" s="85"/>
      <c r="U698" s="85"/>
      <c r="V698" s="85"/>
      <c r="W698" s="85"/>
      <c r="X698" s="85"/>
      <c r="Y698" s="85"/>
      <c r="Z698" s="85"/>
      <c r="AA698" s="85"/>
      <c r="AB698" s="85"/>
      <c r="AC698" s="85"/>
      <c r="AD698" s="85"/>
      <c r="AE698" s="85"/>
    </row>
    <row r="699" spans="1:31">
      <c r="A699" s="85"/>
      <c r="B699" s="85"/>
      <c r="C699" s="85"/>
      <c r="D699" s="85"/>
      <c r="E699" s="85"/>
      <c r="F699" s="85"/>
      <c r="G699" s="85"/>
      <c r="H699" s="85"/>
      <c r="I699" s="94"/>
      <c r="J699" s="85"/>
      <c r="K699" s="85"/>
      <c r="L699" s="85"/>
      <c r="M699" s="94"/>
      <c r="N699" s="85"/>
      <c r="O699" s="85"/>
      <c r="P699" s="85"/>
      <c r="Q699" s="85"/>
      <c r="R699" s="85"/>
      <c r="S699" s="85"/>
      <c r="T699" s="85"/>
      <c r="U699" s="85"/>
      <c r="V699" s="85"/>
      <c r="W699" s="85"/>
      <c r="X699" s="85"/>
      <c r="Y699" s="85"/>
      <c r="Z699" s="85"/>
      <c r="AA699" s="85"/>
      <c r="AB699" s="85"/>
      <c r="AC699" s="85"/>
      <c r="AD699" s="85"/>
      <c r="AE699" s="85"/>
    </row>
    <row r="700" spans="1:31">
      <c r="A700" s="85"/>
      <c r="B700" s="85"/>
      <c r="C700" s="85"/>
      <c r="D700" s="85"/>
      <c r="E700" s="85"/>
      <c r="F700" s="85"/>
      <c r="G700" s="85"/>
      <c r="H700" s="85"/>
      <c r="I700" s="94"/>
      <c r="J700" s="85"/>
      <c r="K700" s="85"/>
      <c r="L700" s="85"/>
      <c r="M700" s="94"/>
      <c r="N700" s="85"/>
      <c r="O700" s="85"/>
      <c r="P700" s="85"/>
      <c r="Q700" s="85"/>
      <c r="R700" s="85"/>
      <c r="S700" s="85"/>
      <c r="T700" s="85"/>
      <c r="U700" s="85"/>
      <c r="V700" s="85"/>
      <c r="W700" s="85"/>
      <c r="X700" s="85"/>
      <c r="Y700" s="85"/>
      <c r="Z700" s="85"/>
      <c r="AA700" s="85"/>
      <c r="AB700" s="85"/>
      <c r="AC700" s="85"/>
      <c r="AD700" s="85"/>
      <c r="AE700" s="85"/>
    </row>
    <row r="701" spans="1:31">
      <c r="A701" s="85"/>
      <c r="B701" s="85"/>
      <c r="C701" s="85"/>
      <c r="D701" s="85"/>
      <c r="E701" s="85"/>
      <c r="F701" s="85"/>
      <c r="G701" s="85"/>
      <c r="H701" s="85"/>
      <c r="I701" s="94"/>
      <c r="J701" s="85"/>
      <c r="K701" s="85"/>
      <c r="L701" s="85"/>
      <c r="M701" s="94"/>
      <c r="N701" s="85"/>
      <c r="O701" s="85"/>
      <c r="P701" s="85"/>
      <c r="Q701" s="85"/>
      <c r="R701" s="85"/>
      <c r="S701" s="85"/>
      <c r="T701" s="85"/>
      <c r="U701" s="85"/>
      <c r="V701" s="85"/>
      <c r="W701" s="85"/>
      <c r="X701" s="85"/>
      <c r="Y701" s="85"/>
      <c r="Z701" s="85"/>
      <c r="AA701" s="85"/>
      <c r="AB701" s="85"/>
      <c r="AC701" s="85"/>
      <c r="AD701" s="85"/>
      <c r="AE701" s="85"/>
    </row>
    <row r="702" spans="1:31">
      <c r="A702" s="85"/>
      <c r="B702" s="85"/>
      <c r="C702" s="85"/>
      <c r="D702" s="85"/>
      <c r="E702" s="85"/>
      <c r="F702" s="85"/>
      <c r="G702" s="85"/>
      <c r="H702" s="85"/>
      <c r="I702" s="94"/>
      <c r="J702" s="85"/>
      <c r="K702" s="85"/>
      <c r="L702" s="85"/>
      <c r="M702" s="94"/>
      <c r="N702" s="85"/>
      <c r="O702" s="85"/>
      <c r="P702" s="85"/>
      <c r="Q702" s="85"/>
      <c r="R702" s="85"/>
      <c r="S702" s="85"/>
      <c r="T702" s="85"/>
      <c r="U702" s="85"/>
      <c r="V702" s="85"/>
      <c r="W702" s="85"/>
      <c r="X702" s="85"/>
      <c r="Y702" s="85"/>
      <c r="Z702" s="85"/>
      <c r="AA702" s="85"/>
      <c r="AB702" s="85"/>
      <c r="AC702" s="85"/>
      <c r="AD702" s="85"/>
      <c r="AE702" s="85"/>
    </row>
    <row r="703" spans="1:31">
      <c r="A703" s="85"/>
      <c r="B703" s="85"/>
      <c r="C703" s="85"/>
      <c r="D703" s="85"/>
      <c r="E703" s="85"/>
      <c r="F703" s="85"/>
      <c r="G703" s="85"/>
      <c r="H703" s="85"/>
      <c r="I703" s="94"/>
      <c r="J703" s="85"/>
      <c r="K703" s="85"/>
      <c r="L703" s="85"/>
      <c r="M703" s="94"/>
      <c r="N703" s="85"/>
      <c r="O703" s="85"/>
      <c r="P703" s="85"/>
      <c r="Q703" s="85"/>
      <c r="R703" s="85"/>
      <c r="S703" s="85"/>
      <c r="T703" s="85"/>
      <c r="U703" s="85"/>
      <c r="V703" s="85"/>
      <c r="W703" s="85"/>
      <c r="X703" s="85"/>
      <c r="Y703" s="85"/>
      <c r="Z703" s="85"/>
      <c r="AA703" s="85"/>
      <c r="AB703" s="85"/>
      <c r="AC703" s="85"/>
      <c r="AD703" s="85"/>
      <c r="AE703" s="85"/>
    </row>
    <row r="704" spans="1:31">
      <c r="A704" s="85"/>
      <c r="B704" s="85"/>
      <c r="C704" s="85"/>
      <c r="D704" s="85"/>
      <c r="E704" s="85"/>
      <c r="F704" s="85"/>
      <c r="G704" s="85"/>
      <c r="H704" s="85"/>
      <c r="I704" s="94"/>
      <c r="J704" s="85"/>
      <c r="K704" s="85"/>
      <c r="L704" s="85"/>
      <c r="M704" s="94"/>
      <c r="N704" s="85"/>
      <c r="O704" s="85"/>
      <c r="P704" s="85"/>
      <c r="Q704" s="85"/>
      <c r="R704" s="85"/>
      <c r="S704" s="85"/>
      <c r="T704" s="85"/>
      <c r="U704" s="85"/>
      <c r="V704" s="85"/>
      <c r="W704" s="85"/>
      <c r="X704" s="85"/>
      <c r="Y704" s="85"/>
      <c r="Z704" s="85"/>
      <c r="AA704" s="85"/>
      <c r="AB704" s="85"/>
      <c r="AC704" s="85"/>
      <c r="AD704" s="85"/>
      <c r="AE704" s="85"/>
    </row>
    <row r="705" spans="1:31">
      <c r="A705" s="85"/>
      <c r="B705" s="85"/>
      <c r="C705" s="85"/>
      <c r="D705" s="85"/>
      <c r="E705" s="85"/>
      <c r="F705" s="85"/>
      <c r="G705" s="85"/>
      <c r="H705" s="85"/>
      <c r="I705" s="94"/>
      <c r="J705" s="85"/>
      <c r="K705" s="85"/>
      <c r="L705" s="85"/>
      <c r="M705" s="94"/>
      <c r="N705" s="85"/>
      <c r="O705" s="85"/>
      <c r="P705" s="85"/>
      <c r="Q705" s="85"/>
      <c r="R705" s="85"/>
      <c r="S705" s="85"/>
      <c r="T705" s="85"/>
      <c r="U705" s="85"/>
      <c r="V705" s="85"/>
      <c r="W705" s="85"/>
      <c r="X705" s="85"/>
      <c r="Y705" s="85"/>
      <c r="Z705" s="85"/>
      <c r="AA705" s="85"/>
      <c r="AB705" s="85"/>
      <c r="AC705" s="85"/>
      <c r="AD705" s="85"/>
      <c r="AE705" s="85"/>
    </row>
    <row r="706" spans="1:31">
      <c r="A706" s="85"/>
      <c r="B706" s="85"/>
      <c r="C706" s="85"/>
      <c r="D706" s="85"/>
      <c r="E706" s="85"/>
      <c r="F706" s="85"/>
      <c r="G706" s="85"/>
      <c r="H706" s="85"/>
      <c r="I706" s="94"/>
      <c r="J706" s="85"/>
      <c r="K706" s="85"/>
      <c r="L706" s="85"/>
      <c r="M706" s="94"/>
      <c r="N706" s="85"/>
      <c r="O706" s="85"/>
      <c r="P706" s="85"/>
      <c r="Q706" s="85"/>
      <c r="R706" s="85"/>
      <c r="S706" s="85"/>
      <c r="T706" s="85"/>
      <c r="U706" s="85"/>
      <c r="V706" s="85"/>
      <c r="W706" s="85"/>
      <c r="X706" s="85"/>
      <c r="Y706" s="85"/>
      <c r="Z706" s="85"/>
      <c r="AA706" s="85"/>
      <c r="AB706" s="85"/>
      <c r="AC706" s="85"/>
      <c r="AD706" s="85"/>
      <c r="AE706" s="85"/>
    </row>
    <row r="707" spans="1:31">
      <c r="A707" s="85"/>
      <c r="B707" s="85"/>
      <c r="C707" s="85"/>
      <c r="D707" s="85"/>
      <c r="E707" s="85"/>
      <c r="F707" s="85"/>
      <c r="G707" s="85"/>
      <c r="H707" s="85"/>
      <c r="I707" s="94"/>
      <c r="J707" s="85"/>
      <c r="K707" s="85"/>
      <c r="L707" s="85"/>
      <c r="M707" s="94"/>
      <c r="N707" s="85"/>
      <c r="O707" s="85"/>
      <c r="P707" s="85"/>
      <c r="Q707" s="85"/>
      <c r="R707" s="85"/>
      <c r="S707" s="85"/>
      <c r="T707" s="85"/>
      <c r="U707" s="85"/>
      <c r="V707" s="85"/>
      <c r="W707" s="85"/>
      <c r="X707" s="85"/>
      <c r="Y707" s="85"/>
      <c r="Z707" s="85"/>
      <c r="AA707" s="85"/>
      <c r="AB707" s="85"/>
      <c r="AC707" s="85"/>
      <c r="AD707" s="85"/>
      <c r="AE707" s="85"/>
    </row>
    <row r="708" spans="1:31">
      <c r="A708" s="85"/>
      <c r="B708" s="85"/>
      <c r="C708" s="85"/>
      <c r="D708" s="85"/>
      <c r="E708" s="85"/>
      <c r="F708" s="85"/>
      <c r="G708" s="85"/>
      <c r="H708" s="85"/>
      <c r="I708" s="94"/>
      <c r="J708" s="85"/>
      <c r="K708" s="85"/>
      <c r="L708" s="85"/>
      <c r="M708" s="94"/>
      <c r="N708" s="85"/>
      <c r="O708" s="85"/>
      <c r="P708" s="85"/>
      <c r="Q708" s="85"/>
      <c r="R708" s="85"/>
      <c r="S708" s="85"/>
      <c r="T708" s="85"/>
      <c r="U708" s="85"/>
      <c r="V708" s="85"/>
      <c r="W708" s="85"/>
      <c r="X708" s="85"/>
      <c r="Y708" s="85"/>
      <c r="Z708" s="85"/>
      <c r="AA708" s="85"/>
      <c r="AB708" s="85"/>
      <c r="AC708" s="85"/>
      <c r="AD708" s="85"/>
      <c r="AE708" s="85"/>
    </row>
    <row r="709" spans="1:31">
      <c r="A709" s="85"/>
      <c r="B709" s="85"/>
      <c r="C709" s="85"/>
      <c r="D709" s="85"/>
      <c r="E709" s="85"/>
      <c r="F709" s="85"/>
      <c r="G709" s="85"/>
      <c r="H709" s="85"/>
      <c r="I709" s="94"/>
      <c r="J709" s="85"/>
      <c r="K709" s="85"/>
      <c r="L709" s="85"/>
      <c r="M709" s="94"/>
      <c r="N709" s="85"/>
      <c r="O709" s="85"/>
      <c r="P709" s="85"/>
      <c r="Q709" s="85"/>
      <c r="R709" s="85"/>
      <c r="S709" s="85"/>
      <c r="T709" s="85"/>
      <c r="U709" s="85"/>
      <c r="V709" s="85"/>
      <c r="W709" s="85"/>
      <c r="X709" s="85"/>
      <c r="Y709" s="85"/>
      <c r="Z709" s="85"/>
      <c r="AA709" s="85"/>
      <c r="AB709" s="85"/>
      <c r="AC709" s="85"/>
      <c r="AD709" s="85"/>
      <c r="AE709" s="85"/>
    </row>
    <row r="710" spans="1:31">
      <c r="A710" s="85"/>
      <c r="B710" s="85"/>
      <c r="C710" s="85"/>
      <c r="D710" s="85"/>
      <c r="E710" s="85"/>
      <c r="F710" s="85"/>
      <c r="G710" s="85"/>
      <c r="H710" s="85"/>
      <c r="I710" s="94"/>
      <c r="J710" s="85"/>
      <c r="K710" s="85"/>
      <c r="L710" s="85"/>
      <c r="M710" s="94"/>
      <c r="N710" s="85"/>
      <c r="O710" s="85"/>
      <c r="P710" s="85"/>
      <c r="Q710" s="85"/>
      <c r="R710" s="85"/>
      <c r="S710" s="85"/>
      <c r="T710" s="85"/>
      <c r="U710" s="85"/>
      <c r="V710" s="85"/>
      <c r="W710" s="85"/>
      <c r="X710" s="85"/>
      <c r="Y710" s="85"/>
      <c r="Z710" s="85"/>
      <c r="AA710" s="85"/>
      <c r="AB710" s="85"/>
      <c r="AC710" s="85"/>
      <c r="AD710" s="85"/>
      <c r="AE710" s="85"/>
    </row>
    <row r="711" spans="1:31">
      <c r="A711" s="85"/>
      <c r="B711" s="85"/>
      <c r="C711" s="85"/>
      <c r="D711" s="85"/>
      <c r="E711" s="85"/>
      <c r="F711" s="85"/>
      <c r="G711" s="85"/>
      <c r="H711" s="85"/>
      <c r="I711" s="94"/>
      <c r="J711" s="85"/>
      <c r="K711" s="85"/>
      <c r="L711" s="85"/>
      <c r="M711" s="94"/>
      <c r="N711" s="85"/>
      <c r="O711" s="85"/>
      <c r="P711" s="85"/>
      <c r="Q711" s="85"/>
      <c r="R711" s="85"/>
      <c r="S711" s="85"/>
      <c r="T711" s="85"/>
      <c r="U711" s="85"/>
      <c r="V711" s="85"/>
      <c r="W711" s="85"/>
      <c r="X711" s="85"/>
      <c r="Y711" s="85"/>
      <c r="Z711" s="85"/>
      <c r="AA711" s="85"/>
      <c r="AB711" s="85"/>
      <c r="AC711" s="85"/>
      <c r="AD711" s="85"/>
      <c r="AE711" s="85"/>
    </row>
    <row r="712" spans="1:31">
      <c r="A712" s="85"/>
      <c r="B712" s="85"/>
      <c r="C712" s="85"/>
      <c r="D712" s="85"/>
      <c r="E712" s="85"/>
      <c r="F712" s="85"/>
      <c r="G712" s="85"/>
      <c r="H712" s="85"/>
      <c r="I712" s="94"/>
      <c r="J712" s="85"/>
      <c r="K712" s="85"/>
      <c r="L712" s="85"/>
      <c r="M712" s="94"/>
      <c r="N712" s="85"/>
      <c r="O712" s="85"/>
      <c r="P712" s="85"/>
      <c r="Q712" s="85"/>
      <c r="R712" s="85"/>
      <c r="S712" s="85"/>
      <c r="T712" s="85"/>
      <c r="U712" s="85"/>
      <c r="V712" s="85"/>
      <c r="W712" s="85"/>
      <c r="X712" s="85"/>
      <c r="Y712" s="85"/>
      <c r="Z712" s="85"/>
      <c r="AA712" s="85"/>
      <c r="AB712" s="85"/>
      <c r="AC712" s="85"/>
      <c r="AD712" s="85"/>
      <c r="AE712" s="85"/>
    </row>
    <row r="713" spans="1:31">
      <c r="A713" s="85"/>
      <c r="B713" s="85"/>
      <c r="C713" s="85"/>
      <c r="D713" s="85"/>
      <c r="E713" s="85"/>
      <c r="F713" s="85"/>
      <c r="G713" s="85"/>
      <c r="H713" s="85"/>
      <c r="I713" s="94"/>
      <c r="J713" s="85"/>
      <c r="K713" s="85"/>
      <c r="L713" s="85"/>
      <c r="M713" s="94"/>
      <c r="N713" s="85"/>
      <c r="O713" s="85"/>
      <c r="P713" s="85"/>
      <c r="Q713" s="85"/>
      <c r="R713" s="85"/>
      <c r="S713" s="85"/>
      <c r="T713" s="85"/>
      <c r="U713" s="85"/>
      <c r="V713" s="85"/>
      <c r="W713" s="85"/>
      <c r="X713" s="85"/>
      <c r="Y713" s="85"/>
      <c r="Z713" s="85"/>
      <c r="AA713" s="85"/>
      <c r="AB713" s="85"/>
      <c r="AC713" s="85"/>
      <c r="AD713" s="85"/>
      <c r="AE713" s="85"/>
    </row>
    <row r="714" spans="1:31">
      <c r="A714" s="85"/>
      <c r="B714" s="85"/>
      <c r="C714" s="85"/>
      <c r="D714" s="85"/>
      <c r="E714" s="85"/>
      <c r="F714" s="85"/>
      <c r="G714" s="85"/>
      <c r="H714" s="85"/>
      <c r="I714" s="94"/>
      <c r="J714" s="85"/>
      <c r="K714" s="85"/>
      <c r="L714" s="85"/>
      <c r="M714" s="94"/>
      <c r="N714" s="85"/>
      <c r="O714" s="85"/>
      <c r="P714" s="85"/>
      <c r="Q714" s="85"/>
      <c r="R714" s="85"/>
      <c r="S714" s="85"/>
      <c r="T714" s="85"/>
      <c r="U714" s="85"/>
      <c r="V714" s="85"/>
      <c r="W714" s="85"/>
      <c r="X714" s="85"/>
      <c r="Y714" s="85"/>
      <c r="Z714" s="85"/>
      <c r="AA714" s="85"/>
      <c r="AB714" s="85"/>
      <c r="AC714" s="85"/>
      <c r="AD714" s="85"/>
      <c r="AE714" s="85"/>
    </row>
    <row r="715" spans="1:31">
      <c r="A715" s="85"/>
      <c r="B715" s="85"/>
      <c r="C715" s="85"/>
      <c r="D715" s="85"/>
      <c r="E715" s="85"/>
      <c r="F715" s="85"/>
      <c r="G715" s="85"/>
      <c r="H715" s="85"/>
      <c r="I715" s="94"/>
      <c r="J715" s="85"/>
      <c r="K715" s="85"/>
      <c r="L715" s="85"/>
      <c r="M715" s="94"/>
      <c r="N715" s="85"/>
      <c r="O715" s="85"/>
      <c r="P715" s="85"/>
      <c r="Q715" s="85"/>
      <c r="R715" s="85"/>
      <c r="S715" s="85"/>
      <c r="T715" s="85"/>
      <c r="U715" s="85"/>
      <c r="V715" s="85"/>
      <c r="W715" s="85"/>
      <c r="X715" s="85"/>
      <c r="Y715" s="85"/>
      <c r="Z715" s="85"/>
      <c r="AA715" s="85"/>
      <c r="AB715" s="85"/>
      <c r="AC715" s="85"/>
      <c r="AD715" s="85"/>
      <c r="AE715" s="85"/>
    </row>
    <row r="716" spans="1:31">
      <c r="A716" s="85"/>
      <c r="B716" s="85"/>
      <c r="C716" s="85"/>
      <c r="D716" s="85"/>
      <c r="E716" s="85"/>
      <c r="F716" s="85"/>
      <c r="G716" s="85"/>
      <c r="H716" s="85"/>
      <c r="I716" s="94"/>
      <c r="J716" s="85"/>
      <c r="K716" s="85"/>
      <c r="L716" s="85"/>
      <c r="M716" s="94"/>
      <c r="N716" s="85"/>
      <c r="O716" s="85"/>
      <c r="P716" s="85"/>
      <c r="Q716" s="85"/>
      <c r="R716" s="85"/>
      <c r="S716" s="85"/>
      <c r="T716" s="85"/>
      <c r="U716" s="85"/>
      <c r="V716" s="85"/>
      <c r="W716" s="85"/>
      <c r="X716" s="85"/>
      <c r="Y716" s="85"/>
      <c r="Z716" s="85"/>
      <c r="AA716" s="85"/>
      <c r="AB716" s="85"/>
      <c r="AC716" s="85"/>
      <c r="AD716" s="85"/>
      <c r="AE716" s="85"/>
    </row>
    <row r="717" spans="1:31">
      <c r="A717" s="85"/>
      <c r="B717" s="85"/>
      <c r="C717" s="85"/>
      <c r="D717" s="85"/>
      <c r="E717" s="85"/>
      <c r="F717" s="85"/>
      <c r="G717" s="85"/>
      <c r="H717" s="85"/>
      <c r="I717" s="94"/>
      <c r="J717" s="85"/>
      <c r="K717" s="85"/>
      <c r="L717" s="85"/>
      <c r="M717" s="94"/>
      <c r="N717" s="85"/>
      <c r="O717" s="85"/>
      <c r="P717" s="85"/>
      <c r="Q717" s="85"/>
      <c r="R717" s="85"/>
      <c r="S717" s="85"/>
      <c r="T717" s="85"/>
      <c r="U717" s="85"/>
      <c r="V717" s="85"/>
      <c r="W717" s="85"/>
      <c r="X717" s="85"/>
      <c r="Y717" s="85"/>
      <c r="Z717" s="85"/>
      <c r="AA717" s="85"/>
      <c r="AB717" s="85"/>
      <c r="AC717" s="85"/>
      <c r="AD717" s="85"/>
      <c r="AE717" s="85"/>
    </row>
    <row r="718" spans="1:31">
      <c r="A718" s="85"/>
      <c r="B718" s="85"/>
      <c r="C718" s="85"/>
      <c r="D718" s="85"/>
      <c r="E718" s="85"/>
      <c r="F718" s="85"/>
      <c r="G718" s="85"/>
      <c r="H718" s="85"/>
      <c r="I718" s="94"/>
      <c r="J718" s="85"/>
      <c r="K718" s="85"/>
      <c r="L718" s="85"/>
      <c r="M718" s="94"/>
      <c r="N718" s="85"/>
      <c r="O718" s="85"/>
      <c r="P718" s="85"/>
      <c r="Q718" s="85"/>
      <c r="R718" s="85"/>
      <c r="S718" s="85"/>
      <c r="T718" s="85"/>
      <c r="U718" s="85"/>
      <c r="V718" s="85"/>
      <c r="W718" s="85"/>
      <c r="X718" s="85"/>
      <c r="Y718" s="85"/>
      <c r="Z718" s="85"/>
      <c r="AA718" s="85"/>
      <c r="AB718" s="85"/>
      <c r="AC718" s="85"/>
      <c r="AD718" s="85"/>
      <c r="AE718" s="85"/>
    </row>
    <row r="719" spans="1:31">
      <c r="A719" s="85"/>
      <c r="B719" s="85"/>
      <c r="C719" s="85"/>
      <c r="D719" s="85"/>
      <c r="E719" s="85"/>
      <c r="F719" s="85"/>
      <c r="G719" s="85"/>
      <c r="H719" s="85"/>
      <c r="I719" s="94"/>
      <c r="J719" s="85"/>
      <c r="K719" s="85"/>
      <c r="L719" s="85"/>
      <c r="M719" s="94"/>
      <c r="N719" s="85"/>
      <c r="O719" s="85"/>
      <c r="P719" s="85"/>
      <c r="Q719" s="85"/>
      <c r="R719" s="85"/>
      <c r="S719" s="85"/>
      <c r="T719" s="85"/>
      <c r="U719" s="85"/>
      <c r="V719" s="85"/>
      <c r="W719" s="85"/>
      <c r="X719" s="85"/>
      <c r="Y719" s="85"/>
      <c r="Z719" s="85"/>
      <c r="AA719" s="85"/>
      <c r="AB719" s="85"/>
      <c r="AC719" s="85"/>
      <c r="AD719" s="85"/>
      <c r="AE719" s="85"/>
    </row>
    <row r="720" spans="1:31">
      <c r="A720" s="85"/>
      <c r="B720" s="85"/>
      <c r="C720" s="85"/>
      <c r="D720" s="85"/>
      <c r="E720" s="85"/>
      <c r="F720" s="85"/>
      <c r="G720" s="85"/>
      <c r="H720" s="85"/>
      <c r="I720" s="94"/>
      <c r="J720" s="85"/>
      <c r="K720" s="85"/>
      <c r="L720" s="85"/>
      <c r="M720" s="94"/>
      <c r="N720" s="85"/>
      <c r="O720" s="85"/>
      <c r="P720" s="85"/>
      <c r="Q720" s="85"/>
      <c r="R720" s="85"/>
      <c r="S720" s="85"/>
      <c r="T720" s="85"/>
      <c r="U720" s="85"/>
      <c r="V720" s="85"/>
      <c r="W720" s="85"/>
      <c r="X720" s="85"/>
      <c r="Y720" s="85"/>
      <c r="Z720" s="85"/>
      <c r="AA720" s="85"/>
      <c r="AB720" s="85"/>
      <c r="AC720" s="85"/>
      <c r="AD720" s="85"/>
      <c r="AE720" s="85"/>
    </row>
    <row r="721" spans="1:31">
      <c r="A721" s="85"/>
      <c r="B721" s="85"/>
      <c r="C721" s="85"/>
      <c r="D721" s="85"/>
      <c r="E721" s="85"/>
      <c r="F721" s="85"/>
      <c r="G721" s="85"/>
      <c r="H721" s="85"/>
      <c r="I721" s="94"/>
      <c r="J721" s="85"/>
      <c r="K721" s="85"/>
      <c r="L721" s="85"/>
      <c r="M721" s="94"/>
      <c r="N721" s="85"/>
      <c r="O721" s="85"/>
      <c r="P721" s="85"/>
      <c r="Q721" s="85"/>
      <c r="R721" s="85"/>
      <c r="S721" s="85"/>
      <c r="T721" s="85"/>
      <c r="U721" s="85"/>
      <c r="V721" s="85"/>
      <c r="W721" s="85"/>
      <c r="X721" s="85"/>
      <c r="Y721" s="85"/>
      <c r="Z721" s="85"/>
      <c r="AA721" s="85"/>
      <c r="AB721" s="85"/>
      <c r="AC721" s="85"/>
      <c r="AD721" s="85"/>
      <c r="AE721" s="85"/>
    </row>
    <row r="722" spans="1:31">
      <c r="A722" s="85"/>
      <c r="B722" s="85"/>
      <c r="C722" s="85"/>
      <c r="D722" s="85"/>
      <c r="E722" s="85"/>
      <c r="F722" s="85"/>
      <c r="G722" s="85"/>
      <c r="H722" s="85"/>
      <c r="I722" s="94"/>
      <c r="J722" s="85"/>
      <c r="K722" s="85"/>
      <c r="L722" s="85"/>
      <c r="M722" s="94"/>
      <c r="N722" s="85"/>
      <c r="O722" s="85"/>
      <c r="P722" s="85"/>
      <c r="Q722" s="85"/>
      <c r="R722" s="85"/>
      <c r="S722" s="85"/>
      <c r="T722" s="85"/>
      <c r="U722" s="85"/>
      <c r="V722" s="85"/>
      <c r="W722" s="85"/>
      <c r="X722" s="85"/>
      <c r="Y722" s="85"/>
      <c r="Z722" s="85"/>
      <c r="AA722" s="85"/>
      <c r="AB722" s="85"/>
      <c r="AC722" s="85"/>
      <c r="AD722" s="85"/>
      <c r="AE722" s="85"/>
    </row>
    <row r="723" spans="1:31">
      <c r="A723" s="85"/>
      <c r="B723" s="85"/>
      <c r="C723" s="85"/>
      <c r="D723" s="85"/>
      <c r="E723" s="85"/>
      <c r="F723" s="85"/>
      <c r="G723" s="85"/>
      <c r="H723" s="85"/>
      <c r="I723" s="94"/>
      <c r="J723" s="85"/>
      <c r="K723" s="85"/>
      <c r="L723" s="85"/>
      <c r="M723" s="94"/>
      <c r="N723" s="85"/>
      <c r="O723" s="85"/>
      <c r="P723" s="85"/>
      <c r="Q723" s="85"/>
      <c r="R723" s="85"/>
      <c r="S723" s="85"/>
      <c r="T723" s="85"/>
      <c r="U723" s="85"/>
      <c r="V723" s="85"/>
      <c r="W723" s="85"/>
      <c r="X723" s="85"/>
      <c r="Y723" s="85"/>
      <c r="Z723" s="85"/>
      <c r="AA723" s="85"/>
      <c r="AB723" s="85"/>
      <c r="AC723" s="85"/>
      <c r="AD723" s="85"/>
      <c r="AE723" s="85"/>
    </row>
    <row r="724" spans="1:31">
      <c r="A724" s="85"/>
      <c r="B724" s="85"/>
      <c r="C724" s="85"/>
      <c r="D724" s="85"/>
      <c r="E724" s="85"/>
      <c r="F724" s="85"/>
      <c r="G724" s="85"/>
      <c r="H724" s="85"/>
      <c r="I724" s="94"/>
      <c r="J724" s="85"/>
      <c r="K724" s="85"/>
      <c r="L724" s="85"/>
      <c r="M724" s="94"/>
      <c r="N724" s="85"/>
      <c r="O724" s="85"/>
      <c r="P724" s="85"/>
      <c r="Q724" s="85"/>
      <c r="R724" s="85"/>
      <c r="S724" s="85"/>
      <c r="T724" s="85"/>
      <c r="U724" s="85"/>
      <c r="V724" s="85"/>
      <c r="W724" s="85"/>
      <c r="X724" s="85"/>
      <c r="Y724" s="85"/>
      <c r="Z724" s="85"/>
      <c r="AA724" s="85"/>
      <c r="AB724" s="85"/>
      <c r="AC724" s="85"/>
      <c r="AD724" s="85"/>
      <c r="AE724" s="85"/>
    </row>
    <row r="725" spans="1:31">
      <c r="A725" s="85"/>
      <c r="B725" s="85"/>
      <c r="C725" s="85"/>
      <c r="D725" s="85"/>
      <c r="E725" s="85"/>
      <c r="F725" s="85"/>
      <c r="G725" s="85"/>
      <c r="H725" s="85"/>
      <c r="I725" s="94"/>
      <c r="J725" s="85"/>
      <c r="K725" s="85"/>
      <c r="L725" s="85"/>
      <c r="M725" s="94"/>
      <c r="N725" s="85"/>
      <c r="O725" s="85"/>
      <c r="P725" s="85"/>
      <c r="Q725" s="85"/>
      <c r="R725" s="85"/>
      <c r="S725" s="85"/>
      <c r="T725" s="85"/>
      <c r="U725" s="85"/>
      <c r="V725" s="85"/>
      <c r="W725" s="85"/>
      <c r="X725" s="85"/>
      <c r="Y725" s="85"/>
      <c r="Z725" s="85"/>
      <c r="AA725" s="85"/>
      <c r="AB725" s="85"/>
      <c r="AC725" s="85"/>
      <c r="AD725" s="85"/>
      <c r="AE725" s="85"/>
    </row>
    <row r="726" spans="1:31">
      <c r="A726" s="85"/>
      <c r="B726" s="85"/>
      <c r="C726" s="85"/>
      <c r="D726" s="85"/>
      <c r="E726" s="85"/>
      <c r="F726" s="85"/>
      <c r="G726" s="85"/>
      <c r="H726" s="85"/>
      <c r="I726" s="94"/>
      <c r="J726" s="85"/>
      <c r="K726" s="85"/>
      <c r="L726" s="85"/>
      <c r="M726" s="94"/>
      <c r="N726" s="85"/>
      <c r="O726" s="85"/>
      <c r="P726" s="85"/>
      <c r="Q726" s="85"/>
      <c r="R726" s="85"/>
      <c r="S726" s="85"/>
      <c r="T726" s="85"/>
      <c r="U726" s="85"/>
      <c r="V726" s="85"/>
      <c r="W726" s="85"/>
      <c r="X726" s="85"/>
      <c r="Y726" s="85"/>
      <c r="Z726" s="85"/>
      <c r="AA726" s="85"/>
      <c r="AB726" s="85"/>
      <c r="AC726" s="85"/>
      <c r="AD726" s="85"/>
      <c r="AE726" s="85"/>
    </row>
    <row r="727" spans="1:31">
      <c r="A727" s="85"/>
      <c r="B727" s="85"/>
      <c r="C727" s="85"/>
      <c r="D727" s="85"/>
      <c r="E727" s="85"/>
      <c r="F727" s="85"/>
      <c r="G727" s="85"/>
      <c r="H727" s="85"/>
      <c r="I727" s="94"/>
      <c r="J727" s="85"/>
      <c r="K727" s="85"/>
      <c r="L727" s="85"/>
      <c r="M727" s="94"/>
      <c r="N727" s="85"/>
      <c r="O727" s="85"/>
      <c r="P727" s="85"/>
      <c r="Q727" s="85"/>
      <c r="R727" s="85"/>
      <c r="S727" s="85"/>
      <c r="T727" s="85"/>
      <c r="U727" s="85"/>
      <c r="V727" s="85"/>
      <c r="W727" s="85"/>
      <c r="X727" s="85"/>
      <c r="Y727" s="85"/>
      <c r="Z727" s="85"/>
      <c r="AA727" s="85"/>
      <c r="AB727" s="85"/>
      <c r="AC727" s="85"/>
      <c r="AD727" s="85"/>
      <c r="AE727" s="85"/>
    </row>
    <row r="728" spans="1:31">
      <c r="A728" s="85"/>
      <c r="B728" s="85"/>
      <c r="C728" s="85"/>
      <c r="D728" s="85"/>
      <c r="E728" s="85"/>
      <c r="F728" s="85"/>
      <c r="G728" s="85"/>
      <c r="H728" s="85"/>
      <c r="I728" s="94"/>
      <c r="J728" s="85"/>
      <c r="K728" s="85"/>
      <c r="L728" s="85"/>
      <c r="M728" s="94"/>
      <c r="N728" s="85"/>
      <c r="O728" s="85"/>
      <c r="P728" s="85"/>
      <c r="Q728" s="85"/>
      <c r="R728" s="85"/>
      <c r="S728" s="85"/>
      <c r="T728" s="85"/>
      <c r="U728" s="85"/>
      <c r="V728" s="85"/>
      <c r="W728" s="85"/>
      <c r="X728" s="85"/>
      <c r="Y728" s="85"/>
      <c r="Z728" s="85"/>
      <c r="AA728" s="85"/>
      <c r="AB728" s="85"/>
      <c r="AC728" s="85"/>
      <c r="AD728" s="85"/>
      <c r="AE728" s="85"/>
    </row>
    <row r="729" spans="1:31">
      <c r="A729" s="85"/>
      <c r="B729" s="85"/>
      <c r="C729" s="85"/>
      <c r="D729" s="85"/>
      <c r="E729" s="85"/>
      <c r="F729" s="85"/>
      <c r="G729" s="85"/>
      <c r="H729" s="85"/>
      <c r="I729" s="94"/>
      <c r="J729" s="85"/>
      <c r="K729" s="85"/>
      <c r="L729" s="85"/>
      <c r="M729" s="94"/>
      <c r="N729" s="85"/>
      <c r="O729" s="85"/>
      <c r="P729" s="85"/>
      <c r="Q729" s="85"/>
      <c r="R729" s="85"/>
      <c r="S729" s="85"/>
      <c r="T729" s="85"/>
      <c r="U729" s="85"/>
      <c r="V729" s="85"/>
      <c r="W729" s="85"/>
      <c r="X729" s="85"/>
      <c r="Y729" s="85"/>
      <c r="Z729" s="85"/>
      <c r="AA729" s="85"/>
      <c r="AB729" s="85"/>
      <c r="AC729" s="85"/>
      <c r="AD729" s="85"/>
      <c r="AE729" s="85"/>
    </row>
    <row r="730" spans="1:31">
      <c r="A730" s="85"/>
      <c r="B730" s="85"/>
      <c r="C730" s="85"/>
      <c r="D730" s="85"/>
      <c r="E730" s="85"/>
      <c r="F730" s="85"/>
      <c r="G730" s="85"/>
      <c r="H730" s="85"/>
      <c r="I730" s="94"/>
      <c r="J730" s="85"/>
      <c r="K730" s="85"/>
      <c r="L730" s="85"/>
      <c r="M730" s="94"/>
      <c r="N730" s="85"/>
      <c r="O730" s="85"/>
      <c r="P730" s="85"/>
      <c r="Q730" s="85"/>
      <c r="R730" s="85"/>
      <c r="S730" s="85"/>
      <c r="T730" s="85"/>
      <c r="U730" s="85"/>
      <c r="V730" s="85"/>
      <c r="W730" s="85"/>
      <c r="X730" s="85"/>
      <c r="Y730" s="85"/>
      <c r="Z730" s="85"/>
      <c r="AA730" s="85"/>
      <c r="AB730" s="85"/>
      <c r="AC730" s="85"/>
      <c r="AD730" s="85"/>
      <c r="AE730" s="85"/>
    </row>
    <row r="731" spans="1:31">
      <c r="A731" s="85"/>
      <c r="B731" s="85"/>
      <c r="C731" s="85"/>
      <c r="D731" s="85"/>
      <c r="E731" s="85"/>
      <c r="F731" s="85"/>
      <c r="G731" s="85"/>
      <c r="H731" s="85"/>
      <c r="I731" s="94"/>
      <c r="J731" s="85"/>
      <c r="K731" s="85"/>
      <c r="L731" s="85"/>
      <c r="M731" s="94"/>
      <c r="N731" s="85"/>
      <c r="O731" s="85"/>
      <c r="P731" s="85"/>
      <c r="Q731" s="85"/>
      <c r="R731" s="85"/>
      <c r="S731" s="85"/>
      <c r="T731" s="85"/>
      <c r="U731" s="85"/>
      <c r="V731" s="85"/>
      <c r="W731" s="85"/>
      <c r="X731" s="85"/>
      <c r="Y731" s="85"/>
      <c r="Z731" s="85"/>
      <c r="AA731" s="85"/>
      <c r="AB731" s="85"/>
      <c r="AC731" s="85"/>
      <c r="AD731" s="85"/>
      <c r="AE731" s="85"/>
    </row>
    <row r="732" spans="1:31">
      <c r="A732" s="85"/>
      <c r="B732" s="85"/>
      <c r="C732" s="85"/>
      <c r="D732" s="85"/>
      <c r="E732" s="85"/>
      <c r="F732" s="85"/>
      <c r="G732" s="85"/>
      <c r="H732" s="85"/>
      <c r="I732" s="94"/>
      <c r="J732" s="85"/>
      <c r="K732" s="85"/>
      <c r="L732" s="85"/>
      <c r="M732" s="94"/>
      <c r="N732" s="85"/>
      <c r="O732" s="85"/>
      <c r="P732" s="85"/>
      <c r="Q732" s="85"/>
      <c r="R732" s="85"/>
      <c r="S732" s="85"/>
      <c r="T732" s="85"/>
      <c r="U732" s="85"/>
      <c r="V732" s="85"/>
      <c r="W732" s="85"/>
      <c r="X732" s="85"/>
      <c r="Y732" s="85"/>
      <c r="Z732" s="85"/>
      <c r="AA732" s="85"/>
      <c r="AB732" s="85"/>
      <c r="AC732" s="85"/>
      <c r="AD732" s="85"/>
      <c r="AE732" s="85"/>
    </row>
    <row r="733" spans="1:31">
      <c r="A733" s="85"/>
      <c r="B733" s="85"/>
      <c r="C733" s="85"/>
      <c r="D733" s="85"/>
      <c r="E733" s="85"/>
      <c r="F733" s="85"/>
      <c r="G733" s="85"/>
      <c r="H733" s="85"/>
      <c r="I733" s="94"/>
      <c r="J733" s="85"/>
      <c r="K733" s="85"/>
      <c r="L733" s="85"/>
      <c r="M733" s="94"/>
      <c r="N733" s="85"/>
      <c r="O733" s="85"/>
      <c r="P733" s="85"/>
      <c r="Q733" s="85"/>
      <c r="R733" s="85"/>
      <c r="S733" s="85"/>
      <c r="T733" s="85"/>
      <c r="U733" s="85"/>
      <c r="V733" s="85"/>
      <c r="W733" s="85"/>
      <c r="X733" s="85"/>
      <c r="Y733" s="85"/>
      <c r="Z733" s="85"/>
      <c r="AA733" s="85"/>
      <c r="AB733" s="85"/>
      <c r="AC733" s="85"/>
      <c r="AD733" s="85"/>
      <c r="AE733" s="85"/>
    </row>
    <row r="734" spans="1:31">
      <c r="A734" s="85"/>
      <c r="B734" s="85"/>
      <c r="C734" s="85"/>
      <c r="D734" s="85"/>
      <c r="E734" s="85"/>
      <c r="F734" s="85"/>
      <c r="G734" s="85"/>
      <c r="H734" s="85"/>
      <c r="I734" s="94"/>
      <c r="J734" s="85"/>
      <c r="K734" s="85"/>
      <c r="L734" s="85"/>
      <c r="M734" s="94"/>
      <c r="N734" s="85"/>
      <c r="O734" s="85"/>
      <c r="P734" s="85"/>
      <c r="Q734" s="85"/>
      <c r="R734" s="85"/>
      <c r="S734" s="85"/>
      <c r="T734" s="85"/>
      <c r="U734" s="85"/>
      <c r="V734" s="85"/>
      <c r="W734" s="85"/>
      <c r="X734" s="85"/>
      <c r="Y734" s="85"/>
      <c r="Z734" s="85"/>
      <c r="AA734" s="85"/>
      <c r="AB734" s="85"/>
      <c r="AC734" s="85"/>
      <c r="AD734" s="85"/>
      <c r="AE734" s="85"/>
    </row>
    <row r="735" spans="1:31">
      <c r="A735" s="85"/>
      <c r="B735" s="85"/>
      <c r="C735" s="85"/>
      <c r="D735" s="85"/>
      <c r="E735" s="85"/>
      <c r="F735" s="85"/>
      <c r="G735" s="85"/>
      <c r="H735" s="85"/>
      <c r="I735" s="94"/>
      <c r="J735" s="85"/>
      <c r="K735" s="85"/>
      <c r="L735" s="85"/>
      <c r="M735" s="94"/>
      <c r="N735" s="85"/>
      <c r="O735" s="85"/>
      <c r="P735" s="85"/>
      <c r="Q735" s="85"/>
      <c r="R735" s="85"/>
      <c r="S735" s="85"/>
      <c r="T735" s="85"/>
      <c r="U735" s="85"/>
      <c r="V735" s="85"/>
      <c r="W735" s="85"/>
      <c r="X735" s="85"/>
      <c r="Y735" s="85"/>
      <c r="Z735" s="85"/>
      <c r="AA735" s="85"/>
      <c r="AB735" s="85"/>
      <c r="AC735" s="85"/>
      <c r="AD735" s="85"/>
      <c r="AE735" s="85"/>
    </row>
    <row r="736" spans="1:31">
      <c r="A736" s="85"/>
      <c r="B736" s="85"/>
      <c r="C736" s="85"/>
      <c r="D736" s="85"/>
      <c r="E736" s="85"/>
      <c r="F736" s="85"/>
      <c r="G736" s="85"/>
      <c r="H736" s="85"/>
      <c r="I736" s="94"/>
      <c r="J736" s="85"/>
      <c r="K736" s="85"/>
      <c r="L736" s="85"/>
      <c r="M736" s="94"/>
      <c r="N736" s="85"/>
      <c r="O736" s="85"/>
      <c r="P736" s="85"/>
      <c r="Q736" s="85"/>
      <c r="R736" s="85"/>
      <c r="S736" s="85"/>
      <c r="T736" s="85"/>
      <c r="U736" s="85"/>
      <c r="V736" s="85"/>
      <c r="W736" s="85"/>
      <c r="X736" s="85"/>
      <c r="Y736" s="85"/>
      <c r="Z736" s="85"/>
      <c r="AA736" s="85"/>
      <c r="AB736" s="85"/>
      <c r="AC736" s="85"/>
      <c r="AD736" s="85"/>
      <c r="AE736" s="85"/>
    </row>
    <row r="737" spans="1:31">
      <c r="A737" s="85"/>
      <c r="B737" s="85"/>
      <c r="C737" s="85"/>
      <c r="D737" s="85"/>
      <c r="E737" s="85"/>
      <c r="F737" s="85"/>
      <c r="G737" s="85"/>
      <c r="H737" s="85"/>
      <c r="I737" s="94"/>
      <c r="J737" s="85"/>
      <c r="K737" s="85"/>
      <c r="L737" s="85"/>
      <c r="M737" s="94"/>
      <c r="N737" s="85"/>
      <c r="O737" s="85"/>
      <c r="P737" s="85"/>
      <c r="Q737" s="85"/>
      <c r="R737" s="85"/>
      <c r="S737" s="85"/>
      <c r="T737" s="85"/>
      <c r="U737" s="85"/>
      <c r="V737" s="85"/>
      <c r="W737" s="85"/>
      <c r="X737" s="85"/>
      <c r="Y737" s="85"/>
      <c r="Z737" s="85"/>
      <c r="AA737" s="85"/>
      <c r="AB737" s="85"/>
      <c r="AC737" s="85"/>
      <c r="AD737" s="85"/>
      <c r="AE737" s="85"/>
    </row>
    <row r="738" spans="1:31">
      <c r="A738" s="85"/>
      <c r="B738" s="85"/>
      <c r="C738" s="85"/>
      <c r="D738" s="85"/>
      <c r="E738" s="85"/>
      <c r="F738" s="85"/>
      <c r="G738" s="85"/>
      <c r="H738" s="85"/>
      <c r="I738" s="94"/>
      <c r="J738" s="85"/>
      <c r="K738" s="85"/>
      <c r="L738" s="85"/>
      <c r="M738" s="94"/>
      <c r="N738" s="85"/>
      <c r="O738" s="85"/>
      <c r="P738" s="85"/>
      <c r="Q738" s="85"/>
      <c r="R738" s="85"/>
      <c r="S738" s="85"/>
      <c r="T738" s="85"/>
      <c r="U738" s="85"/>
      <c r="V738" s="85"/>
      <c r="W738" s="85"/>
      <c r="X738" s="85"/>
      <c r="Y738" s="85"/>
      <c r="Z738" s="85"/>
      <c r="AA738" s="85"/>
      <c r="AB738" s="85"/>
      <c r="AC738" s="85"/>
      <c r="AD738" s="85"/>
      <c r="AE738" s="85"/>
    </row>
    <row r="739" spans="1:31">
      <c r="A739" s="85"/>
      <c r="B739" s="85"/>
      <c r="C739" s="85"/>
      <c r="D739" s="85"/>
      <c r="E739" s="85"/>
      <c r="F739" s="85"/>
      <c r="G739" s="85"/>
      <c r="H739" s="85"/>
      <c r="I739" s="94"/>
      <c r="J739" s="85"/>
      <c r="K739" s="85"/>
      <c r="L739" s="85"/>
      <c r="M739" s="94"/>
      <c r="N739" s="85"/>
      <c r="O739" s="85"/>
      <c r="P739" s="85"/>
      <c r="Q739" s="85"/>
      <c r="R739" s="85"/>
      <c r="S739" s="85"/>
      <c r="T739" s="85"/>
      <c r="U739" s="85"/>
      <c r="V739" s="85"/>
      <c r="W739" s="85"/>
      <c r="X739" s="85"/>
      <c r="Y739" s="85"/>
      <c r="Z739" s="85"/>
      <c r="AA739" s="85"/>
      <c r="AB739" s="85"/>
      <c r="AC739" s="85"/>
      <c r="AD739" s="85"/>
      <c r="AE739" s="85"/>
    </row>
    <row r="740" spans="1:31">
      <c r="A740" s="85"/>
      <c r="B740" s="85"/>
      <c r="C740" s="85"/>
      <c r="D740" s="85"/>
      <c r="E740" s="85"/>
      <c r="F740" s="85"/>
      <c r="G740" s="85"/>
      <c r="H740" s="85"/>
      <c r="I740" s="94"/>
      <c r="J740" s="85"/>
      <c r="K740" s="85"/>
      <c r="L740" s="85"/>
      <c r="M740" s="94"/>
      <c r="N740" s="85"/>
      <c r="O740" s="85"/>
      <c r="P740" s="85"/>
      <c r="Q740" s="85"/>
      <c r="R740" s="85"/>
      <c r="S740" s="85"/>
      <c r="T740" s="85"/>
      <c r="U740" s="85"/>
      <c r="V740" s="85"/>
      <c r="W740" s="85"/>
      <c r="X740" s="85"/>
      <c r="Y740" s="85"/>
      <c r="Z740" s="85"/>
      <c r="AA740" s="85"/>
      <c r="AB740" s="85"/>
      <c r="AC740" s="85"/>
      <c r="AD740" s="85"/>
      <c r="AE740" s="85"/>
    </row>
    <row r="741" spans="1:31">
      <c r="A741" s="85"/>
      <c r="B741" s="85"/>
      <c r="C741" s="85"/>
      <c r="D741" s="85"/>
      <c r="E741" s="85"/>
      <c r="F741" s="85"/>
      <c r="G741" s="85"/>
      <c r="H741" s="85"/>
      <c r="I741" s="94"/>
      <c r="J741" s="85"/>
      <c r="K741" s="85"/>
      <c r="L741" s="85"/>
      <c r="M741" s="94"/>
      <c r="N741" s="85"/>
      <c r="O741" s="85"/>
      <c r="P741" s="85"/>
      <c r="Q741" s="85"/>
      <c r="R741" s="85"/>
      <c r="S741" s="85"/>
      <c r="T741" s="85"/>
      <c r="U741" s="85"/>
      <c r="V741" s="85"/>
      <c r="W741" s="85"/>
      <c r="X741" s="85"/>
      <c r="Y741" s="85"/>
      <c r="Z741" s="85"/>
      <c r="AA741" s="85"/>
      <c r="AB741" s="85"/>
      <c r="AC741" s="85"/>
      <c r="AD741" s="85"/>
      <c r="AE741" s="85"/>
    </row>
    <row r="742" spans="1:31">
      <c r="A742" s="85"/>
      <c r="B742" s="85"/>
      <c r="C742" s="85"/>
      <c r="D742" s="85"/>
      <c r="E742" s="85"/>
      <c r="F742" s="85"/>
      <c r="G742" s="85"/>
      <c r="H742" s="85"/>
      <c r="I742" s="94"/>
      <c r="J742" s="85"/>
      <c r="K742" s="85"/>
      <c r="L742" s="85"/>
      <c r="M742" s="94"/>
      <c r="N742" s="85"/>
      <c r="O742" s="85"/>
      <c r="P742" s="85"/>
      <c r="Q742" s="85"/>
      <c r="R742" s="85"/>
      <c r="S742" s="85"/>
      <c r="T742" s="85"/>
      <c r="U742" s="85"/>
      <c r="V742" s="85"/>
      <c r="W742" s="85"/>
      <c r="X742" s="85"/>
      <c r="Y742" s="85"/>
      <c r="Z742" s="85"/>
      <c r="AA742" s="85"/>
      <c r="AB742" s="85"/>
      <c r="AC742" s="85"/>
      <c r="AD742" s="85"/>
      <c r="AE742" s="85"/>
    </row>
    <row r="743" spans="1:31">
      <c r="A743" s="85"/>
      <c r="B743" s="85"/>
      <c r="C743" s="85"/>
      <c r="D743" s="85"/>
      <c r="E743" s="85"/>
      <c r="F743" s="85"/>
      <c r="G743" s="85"/>
      <c r="H743" s="85"/>
      <c r="I743" s="94"/>
      <c r="J743" s="85"/>
      <c r="K743" s="85"/>
      <c r="L743" s="85"/>
      <c r="M743" s="94"/>
      <c r="N743" s="85"/>
      <c r="O743" s="85"/>
      <c r="P743" s="85"/>
      <c r="Q743" s="85"/>
      <c r="R743" s="85"/>
      <c r="S743" s="85"/>
      <c r="T743" s="85"/>
      <c r="U743" s="85"/>
      <c r="V743" s="85"/>
      <c r="W743" s="85"/>
      <c r="X743" s="85"/>
      <c r="Y743" s="85"/>
      <c r="Z743" s="85"/>
      <c r="AA743" s="85"/>
      <c r="AB743" s="85"/>
      <c r="AC743" s="85"/>
      <c r="AD743" s="85"/>
      <c r="AE743" s="85"/>
    </row>
    <row r="744" spans="1:31">
      <c r="A744" s="85"/>
      <c r="B744" s="85"/>
      <c r="C744" s="85"/>
      <c r="D744" s="85"/>
      <c r="E744" s="85"/>
      <c r="F744" s="85"/>
      <c r="G744" s="85"/>
      <c r="H744" s="85"/>
      <c r="I744" s="94"/>
      <c r="J744" s="85"/>
      <c r="K744" s="85"/>
      <c r="L744" s="85"/>
      <c r="M744" s="94"/>
      <c r="N744" s="85"/>
      <c r="O744" s="85"/>
      <c r="P744" s="85"/>
      <c r="Q744" s="85"/>
      <c r="R744" s="85"/>
      <c r="S744" s="85"/>
      <c r="T744" s="85"/>
      <c r="U744" s="85"/>
      <c r="V744" s="85"/>
      <c r="W744" s="85"/>
      <c r="X744" s="85"/>
      <c r="Y744" s="85"/>
      <c r="Z744" s="85"/>
      <c r="AA744" s="85"/>
      <c r="AB744" s="85"/>
      <c r="AC744" s="85"/>
      <c r="AD744" s="85"/>
      <c r="AE744" s="85"/>
    </row>
    <row r="745" spans="1:31">
      <c r="A745" s="85"/>
      <c r="B745" s="85"/>
      <c r="C745" s="85"/>
      <c r="D745" s="85"/>
      <c r="E745" s="85"/>
      <c r="F745" s="85"/>
      <c r="G745" s="85"/>
      <c r="H745" s="85"/>
      <c r="I745" s="94"/>
      <c r="J745" s="85"/>
      <c r="K745" s="85"/>
      <c r="L745" s="85"/>
      <c r="M745" s="94"/>
      <c r="N745" s="85"/>
      <c r="O745" s="85"/>
      <c r="P745" s="85"/>
      <c r="Q745" s="85"/>
      <c r="R745" s="85"/>
      <c r="S745" s="85"/>
      <c r="T745" s="85"/>
      <c r="U745" s="85"/>
      <c r="V745" s="85"/>
      <c r="W745" s="85"/>
      <c r="X745" s="85"/>
      <c r="Y745" s="85"/>
      <c r="Z745" s="85"/>
      <c r="AA745" s="85"/>
      <c r="AB745" s="85"/>
      <c r="AC745" s="85"/>
      <c r="AD745" s="85"/>
      <c r="AE745" s="85"/>
    </row>
    <row r="746" spans="1:31">
      <c r="A746" s="85"/>
      <c r="B746" s="85"/>
      <c r="C746" s="85"/>
      <c r="D746" s="85"/>
      <c r="E746" s="85"/>
      <c r="F746" s="85"/>
      <c r="G746" s="85"/>
      <c r="H746" s="85"/>
      <c r="I746" s="94"/>
      <c r="J746" s="85"/>
      <c r="K746" s="85"/>
      <c r="L746" s="85"/>
      <c r="M746" s="94"/>
      <c r="N746" s="85"/>
      <c r="O746" s="85"/>
      <c r="P746" s="85"/>
      <c r="Q746" s="85"/>
      <c r="R746" s="85"/>
      <c r="S746" s="85"/>
      <c r="T746" s="85"/>
      <c r="U746" s="85"/>
      <c r="V746" s="85"/>
      <c r="W746" s="85"/>
      <c r="X746" s="85"/>
      <c r="Y746" s="85"/>
      <c r="Z746" s="85"/>
      <c r="AA746" s="85"/>
      <c r="AB746" s="85"/>
      <c r="AC746" s="85"/>
      <c r="AD746" s="85"/>
      <c r="AE746" s="85"/>
    </row>
    <row r="747" spans="1:31">
      <c r="A747" s="85"/>
      <c r="B747" s="85"/>
      <c r="C747" s="85"/>
      <c r="D747" s="85"/>
      <c r="E747" s="85"/>
      <c r="F747" s="85"/>
      <c r="G747" s="85"/>
      <c r="H747" s="85"/>
      <c r="I747" s="94"/>
      <c r="J747" s="85"/>
      <c r="K747" s="85"/>
      <c r="L747" s="85"/>
      <c r="M747" s="94"/>
      <c r="N747" s="85"/>
      <c r="O747" s="85"/>
      <c r="P747" s="85"/>
      <c r="Q747" s="85"/>
      <c r="R747" s="85"/>
      <c r="S747" s="85"/>
      <c r="T747" s="85"/>
      <c r="U747" s="85"/>
      <c r="V747" s="85"/>
      <c r="W747" s="85"/>
      <c r="X747" s="85"/>
      <c r="Y747" s="85"/>
      <c r="Z747" s="85"/>
      <c r="AA747" s="85"/>
      <c r="AB747" s="85"/>
      <c r="AC747" s="85"/>
      <c r="AD747" s="85"/>
      <c r="AE747" s="85"/>
    </row>
    <row r="748" spans="1:31">
      <c r="A748" s="85"/>
      <c r="B748" s="85"/>
      <c r="C748" s="85"/>
      <c r="D748" s="85"/>
      <c r="E748" s="85"/>
      <c r="F748" s="85"/>
      <c r="G748" s="85"/>
      <c r="H748" s="85"/>
      <c r="I748" s="94"/>
      <c r="J748" s="85"/>
      <c r="K748" s="85"/>
      <c r="L748" s="85"/>
      <c r="M748" s="94"/>
      <c r="N748" s="85"/>
      <c r="O748" s="85"/>
      <c r="P748" s="85"/>
      <c r="Q748" s="85"/>
      <c r="R748" s="85"/>
      <c r="S748" s="85"/>
      <c r="T748" s="85"/>
      <c r="U748" s="85"/>
      <c r="V748" s="85"/>
      <c r="W748" s="85"/>
      <c r="X748" s="85"/>
      <c r="Y748" s="85"/>
      <c r="Z748" s="85"/>
      <c r="AA748" s="85"/>
      <c r="AB748" s="85"/>
      <c r="AC748" s="85"/>
      <c r="AD748" s="85"/>
      <c r="AE748" s="85"/>
    </row>
    <row r="749" spans="1:31">
      <c r="A749" s="85"/>
      <c r="B749" s="85"/>
      <c r="C749" s="85"/>
      <c r="D749" s="85"/>
      <c r="E749" s="85"/>
      <c r="F749" s="85"/>
      <c r="G749" s="85"/>
      <c r="H749" s="85"/>
      <c r="I749" s="94"/>
      <c r="J749" s="85"/>
      <c r="K749" s="85"/>
      <c r="L749" s="85"/>
      <c r="M749" s="94"/>
      <c r="N749" s="85"/>
      <c r="O749" s="85"/>
      <c r="P749" s="85"/>
      <c r="Q749" s="85"/>
      <c r="R749" s="85"/>
      <c r="S749" s="85"/>
      <c r="T749" s="85"/>
      <c r="U749" s="85"/>
      <c r="V749" s="85"/>
      <c r="W749" s="85"/>
      <c r="X749" s="85"/>
      <c r="Y749" s="85"/>
      <c r="Z749" s="85"/>
      <c r="AA749" s="85"/>
      <c r="AB749" s="85"/>
      <c r="AC749" s="85"/>
      <c r="AD749" s="85"/>
      <c r="AE749" s="85"/>
    </row>
    <row r="750" spans="1:31">
      <c r="A750" s="85"/>
      <c r="B750" s="85"/>
      <c r="C750" s="85"/>
      <c r="D750" s="85"/>
      <c r="E750" s="85"/>
      <c r="F750" s="85"/>
      <c r="G750" s="85"/>
      <c r="H750" s="85"/>
      <c r="I750" s="94"/>
      <c r="J750" s="85"/>
      <c r="K750" s="85"/>
      <c r="L750" s="85"/>
      <c r="M750" s="94"/>
      <c r="N750" s="85"/>
      <c r="O750" s="85"/>
      <c r="P750" s="85"/>
      <c r="Q750" s="85"/>
      <c r="R750" s="85"/>
      <c r="S750" s="85"/>
      <c r="T750" s="85"/>
      <c r="U750" s="85"/>
      <c r="V750" s="85"/>
      <c r="W750" s="85"/>
      <c r="X750" s="85"/>
      <c r="Y750" s="85"/>
      <c r="Z750" s="85"/>
      <c r="AA750" s="85"/>
      <c r="AB750" s="85"/>
      <c r="AC750" s="85"/>
      <c r="AD750" s="85"/>
      <c r="AE750" s="85"/>
    </row>
    <row r="751" spans="1:31">
      <c r="A751" s="85"/>
      <c r="B751" s="85"/>
      <c r="C751" s="85"/>
      <c r="D751" s="85"/>
      <c r="E751" s="85"/>
      <c r="F751" s="85"/>
      <c r="G751" s="85"/>
      <c r="H751" s="85"/>
      <c r="I751" s="94"/>
      <c r="J751" s="85"/>
      <c r="K751" s="85"/>
      <c r="L751" s="85"/>
      <c r="M751" s="94"/>
      <c r="N751" s="85"/>
      <c r="O751" s="85"/>
      <c r="P751" s="85"/>
      <c r="Q751" s="85"/>
      <c r="R751" s="85"/>
      <c r="S751" s="85"/>
      <c r="T751" s="85"/>
      <c r="U751" s="85"/>
      <c r="V751" s="85"/>
      <c r="W751" s="85"/>
      <c r="X751" s="85"/>
      <c r="Y751" s="85"/>
      <c r="Z751" s="85"/>
      <c r="AA751" s="85"/>
      <c r="AB751" s="85"/>
      <c r="AC751" s="85"/>
      <c r="AD751" s="85"/>
      <c r="AE751" s="85"/>
    </row>
    <row r="752" spans="1:31">
      <c r="A752" s="85"/>
      <c r="B752" s="85"/>
      <c r="C752" s="85"/>
      <c r="D752" s="85"/>
      <c r="E752" s="85"/>
      <c r="F752" s="85"/>
      <c r="G752" s="85"/>
      <c r="H752" s="85"/>
      <c r="I752" s="94"/>
      <c r="J752" s="85"/>
      <c r="K752" s="85"/>
      <c r="L752" s="85"/>
      <c r="M752" s="94"/>
      <c r="N752" s="85"/>
      <c r="O752" s="85"/>
      <c r="P752" s="85"/>
      <c r="Q752" s="85"/>
      <c r="R752" s="85"/>
      <c r="S752" s="85"/>
      <c r="T752" s="85"/>
      <c r="U752" s="85"/>
      <c r="V752" s="85"/>
      <c r="W752" s="85"/>
      <c r="X752" s="85"/>
      <c r="Y752" s="85"/>
      <c r="Z752" s="85"/>
      <c r="AA752" s="85"/>
      <c r="AB752" s="85"/>
      <c r="AC752" s="85"/>
      <c r="AD752" s="85"/>
      <c r="AE752" s="85"/>
    </row>
    <row r="753" spans="1:31">
      <c r="A753" s="85"/>
      <c r="B753" s="85"/>
      <c r="C753" s="85"/>
      <c r="D753" s="85"/>
      <c r="E753" s="85"/>
      <c r="F753" s="85"/>
      <c r="G753" s="85"/>
      <c r="H753" s="85"/>
      <c r="I753" s="94"/>
      <c r="J753" s="85"/>
      <c r="K753" s="85"/>
      <c r="L753" s="85"/>
      <c r="M753" s="94"/>
      <c r="N753" s="85"/>
      <c r="O753" s="85"/>
      <c r="P753" s="85"/>
      <c r="Q753" s="85"/>
      <c r="R753" s="85"/>
      <c r="S753" s="85"/>
      <c r="T753" s="85"/>
      <c r="U753" s="85"/>
      <c r="V753" s="85"/>
      <c r="W753" s="85"/>
      <c r="X753" s="85"/>
      <c r="Y753" s="85"/>
      <c r="Z753" s="85"/>
      <c r="AA753" s="85"/>
      <c r="AB753" s="85"/>
      <c r="AC753" s="85"/>
      <c r="AD753" s="85"/>
      <c r="AE753" s="85"/>
    </row>
    <row r="754" spans="1:31">
      <c r="A754" s="85"/>
      <c r="B754" s="85"/>
      <c r="C754" s="85"/>
      <c r="D754" s="85"/>
      <c r="E754" s="85"/>
      <c r="F754" s="85"/>
      <c r="G754" s="85"/>
      <c r="H754" s="85"/>
      <c r="I754" s="94"/>
      <c r="J754" s="85"/>
      <c r="K754" s="85"/>
      <c r="L754" s="85"/>
      <c r="M754" s="94"/>
      <c r="N754" s="85"/>
      <c r="O754" s="85"/>
      <c r="P754" s="85"/>
      <c r="Q754" s="85"/>
      <c r="R754" s="85"/>
      <c r="S754" s="85"/>
      <c r="T754" s="85"/>
      <c r="U754" s="85"/>
      <c r="V754" s="85"/>
      <c r="W754" s="85"/>
      <c r="X754" s="85"/>
      <c r="Y754" s="85"/>
      <c r="Z754" s="85"/>
      <c r="AA754" s="85"/>
      <c r="AB754" s="85"/>
      <c r="AC754" s="85"/>
      <c r="AD754" s="85"/>
      <c r="AE754" s="85"/>
    </row>
    <row r="755" spans="1:31">
      <c r="A755" s="85"/>
      <c r="B755" s="85"/>
      <c r="C755" s="85"/>
      <c r="D755" s="85"/>
      <c r="E755" s="85"/>
      <c r="F755" s="85"/>
      <c r="G755" s="85"/>
      <c r="H755" s="85"/>
      <c r="I755" s="94"/>
      <c r="J755" s="85"/>
      <c r="K755" s="85"/>
      <c r="L755" s="85"/>
      <c r="M755" s="94"/>
      <c r="N755" s="85"/>
      <c r="O755" s="85"/>
      <c r="P755" s="85"/>
      <c r="Q755" s="85"/>
      <c r="R755" s="85"/>
      <c r="S755" s="85"/>
      <c r="T755" s="85"/>
      <c r="U755" s="85"/>
      <c r="V755" s="85"/>
      <c r="W755" s="85"/>
      <c r="X755" s="85"/>
      <c r="Y755" s="85"/>
      <c r="Z755" s="85"/>
      <c r="AA755" s="85"/>
      <c r="AB755" s="85"/>
      <c r="AC755" s="85"/>
      <c r="AD755" s="85"/>
      <c r="AE755" s="85"/>
    </row>
    <row r="756" spans="1:31">
      <c r="A756" s="85"/>
      <c r="B756" s="85"/>
      <c r="C756" s="85"/>
      <c r="D756" s="85"/>
      <c r="E756" s="85"/>
      <c r="F756" s="85"/>
      <c r="G756" s="85"/>
      <c r="H756" s="85"/>
      <c r="I756" s="94"/>
      <c r="J756" s="85"/>
      <c r="K756" s="85"/>
      <c r="L756" s="85"/>
      <c r="M756" s="94"/>
      <c r="N756" s="85"/>
      <c r="O756" s="85"/>
      <c r="P756" s="85"/>
      <c r="Q756" s="85"/>
      <c r="R756" s="85"/>
      <c r="S756" s="85"/>
      <c r="T756" s="85"/>
      <c r="U756" s="85"/>
      <c r="V756" s="85"/>
      <c r="W756" s="85"/>
      <c r="X756" s="85"/>
      <c r="Y756" s="85"/>
      <c r="Z756" s="85"/>
      <c r="AA756" s="85"/>
      <c r="AB756" s="85"/>
      <c r="AC756" s="85"/>
      <c r="AD756" s="85"/>
      <c r="AE756" s="85"/>
    </row>
    <row r="757" spans="1:31">
      <c r="A757" s="85"/>
      <c r="B757" s="85"/>
      <c r="C757" s="85"/>
      <c r="D757" s="85"/>
      <c r="E757" s="85"/>
      <c r="F757" s="85"/>
      <c r="G757" s="85"/>
      <c r="H757" s="85"/>
      <c r="I757" s="94"/>
      <c r="J757" s="85"/>
      <c r="K757" s="85"/>
      <c r="L757" s="85"/>
      <c r="M757" s="94"/>
      <c r="N757" s="85"/>
      <c r="O757" s="85"/>
      <c r="P757" s="85"/>
      <c r="Q757" s="85"/>
      <c r="R757" s="85"/>
      <c r="S757" s="85"/>
      <c r="T757" s="85"/>
      <c r="U757" s="85"/>
      <c r="V757" s="85"/>
      <c r="W757" s="85"/>
      <c r="X757" s="85"/>
      <c r="Y757" s="85"/>
      <c r="Z757" s="85"/>
      <c r="AA757" s="85"/>
      <c r="AB757" s="85"/>
      <c r="AC757" s="85"/>
      <c r="AD757" s="85"/>
      <c r="AE757" s="85"/>
    </row>
    <row r="758" spans="1:31">
      <c r="A758" s="85"/>
      <c r="B758" s="85"/>
      <c r="C758" s="85"/>
      <c r="D758" s="85"/>
      <c r="E758" s="85"/>
      <c r="F758" s="85"/>
      <c r="G758" s="85"/>
      <c r="H758" s="85"/>
      <c r="I758" s="94"/>
      <c r="J758" s="85"/>
      <c r="K758" s="85"/>
      <c r="L758" s="85"/>
      <c r="M758" s="94"/>
      <c r="N758" s="85"/>
      <c r="O758" s="85"/>
      <c r="P758" s="85"/>
      <c r="Q758" s="85"/>
      <c r="R758" s="85"/>
      <c r="S758" s="85"/>
      <c r="T758" s="85"/>
      <c r="U758" s="85"/>
      <c r="V758" s="85"/>
      <c r="W758" s="85"/>
      <c r="X758" s="85"/>
      <c r="Y758" s="85"/>
      <c r="Z758" s="85"/>
      <c r="AA758" s="85"/>
      <c r="AB758" s="85"/>
      <c r="AC758" s="85"/>
      <c r="AD758" s="85"/>
      <c r="AE758" s="85"/>
    </row>
    <row r="759" spans="1:31">
      <c r="A759" s="85"/>
      <c r="B759" s="85"/>
      <c r="C759" s="85"/>
      <c r="D759" s="85"/>
      <c r="E759" s="85"/>
      <c r="F759" s="85"/>
      <c r="G759" s="85"/>
      <c r="H759" s="85"/>
      <c r="I759" s="94"/>
      <c r="J759" s="85"/>
      <c r="K759" s="85"/>
      <c r="L759" s="85"/>
      <c r="M759" s="94"/>
      <c r="N759" s="85"/>
      <c r="O759" s="85"/>
      <c r="P759" s="85"/>
      <c r="Q759" s="85"/>
      <c r="R759" s="85"/>
      <c r="S759" s="85"/>
      <c r="T759" s="85"/>
      <c r="U759" s="85"/>
      <c r="V759" s="85"/>
      <c r="W759" s="85"/>
      <c r="X759" s="85"/>
      <c r="Y759" s="85"/>
      <c r="Z759" s="85"/>
      <c r="AA759" s="85"/>
      <c r="AB759" s="85"/>
      <c r="AC759" s="85"/>
      <c r="AD759" s="85"/>
      <c r="AE759" s="85"/>
    </row>
    <row r="760" spans="1:31">
      <c r="A760" s="85"/>
      <c r="B760" s="85"/>
      <c r="C760" s="85"/>
      <c r="D760" s="85"/>
      <c r="E760" s="85"/>
      <c r="F760" s="85"/>
      <c r="G760" s="85"/>
      <c r="H760" s="85"/>
      <c r="I760" s="94"/>
      <c r="J760" s="85"/>
      <c r="K760" s="85"/>
      <c r="L760" s="85"/>
      <c r="M760" s="94"/>
      <c r="N760" s="85"/>
      <c r="O760" s="85"/>
      <c r="P760" s="85"/>
      <c r="Q760" s="85"/>
      <c r="R760" s="85"/>
      <c r="S760" s="85"/>
      <c r="T760" s="85"/>
      <c r="U760" s="85"/>
      <c r="V760" s="85"/>
      <c r="W760" s="85"/>
      <c r="X760" s="85"/>
      <c r="Y760" s="85"/>
      <c r="Z760" s="85"/>
      <c r="AA760" s="85"/>
      <c r="AB760" s="85"/>
      <c r="AC760" s="85"/>
      <c r="AD760" s="85"/>
      <c r="AE760" s="85"/>
    </row>
    <row r="761" spans="1:31">
      <c r="A761" s="85"/>
      <c r="B761" s="85"/>
      <c r="C761" s="85"/>
      <c r="D761" s="85"/>
      <c r="E761" s="85"/>
      <c r="F761" s="85"/>
      <c r="G761" s="85"/>
      <c r="H761" s="85"/>
      <c r="I761" s="94"/>
      <c r="J761" s="85"/>
      <c r="K761" s="85"/>
      <c r="L761" s="85"/>
      <c r="M761" s="94"/>
      <c r="N761" s="85"/>
      <c r="O761" s="85"/>
      <c r="P761" s="85"/>
      <c r="Q761" s="85"/>
      <c r="R761" s="85"/>
      <c r="S761" s="85"/>
      <c r="T761" s="85"/>
      <c r="U761" s="85"/>
      <c r="V761" s="85"/>
      <c r="W761" s="85"/>
      <c r="X761" s="85"/>
      <c r="Y761" s="85"/>
      <c r="Z761" s="85"/>
      <c r="AA761" s="85"/>
      <c r="AB761" s="85"/>
      <c r="AC761" s="85"/>
      <c r="AD761" s="85"/>
      <c r="AE761" s="85"/>
    </row>
    <row r="762" spans="1:31">
      <c r="A762" s="85"/>
      <c r="B762" s="85"/>
      <c r="C762" s="85"/>
      <c r="D762" s="85"/>
      <c r="E762" s="85"/>
      <c r="F762" s="85"/>
      <c r="G762" s="85"/>
      <c r="H762" s="85"/>
      <c r="I762" s="94"/>
      <c r="J762" s="85"/>
      <c r="K762" s="85"/>
      <c r="L762" s="85"/>
      <c r="M762" s="94"/>
      <c r="N762" s="85"/>
      <c r="O762" s="85"/>
      <c r="P762" s="85"/>
      <c r="Q762" s="85"/>
      <c r="R762" s="85"/>
      <c r="S762" s="85"/>
      <c r="T762" s="85"/>
      <c r="U762" s="85"/>
      <c r="V762" s="85"/>
      <c r="W762" s="85"/>
      <c r="X762" s="85"/>
      <c r="Y762" s="85"/>
      <c r="Z762" s="85"/>
      <c r="AA762" s="85"/>
      <c r="AB762" s="85"/>
      <c r="AC762" s="85"/>
      <c r="AD762" s="85"/>
      <c r="AE762" s="85"/>
    </row>
    <row r="763" spans="1:31">
      <c r="A763" s="85"/>
      <c r="B763" s="85"/>
      <c r="C763" s="85"/>
      <c r="D763" s="85"/>
      <c r="E763" s="85"/>
      <c r="F763" s="85"/>
      <c r="G763" s="85"/>
      <c r="H763" s="85"/>
      <c r="I763" s="94"/>
      <c r="J763" s="85"/>
      <c r="K763" s="85"/>
      <c r="L763" s="85"/>
      <c r="M763" s="94"/>
      <c r="N763" s="85"/>
      <c r="O763" s="85"/>
      <c r="P763" s="85"/>
      <c r="Q763" s="85"/>
      <c r="R763" s="85"/>
      <c r="S763" s="85"/>
      <c r="T763" s="85"/>
      <c r="U763" s="85"/>
      <c r="V763" s="85"/>
      <c r="W763" s="85"/>
      <c r="X763" s="85"/>
      <c r="Y763" s="85"/>
      <c r="Z763" s="85"/>
      <c r="AA763" s="85"/>
      <c r="AB763" s="85"/>
      <c r="AC763" s="85"/>
      <c r="AD763" s="85"/>
      <c r="AE763" s="85"/>
    </row>
    <row r="764" spans="1:31">
      <c r="A764" s="85"/>
      <c r="B764" s="85"/>
      <c r="C764" s="85"/>
      <c r="D764" s="85"/>
      <c r="E764" s="85"/>
      <c r="F764" s="85"/>
      <c r="G764" s="85"/>
      <c r="H764" s="85"/>
      <c r="I764" s="94"/>
      <c r="J764" s="85"/>
      <c r="K764" s="85"/>
      <c r="L764" s="85"/>
      <c r="M764" s="94"/>
      <c r="N764" s="85"/>
      <c r="O764" s="85"/>
      <c r="P764" s="85"/>
      <c r="Q764" s="85"/>
      <c r="R764" s="85"/>
      <c r="S764" s="85"/>
      <c r="T764" s="85"/>
      <c r="U764" s="85"/>
      <c r="V764" s="85"/>
      <c r="W764" s="85"/>
      <c r="X764" s="85"/>
      <c r="Y764" s="85"/>
      <c r="Z764" s="85"/>
      <c r="AA764" s="85"/>
      <c r="AB764" s="85"/>
      <c r="AC764" s="85"/>
      <c r="AD764" s="85"/>
      <c r="AE764" s="85"/>
    </row>
    <row r="765" spans="1:31">
      <c r="A765" s="85"/>
      <c r="B765" s="85"/>
      <c r="C765" s="85"/>
      <c r="D765" s="85"/>
      <c r="E765" s="85"/>
      <c r="F765" s="85"/>
      <c r="G765" s="85"/>
      <c r="H765" s="85"/>
      <c r="I765" s="94"/>
      <c r="J765" s="85"/>
      <c r="K765" s="85"/>
      <c r="L765" s="85"/>
      <c r="M765" s="94"/>
      <c r="N765" s="85"/>
      <c r="O765" s="85"/>
      <c r="P765" s="85"/>
      <c r="Q765" s="85"/>
      <c r="R765" s="85"/>
      <c r="S765" s="85"/>
      <c r="T765" s="85"/>
      <c r="U765" s="85"/>
      <c r="V765" s="85"/>
      <c r="W765" s="85"/>
      <c r="X765" s="85"/>
      <c r="Y765" s="85"/>
      <c r="Z765" s="85"/>
      <c r="AA765" s="85"/>
      <c r="AB765" s="85"/>
      <c r="AC765" s="85"/>
      <c r="AD765" s="85"/>
      <c r="AE765" s="85"/>
    </row>
    <row r="766" spans="1:31">
      <c r="A766" s="85"/>
      <c r="B766" s="85"/>
      <c r="C766" s="85"/>
      <c r="D766" s="85"/>
      <c r="E766" s="85"/>
      <c r="F766" s="85"/>
      <c r="G766" s="85"/>
      <c r="H766" s="85"/>
      <c r="I766" s="94"/>
      <c r="J766" s="85"/>
      <c r="K766" s="85"/>
      <c r="L766" s="85"/>
      <c r="M766" s="94"/>
      <c r="N766" s="85"/>
      <c r="O766" s="85"/>
      <c r="P766" s="85"/>
      <c r="Q766" s="85"/>
      <c r="R766" s="85"/>
      <c r="S766" s="85"/>
      <c r="T766" s="85"/>
      <c r="U766" s="85"/>
      <c r="V766" s="85"/>
      <c r="W766" s="85"/>
      <c r="X766" s="85"/>
      <c r="Y766" s="85"/>
      <c r="Z766" s="85"/>
      <c r="AA766" s="85"/>
      <c r="AB766" s="85"/>
      <c r="AC766" s="85"/>
      <c r="AD766" s="85"/>
      <c r="AE766" s="85"/>
    </row>
    <row r="767" spans="1:31">
      <c r="A767" s="85"/>
      <c r="B767" s="85"/>
      <c r="C767" s="85"/>
      <c r="D767" s="85"/>
      <c r="E767" s="85"/>
      <c r="F767" s="85"/>
      <c r="G767" s="85"/>
      <c r="H767" s="85"/>
      <c r="I767" s="94"/>
      <c r="J767" s="85"/>
      <c r="K767" s="85"/>
      <c r="L767" s="85"/>
      <c r="M767" s="94"/>
      <c r="N767" s="85"/>
      <c r="O767" s="85"/>
      <c r="P767" s="85"/>
      <c r="Q767" s="85"/>
      <c r="R767" s="85"/>
      <c r="S767" s="85"/>
      <c r="T767" s="85"/>
      <c r="U767" s="85"/>
      <c r="V767" s="85"/>
      <c r="W767" s="85"/>
      <c r="X767" s="85"/>
      <c r="Y767" s="85"/>
      <c r="Z767" s="85"/>
      <c r="AA767" s="85"/>
      <c r="AB767" s="85"/>
      <c r="AC767" s="85"/>
      <c r="AD767" s="85"/>
      <c r="AE767" s="85"/>
    </row>
    <row r="768" spans="1:31">
      <c r="A768" s="85"/>
      <c r="B768" s="85"/>
      <c r="C768" s="85"/>
      <c r="D768" s="85"/>
      <c r="E768" s="85"/>
      <c r="F768" s="85"/>
      <c r="G768" s="85"/>
      <c r="H768" s="85"/>
      <c r="I768" s="94"/>
      <c r="J768" s="85"/>
      <c r="K768" s="85"/>
      <c r="L768" s="85"/>
      <c r="M768" s="94"/>
      <c r="N768" s="85"/>
      <c r="O768" s="85"/>
      <c r="P768" s="85"/>
      <c r="Q768" s="85"/>
      <c r="R768" s="85"/>
      <c r="S768" s="85"/>
      <c r="T768" s="85"/>
      <c r="U768" s="85"/>
      <c r="V768" s="85"/>
      <c r="W768" s="85"/>
      <c r="X768" s="85"/>
      <c r="Y768" s="85"/>
      <c r="Z768" s="85"/>
      <c r="AA768" s="85"/>
      <c r="AB768" s="85"/>
      <c r="AC768" s="85"/>
      <c r="AD768" s="85"/>
      <c r="AE768" s="85"/>
    </row>
    <row r="769" spans="1:31">
      <c r="A769" s="85"/>
      <c r="B769" s="85"/>
      <c r="C769" s="85"/>
      <c r="D769" s="85"/>
      <c r="E769" s="85"/>
      <c r="F769" s="85"/>
      <c r="G769" s="85"/>
      <c r="H769" s="85"/>
      <c r="I769" s="94"/>
      <c r="J769" s="85"/>
      <c r="K769" s="85"/>
      <c r="L769" s="85"/>
      <c r="M769" s="94"/>
      <c r="N769" s="85"/>
      <c r="O769" s="85"/>
      <c r="P769" s="85"/>
      <c r="Q769" s="85"/>
      <c r="R769" s="85"/>
      <c r="S769" s="85"/>
      <c r="T769" s="85"/>
      <c r="U769" s="85"/>
      <c r="V769" s="85"/>
      <c r="W769" s="85"/>
      <c r="X769" s="85"/>
      <c r="Y769" s="85"/>
      <c r="Z769" s="85"/>
      <c r="AA769" s="85"/>
      <c r="AB769" s="85"/>
      <c r="AC769" s="85"/>
      <c r="AD769" s="85"/>
      <c r="AE769" s="85"/>
    </row>
    <row r="770" spans="1:31">
      <c r="A770" s="85"/>
      <c r="B770" s="85"/>
      <c r="C770" s="85"/>
      <c r="D770" s="85"/>
      <c r="E770" s="85"/>
      <c r="F770" s="85"/>
      <c r="G770" s="85"/>
      <c r="H770" s="85"/>
      <c r="I770" s="94"/>
      <c r="J770" s="85"/>
      <c r="K770" s="85"/>
      <c r="L770" s="85"/>
      <c r="M770" s="94"/>
      <c r="N770" s="85"/>
      <c r="O770" s="85"/>
      <c r="P770" s="85"/>
      <c r="Q770" s="85"/>
      <c r="R770" s="85"/>
      <c r="S770" s="85"/>
      <c r="T770" s="85"/>
      <c r="U770" s="85"/>
      <c r="V770" s="85"/>
      <c r="W770" s="85"/>
      <c r="X770" s="85"/>
      <c r="Y770" s="85"/>
      <c r="Z770" s="85"/>
      <c r="AA770" s="85"/>
      <c r="AB770" s="85"/>
      <c r="AC770" s="85"/>
      <c r="AD770" s="85"/>
      <c r="AE770" s="85"/>
    </row>
    <row r="771" spans="1:31">
      <c r="A771" s="85"/>
      <c r="B771" s="85"/>
      <c r="C771" s="85"/>
      <c r="D771" s="85"/>
      <c r="E771" s="85"/>
      <c r="F771" s="85"/>
      <c r="G771" s="85"/>
      <c r="H771" s="85"/>
      <c r="I771" s="94"/>
      <c r="J771" s="85"/>
      <c r="K771" s="85"/>
      <c r="L771" s="85"/>
      <c r="M771" s="94"/>
      <c r="N771" s="85"/>
      <c r="O771" s="85"/>
      <c r="P771" s="85"/>
      <c r="Q771" s="85"/>
      <c r="R771" s="85"/>
      <c r="S771" s="85"/>
      <c r="T771" s="85"/>
      <c r="U771" s="85"/>
      <c r="V771" s="85"/>
      <c r="W771" s="85"/>
      <c r="X771" s="85"/>
      <c r="Y771" s="85"/>
      <c r="Z771" s="85"/>
      <c r="AA771" s="85"/>
      <c r="AB771" s="85"/>
      <c r="AC771" s="85"/>
      <c r="AD771" s="85"/>
      <c r="AE771" s="85"/>
    </row>
    <row r="772" spans="1:31">
      <c r="A772" s="85"/>
      <c r="B772" s="85"/>
      <c r="C772" s="85"/>
      <c r="D772" s="85"/>
      <c r="E772" s="85"/>
      <c r="F772" s="85"/>
      <c r="G772" s="85"/>
      <c r="H772" s="85"/>
      <c r="I772" s="94"/>
      <c r="J772" s="85"/>
      <c r="K772" s="85"/>
      <c r="L772" s="85"/>
      <c r="M772" s="94"/>
      <c r="N772" s="85"/>
      <c r="O772" s="85"/>
      <c r="P772" s="85"/>
      <c r="Q772" s="85"/>
      <c r="R772" s="85"/>
      <c r="S772" s="85"/>
      <c r="T772" s="85"/>
      <c r="U772" s="85"/>
      <c r="V772" s="85"/>
      <c r="W772" s="85"/>
      <c r="X772" s="85"/>
      <c r="Y772" s="85"/>
      <c r="Z772" s="85"/>
      <c r="AA772" s="85"/>
      <c r="AB772" s="85"/>
      <c r="AC772" s="85"/>
      <c r="AD772" s="85"/>
      <c r="AE772" s="85"/>
    </row>
    <row r="773" spans="1:31">
      <c r="A773" s="85"/>
      <c r="B773" s="85"/>
      <c r="C773" s="85"/>
      <c r="D773" s="85"/>
      <c r="E773" s="85"/>
      <c r="F773" s="85"/>
      <c r="G773" s="85"/>
      <c r="H773" s="85"/>
      <c r="I773" s="94"/>
      <c r="J773" s="85"/>
      <c r="K773" s="85"/>
      <c r="L773" s="85"/>
      <c r="M773" s="94"/>
      <c r="N773" s="85"/>
      <c r="O773" s="85"/>
      <c r="P773" s="85"/>
      <c r="Q773" s="85"/>
      <c r="R773" s="85"/>
      <c r="S773" s="85"/>
      <c r="T773" s="85"/>
      <c r="U773" s="85"/>
      <c r="V773" s="85"/>
      <c r="W773" s="85"/>
      <c r="X773" s="85"/>
      <c r="Y773" s="85"/>
      <c r="Z773" s="85"/>
      <c r="AA773" s="85"/>
      <c r="AB773" s="85"/>
      <c r="AC773" s="85"/>
      <c r="AD773" s="85"/>
      <c r="AE773" s="85"/>
    </row>
    <row r="774" spans="1:31">
      <c r="A774" s="85"/>
      <c r="B774" s="85"/>
      <c r="C774" s="85"/>
      <c r="D774" s="85"/>
      <c r="E774" s="85"/>
      <c r="F774" s="85"/>
      <c r="G774" s="85"/>
      <c r="H774" s="85"/>
      <c r="I774" s="94"/>
      <c r="J774" s="85"/>
      <c r="K774" s="85"/>
      <c r="L774" s="85"/>
      <c r="M774" s="94"/>
      <c r="N774" s="85"/>
      <c r="O774" s="85"/>
      <c r="P774" s="85"/>
      <c r="Q774" s="85"/>
      <c r="R774" s="85"/>
      <c r="S774" s="85"/>
      <c r="T774" s="85"/>
      <c r="U774" s="85"/>
      <c r="V774" s="85"/>
      <c r="W774" s="85"/>
      <c r="X774" s="85"/>
      <c r="Y774" s="85"/>
      <c r="Z774" s="85"/>
      <c r="AA774" s="85"/>
      <c r="AB774" s="85"/>
      <c r="AC774" s="85"/>
      <c r="AD774" s="85"/>
      <c r="AE774" s="85"/>
    </row>
    <row r="775" spans="1:31">
      <c r="A775" s="85"/>
      <c r="B775" s="85"/>
      <c r="C775" s="85"/>
      <c r="D775" s="85"/>
      <c r="E775" s="85"/>
      <c r="F775" s="85"/>
      <c r="G775" s="85"/>
      <c r="H775" s="85"/>
      <c r="I775" s="94"/>
      <c r="J775" s="85"/>
      <c r="K775" s="85"/>
      <c r="L775" s="85"/>
      <c r="M775" s="94"/>
      <c r="N775" s="85"/>
      <c r="O775" s="85"/>
      <c r="P775" s="85"/>
      <c r="Q775" s="85"/>
      <c r="R775" s="85"/>
      <c r="S775" s="85"/>
      <c r="T775" s="85"/>
      <c r="U775" s="85"/>
      <c r="V775" s="85"/>
      <c r="W775" s="85"/>
      <c r="X775" s="85"/>
      <c r="Y775" s="85"/>
      <c r="Z775" s="85"/>
      <c r="AA775" s="85"/>
      <c r="AB775" s="85"/>
      <c r="AC775" s="85"/>
      <c r="AD775" s="85"/>
      <c r="AE775" s="85"/>
    </row>
    <row r="776" spans="1:31">
      <c r="A776" s="85"/>
      <c r="B776" s="85"/>
      <c r="C776" s="85"/>
      <c r="D776" s="85"/>
      <c r="E776" s="85"/>
      <c r="F776" s="85"/>
      <c r="G776" s="85"/>
      <c r="H776" s="85"/>
      <c r="I776" s="94"/>
      <c r="J776" s="85"/>
      <c r="K776" s="85"/>
      <c r="L776" s="85"/>
      <c r="M776" s="94"/>
      <c r="N776" s="85"/>
      <c r="O776" s="85"/>
      <c r="P776" s="85"/>
      <c r="Q776" s="85"/>
      <c r="R776" s="85"/>
      <c r="S776" s="85"/>
      <c r="T776" s="85"/>
      <c r="U776" s="85"/>
      <c r="V776" s="85"/>
      <c r="W776" s="85"/>
      <c r="X776" s="85"/>
      <c r="Y776" s="85"/>
      <c r="Z776" s="85"/>
      <c r="AA776" s="85"/>
      <c r="AB776" s="85"/>
      <c r="AC776" s="85"/>
      <c r="AD776" s="85"/>
      <c r="AE776" s="85"/>
    </row>
    <row r="777" spans="1:31">
      <c r="A777" s="85"/>
      <c r="B777" s="85"/>
      <c r="C777" s="85"/>
      <c r="D777" s="85"/>
      <c r="E777" s="85"/>
      <c r="F777" s="85"/>
      <c r="G777" s="85"/>
      <c r="H777" s="85"/>
      <c r="I777" s="94"/>
      <c r="J777" s="85"/>
      <c r="K777" s="85"/>
      <c r="L777" s="85"/>
      <c r="M777" s="94"/>
      <c r="N777" s="85"/>
      <c r="O777" s="85"/>
      <c r="P777" s="85"/>
      <c r="Q777" s="85"/>
      <c r="R777" s="85"/>
      <c r="S777" s="85"/>
      <c r="T777" s="85"/>
      <c r="U777" s="85"/>
      <c r="V777" s="85"/>
      <c r="W777" s="85"/>
      <c r="X777" s="85"/>
      <c r="Y777" s="85"/>
      <c r="Z777" s="85"/>
      <c r="AA777" s="85"/>
      <c r="AB777" s="85"/>
      <c r="AC777" s="85"/>
      <c r="AD777" s="85"/>
      <c r="AE777" s="85"/>
    </row>
    <row r="778" spans="1:31">
      <c r="A778" s="85"/>
      <c r="B778" s="85"/>
      <c r="C778" s="85"/>
      <c r="D778" s="85"/>
      <c r="E778" s="85"/>
      <c r="F778" s="85"/>
      <c r="G778" s="85"/>
      <c r="H778" s="85"/>
      <c r="I778" s="94"/>
      <c r="J778" s="85"/>
      <c r="K778" s="85"/>
      <c r="L778" s="85"/>
      <c r="M778" s="94"/>
      <c r="N778" s="85"/>
      <c r="O778" s="85"/>
      <c r="P778" s="85"/>
      <c r="Q778" s="85"/>
      <c r="R778" s="85"/>
      <c r="S778" s="85"/>
      <c r="T778" s="85"/>
      <c r="U778" s="85"/>
      <c r="V778" s="85"/>
      <c r="W778" s="85"/>
      <c r="X778" s="85"/>
      <c r="Y778" s="85"/>
      <c r="Z778" s="85"/>
      <c r="AA778" s="85"/>
      <c r="AB778" s="85"/>
      <c r="AC778" s="85"/>
      <c r="AD778" s="85"/>
      <c r="AE778" s="85"/>
    </row>
    <row r="779" spans="1:31">
      <c r="A779" s="85"/>
      <c r="B779" s="85"/>
      <c r="C779" s="85"/>
      <c r="D779" s="85"/>
      <c r="E779" s="85"/>
      <c r="F779" s="85"/>
      <c r="G779" s="85"/>
      <c r="H779" s="85"/>
      <c r="I779" s="94"/>
      <c r="J779" s="85"/>
      <c r="K779" s="85"/>
      <c r="L779" s="85"/>
      <c r="M779" s="94"/>
      <c r="N779" s="85"/>
      <c r="O779" s="85"/>
      <c r="P779" s="85"/>
      <c r="Q779" s="85"/>
      <c r="R779" s="85"/>
      <c r="S779" s="85"/>
      <c r="T779" s="85"/>
      <c r="U779" s="85"/>
      <c r="V779" s="85"/>
      <c r="W779" s="85"/>
      <c r="X779" s="85"/>
      <c r="Y779" s="85"/>
      <c r="Z779" s="85"/>
      <c r="AA779" s="85"/>
      <c r="AB779" s="85"/>
      <c r="AC779" s="85"/>
      <c r="AD779" s="85"/>
      <c r="AE779" s="85"/>
    </row>
    <row r="780" spans="1:31">
      <c r="A780" s="85"/>
      <c r="B780" s="85"/>
      <c r="C780" s="85"/>
      <c r="D780" s="85"/>
      <c r="E780" s="85"/>
      <c r="F780" s="85"/>
      <c r="G780" s="85"/>
      <c r="H780" s="85"/>
      <c r="I780" s="94"/>
      <c r="J780" s="85"/>
      <c r="K780" s="85"/>
      <c r="L780" s="85"/>
      <c r="M780" s="94"/>
      <c r="N780" s="85"/>
      <c r="O780" s="85"/>
      <c r="P780" s="85"/>
      <c r="Q780" s="85"/>
      <c r="R780" s="85"/>
      <c r="S780" s="85"/>
      <c r="T780" s="85"/>
      <c r="U780" s="85"/>
      <c r="V780" s="85"/>
      <c r="W780" s="85"/>
      <c r="X780" s="85"/>
      <c r="Y780" s="85"/>
      <c r="Z780" s="85"/>
      <c r="AA780" s="85"/>
      <c r="AB780" s="85"/>
      <c r="AC780" s="85"/>
      <c r="AD780" s="85"/>
      <c r="AE780" s="85"/>
    </row>
    <row r="781" spans="1:31">
      <c r="A781" s="85"/>
      <c r="B781" s="85"/>
      <c r="C781" s="85"/>
      <c r="D781" s="85"/>
      <c r="E781" s="85"/>
      <c r="F781" s="85"/>
      <c r="G781" s="85"/>
      <c r="H781" s="85"/>
      <c r="I781" s="94"/>
      <c r="J781" s="85"/>
      <c r="K781" s="85"/>
      <c r="L781" s="85"/>
      <c r="M781" s="94"/>
      <c r="N781" s="85"/>
      <c r="O781" s="85"/>
      <c r="P781" s="85"/>
      <c r="Q781" s="85"/>
      <c r="R781" s="85"/>
      <c r="S781" s="85"/>
      <c r="T781" s="85"/>
      <c r="U781" s="85"/>
      <c r="V781" s="85"/>
      <c r="W781" s="85"/>
      <c r="X781" s="85"/>
      <c r="Y781" s="85"/>
      <c r="Z781" s="85"/>
      <c r="AA781" s="85"/>
      <c r="AB781" s="85"/>
      <c r="AC781" s="85"/>
      <c r="AD781" s="85"/>
      <c r="AE781" s="85"/>
    </row>
    <row r="782" spans="1:31">
      <c r="A782" s="85"/>
      <c r="B782" s="85"/>
      <c r="C782" s="85"/>
      <c r="D782" s="85"/>
      <c r="E782" s="85"/>
      <c r="F782" s="85"/>
      <c r="G782" s="85"/>
      <c r="H782" s="85"/>
      <c r="I782" s="94"/>
      <c r="J782" s="85"/>
      <c r="K782" s="85"/>
      <c r="L782" s="85"/>
      <c r="M782" s="94"/>
      <c r="N782" s="85"/>
      <c r="O782" s="85"/>
      <c r="P782" s="85"/>
      <c r="Q782" s="85"/>
      <c r="R782" s="85"/>
      <c r="S782" s="85"/>
      <c r="T782" s="85"/>
      <c r="U782" s="85"/>
      <c r="V782" s="85"/>
      <c r="W782" s="85"/>
      <c r="X782" s="85"/>
      <c r="Y782" s="85"/>
      <c r="Z782" s="85"/>
      <c r="AA782" s="85"/>
      <c r="AB782" s="85"/>
      <c r="AC782" s="85"/>
      <c r="AD782" s="85"/>
      <c r="AE782" s="85"/>
    </row>
    <row r="783" spans="1:31">
      <c r="A783" s="85"/>
      <c r="B783" s="85"/>
      <c r="C783" s="85"/>
      <c r="D783" s="85"/>
      <c r="E783" s="85"/>
      <c r="F783" s="85"/>
      <c r="G783" s="85"/>
      <c r="H783" s="85"/>
      <c r="I783" s="94"/>
      <c r="J783" s="85"/>
      <c r="K783" s="85"/>
      <c r="L783" s="85"/>
      <c r="M783" s="94"/>
      <c r="N783" s="85"/>
      <c r="O783" s="85"/>
      <c r="P783" s="85"/>
      <c r="Q783" s="85"/>
      <c r="R783" s="85"/>
      <c r="S783" s="85"/>
      <c r="T783" s="85"/>
      <c r="U783" s="85"/>
      <c r="V783" s="85"/>
      <c r="W783" s="85"/>
      <c r="X783" s="85"/>
      <c r="Y783" s="85"/>
      <c r="Z783" s="85"/>
      <c r="AA783" s="85"/>
      <c r="AB783" s="85"/>
      <c r="AC783" s="85"/>
      <c r="AD783" s="85"/>
      <c r="AE783" s="85"/>
    </row>
    <row r="784" spans="1:31">
      <c r="A784" s="85"/>
      <c r="B784" s="85"/>
      <c r="C784" s="85"/>
      <c r="D784" s="85"/>
      <c r="E784" s="85"/>
      <c r="F784" s="85"/>
      <c r="G784" s="85"/>
      <c r="H784" s="85"/>
      <c r="I784" s="94"/>
      <c r="J784" s="85"/>
      <c r="K784" s="85"/>
      <c r="L784" s="85"/>
      <c r="M784" s="94"/>
      <c r="N784" s="85"/>
      <c r="O784" s="85"/>
      <c r="P784" s="85"/>
      <c r="Q784" s="85"/>
      <c r="R784" s="85"/>
      <c r="S784" s="85"/>
      <c r="T784" s="85"/>
      <c r="U784" s="85"/>
      <c r="V784" s="85"/>
      <c r="W784" s="85"/>
      <c r="X784" s="85"/>
      <c r="Y784" s="85"/>
      <c r="Z784" s="85"/>
      <c r="AA784" s="85"/>
      <c r="AB784" s="85"/>
      <c r="AC784" s="85"/>
      <c r="AD784" s="85"/>
      <c r="AE784" s="85"/>
    </row>
    <row r="785" spans="1:31">
      <c r="A785" s="85"/>
      <c r="B785" s="85"/>
      <c r="C785" s="85"/>
      <c r="D785" s="85"/>
      <c r="E785" s="85"/>
      <c r="F785" s="85"/>
      <c r="G785" s="85"/>
      <c r="H785" s="85"/>
      <c r="I785" s="94"/>
      <c r="J785" s="85"/>
      <c r="K785" s="85"/>
      <c r="L785" s="85"/>
      <c r="M785" s="94"/>
      <c r="N785" s="85"/>
      <c r="O785" s="85"/>
      <c r="P785" s="85"/>
      <c r="Q785" s="85"/>
      <c r="R785" s="85"/>
      <c r="S785" s="85"/>
      <c r="T785" s="85"/>
      <c r="U785" s="85"/>
      <c r="V785" s="85"/>
      <c r="W785" s="85"/>
      <c r="X785" s="85"/>
      <c r="Y785" s="85"/>
      <c r="Z785" s="85"/>
      <c r="AA785" s="85"/>
      <c r="AB785" s="85"/>
      <c r="AC785" s="85"/>
      <c r="AD785" s="85"/>
      <c r="AE785" s="85"/>
    </row>
    <row r="786" spans="1:31">
      <c r="A786" s="85"/>
      <c r="B786" s="85"/>
      <c r="C786" s="85"/>
      <c r="D786" s="85"/>
      <c r="E786" s="85"/>
      <c r="F786" s="85"/>
      <c r="G786" s="85"/>
      <c r="H786" s="85"/>
      <c r="I786" s="94"/>
      <c r="J786" s="85"/>
      <c r="K786" s="85"/>
      <c r="L786" s="85"/>
      <c r="M786" s="94"/>
      <c r="N786" s="85"/>
      <c r="O786" s="85"/>
      <c r="P786" s="85"/>
      <c r="Q786" s="85"/>
      <c r="R786" s="85"/>
      <c r="S786" s="85"/>
      <c r="T786" s="85"/>
      <c r="U786" s="85"/>
      <c r="V786" s="85"/>
      <c r="W786" s="85"/>
      <c r="X786" s="85"/>
      <c r="Y786" s="85"/>
      <c r="Z786" s="85"/>
      <c r="AA786" s="85"/>
      <c r="AB786" s="85"/>
      <c r="AC786" s="85"/>
      <c r="AD786" s="85"/>
      <c r="AE786" s="85"/>
    </row>
    <row r="787" spans="1:31">
      <c r="A787" s="85"/>
      <c r="B787" s="85"/>
      <c r="C787" s="85"/>
      <c r="D787" s="85"/>
      <c r="E787" s="85"/>
      <c r="F787" s="85"/>
      <c r="G787" s="85"/>
      <c r="H787" s="85"/>
      <c r="I787" s="94"/>
      <c r="J787" s="85"/>
      <c r="K787" s="85"/>
      <c r="L787" s="85"/>
      <c r="M787" s="94"/>
      <c r="N787" s="85"/>
      <c r="O787" s="85"/>
      <c r="P787" s="85"/>
      <c r="Q787" s="85"/>
      <c r="R787" s="85"/>
      <c r="S787" s="85"/>
      <c r="T787" s="85"/>
      <c r="U787" s="85"/>
      <c r="V787" s="85"/>
      <c r="W787" s="85"/>
      <c r="X787" s="85"/>
      <c r="Y787" s="85"/>
      <c r="Z787" s="85"/>
      <c r="AA787" s="85"/>
      <c r="AB787" s="85"/>
      <c r="AC787" s="85"/>
      <c r="AD787" s="85"/>
      <c r="AE787" s="85"/>
    </row>
    <row r="788" spans="1:31">
      <c r="A788" s="85"/>
      <c r="B788" s="85"/>
      <c r="C788" s="85"/>
      <c r="D788" s="85"/>
      <c r="E788" s="85"/>
      <c r="F788" s="85"/>
      <c r="G788" s="85"/>
      <c r="H788" s="85"/>
      <c r="I788" s="94"/>
      <c r="J788" s="85"/>
      <c r="K788" s="85"/>
      <c r="L788" s="85"/>
      <c r="M788" s="94"/>
      <c r="N788" s="85"/>
      <c r="O788" s="85"/>
      <c r="P788" s="85"/>
      <c r="Q788" s="85"/>
      <c r="R788" s="85"/>
      <c r="S788" s="85"/>
      <c r="T788" s="85"/>
      <c r="U788" s="85"/>
      <c r="V788" s="85"/>
      <c r="W788" s="85"/>
      <c r="X788" s="85"/>
      <c r="Y788" s="85"/>
      <c r="Z788" s="85"/>
      <c r="AA788" s="85"/>
      <c r="AB788" s="85"/>
      <c r="AC788" s="85"/>
      <c r="AD788" s="85"/>
      <c r="AE788" s="85"/>
    </row>
    <row r="789" spans="1:31">
      <c r="A789" s="85"/>
      <c r="B789" s="85"/>
      <c r="C789" s="85"/>
      <c r="D789" s="85"/>
      <c r="E789" s="85"/>
      <c r="F789" s="85"/>
      <c r="G789" s="85"/>
      <c r="H789" s="85"/>
      <c r="I789" s="94"/>
      <c r="J789" s="85"/>
      <c r="K789" s="85"/>
      <c r="L789" s="85"/>
      <c r="M789" s="94"/>
      <c r="N789" s="85"/>
      <c r="O789" s="85"/>
      <c r="P789" s="85"/>
      <c r="Q789" s="85"/>
      <c r="R789" s="85"/>
      <c r="S789" s="85"/>
      <c r="T789" s="85"/>
      <c r="U789" s="85"/>
      <c r="V789" s="85"/>
      <c r="W789" s="85"/>
      <c r="X789" s="85"/>
      <c r="Y789" s="85"/>
      <c r="Z789" s="85"/>
      <c r="AA789" s="85"/>
      <c r="AB789" s="85"/>
      <c r="AC789" s="85"/>
      <c r="AD789" s="85"/>
      <c r="AE789" s="85"/>
    </row>
    <row r="790" spans="1:31">
      <c r="A790" s="85"/>
      <c r="B790" s="85"/>
      <c r="C790" s="85"/>
      <c r="D790" s="85"/>
      <c r="E790" s="85"/>
      <c r="F790" s="85"/>
      <c r="G790" s="85"/>
      <c r="H790" s="85"/>
      <c r="I790" s="94"/>
      <c r="J790" s="85"/>
      <c r="K790" s="85"/>
      <c r="L790" s="85"/>
      <c r="M790" s="94"/>
      <c r="N790" s="85"/>
      <c r="O790" s="85"/>
      <c r="P790" s="85"/>
      <c r="Q790" s="85"/>
      <c r="R790" s="85"/>
      <c r="S790" s="85"/>
      <c r="T790" s="85"/>
      <c r="U790" s="85"/>
      <c r="V790" s="85"/>
      <c r="W790" s="85"/>
      <c r="X790" s="85"/>
      <c r="Y790" s="85"/>
      <c r="Z790" s="85"/>
      <c r="AA790" s="85"/>
      <c r="AB790" s="85"/>
      <c r="AC790" s="85"/>
      <c r="AD790" s="85"/>
      <c r="AE790" s="85"/>
    </row>
    <row r="791" spans="1:31">
      <c r="A791" s="85"/>
      <c r="B791" s="85"/>
      <c r="C791" s="85"/>
      <c r="D791" s="85"/>
      <c r="E791" s="85"/>
      <c r="F791" s="85"/>
      <c r="G791" s="85"/>
      <c r="H791" s="85"/>
      <c r="I791" s="94"/>
      <c r="J791" s="85"/>
      <c r="K791" s="85"/>
      <c r="L791" s="85"/>
      <c r="M791" s="94"/>
      <c r="N791" s="85"/>
      <c r="O791" s="85"/>
      <c r="P791" s="85"/>
      <c r="Q791" s="85"/>
      <c r="R791" s="85"/>
      <c r="S791" s="85"/>
      <c r="T791" s="85"/>
      <c r="U791" s="85"/>
      <c r="V791" s="85"/>
      <c r="W791" s="85"/>
      <c r="X791" s="85"/>
      <c r="Y791" s="85"/>
      <c r="Z791" s="85"/>
      <c r="AA791" s="85"/>
      <c r="AB791" s="85"/>
      <c r="AC791" s="85"/>
      <c r="AD791" s="85"/>
      <c r="AE791" s="85"/>
    </row>
    <row r="792" spans="1:31">
      <c r="A792" s="85"/>
      <c r="B792" s="85"/>
      <c r="C792" s="85"/>
      <c r="D792" s="85"/>
      <c r="E792" s="85"/>
      <c r="F792" s="85"/>
      <c r="G792" s="85"/>
      <c r="H792" s="85"/>
      <c r="I792" s="94"/>
      <c r="J792" s="85"/>
      <c r="K792" s="85"/>
      <c r="L792" s="85"/>
      <c r="M792" s="94"/>
      <c r="N792" s="85"/>
      <c r="O792" s="85"/>
      <c r="P792" s="85"/>
      <c r="Q792" s="85"/>
      <c r="R792" s="85"/>
      <c r="S792" s="85"/>
      <c r="T792" s="85"/>
      <c r="U792" s="85"/>
      <c r="V792" s="85"/>
      <c r="W792" s="85"/>
      <c r="X792" s="85"/>
      <c r="Y792" s="85"/>
      <c r="Z792" s="85"/>
      <c r="AA792" s="85"/>
      <c r="AB792" s="85"/>
      <c r="AC792" s="85"/>
      <c r="AD792" s="85"/>
      <c r="AE792" s="85"/>
    </row>
    <row r="793" spans="1:31">
      <c r="A793" s="85"/>
      <c r="B793" s="85"/>
      <c r="C793" s="85"/>
      <c r="D793" s="85"/>
      <c r="E793" s="85"/>
      <c r="F793" s="85"/>
      <c r="G793" s="85"/>
      <c r="H793" s="85"/>
      <c r="I793" s="94"/>
      <c r="J793" s="85"/>
      <c r="K793" s="85"/>
      <c r="L793" s="85"/>
      <c r="M793" s="94"/>
      <c r="N793" s="85"/>
      <c r="O793" s="85"/>
      <c r="P793" s="85"/>
      <c r="Q793" s="85"/>
      <c r="R793" s="85"/>
      <c r="S793" s="85"/>
      <c r="T793" s="85"/>
      <c r="U793" s="85"/>
      <c r="V793" s="85"/>
      <c r="W793" s="85"/>
      <c r="X793" s="85"/>
      <c r="Y793" s="85"/>
      <c r="Z793" s="85"/>
      <c r="AA793" s="85"/>
      <c r="AB793" s="85"/>
      <c r="AC793" s="85"/>
      <c r="AD793" s="85"/>
      <c r="AE793" s="85"/>
    </row>
    <row r="794" spans="1:31">
      <c r="A794" s="85"/>
      <c r="B794" s="85"/>
      <c r="C794" s="85"/>
      <c r="D794" s="85"/>
      <c r="E794" s="85"/>
      <c r="F794" s="85"/>
      <c r="G794" s="85"/>
      <c r="H794" s="85"/>
      <c r="I794" s="94"/>
      <c r="J794" s="85"/>
      <c r="K794" s="85"/>
      <c r="L794" s="85"/>
      <c r="M794" s="94"/>
      <c r="N794" s="85"/>
      <c r="O794" s="85"/>
      <c r="P794" s="85"/>
      <c r="Q794" s="85"/>
      <c r="R794" s="85"/>
      <c r="S794" s="85"/>
      <c r="T794" s="85"/>
      <c r="U794" s="85"/>
      <c r="V794" s="85"/>
      <c r="W794" s="85"/>
      <c r="X794" s="85"/>
      <c r="Y794" s="85"/>
      <c r="Z794" s="85"/>
      <c r="AA794" s="85"/>
      <c r="AB794" s="85"/>
      <c r="AC794" s="85"/>
      <c r="AD794" s="85"/>
      <c r="AE794" s="85"/>
    </row>
    <row r="795" spans="1:31">
      <c r="A795" s="85"/>
      <c r="B795" s="85"/>
      <c r="C795" s="85"/>
      <c r="D795" s="85"/>
      <c r="E795" s="85"/>
      <c r="F795" s="85"/>
      <c r="G795" s="85"/>
      <c r="H795" s="85"/>
      <c r="I795" s="94"/>
      <c r="J795" s="85"/>
      <c r="K795" s="85"/>
      <c r="L795" s="85"/>
      <c r="M795" s="94"/>
      <c r="N795" s="85"/>
      <c r="O795" s="85"/>
      <c r="P795" s="85"/>
      <c r="Q795" s="85"/>
      <c r="R795" s="85"/>
      <c r="S795" s="85"/>
      <c r="T795" s="85"/>
      <c r="U795" s="85"/>
      <c r="V795" s="85"/>
      <c r="W795" s="85"/>
      <c r="X795" s="85"/>
      <c r="Y795" s="85"/>
      <c r="Z795" s="85"/>
      <c r="AA795" s="85"/>
      <c r="AB795" s="85"/>
      <c r="AC795" s="85"/>
      <c r="AD795" s="85"/>
      <c r="AE795" s="85"/>
    </row>
    <row r="796" spans="1:31">
      <c r="A796" s="85"/>
      <c r="B796" s="85"/>
      <c r="C796" s="85"/>
      <c r="D796" s="85"/>
      <c r="E796" s="85"/>
      <c r="F796" s="85"/>
      <c r="G796" s="85"/>
      <c r="H796" s="85"/>
      <c r="I796" s="94"/>
      <c r="J796" s="85"/>
      <c r="K796" s="85"/>
      <c r="L796" s="85"/>
      <c r="M796" s="94"/>
      <c r="N796" s="85"/>
      <c r="O796" s="85"/>
      <c r="P796" s="85"/>
      <c r="Q796" s="85"/>
      <c r="R796" s="85"/>
      <c r="S796" s="85"/>
      <c r="T796" s="85"/>
      <c r="U796" s="85"/>
      <c r="V796" s="85"/>
      <c r="W796" s="85"/>
      <c r="X796" s="85"/>
      <c r="Y796" s="85"/>
      <c r="Z796" s="85"/>
      <c r="AA796" s="85"/>
      <c r="AB796" s="85"/>
      <c r="AC796" s="85"/>
      <c r="AD796" s="85"/>
      <c r="AE796" s="85"/>
    </row>
    <row r="797" spans="1:31">
      <c r="A797" s="85"/>
      <c r="B797" s="85"/>
      <c r="C797" s="85"/>
      <c r="D797" s="85"/>
      <c r="E797" s="85"/>
      <c r="F797" s="85"/>
      <c r="G797" s="85"/>
      <c r="H797" s="85"/>
      <c r="I797" s="94"/>
      <c r="J797" s="85"/>
      <c r="K797" s="85"/>
      <c r="L797" s="85"/>
      <c r="M797" s="94"/>
      <c r="N797" s="85"/>
      <c r="O797" s="85"/>
      <c r="P797" s="85"/>
      <c r="Q797" s="85"/>
      <c r="R797" s="85"/>
      <c r="S797" s="85"/>
      <c r="T797" s="85"/>
      <c r="U797" s="85"/>
      <c r="V797" s="85"/>
      <c r="W797" s="85"/>
      <c r="X797" s="85"/>
      <c r="Y797" s="85"/>
      <c r="Z797" s="85"/>
      <c r="AA797" s="85"/>
      <c r="AB797" s="85"/>
      <c r="AC797" s="85"/>
      <c r="AD797" s="85"/>
      <c r="AE797" s="85"/>
    </row>
    <row r="798" spans="1:31">
      <c r="A798" s="85"/>
      <c r="B798" s="85"/>
      <c r="C798" s="85"/>
      <c r="D798" s="85"/>
      <c r="E798" s="85"/>
      <c r="F798" s="85"/>
      <c r="G798" s="85"/>
      <c r="H798" s="85"/>
      <c r="I798" s="94"/>
      <c r="J798" s="85"/>
      <c r="K798" s="85"/>
      <c r="L798" s="85"/>
      <c r="M798" s="94"/>
      <c r="N798" s="85"/>
      <c r="O798" s="85"/>
      <c r="P798" s="85"/>
      <c r="Q798" s="85"/>
      <c r="R798" s="85"/>
      <c r="S798" s="85"/>
      <c r="T798" s="85"/>
      <c r="U798" s="85"/>
      <c r="V798" s="85"/>
      <c r="W798" s="85"/>
      <c r="X798" s="85"/>
      <c r="Y798" s="85"/>
      <c r="Z798" s="85"/>
      <c r="AA798" s="85"/>
      <c r="AB798" s="85"/>
      <c r="AC798" s="85"/>
      <c r="AD798" s="85"/>
      <c r="AE798" s="85"/>
    </row>
    <row r="799" spans="1:31">
      <c r="A799" s="85"/>
      <c r="B799" s="85"/>
      <c r="C799" s="85"/>
      <c r="D799" s="85"/>
      <c r="E799" s="85"/>
      <c r="F799" s="85"/>
      <c r="G799" s="85"/>
      <c r="H799" s="85"/>
      <c r="I799" s="94"/>
      <c r="J799" s="85"/>
      <c r="K799" s="85"/>
      <c r="L799" s="85"/>
      <c r="M799" s="94"/>
      <c r="N799" s="85"/>
      <c r="O799" s="85"/>
      <c r="P799" s="85"/>
      <c r="Q799" s="85"/>
      <c r="R799" s="85"/>
      <c r="S799" s="85"/>
      <c r="T799" s="85"/>
      <c r="U799" s="85"/>
      <c r="V799" s="85"/>
      <c r="W799" s="85"/>
      <c r="X799" s="85"/>
      <c r="Y799" s="85"/>
      <c r="Z799" s="85"/>
      <c r="AA799" s="85"/>
      <c r="AB799" s="85"/>
      <c r="AC799" s="85"/>
      <c r="AD799" s="85"/>
      <c r="AE799" s="85"/>
    </row>
    <row r="800" spans="1:31">
      <c r="A800" s="85"/>
      <c r="B800" s="85"/>
      <c r="C800" s="85"/>
      <c r="D800" s="85"/>
      <c r="E800" s="85"/>
      <c r="F800" s="85"/>
      <c r="G800" s="85"/>
      <c r="H800" s="85"/>
      <c r="I800" s="94"/>
      <c r="J800" s="85"/>
      <c r="K800" s="85"/>
      <c r="L800" s="85"/>
      <c r="M800" s="94"/>
      <c r="N800" s="85"/>
      <c r="O800" s="85"/>
      <c r="P800" s="85"/>
      <c r="Q800" s="85"/>
      <c r="R800" s="85"/>
      <c r="S800" s="85"/>
      <c r="T800" s="85"/>
      <c r="U800" s="85"/>
      <c r="V800" s="85"/>
      <c r="W800" s="85"/>
      <c r="X800" s="85"/>
      <c r="Y800" s="85"/>
      <c r="Z800" s="85"/>
      <c r="AA800" s="85"/>
      <c r="AB800" s="85"/>
      <c r="AC800" s="85"/>
      <c r="AD800" s="85"/>
      <c r="AE800" s="85"/>
    </row>
    <row r="801" spans="1:31">
      <c r="A801" s="85"/>
      <c r="B801" s="85"/>
      <c r="C801" s="85"/>
      <c r="D801" s="85"/>
      <c r="E801" s="85"/>
      <c r="F801" s="85"/>
      <c r="G801" s="85"/>
      <c r="H801" s="85"/>
      <c r="I801" s="94"/>
      <c r="J801" s="85"/>
      <c r="K801" s="85"/>
      <c r="L801" s="85"/>
      <c r="M801" s="94"/>
      <c r="N801" s="85"/>
      <c r="O801" s="85"/>
      <c r="P801" s="85"/>
      <c r="Q801" s="85"/>
      <c r="R801" s="85"/>
      <c r="S801" s="85"/>
      <c r="T801" s="85"/>
      <c r="U801" s="85"/>
      <c r="V801" s="85"/>
      <c r="W801" s="85"/>
      <c r="X801" s="85"/>
      <c r="Y801" s="85"/>
      <c r="Z801" s="85"/>
      <c r="AA801" s="85"/>
      <c r="AB801" s="85"/>
      <c r="AC801" s="85"/>
      <c r="AD801" s="85"/>
      <c r="AE801" s="85"/>
    </row>
    <row r="802" spans="1:31">
      <c r="A802" s="85"/>
      <c r="B802" s="85"/>
      <c r="C802" s="85"/>
      <c r="D802" s="85"/>
      <c r="E802" s="85"/>
      <c r="F802" s="85"/>
      <c r="G802" s="85"/>
      <c r="H802" s="85"/>
      <c r="I802" s="94"/>
      <c r="J802" s="85"/>
      <c r="K802" s="85"/>
      <c r="L802" s="85"/>
      <c r="M802" s="94"/>
      <c r="N802" s="85"/>
      <c r="O802" s="85"/>
      <c r="P802" s="85"/>
      <c r="Q802" s="85"/>
      <c r="R802" s="85"/>
      <c r="S802" s="85"/>
      <c r="T802" s="85"/>
      <c r="U802" s="85"/>
      <c r="V802" s="85"/>
      <c r="W802" s="85"/>
      <c r="X802" s="85"/>
      <c r="Y802" s="85"/>
      <c r="Z802" s="85"/>
      <c r="AA802" s="85"/>
      <c r="AB802" s="85"/>
      <c r="AC802" s="85"/>
      <c r="AD802" s="85"/>
      <c r="AE802" s="85"/>
    </row>
    <row r="803" spans="1:31">
      <c r="A803" s="85"/>
      <c r="B803" s="85"/>
      <c r="C803" s="85"/>
      <c r="D803" s="85"/>
      <c r="E803" s="85"/>
      <c r="F803" s="85"/>
      <c r="G803" s="85"/>
      <c r="H803" s="85"/>
      <c r="I803" s="94"/>
      <c r="J803" s="85"/>
      <c r="K803" s="85"/>
      <c r="L803" s="85"/>
      <c r="M803" s="94"/>
      <c r="N803" s="85"/>
      <c r="O803" s="85"/>
      <c r="P803" s="85"/>
      <c r="Q803" s="85"/>
      <c r="R803" s="85"/>
      <c r="S803" s="85"/>
      <c r="T803" s="85"/>
      <c r="U803" s="85"/>
      <c r="V803" s="85"/>
      <c r="W803" s="85"/>
      <c r="X803" s="85"/>
      <c r="Y803" s="85"/>
      <c r="Z803" s="85"/>
      <c r="AA803" s="85"/>
      <c r="AB803" s="85"/>
      <c r="AC803" s="85"/>
      <c r="AD803" s="85"/>
      <c r="AE803" s="85"/>
    </row>
    <row r="804" spans="1:31">
      <c r="A804" s="85"/>
      <c r="B804" s="85"/>
      <c r="C804" s="85"/>
      <c r="D804" s="85"/>
      <c r="E804" s="85"/>
      <c r="F804" s="85"/>
      <c r="G804" s="85"/>
      <c r="H804" s="85"/>
      <c r="I804" s="94"/>
      <c r="J804" s="85"/>
      <c r="K804" s="85"/>
      <c r="L804" s="85"/>
      <c r="M804" s="94"/>
      <c r="N804" s="85"/>
      <c r="O804" s="85"/>
      <c r="P804" s="85"/>
      <c r="Q804" s="85"/>
      <c r="R804" s="85"/>
      <c r="S804" s="85"/>
      <c r="T804" s="85"/>
      <c r="U804" s="85"/>
      <c r="V804" s="85"/>
      <c r="W804" s="85"/>
      <c r="X804" s="85"/>
      <c r="Y804" s="85"/>
      <c r="Z804" s="85"/>
      <c r="AA804" s="85"/>
      <c r="AB804" s="85"/>
      <c r="AC804" s="85"/>
      <c r="AD804" s="85"/>
      <c r="AE804" s="85"/>
    </row>
    <row r="805" spans="1:31">
      <c r="A805" s="85"/>
      <c r="B805" s="85"/>
      <c r="C805" s="85"/>
      <c r="D805" s="85"/>
      <c r="E805" s="85"/>
      <c r="F805" s="85"/>
      <c r="G805" s="85"/>
      <c r="H805" s="85"/>
      <c r="I805" s="94"/>
      <c r="J805" s="85"/>
      <c r="K805" s="85"/>
      <c r="L805" s="85"/>
      <c r="M805" s="94"/>
      <c r="N805" s="85"/>
      <c r="O805" s="85"/>
      <c r="P805" s="85"/>
      <c r="Q805" s="85"/>
      <c r="R805" s="85"/>
      <c r="S805" s="85"/>
      <c r="T805" s="85"/>
      <c r="U805" s="85"/>
      <c r="V805" s="85"/>
      <c r="W805" s="85"/>
      <c r="X805" s="85"/>
      <c r="Y805" s="85"/>
      <c r="Z805" s="85"/>
      <c r="AA805" s="85"/>
      <c r="AB805" s="85"/>
      <c r="AC805" s="85"/>
      <c r="AD805" s="85"/>
      <c r="AE805" s="85"/>
    </row>
    <row r="806" spans="1:31">
      <c r="A806" s="85"/>
      <c r="B806" s="85"/>
      <c r="C806" s="85"/>
      <c r="D806" s="85"/>
      <c r="E806" s="85"/>
      <c r="F806" s="85"/>
      <c r="G806" s="85"/>
      <c r="H806" s="85"/>
      <c r="I806" s="94"/>
      <c r="J806" s="85"/>
      <c r="K806" s="85"/>
      <c r="L806" s="85"/>
      <c r="M806" s="94"/>
      <c r="N806" s="85"/>
      <c r="O806" s="85"/>
      <c r="P806" s="85"/>
      <c r="Q806" s="85"/>
      <c r="R806" s="85"/>
      <c r="S806" s="85"/>
      <c r="T806" s="85"/>
      <c r="U806" s="85"/>
      <c r="V806" s="85"/>
      <c r="W806" s="85"/>
      <c r="X806" s="85"/>
      <c r="Y806" s="85"/>
      <c r="Z806" s="85"/>
      <c r="AA806" s="85"/>
      <c r="AB806" s="85"/>
      <c r="AC806" s="85"/>
      <c r="AD806" s="85"/>
      <c r="AE806" s="85"/>
    </row>
    <row r="807" spans="1:31">
      <c r="A807" s="85"/>
      <c r="B807" s="85"/>
      <c r="C807" s="85"/>
      <c r="D807" s="85"/>
      <c r="E807" s="85"/>
      <c r="F807" s="85"/>
      <c r="G807" s="85"/>
      <c r="H807" s="85"/>
      <c r="I807" s="94"/>
      <c r="J807" s="85"/>
      <c r="K807" s="85"/>
      <c r="L807" s="85"/>
      <c r="M807" s="94"/>
      <c r="N807" s="85"/>
      <c r="O807" s="85"/>
      <c r="P807" s="85"/>
      <c r="Q807" s="85"/>
      <c r="R807" s="85"/>
      <c r="S807" s="85"/>
      <c r="T807" s="85"/>
      <c r="U807" s="85"/>
      <c r="V807" s="85"/>
      <c r="W807" s="85"/>
      <c r="X807" s="85"/>
      <c r="Y807" s="85"/>
      <c r="Z807" s="85"/>
      <c r="AA807" s="85"/>
      <c r="AB807" s="85"/>
      <c r="AC807" s="85"/>
      <c r="AD807" s="85"/>
      <c r="AE807" s="85"/>
    </row>
    <row r="808" spans="1:31">
      <c r="A808" s="85"/>
      <c r="B808" s="85"/>
      <c r="C808" s="85"/>
      <c r="D808" s="85"/>
      <c r="E808" s="85"/>
      <c r="F808" s="85"/>
      <c r="G808" s="85"/>
      <c r="H808" s="85"/>
      <c r="I808" s="94"/>
      <c r="J808" s="85"/>
      <c r="K808" s="85"/>
      <c r="L808" s="85"/>
      <c r="M808" s="94"/>
      <c r="N808" s="85"/>
      <c r="O808" s="85"/>
      <c r="P808" s="85"/>
      <c r="Q808" s="85"/>
      <c r="R808" s="85"/>
      <c r="S808" s="85"/>
      <c r="T808" s="85"/>
      <c r="U808" s="85"/>
      <c r="V808" s="85"/>
      <c r="W808" s="85"/>
      <c r="X808" s="85"/>
      <c r="Y808" s="85"/>
      <c r="Z808" s="85"/>
      <c r="AA808" s="85"/>
      <c r="AB808" s="85"/>
      <c r="AC808" s="85"/>
      <c r="AD808" s="85"/>
      <c r="AE808" s="85"/>
    </row>
    <row r="809" spans="1:31">
      <c r="A809" s="85"/>
      <c r="B809" s="85"/>
      <c r="C809" s="85"/>
      <c r="D809" s="85"/>
      <c r="E809" s="85"/>
      <c r="F809" s="85"/>
      <c r="G809" s="85"/>
      <c r="H809" s="85"/>
      <c r="I809" s="94"/>
      <c r="J809" s="85"/>
      <c r="K809" s="85"/>
      <c r="L809" s="85"/>
      <c r="M809" s="94"/>
      <c r="N809" s="85"/>
      <c r="O809" s="85"/>
      <c r="P809" s="85"/>
      <c r="Q809" s="85"/>
      <c r="R809" s="85"/>
      <c r="S809" s="85"/>
      <c r="T809" s="85"/>
      <c r="U809" s="85"/>
      <c r="V809" s="85"/>
      <c r="W809" s="85"/>
      <c r="X809" s="85"/>
      <c r="Y809" s="85"/>
      <c r="Z809" s="85"/>
      <c r="AA809" s="85"/>
      <c r="AB809" s="85"/>
      <c r="AC809" s="85"/>
      <c r="AD809" s="85"/>
      <c r="AE809" s="85"/>
    </row>
    <row r="810" spans="1:31">
      <c r="A810" s="85"/>
      <c r="B810" s="85"/>
      <c r="C810" s="85"/>
      <c r="D810" s="85"/>
      <c r="E810" s="85"/>
      <c r="F810" s="85"/>
      <c r="G810" s="85"/>
      <c r="H810" s="85"/>
      <c r="I810" s="94"/>
      <c r="J810" s="85"/>
      <c r="K810" s="85"/>
      <c r="L810" s="85"/>
      <c r="M810" s="94"/>
      <c r="N810" s="85"/>
      <c r="O810" s="85"/>
      <c r="P810" s="85"/>
      <c r="Q810" s="85"/>
      <c r="R810" s="85"/>
      <c r="S810" s="85"/>
      <c r="T810" s="85"/>
      <c r="U810" s="85"/>
      <c r="V810" s="85"/>
      <c r="W810" s="85"/>
      <c r="X810" s="85"/>
      <c r="Y810" s="85"/>
      <c r="Z810" s="85"/>
      <c r="AA810" s="85"/>
      <c r="AB810" s="85"/>
      <c r="AC810" s="85"/>
      <c r="AD810" s="85"/>
      <c r="AE810" s="85"/>
    </row>
    <row r="811" spans="1:31">
      <c r="A811" s="85"/>
      <c r="B811" s="85"/>
      <c r="C811" s="85"/>
      <c r="D811" s="85"/>
      <c r="E811" s="85"/>
      <c r="F811" s="85"/>
      <c r="G811" s="85"/>
      <c r="H811" s="85"/>
      <c r="I811" s="94"/>
      <c r="J811" s="85"/>
      <c r="K811" s="85"/>
      <c r="L811" s="85"/>
      <c r="M811" s="94"/>
      <c r="N811" s="85"/>
      <c r="O811" s="85"/>
      <c r="P811" s="85"/>
      <c r="Q811" s="85"/>
      <c r="R811" s="85"/>
      <c r="S811" s="85"/>
      <c r="T811" s="85"/>
      <c r="U811" s="85"/>
      <c r="V811" s="85"/>
      <c r="W811" s="85"/>
      <c r="X811" s="85"/>
      <c r="Y811" s="85"/>
      <c r="Z811" s="85"/>
      <c r="AA811" s="85"/>
      <c r="AB811" s="85"/>
      <c r="AC811" s="85"/>
      <c r="AD811" s="85"/>
      <c r="AE811" s="85"/>
    </row>
    <row r="812" spans="1:31">
      <c r="A812" s="85"/>
      <c r="B812" s="85"/>
      <c r="C812" s="85"/>
      <c r="D812" s="85"/>
      <c r="E812" s="85"/>
      <c r="F812" s="85"/>
      <c r="G812" s="85"/>
      <c r="H812" s="85"/>
      <c r="I812" s="94"/>
      <c r="J812" s="85"/>
      <c r="K812" s="85"/>
      <c r="L812" s="85"/>
      <c r="M812" s="94"/>
      <c r="N812" s="85"/>
      <c r="O812" s="85"/>
      <c r="P812" s="85"/>
      <c r="Q812" s="85"/>
      <c r="R812" s="85"/>
      <c r="S812" s="85"/>
      <c r="T812" s="85"/>
      <c r="U812" s="85"/>
      <c r="V812" s="85"/>
      <c r="W812" s="85"/>
      <c r="X812" s="85"/>
      <c r="Y812" s="85"/>
      <c r="Z812" s="85"/>
      <c r="AA812" s="85"/>
      <c r="AB812" s="85"/>
      <c r="AC812" s="85"/>
      <c r="AD812" s="85"/>
      <c r="AE812" s="85"/>
    </row>
    <row r="813" spans="1:31">
      <c r="A813" s="85"/>
      <c r="B813" s="85"/>
      <c r="C813" s="85"/>
      <c r="D813" s="85"/>
      <c r="E813" s="85"/>
      <c r="F813" s="85"/>
      <c r="G813" s="85"/>
      <c r="H813" s="85"/>
      <c r="I813" s="94"/>
      <c r="J813" s="85"/>
      <c r="K813" s="85"/>
      <c r="L813" s="85"/>
      <c r="M813" s="94"/>
      <c r="N813" s="85"/>
      <c r="O813" s="85"/>
      <c r="P813" s="85"/>
      <c r="Q813" s="85"/>
      <c r="R813" s="85"/>
      <c r="S813" s="85"/>
      <c r="T813" s="85"/>
      <c r="U813" s="85"/>
      <c r="V813" s="85"/>
      <c r="W813" s="85"/>
      <c r="X813" s="85"/>
      <c r="Y813" s="85"/>
      <c r="Z813" s="85"/>
      <c r="AA813" s="85"/>
      <c r="AB813" s="85"/>
      <c r="AC813" s="85"/>
      <c r="AD813" s="85"/>
      <c r="AE813" s="85"/>
    </row>
    <row r="814" spans="1:31">
      <c r="A814" s="85"/>
      <c r="B814" s="85"/>
      <c r="C814" s="85"/>
      <c r="D814" s="85"/>
      <c r="E814" s="85"/>
      <c r="F814" s="85"/>
      <c r="G814" s="85"/>
      <c r="H814" s="85"/>
      <c r="I814" s="94"/>
      <c r="J814" s="85"/>
      <c r="K814" s="85"/>
      <c r="L814" s="85"/>
      <c r="M814" s="94"/>
      <c r="N814" s="85"/>
      <c r="O814" s="85"/>
      <c r="P814" s="85"/>
      <c r="Q814" s="85"/>
      <c r="R814" s="85"/>
      <c r="S814" s="85"/>
      <c r="T814" s="85"/>
      <c r="U814" s="85"/>
      <c r="V814" s="85"/>
      <c r="W814" s="85"/>
      <c r="X814" s="85"/>
      <c r="Y814" s="85"/>
      <c r="Z814" s="85"/>
      <c r="AA814" s="85"/>
      <c r="AB814" s="85"/>
      <c r="AC814" s="85"/>
      <c r="AD814" s="85"/>
      <c r="AE814" s="85"/>
    </row>
    <row r="815" spans="1:31">
      <c r="A815" s="85"/>
      <c r="B815" s="85"/>
      <c r="C815" s="85"/>
      <c r="D815" s="85"/>
      <c r="E815" s="85"/>
      <c r="F815" s="85"/>
      <c r="G815" s="85"/>
      <c r="H815" s="85"/>
      <c r="I815" s="94"/>
      <c r="J815" s="85"/>
      <c r="K815" s="85"/>
      <c r="L815" s="85"/>
      <c r="M815" s="94"/>
      <c r="N815" s="85"/>
      <c r="O815" s="85"/>
      <c r="P815" s="85"/>
      <c r="Q815" s="85"/>
      <c r="R815" s="85"/>
      <c r="S815" s="85"/>
      <c r="T815" s="85"/>
      <c r="U815" s="85"/>
      <c r="V815" s="85"/>
      <c r="W815" s="85"/>
      <c r="X815" s="85"/>
      <c r="Y815" s="85"/>
      <c r="Z815" s="85"/>
      <c r="AA815" s="85"/>
      <c r="AB815" s="85"/>
      <c r="AC815" s="85"/>
      <c r="AD815" s="85"/>
      <c r="AE815" s="85"/>
    </row>
    <row r="816" spans="1:31">
      <c r="A816" s="85"/>
      <c r="B816" s="85"/>
      <c r="C816" s="85"/>
      <c r="D816" s="85"/>
      <c r="E816" s="85"/>
      <c r="F816" s="85"/>
      <c r="G816" s="85"/>
      <c r="H816" s="85"/>
      <c r="I816" s="94"/>
      <c r="J816" s="85"/>
      <c r="K816" s="85"/>
      <c r="L816" s="85"/>
      <c r="M816" s="94"/>
      <c r="N816" s="85"/>
      <c r="O816" s="85"/>
      <c r="P816" s="85"/>
      <c r="Q816" s="85"/>
      <c r="R816" s="85"/>
      <c r="S816" s="85"/>
      <c r="T816" s="85"/>
      <c r="U816" s="85"/>
      <c r="V816" s="85"/>
      <c r="W816" s="85"/>
      <c r="X816" s="85"/>
      <c r="Y816" s="85"/>
      <c r="Z816" s="85"/>
      <c r="AA816" s="85"/>
      <c r="AB816" s="85"/>
      <c r="AC816" s="85"/>
      <c r="AD816" s="85"/>
      <c r="AE816" s="85"/>
    </row>
    <row r="817" spans="1:31">
      <c r="A817" s="85"/>
      <c r="B817" s="85"/>
      <c r="C817" s="85"/>
      <c r="D817" s="85"/>
      <c r="E817" s="85"/>
      <c r="F817" s="85"/>
      <c r="G817" s="85"/>
      <c r="H817" s="85"/>
      <c r="I817" s="94"/>
      <c r="J817" s="85"/>
      <c r="K817" s="85"/>
      <c r="L817" s="85"/>
      <c r="M817" s="94"/>
      <c r="N817" s="85"/>
      <c r="O817" s="85"/>
      <c r="P817" s="85"/>
      <c r="Q817" s="85"/>
      <c r="R817" s="85"/>
      <c r="S817" s="85"/>
      <c r="T817" s="85"/>
      <c r="U817" s="85"/>
      <c r="V817" s="85"/>
      <c r="W817" s="85"/>
      <c r="X817" s="85"/>
      <c r="Y817" s="85"/>
      <c r="Z817" s="85"/>
      <c r="AA817" s="85"/>
      <c r="AB817" s="85"/>
      <c r="AC817" s="85"/>
      <c r="AD817" s="85"/>
      <c r="AE817" s="85"/>
    </row>
    <row r="818" spans="1:31">
      <c r="A818" s="85"/>
      <c r="B818" s="85"/>
      <c r="C818" s="85"/>
      <c r="D818" s="85"/>
      <c r="E818" s="85"/>
      <c r="F818" s="85"/>
      <c r="G818" s="85"/>
      <c r="H818" s="85"/>
      <c r="I818" s="94"/>
      <c r="J818" s="85"/>
      <c r="K818" s="85"/>
      <c r="L818" s="85"/>
      <c r="M818" s="94"/>
      <c r="N818" s="85"/>
      <c r="O818" s="85"/>
      <c r="P818" s="85"/>
      <c r="Q818" s="85"/>
      <c r="R818" s="85"/>
      <c r="S818" s="85"/>
      <c r="T818" s="85"/>
      <c r="U818" s="85"/>
      <c r="V818" s="85"/>
      <c r="W818" s="85"/>
      <c r="X818" s="85"/>
      <c r="Y818" s="85"/>
      <c r="Z818" s="85"/>
      <c r="AA818" s="85"/>
      <c r="AB818" s="85"/>
      <c r="AC818" s="85"/>
      <c r="AD818" s="85"/>
      <c r="AE818" s="85"/>
    </row>
    <row r="819" spans="1:31">
      <c r="A819" s="85"/>
      <c r="B819" s="85"/>
      <c r="C819" s="85"/>
      <c r="D819" s="85"/>
      <c r="E819" s="85"/>
      <c r="F819" s="85"/>
      <c r="G819" s="85"/>
      <c r="H819" s="85"/>
      <c r="I819" s="94"/>
      <c r="J819" s="85"/>
      <c r="K819" s="85"/>
      <c r="L819" s="85"/>
      <c r="M819" s="94"/>
      <c r="N819" s="85"/>
      <c r="O819" s="85"/>
      <c r="P819" s="85"/>
      <c r="Q819" s="85"/>
      <c r="R819" s="85"/>
      <c r="S819" s="85"/>
      <c r="T819" s="85"/>
      <c r="U819" s="85"/>
      <c r="V819" s="85"/>
      <c r="W819" s="85"/>
      <c r="X819" s="85"/>
      <c r="Y819" s="85"/>
      <c r="Z819" s="85"/>
      <c r="AA819" s="85"/>
      <c r="AB819" s="85"/>
      <c r="AC819" s="85"/>
      <c r="AD819" s="85"/>
      <c r="AE819" s="85"/>
    </row>
    <row r="820" spans="1:31">
      <c r="A820" s="85"/>
      <c r="B820" s="85"/>
      <c r="C820" s="85"/>
      <c r="D820" s="85"/>
      <c r="E820" s="85"/>
      <c r="F820" s="85"/>
      <c r="G820" s="85"/>
      <c r="H820" s="85"/>
      <c r="I820" s="94"/>
      <c r="J820" s="85"/>
      <c r="K820" s="85"/>
      <c r="L820" s="85"/>
      <c r="M820" s="94"/>
      <c r="N820" s="85"/>
      <c r="O820" s="85"/>
      <c r="P820" s="85"/>
      <c r="Q820" s="85"/>
      <c r="R820" s="85"/>
      <c r="S820" s="85"/>
      <c r="T820" s="85"/>
      <c r="U820" s="85"/>
      <c r="V820" s="85"/>
      <c r="W820" s="85"/>
      <c r="X820" s="85"/>
      <c r="Y820" s="85"/>
      <c r="Z820" s="85"/>
      <c r="AA820" s="85"/>
      <c r="AB820" s="85"/>
      <c r="AC820" s="85"/>
      <c r="AD820" s="85"/>
      <c r="AE820" s="85"/>
    </row>
    <row r="821" spans="1:31">
      <c r="A821" s="85"/>
      <c r="B821" s="85"/>
      <c r="C821" s="85"/>
      <c r="D821" s="85"/>
      <c r="E821" s="85"/>
      <c r="F821" s="85"/>
      <c r="G821" s="85"/>
      <c r="H821" s="85"/>
      <c r="I821" s="94"/>
      <c r="J821" s="85"/>
      <c r="K821" s="85"/>
      <c r="L821" s="85"/>
      <c r="M821" s="94"/>
      <c r="N821" s="85"/>
      <c r="O821" s="85"/>
      <c r="P821" s="85"/>
      <c r="Q821" s="85"/>
      <c r="R821" s="85"/>
      <c r="S821" s="85"/>
      <c r="T821" s="85"/>
      <c r="U821" s="85"/>
      <c r="V821" s="85"/>
      <c r="W821" s="85"/>
      <c r="X821" s="85"/>
      <c r="Y821" s="85"/>
      <c r="Z821" s="85"/>
      <c r="AA821" s="85"/>
      <c r="AB821" s="85"/>
      <c r="AC821" s="85"/>
      <c r="AD821" s="85"/>
      <c r="AE821" s="85"/>
    </row>
    <row r="822" spans="1:31">
      <c r="A822" s="85"/>
      <c r="B822" s="85"/>
      <c r="C822" s="85"/>
      <c r="D822" s="85"/>
      <c r="E822" s="85"/>
      <c r="F822" s="85"/>
      <c r="G822" s="85"/>
      <c r="H822" s="85"/>
      <c r="I822" s="94"/>
      <c r="J822" s="85"/>
      <c r="K822" s="85"/>
      <c r="L822" s="85"/>
      <c r="M822" s="94"/>
      <c r="N822" s="85"/>
      <c r="O822" s="85"/>
      <c r="P822" s="85"/>
      <c r="Q822" s="85"/>
      <c r="R822" s="85"/>
      <c r="S822" s="85"/>
      <c r="T822" s="85"/>
      <c r="U822" s="85"/>
      <c r="V822" s="85"/>
      <c r="W822" s="85"/>
      <c r="X822" s="85"/>
      <c r="Y822" s="85"/>
      <c r="Z822" s="85"/>
      <c r="AA822" s="85"/>
      <c r="AB822" s="85"/>
      <c r="AC822" s="85"/>
      <c r="AD822" s="85"/>
      <c r="AE822" s="85"/>
    </row>
    <row r="823" spans="1:31">
      <c r="A823" s="85"/>
      <c r="B823" s="85"/>
      <c r="C823" s="85"/>
      <c r="D823" s="85"/>
      <c r="E823" s="85"/>
      <c r="F823" s="85"/>
      <c r="G823" s="85"/>
      <c r="H823" s="85"/>
      <c r="I823" s="94"/>
      <c r="J823" s="85"/>
      <c r="K823" s="85"/>
      <c r="L823" s="85"/>
      <c r="M823" s="94"/>
      <c r="N823" s="85"/>
      <c r="O823" s="85"/>
      <c r="P823" s="85"/>
      <c r="Q823" s="85"/>
      <c r="R823" s="85"/>
      <c r="S823" s="85"/>
      <c r="T823" s="85"/>
      <c r="U823" s="85"/>
      <c r="V823" s="85"/>
      <c r="W823" s="85"/>
      <c r="X823" s="85"/>
      <c r="Y823" s="85"/>
      <c r="Z823" s="85"/>
      <c r="AA823" s="85"/>
      <c r="AB823" s="85"/>
      <c r="AC823" s="85"/>
      <c r="AD823" s="85"/>
      <c r="AE823" s="85"/>
    </row>
    <row r="824" spans="1:31">
      <c r="A824" s="85"/>
      <c r="B824" s="85"/>
      <c r="C824" s="85"/>
      <c r="D824" s="85"/>
      <c r="E824" s="85"/>
      <c r="F824" s="85"/>
      <c r="G824" s="85"/>
      <c r="H824" s="85"/>
      <c r="I824" s="94"/>
      <c r="J824" s="85"/>
      <c r="K824" s="85"/>
      <c r="L824" s="85"/>
      <c r="M824" s="94"/>
      <c r="N824" s="85"/>
      <c r="O824" s="85"/>
      <c r="P824" s="85"/>
      <c r="Q824" s="85"/>
      <c r="R824" s="85"/>
      <c r="S824" s="85"/>
      <c r="T824" s="85"/>
      <c r="U824" s="85"/>
      <c r="V824" s="85"/>
      <c r="W824" s="85"/>
      <c r="X824" s="85"/>
      <c r="Y824" s="85"/>
      <c r="Z824" s="85"/>
      <c r="AA824" s="85"/>
      <c r="AB824" s="85"/>
      <c r="AC824" s="85"/>
      <c r="AD824" s="85"/>
      <c r="AE824" s="85"/>
    </row>
    <row r="825" spans="1:31">
      <c r="A825" s="85"/>
      <c r="B825" s="85"/>
      <c r="C825" s="85"/>
      <c r="D825" s="85"/>
      <c r="E825" s="85"/>
      <c r="F825" s="85"/>
      <c r="G825" s="85"/>
      <c r="H825" s="85"/>
      <c r="I825" s="94"/>
      <c r="J825" s="85"/>
      <c r="K825" s="85"/>
      <c r="L825" s="85"/>
      <c r="M825" s="94"/>
      <c r="N825" s="85"/>
      <c r="O825" s="85"/>
      <c r="P825" s="85"/>
      <c r="Q825" s="85"/>
      <c r="R825" s="85"/>
      <c r="S825" s="85"/>
      <c r="T825" s="85"/>
      <c r="U825" s="85"/>
      <c r="V825" s="85"/>
      <c r="W825" s="85"/>
      <c r="X825" s="85"/>
      <c r="Y825" s="85"/>
      <c r="Z825" s="85"/>
      <c r="AA825" s="85"/>
      <c r="AB825" s="85"/>
      <c r="AC825" s="85"/>
      <c r="AD825" s="85"/>
      <c r="AE825" s="85"/>
    </row>
    <row r="826" spans="1:31">
      <c r="A826" s="85"/>
      <c r="B826" s="85"/>
      <c r="C826" s="85"/>
      <c r="D826" s="85"/>
      <c r="E826" s="85"/>
      <c r="F826" s="85"/>
      <c r="G826" s="85"/>
      <c r="H826" s="85"/>
      <c r="I826" s="94"/>
      <c r="J826" s="85"/>
      <c r="K826" s="85"/>
      <c r="L826" s="85"/>
      <c r="M826" s="94"/>
      <c r="N826" s="85"/>
      <c r="O826" s="85"/>
      <c r="P826" s="85"/>
      <c r="Q826" s="85"/>
      <c r="R826" s="85"/>
      <c r="S826" s="85"/>
      <c r="T826" s="85"/>
      <c r="U826" s="85"/>
      <c r="V826" s="85"/>
      <c r="W826" s="85"/>
      <c r="X826" s="85"/>
      <c r="Y826" s="85"/>
      <c r="Z826" s="85"/>
      <c r="AA826" s="85"/>
      <c r="AB826" s="85"/>
      <c r="AC826" s="85"/>
      <c r="AD826" s="85"/>
      <c r="AE826" s="85"/>
    </row>
    <row r="827" spans="1:31">
      <c r="A827" s="85"/>
      <c r="B827" s="85"/>
      <c r="C827" s="85"/>
      <c r="D827" s="85"/>
      <c r="E827" s="85"/>
      <c r="F827" s="85"/>
      <c r="G827" s="85"/>
      <c r="H827" s="85"/>
      <c r="I827" s="94"/>
      <c r="J827" s="85"/>
      <c r="K827" s="85"/>
      <c r="L827" s="85"/>
      <c r="M827" s="94"/>
      <c r="N827" s="85"/>
      <c r="O827" s="85"/>
      <c r="P827" s="85"/>
      <c r="Q827" s="85"/>
      <c r="R827" s="85"/>
      <c r="S827" s="85"/>
      <c r="T827" s="85"/>
      <c r="U827" s="85"/>
      <c r="V827" s="85"/>
      <c r="W827" s="85"/>
      <c r="X827" s="85"/>
      <c r="Y827" s="85"/>
      <c r="Z827" s="85"/>
      <c r="AA827" s="85"/>
      <c r="AB827" s="85"/>
      <c r="AC827" s="85"/>
      <c r="AD827" s="85"/>
      <c r="AE827" s="85"/>
    </row>
    <row r="828" spans="1:31">
      <c r="A828" s="85"/>
      <c r="B828" s="85"/>
      <c r="C828" s="85"/>
      <c r="D828" s="85"/>
      <c r="E828" s="85"/>
      <c r="F828" s="85"/>
      <c r="G828" s="85"/>
      <c r="H828" s="85"/>
      <c r="I828" s="94"/>
      <c r="J828" s="85"/>
      <c r="K828" s="85"/>
      <c r="L828" s="85"/>
      <c r="M828" s="94"/>
      <c r="N828" s="85"/>
      <c r="O828" s="85"/>
      <c r="P828" s="85"/>
      <c r="Q828" s="85"/>
      <c r="R828" s="85"/>
      <c r="S828" s="85"/>
      <c r="T828" s="85"/>
      <c r="U828" s="85"/>
      <c r="V828" s="85"/>
      <c r="W828" s="85"/>
      <c r="X828" s="85"/>
      <c r="Y828" s="85"/>
      <c r="Z828" s="85"/>
      <c r="AA828" s="85"/>
      <c r="AB828" s="85"/>
      <c r="AC828" s="85"/>
      <c r="AD828" s="85"/>
      <c r="AE828" s="85"/>
    </row>
    <row r="829" spans="1:31">
      <c r="A829" s="85"/>
      <c r="B829" s="85"/>
      <c r="C829" s="85"/>
      <c r="D829" s="85"/>
      <c r="E829" s="85"/>
      <c r="F829" s="85"/>
      <c r="G829" s="85"/>
      <c r="H829" s="85"/>
      <c r="I829" s="94"/>
      <c r="J829" s="85"/>
      <c r="K829" s="85"/>
      <c r="L829" s="85"/>
      <c r="M829" s="94"/>
      <c r="N829" s="85"/>
      <c r="O829" s="85"/>
      <c r="P829" s="85"/>
      <c r="Q829" s="85"/>
      <c r="R829" s="85"/>
      <c r="S829" s="85"/>
      <c r="T829" s="85"/>
      <c r="U829" s="85"/>
      <c r="V829" s="85"/>
      <c r="W829" s="85"/>
      <c r="X829" s="85"/>
      <c r="Y829" s="85"/>
      <c r="Z829" s="85"/>
      <c r="AA829" s="85"/>
      <c r="AB829" s="85"/>
      <c r="AC829" s="85"/>
      <c r="AD829" s="85"/>
      <c r="AE829" s="85"/>
    </row>
    <row r="830" spans="1:31">
      <c r="A830" s="85"/>
      <c r="B830" s="85"/>
      <c r="C830" s="85"/>
      <c r="D830" s="85"/>
      <c r="E830" s="85"/>
      <c r="F830" s="85"/>
      <c r="G830" s="85"/>
      <c r="H830" s="85"/>
      <c r="I830" s="94"/>
      <c r="J830" s="85"/>
      <c r="K830" s="85"/>
      <c r="L830" s="85"/>
      <c r="M830" s="94"/>
      <c r="N830" s="85"/>
      <c r="O830" s="85"/>
      <c r="P830" s="85"/>
      <c r="Q830" s="85"/>
      <c r="R830" s="85"/>
      <c r="S830" s="85"/>
      <c r="T830" s="85"/>
      <c r="U830" s="85"/>
      <c r="V830" s="85"/>
      <c r="W830" s="85"/>
      <c r="X830" s="85"/>
      <c r="Y830" s="85"/>
      <c r="Z830" s="85"/>
      <c r="AA830" s="85"/>
      <c r="AB830" s="85"/>
      <c r="AC830" s="85"/>
      <c r="AD830" s="85"/>
      <c r="AE830" s="85"/>
    </row>
    <row r="831" spans="1:31">
      <c r="A831" s="85"/>
      <c r="B831" s="85"/>
      <c r="C831" s="85"/>
      <c r="D831" s="85"/>
      <c r="E831" s="85"/>
      <c r="F831" s="85"/>
      <c r="G831" s="85"/>
      <c r="H831" s="85"/>
      <c r="I831" s="94"/>
      <c r="J831" s="85"/>
      <c r="K831" s="85"/>
      <c r="L831" s="85"/>
      <c r="M831" s="94"/>
      <c r="N831" s="85"/>
      <c r="O831" s="85"/>
      <c r="P831" s="85"/>
      <c r="Q831" s="85"/>
      <c r="R831" s="85"/>
      <c r="S831" s="85"/>
      <c r="T831" s="85"/>
      <c r="U831" s="85"/>
      <c r="V831" s="85"/>
      <c r="W831" s="85"/>
      <c r="X831" s="85"/>
      <c r="Y831" s="85"/>
      <c r="Z831" s="85"/>
      <c r="AA831" s="85"/>
      <c r="AB831" s="85"/>
      <c r="AC831" s="85"/>
      <c r="AD831" s="85"/>
      <c r="AE831" s="85"/>
    </row>
    <row r="832" spans="1:31">
      <c r="A832" s="85"/>
      <c r="B832" s="85"/>
      <c r="C832" s="85"/>
      <c r="D832" s="85"/>
      <c r="E832" s="85"/>
      <c r="F832" s="85"/>
      <c r="G832" s="85"/>
      <c r="H832" s="85"/>
      <c r="I832" s="94"/>
      <c r="J832" s="85"/>
      <c r="K832" s="85"/>
      <c r="L832" s="85"/>
      <c r="M832" s="94"/>
      <c r="N832" s="85"/>
      <c r="O832" s="85"/>
      <c r="P832" s="85"/>
      <c r="Q832" s="85"/>
      <c r="R832" s="85"/>
      <c r="S832" s="85"/>
      <c r="T832" s="85"/>
      <c r="U832" s="85"/>
      <c r="V832" s="85"/>
      <c r="W832" s="85"/>
      <c r="X832" s="85"/>
      <c r="Y832" s="85"/>
      <c r="Z832" s="85"/>
      <c r="AA832" s="85"/>
      <c r="AB832" s="85"/>
      <c r="AC832" s="85"/>
      <c r="AD832" s="85"/>
      <c r="AE832" s="85"/>
    </row>
    <row r="833" spans="1:31">
      <c r="A833" s="85"/>
      <c r="B833" s="85"/>
      <c r="C833" s="85"/>
      <c r="D833" s="85"/>
      <c r="E833" s="85"/>
      <c r="F833" s="85"/>
      <c r="G833" s="85"/>
      <c r="H833" s="85"/>
      <c r="I833" s="94"/>
      <c r="J833" s="85"/>
      <c r="K833" s="85"/>
      <c r="L833" s="85"/>
      <c r="M833" s="94"/>
      <c r="N833" s="85"/>
      <c r="O833" s="85"/>
      <c r="P833" s="85"/>
      <c r="Q833" s="85"/>
      <c r="R833" s="85"/>
      <c r="S833" s="85"/>
      <c r="T833" s="85"/>
      <c r="U833" s="85"/>
      <c r="V833" s="85"/>
      <c r="W833" s="85"/>
      <c r="X833" s="85"/>
      <c r="Y833" s="85"/>
      <c r="Z833" s="85"/>
      <c r="AA833" s="85"/>
      <c r="AB833" s="85"/>
      <c r="AC833" s="85"/>
      <c r="AD833" s="85"/>
      <c r="AE833" s="85"/>
    </row>
    <row r="834" spans="1:31">
      <c r="A834" s="85"/>
      <c r="B834" s="85"/>
      <c r="C834" s="85"/>
      <c r="D834" s="85"/>
      <c r="E834" s="85"/>
      <c r="F834" s="85"/>
      <c r="G834" s="85"/>
      <c r="H834" s="85"/>
      <c r="I834" s="94"/>
      <c r="J834" s="85"/>
      <c r="K834" s="85"/>
      <c r="L834" s="85"/>
      <c r="M834" s="94"/>
      <c r="N834" s="85"/>
      <c r="O834" s="85"/>
      <c r="P834" s="85"/>
      <c r="Q834" s="85"/>
      <c r="R834" s="85"/>
      <c r="S834" s="85"/>
      <c r="T834" s="85"/>
      <c r="U834" s="85"/>
      <c r="V834" s="85"/>
      <c r="W834" s="85"/>
      <c r="X834" s="85"/>
      <c r="Y834" s="85"/>
      <c r="Z834" s="85"/>
      <c r="AA834" s="85"/>
      <c r="AB834" s="85"/>
      <c r="AC834" s="85"/>
      <c r="AD834" s="85"/>
      <c r="AE834" s="85"/>
    </row>
    <row r="835" spans="1:31">
      <c r="A835" s="85"/>
      <c r="B835" s="85"/>
      <c r="C835" s="85"/>
      <c r="D835" s="85"/>
      <c r="E835" s="85"/>
      <c r="F835" s="85"/>
      <c r="G835" s="85"/>
      <c r="H835" s="85"/>
      <c r="I835" s="94"/>
      <c r="J835" s="85"/>
      <c r="K835" s="85"/>
      <c r="L835" s="85"/>
      <c r="M835" s="94"/>
      <c r="N835" s="85"/>
      <c r="O835" s="85"/>
      <c r="P835" s="85"/>
      <c r="Q835" s="85"/>
      <c r="R835" s="85"/>
      <c r="S835" s="85"/>
      <c r="T835" s="85"/>
      <c r="U835" s="85"/>
      <c r="V835" s="85"/>
      <c r="W835" s="85"/>
      <c r="X835" s="85"/>
      <c r="Y835" s="85"/>
      <c r="Z835" s="85"/>
      <c r="AA835" s="85"/>
      <c r="AB835" s="85"/>
      <c r="AC835" s="85"/>
      <c r="AD835" s="85"/>
      <c r="AE835" s="85"/>
    </row>
    <row r="836" spans="1:31">
      <c r="A836" s="85"/>
      <c r="B836" s="85"/>
      <c r="C836" s="85"/>
      <c r="D836" s="85"/>
      <c r="E836" s="85"/>
      <c r="F836" s="85"/>
      <c r="G836" s="85"/>
      <c r="H836" s="85"/>
      <c r="I836" s="94"/>
      <c r="J836" s="85"/>
      <c r="K836" s="85"/>
      <c r="L836" s="85"/>
      <c r="M836" s="94"/>
      <c r="N836" s="85"/>
      <c r="O836" s="85"/>
      <c r="P836" s="85"/>
      <c r="Q836" s="85"/>
      <c r="R836" s="85"/>
      <c r="S836" s="85"/>
      <c r="T836" s="85"/>
      <c r="U836" s="85"/>
      <c r="V836" s="85"/>
      <c r="W836" s="85"/>
      <c r="X836" s="85"/>
      <c r="Y836" s="85"/>
      <c r="Z836" s="85"/>
      <c r="AA836" s="85"/>
      <c r="AB836" s="85"/>
      <c r="AC836" s="85"/>
      <c r="AD836" s="85"/>
      <c r="AE836" s="85"/>
    </row>
    <row r="837" spans="1:31">
      <c r="A837" s="85"/>
      <c r="B837" s="85"/>
      <c r="C837" s="85"/>
      <c r="D837" s="85"/>
      <c r="E837" s="85"/>
      <c r="F837" s="85"/>
      <c r="G837" s="85"/>
      <c r="H837" s="85"/>
      <c r="I837" s="94"/>
      <c r="J837" s="85"/>
      <c r="K837" s="85"/>
      <c r="L837" s="85"/>
      <c r="M837" s="94"/>
      <c r="N837" s="85"/>
      <c r="O837" s="85"/>
      <c r="P837" s="85"/>
      <c r="Q837" s="85"/>
      <c r="R837" s="85"/>
      <c r="S837" s="85"/>
      <c r="T837" s="85"/>
      <c r="U837" s="85"/>
      <c r="V837" s="85"/>
      <c r="W837" s="85"/>
      <c r="X837" s="85"/>
      <c r="Y837" s="85"/>
      <c r="Z837" s="85"/>
      <c r="AA837" s="85"/>
      <c r="AB837" s="85"/>
      <c r="AC837" s="85"/>
      <c r="AD837" s="85"/>
      <c r="AE837" s="85"/>
    </row>
    <row r="838" spans="1:31">
      <c r="A838" s="85"/>
      <c r="B838" s="85"/>
      <c r="C838" s="85"/>
      <c r="D838" s="85"/>
      <c r="E838" s="85"/>
      <c r="F838" s="85"/>
      <c r="G838" s="85"/>
      <c r="H838" s="85"/>
      <c r="I838" s="94"/>
      <c r="J838" s="85"/>
      <c r="K838" s="85"/>
      <c r="L838" s="85"/>
      <c r="M838" s="94"/>
      <c r="N838" s="85"/>
      <c r="O838" s="85"/>
      <c r="P838" s="85"/>
      <c r="Q838" s="85"/>
      <c r="R838" s="85"/>
      <c r="S838" s="85"/>
      <c r="T838" s="85"/>
      <c r="U838" s="85"/>
      <c r="V838" s="85"/>
      <c r="W838" s="85"/>
      <c r="X838" s="85"/>
      <c r="Y838" s="85"/>
      <c r="Z838" s="85"/>
      <c r="AA838" s="85"/>
      <c r="AB838" s="85"/>
      <c r="AC838" s="85"/>
      <c r="AD838" s="85"/>
      <c r="AE838" s="85"/>
    </row>
    <row r="839" spans="1:31">
      <c r="A839" s="85"/>
      <c r="B839" s="85"/>
      <c r="C839" s="85"/>
      <c r="D839" s="85"/>
      <c r="E839" s="85"/>
      <c r="F839" s="85"/>
      <c r="G839" s="85"/>
      <c r="H839" s="85"/>
      <c r="I839" s="94"/>
      <c r="J839" s="85"/>
      <c r="K839" s="85"/>
      <c r="L839" s="85"/>
      <c r="M839" s="94"/>
      <c r="N839" s="85"/>
      <c r="O839" s="85"/>
      <c r="P839" s="85"/>
      <c r="Q839" s="85"/>
      <c r="R839" s="85"/>
      <c r="S839" s="85"/>
      <c r="T839" s="85"/>
      <c r="U839" s="85"/>
      <c r="V839" s="85"/>
      <c r="W839" s="85"/>
      <c r="X839" s="85"/>
      <c r="Y839" s="85"/>
      <c r="Z839" s="85"/>
      <c r="AA839" s="85"/>
      <c r="AB839" s="85"/>
      <c r="AC839" s="85"/>
      <c r="AD839" s="85"/>
      <c r="AE839" s="85"/>
    </row>
    <row r="840" spans="1:31">
      <c r="A840" s="85"/>
      <c r="B840" s="85"/>
      <c r="C840" s="85"/>
      <c r="D840" s="85"/>
      <c r="E840" s="85"/>
      <c r="F840" s="85"/>
      <c r="G840" s="85"/>
      <c r="H840" s="85"/>
      <c r="I840" s="94"/>
      <c r="J840" s="85"/>
      <c r="K840" s="85"/>
      <c r="L840" s="85"/>
      <c r="M840" s="94"/>
      <c r="N840" s="85"/>
      <c r="O840" s="85"/>
      <c r="P840" s="85"/>
      <c r="Q840" s="85"/>
      <c r="R840" s="85"/>
      <c r="S840" s="85"/>
      <c r="T840" s="85"/>
      <c r="U840" s="85"/>
      <c r="V840" s="85"/>
      <c r="W840" s="85"/>
      <c r="X840" s="85"/>
      <c r="Y840" s="85"/>
      <c r="Z840" s="85"/>
      <c r="AA840" s="85"/>
      <c r="AB840" s="85"/>
      <c r="AC840" s="85"/>
      <c r="AD840" s="85"/>
      <c r="AE840" s="85"/>
    </row>
    <row r="841" spans="1:31">
      <c r="A841" s="85"/>
      <c r="B841" s="85"/>
      <c r="C841" s="85"/>
      <c r="D841" s="85"/>
      <c r="E841" s="85"/>
      <c r="F841" s="85"/>
      <c r="G841" s="85"/>
      <c r="H841" s="85"/>
      <c r="I841" s="94"/>
      <c r="J841" s="85"/>
      <c r="K841" s="85"/>
      <c r="L841" s="85"/>
      <c r="M841" s="94"/>
      <c r="N841" s="85"/>
      <c r="O841" s="85"/>
      <c r="P841" s="85"/>
      <c r="Q841" s="85"/>
      <c r="R841" s="85"/>
      <c r="S841" s="85"/>
      <c r="T841" s="85"/>
      <c r="U841" s="85"/>
      <c r="V841" s="85"/>
      <c r="W841" s="85"/>
      <c r="X841" s="85"/>
      <c r="Y841" s="85"/>
      <c r="Z841" s="85"/>
      <c r="AA841" s="85"/>
      <c r="AB841" s="85"/>
      <c r="AC841" s="85"/>
      <c r="AD841" s="85"/>
      <c r="AE841" s="85"/>
    </row>
    <row r="842" spans="1:31">
      <c r="A842" s="85"/>
      <c r="B842" s="85"/>
      <c r="C842" s="85"/>
      <c r="D842" s="85"/>
      <c r="E842" s="85"/>
      <c r="F842" s="85"/>
      <c r="G842" s="85"/>
      <c r="H842" s="85"/>
      <c r="I842" s="94"/>
      <c r="J842" s="85"/>
      <c r="K842" s="85"/>
      <c r="L842" s="85"/>
      <c r="M842" s="94"/>
      <c r="N842" s="85"/>
      <c r="O842" s="85"/>
      <c r="P842" s="85"/>
      <c r="Q842" s="85"/>
      <c r="R842" s="85"/>
      <c r="S842" s="85"/>
      <c r="T842" s="85"/>
      <c r="U842" s="85"/>
      <c r="V842" s="85"/>
      <c r="W842" s="85"/>
      <c r="X842" s="85"/>
      <c r="Y842" s="85"/>
      <c r="Z842" s="85"/>
      <c r="AA842" s="85"/>
      <c r="AB842" s="85"/>
      <c r="AC842" s="85"/>
      <c r="AD842" s="85"/>
      <c r="AE842" s="85"/>
    </row>
    <row r="843" spans="1:31">
      <c r="A843" s="85"/>
      <c r="B843" s="85"/>
      <c r="C843" s="85"/>
      <c r="D843" s="85"/>
      <c r="E843" s="85"/>
      <c r="F843" s="85"/>
      <c r="G843" s="85"/>
      <c r="H843" s="85"/>
      <c r="I843" s="94"/>
      <c r="J843" s="85"/>
      <c r="K843" s="85"/>
      <c r="L843" s="85"/>
      <c r="M843" s="94"/>
      <c r="N843" s="85"/>
      <c r="O843" s="85"/>
      <c r="P843" s="85"/>
      <c r="Q843" s="85"/>
      <c r="R843" s="85"/>
      <c r="S843" s="85"/>
      <c r="T843" s="85"/>
      <c r="U843" s="85"/>
      <c r="V843" s="85"/>
      <c r="W843" s="85"/>
      <c r="X843" s="85"/>
      <c r="Y843" s="85"/>
      <c r="Z843" s="85"/>
      <c r="AA843" s="85"/>
      <c r="AB843" s="85"/>
      <c r="AC843" s="85"/>
      <c r="AD843" s="85"/>
      <c r="AE843" s="85"/>
    </row>
    <row r="844" spans="1:31">
      <c r="A844" s="85"/>
      <c r="B844" s="85"/>
      <c r="C844" s="85"/>
      <c r="D844" s="85"/>
      <c r="E844" s="85"/>
      <c r="F844" s="85"/>
      <c r="G844" s="85"/>
      <c r="H844" s="85"/>
      <c r="I844" s="94"/>
      <c r="J844" s="85"/>
      <c r="K844" s="85"/>
      <c r="L844" s="85"/>
      <c r="M844" s="94"/>
      <c r="N844" s="85"/>
      <c r="O844" s="85"/>
      <c r="P844" s="85"/>
      <c r="Q844" s="85"/>
      <c r="R844" s="85"/>
      <c r="S844" s="85"/>
      <c r="T844" s="85"/>
      <c r="U844" s="85"/>
      <c r="V844" s="85"/>
      <c r="W844" s="85"/>
      <c r="X844" s="85"/>
      <c r="Y844" s="85"/>
      <c r="Z844" s="85"/>
      <c r="AA844" s="85"/>
      <c r="AB844" s="85"/>
      <c r="AC844" s="85"/>
      <c r="AD844" s="85"/>
      <c r="AE844" s="85"/>
    </row>
    <row r="845" spans="1:31">
      <c r="A845" s="85"/>
      <c r="B845" s="85"/>
      <c r="C845" s="85"/>
      <c r="D845" s="85"/>
      <c r="E845" s="85"/>
      <c r="F845" s="85"/>
      <c r="G845" s="85"/>
      <c r="H845" s="85"/>
      <c r="I845" s="94"/>
      <c r="J845" s="85"/>
      <c r="K845" s="85"/>
      <c r="L845" s="85"/>
      <c r="M845" s="94"/>
      <c r="N845" s="85"/>
      <c r="O845" s="85"/>
      <c r="P845" s="85"/>
      <c r="Q845" s="85"/>
      <c r="R845" s="85"/>
      <c r="S845" s="85"/>
      <c r="T845" s="85"/>
      <c r="U845" s="85"/>
      <c r="V845" s="85"/>
      <c r="W845" s="85"/>
      <c r="X845" s="85"/>
      <c r="Y845" s="85"/>
      <c r="Z845" s="85"/>
      <c r="AA845" s="85"/>
      <c r="AB845" s="85"/>
      <c r="AC845" s="85"/>
      <c r="AD845" s="85"/>
      <c r="AE845" s="85"/>
    </row>
    <row r="846" spans="1:31">
      <c r="A846" s="85"/>
      <c r="B846" s="85"/>
      <c r="C846" s="85"/>
      <c r="D846" s="85"/>
      <c r="E846" s="85"/>
      <c r="F846" s="85"/>
      <c r="G846" s="85"/>
      <c r="H846" s="85"/>
      <c r="I846" s="94"/>
      <c r="J846" s="85"/>
      <c r="K846" s="85"/>
      <c r="L846" s="85"/>
      <c r="M846" s="94"/>
      <c r="N846" s="85"/>
      <c r="O846" s="85"/>
      <c r="P846" s="85"/>
      <c r="Q846" s="85"/>
      <c r="R846" s="85"/>
      <c r="S846" s="85"/>
      <c r="T846" s="85"/>
      <c r="U846" s="85"/>
      <c r="V846" s="85"/>
      <c r="W846" s="85"/>
      <c r="X846" s="85"/>
      <c r="Y846" s="85"/>
      <c r="Z846" s="85"/>
      <c r="AA846" s="85"/>
      <c r="AB846" s="85"/>
      <c r="AC846" s="85"/>
      <c r="AD846" s="85"/>
      <c r="AE846" s="85"/>
    </row>
    <row r="847" spans="1:31">
      <c r="A847" s="85"/>
      <c r="B847" s="85"/>
      <c r="C847" s="85"/>
      <c r="D847" s="85"/>
      <c r="E847" s="85"/>
      <c r="F847" s="85"/>
      <c r="G847" s="85"/>
      <c r="H847" s="85"/>
      <c r="I847" s="94"/>
      <c r="J847" s="85"/>
      <c r="K847" s="85"/>
      <c r="L847" s="85"/>
      <c r="M847" s="94"/>
      <c r="N847" s="85"/>
      <c r="O847" s="85"/>
      <c r="P847" s="85"/>
      <c r="Q847" s="85"/>
      <c r="R847" s="85"/>
      <c r="S847" s="85"/>
      <c r="T847" s="85"/>
      <c r="U847" s="85"/>
      <c r="V847" s="85"/>
      <c r="W847" s="85"/>
      <c r="X847" s="85"/>
      <c r="Y847" s="85"/>
      <c r="Z847" s="85"/>
      <c r="AA847" s="85"/>
      <c r="AB847" s="85"/>
      <c r="AC847" s="85"/>
      <c r="AD847" s="85"/>
      <c r="AE847" s="85"/>
    </row>
    <row r="848" spans="1:31">
      <c r="A848" s="85"/>
      <c r="B848" s="85"/>
      <c r="C848" s="85"/>
      <c r="D848" s="85"/>
      <c r="E848" s="85"/>
      <c r="F848" s="85"/>
      <c r="G848" s="85"/>
      <c r="H848" s="85"/>
      <c r="I848" s="94"/>
      <c r="J848" s="85"/>
      <c r="K848" s="85"/>
      <c r="L848" s="85"/>
      <c r="M848" s="94"/>
      <c r="N848" s="85"/>
      <c r="O848" s="85"/>
      <c r="P848" s="85"/>
      <c r="Q848" s="85"/>
      <c r="R848" s="85"/>
      <c r="S848" s="85"/>
      <c r="T848" s="85"/>
      <c r="U848" s="85"/>
      <c r="V848" s="85"/>
      <c r="W848" s="85"/>
      <c r="X848" s="85"/>
      <c r="Y848" s="85"/>
      <c r="Z848" s="85"/>
      <c r="AA848" s="85"/>
      <c r="AB848" s="85"/>
      <c r="AC848" s="85"/>
      <c r="AD848" s="85"/>
      <c r="AE848" s="85"/>
    </row>
    <row r="849" spans="1:31">
      <c r="A849" s="85"/>
      <c r="B849" s="85"/>
      <c r="C849" s="85"/>
      <c r="D849" s="85"/>
      <c r="E849" s="85"/>
      <c r="F849" s="85"/>
      <c r="G849" s="85"/>
      <c r="H849" s="85"/>
      <c r="I849" s="94"/>
      <c r="J849" s="85"/>
      <c r="K849" s="85"/>
      <c r="L849" s="85"/>
      <c r="M849" s="94"/>
      <c r="N849" s="85"/>
      <c r="O849" s="85"/>
      <c r="P849" s="85"/>
      <c r="Q849" s="85"/>
      <c r="R849" s="85"/>
      <c r="S849" s="85"/>
      <c r="T849" s="85"/>
      <c r="U849" s="85"/>
      <c r="V849" s="85"/>
      <c r="W849" s="85"/>
      <c r="X849" s="85"/>
      <c r="Y849" s="85"/>
      <c r="Z849" s="85"/>
      <c r="AA849" s="85"/>
      <c r="AB849" s="85"/>
      <c r="AC849" s="85"/>
      <c r="AD849" s="85"/>
      <c r="AE849" s="85"/>
    </row>
    <row r="850" spans="1:31">
      <c r="A850" s="85"/>
      <c r="B850" s="85"/>
      <c r="C850" s="85"/>
      <c r="D850" s="85"/>
      <c r="E850" s="85"/>
      <c r="F850" s="85"/>
      <c r="G850" s="85"/>
      <c r="H850" s="85"/>
      <c r="I850" s="94"/>
      <c r="J850" s="85"/>
      <c r="K850" s="85"/>
      <c r="L850" s="85"/>
      <c r="M850" s="94"/>
      <c r="N850" s="85"/>
      <c r="O850" s="85"/>
      <c r="P850" s="85"/>
      <c r="Q850" s="85"/>
      <c r="R850" s="85"/>
      <c r="S850" s="85"/>
      <c r="T850" s="85"/>
      <c r="U850" s="85"/>
      <c r="V850" s="85"/>
      <c r="W850" s="85"/>
      <c r="X850" s="85"/>
      <c r="Y850" s="85"/>
      <c r="Z850" s="85"/>
      <c r="AA850" s="85"/>
      <c r="AB850" s="85"/>
      <c r="AC850" s="85"/>
      <c r="AD850" s="85"/>
      <c r="AE850" s="85"/>
    </row>
    <row r="851" spans="1:31">
      <c r="A851" s="85"/>
      <c r="B851" s="85"/>
      <c r="C851" s="85"/>
      <c r="D851" s="85"/>
      <c r="E851" s="85"/>
      <c r="F851" s="85"/>
      <c r="G851" s="85"/>
      <c r="H851" s="85"/>
      <c r="I851" s="94"/>
      <c r="J851" s="85"/>
      <c r="K851" s="85"/>
      <c r="L851" s="85"/>
      <c r="M851" s="94"/>
      <c r="N851" s="85"/>
      <c r="O851" s="85"/>
      <c r="P851" s="85"/>
      <c r="Q851" s="85"/>
      <c r="R851" s="85"/>
      <c r="S851" s="85"/>
      <c r="T851" s="85"/>
      <c r="U851" s="85"/>
      <c r="V851" s="85"/>
      <c r="W851" s="85"/>
      <c r="X851" s="85"/>
      <c r="Y851" s="85"/>
      <c r="Z851" s="85"/>
      <c r="AA851" s="85"/>
      <c r="AB851" s="85"/>
      <c r="AC851" s="85"/>
      <c r="AD851" s="85"/>
      <c r="AE851" s="85"/>
    </row>
    <row r="852" spans="1:31">
      <c r="A852" s="85"/>
      <c r="B852" s="85"/>
      <c r="C852" s="85"/>
      <c r="D852" s="85"/>
      <c r="E852" s="85"/>
      <c r="F852" s="85"/>
      <c r="G852" s="85"/>
      <c r="H852" s="85"/>
      <c r="I852" s="94"/>
      <c r="J852" s="85"/>
      <c r="K852" s="85"/>
      <c r="L852" s="85"/>
      <c r="M852" s="94"/>
      <c r="N852" s="85"/>
      <c r="O852" s="85"/>
      <c r="P852" s="85"/>
      <c r="Q852" s="85"/>
      <c r="R852" s="85"/>
      <c r="S852" s="85"/>
      <c r="T852" s="85"/>
      <c r="U852" s="85"/>
      <c r="V852" s="85"/>
      <c r="W852" s="85"/>
      <c r="X852" s="85"/>
      <c r="Y852" s="85"/>
      <c r="Z852" s="85"/>
      <c r="AA852" s="85"/>
      <c r="AB852" s="85"/>
      <c r="AC852" s="85"/>
      <c r="AD852" s="85"/>
      <c r="AE852" s="85"/>
    </row>
    <row r="853" spans="1:31">
      <c r="A853" s="85"/>
      <c r="B853" s="85"/>
      <c r="C853" s="85"/>
      <c r="D853" s="85"/>
      <c r="E853" s="85"/>
      <c r="F853" s="85"/>
      <c r="G853" s="85"/>
      <c r="H853" s="85"/>
      <c r="I853" s="94"/>
      <c r="J853" s="85"/>
      <c r="K853" s="85"/>
      <c r="L853" s="85"/>
      <c r="M853" s="94"/>
      <c r="N853" s="85"/>
      <c r="O853" s="85"/>
      <c r="P853" s="85"/>
      <c r="Q853" s="85"/>
      <c r="R853" s="85"/>
      <c r="S853" s="85"/>
      <c r="T853" s="85"/>
      <c r="U853" s="85"/>
      <c r="V853" s="85"/>
      <c r="W853" s="85"/>
      <c r="X853" s="85"/>
      <c r="Y853" s="85"/>
      <c r="Z853" s="85"/>
      <c r="AA853" s="85"/>
      <c r="AB853" s="85"/>
      <c r="AC853" s="85"/>
      <c r="AD853" s="85"/>
      <c r="AE853" s="85"/>
    </row>
    <row r="854" spans="1:31">
      <c r="A854" s="85"/>
      <c r="B854" s="85"/>
      <c r="C854" s="85"/>
      <c r="D854" s="85"/>
      <c r="E854" s="85"/>
      <c r="F854" s="85"/>
      <c r="G854" s="85"/>
      <c r="H854" s="85"/>
      <c r="I854" s="94"/>
      <c r="J854" s="85"/>
      <c r="K854" s="85"/>
      <c r="L854" s="85"/>
      <c r="M854" s="94"/>
      <c r="N854" s="85"/>
      <c r="O854" s="85"/>
      <c r="P854" s="85"/>
      <c r="Q854" s="85"/>
      <c r="R854" s="85"/>
      <c r="S854" s="85"/>
      <c r="T854" s="85"/>
      <c r="U854" s="85"/>
      <c r="V854" s="85"/>
      <c r="W854" s="85"/>
      <c r="X854" s="85"/>
      <c r="Y854" s="85"/>
      <c r="Z854" s="85"/>
      <c r="AA854" s="85"/>
      <c r="AB854" s="85"/>
      <c r="AC854" s="85"/>
      <c r="AD854" s="85"/>
      <c r="AE854" s="85"/>
    </row>
    <row r="855" spans="1:31">
      <c r="A855" s="85"/>
      <c r="B855" s="85"/>
      <c r="C855" s="85"/>
      <c r="D855" s="85"/>
      <c r="E855" s="85"/>
      <c r="F855" s="85"/>
      <c r="G855" s="85"/>
      <c r="H855" s="85"/>
      <c r="I855" s="94"/>
      <c r="J855" s="85"/>
      <c r="K855" s="85"/>
      <c r="L855" s="85"/>
      <c r="M855" s="94"/>
      <c r="N855" s="85"/>
      <c r="O855" s="85"/>
      <c r="P855" s="85"/>
      <c r="Q855" s="85"/>
      <c r="R855" s="85"/>
      <c r="S855" s="85"/>
      <c r="T855" s="85"/>
      <c r="U855" s="85"/>
      <c r="V855" s="85"/>
      <c r="W855" s="85"/>
      <c r="X855" s="85"/>
      <c r="Y855" s="85"/>
      <c r="Z855" s="85"/>
      <c r="AA855" s="85"/>
      <c r="AB855" s="85"/>
      <c r="AC855" s="85"/>
      <c r="AD855" s="85"/>
      <c r="AE855" s="85"/>
    </row>
    <row r="856" spans="1:31">
      <c r="A856" s="85"/>
      <c r="B856" s="85"/>
      <c r="C856" s="85"/>
      <c r="D856" s="85"/>
      <c r="E856" s="85"/>
      <c r="F856" s="85"/>
      <c r="G856" s="85"/>
      <c r="H856" s="85"/>
      <c r="I856" s="94"/>
      <c r="J856" s="85"/>
      <c r="K856" s="85"/>
      <c r="L856" s="85"/>
      <c r="M856" s="94"/>
      <c r="N856" s="85"/>
      <c r="O856" s="85"/>
      <c r="P856" s="85"/>
      <c r="Q856" s="85"/>
      <c r="R856" s="85"/>
      <c r="S856" s="85"/>
      <c r="T856" s="85"/>
      <c r="U856" s="85"/>
      <c r="V856" s="85"/>
      <c r="W856" s="85"/>
      <c r="X856" s="85"/>
      <c r="Y856" s="85"/>
      <c r="Z856" s="85"/>
      <c r="AA856" s="85"/>
      <c r="AB856" s="85"/>
      <c r="AC856" s="85"/>
      <c r="AD856" s="85"/>
      <c r="AE856" s="85"/>
    </row>
    <row r="857" spans="1:31">
      <c r="A857" s="85"/>
      <c r="B857" s="85"/>
      <c r="C857" s="85"/>
      <c r="D857" s="85"/>
      <c r="E857" s="85"/>
      <c r="F857" s="85"/>
      <c r="G857" s="85"/>
      <c r="H857" s="85"/>
      <c r="I857" s="94"/>
      <c r="J857" s="85"/>
      <c r="K857" s="85"/>
      <c r="L857" s="85"/>
      <c r="M857" s="94"/>
      <c r="N857" s="85"/>
      <c r="O857" s="85"/>
      <c r="P857" s="85"/>
      <c r="Q857" s="85"/>
      <c r="R857" s="85"/>
      <c r="S857" s="85"/>
      <c r="T857" s="85"/>
      <c r="U857" s="85"/>
      <c r="V857" s="85"/>
      <c r="W857" s="85"/>
      <c r="X857" s="85"/>
      <c r="Y857" s="85"/>
      <c r="Z857" s="85"/>
      <c r="AA857" s="85"/>
      <c r="AB857" s="85"/>
      <c r="AC857" s="85"/>
      <c r="AD857" s="85"/>
      <c r="AE857" s="85"/>
    </row>
    <row r="858" spans="1:31">
      <c r="A858" s="85"/>
      <c r="B858" s="85"/>
      <c r="C858" s="85"/>
      <c r="D858" s="85"/>
      <c r="E858" s="85"/>
      <c r="F858" s="85"/>
      <c r="G858" s="85"/>
      <c r="H858" s="85"/>
      <c r="I858" s="94"/>
      <c r="J858" s="85"/>
      <c r="K858" s="85"/>
      <c r="L858" s="85"/>
      <c r="M858" s="94"/>
      <c r="N858" s="85"/>
      <c r="O858" s="85"/>
      <c r="P858" s="85"/>
      <c r="Q858" s="85"/>
      <c r="R858" s="85"/>
      <c r="S858" s="85"/>
      <c r="T858" s="85"/>
      <c r="U858" s="85"/>
      <c r="V858" s="85"/>
      <c r="W858" s="85"/>
      <c r="X858" s="85"/>
      <c r="Y858" s="85"/>
      <c r="Z858" s="85"/>
      <c r="AA858" s="85"/>
      <c r="AB858" s="85"/>
      <c r="AC858" s="85"/>
      <c r="AD858" s="85"/>
      <c r="AE858" s="85"/>
    </row>
    <row r="859" spans="1:31">
      <c r="A859" s="85"/>
      <c r="B859" s="85"/>
      <c r="C859" s="85"/>
      <c r="D859" s="85"/>
      <c r="E859" s="85"/>
      <c r="F859" s="85"/>
      <c r="G859" s="85"/>
      <c r="H859" s="85"/>
      <c r="I859" s="94"/>
      <c r="J859" s="85"/>
      <c r="K859" s="85"/>
      <c r="L859" s="85"/>
      <c r="M859" s="94"/>
      <c r="N859" s="85"/>
      <c r="O859" s="85"/>
      <c r="P859" s="85"/>
      <c r="Q859" s="85"/>
      <c r="R859" s="85"/>
      <c r="S859" s="85"/>
      <c r="T859" s="85"/>
      <c r="U859" s="85"/>
      <c r="V859" s="85"/>
      <c r="W859" s="85"/>
      <c r="X859" s="85"/>
      <c r="Y859" s="85"/>
      <c r="Z859" s="85"/>
      <c r="AA859" s="85"/>
      <c r="AB859" s="85"/>
      <c r="AC859" s="85"/>
      <c r="AD859" s="85"/>
      <c r="AE859" s="85"/>
    </row>
    <row r="860" spans="1:31">
      <c r="A860" s="85"/>
      <c r="B860" s="85"/>
      <c r="C860" s="85"/>
      <c r="D860" s="85"/>
      <c r="E860" s="85"/>
      <c r="F860" s="85"/>
      <c r="G860" s="85"/>
      <c r="H860" s="85"/>
      <c r="I860" s="94"/>
      <c r="J860" s="85"/>
      <c r="K860" s="85"/>
      <c r="L860" s="85"/>
      <c r="M860" s="94"/>
      <c r="N860" s="85"/>
      <c r="O860" s="85"/>
      <c r="P860" s="85"/>
      <c r="Q860" s="85"/>
      <c r="R860" s="85"/>
      <c r="S860" s="85"/>
      <c r="T860" s="85"/>
      <c r="U860" s="85"/>
      <c r="V860" s="85"/>
      <c r="W860" s="85"/>
      <c r="X860" s="85"/>
      <c r="Y860" s="85"/>
      <c r="Z860" s="85"/>
      <c r="AA860" s="85"/>
      <c r="AB860" s="85"/>
      <c r="AC860" s="85"/>
      <c r="AD860" s="85"/>
      <c r="AE860" s="85"/>
    </row>
    <row r="861" spans="1:31">
      <c r="A861" s="85"/>
      <c r="B861" s="85"/>
      <c r="C861" s="85"/>
      <c r="D861" s="85"/>
      <c r="E861" s="85"/>
      <c r="F861" s="85"/>
      <c r="G861" s="85"/>
      <c r="H861" s="85"/>
      <c r="I861" s="94"/>
      <c r="J861" s="85"/>
      <c r="K861" s="85"/>
      <c r="L861" s="85"/>
      <c r="M861" s="94"/>
      <c r="N861" s="85"/>
      <c r="O861" s="85"/>
      <c r="P861" s="85"/>
      <c r="Q861" s="85"/>
      <c r="R861" s="85"/>
      <c r="S861" s="85"/>
      <c r="T861" s="85"/>
      <c r="U861" s="85"/>
      <c r="V861" s="85"/>
      <c r="W861" s="85"/>
      <c r="X861" s="85"/>
      <c r="Y861" s="85"/>
      <c r="Z861" s="85"/>
      <c r="AA861" s="85"/>
      <c r="AB861" s="85"/>
      <c r="AC861" s="85"/>
      <c r="AD861" s="85"/>
      <c r="AE861" s="85"/>
    </row>
    <row r="862" spans="1:31">
      <c r="A862" s="85"/>
      <c r="B862" s="85"/>
      <c r="C862" s="85"/>
      <c r="D862" s="85"/>
      <c r="E862" s="85"/>
      <c r="F862" s="85"/>
      <c r="G862" s="85"/>
      <c r="H862" s="85"/>
      <c r="I862" s="94"/>
      <c r="J862" s="85"/>
      <c r="K862" s="85"/>
      <c r="L862" s="85"/>
      <c r="M862" s="94"/>
      <c r="N862" s="85"/>
      <c r="O862" s="85"/>
      <c r="P862" s="85"/>
      <c r="Q862" s="85"/>
      <c r="R862" s="85"/>
      <c r="S862" s="85"/>
      <c r="T862" s="85"/>
      <c r="U862" s="85"/>
      <c r="V862" s="85"/>
      <c r="W862" s="85"/>
      <c r="X862" s="85"/>
      <c r="Y862" s="85"/>
      <c r="Z862" s="85"/>
      <c r="AA862" s="85"/>
      <c r="AB862" s="85"/>
      <c r="AC862" s="85"/>
      <c r="AD862" s="85"/>
      <c r="AE862" s="85"/>
    </row>
    <row r="863" spans="1:31">
      <c r="A863" s="85"/>
      <c r="B863" s="85"/>
      <c r="C863" s="85"/>
      <c r="D863" s="85"/>
      <c r="E863" s="85"/>
      <c r="F863" s="85"/>
      <c r="G863" s="85"/>
      <c r="H863" s="85"/>
      <c r="I863" s="94"/>
      <c r="J863" s="85"/>
      <c r="K863" s="85"/>
      <c r="L863" s="85"/>
      <c r="M863" s="94"/>
      <c r="N863" s="85"/>
      <c r="O863" s="85"/>
      <c r="P863" s="85"/>
      <c r="Q863" s="85"/>
      <c r="R863" s="85"/>
      <c r="S863" s="85"/>
      <c r="T863" s="85"/>
      <c r="U863" s="85"/>
      <c r="V863" s="85"/>
      <c r="W863" s="85"/>
      <c r="X863" s="85"/>
      <c r="Y863" s="85"/>
      <c r="Z863" s="85"/>
      <c r="AA863" s="85"/>
      <c r="AB863" s="85"/>
      <c r="AC863" s="85"/>
      <c r="AD863" s="85"/>
      <c r="AE863" s="85"/>
    </row>
    <row r="864" spans="1:31">
      <c r="A864" s="85"/>
      <c r="B864" s="85"/>
      <c r="C864" s="85"/>
      <c r="D864" s="85"/>
      <c r="E864" s="85"/>
      <c r="F864" s="85"/>
      <c r="G864" s="85"/>
      <c r="H864" s="85"/>
      <c r="I864" s="94"/>
      <c r="J864" s="85"/>
      <c r="K864" s="85"/>
      <c r="L864" s="85"/>
      <c r="M864" s="94"/>
      <c r="N864" s="85"/>
      <c r="O864" s="85"/>
      <c r="P864" s="85"/>
      <c r="Q864" s="85"/>
      <c r="R864" s="85"/>
      <c r="S864" s="85"/>
      <c r="T864" s="85"/>
      <c r="U864" s="85"/>
      <c r="V864" s="85"/>
      <c r="W864" s="85"/>
      <c r="X864" s="85"/>
      <c r="Y864" s="85"/>
      <c r="Z864" s="85"/>
      <c r="AA864" s="85"/>
      <c r="AB864" s="85"/>
      <c r="AC864" s="85"/>
      <c r="AD864" s="85"/>
      <c r="AE864" s="85"/>
    </row>
    <row r="865" spans="1:31">
      <c r="A865" s="85"/>
      <c r="B865" s="85"/>
      <c r="C865" s="85"/>
      <c r="D865" s="85"/>
      <c r="E865" s="85"/>
      <c r="F865" s="85"/>
      <c r="G865" s="85"/>
      <c r="H865" s="85"/>
      <c r="I865" s="94"/>
      <c r="J865" s="85"/>
      <c r="K865" s="85"/>
      <c r="L865" s="85"/>
      <c r="M865" s="94"/>
      <c r="N865" s="85"/>
      <c r="O865" s="85"/>
      <c r="P865" s="85"/>
      <c r="Q865" s="85"/>
      <c r="R865" s="85"/>
      <c r="S865" s="85"/>
      <c r="T865" s="85"/>
      <c r="U865" s="85"/>
      <c r="V865" s="85"/>
      <c r="W865" s="85"/>
      <c r="X865" s="85"/>
      <c r="Y865" s="85"/>
      <c r="Z865" s="85"/>
      <c r="AA865" s="85"/>
      <c r="AB865" s="85"/>
      <c r="AC865" s="85"/>
      <c r="AD865" s="85"/>
      <c r="AE865" s="85"/>
    </row>
    <row r="866" spans="1:31">
      <c r="A866" s="85"/>
      <c r="B866" s="85"/>
      <c r="C866" s="85"/>
      <c r="D866" s="85"/>
      <c r="E866" s="85"/>
      <c r="F866" s="85"/>
      <c r="G866" s="85"/>
      <c r="H866" s="85"/>
      <c r="I866" s="94"/>
      <c r="J866" s="85"/>
      <c r="K866" s="85"/>
      <c r="L866" s="85"/>
      <c r="M866" s="94"/>
      <c r="N866" s="85"/>
      <c r="O866" s="85"/>
      <c r="P866" s="85"/>
      <c r="Q866" s="85"/>
      <c r="R866" s="85"/>
      <c r="S866" s="85"/>
      <c r="T866" s="85"/>
      <c r="U866" s="85"/>
      <c r="V866" s="85"/>
      <c r="W866" s="85"/>
      <c r="X866" s="85"/>
      <c r="Y866" s="85"/>
      <c r="Z866" s="85"/>
      <c r="AA866" s="85"/>
      <c r="AB866" s="85"/>
      <c r="AC866" s="85"/>
      <c r="AD866" s="85"/>
      <c r="AE866" s="85"/>
    </row>
    <row r="867" spans="1:31">
      <c r="A867" s="85"/>
      <c r="B867" s="85"/>
      <c r="C867" s="85"/>
      <c r="D867" s="85"/>
      <c r="E867" s="85"/>
      <c r="F867" s="85"/>
      <c r="G867" s="85"/>
      <c r="H867" s="85"/>
      <c r="I867" s="94"/>
      <c r="J867" s="85"/>
      <c r="K867" s="85"/>
      <c r="L867" s="85"/>
      <c r="M867" s="94"/>
      <c r="N867" s="85"/>
      <c r="O867" s="85"/>
      <c r="P867" s="85"/>
      <c r="Q867" s="85"/>
      <c r="R867" s="85"/>
      <c r="S867" s="85"/>
      <c r="T867" s="85"/>
      <c r="U867" s="85"/>
      <c r="V867" s="85"/>
      <c r="W867" s="85"/>
      <c r="X867" s="85"/>
      <c r="Y867" s="85"/>
      <c r="Z867" s="85"/>
      <c r="AA867" s="85"/>
      <c r="AB867" s="85"/>
      <c r="AC867" s="85"/>
      <c r="AD867" s="85"/>
      <c r="AE867" s="85"/>
    </row>
    <row r="868" spans="1:31">
      <c r="A868" s="85"/>
      <c r="B868" s="85"/>
      <c r="C868" s="85"/>
      <c r="D868" s="85"/>
      <c r="E868" s="85"/>
      <c r="F868" s="85"/>
      <c r="G868" s="85"/>
      <c r="H868" s="85"/>
      <c r="I868" s="94"/>
      <c r="J868" s="85"/>
      <c r="K868" s="85"/>
      <c r="L868" s="85"/>
      <c r="M868" s="94"/>
      <c r="N868" s="85"/>
      <c r="O868" s="85"/>
      <c r="P868" s="85"/>
      <c r="Q868" s="85"/>
      <c r="R868" s="85"/>
      <c r="S868" s="85"/>
      <c r="T868" s="85"/>
      <c r="U868" s="85"/>
      <c r="V868" s="85"/>
      <c r="W868" s="85"/>
      <c r="X868" s="85"/>
      <c r="Y868" s="85"/>
      <c r="Z868" s="85"/>
      <c r="AA868" s="85"/>
      <c r="AB868" s="85"/>
      <c r="AC868" s="85"/>
      <c r="AD868" s="85"/>
      <c r="AE868" s="85"/>
    </row>
    <row r="869" spans="1:31">
      <c r="A869" s="85"/>
      <c r="B869" s="85"/>
      <c r="C869" s="85"/>
      <c r="D869" s="85"/>
      <c r="E869" s="85"/>
      <c r="F869" s="85"/>
      <c r="G869" s="85"/>
      <c r="H869" s="85"/>
      <c r="I869" s="94"/>
      <c r="J869" s="85"/>
      <c r="K869" s="85"/>
      <c r="L869" s="85"/>
      <c r="M869" s="94"/>
      <c r="N869" s="85"/>
      <c r="O869" s="85"/>
      <c r="P869" s="85"/>
      <c r="Q869" s="85"/>
      <c r="R869" s="85"/>
      <c r="S869" s="85"/>
      <c r="T869" s="85"/>
      <c r="U869" s="85"/>
      <c r="V869" s="85"/>
      <c r="W869" s="85"/>
      <c r="X869" s="85"/>
      <c r="Y869" s="85"/>
      <c r="Z869" s="85"/>
      <c r="AA869" s="85"/>
      <c r="AB869" s="85"/>
      <c r="AC869" s="85"/>
      <c r="AD869" s="85"/>
      <c r="AE869" s="85"/>
    </row>
    <row r="870" spans="1:31">
      <c r="A870" s="85"/>
      <c r="B870" s="85"/>
      <c r="C870" s="85"/>
      <c r="D870" s="85"/>
      <c r="E870" s="85"/>
      <c r="F870" s="85"/>
      <c r="G870" s="85"/>
      <c r="H870" s="85"/>
      <c r="I870" s="94"/>
      <c r="J870" s="85"/>
      <c r="K870" s="85"/>
      <c r="L870" s="85"/>
      <c r="M870" s="94"/>
      <c r="N870" s="85"/>
      <c r="O870" s="85"/>
      <c r="P870" s="85"/>
      <c r="Q870" s="85"/>
      <c r="R870" s="85"/>
      <c r="S870" s="85"/>
      <c r="T870" s="85"/>
      <c r="U870" s="85"/>
      <c r="V870" s="85"/>
      <c r="W870" s="85"/>
      <c r="X870" s="85"/>
      <c r="Y870" s="85"/>
      <c r="Z870" s="85"/>
      <c r="AA870" s="85"/>
      <c r="AB870" s="85"/>
      <c r="AC870" s="85"/>
      <c r="AD870" s="85"/>
      <c r="AE870" s="85"/>
    </row>
    <row r="871" spans="1:31">
      <c r="A871" s="85"/>
      <c r="B871" s="85"/>
      <c r="C871" s="85"/>
      <c r="D871" s="85"/>
      <c r="E871" s="85"/>
      <c r="F871" s="85"/>
      <c r="G871" s="85"/>
      <c r="H871" s="85"/>
      <c r="I871" s="94"/>
      <c r="J871" s="85"/>
      <c r="K871" s="85"/>
      <c r="L871" s="85"/>
      <c r="M871" s="94"/>
      <c r="N871" s="85"/>
      <c r="O871" s="85"/>
      <c r="P871" s="85"/>
      <c r="Q871" s="85"/>
      <c r="R871" s="85"/>
      <c r="S871" s="85"/>
      <c r="T871" s="85"/>
      <c r="U871" s="85"/>
      <c r="V871" s="85"/>
      <c r="W871" s="85"/>
      <c r="X871" s="85"/>
      <c r="Y871" s="85"/>
      <c r="Z871" s="85"/>
      <c r="AA871" s="85"/>
      <c r="AB871" s="85"/>
      <c r="AC871" s="85"/>
      <c r="AD871" s="85"/>
      <c r="AE871" s="85"/>
    </row>
    <row r="872" spans="1:31">
      <c r="A872" s="85"/>
      <c r="B872" s="85"/>
      <c r="C872" s="85"/>
      <c r="D872" s="85"/>
      <c r="E872" s="85"/>
      <c r="F872" s="85"/>
      <c r="G872" s="85"/>
      <c r="H872" s="85"/>
      <c r="I872" s="94"/>
      <c r="J872" s="85"/>
      <c r="K872" s="85"/>
      <c r="L872" s="85"/>
      <c r="M872" s="94"/>
      <c r="N872" s="85"/>
      <c r="O872" s="85"/>
      <c r="P872" s="85"/>
      <c r="Q872" s="85"/>
      <c r="R872" s="85"/>
      <c r="S872" s="85"/>
      <c r="T872" s="85"/>
      <c r="U872" s="85"/>
      <c r="V872" s="85"/>
      <c r="W872" s="85"/>
      <c r="X872" s="85"/>
      <c r="Y872" s="85"/>
      <c r="Z872" s="85"/>
      <c r="AA872" s="85"/>
      <c r="AB872" s="85"/>
      <c r="AC872" s="85"/>
      <c r="AD872" s="85"/>
      <c r="AE872" s="85"/>
    </row>
    <row r="873" spans="1:31">
      <c r="A873" s="85"/>
      <c r="B873" s="85"/>
      <c r="C873" s="85"/>
      <c r="D873" s="85"/>
      <c r="E873" s="85"/>
      <c r="F873" s="85"/>
      <c r="G873" s="85"/>
      <c r="H873" s="85"/>
      <c r="I873" s="94"/>
      <c r="J873" s="85"/>
      <c r="K873" s="85"/>
      <c r="L873" s="85"/>
      <c r="M873" s="94"/>
      <c r="N873" s="85"/>
      <c r="O873" s="85"/>
      <c r="P873" s="85"/>
      <c r="Q873" s="85"/>
      <c r="R873" s="85"/>
      <c r="S873" s="85"/>
      <c r="T873" s="85"/>
      <c r="U873" s="85"/>
      <c r="V873" s="85"/>
      <c r="W873" s="85"/>
      <c r="X873" s="85"/>
      <c r="Y873" s="85"/>
      <c r="Z873" s="85"/>
      <c r="AA873" s="85"/>
      <c r="AB873" s="85"/>
      <c r="AC873" s="85"/>
      <c r="AD873" s="85"/>
      <c r="AE873" s="85"/>
    </row>
    <row r="874" spans="1:31">
      <c r="A874" s="85"/>
      <c r="B874" s="85"/>
      <c r="C874" s="85"/>
      <c r="D874" s="85"/>
      <c r="E874" s="85"/>
      <c r="F874" s="85"/>
      <c r="G874" s="85"/>
      <c r="H874" s="85"/>
      <c r="I874" s="94"/>
      <c r="J874" s="85"/>
      <c r="K874" s="85"/>
      <c r="L874" s="85"/>
      <c r="M874" s="94"/>
      <c r="N874" s="85"/>
      <c r="O874" s="85"/>
      <c r="P874" s="85"/>
      <c r="Q874" s="85"/>
      <c r="R874" s="85"/>
      <c r="S874" s="85"/>
      <c r="T874" s="85"/>
      <c r="U874" s="85"/>
      <c r="V874" s="85"/>
      <c r="W874" s="85"/>
      <c r="X874" s="85"/>
      <c r="Y874" s="85"/>
      <c r="Z874" s="85"/>
      <c r="AA874" s="85"/>
      <c r="AB874" s="85"/>
      <c r="AC874" s="85"/>
      <c r="AD874" s="85"/>
      <c r="AE874" s="85"/>
    </row>
    <row r="875" spans="1:31">
      <c r="A875" s="85"/>
      <c r="B875" s="85"/>
      <c r="C875" s="85"/>
      <c r="D875" s="85"/>
      <c r="E875" s="85"/>
      <c r="F875" s="85"/>
      <c r="G875" s="85"/>
      <c r="H875" s="85"/>
      <c r="I875" s="94"/>
      <c r="J875" s="85"/>
      <c r="K875" s="85"/>
      <c r="L875" s="85"/>
      <c r="M875" s="94"/>
      <c r="N875" s="85"/>
      <c r="O875" s="85"/>
      <c r="P875" s="85"/>
      <c r="Q875" s="85"/>
      <c r="R875" s="85"/>
      <c r="S875" s="85"/>
      <c r="T875" s="85"/>
      <c r="U875" s="85"/>
      <c r="V875" s="85"/>
      <c r="W875" s="85"/>
      <c r="X875" s="85"/>
      <c r="Y875" s="85"/>
      <c r="Z875" s="85"/>
      <c r="AA875" s="85"/>
      <c r="AB875" s="85"/>
      <c r="AC875" s="85"/>
      <c r="AD875" s="85"/>
      <c r="AE875" s="85"/>
    </row>
    <row r="876" spans="1:31">
      <c r="A876" s="85"/>
      <c r="B876" s="85"/>
      <c r="C876" s="85"/>
      <c r="D876" s="85"/>
      <c r="E876" s="85"/>
      <c r="F876" s="85"/>
      <c r="G876" s="85"/>
      <c r="H876" s="85"/>
      <c r="I876" s="94"/>
      <c r="J876" s="85"/>
      <c r="K876" s="85"/>
      <c r="L876" s="85"/>
      <c r="M876" s="94"/>
      <c r="N876" s="85"/>
      <c r="O876" s="85"/>
      <c r="P876" s="85"/>
      <c r="Q876" s="85"/>
      <c r="R876" s="85"/>
      <c r="S876" s="85"/>
      <c r="T876" s="85"/>
      <c r="U876" s="85"/>
      <c r="V876" s="85"/>
      <c r="W876" s="85"/>
      <c r="X876" s="85"/>
      <c r="Y876" s="85"/>
      <c r="Z876" s="85"/>
      <c r="AA876" s="85"/>
      <c r="AB876" s="85"/>
      <c r="AC876" s="85"/>
      <c r="AD876" s="85"/>
      <c r="AE876" s="85"/>
    </row>
    <row r="877" spans="1:31">
      <c r="A877" s="85"/>
      <c r="B877" s="85"/>
      <c r="C877" s="85"/>
      <c r="D877" s="85"/>
      <c r="E877" s="85"/>
      <c r="F877" s="85"/>
      <c r="G877" s="85"/>
      <c r="H877" s="85"/>
      <c r="I877" s="94"/>
      <c r="J877" s="85"/>
      <c r="K877" s="85"/>
      <c r="L877" s="85"/>
      <c r="M877" s="94"/>
      <c r="N877" s="85"/>
      <c r="O877" s="85"/>
      <c r="P877" s="85"/>
      <c r="Q877" s="85"/>
      <c r="R877" s="85"/>
      <c r="S877" s="85"/>
      <c r="T877" s="85"/>
      <c r="U877" s="85"/>
      <c r="V877" s="85"/>
      <c r="W877" s="85"/>
      <c r="X877" s="85"/>
      <c r="Y877" s="85"/>
      <c r="Z877" s="85"/>
      <c r="AA877" s="85"/>
      <c r="AB877" s="85"/>
      <c r="AC877" s="85"/>
      <c r="AD877" s="85"/>
      <c r="AE877" s="85"/>
    </row>
    <row r="878" spans="1:31">
      <c r="A878" s="85"/>
      <c r="B878" s="85"/>
      <c r="C878" s="85"/>
      <c r="D878" s="85"/>
      <c r="E878" s="85"/>
      <c r="F878" s="85"/>
      <c r="G878" s="85"/>
      <c r="H878" s="85"/>
      <c r="I878" s="94"/>
      <c r="J878" s="85"/>
      <c r="K878" s="85"/>
      <c r="L878" s="85"/>
      <c r="M878" s="94"/>
      <c r="N878" s="85"/>
      <c r="O878" s="85"/>
      <c r="P878" s="85"/>
      <c r="Q878" s="85"/>
      <c r="R878" s="85"/>
      <c r="S878" s="85"/>
      <c r="T878" s="85"/>
      <c r="U878" s="85"/>
      <c r="V878" s="85"/>
      <c r="W878" s="85"/>
      <c r="X878" s="85"/>
      <c r="Y878" s="85"/>
      <c r="Z878" s="85"/>
      <c r="AA878" s="85"/>
      <c r="AB878" s="85"/>
      <c r="AC878" s="85"/>
      <c r="AD878" s="85"/>
      <c r="AE878" s="85"/>
    </row>
    <row r="879" spans="1:31">
      <c r="A879" s="85"/>
      <c r="B879" s="85"/>
      <c r="C879" s="85"/>
      <c r="D879" s="85"/>
      <c r="E879" s="85"/>
      <c r="F879" s="85"/>
      <c r="G879" s="85"/>
      <c r="H879" s="85"/>
      <c r="I879" s="94"/>
      <c r="J879" s="85"/>
      <c r="K879" s="85"/>
      <c r="L879" s="85"/>
      <c r="M879" s="94"/>
      <c r="N879" s="85"/>
      <c r="O879" s="85"/>
      <c r="P879" s="85"/>
      <c r="Q879" s="85"/>
      <c r="R879" s="85"/>
      <c r="S879" s="85"/>
      <c r="T879" s="85"/>
      <c r="U879" s="85"/>
      <c r="V879" s="85"/>
      <c r="W879" s="85"/>
      <c r="X879" s="85"/>
      <c r="Y879" s="85"/>
      <c r="Z879" s="85"/>
      <c r="AA879" s="85"/>
      <c r="AB879" s="85"/>
      <c r="AC879" s="85"/>
      <c r="AD879" s="85"/>
      <c r="AE879" s="85"/>
    </row>
    <row r="880" spans="1:31">
      <c r="A880" s="85"/>
      <c r="B880" s="85"/>
      <c r="C880" s="85"/>
      <c r="D880" s="85"/>
      <c r="E880" s="85"/>
      <c r="F880" s="85"/>
      <c r="G880" s="85"/>
      <c r="H880" s="85"/>
      <c r="I880" s="94"/>
      <c r="J880" s="85"/>
      <c r="K880" s="85"/>
      <c r="L880" s="85"/>
      <c r="M880" s="94"/>
      <c r="N880" s="85"/>
      <c r="O880" s="85"/>
      <c r="P880" s="85"/>
      <c r="Q880" s="85"/>
      <c r="R880" s="85"/>
      <c r="S880" s="85"/>
      <c r="T880" s="85"/>
      <c r="U880" s="85"/>
      <c r="V880" s="85"/>
      <c r="W880" s="85"/>
      <c r="X880" s="85"/>
      <c r="Y880" s="85"/>
      <c r="Z880" s="85"/>
      <c r="AA880" s="85"/>
      <c r="AB880" s="85"/>
      <c r="AC880" s="85"/>
      <c r="AD880" s="85"/>
      <c r="AE880" s="85"/>
    </row>
    <row r="881" spans="1:31">
      <c r="A881" s="85"/>
      <c r="B881" s="85"/>
      <c r="C881" s="85"/>
      <c r="D881" s="85"/>
      <c r="E881" s="85"/>
      <c r="F881" s="85"/>
      <c r="G881" s="85"/>
      <c r="H881" s="85"/>
      <c r="I881" s="94"/>
      <c r="J881" s="85"/>
      <c r="K881" s="85"/>
      <c r="L881" s="85"/>
      <c r="M881" s="94"/>
      <c r="N881" s="85"/>
      <c r="O881" s="85"/>
      <c r="P881" s="85"/>
      <c r="Q881" s="85"/>
      <c r="R881" s="85"/>
      <c r="S881" s="85"/>
      <c r="T881" s="85"/>
      <c r="U881" s="85"/>
      <c r="V881" s="85"/>
      <c r="W881" s="85"/>
      <c r="X881" s="85"/>
      <c r="Y881" s="85"/>
      <c r="Z881" s="85"/>
      <c r="AA881" s="85"/>
      <c r="AB881" s="85"/>
      <c r="AC881" s="85"/>
      <c r="AD881" s="85"/>
      <c r="AE881" s="85"/>
    </row>
    <row r="882" spans="1:31">
      <c r="A882" s="85"/>
      <c r="B882" s="85"/>
      <c r="C882" s="85"/>
      <c r="D882" s="85"/>
      <c r="E882" s="85"/>
      <c r="F882" s="85"/>
      <c r="G882" s="85"/>
      <c r="H882" s="85"/>
      <c r="I882" s="94"/>
      <c r="J882" s="85"/>
      <c r="K882" s="85"/>
      <c r="L882" s="85"/>
      <c r="M882" s="94"/>
      <c r="N882" s="85"/>
      <c r="O882" s="85"/>
      <c r="P882" s="85"/>
      <c r="Q882" s="85"/>
      <c r="R882" s="85"/>
      <c r="S882" s="85"/>
      <c r="T882" s="85"/>
      <c r="U882" s="85"/>
      <c r="V882" s="85"/>
      <c r="W882" s="85"/>
      <c r="X882" s="85"/>
      <c r="Y882" s="85"/>
      <c r="Z882" s="85"/>
      <c r="AA882" s="85"/>
      <c r="AB882" s="85"/>
      <c r="AC882" s="85"/>
      <c r="AD882" s="85"/>
      <c r="AE882" s="85"/>
    </row>
    <row r="883" spans="1:31">
      <c r="A883" s="85"/>
      <c r="B883" s="85"/>
      <c r="C883" s="85"/>
      <c r="D883" s="85"/>
      <c r="E883" s="85"/>
      <c r="F883" s="85"/>
      <c r="G883" s="85"/>
      <c r="H883" s="85"/>
      <c r="I883" s="94"/>
      <c r="J883" s="85"/>
      <c r="K883" s="85"/>
      <c r="L883" s="85"/>
      <c r="M883" s="94"/>
      <c r="N883" s="85"/>
      <c r="O883" s="85"/>
      <c r="P883" s="85"/>
      <c r="Q883" s="85"/>
      <c r="R883" s="85"/>
      <c r="S883" s="85"/>
      <c r="T883" s="85"/>
      <c r="U883" s="85"/>
      <c r="V883" s="85"/>
      <c r="W883" s="85"/>
      <c r="X883" s="85"/>
      <c r="Y883" s="85"/>
      <c r="Z883" s="85"/>
      <c r="AA883" s="85"/>
      <c r="AB883" s="85"/>
      <c r="AC883" s="85"/>
      <c r="AD883" s="85"/>
      <c r="AE883" s="85"/>
    </row>
    <row r="884" spans="1:31">
      <c r="A884" s="85"/>
      <c r="B884" s="85"/>
      <c r="C884" s="85"/>
      <c r="D884" s="85"/>
      <c r="E884" s="85"/>
      <c r="F884" s="85"/>
      <c r="G884" s="85"/>
      <c r="H884" s="85"/>
      <c r="I884" s="94"/>
      <c r="J884" s="85"/>
      <c r="K884" s="85"/>
      <c r="L884" s="85"/>
      <c r="M884" s="94"/>
      <c r="N884" s="85"/>
      <c r="O884" s="85"/>
      <c r="P884" s="85"/>
      <c r="Q884" s="85"/>
      <c r="R884" s="85"/>
      <c r="S884" s="85"/>
      <c r="T884" s="85"/>
      <c r="U884" s="85"/>
      <c r="V884" s="85"/>
      <c r="W884" s="85"/>
      <c r="X884" s="85"/>
      <c r="Y884" s="85"/>
      <c r="Z884" s="85"/>
      <c r="AA884" s="85"/>
      <c r="AB884" s="85"/>
      <c r="AC884" s="85"/>
      <c r="AD884" s="85"/>
      <c r="AE884" s="85"/>
    </row>
    <row r="885" spans="1:31">
      <c r="A885" s="85"/>
      <c r="B885" s="85"/>
      <c r="C885" s="85"/>
      <c r="D885" s="85"/>
      <c r="E885" s="85"/>
      <c r="F885" s="85"/>
      <c r="G885" s="85"/>
      <c r="H885" s="85"/>
      <c r="I885" s="94"/>
      <c r="J885" s="85"/>
      <c r="K885" s="85"/>
      <c r="L885" s="85"/>
      <c r="M885" s="94"/>
      <c r="N885" s="85"/>
      <c r="O885" s="85"/>
      <c r="P885" s="85"/>
      <c r="Q885" s="85"/>
      <c r="R885" s="85"/>
      <c r="S885" s="85"/>
      <c r="T885" s="85"/>
      <c r="U885" s="85"/>
      <c r="V885" s="85"/>
      <c r="W885" s="85"/>
      <c r="X885" s="85"/>
      <c r="Y885" s="85"/>
      <c r="Z885" s="85"/>
      <c r="AA885" s="85"/>
      <c r="AB885" s="85"/>
      <c r="AC885" s="85"/>
      <c r="AD885" s="85"/>
      <c r="AE885" s="85"/>
    </row>
    <row r="886" spans="1:31">
      <c r="A886" s="85"/>
      <c r="B886" s="85"/>
      <c r="C886" s="85"/>
      <c r="D886" s="85"/>
      <c r="E886" s="85"/>
      <c r="F886" s="85"/>
      <c r="G886" s="85"/>
      <c r="H886" s="85"/>
      <c r="I886" s="94"/>
      <c r="J886" s="85"/>
      <c r="K886" s="85"/>
      <c r="L886" s="85"/>
      <c r="M886" s="94"/>
      <c r="N886" s="85"/>
      <c r="O886" s="85"/>
      <c r="P886" s="85"/>
      <c r="Q886" s="85"/>
      <c r="R886" s="85"/>
      <c r="S886" s="85"/>
      <c r="T886" s="85"/>
      <c r="U886" s="85"/>
      <c r="V886" s="85"/>
      <c r="W886" s="85"/>
      <c r="X886" s="85"/>
      <c r="Y886" s="85"/>
      <c r="Z886" s="85"/>
      <c r="AA886" s="85"/>
      <c r="AB886" s="85"/>
      <c r="AC886" s="85"/>
      <c r="AD886" s="85"/>
      <c r="AE886" s="85"/>
    </row>
    <row r="887" spans="1:31">
      <c r="A887" s="85"/>
      <c r="B887" s="85"/>
      <c r="C887" s="85"/>
      <c r="D887" s="85"/>
      <c r="E887" s="85"/>
      <c r="F887" s="85"/>
      <c r="G887" s="85"/>
      <c r="H887" s="85"/>
      <c r="I887" s="94"/>
      <c r="J887" s="85"/>
      <c r="K887" s="85"/>
      <c r="L887" s="85"/>
      <c r="M887" s="94"/>
      <c r="N887" s="85"/>
      <c r="O887" s="85"/>
      <c r="P887" s="85"/>
      <c r="Q887" s="85"/>
      <c r="R887" s="85"/>
      <c r="S887" s="85"/>
      <c r="T887" s="85"/>
      <c r="U887" s="85"/>
      <c r="V887" s="85"/>
      <c r="W887" s="85"/>
      <c r="X887" s="85"/>
      <c r="Y887" s="85"/>
      <c r="Z887" s="85"/>
      <c r="AA887" s="85"/>
      <c r="AB887" s="85"/>
      <c r="AC887" s="85"/>
      <c r="AD887" s="85"/>
      <c r="AE887" s="85"/>
    </row>
    <row r="888" spans="1:31">
      <c r="A888" s="85"/>
      <c r="B888" s="85"/>
      <c r="C888" s="85"/>
      <c r="D888" s="85"/>
      <c r="E888" s="85"/>
      <c r="F888" s="85"/>
      <c r="G888" s="85"/>
      <c r="H888" s="85"/>
      <c r="I888" s="94"/>
      <c r="J888" s="85"/>
      <c r="K888" s="85"/>
      <c r="L888" s="85"/>
      <c r="M888" s="94"/>
      <c r="N888" s="85"/>
      <c r="O888" s="85"/>
      <c r="P888" s="85"/>
      <c r="Q888" s="85"/>
      <c r="R888" s="85"/>
      <c r="S888" s="85"/>
      <c r="T888" s="85"/>
      <c r="U888" s="85"/>
      <c r="V888" s="85"/>
      <c r="W888" s="85"/>
      <c r="X888" s="85"/>
      <c r="Y888" s="85"/>
      <c r="Z888" s="85"/>
      <c r="AA888" s="85"/>
      <c r="AB888" s="85"/>
      <c r="AC888" s="85"/>
      <c r="AD888" s="85"/>
      <c r="AE888" s="85"/>
    </row>
    <row r="889" spans="1:31">
      <c r="A889" s="85"/>
      <c r="B889" s="85"/>
      <c r="C889" s="85"/>
      <c r="D889" s="85"/>
      <c r="E889" s="85"/>
      <c r="F889" s="85"/>
      <c r="G889" s="85"/>
      <c r="H889" s="85"/>
      <c r="I889" s="94"/>
      <c r="J889" s="85"/>
      <c r="K889" s="85"/>
      <c r="L889" s="85"/>
      <c r="M889" s="94"/>
      <c r="N889" s="85"/>
      <c r="O889" s="85"/>
      <c r="P889" s="85"/>
      <c r="Q889" s="85"/>
      <c r="R889" s="85"/>
      <c r="S889" s="85"/>
      <c r="T889" s="85"/>
      <c r="U889" s="85"/>
      <c r="V889" s="85"/>
      <c r="W889" s="85"/>
      <c r="X889" s="85"/>
      <c r="Y889" s="85"/>
      <c r="Z889" s="85"/>
      <c r="AA889" s="85"/>
      <c r="AB889" s="85"/>
      <c r="AC889" s="85"/>
      <c r="AD889" s="85"/>
      <c r="AE889" s="85"/>
    </row>
    <row r="890" spans="1:31">
      <c r="A890" s="85"/>
      <c r="B890" s="85"/>
      <c r="C890" s="85"/>
      <c r="D890" s="85"/>
      <c r="E890" s="85"/>
      <c r="F890" s="85"/>
      <c r="G890" s="85"/>
      <c r="H890" s="85"/>
      <c r="I890" s="94"/>
      <c r="J890" s="85"/>
      <c r="K890" s="85"/>
      <c r="L890" s="85"/>
      <c r="M890" s="94"/>
      <c r="N890" s="85"/>
      <c r="O890" s="85"/>
      <c r="P890" s="85"/>
      <c r="Q890" s="85"/>
      <c r="R890" s="85"/>
      <c r="S890" s="85"/>
      <c r="T890" s="85"/>
      <c r="U890" s="85"/>
      <c r="V890" s="85"/>
      <c r="W890" s="85"/>
      <c r="X890" s="85"/>
      <c r="Y890" s="85"/>
      <c r="Z890" s="85"/>
      <c r="AA890" s="85"/>
      <c r="AB890" s="85"/>
      <c r="AC890" s="85"/>
      <c r="AD890" s="85"/>
      <c r="AE890" s="85"/>
    </row>
    <row r="891" spans="1:31">
      <c r="A891" s="85"/>
      <c r="B891" s="85"/>
      <c r="C891" s="85"/>
      <c r="D891" s="85"/>
      <c r="E891" s="85"/>
      <c r="F891" s="85"/>
      <c r="G891" s="85"/>
      <c r="H891" s="85"/>
      <c r="I891" s="94"/>
      <c r="J891" s="85"/>
      <c r="K891" s="85"/>
      <c r="L891" s="85"/>
      <c r="M891" s="94"/>
      <c r="N891" s="85"/>
      <c r="O891" s="85"/>
      <c r="P891" s="85"/>
      <c r="Q891" s="85"/>
      <c r="R891" s="85"/>
      <c r="S891" s="85"/>
      <c r="T891" s="85"/>
      <c r="U891" s="85"/>
      <c r="V891" s="85"/>
      <c r="W891" s="85"/>
      <c r="X891" s="85"/>
      <c r="Y891" s="85"/>
      <c r="Z891" s="85"/>
      <c r="AA891" s="85"/>
      <c r="AB891" s="85"/>
      <c r="AC891" s="85"/>
      <c r="AD891" s="85"/>
      <c r="AE891" s="85"/>
    </row>
    <row r="892" spans="1:31">
      <c r="A892" s="85"/>
      <c r="B892" s="85"/>
      <c r="C892" s="85"/>
      <c r="D892" s="85"/>
      <c r="E892" s="85"/>
      <c r="F892" s="85"/>
      <c r="G892" s="85"/>
      <c r="H892" s="85"/>
      <c r="I892" s="94"/>
      <c r="J892" s="85"/>
      <c r="K892" s="85"/>
      <c r="L892" s="85"/>
      <c r="M892" s="94"/>
      <c r="N892" s="85"/>
      <c r="O892" s="85"/>
      <c r="P892" s="85"/>
      <c r="Q892" s="85"/>
      <c r="R892" s="85"/>
      <c r="S892" s="85"/>
      <c r="T892" s="85"/>
      <c r="U892" s="85"/>
      <c r="V892" s="85"/>
      <c r="W892" s="85"/>
      <c r="X892" s="85"/>
      <c r="Y892" s="85"/>
      <c r="Z892" s="85"/>
      <c r="AA892" s="85"/>
      <c r="AB892" s="85"/>
      <c r="AC892" s="85"/>
      <c r="AD892" s="85"/>
      <c r="AE892" s="85"/>
    </row>
    <row r="893" spans="1:31">
      <c r="A893" s="85"/>
      <c r="B893" s="85"/>
      <c r="C893" s="85"/>
      <c r="D893" s="85"/>
      <c r="E893" s="85"/>
      <c r="F893" s="85"/>
      <c r="G893" s="85"/>
      <c r="H893" s="85"/>
      <c r="I893" s="94"/>
      <c r="J893" s="85"/>
      <c r="K893" s="85"/>
      <c r="L893" s="85"/>
      <c r="M893" s="94"/>
      <c r="N893" s="85"/>
      <c r="O893" s="85"/>
      <c r="P893" s="85"/>
      <c r="Q893" s="85"/>
      <c r="R893" s="85"/>
      <c r="S893" s="85"/>
      <c r="T893" s="85"/>
      <c r="U893" s="85"/>
      <c r="V893" s="85"/>
      <c r="W893" s="85"/>
      <c r="X893" s="85"/>
      <c r="Y893" s="85"/>
      <c r="Z893" s="85"/>
      <c r="AA893" s="85"/>
      <c r="AB893" s="85"/>
      <c r="AC893" s="85"/>
      <c r="AD893" s="85"/>
      <c r="AE893" s="85"/>
    </row>
    <row r="894" spans="1:31">
      <c r="A894" s="85"/>
      <c r="B894" s="85"/>
      <c r="C894" s="85"/>
      <c r="D894" s="85"/>
      <c r="E894" s="85"/>
      <c r="F894" s="85"/>
      <c r="G894" s="85"/>
      <c r="H894" s="85"/>
      <c r="I894" s="94"/>
      <c r="J894" s="85"/>
      <c r="K894" s="85"/>
      <c r="L894" s="85"/>
      <c r="M894" s="94"/>
      <c r="N894" s="85"/>
      <c r="O894" s="85"/>
      <c r="P894" s="85"/>
      <c r="Q894" s="85"/>
      <c r="R894" s="85"/>
      <c r="S894" s="85"/>
      <c r="T894" s="85"/>
      <c r="U894" s="85"/>
      <c r="V894" s="85"/>
      <c r="W894" s="85"/>
      <c r="X894" s="85"/>
      <c r="Y894" s="85"/>
      <c r="Z894" s="85"/>
      <c r="AA894" s="85"/>
      <c r="AB894" s="85"/>
      <c r="AC894" s="85"/>
      <c r="AD894" s="85"/>
      <c r="AE894" s="85"/>
    </row>
    <row r="895" spans="1:31">
      <c r="A895" s="85"/>
      <c r="B895" s="85"/>
      <c r="C895" s="85"/>
      <c r="D895" s="85"/>
      <c r="E895" s="85"/>
      <c r="F895" s="85"/>
      <c r="G895" s="85"/>
      <c r="H895" s="85"/>
      <c r="I895" s="94"/>
      <c r="J895" s="85"/>
      <c r="K895" s="85"/>
      <c r="L895" s="85"/>
      <c r="M895" s="94"/>
      <c r="N895" s="85"/>
      <c r="O895" s="85"/>
      <c r="P895" s="85"/>
      <c r="Q895" s="85"/>
      <c r="R895" s="85"/>
      <c r="S895" s="85"/>
      <c r="T895" s="85"/>
      <c r="U895" s="85"/>
      <c r="V895" s="85"/>
      <c r="W895" s="85"/>
      <c r="X895" s="85"/>
      <c r="Y895" s="85"/>
      <c r="Z895" s="85"/>
      <c r="AA895" s="85"/>
      <c r="AB895" s="85"/>
      <c r="AC895" s="85"/>
      <c r="AD895" s="85"/>
      <c r="AE895" s="85"/>
    </row>
    <row r="896" spans="1:31">
      <c r="A896" s="85"/>
      <c r="B896" s="85"/>
      <c r="C896" s="85"/>
      <c r="D896" s="85"/>
      <c r="E896" s="85"/>
      <c r="F896" s="85"/>
      <c r="G896" s="85"/>
      <c r="H896" s="85"/>
      <c r="I896" s="94"/>
      <c r="J896" s="85"/>
      <c r="K896" s="85"/>
      <c r="L896" s="85"/>
      <c r="M896" s="94"/>
      <c r="N896" s="85"/>
      <c r="O896" s="85"/>
      <c r="P896" s="85"/>
      <c r="Q896" s="85"/>
      <c r="R896" s="85"/>
      <c r="S896" s="85"/>
      <c r="T896" s="85"/>
      <c r="U896" s="85"/>
      <c r="V896" s="85"/>
      <c r="W896" s="85"/>
      <c r="X896" s="85"/>
      <c r="Y896" s="85"/>
      <c r="Z896" s="85"/>
      <c r="AA896" s="85"/>
      <c r="AB896" s="85"/>
      <c r="AC896" s="85"/>
      <c r="AD896" s="85"/>
      <c r="AE896" s="85"/>
    </row>
    <row r="897" spans="1:31">
      <c r="A897" s="85"/>
      <c r="B897" s="85"/>
      <c r="C897" s="85"/>
      <c r="D897" s="85"/>
      <c r="E897" s="85"/>
      <c r="F897" s="85"/>
      <c r="G897" s="85"/>
      <c r="H897" s="85"/>
      <c r="I897" s="94"/>
      <c r="J897" s="85"/>
      <c r="K897" s="85"/>
      <c r="L897" s="85"/>
      <c r="M897" s="94"/>
      <c r="N897" s="85"/>
      <c r="O897" s="85"/>
      <c r="P897" s="85"/>
      <c r="Q897" s="85"/>
      <c r="R897" s="85"/>
      <c r="S897" s="85"/>
      <c r="T897" s="85"/>
      <c r="U897" s="85"/>
      <c r="V897" s="85"/>
      <c r="W897" s="85"/>
      <c r="X897" s="85"/>
      <c r="Y897" s="85"/>
      <c r="Z897" s="85"/>
      <c r="AA897" s="85"/>
      <c r="AB897" s="85"/>
      <c r="AC897" s="85"/>
      <c r="AD897" s="85"/>
      <c r="AE897" s="85"/>
    </row>
    <row r="898" spans="1:31">
      <c r="A898" s="85"/>
      <c r="B898" s="85"/>
      <c r="C898" s="85"/>
      <c r="D898" s="85"/>
      <c r="E898" s="85"/>
      <c r="F898" s="85"/>
      <c r="G898" s="85"/>
      <c r="H898" s="85"/>
      <c r="I898" s="94"/>
      <c r="J898" s="85"/>
      <c r="K898" s="85"/>
      <c r="L898" s="85"/>
      <c r="M898" s="94"/>
      <c r="N898" s="85"/>
      <c r="O898" s="85"/>
      <c r="P898" s="85"/>
      <c r="Q898" s="85"/>
      <c r="R898" s="85"/>
      <c r="S898" s="85"/>
      <c r="T898" s="85"/>
      <c r="U898" s="85"/>
      <c r="V898" s="85"/>
      <c r="W898" s="85"/>
      <c r="X898" s="85"/>
      <c r="Y898" s="85"/>
      <c r="Z898" s="85"/>
      <c r="AA898" s="85"/>
      <c r="AB898" s="85"/>
      <c r="AC898" s="85"/>
      <c r="AD898" s="85"/>
      <c r="AE898" s="85"/>
    </row>
    <row r="899" spans="1:31">
      <c r="A899" s="85"/>
      <c r="B899" s="85"/>
      <c r="C899" s="85"/>
      <c r="D899" s="85"/>
      <c r="E899" s="85"/>
      <c r="F899" s="85"/>
      <c r="G899" s="85"/>
      <c r="H899" s="85"/>
      <c r="I899" s="94"/>
      <c r="J899" s="85"/>
      <c r="K899" s="85"/>
      <c r="L899" s="85"/>
      <c r="M899" s="94"/>
      <c r="N899" s="85"/>
      <c r="O899" s="85"/>
      <c r="P899" s="85"/>
      <c r="Q899" s="85"/>
      <c r="R899" s="85"/>
      <c r="S899" s="85"/>
      <c r="T899" s="85"/>
      <c r="U899" s="85"/>
      <c r="V899" s="85"/>
      <c r="W899" s="85"/>
      <c r="X899" s="85"/>
      <c r="Y899" s="85"/>
      <c r="Z899" s="85"/>
      <c r="AA899" s="85"/>
      <c r="AB899" s="85"/>
      <c r="AC899" s="85"/>
      <c r="AD899" s="85"/>
      <c r="AE899" s="85"/>
    </row>
    <row r="900" spans="1:31">
      <c r="A900" s="85"/>
      <c r="B900" s="85"/>
      <c r="C900" s="85"/>
      <c r="D900" s="85"/>
      <c r="E900" s="85"/>
      <c r="F900" s="85"/>
      <c r="G900" s="85"/>
      <c r="H900" s="85"/>
      <c r="I900" s="94"/>
      <c r="J900" s="85"/>
      <c r="K900" s="85"/>
      <c r="L900" s="85"/>
      <c r="M900" s="94"/>
      <c r="N900" s="85"/>
      <c r="O900" s="85"/>
      <c r="P900" s="85"/>
      <c r="Q900" s="85"/>
      <c r="R900" s="85"/>
      <c r="S900" s="85"/>
      <c r="T900" s="85"/>
      <c r="U900" s="85"/>
      <c r="V900" s="85"/>
      <c r="W900" s="85"/>
      <c r="X900" s="85"/>
      <c r="Y900" s="85"/>
      <c r="Z900" s="85"/>
      <c r="AA900" s="85"/>
      <c r="AB900" s="85"/>
      <c r="AC900" s="85"/>
      <c r="AD900" s="85"/>
      <c r="AE900" s="85"/>
    </row>
    <row r="901" spans="1:31">
      <c r="A901" s="85"/>
      <c r="B901" s="85"/>
      <c r="C901" s="85"/>
      <c r="D901" s="85"/>
      <c r="E901" s="85"/>
      <c r="F901" s="85"/>
      <c r="G901" s="85"/>
      <c r="H901" s="85"/>
      <c r="I901" s="94"/>
      <c r="J901" s="85"/>
      <c r="K901" s="85"/>
      <c r="L901" s="85"/>
      <c r="M901" s="94"/>
      <c r="N901" s="85"/>
      <c r="O901" s="85"/>
      <c r="P901" s="85"/>
      <c r="Q901" s="85"/>
      <c r="R901" s="85"/>
      <c r="S901" s="85"/>
      <c r="T901" s="85"/>
      <c r="U901" s="85"/>
      <c r="V901" s="85"/>
      <c r="W901" s="85"/>
      <c r="X901" s="85"/>
      <c r="Y901" s="85"/>
      <c r="Z901" s="85"/>
      <c r="AA901" s="85"/>
      <c r="AB901" s="85"/>
      <c r="AC901" s="85"/>
      <c r="AD901" s="85"/>
      <c r="AE901" s="85"/>
    </row>
    <row r="902" spans="1:31">
      <c r="A902" s="85"/>
      <c r="B902" s="85"/>
      <c r="C902" s="85"/>
      <c r="D902" s="85"/>
      <c r="E902" s="85"/>
      <c r="F902" s="85"/>
      <c r="G902" s="85"/>
      <c r="H902" s="85"/>
      <c r="I902" s="94"/>
      <c r="J902" s="85"/>
      <c r="K902" s="85"/>
      <c r="L902" s="85"/>
      <c r="M902" s="94"/>
      <c r="N902" s="85"/>
      <c r="O902" s="85"/>
      <c r="P902" s="85"/>
      <c r="Q902" s="85"/>
      <c r="R902" s="85"/>
      <c r="S902" s="85"/>
      <c r="T902" s="85"/>
      <c r="U902" s="85"/>
      <c r="V902" s="85"/>
      <c r="W902" s="85"/>
      <c r="X902" s="85"/>
      <c r="Y902" s="85"/>
      <c r="Z902" s="85"/>
      <c r="AA902" s="85"/>
      <c r="AB902" s="85"/>
      <c r="AC902" s="85"/>
      <c r="AD902" s="85"/>
      <c r="AE902" s="85"/>
    </row>
    <row r="903" spans="1:31">
      <c r="A903" s="85"/>
      <c r="B903" s="85"/>
      <c r="C903" s="85"/>
      <c r="D903" s="85"/>
      <c r="E903" s="85"/>
      <c r="F903" s="85"/>
      <c r="G903" s="85"/>
      <c r="H903" s="85"/>
      <c r="I903" s="94"/>
      <c r="J903" s="85"/>
      <c r="K903" s="85"/>
      <c r="L903" s="85"/>
      <c r="M903" s="94"/>
      <c r="N903" s="85"/>
      <c r="O903" s="85"/>
      <c r="P903" s="85"/>
      <c r="Q903" s="85"/>
      <c r="R903" s="85"/>
      <c r="S903" s="85"/>
      <c r="T903" s="85"/>
      <c r="U903" s="85"/>
      <c r="V903" s="85"/>
      <c r="W903" s="85"/>
      <c r="X903" s="85"/>
      <c r="Y903" s="85"/>
      <c r="Z903" s="85"/>
      <c r="AA903" s="85"/>
      <c r="AB903" s="85"/>
      <c r="AC903" s="85"/>
      <c r="AD903" s="85"/>
      <c r="AE903" s="85"/>
    </row>
    <row r="904" spans="1:31">
      <c r="A904" s="85"/>
      <c r="B904" s="85"/>
      <c r="C904" s="85"/>
      <c r="D904" s="85"/>
      <c r="E904" s="85"/>
      <c r="F904" s="85"/>
      <c r="G904" s="85"/>
      <c r="H904" s="85"/>
      <c r="I904" s="94"/>
      <c r="J904" s="85"/>
      <c r="K904" s="85"/>
      <c r="L904" s="85"/>
      <c r="M904" s="94"/>
      <c r="N904" s="85"/>
      <c r="O904" s="85"/>
      <c r="P904" s="85"/>
      <c r="Q904" s="85"/>
      <c r="R904" s="85"/>
      <c r="S904" s="85"/>
      <c r="T904" s="85"/>
      <c r="U904" s="85"/>
      <c r="V904" s="85"/>
      <c r="W904" s="85"/>
      <c r="X904" s="85"/>
      <c r="Y904" s="85"/>
      <c r="Z904" s="85"/>
      <c r="AA904" s="85"/>
      <c r="AB904" s="85"/>
      <c r="AC904" s="85"/>
      <c r="AD904" s="85"/>
      <c r="AE904" s="85"/>
    </row>
    <row r="905" spans="1:31">
      <c r="A905" s="85"/>
      <c r="B905" s="85"/>
      <c r="C905" s="85"/>
      <c r="D905" s="85"/>
      <c r="E905" s="85"/>
      <c r="F905" s="85"/>
      <c r="G905" s="85"/>
      <c r="H905" s="85"/>
      <c r="I905" s="94"/>
      <c r="J905" s="85"/>
      <c r="K905" s="85"/>
      <c r="L905" s="85"/>
      <c r="M905" s="94"/>
      <c r="N905" s="85"/>
      <c r="O905" s="85"/>
      <c r="P905" s="85"/>
      <c r="Q905" s="85"/>
      <c r="R905" s="85"/>
      <c r="S905" s="85"/>
      <c r="T905" s="85"/>
      <c r="U905" s="85"/>
      <c r="V905" s="85"/>
      <c r="W905" s="85"/>
      <c r="X905" s="85"/>
      <c r="Y905" s="85"/>
      <c r="Z905" s="85"/>
      <c r="AA905" s="85"/>
      <c r="AB905" s="85"/>
      <c r="AC905" s="85"/>
      <c r="AD905" s="85"/>
      <c r="AE905" s="85"/>
    </row>
    <row r="906" spans="1:31">
      <c r="A906" s="85"/>
      <c r="B906" s="85"/>
      <c r="C906" s="85"/>
      <c r="D906" s="85"/>
      <c r="E906" s="85"/>
      <c r="F906" s="85"/>
      <c r="G906" s="85"/>
      <c r="H906" s="85"/>
      <c r="I906" s="94"/>
      <c r="J906" s="85"/>
      <c r="K906" s="85"/>
      <c r="L906" s="85"/>
      <c r="M906" s="94"/>
      <c r="N906" s="85"/>
      <c r="O906" s="85"/>
      <c r="P906" s="85"/>
      <c r="Q906" s="85"/>
      <c r="R906" s="85"/>
      <c r="S906" s="85"/>
      <c r="T906" s="85"/>
      <c r="U906" s="85"/>
      <c r="V906" s="85"/>
      <c r="W906" s="85"/>
      <c r="X906" s="85"/>
      <c r="Y906" s="85"/>
      <c r="Z906" s="85"/>
      <c r="AA906" s="85"/>
      <c r="AB906" s="85"/>
      <c r="AC906" s="85"/>
      <c r="AD906" s="85"/>
      <c r="AE906" s="85"/>
    </row>
    <row r="907" spans="1:31">
      <c r="A907" s="85"/>
      <c r="B907" s="85"/>
      <c r="C907" s="85"/>
      <c r="D907" s="85"/>
      <c r="E907" s="85"/>
      <c r="F907" s="85"/>
      <c r="G907" s="85"/>
      <c r="H907" s="85"/>
      <c r="I907" s="94"/>
      <c r="J907" s="85"/>
      <c r="K907" s="85"/>
      <c r="L907" s="85"/>
      <c r="M907" s="94"/>
      <c r="N907" s="85"/>
      <c r="O907" s="85"/>
      <c r="P907" s="85"/>
      <c r="Q907" s="85"/>
      <c r="R907" s="85"/>
      <c r="S907" s="85"/>
      <c r="T907" s="85"/>
      <c r="U907" s="85"/>
      <c r="V907" s="85"/>
      <c r="W907" s="85"/>
      <c r="X907" s="85"/>
      <c r="Y907" s="85"/>
      <c r="Z907" s="85"/>
      <c r="AA907" s="85"/>
      <c r="AB907" s="85"/>
      <c r="AC907" s="85"/>
      <c r="AD907" s="85"/>
      <c r="AE907" s="85"/>
    </row>
    <row r="908" spans="1:31">
      <c r="A908" s="85"/>
      <c r="B908" s="85"/>
      <c r="C908" s="85"/>
      <c r="D908" s="85"/>
      <c r="E908" s="85"/>
      <c r="F908" s="85"/>
      <c r="G908" s="85"/>
      <c r="H908" s="85"/>
      <c r="I908" s="94"/>
      <c r="J908" s="85"/>
      <c r="K908" s="85"/>
      <c r="L908" s="85"/>
      <c r="M908" s="94"/>
      <c r="N908" s="85"/>
      <c r="O908" s="85"/>
      <c r="P908" s="85"/>
      <c r="Q908" s="85"/>
      <c r="R908" s="85"/>
      <c r="S908" s="85"/>
      <c r="T908" s="85"/>
      <c r="U908" s="85"/>
      <c r="V908" s="85"/>
      <c r="W908" s="85"/>
      <c r="X908" s="85"/>
      <c r="Y908" s="85"/>
      <c r="Z908" s="85"/>
      <c r="AA908" s="85"/>
      <c r="AB908" s="85"/>
      <c r="AC908" s="85"/>
      <c r="AD908" s="85"/>
      <c r="AE908" s="85"/>
    </row>
    <row r="909" spans="1:31">
      <c r="A909" s="85"/>
      <c r="B909" s="85"/>
      <c r="C909" s="85"/>
      <c r="D909" s="85"/>
      <c r="E909" s="85"/>
      <c r="F909" s="85"/>
      <c r="G909" s="85"/>
      <c r="H909" s="85"/>
      <c r="I909" s="94"/>
      <c r="J909" s="85"/>
      <c r="K909" s="85"/>
      <c r="L909" s="85"/>
      <c r="M909" s="94"/>
      <c r="N909" s="85"/>
      <c r="O909" s="85"/>
      <c r="P909" s="85"/>
      <c r="Q909" s="85"/>
      <c r="R909" s="85"/>
      <c r="S909" s="85"/>
      <c r="T909" s="85"/>
      <c r="U909" s="85"/>
      <c r="V909" s="85"/>
      <c r="W909" s="85"/>
      <c r="X909" s="85"/>
      <c r="Y909" s="85"/>
      <c r="Z909" s="85"/>
      <c r="AA909" s="85"/>
      <c r="AB909" s="85"/>
      <c r="AC909" s="85"/>
      <c r="AD909" s="85"/>
      <c r="AE909" s="85"/>
    </row>
    <row r="910" spans="1:31">
      <c r="A910" s="85"/>
      <c r="B910" s="85"/>
      <c r="C910" s="85"/>
      <c r="D910" s="85"/>
      <c r="E910" s="85"/>
      <c r="F910" s="85"/>
      <c r="G910" s="85"/>
      <c r="H910" s="85"/>
      <c r="I910" s="94"/>
      <c r="J910" s="85"/>
      <c r="K910" s="85"/>
      <c r="L910" s="85"/>
      <c r="M910" s="94"/>
      <c r="N910" s="85"/>
      <c r="O910" s="85"/>
      <c r="P910" s="85"/>
      <c r="Q910" s="85"/>
      <c r="R910" s="85"/>
      <c r="S910" s="85"/>
      <c r="T910" s="85"/>
      <c r="U910" s="85"/>
      <c r="V910" s="85"/>
      <c r="W910" s="85"/>
      <c r="X910" s="85"/>
      <c r="Y910" s="85"/>
      <c r="Z910" s="85"/>
      <c r="AA910" s="85"/>
      <c r="AB910" s="85"/>
      <c r="AC910" s="85"/>
      <c r="AD910" s="85"/>
      <c r="AE910" s="85"/>
    </row>
    <row r="911" spans="1:31">
      <c r="A911" s="85"/>
      <c r="B911" s="85"/>
      <c r="C911" s="85"/>
      <c r="D911" s="85"/>
      <c r="E911" s="85"/>
      <c r="F911" s="85"/>
      <c r="G911" s="85"/>
      <c r="H911" s="85"/>
      <c r="I911" s="94"/>
      <c r="J911" s="85"/>
      <c r="K911" s="85"/>
      <c r="L911" s="85"/>
      <c r="M911" s="94"/>
      <c r="N911" s="85"/>
      <c r="O911" s="85"/>
      <c r="P911" s="85"/>
      <c r="Q911" s="85"/>
      <c r="R911" s="85"/>
      <c r="S911" s="85"/>
      <c r="T911" s="85"/>
      <c r="U911" s="85"/>
      <c r="V911" s="85"/>
      <c r="W911" s="85"/>
      <c r="X911" s="85"/>
      <c r="Y911" s="85"/>
      <c r="Z911" s="85"/>
      <c r="AA911" s="85"/>
      <c r="AB911" s="85"/>
      <c r="AC911" s="85"/>
      <c r="AD911" s="85"/>
      <c r="AE911" s="85"/>
    </row>
    <row r="912" spans="1:31">
      <c r="A912" s="85"/>
      <c r="B912" s="85"/>
      <c r="C912" s="85"/>
      <c r="D912" s="85"/>
      <c r="E912" s="85"/>
      <c r="F912" s="85"/>
      <c r="G912" s="85"/>
      <c r="H912" s="85"/>
      <c r="I912" s="94"/>
      <c r="J912" s="85"/>
      <c r="K912" s="85"/>
      <c r="L912" s="85"/>
      <c r="M912" s="94"/>
      <c r="N912" s="85"/>
      <c r="O912" s="85"/>
      <c r="P912" s="85"/>
      <c r="Q912" s="85"/>
      <c r="R912" s="85"/>
      <c r="S912" s="85"/>
      <c r="T912" s="85"/>
      <c r="U912" s="85"/>
      <c r="V912" s="85"/>
      <c r="W912" s="85"/>
      <c r="X912" s="85"/>
      <c r="Y912" s="85"/>
      <c r="Z912" s="85"/>
      <c r="AA912" s="85"/>
      <c r="AB912" s="85"/>
      <c r="AC912" s="85"/>
      <c r="AD912" s="85"/>
      <c r="AE912" s="85"/>
    </row>
    <row r="913" spans="1:31">
      <c r="A913" s="85"/>
      <c r="B913" s="85"/>
      <c r="C913" s="85"/>
      <c r="D913" s="85"/>
      <c r="E913" s="85"/>
      <c r="F913" s="85"/>
      <c r="G913" s="85"/>
      <c r="H913" s="85"/>
      <c r="I913" s="94"/>
      <c r="J913" s="85"/>
      <c r="K913" s="85"/>
      <c r="L913" s="85"/>
      <c r="M913" s="94"/>
      <c r="N913" s="85"/>
      <c r="O913" s="85"/>
      <c r="P913" s="85"/>
      <c r="Q913" s="85"/>
      <c r="R913" s="85"/>
      <c r="S913" s="85"/>
      <c r="T913" s="85"/>
      <c r="U913" s="85"/>
      <c r="V913" s="85"/>
      <c r="W913" s="85"/>
      <c r="X913" s="85"/>
      <c r="Y913" s="85"/>
      <c r="Z913" s="85"/>
      <c r="AA913" s="85"/>
      <c r="AB913" s="85"/>
      <c r="AC913" s="85"/>
      <c r="AD913" s="85"/>
      <c r="AE913" s="85"/>
    </row>
    <row r="914" spans="1:31">
      <c r="A914" s="85"/>
      <c r="B914" s="85"/>
      <c r="C914" s="85"/>
      <c r="D914" s="85"/>
      <c r="E914" s="85"/>
      <c r="F914" s="85"/>
      <c r="G914" s="85"/>
      <c r="H914" s="85"/>
      <c r="I914" s="94"/>
      <c r="J914" s="85"/>
      <c r="K914" s="85"/>
      <c r="L914" s="85"/>
      <c r="M914" s="94"/>
      <c r="N914" s="85"/>
      <c r="O914" s="85"/>
      <c r="P914" s="85"/>
      <c r="Q914" s="85"/>
      <c r="R914" s="85"/>
      <c r="S914" s="85"/>
      <c r="T914" s="85"/>
      <c r="U914" s="85"/>
      <c r="V914" s="85"/>
      <c r="W914" s="85"/>
      <c r="X914" s="85"/>
      <c r="Y914" s="85"/>
      <c r="Z914" s="85"/>
      <c r="AA914" s="85"/>
      <c r="AB914" s="85"/>
      <c r="AC914" s="85"/>
      <c r="AD914" s="85"/>
      <c r="AE914" s="85"/>
    </row>
    <row r="915" spans="1:31">
      <c r="A915" s="85"/>
      <c r="B915" s="85"/>
      <c r="C915" s="85"/>
      <c r="D915" s="85"/>
      <c r="E915" s="85"/>
      <c r="F915" s="85"/>
      <c r="G915" s="85"/>
      <c r="H915" s="85"/>
      <c r="I915" s="94"/>
      <c r="J915" s="85"/>
      <c r="K915" s="85"/>
      <c r="L915" s="85"/>
      <c r="M915" s="94"/>
      <c r="N915" s="85"/>
      <c r="O915" s="85"/>
      <c r="P915" s="85"/>
      <c r="Q915" s="85"/>
      <c r="R915" s="85"/>
      <c r="S915" s="85"/>
      <c r="T915" s="85"/>
      <c r="U915" s="85"/>
      <c r="V915" s="85"/>
      <c r="W915" s="85"/>
      <c r="X915" s="85"/>
      <c r="Y915" s="85"/>
      <c r="Z915" s="85"/>
      <c r="AA915" s="85"/>
      <c r="AB915" s="85"/>
      <c r="AC915" s="85"/>
      <c r="AD915" s="85"/>
      <c r="AE915" s="85"/>
    </row>
    <row r="916" spans="1:31">
      <c r="A916" s="85"/>
      <c r="B916" s="85"/>
      <c r="C916" s="85"/>
      <c r="D916" s="85"/>
      <c r="E916" s="85"/>
      <c r="F916" s="85"/>
      <c r="G916" s="85"/>
      <c r="H916" s="85"/>
      <c r="I916" s="94"/>
      <c r="J916" s="85"/>
      <c r="K916" s="85"/>
      <c r="L916" s="85"/>
      <c r="M916" s="94"/>
      <c r="N916" s="85"/>
      <c r="O916" s="85"/>
      <c r="P916" s="85"/>
      <c r="Q916" s="85"/>
      <c r="R916" s="85"/>
      <c r="S916" s="85"/>
      <c r="T916" s="85"/>
      <c r="U916" s="85"/>
      <c r="V916" s="85"/>
      <c r="W916" s="85"/>
      <c r="X916" s="85"/>
      <c r="Y916" s="85"/>
      <c r="Z916" s="85"/>
      <c r="AA916" s="85"/>
      <c r="AB916" s="85"/>
      <c r="AC916" s="85"/>
      <c r="AD916" s="85"/>
      <c r="AE916" s="85"/>
    </row>
    <row r="917" spans="1:31">
      <c r="A917" s="85"/>
      <c r="B917" s="85"/>
      <c r="C917" s="85"/>
      <c r="D917" s="85"/>
      <c r="E917" s="85"/>
      <c r="F917" s="85"/>
      <c r="G917" s="85"/>
      <c r="H917" s="85"/>
      <c r="I917" s="94"/>
      <c r="J917" s="85"/>
      <c r="K917" s="85"/>
      <c r="L917" s="85"/>
      <c r="M917" s="94"/>
      <c r="N917" s="85"/>
      <c r="O917" s="85"/>
      <c r="P917" s="85"/>
      <c r="Q917" s="85"/>
      <c r="R917" s="85"/>
      <c r="S917" s="85"/>
      <c r="T917" s="85"/>
      <c r="U917" s="85"/>
      <c r="V917" s="85"/>
      <c r="W917" s="85"/>
      <c r="X917" s="85"/>
      <c r="Y917" s="85"/>
      <c r="Z917" s="85"/>
      <c r="AA917" s="85"/>
      <c r="AB917" s="85"/>
      <c r="AC917" s="85"/>
      <c r="AD917" s="85"/>
      <c r="AE917" s="85"/>
    </row>
    <row r="918" spans="1:31">
      <c r="A918" s="85"/>
      <c r="B918" s="85"/>
      <c r="C918" s="85"/>
      <c r="D918" s="85"/>
      <c r="E918" s="85"/>
      <c r="F918" s="85"/>
      <c r="G918" s="85"/>
      <c r="H918" s="85"/>
      <c r="I918" s="94"/>
      <c r="J918" s="85"/>
      <c r="K918" s="85"/>
      <c r="L918" s="85"/>
      <c r="M918" s="94"/>
      <c r="N918" s="85"/>
      <c r="O918" s="85"/>
      <c r="P918" s="85"/>
      <c r="Q918" s="85"/>
      <c r="R918" s="85"/>
      <c r="S918" s="85"/>
      <c r="T918" s="85"/>
      <c r="U918" s="85"/>
      <c r="V918" s="85"/>
      <c r="W918" s="85"/>
      <c r="X918" s="85"/>
      <c r="Y918" s="85"/>
      <c r="Z918" s="85"/>
      <c r="AA918" s="85"/>
      <c r="AB918" s="85"/>
      <c r="AC918" s="85"/>
      <c r="AD918" s="85"/>
      <c r="AE918" s="85"/>
    </row>
    <row r="919" spans="1:31">
      <c r="A919" s="85"/>
      <c r="B919" s="85"/>
      <c r="C919" s="85"/>
      <c r="D919" s="85"/>
      <c r="E919" s="85"/>
      <c r="F919" s="85"/>
      <c r="G919" s="85"/>
      <c r="H919" s="85"/>
      <c r="I919" s="94"/>
      <c r="J919" s="85"/>
      <c r="K919" s="85"/>
      <c r="L919" s="85"/>
      <c r="M919" s="94"/>
      <c r="N919" s="85"/>
      <c r="O919" s="85"/>
      <c r="P919" s="85"/>
      <c r="Q919" s="85"/>
      <c r="R919" s="85"/>
      <c r="S919" s="85"/>
      <c r="T919" s="85"/>
      <c r="U919" s="85"/>
      <c r="V919" s="85"/>
      <c r="W919" s="85"/>
      <c r="X919" s="85"/>
      <c r="Y919" s="85"/>
      <c r="Z919" s="85"/>
      <c r="AA919" s="85"/>
      <c r="AB919" s="85"/>
      <c r="AC919" s="85"/>
      <c r="AD919" s="85"/>
      <c r="AE919" s="85"/>
    </row>
    <row r="920" spans="1:31">
      <c r="A920" s="85"/>
      <c r="B920" s="85"/>
      <c r="C920" s="85"/>
      <c r="D920" s="85"/>
      <c r="E920" s="85"/>
      <c r="F920" s="85"/>
      <c r="G920" s="85"/>
      <c r="H920" s="85"/>
      <c r="I920" s="94"/>
      <c r="J920" s="85"/>
      <c r="K920" s="85"/>
      <c r="L920" s="85"/>
      <c r="M920" s="94"/>
      <c r="N920" s="85"/>
      <c r="O920" s="85"/>
      <c r="P920" s="85"/>
      <c r="Q920" s="85"/>
      <c r="R920" s="85"/>
      <c r="S920" s="85"/>
      <c r="T920" s="85"/>
      <c r="U920" s="85"/>
      <c r="V920" s="85"/>
      <c r="W920" s="85"/>
      <c r="X920" s="85"/>
      <c r="Y920" s="85"/>
      <c r="Z920" s="85"/>
      <c r="AA920" s="85"/>
      <c r="AB920" s="85"/>
      <c r="AC920" s="85"/>
      <c r="AD920" s="85"/>
      <c r="AE920" s="85"/>
    </row>
    <row r="921" spans="1:31">
      <c r="A921" s="85"/>
      <c r="B921" s="85"/>
      <c r="C921" s="85"/>
      <c r="D921" s="85"/>
      <c r="E921" s="85"/>
      <c r="F921" s="85"/>
      <c r="G921" s="85"/>
      <c r="H921" s="85"/>
      <c r="I921" s="94"/>
      <c r="J921" s="85"/>
      <c r="K921" s="85"/>
      <c r="L921" s="85"/>
      <c r="M921" s="94"/>
      <c r="N921" s="85"/>
      <c r="O921" s="85"/>
      <c r="P921" s="85"/>
      <c r="Q921" s="85"/>
      <c r="R921" s="85"/>
      <c r="S921" s="85"/>
      <c r="T921" s="85"/>
      <c r="U921" s="85"/>
      <c r="V921" s="85"/>
      <c r="W921" s="85"/>
      <c r="X921" s="85"/>
      <c r="Y921" s="85"/>
      <c r="Z921" s="85"/>
      <c r="AA921" s="85"/>
      <c r="AB921" s="85"/>
      <c r="AC921" s="85"/>
      <c r="AD921" s="85"/>
      <c r="AE921" s="85"/>
    </row>
    <row r="922" spans="1:31">
      <c r="A922" s="85"/>
      <c r="B922" s="85"/>
      <c r="C922" s="85"/>
      <c r="D922" s="85"/>
      <c r="E922" s="85"/>
      <c r="F922" s="85"/>
      <c r="G922" s="85"/>
      <c r="H922" s="85"/>
      <c r="I922" s="94"/>
      <c r="J922" s="85"/>
      <c r="K922" s="85"/>
      <c r="L922" s="85"/>
      <c r="M922" s="94"/>
      <c r="N922" s="85"/>
      <c r="O922" s="85"/>
      <c r="P922" s="85"/>
      <c r="Q922" s="85"/>
      <c r="R922" s="85"/>
      <c r="S922" s="85"/>
      <c r="T922" s="85"/>
      <c r="U922" s="85"/>
      <c r="V922" s="85"/>
      <c r="W922" s="85"/>
      <c r="X922" s="85"/>
      <c r="Y922" s="85"/>
      <c r="Z922" s="85"/>
      <c r="AA922" s="85"/>
      <c r="AB922" s="85"/>
      <c r="AC922" s="85"/>
      <c r="AD922" s="85"/>
      <c r="AE922" s="85"/>
    </row>
    <row r="923" spans="1:31">
      <c r="A923" s="85"/>
      <c r="B923" s="85"/>
      <c r="C923" s="85"/>
      <c r="D923" s="85"/>
      <c r="E923" s="85"/>
      <c r="F923" s="85"/>
      <c r="G923" s="85"/>
      <c r="H923" s="85"/>
      <c r="I923" s="94"/>
      <c r="J923" s="85"/>
      <c r="K923" s="85"/>
      <c r="L923" s="85"/>
      <c r="M923" s="94"/>
      <c r="N923" s="85"/>
      <c r="O923" s="85"/>
      <c r="P923" s="85"/>
      <c r="Q923" s="85"/>
      <c r="R923" s="85"/>
      <c r="S923" s="85"/>
      <c r="T923" s="85"/>
      <c r="U923" s="85"/>
      <c r="V923" s="85"/>
      <c r="W923" s="85"/>
      <c r="X923" s="85"/>
      <c r="Y923" s="85"/>
      <c r="Z923" s="85"/>
      <c r="AA923" s="85"/>
      <c r="AB923" s="85"/>
      <c r="AC923" s="85"/>
      <c r="AD923" s="85"/>
      <c r="AE923" s="85"/>
    </row>
    <row r="924" spans="1:31">
      <c r="A924" s="85"/>
      <c r="B924" s="85"/>
      <c r="C924" s="85"/>
      <c r="D924" s="85"/>
      <c r="E924" s="85"/>
      <c r="F924" s="85"/>
      <c r="G924" s="85"/>
      <c r="H924" s="85"/>
      <c r="I924" s="94"/>
      <c r="J924" s="85"/>
      <c r="K924" s="85"/>
      <c r="L924" s="85"/>
      <c r="M924" s="94"/>
      <c r="N924" s="85"/>
      <c r="O924" s="85"/>
      <c r="P924" s="85"/>
      <c r="Q924" s="85"/>
      <c r="R924" s="85"/>
      <c r="S924" s="85"/>
      <c r="T924" s="85"/>
      <c r="U924" s="85"/>
      <c r="V924" s="85"/>
      <c r="W924" s="85"/>
      <c r="X924" s="85"/>
      <c r="Y924" s="85"/>
      <c r="Z924" s="85"/>
      <c r="AA924" s="85"/>
      <c r="AB924" s="85"/>
      <c r="AC924" s="85"/>
      <c r="AD924" s="85"/>
      <c r="AE924" s="85"/>
    </row>
    <row r="925" spans="1:31">
      <c r="A925" s="85"/>
      <c r="B925" s="85"/>
      <c r="C925" s="85"/>
      <c r="D925" s="85"/>
      <c r="E925" s="85"/>
      <c r="F925" s="85"/>
      <c r="G925" s="85"/>
      <c r="H925" s="85"/>
      <c r="I925" s="94"/>
      <c r="J925" s="85"/>
      <c r="K925" s="85"/>
      <c r="L925" s="85"/>
      <c r="M925" s="94"/>
      <c r="N925" s="85"/>
      <c r="O925" s="85"/>
      <c r="P925" s="85"/>
      <c r="Q925" s="85"/>
      <c r="R925" s="85"/>
      <c r="S925" s="85"/>
      <c r="T925" s="85"/>
      <c r="U925" s="85"/>
      <c r="V925" s="85"/>
      <c r="W925" s="85"/>
      <c r="X925" s="85"/>
      <c r="Y925" s="85"/>
      <c r="Z925" s="85"/>
      <c r="AA925" s="85"/>
      <c r="AB925" s="85"/>
      <c r="AC925" s="85"/>
      <c r="AD925" s="85"/>
      <c r="AE925" s="85"/>
    </row>
    <row r="926" spans="1:31">
      <c r="A926" s="85"/>
      <c r="B926" s="85"/>
      <c r="C926" s="85"/>
      <c r="D926" s="85"/>
      <c r="E926" s="85"/>
      <c r="F926" s="85"/>
      <c r="G926" s="85"/>
      <c r="H926" s="85"/>
      <c r="I926" s="94"/>
      <c r="J926" s="85"/>
      <c r="K926" s="85"/>
      <c r="L926" s="85"/>
      <c r="M926" s="94"/>
      <c r="N926" s="85"/>
      <c r="O926" s="85"/>
      <c r="P926" s="85"/>
      <c r="Q926" s="85"/>
      <c r="R926" s="85"/>
      <c r="S926" s="85"/>
      <c r="T926" s="85"/>
      <c r="U926" s="85"/>
      <c r="V926" s="85"/>
      <c r="W926" s="85"/>
      <c r="X926" s="85"/>
      <c r="Y926" s="85"/>
      <c r="Z926" s="85"/>
      <c r="AA926" s="85"/>
      <c r="AB926" s="85"/>
      <c r="AC926" s="85"/>
      <c r="AD926" s="85"/>
      <c r="AE926" s="85"/>
    </row>
    <row r="927" spans="1:31">
      <c r="A927" s="85"/>
      <c r="B927" s="85"/>
      <c r="C927" s="85"/>
      <c r="D927" s="85"/>
      <c r="E927" s="85"/>
      <c r="F927" s="85"/>
      <c r="G927" s="85"/>
      <c r="H927" s="85"/>
      <c r="I927" s="94"/>
      <c r="J927" s="85"/>
      <c r="K927" s="85"/>
      <c r="L927" s="85"/>
      <c r="M927" s="94"/>
      <c r="N927" s="85"/>
      <c r="O927" s="85"/>
      <c r="P927" s="85"/>
      <c r="Q927" s="85"/>
      <c r="R927" s="85"/>
      <c r="S927" s="85"/>
      <c r="T927" s="85"/>
      <c r="U927" s="85"/>
      <c r="V927" s="85"/>
      <c r="W927" s="85"/>
      <c r="X927" s="85"/>
      <c r="Y927" s="85"/>
      <c r="Z927" s="85"/>
      <c r="AA927" s="85"/>
      <c r="AB927" s="85"/>
      <c r="AC927" s="85"/>
      <c r="AD927" s="85"/>
      <c r="AE927" s="85"/>
    </row>
    <row r="928" spans="1:31">
      <c r="A928" s="85"/>
      <c r="B928" s="85"/>
      <c r="C928" s="85"/>
      <c r="D928" s="85"/>
      <c r="E928" s="85"/>
      <c r="F928" s="85"/>
      <c r="G928" s="85"/>
      <c r="H928" s="85"/>
      <c r="I928" s="94"/>
      <c r="J928" s="85"/>
      <c r="K928" s="85"/>
      <c r="L928" s="85"/>
      <c r="M928" s="94"/>
      <c r="N928" s="85"/>
      <c r="O928" s="85"/>
      <c r="P928" s="85"/>
      <c r="Q928" s="85"/>
      <c r="R928" s="85"/>
      <c r="S928" s="85"/>
      <c r="T928" s="85"/>
      <c r="U928" s="85"/>
      <c r="V928" s="85"/>
      <c r="W928" s="85"/>
      <c r="X928" s="85"/>
      <c r="Y928" s="85"/>
      <c r="Z928" s="85"/>
      <c r="AA928" s="85"/>
      <c r="AB928" s="85"/>
      <c r="AC928" s="85"/>
      <c r="AD928" s="85"/>
      <c r="AE928" s="85"/>
    </row>
    <row r="929" spans="1:31">
      <c r="A929" s="85"/>
      <c r="B929" s="85"/>
      <c r="C929" s="85"/>
      <c r="D929" s="85"/>
      <c r="E929" s="85"/>
      <c r="F929" s="85"/>
      <c r="G929" s="85"/>
      <c r="H929" s="85"/>
      <c r="I929" s="94"/>
      <c r="J929" s="85"/>
      <c r="K929" s="85"/>
      <c r="L929" s="85"/>
      <c r="M929" s="94"/>
      <c r="N929" s="85"/>
      <c r="O929" s="85"/>
      <c r="P929" s="85"/>
      <c r="Q929" s="85"/>
      <c r="R929" s="85"/>
      <c r="S929" s="85"/>
      <c r="T929" s="85"/>
      <c r="U929" s="85"/>
      <c r="V929" s="85"/>
      <c r="W929" s="85"/>
      <c r="X929" s="85"/>
      <c r="Y929" s="85"/>
      <c r="Z929" s="85"/>
      <c r="AA929" s="85"/>
      <c r="AB929" s="85"/>
      <c r="AC929" s="85"/>
      <c r="AD929" s="85"/>
      <c r="AE929" s="85"/>
    </row>
    <row r="930" spans="1:31">
      <c r="A930" s="85"/>
      <c r="B930" s="85"/>
      <c r="C930" s="85"/>
      <c r="D930" s="85"/>
      <c r="E930" s="85"/>
      <c r="F930" s="85"/>
      <c r="G930" s="85"/>
      <c r="H930" s="85"/>
      <c r="I930" s="94"/>
      <c r="J930" s="85"/>
      <c r="K930" s="85"/>
      <c r="L930" s="85"/>
      <c r="M930" s="94"/>
      <c r="N930" s="85"/>
      <c r="O930" s="85"/>
      <c r="P930" s="85"/>
      <c r="Q930" s="85"/>
      <c r="R930" s="85"/>
      <c r="S930" s="85"/>
      <c r="T930" s="85"/>
      <c r="U930" s="85"/>
      <c r="V930" s="85"/>
      <c r="W930" s="85"/>
      <c r="X930" s="85"/>
      <c r="Y930" s="85"/>
      <c r="Z930" s="85"/>
      <c r="AA930" s="85"/>
      <c r="AB930" s="85"/>
      <c r="AC930" s="85"/>
      <c r="AD930" s="85"/>
      <c r="AE930" s="85"/>
    </row>
    <row r="931" spans="1:31">
      <c r="A931" s="85"/>
      <c r="B931" s="85"/>
      <c r="C931" s="85"/>
      <c r="D931" s="85"/>
      <c r="E931" s="85"/>
      <c r="F931" s="85"/>
      <c r="G931" s="85"/>
      <c r="H931" s="85"/>
      <c r="I931" s="94"/>
      <c r="J931" s="85"/>
      <c r="K931" s="85"/>
      <c r="L931" s="85"/>
      <c r="M931" s="94"/>
      <c r="N931" s="85"/>
      <c r="O931" s="85"/>
      <c r="P931" s="85"/>
      <c r="Q931" s="85"/>
      <c r="R931" s="85"/>
      <c r="S931" s="85"/>
      <c r="T931" s="85"/>
      <c r="U931" s="85"/>
      <c r="V931" s="85"/>
      <c r="W931" s="85"/>
      <c r="X931" s="85"/>
      <c r="Y931" s="85"/>
      <c r="Z931" s="85"/>
      <c r="AA931" s="85"/>
      <c r="AB931" s="85"/>
      <c r="AC931" s="85"/>
      <c r="AD931" s="85"/>
      <c r="AE931" s="85"/>
    </row>
    <row r="932" spans="1:31">
      <c r="A932" s="85"/>
      <c r="B932" s="85"/>
      <c r="C932" s="85"/>
      <c r="D932" s="85"/>
      <c r="E932" s="85"/>
      <c r="F932" s="85"/>
      <c r="G932" s="85"/>
      <c r="H932" s="85"/>
      <c r="I932" s="94"/>
      <c r="J932" s="85"/>
      <c r="K932" s="85"/>
      <c r="L932" s="85"/>
      <c r="M932" s="94"/>
      <c r="N932" s="85"/>
      <c r="O932" s="85"/>
      <c r="P932" s="85"/>
      <c r="Q932" s="85"/>
      <c r="R932" s="85"/>
      <c r="S932" s="85"/>
      <c r="T932" s="85"/>
      <c r="U932" s="85"/>
      <c r="V932" s="85"/>
      <c r="W932" s="85"/>
      <c r="X932" s="85"/>
      <c r="Y932" s="85"/>
      <c r="Z932" s="85"/>
      <c r="AA932" s="85"/>
      <c r="AB932" s="85"/>
      <c r="AC932" s="85"/>
      <c r="AD932" s="85"/>
      <c r="AE932" s="85"/>
    </row>
    <row r="933" spans="1:31">
      <c r="A933" s="85"/>
      <c r="B933" s="85"/>
      <c r="C933" s="85"/>
      <c r="D933" s="85"/>
      <c r="E933" s="85"/>
      <c r="F933" s="85"/>
      <c r="G933" s="85"/>
      <c r="H933" s="85"/>
      <c r="I933" s="94"/>
      <c r="J933" s="85"/>
      <c r="K933" s="85"/>
      <c r="L933" s="85"/>
      <c r="M933" s="94"/>
      <c r="N933" s="85"/>
      <c r="O933" s="85"/>
      <c r="P933" s="85"/>
      <c r="Q933" s="85"/>
      <c r="R933" s="85"/>
      <c r="S933" s="85"/>
      <c r="T933" s="85"/>
      <c r="U933" s="85"/>
      <c r="V933" s="85"/>
      <c r="W933" s="85"/>
      <c r="X933" s="85"/>
      <c r="Y933" s="85"/>
      <c r="Z933" s="85"/>
      <c r="AA933" s="85"/>
      <c r="AB933" s="85"/>
      <c r="AC933" s="85"/>
      <c r="AD933" s="85"/>
      <c r="AE933" s="85"/>
    </row>
    <row r="934" spans="1:31">
      <c r="A934" s="85"/>
      <c r="B934" s="85"/>
      <c r="C934" s="85"/>
      <c r="D934" s="85"/>
      <c r="E934" s="85"/>
      <c r="F934" s="85"/>
      <c r="G934" s="85"/>
      <c r="H934" s="85"/>
      <c r="I934" s="94"/>
      <c r="J934" s="85"/>
      <c r="K934" s="85"/>
      <c r="L934" s="85"/>
      <c r="M934" s="94"/>
      <c r="N934" s="85"/>
      <c r="O934" s="85"/>
      <c r="P934" s="85"/>
      <c r="Q934" s="85"/>
      <c r="R934" s="85"/>
      <c r="S934" s="85"/>
      <c r="T934" s="85"/>
      <c r="U934" s="85"/>
      <c r="V934" s="85"/>
      <c r="W934" s="85"/>
      <c r="X934" s="85"/>
      <c r="Y934" s="85"/>
      <c r="Z934" s="85"/>
      <c r="AA934" s="85"/>
      <c r="AB934" s="85"/>
      <c r="AC934" s="85"/>
      <c r="AD934" s="85"/>
      <c r="AE934" s="85"/>
    </row>
    <row r="935" spans="1:31">
      <c r="A935" s="85"/>
      <c r="B935" s="85"/>
      <c r="C935" s="85"/>
      <c r="D935" s="85"/>
      <c r="E935" s="85"/>
      <c r="F935" s="85"/>
      <c r="G935" s="85"/>
      <c r="H935" s="85"/>
      <c r="I935" s="94"/>
      <c r="J935" s="85"/>
      <c r="K935" s="85"/>
      <c r="L935" s="85"/>
      <c r="M935" s="94"/>
      <c r="N935" s="85"/>
      <c r="O935" s="85"/>
      <c r="P935" s="85"/>
      <c r="Q935" s="85"/>
      <c r="R935" s="85"/>
      <c r="S935" s="85"/>
      <c r="T935" s="85"/>
      <c r="U935" s="85"/>
      <c r="V935" s="85"/>
      <c r="W935" s="85"/>
      <c r="X935" s="85"/>
      <c r="Y935" s="85"/>
      <c r="Z935" s="85"/>
      <c r="AA935" s="85"/>
      <c r="AB935" s="85"/>
      <c r="AC935" s="85"/>
      <c r="AD935" s="85"/>
      <c r="AE935" s="85"/>
    </row>
    <row r="936" spans="1:31">
      <c r="A936" s="85"/>
      <c r="B936" s="85"/>
      <c r="C936" s="85"/>
      <c r="D936" s="85"/>
      <c r="E936" s="85"/>
      <c r="F936" s="85"/>
      <c r="G936" s="85"/>
      <c r="H936" s="85"/>
      <c r="I936" s="94"/>
      <c r="J936" s="85"/>
      <c r="K936" s="85"/>
      <c r="L936" s="85"/>
      <c r="M936" s="94"/>
      <c r="N936" s="85"/>
      <c r="O936" s="85"/>
      <c r="P936" s="85"/>
      <c r="Q936" s="85"/>
      <c r="R936" s="85"/>
      <c r="S936" s="85"/>
      <c r="T936" s="85"/>
      <c r="U936" s="85"/>
      <c r="V936" s="85"/>
      <c r="W936" s="85"/>
      <c r="X936" s="85"/>
      <c r="Y936" s="85"/>
      <c r="Z936" s="85"/>
      <c r="AA936" s="85"/>
      <c r="AB936" s="85"/>
      <c r="AC936" s="85"/>
      <c r="AD936" s="85"/>
      <c r="AE936" s="85"/>
    </row>
    <row r="937" spans="1:31">
      <c r="A937" s="85"/>
      <c r="B937" s="85"/>
      <c r="C937" s="85"/>
      <c r="D937" s="85"/>
      <c r="E937" s="85"/>
      <c r="F937" s="85"/>
      <c r="G937" s="85"/>
      <c r="H937" s="85"/>
      <c r="I937" s="94"/>
      <c r="J937" s="85"/>
      <c r="K937" s="85"/>
      <c r="L937" s="85"/>
      <c r="M937" s="94"/>
      <c r="N937" s="85"/>
      <c r="O937" s="85"/>
      <c r="P937" s="85"/>
      <c r="Q937" s="85"/>
      <c r="R937" s="85"/>
      <c r="S937" s="85"/>
      <c r="T937" s="85"/>
      <c r="U937" s="85"/>
      <c r="V937" s="85"/>
      <c r="W937" s="85"/>
      <c r="X937" s="85"/>
      <c r="Y937" s="85"/>
      <c r="Z937" s="85"/>
      <c r="AA937" s="85"/>
      <c r="AB937" s="85"/>
      <c r="AC937" s="85"/>
      <c r="AD937" s="85"/>
      <c r="AE937" s="85"/>
    </row>
    <row r="938" spans="1:31">
      <c r="A938" s="85"/>
      <c r="B938" s="85"/>
      <c r="C938" s="85"/>
      <c r="D938" s="85"/>
      <c r="E938" s="85"/>
      <c r="F938" s="85"/>
      <c r="G938" s="85"/>
      <c r="H938" s="85"/>
      <c r="I938" s="94"/>
      <c r="J938" s="85"/>
      <c r="K938" s="85"/>
      <c r="L938" s="85"/>
      <c r="M938" s="94"/>
      <c r="N938" s="85"/>
      <c r="O938" s="85"/>
      <c r="P938" s="85"/>
      <c r="Q938" s="85"/>
      <c r="R938" s="85"/>
      <c r="S938" s="85"/>
      <c r="T938" s="85"/>
      <c r="U938" s="85"/>
      <c r="V938" s="85"/>
      <c r="W938" s="85"/>
      <c r="X938" s="85"/>
      <c r="Y938" s="85"/>
      <c r="Z938" s="85"/>
      <c r="AA938" s="85"/>
      <c r="AB938" s="85"/>
      <c r="AC938" s="85"/>
      <c r="AD938" s="85"/>
      <c r="AE938" s="85"/>
    </row>
    <row r="939" spans="1:31">
      <c r="A939" s="85"/>
      <c r="B939" s="85"/>
      <c r="C939" s="85"/>
      <c r="D939" s="85"/>
      <c r="E939" s="85"/>
      <c r="F939" s="85"/>
      <c r="G939" s="85"/>
      <c r="H939" s="85"/>
      <c r="I939" s="94"/>
      <c r="J939" s="85"/>
      <c r="K939" s="85"/>
      <c r="L939" s="85"/>
      <c r="M939" s="94"/>
      <c r="N939" s="85"/>
      <c r="O939" s="85"/>
      <c r="P939" s="85"/>
      <c r="Q939" s="85"/>
      <c r="R939" s="85"/>
      <c r="S939" s="85"/>
      <c r="T939" s="85"/>
      <c r="U939" s="85"/>
      <c r="V939" s="85"/>
      <c r="W939" s="85"/>
      <c r="X939" s="85"/>
      <c r="Y939" s="85"/>
      <c r="Z939" s="85"/>
      <c r="AA939" s="85"/>
      <c r="AB939" s="85"/>
      <c r="AC939" s="85"/>
      <c r="AD939" s="85"/>
      <c r="AE939" s="85"/>
    </row>
    <row r="940" spans="1:31">
      <c r="A940" s="85"/>
      <c r="B940" s="85"/>
      <c r="C940" s="85"/>
      <c r="D940" s="85"/>
      <c r="E940" s="85"/>
      <c r="F940" s="85"/>
      <c r="G940" s="85"/>
      <c r="H940" s="85"/>
      <c r="I940" s="94"/>
      <c r="J940" s="85"/>
      <c r="K940" s="85"/>
      <c r="L940" s="85"/>
      <c r="M940" s="94"/>
      <c r="N940" s="85"/>
      <c r="O940" s="85"/>
      <c r="P940" s="85"/>
      <c r="Q940" s="85"/>
      <c r="R940" s="85"/>
      <c r="S940" s="85"/>
      <c r="T940" s="85"/>
      <c r="U940" s="85"/>
      <c r="V940" s="85"/>
      <c r="W940" s="85"/>
      <c r="X940" s="85"/>
      <c r="Y940" s="85"/>
      <c r="Z940" s="85"/>
      <c r="AA940" s="85"/>
      <c r="AB940" s="85"/>
      <c r="AC940" s="85"/>
      <c r="AD940" s="85"/>
      <c r="AE940" s="85"/>
    </row>
    <row r="941" spans="1:31">
      <c r="A941" s="85"/>
      <c r="B941" s="85"/>
      <c r="C941" s="85"/>
      <c r="D941" s="85"/>
      <c r="E941" s="85"/>
      <c r="F941" s="85"/>
      <c r="G941" s="85"/>
      <c r="H941" s="85"/>
      <c r="I941" s="94"/>
      <c r="J941" s="85"/>
      <c r="K941" s="85"/>
      <c r="L941" s="85"/>
      <c r="M941" s="94"/>
      <c r="N941" s="85"/>
      <c r="O941" s="85"/>
      <c r="P941" s="85"/>
      <c r="Q941" s="85"/>
      <c r="R941" s="85"/>
      <c r="S941" s="85"/>
      <c r="T941" s="85"/>
      <c r="U941" s="85"/>
      <c r="V941" s="85"/>
      <c r="W941" s="85"/>
      <c r="X941" s="85"/>
      <c r="Y941" s="85"/>
      <c r="Z941" s="85"/>
      <c r="AA941" s="85"/>
      <c r="AB941" s="85"/>
      <c r="AC941" s="85"/>
      <c r="AD941" s="85"/>
      <c r="AE941" s="85"/>
    </row>
    <row r="942" spans="1:31">
      <c r="A942" s="85"/>
      <c r="B942" s="85"/>
      <c r="C942" s="85"/>
      <c r="D942" s="85"/>
      <c r="E942" s="85"/>
      <c r="F942" s="85"/>
      <c r="G942" s="85"/>
      <c r="H942" s="85"/>
      <c r="I942" s="94"/>
      <c r="J942" s="85"/>
      <c r="K942" s="85"/>
      <c r="L942" s="85"/>
      <c r="M942" s="94"/>
      <c r="N942" s="85"/>
      <c r="O942" s="85"/>
      <c r="P942" s="85"/>
      <c r="Q942" s="85"/>
      <c r="R942" s="85"/>
      <c r="S942" s="85"/>
      <c r="T942" s="85"/>
      <c r="U942" s="85"/>
      <c r="V942" s="85"/>
      <c r="W942" s="85"/>
      <c r="X942" s="85"/>
      <c r="Y942" s="85"/>
      <c r="Z942" s="85"/>
      <c r="AA942" s="85"/>
      <c r="AB942" s="85"/>
      <c r="AC942" s="85"/>
      <c r="AD942" s="85"/>
      <c r="AE942" s="85"/>
    </row>
    <row r="943" spans="1:31">
      <c r="A943" s="85"/>
      <c r="B943" s="85"/>
      <c r="C943" s="85"/>
      <c r="D943" s="85"/>
      <c r="E943" s="85"/>
      <c r="F943" s="85"/>
      <c r="G943" s="85"/>
      <c r="H943" s="85"/>
      <c r="I943" s="94"/>
      <c r="J943" s="85"/>
      <c r="K943" s="85"/>
      <c r="L943" s="85"/>
      <c r="M943" s="94"/>
      <c r="N943" s="85"/>
      <c r="O943" s="85"/>
      <c r="P943" s="85"/>
      <c r="Q943" s="85"/>
      <c r="R943" s="85"/>
      <c r="S943" s="85"/>
      <c r="T943" s="85"/>
      <c r="U943" s="85"/>
      <c r="V943" s="85"/>
      <c r="W943" s="85"/>
      <c r="X943" s="85"/>
      <c r="Y943" s="85"/>
      <c r="Z943" s="85"/>
      <c r="AA943" s="85"/>
      <c r="AB943" s="85"/>
      <c r="AC943" s="85"/>
      <c r="AD943" s="85"/>
      <c r="AE943" s="85"/>
    </row>
    <row r="944" spans="1:31">
      <c r="A944" s="85"/>
      <c r="B944" s="85"/>
      <c r="C944" s="85"/>
      <c r="D944" s="85"/>
      <c r="E944" s="85"/>
      <c r="F944" s="85"/>
      <c r="G944" s="85"/>
      <c r="H944" s="85"/>
      <c r="I944" s="94"/>
      <c r="J944" s="85"/>
      <c r="K944" s="85"/>
      <c r="L944" s="85"/>
      <c r="M944" s="94"/>
      <c r="N944" s="85"/>
      <c r="O944" s="85"/>
      <c r="P944" s="85"/>
      <c r="Q944" s="85"/>
      <c r="R944" s="85"/>
      <c r="S944" s="85"/>
      <c r="T944" s="85"/>
      <c r="U944" s="85"/>
      <c r="V944" s="85"/>
      <c r="W944" s="85"/>
      <c r="X944" s="85"/>
      <c r="Y944" s="85"/>
      <c r="Z944" s="85"/>
      <c r="AA944" s="85"/>
      <c r="AB944" s="85"/>
      <c r="AC944" s="85"/>
      <c r="AD944" s="85"/>
      <c r="AE944" s="85"/>
    </row>
    <row r="945" spans="1:31">
      <c r="A945" s="85"/>
      <c r="B945" s="85"/>
      <c r="C945" s="85"/>
      <c r="D945" s="85"/>
      <c r="E945" s="85"/>
      <c r="F945" s="85"/>
      <c r="G945" s="85"/>
      <c r="H945" s="85"/>
      <c r="I945" s="94"/>
      <c r="J945" s="85"/>
      <c r="K945" s="85"/>
      <c r="L945" s="85"/>
      <c r="M945" s="94"/>
      <c r="N945" s="85"/>
      <c r="O945" s="85"/>
      <c r="P945" s="85"/>
      <c r="Q945" s="85"/>
      <c r="R945" s="85"/>
      <c r="S945" s="85"/>
      <c r="T945" s="85"/>
      <c r="U945" s="85"/>
      <c r="V945" s="85"/>
      <c r="W945" s="85"/>
      <c r="X945" s="85"/>
      <c r="Y945" s="85"/>
      <c r="Z945" s="85"/>
      <c r="AA945" s="85"/>
      <c r="AB945" s="85"/>
      <c r="AC945" s="85"/>
      <c r="AD945" s="85"/>
      <c r="AE945" s="85"/>
    </row>
    <row r="946" spans="1:31">
      <c r="A946" s="85"/>
      <c r="B946" s="85"/>
      <c r="C946" s="85"/>
      <c r="D946" s="85"/>
      <c r="E946" s="85"/>
      <c r="F946" s="85"/>
      <c r="G946" s="85"/>
      <c r="H946" s="85"/>
      <c r="I946" s="94"/>
      <c r="J946" s="85"/>
      <c r="K946" s="85"/>
      <c r="L946" s="85"/>
      <c r="M946" s="94"/>
      <c r="N946" s="85"/>
      <c r="O946" s="85"/>
      <c r="P946" s="85"/>
      <c r="Q946" s="85"/>
      <c r="R946" s="85"/>
      <c r="S946" s="85"/>
      <c r="T946" s="85"/>
      <c r="U946" s="85"/>
      <c r="V946" s="85"/>
      <c r="W946" s="85"/>
      <c r="X946" s="85"/>
      <c r="Y946" s="85"/>
      <c r="Z946" s="85"/>
      <c r="AA946" s="85"/>
      <c r="AB946" s="85"/>
      <c r="AC946" s="85"/>
      <c r="AD946" s="85"/>
      <c r="AE946" s="85"/>
    </row>
    <row r="947" spans="1:31">
      <c r="A947" s="85"/>
      <c r="B947" s="85"/>
      <c r="C947" s="85"/>
      <c r="D947" s="85"/>
      <c r="E947" s="85"/>
      <c r="F947" s="85"/>
      <c r="G947" s="85"/>
      <c r="H947" s="85"/>
      <c r="I947" s="94"/>
      <c r="J947" s="85"/>
      <c r="K947" s="85"/>
      <c r="L947" s="85"/>
      <c r="M947" s="94"/>
      <c r="N947" s="85"/>
      <c r="O947" s="85"/>
      <c r="P947" s="85"/>
      <c r="Q947" s="85"/>
      <c r="R947" s="85"/>
      <c r="S947" s="85"/>
      <c r="T947" s="85"/>
      <c r="U947" s="85"/>
      <c r="V947" s="85"/>
      <c r="W947" s="85"/>
      <c r="X947" s="85"/>
      <c r="Y947" s="85"/>
      <c r="Z947" s="85"/>
      <c r="AA947" s="85"/>
      <c r="AB947" s="85"/>
      <c r="AC947" s="85"/>
      <c r="AD947" s="85"/>
      <c r="AE947" s="85"/>
    </row>
    <row r="948" spans="1:31">
      <c r="A948" s="85"/>
      <c r="B948" s="85"/>
      <c r="C948" s="85"/>
      <c r="D948" s="85"/>
      <c r="E948" s="85"/>
      <c r="F948" s="85"/>
      <c r="G948" s="85"/>
      <c r="H948" s="85"/>
      <c r="I948" s="94"/>
      <c r="J948" s="85"/>
      <c r="K948" s="85"/>
      <c r="L948" s="85"/>
      <c r="M948" s="94"/>
      <c r="N948" s="85"/>
      <c r="O948" s="85"/>
      <c r="P948" s="85"/>
      <c r="Q948" s="85"/>
      <c r="R948" s="85"/>
      <c r="S948" s="85"/>
      <c r="T948" s="85"/>
      <c r="U948" s="85"/>
      <c r="V948" s="85"/>
      <c r="W948" s="85"/>
      <c r="X948" s="85"/>
      <c r="Y948" s="85"/>
      <c r="Z948" s="85"/>
      <c r="AA948" s="85"/>
      <c r="AB948" s="85"/>
      <c r="AC948" s="85"/>
      <c r="AD948" s="85"/>
      <c r="AE948" s="85"/>
    </row>
    <row r="949" spans="1:31">
      <c r="A949" s="85"/>
      <c r="B949" s="85"/>
      <c r="C949" s="85"/>
      <c r="D949" s="85"/>
      <c r="E949" s="85"/>
      <c r="F949" s="85"/>
      <c r="G949" s="85"/>
      <c r="H949" s="85"/>
      <c r="I949" s="94"/>
      <c r="J949" s="85"/>
      <c r="K949" s="85"/>
      <c r="L949" s="85"/>
      <c r="M949" s="94"/>
      <c r="N949" s="85"/>
      <c r="O949" s="85"/>
      <c r="P949" s="85"/>
      <c r="Q949" s="85"/>
      <c r="R949" s="85"/>
      <c r="S949" s="85"/>
      <c r="T949" s="85"/>
      <c r="U949" s="85"/>
      <c r="V949" s="85"/>
      <c r="W949" s="85"/>
      <c r="X949" s="85"/>
      <c r="Y949" s="85"/>
      <c r="Z949" s="85"/>
      <c r="AA949" s="85"/>
      <c r="AB949" s="85"/>
      <c r="AC949" s="85"/>
      <c r="AD949" s="85"/>
      <c r="AE949" s="85"/>
    </row>
    <row r="950" spans="1:31">
      <c r="A950" s="85"/>
      <c r="B950" s="85"/>
      <c r="C950" s="85"/>
      <c r="D950" s="85"/>
      <c r="E950" s="85"/>
      <c r="F950" s="85"/>
      <c r="G950" s="85"/>
      <c r="H950" s="85"/>
      <c r="I950" s="94"/>
      <c r="J950" s="85"/>
      <c r="K950" s="85"/>
      <c r="L950" s="85"/>
      <c r="M950" s="94"/>
      <c r="N950" s="85"/>
      <c r="O950" s="85"/>
      <c r="P950" s="85"/>
      <c r="Q950" s="85"/>
      <c r="R950" s="85"/>
      <c r="S950" s="85"/>
      <c r="T950" s="85"/>
      <c r="U950" s="85"/>
      <c r="V950" s="85"/>
      <c r="W950" s="85"/>
      <c r="X950" s="85"/>
      <c r="Y950" s="85"/>
      <c r="Z950" s="85"/>
      <c r="AA950" s="85"/>
      <c r="AB950" s="85"/>
      <c r="AC950" s="85"/>
      <c r="AD950" s="85"/>
      <c r="AE950" s="85"/>
    </row>
    <row r="951" spans="1:31">
      <c r="A951" s="85"/>
      <c r="B951" s="85"/>
      <c r="C951" s="85"/>
      <c r="D951" s="85"/>
      <c r="E951" s="85"/>
      <c r="F951" s="85"/>
      <c r="G951" s="85"/>
      <c r="H951" s="85"/>
      <c r="I951" s="94"/>
      <c r="J951" s="85"/>
      <c r="K951" s="85"/>
      <c r="L951" s="85"/>
      <c r="M951" s="94"/>
      <c r="N951" s="85"/>
      <c r="O951" s="85"/>
      <c r="P951" s="85"/>
      <c r="Q951" s="85"/>
      <c r="R951" s="85"/>
      <c r="S951" s="85"/>
      <c r="T951" s="85"/>
      <c r="U951" s="85"/>
      <c r="V951" s="85"/>
      <c r="W951" s="85"/>
      <c r="X951" s="85"/>
      <c r="Y951" s="85"/>
      <c r="Z951" s="85"/>
      <c r="AA951" s="85"/>
      <c r="AB951" s="85"/>
      <c r="AC951" s="85"/>
      <c r="AD951" s="85"/>
      <c r="AE951" s="85"/>
    </row>
    <row r="952" spans="1:31">
      <c r="A952" s="85"/>
      <c r="B952" s="85"/>
      <c r="C952" s="85"/>
      <c r="D952" s="85"/>
      <c r="E952" s="85"/>
      <c r="F952" s="85"/>
      <c r="G952" s="85"/>
      <c r="H952" s="85"/>
      <c r="I952" s="94"/>
      <c r="J952" s="85"/>
      <c r="K952" s="85"/>
      <c r="L952" s="85"/>
      <c r="M952" s="94"/>
      <c r="N952" s="85"/>
      <c r="O952" s="85"/>
      <c r="P952" s="85"/>
      <c r="Q952" s="85"/>
      <c r="R952" s="85"/>
      <c r="S952" s="85"/>
      <c r="T952" s="85"/>
      <c r="U952" s="85"/>
      <c r="V952" s="85"/>
      <c r="W952" s="85"/>
      <c r="X952" s="85"/>
      <c r="Y952" s="85"/>
      <c r="Z952" s="85"/>
      <c r="AA952" s="85"/>
      <c r="AB952" s="85"/>
      <c r="AC952" s="85"/>
      <c r="AD952" s="85"/>
      <c r="AE952" s="85"/>
    </row>
    <row r="953" spans="1:31">
      <c r="A953" s="85"/>
      <c r="B953" s="85"/>
      <c r="C953" s="85"/>
      <c r="D953" s="85"/>
      <c r="E953" s="85"/>
      <c r="F953" s="85"/>
      <c r="G953" s="85"/>
      <c r="H953" s="85"/>
      <c r="I953" s="94"/>
      <c r="J953" s="85"/>
      <c r="K953" s="85"/>
      <c r="L953" s="85"/>
      <c r="M953" s="94"/>
      <c r="N953" s="85"/>
      <c r="O953" s="85"/>
      <c r="P953" s="85"/>
      <c r="Q953" s="85"/>
      <c r="R953" s="85"/>
      <c r="S953" s="85"/>
      <c r="T953" s="85"/>
      <c r="U953" s="85"/>
      <c r="V953" s="85"/>
      <c r="W953" s="85"/>
      <c r="X953" s="85"/>
      <c r="Y953" s="85"/>
      <c r="Z953" s="85"/>
      <c r="AA953" s="85"/>
      <c r="AB953" s="85"/>
      <c r="AC953" s="85"/>
      <c r="AD953" s="85"/>
      <c r="AE953" s="85"/>
    </row>
    <row r="954" spans="1:31">
      <c r="A954" s="85"/>
      <c r="B954" s="85"/>
      <c r="C954" s="85"/>
      <c r="D954" s="85"/>
      <c r="E954" s="85"/>
      <c r="F954" s="85"/>
      <c r="G954" s="85"/>
      <c r="H954" s="85"/>
      <c r="I954" s="94"/>
      <c r="J954" s="85"/>
      <c r="K954" s="85"/>
      <c r="L954" s="85"/>
      <c r="M954" s="94"/>
      <c r="N954" s="85"/>
      <c r="O954" s="85"/>
      <c r="P954" s="85"/>
      <c r="Q954" s="85"/>
      <c r="R954" s="85"/>
      <c r="S954" s="85"/>
      <c r="T954" s="85"/>
      <c r="U954" s="85"/>
      <c r="V954" s="85"/>
      <c r="W954" s="85"/>
      <c r="X954" s="85"/>
      <c r="Y954" s="85"/>
      <c r="Z954" s="85"/>
      <c r="AA954" s="85"/>
      <c r="AB954" s="85"/>
      <c r="AC954" s="85"/>
      <c r="AD954" s="85"/>
      <c r="AE954" s="85"/>
    </row>
    <row r="955" spans="1:31">
      <c r="A955" s="85"/>
      <c r="B955" s="85"/>
      <c r="C955" s="85"/>
      <c r="D955" s="85"/>
      <c r="E955" s="85"/>
      <c r="F955" s="85"/>
      <c r="G955" s="85"/>
      <c r="H955" s="85"/>
      <c r="I955" s="94"/>
      <c r="J955" s="85"/>
      <c r="K955" s="85"/>
      <c r="L955" s="85"/>
      <c r="M955" s="94"/>
      <c r="N955" s="85"/>
      <c r="O955" s="85"/>
      <c r="P955" s="85"/>
      <c r="Q955" s="85"/>
      <c r="R955" s="85"/>
      <c r="S955" s="85"/>
      <c r="T955" s="85"/>
      <c r="U955" s="85"/>
      <c r="V955" s="85"/>
      <c r="W955" s="85"/>
      <c r="X955" s="85"/>
      <c r="Y955" s="85"/>
      <c r="Z955" s="85"/>
      <c r="AA955" s="85"/>
      <c r="AB955" s="85"/>
      <c r="AC955" s="85"/>
      <c r="AD955" s="85"/>
      <c r="AE955" s="85"/>
    </row>
    <row r="956" spans="1:31">
      <c r="A956" s="85"/>
      <c r="B956" s="85"/>
      <c r="C956" s="85"/>
      <c r="D956" s="85"/>
      <c r="E956" s="85"/>
      <c r="F956" s="85"/>
      <c r="G956" s="85"/>
      <c r="H956" s="85"/>
      <c r="I956" s="94"/>
      <c r="J956" s="85"/>
      <c r="K956" s="85"/>
      <c r="L956" s="85"/>
      <c r="M956" s="94"/>
      <c r="N956" s="85"/>
      <c r="O956" s="85"/>
      <c r="P956" s="85"/>
      <c r="Q956" s="85"/>
      <c r="R956" s="85"/>
      <c r="S956" s="85"/>
      <c r="T956" s="85"/>
      <c r="U956" s="85"/>
      <c r="V956" s="85"/>
      <c r="W956" s="85"/>
      <c r="X956" s="85"/>
      <c r="Y956" s="85"/>
      <c r="Z956" s="85"/>
      <c r="AA956" s="85"/>
      <c r="AB956" s="85"/>
      <c r="AC956" s="85"/>
      <c r="AD956" s="85"/>
      <c r="AE956" s="85"/>
    </row>
    <row r="957" spans="1:31">
      <c r="A957" s="85"/>
      <c r="B957" s="85"/>
      <c r="C957" s="85"/>
      <c r="D957" s="85"/>
      <c r="E957" s="85"/>
      <c r="F957" s="85"/>
      <c r="G957" s="85"/>
      <c r="H957" s="85"/>
      <c r="I957" s="94"/>
      <c r="J957" s="85"/>
      <c r="K957" s="85"/>
      <c r="L957" s="85"/>
      <c r="M957" s="94"/>
      <c r="N957" s="85"/>
      <c r="O957" s="85"/>
      <c r="P957" s="85"/>
      <c r="Q957" s="85"/>
      <c r="R957" s="85"/>
      <c r="S957" s="85"/>
      <c r="T957" s="85"/>
      <c r="U957" s="85"/>
      <c r="V957" s="85"/>
      <c r="W957" s="85"/>
      <c r="X957" s="85"/>
      <c r="Y957" s="85"/>
      <c r="Z957" s="85"/>
      <c r="AA957" s="85"/>
      <c r="AB957" s="85"/>
      <c r="AC957" s="85"/>
      <c r="AD957" s="85"/>
      <c r="AE957" s="85"/>
    </row>
    <row r="958" spans="1:31">
      <c r="A958" s="85"/>
      <c r="B958" s="85"/>
      <c r="C958" s="85"/>
      <c r="D958" s="85"/>
      <c r="E958" s="85"/>
      <c r="F958" s="85"/>
      <c r="G958" s="85"/>
      <c r="H958" s="85"/>
      <c r="I958" s="94"/>
      <c r="J958" s="85"/>
      <c r="K958" s="85"/>
      <c r="L958" s="85"/>
      <c r="M958" s="94"/>
      <c r="N958" s="85"/>
      <c r="O958" s="85"/>
      <c r="P958" s="85"/>
      <c r="Q958" s="85"/>
      <c r="R958" s="85"/>
      <c r="S958" s="85"/>
      <c r="T958" s="85"/>
      <c r="U958" s="85"/>
      <c r="V958" s="85"/>
      <c r="W958" s="85"/>
      <c r="X958" s="85"/>
      <c r="Y958" s="85"/>
      <c r="Z958" s="85"/>
      <c r="AA958" s="85"/>
      <c r="AB958" s="85"/>
      <c r="AC958" s="85"/>
      <c r="AD958" s="85"/>
      <c r="AE958" s="85"/>
    </row>
    <row r="959" spans="1:31">
      <c r="A959" s="85"/>
      <c r="B959" s="85"/>
      <c r="C959" s="85"/>
      <c r="D959" s="85"/>
      <c r="E959" s="85"/>
      <c r="F959" s="85"/>
      <c r="G959" s="85"/>
      <c r="H959" s="85"/>
      <c r="I959" s="94"/>
      <c r="J959" s="85"/>
      <c r="K959" s="85"/>
      <c r="L959" s="85"/>
      <c r="M959" s="94"/>
      <c r="N959" s="85"/>
      <c r="O959" s="85"/>
      <c r="P959" s="85"/>
      <c r="Q959" s="85"/>
      <c r="R959" s="85"/>
      <c r="S959" s="85"/>
      <c r="T959" s="85"/>
      <c r="U959" s="85"/>
      <c r="V959" s="85"/>
      <c r="W959" s="85"/>
      <c r="X959" s="85"/>
      <c r="Y959" s="85"/>
      <c r="Z959" s="85"/>
      <c r="AA959" s="85"/>
      <c r="AB959" s="85"/>
      <c r="AC959" s="85"/>
      <c r="AD959" s="85"/>
      <c r="AE959" s="85"/>
    </row>
    <row r="960" spans="1:31">
      <c r="A960" s="85"/>
      <c r="B960" s="85"/>
      <c r="C960" s="85"/>
      <c r="D960" s="85"/>
      <c r="E960" s="85"/>
      <c r="F960" s="85"/>
      <c r="G960" s="85"/>
      <c r="H960" s="85"/>
      <c r="I960" s="94"/>
      <c r="J960" s="85"/>
      <c r="K960" s="85"/>
      <c r="L960" s="85"/>
      <c r="M960" s="94"/>
      <c r="N960" s="85"/>
      <c r="O960" s="85"/>
      <c r="P960" s="85"/>
      <c r="Q960" s="85"/>
      <c r="R960" s="85"/>
      <c r="S960" s="85"/>
      <c r="T960" s="85"/>
      <c r="U960" s="85"/>
      <c r="V960" s="85"/>
      <c r="W960" s="85"/>
      <c r="X960" s="85"/>
      <c r="Y960" s="85"/>
      <c r="Z960" s="85"/>
      <c r="AA960" s="85"/>
      <c r="AB960" s="85"/>
      <c r="AC960" s="85"/>
      <c r="AD960" s="85"/>
      <c r="AE960" s="85"/>
    </row>
    <row r="961" spans="1:31">
      <c r="A961" s="85"/>
      <c r="B961" s="85"/>
      <c r="C961" s="85"/>
      <c r="D961" s="85"/>
      <c r="E961" s="85"/>
      <c r="F961" s="85"/>
      <c r="G961" s="85"/>
      <c r="H961" s="85"/>
      <c r="I961" s="94"/>
      <c r="J961" s="85"/>
      <c r="K961" s="85"/>
      <c r="L961" s="85"/>
      <c r="M961" s="94"/>
      <c r="N961" s="85"/>
      <c r="O961" s="85"/>
      <c r="P961" s="85"/>
      <c r="Q961" s="85"/>
      <c r="R961" s="85"/>
      <c r="S961" s="85"/>
      <c r="T961" s="85"/>
      <c r="U961" s="85"/>
      <c r="V961" s="85"/>
      <c r="W961" s="85"/>
      <c r="X961" s="85"/>
      <c r="Y961" s="85"/>
      <c r="Z961" s="85"/>
      <c r="AA961" s="85"/>
      <c r="AB961" s="85"/>
      <c r="AC961" s="85"/>
      <c r="AD961" s="85"/>
      <c r="AE961" s="85"/>
    </row>
    <row r="962" spans="1:31">
      <c r="A962" s="85"/>
      <c r="B962" s="85"/>
      <c r="C962" s="85"/>
      <c r="D962" s="85"/>
      <c r="E962" s="85"/>
      <c r="F962" s="85"/>
      <c r="G962" s="85"/>
      <c r="H962" s="85"/>
      <c r="I962" s="94"/>
      <c r="J962" s="85"/>
      <c r="K962" s="85"/>
      <c r="L962" s="85"/>
      <c r="M962" s="94"/>
      <c r="N962" s="85"/>
      <c r="O962" s="85"/>
      <c r="P962" s="85"/>
      <c r="Q962" s="85"/>
      <c r="R962" s="85"/>
      <c r="S962" s="85"/>
      <c r="T962" s="85"/>
      <c r="U962" s="85"/>
      <c r="V962" s="85"/>
      <c r="W962" s="85"/>
      <c r="X962" s="85"/>
      <c r="Y962" s="85"/>
      <c r="Z962" s="85"/>
      <c r="AA962" s="85"/>
      <c r="AB962" s="85"/>
      <c r="AC962" s="85"/>
      <c r="AD962" s="85"/>
      <c r="AE962" s="85"/>
    </row>
    <row r="963" spans="1:31">
      <c r="A963" s="85"/>
      <c r="B963" s="85"/>
      <c r="C963" s="85"/>
      <c r="D963" s="85"/>
      <c r="E963" s="85"/>
      <c r="F963" s="85"/>
      <c r="G963" s="85"/>
      <c r="H963" s="85"/>
      <c r="I963" s="94"/>
      <c r="J963" s="85"/>
      <c r="K963" s="85"/>
      <c r="L963" s="85"/>
      <c r="M963" s="94"/>
      <c r="N963" s="85"/>
      <c r="O963" s="85"/>
      <c r="P963" s="85"/>
      <c r="Q963" s="85"/>
      <c r="R963" s="85"/>
      <c r="S963" s="85"/>
      <c r="T963" s="85"/>
      <c r="U963" s="85"/>
      <c r="V963" s="85"/>
      <c r="W963" s="85"/>
      <c r="X963" s="85"/>
      <c r="Y963" s="85"/>
      <c r="Z963" s="85"/>
      <c r="AA963" s="85"/>
      <c r="AB963" s="85"/>
      <c r="AC963" s="85"/>
      <c r="AD963" s="85"/>
      <c r="AE963" s="85"/>
    </row>
    <row r="964" spans="1:31">
      <c r="A964" s="85"/>
      <c r="B964" s="85"/>
      <c r="C964" s="85"/>
      <c r="D964" s="85"/>
      <c r="E964" s="85"/>
      <c r="F964" s="85"/>
      <c r="G964" s="85"/>
      <c r="H964" s="85"/>
      <c r="I964" s="94"/>
      <c r="J964" s="85"/>
      <c r="K964" s="85"/>
      <c r="L964" s="85"/>
      <c r="M964" s="94"/>
      <c r="N964" s="85"/>
      <c r="O964" s="85"/>
      <c r="P964" s="85"/>
      <c r="Q964" s="85"/>
      <c r="R964" s="85"/>
      <c r="S964" s="85"/>
      <c r="T964" s="85"/>
      <c r="U964" s="85"/>
      <c r="V964" s="85"/>
      <c r="W964" s="85"/>
      <c r="X964" s="85"/>
      <c r="Y964" s="85"/>
      <c r="Z964" s="85"/>
      <c r="AA964" s="85"/>
      <c r="AB964" s="85"/>
      <c r="AC964" s="85"/>
      <c r="AD964" s="85"/>
      <c r="AE964" s="85"/>
    </row>
    <row r="965" spans="1:31">
      <c r="A965" s="85"/>
      <c r="B965" s="85"/>
      <c r="C965" s="85"/>
      <c r="D965" s="85"/>
      <c r="E965" s="85"/>
      <c r="F965" s="85"/>
      <c r="G965" s="85"/>
      <c r="H965" s="85"/>
      <c r="I965" s="94"/>
      <c r="J965" s="85"/>
      <c r="K965" s="85"/>
      <c r="L965" s="85"/>
      <c r="M965" s="94"/>
      <c r="N965" s="85"/>
      <c r="O965" s="85"/>
      <c r="P965" s="85"/>
      <c r="Q965" s="85"/>
      <c r="R965" s="85"/>
      <c r="S965" s="85"/>
      <c r="T965" s="85"/>
      <c r="U965" s="85"/>
      <c r="V965" s="85"/>
      <c r="W965" s="85"/>
      <c r="X965" s="85"/>
      <c r="Y965" s="85"/>
      <c r="Z965" s="85"/>
      <c r="AA965" s="85"/>
      <c r="AB965" s="85"/>
      <c r="AC965" s="85"/>
      <c r="AD965" s="85"/>
      <c r="AE965" s="85"/>
    </row>
    <row r="966" spans="1:31">
      <c r="A966" s="85"/>
      <c r="B966" s="85"/>
      <c r="C966" s="85"/>
      <c r="D966" s="85"/>
      <c r="E966" s="85"/>
      <c r="F966" s="85"/>
      <c r="G966" s="85"/>
      <c r="H966" s="85"/>
      <c r="I966" s="94"/>
      <c r="J966" s="85"/>
      <c r="K966" s="85"/>
      <c r="L966" s="85"/>
      <c r="M966" s="94"/>
      <c r="N966" s="85"/>
      <c r="O966" s="85"/>
      <c r="P966" s="85"/>
      <c r="Q966" s="85"/>
      <c r="R966" s="85"/>
      <c r="S966" s="85"/>
      <c r="T966" s="85"/>
      <c r="U966" s="85"/>
      <c r="V966" s="85"/>
      <c r="W966" s="85"/>
      <c r="X966" s="85"/>
      <c r="Y966" s="85"/>
      <c r="Z966" s="85"/>
      <c r="AA966" s="85"/>
      <c r="AB966" s="85"/>
      <c r="AC966" s="85"/>
      <c r="AD966" s="85"/>
      <c r="AE966" s="85"/>
    </row>
    <row r="967" spans="1:31">
      <c r="A967" s="85"/>
      <c r="B967" s="85"/>
      <c r="C967" s="85"/>
      <c r="D967" s="85"/>
      <c r="E967" s="85"/>
      <c r="F967" s="85"/>
      <c r="G967" s="85"/>
      <c r="H967" s="85"/>
      <c r="I967" s="94"/>
      <c r="J967" s="85"/>
      <c r="K967" s="85"/>
      <c r="L967" s="85"/>
      <c r="M967" s="94"/>
      <c r="N967" s="85"/>
      <c r="O967" s="85"/>
      <c r="P967" s="85"/>
      <c r="Q967" s="85"/>
      <c r="R967" s="85"/>
      <c r="S967" s="85"/>
      <c r="T967" s="85"/>
      <c r="U967" s="85"/>
      <c r="V967" s="85"/>
      <c r="W967" s="85"/>
      <c r="X967" s="85"/>
      <c r="Y967" s="85"/>
      <c r="Z967" s="85"/>
      <c r="AA967" s="85"/>
      <c r="AB967" s="85"/>
      <c r="AC967" s="85"/>
      <c r="AD967" s="85"/>
      <c r="AE967" s="85"/>
    </row>
    <row r="968" spans="1:31">
      <c r="A968" s="85"/>
      <c r="B968" s="85"/>
      <c r="C968" s="85"/>
      <c r="D968" s="85"/>
      <c r="E968" s="85"/>
      <c r="F968" s="85"/>
      <c r="G968" s="85"/>
      <c r="H968" s="85"/>
      <c r="I968" s="94"/>
      <c r="J968" s="85"/>
      <c r="K968" s="85"/>
      <c r="L968" s="85"/>
      <c r="M968" s="94"/>
      <c r="N968" s="85"/>
      <c r="O968" s="85"/>
      <c r="P968" s="85"/>
      <c r="Q968" s="85"/>
      <c r="R968" s="85"/>
      <c r="S968" s="85"/>
      <c r="T968" s="85"/>
      <c r="U968" s="85"/>
      <c r="V968" s="85"/>
      <c r="W968" s="85"/>
      <c r="X968" s="85"/>
      <c r="Y968" s="85"/>
      <c r="Z968" s="85"/>
      <c r="AA968" s="85"/>
      <c r="AB968" s="85"/>
      <c r="AC968" s="85"/>
      <c r="AD968" s="85"/>
      <c r="AE968" s="85"/>
    </row>
    <row r="969" spans="1:31">
      <c r="A969" s="85"/>
      <c r="B969" s="85"/>
      <c r="C969" s="85"/>
      <c r="D969" s="85"/>
      <c r="E969" s="85"/>
      <c r="F969" s="85"/>
      <c r="G969" s="85"/>
      <c r="H969" s="85"/>
      <c r="I969" s="94"/>
      <c r="J969" s="85"/>
      <c r="K969" s="85"/>
      <c r="L969" s="85"/>
      <c r="M969" s="94"/>
      <c r="N969" s="85"/>
      <c r="O969" s="85"/>
      <c r="P969" s="85"/>
      <c r="Q969" s="85"/>
      <c r="R969" s="85"/>
      <c r="S969" s="85"/>
      <c r="T969" s="85"/>
      <c r="U969" s="85"/>
      <c r="V969" s="85"/>
      <c r="W969" s="85"/>
      <c r="X969" s="85"/>
      <c r="Y969" s="85"/>
      <c r="Z969" s="85"/>
      <c r="AA969" s="85"/>
      <c r="AB969" s="85"/>
      <c r="AC969" s="85"/>
      <c r="AD969" s="85"/>
      <c r="AE969" s="85"/>
    </row>
    <row r="970" spans="1:31">
      <c r="A970" s="85"/>
      <c r="B970" s="85"/>
      <c r="C970" s="85"/>
      <c r="D970" s="85"/>
      <c r="E970" s="85"/>
      <c r="F970" s="85"/>
      <c r="G970" s="85"/>
      <c r="H970" s="85"/>
      <c r="I970" s="94"/>
      <c r="J970" s="85"/>
      <c r="K970" s="85"/>
      <c r="L970" s="85"/>
      <c r="M970" s="94"/>
      <c r="N970" s="85"/>
      <c r="O970" s="85"/>
      <c r="P970" s="85"/>
      <c r="Q970" s="85"/>
      <c r="R970" s="85"/>
      <c r="S970" s="85"/>
      <c r="T970" s="85"/>
      <c r="U970" s="85"/>
      <c r="V970" s="85"/>
      <c r="W970" s="85"/>
      <c r="X970" s="85"/>
      <c r="Y970" s="85"/>
      <c r="Z970" s="85"/>
      <c r="AA970" s="85"/>
      <c r="AB970" s="85"/>
      <c r="AC970" s="85"/>
      <c r="AD970" s="85"/>
      <c r="AE970" s="85"/>
    </row>
    <row r="971" spans="1:31">
      <c r="A971" s="85"/>
      <c r="B971" s="85"/>
      <c r="C971" s="85"/>
      <c r="D971" s="85"/>
      <c r="E971" s="85"/>
      <c r="F971" s="85"/>
      <c r="G971" s="85"/>
      <c r="H971" s="85"/>
      <c r="I971" s="94"/>
      <c r="J971" s="85"/>
      <c r="K971" s="85"/>
      <c r="L971" s="85"/>
      <c r="M971" s="94"/>
      <c r="N971" s="85"/>
      <c r="O971" s="85"/>
      <c r="P971" s="85"/>
      <c r="Q971" s="85"/>
      <c r="R971" s="85"/>
      <c r="S971" s="85"/>
      <c r="T971" s="85"/>
      <c r="U971" s="85"/>
      <c r="V971" s="85"/>
      <c r="W971" s="85"/>
      <c r="X971" s="85"/>
      <c r="Y971" s="85"/>
      <c r="Z971" s="85"/>
      <c r="AA971" s="85"/>
      <c r="AB971" s="85"/>
      <c r="AC971" s="85"/>
      <c r="AD971" s="85"/>
      <c r="AE971" s="85"/>
    </row>
    <row r="972" spans="1:31">
      <c r="A972" s="85"/>
      <c r="B972" s="85"/>
      <c r="C972" s="85"/>
      <c r="D972" s="85"/>
      <c r="E972" s="85"/>
      <c r="F972" s="85"/>
      <c r="G972" s="85"/>
      <c r="H972" s="85"/>
      <c r="I972" s="94"/>
      <c r="J972" s="85"/>
      <c r="K972" s="85"/>
      <c r="L972" s="85"/>
      <c r="M972" s="94"/>
      <c r="N972" s="85"/>
      <c r="O972" s="85"/>
      <c r="P972" s="85"/>
      <c r="Q972" s="85"/>
      <c r="R972" s="85"/>
      <c r="S972" s="85"/>
      <c r="T972" s="85"/>
      <c r="U972" s="85"/>
      <c r="V972" s="85"/>
      <c r="W972" s="85"/>
      <c r="X972" s="85"/>
      <c r="Y972" s="85"/>
      <c r="Z972" s="85"/>
      <c r="AA972" s="85"/>
      <c r="AB972" s="85"/>
      <c r="AC972" s="85"/>
      <c r="AD972" s="85"/>
      <c r="AE972" s="85"/>
    </row>
    <row r="973" spans="1:31">
      <c r="A973" s="85"/>
      <c r="B973" s="85"/>
      <c r="C973" s="85"/>
      <c r="D973" s="85"/>
      <c r="E973" s="85"/>
      <c r="F973" s="85"/>
      <c r="G973" s="85"/>
      <c r="H973" s="85"/>
      <c r="I973" s="94"/>
      <c r="J973" s="85"/>
      <c r="K973" s="85"/>
      <c r="L973" s="85"/>
      <c r="M973" s="94"/>
      <c r="N973" s="85"/>
      <c r="O973" s="85"/>
      <c r="P973" s="85"/>
      <c r="Q973" s="85"/>
      <c r="R973" s="85"/>
      <c r="S973" s="85"/>
      <c r="T973" s="85"/>
      <c r="U973" s="85"/>
      <c r="V973" s="85"/>
      <c r="W973" s="85"/>
      <c r="X973" s="85"/>
      <c r="Y973" s="85"/>
      <c r="Z973" s="85"/>
      <c r="AA973" s="85"/>
      <c r="AB973" s="85"/>
      <c r="AC973" s="85"/>
      <c r="AD973" s="85"/>
      <c r="AE973" s="85"/>
    </row>
    <row r="974" spans="1:31">
      <c r="A974" s="85"/>
      <c r="B974" s="85"/>
      <c r="C974" s="85"/>
      <c r="D974" s="85"/>
      <c r="E974" s="85"/>
      <c r="F974" s="85"/>
      <c r="G974" s="85"/>
      <c r="H974" s="85"/>
      <c r="I974" s="94"/>
      <c r="J974" s="85"/>
      <c r="K974" s="85"/>
      <c r="L974" s="85"/>
      <c r="M974" s="94"/>
      <c r="N974" s="85"/>
      <c r="O974" s="85"/>
      <c r="P974" s="85"/>
      <c r="Q974" s="85"/>
      <c r="R974" s="85"/>
      <c r="S974" s="85"/>
      <c r="T974" s="85"/>
      <c r="U974" s="85"/>
      <c r="V974" s="85"/>
      <c r="W974" s="85"/>
      <c r="X974" s="85"/>
      <c r="Y974" s="85"/>
      <c r="Z974" s="85"/>
      <c r="AA974" s="85"/>
      <c r="AB974" s="85"/>
      <c r="AC974" s="85"/>
      <c r="AD974" s="85"/>
      <c r="AE974" s="85"/>
    </row>
    <row r="975" spans="1:31">
      <c r="A975" s="85"/>
      <c r="B975" s="85"/>
      <c r="C975" s="85"/>
      <c r="D975" s="85"/>
      <c r="E975" s="85"/>
      <c r="F975" s="85"/>
      <c r="G975" s="85"/>
      <c r="H975" s="85"/>
      <c r="I975" s="94"/>
      <c r="J975" s="85"/>
      <c r="K975" s="85"/>
      <c r="L975" s="85"/>
      <c r="M975" s="94"/>
      <c r="N975" s="85"/>
      <c r="O975" s="85"/>
      <c r="P975" s="85"/>
      <c r="Q975" s="85"/>
      <c r="R975" s="85"/>
      <c r="S975" s="85"/>
      <c r="T975" s="85"/>
      <c r="U975" s="85"/>
      <c r="V975" s="85"/>
      <c r="W975" s="85"/>
      <c r="X975" s="85"/>
      <c r="Y975" s="85"/>
      <c r="Z975" s="85"/>
      <c r="AA975" s="85"/>
      <c r="AB975" s="85"/>
      <c r="AC975" s="85"/>
      <c r="AD975" s="85"/>
      <c r="AE975" s="85"/>
    </row>
    <row r="976" spans="1:31">
      <c r="A976" s="85"/>
      <c r="B976" s="85"/>
      <c r="C976" s="85"/>
      <c r="D976" s="85"/>
      <c r="E976" s="85"/>
      <c r="F976" s="85"/>
      <c r="G976" s="85"/>
      <c r="H976" s="85"/>
      <c r="I976" s="94"/>
      <c r="J976" s="85"/>
      <c r="K976" s="85"/>
      <c r="L976" s="85"/>
      <c r="M976" s="94"/>
      <c r="N976" s="85"/>
      <c r="O976" s="85"/>
      <c r="P976" s="85"/>
      <c r="Q976" s="85"/>
      <c r="R976" s="85"/>
      <c r="S976" s="85"/>
      <c r="T976" s="85"/>
      <c r="U976" s="85"/>
      <c r="V976" s="85"/>
      <c r="W976" s="85"/>
      <c r="X976" s="85"/>
      <c r="Y976" s="85"/>
      <c r="Z976" s="85"/>
      <c r="AA976" s="85"/>
      <c r="AB976" s="85"/>
      <c r="AC976" s="85"/>
      <c r="AD976" s="85"/>
      <c r="AE976" s="85"/>
    </row>
    <row r="977" spans="1:31">
      <c r="A977" s="85"/>
      <c r="B977" s="85"/>
      <c r="C977" s="85"/>
      <c r="D977" s="85"/>
      <c r="E977" s="85"/>
      <c r="F977" s="85"/>
      <c r="G977" s="85"/>
      <c r="H977" s="85"/>
      <c r="I977" s="94"/>
      <c r="J977" s="85"/>
      <c r="K977" s="85"/>
      <c r="L977" s="85"/>
      <c r="M977" s="94"/>
      <c r="N977" s="85"/>
      <c r="O977" s="85"/>
      <c r="P977" s="85"/>
      <c r="Q977" s="85"/>
      <c r="R977" s="85"/>
      <c r="S977" s="85"/>
      <c r="T977" s="85"/>
      <c r="U977" s="85"/>
      <c r="V977" s="85"/>
      <c r="W977" s="85"/>
      <c r="X977" s="85"/>
      <c r="Y977" s="85"/>
      <c r="Z977" s="85"/>
      <c r="AA977" s="85"/>
      <c r="AB977" s="85"/>
      <c r="AC977" s="85"/>
      <c r="AD977" s="85"/>
      <c r="AE977" s="85"/>
    </row>
    <row r="978" spans="1:31">
      <c r="A978" s="85"/>
      <c r="B978" s="85"/>
      <c r="C978" s="85"/>
      <c r="D978" s="85"/>
      <c r="E978" s="85"/>
      <c r="F978" s="85"/>
      <c r="G978" s="85"/>
      <c r="H978" s="85"/>
      <c r="I978" s="94"/>
      <c r="J978" s="85"/>
      <c r="K978" s="85"/>
      <c r="L978" s="85"/>
      <c r="M978" s="94"/>
      <c r="N978" s="85"/>
      <c r="O978" s="85"/>
      <c r="P978" s="85"/>
      <c r="Q978" s="85"/>
      <c r="R978" s="85"/>
      <c r="S978" s="85"/>
      <c r="T978" s="85"/>
      <c r="U978" s="85"/>
      <c r="V978" s="85"/>
      <c r="W978" s="85"/>
      <c r="X978" s="85"/>
      <c r="Y978" s="85"/>
      <c r="Z978" s="85"/>
      <c r="AA978" s="85"/>
      <c r="AB978" s="85"/>
      <c r="AC978" s="85"/>
      <c r="AD978" s="85"/>
      <c r="AE978" s="85"/>
    </row>
    <row r="979" spans="1:31">
      <c r="A979" s="85"/>
      <c r="B979" s="85"/>
      <c r="C979" s="85"/>
      <c r="D979" s="85"/>
      <c r="E979" s="85"/>
      <c r="F979" s="85"/>
      <c r="G979" s="85"/>
      <c r="H979" s="85"/>
      <c r="I979" s="94"/>
      <c r="J979" s="85"/>
      <c r="K979" s="85"/>
      <c r="L979" s="85"/>
      <c r="M979" s="94"/>
      <c r="N979" s="85"/>
      <c r="O979" s="85"/>
      <c r="P979" s="85"/>
      <c r="Q979" s="85"/>
      <c r="R979" s="85"/>
      <c r="S979" s="85"/>
      <c r="T979" s="85"/>
      <c r="U979" s="85"/>
      <c r="V979" s="85"/>
      <c r="W979" s="85"/>
      <c r="X979" s="85"/>
      <c r="Y979" s="85"/>
      <c r="Z979" s="85"/>
      <c r="AA979" s="85"/>
      <c r="AB979" s="85"/>
      <c r="AC979" s="85"/>
      <c r="AD979" s="85"/>
      <c r="AE979" s="85"/>
    </row>
    <row r="980" spans="1:31">
      <c r="A980" s="85"/>
      <c r="B980" s="85"/>
      <c r="C980" s="85"/>
      <c r="D980" s="85"/>
      <c r="E980" s="85"/>
      <c r="F980" s="85"/>
      <c r="G980" s="85"/>
      <c r="H980" s="85"/>
      <c r="I980" s="94"/>
      <c r="J980" s="85"/>
      <c r="K980" s="85"/>
      <c r="L980" s="85"/>
      <c r="M980" s="94"/>
      <c r="N980" s="85"/>
      <c r="O980" s="85"/>
      <c r="P980" s="85"/>
      <c r="Q980" s="85"/>
      <c r="R980" s="85"/>
      <c r="S980" s="85"/>
      <c r="T980" s="85"/>
      <c r="U980" s="85"/>
      <c r="V980" s="85"/>
      <c r="W980" s="85"/>
      <c r="X980" s="85"/>
      <c r="Y980" s="85"/>
      <c r="Z980" s="85"/>
      <c r="AA980" s="85"/>
      <c r="AB980" s="85"/>
      <c r="AC980" s="85"/>
      <c r="AD980" s="85"/>
      <c r="AE980" s="85"/>
    </row>
    <row r="981" spans="1:31">
      <c r="A981" s="85"/>
      <c r="B981" s="85"/>
      <c r="C981" s="85"/>
      <c r="D981" s="85"/>
      <c r="E981" s="85"/>
      <c r="F981" s="85"/>
      <c r="G981" s="85"/>
      <c r="H981" s="85"/>
      <c r="I981" s="94"/>
      <c r="J981" s="85"/>
      <c r="K981" s="85"/>
      <c r="L981" s="85"/>
      <c r="M981" s="94"/>
      <c r="N981" s="85"/>
      <c r="O981" s="85"/>
      <c r="P981" s="85"/>
      <c r="Q981" s="85"/>
      <c r="R981" s="85"/>
      <c r="S981" s="85"/>
      <c r="T981" s="85"/>
      <c r="U981" s="85"/>
      <c r="V981" s="85"/>
      <c r="W981" s="85"/>
      <c r="X981" s="85"/>
      <c r="Y981" s="85"/>
      <c r="Z981" s="85"/>
      <c r="AA981" s="85"/>
      <c r="AB981" s="85"/>
      <c r="AC981" s="85"/>
      <c r="AD981" s="85"/>
      <c r="AE981" s="85"/>
    </row>
    <row r="982" spans="1:31">
      <c r="A982" s="85"/>
      <c r="B982" s="85"/>
      <c r="C982" s="85"/>
      <c r="D982" s="85"/>
      <c r="E982" s="85"/>
      <c r="F982" s="85"/>
      <c r="G982" s="85"/>
      <c r="H982" s="85"/>
      <c r="I982" s="94"/>
      <c r="J982" s="85"/>
      <c r="K982" s="85"/>
      <c r="L982" s="85"/>
      <c r="M982" s="94"/>
      <c r="N982" s="85"/>
      <c r="O982" s="85"/>
      <c r="P982" s="85"/>
      <c r="Q982" s="85"/>
      <c r="R982" s="85"/>
      <c r="S982" s="85"/>
      <c r="T982" s="85"/>
      <c r="U982" s="85"/>
      <c r="V982" s="85"/>
      <c r="W982" s="85"/>
      <c r="X982" s="85"/>
      <c r="Y982" s="85"/>
      <c r="Z982" s="85"/>
      <c r="AA982" s="85"/>
      <c r="AB982" s="85"/>
      <c r="AC982" s="85"/>
      <c r="AD982" s="85"/>
      <c r="AE982" s="85"/>
    </row>
    <row r="983" spans="1:31">
      <c r="A983" s="85"/>
      <c r="B983" s="85"/>
      <c r="C983" s="85"/>
      <c r="D983" s="85"/>
      <c r="E983" s="85"/>
      <c r="F983" s="85"/>
      <c r="G983" s="85"/>
      <c r="H983" s="85"/>
      <c r="I983" s="94"/>
      <c r="J983" s="85"/>
      <c r="K983" s="85"/>
      <c r="L983" s="85"/>
      <c r="M983" s="94"/>
      <c r="N983" s="85"/>
      <c r="O983" s="85"/>
      <c r="P983" s="85"/>
      <c r="Q983" s="85"/>
      <c r="R983" s="85"/>
      <c r="S983" s="85"/>
      <c r="T983" s="85"/>
      <c r="U983" s="85"/>
      <c r="V983" s="85"/>
      <c r="W983" s="85"/>
      <c r="X983" s="85"/>
      <c r="Y983" s="85"/>
      <c r="Z983" s="85"/>
      <c r="AA983" s="85"/>
      <c r="AB983" s="85"/>
      <c r="AC983" s="85"/>
      <c r="AD983" s="85"/>
      <c r="AE983" s="85"/>
    </row>
    <row r="984" spans="1:31">
      <c r="A984" s="85"/>
      <c r="B984" s="85"/>
      <c r="C984" s="85"/>
      <c r="D984" s="85"/>
      <c r="E984" s="85"/>
      <c r="F984" s="85"/>
      <c r="G984" s="85"/>
      <c r="H984" s="85"/>
      <c r="I984" s="94"/>
      <c r="J984" s="85"/>
      <c r="K984" s="85"/>
      <c r="L984" s="85"/>
      <c r="M984" s="94"/>
      <c r="N984" s="85"/>
      <c r="O984" s="85"/>
      <c r="P984" s="85"/>
      <c r="Q984" s="85"/>
      <c r="R984" s="85"/>
      <c r="S984" s="85"/>
      <c r="T984" s="85"/>
      <c r="U984" s="85"/>
      <c r="V984" s="85"/>
      <c r="W984" s="85"/>
      <c r="X984" s="85"/>
      <c r="Y984" s="85"/>
      <c r="Z984" s="85"/>
      <c r="AA984" s="85"/>
      <c r="AB984" s="85"/>
      <c r="AC984" s="85"/>
      <c r="AD984" s="85"/>
      <c r="AE984" s="85"/>
    </row>
    <row r="985" spans="1:31">
      <c r="A985" s="85"/>
      <c r="B985" s="85"/>
      <c r="C985" s="85"/>
      <c r="D985" s="85"/>
      <c r="E985" s="85"/>
      <c r="F985" s="85"/>
      <c r="G985" s="85"/>
      <c r="H985" s="85"/>
      <c r="I985" s="94"/>
      <c r="J985" s="85"/>
      <c r="K985" s="85"/>
      <c r="L985" s="85"/>
      <c r="M985" s="94"/>
      <c r="N985" s="85"/>
      <c r="O985" s="85"/>
      <c r="P985" s="85"/>
      <c r="Q985" s="85"/>
      <c r="R985" s="85"/>
      <c r="S985" s="85"/>
      <c r="T985" s="85"/>
      <c r="U985" s="85"/>
      <c r="V985" s="85"/>
      <c r="W985" s="85"/>
      <c r="X985" s="85"/>
      <c r="Y985" s="85"/>
      <c r="Z985" s="85"/>
      <c r="AA985" s="85"/>
      <c r="AB985" s="85"/>
      <c r="AC985" s="85"/>
      <c r="AD985" s="85"/>
      <c r="AE985" s="85"/>
    </row>
    <row r="986" spans="1:31">
      <c r="A986" s="85"/>
      <c r="B986" s="85"/>
      <c r="C986" s="85"/>
      <c r="D986" s="85"/>
      <c r="E986" s="85"/>
      <c r="F986" s="85"/>
      <c r="G986" s="85"/>
      <c r="H986" s="85"/>
      <c r="I986" s="94"/>
      <c r="J986" s="85"/>
      <c r="K986" s="85"/>
      <c r="L986" s="85"/>
      <c r="M986" s="94"/>
      <c r="N986" s="85"/>
      <c r="O986" s="85"/>
      <c r="P986" s="85"/>
      <c r="Q986" s="85"/>
      <c r="R986" s="85"/>
      <c r="S986" s="85"/>
      <c r="T986" s="85"/>
      <c r="U986" s="85"/>
      <c r="V986" s="85"/>
      <c r="W986" s="85"/>
      <c r="X986" s="85"/>
      <c r="Y986" s="85"/>
      <c r="Z986" s="85"/>
      <c r="AA986" s="85"/>
      <c r="AB986" s="85"/>
      <c r="AC986" s="85"/>
      <c r="AD986" s="85"/>
      <c r="AE986" s="85"/>
    </row>
    <row r="987" spans="1:31">
      <c r="A987" s="85"/>
      <c r="B987" s="85"/>
      <c r="C987" s="85"/>
      <c r="D987" s="85"/>
      <c r="E987" s="85"/>
      <c r="F987" s="85"/>
      <c r="G987" s="85"/>
      <c r="H987" s="85"/>
      <c r="I987" s="94"/>
      <c r="J987" s="85"/>
      <c r="K987" s="85"/>
      <c r="L987" s="85"/>
      <c r="M987" s="94"/>
      <c r="N987" s="85"/>
      <c r="O987" s="85"/>
      <c r="P987" s="85"/>
      <c r="Q987" s="85"/>
      <c r="R987" s="85"/>
      <c r="S987" s="85"/>
      <c r="T987" s="85"/>
      <c r="U987" s="85"/>
      <c r="V987" s="85"/>
      <c r="W987" s="85"/>
      <c r="X987" s="85"/>
      <c r="Y987" s="85"/>
      <c r="Z987" s="85"/>
      <c r="AA987" s="85"/>
      <c r="AB987" s="85"/>
      <c r="AC987" s="85"/>
      <c r="AD987" s="85"/>
      <c r="AE987" s="85"/>
    </row>
    <row r="988" spans="1:31">
      <c r="A988" s="85"/>
      <c r="B988" s="85"/>
      <c r="C988" s="85"/>
      <c r="D988" s="85"/>
      <c r="E988" s="85"/>
      <c r="F988" s="85"/>
      <c r="G988" s="85"/>
      <c r="H988" s="85"/>
      <c r="I988" s="94"/>
      <c r="J988" s="85"/>
      <c r="K988" s="85"/>
      <c r="L988" s="85"/>
      <c r="M988" s="94"/>
      <c r="N988" s="85"/>
      <c r="O988" s="85"/>
      <c r="P988" s="85"/>
      <c r="Q988" s="85"/>
      <c r="R988" s="85"/>
      <c r="S988" s="85"/>
      <c r="T988" s="85"/>
      <c r="U988" s="85"/>
      <c r="V988" s="85"/>
      <c r="W988" s="85"/>
      <c r="X988" s="85"/>
      <c r="Y988" s="85"/>
      <c r="Z988" s="85"/>
      <c r="AA988" s="85"/>
      <c r="AB988" s="85"/>
      <c r="AC988" s="85"/>
      <c r="AD988" s="85"/>
      <c r="AE988" s="85"/>
    </row>
    <row r="989" spans="1:31">
      <c r="A989" s="85"/>
      <c r="B989" s="85"/>
      <c r="C989" s="85"/>
      <c r="D989" s="85"/>
      <c r="E989" s="85"/>
      <c r="F989" s="85"/>
      <c r="G989" s="85"/>
      <c r="H989" s="85"/>
      <c r="I989" s="94"/>
      <c r="J989" s="85"/>
      <c r="K989" s="85"/>
      <c r="L989" s="85"/>
      <c r="M989" s="94"/>
      <c r="N989" s="85"/>
      <c r="O989" s="85"/>
      <c r="P989" s="85"/>
      <c r="Q989" s="85"/>
      <c r="R989" s="85"/>
      <c r="S989" s="85"/>
      <c r="T989" s="85"/>
      <c r="U989" s="85"/>
      <c r="V989" s="85"/>
      <c r="W989" s="85"/>
      <c r="X989" s="85"/>
      <c r="Y989" s="85"/>
      <c r="Z989" s="85"/>
      <c r="AA989" s="85"/>
      <c r="AB989" s="85"/>
      <c r="AC989" s="85"/>
      <c r="AD989" s="85"/>
      <c r="AE989" s="85"/>
    </row>
    <row r="990" spans="1:31">
      <c r="A990" s="85"/>
      <c r="B990" s="85"/>
      <c r="C990" s="85"/>
      <c r="D990" s="85"/>
      <c r="E990" s="85"/>
      <c r="F990" s="85"/>
      <c r="G990" s="85"/>
      <c r="H990" s="85"/>
      <c r="I990" s="94"/>
      <c r="J990" s="85"/>
      <c r="K990" s="85"/>
      <c r="L990" s="85"/>
      <c r="M990" s="94"/>
      <c r="N990" s="85"/>
      <c r="O990" s="85"/>
      <c r="P990" s="85"/>
      <c r="Q990" s="85"/>
      <c r="R990" s="85"/>
      <c r="S990" s="85"/>
      <c r="T990" s="85"/>
      <c r="U990" s="85"/>
      <c r="V990" s="85"/>
      <c r="W990" s="85"/>
      <c r="X990" s="85"/>
      <c r="Y990" s="85"/>
      <c r="Z990" s="85"/>
      <c r="AA990" s="85"/>
      <c r="AB990" s="85"/>
      <c r="AC990" s="85"/>
      <c r="AD990" s="85"/>
      <c r="AE990" s="85"/>
    </row>
    <row r="991" spans="1:31">
      <c r="A991" s="85"/>
      <c r="B991" s="85"/>
      <c r="C991" s="85"/>
      <c r="D991" s="85"/>
      <c r="E991" s="85"/>
      <c r="F991" s="85"/>
      <c r="G991" s="85"/>
      <c r="H991" s="85"/>
      <c r="I991" s="94"/>
      <c r="J991" s="85"/>
      <c r="K991" s="85"/>
      <c r="L991" s="85"/>
      <c r="M991" s="94"/>
      <c r="N991" s="85"/>
      <c r="O991" s="85"/>
      <c r="P991" s="85"/>
      <c r="Q991" s="85"/>
      <c r="R991" s="85"/>
      <c r="S991" s="85"/>
      <c r="T991" s="85"/>
      <c r="U991" s="85"/>
      <c r="V991" s="85"/>
      <c r="W991" s="85"/>
      <c r="X991" s="85"/>
      <c r="Y991" s="85"/>
      <c r="Z991" s="85"/>
      <c r="AA991" s="85"/>
      <c r="AB991" s="85"/>
      <c r="AC991" s="85"/>
      <c r="AD991" s="85"/>
      <c r="AE991" s="85"/>
    </row>
    <row r="992" spans="1:31">
      <c r="A992" s="85"/>
      <c r="B992" s="85"/>
      <c r="C992" s="85"/>
      <c r="D992" s="85"/>
      <c r="E992" s="85"/>
      <c r="F992" s="85"/>
      <c r="G992" s="85"/>
      <c r="H992" s="85"/>
      <c r="I992" s="94"/>
      <c r="J992" s="85"/>
      <c r="K992" s="85"/>
      <c r="L992" s="85"/>
      <c r="M992" s="94"/>
      <c r="N992" s="85"/>
      <c r="O992" s="85"/>
      <c r="P992" s="85"/>
      <c r="Q992" s="85"/>
      <c r="R992" s="85"/>
      <c r="S992" s="85"/>
      <c r="T992" s="85"/>
      <c r="U992" s="85"/>
      <c r="V992" s="85"/>
      <c r="W992" s="85"/>
      <c r="X992" s="85"/>
      <c r="Y992" s="85"/>
      <c r="Z992" s="85"/>
      <c r="AA992" s="85"/>
      <c r="AB992" s="85"/>
      <c r="AC992" s="85"/>
      <c r="AD992" s="85"/>
      <c r="AE992" s="85"/>
    </row>
    <row r="993" spans="1:31">
      <c r="A993" s="85"/>
      <c r="B993" s="85"/>
      <c r="C993" s="85"/>
      <c r="D993" s="85"/>
      <c r="E993" s="85"/>
      <c r="F993" s="85"/>
      <c r="G993" s="85"/>
      <c r="H993" s="85"/>
      <c r="I993" s="94"/>
      <c r="J993" s="85"/>
      <c r="K993" s="85"/>
      <c r="L993" s="85"/>
      <c r="M993" s="94"/>
      <c r="N993" s="85"/>
      <c r="O993" s="85"/>
      <c r="P993" s="85"/>
      <c r="Q993" s="85"/>
      <c r="R993" s="85"/>
      <c r="S993" s="85"/>
      <c r="T993" s="85"/>
      <c r="U993" s="85"/>
      <c r="V993" s="85"/>
      <c r="W993" s="85"/>
      <c r="X993" s="85"/>
      <c r="Y993" s="85"/>
      <c r="Z993" s="85"/>
      <c r="AA993" s="85"/>
      <c r="AB993" s="85"/>
      <c r="AC993" s="85"/>
      <c r="AD993" s="85"/>
      <c r="AE993" s="85"/>
    </row>
    <row r="994" spans="1:31">
      <c r="A994" s="85"/>
      <c r="B994" s="85"/>
      <c r="C994" s="85"/>
      <c r="D994" s="85"/>
      <c r="E994" s="85"/>
      <c r="F994" s="85"/>
      <c r="G994" s="85"/>
      <c r="H994" s="85"/>
      <c r="I994" s="94"/>
      <c r="J994" s="85"/>
      <c r="K994" s="85"/>
      <c r="L994" s="85"/>
      <c r="M994" s="94"/>
      <c r="N994" s="85"/>
      <c r="O994" s="85"/>
      <c r="P994" s="85"/>
      <c r="Q994" s="85"/>
      <c r="R994" s="85"/>
      <c r="S994" s="85"/>
      <c r="T994" s="85"/>
      <c r="U994" s="85"/>
      <c r="V994" s="85"/>
      <c r="W994" s="85"/>
      <c r="X994" s="85"/>
      <c r="Y994" s="85"/>
      <c r="Z994" s="85"/>
      <c r="AA994" s="85"/>
      <c r="AB994" s="85"/>
      <c r="AC994" s="85"/>
      <c r="AD994" s="85"/>
      <c r="AE994" s="85"/>
    </row>
    <row r="995" spans="1:31">
      <c r="A995" s="85"/>
      <c r="B995" s="85"/>
      <c r="C995" s="85"/>
      <c r="D995" s="85"/>
      <c r="E995" s="85"/>
      <c r="F995" s="85"/>
      <c r="G995" s="85"/>
      <c r="H995" s="85"/>
      <c r="I995" s="94"/>
      <c r="J995" s="85"/>
      <c r="K995" s="85"/>
      <c r="L995" s="85"/>
      <c r="M995" s="94"/>
      <c r="N995" s="85"/>
      <c r="O995" s="85"/>
      <c r="P995" s="85"/>
      <c r="Q995" s="85"/>
      <c r="R995" s="85"/>
      <c r="S995" s="85"/>
      <c r="T995" s="85"/>
      <c r="U995" s="85"/>
      <c r="V995" s="85"/>
      <c r="W995" s="85"/>
      <c r="X995" s="85"/>
      <c r="Y995" s="85"/>
      <c r="Z995" s="85"/>
      <c r="AA995" s="85"/>
      <c r="AB995" s="85"/>
      <c r="AC995" s="85"/>
      <c r="AD995" s="85"/>
      <c r="AE995" s="85"/>
    </row>
    <row r="996" spans="1:31">
      <c r="A996" s="85"/>
      <c r="B996" s="85"/>
      <c r="C996" s="85"/>
      <c r="D996" s="85"/>
      <c r="E996" s="85"/>
      <c r="F996" s="85"/>
      <c r="G996" s="85"/>
      <c r="H996" s="85"/>
      <c r="I996" s="94"/>
      <c r="J996" s="85"/>
      <c r="K996" s="85"/>
      <c r="L996" s="85"/>
      <c r="M996" s="94"/>
      <c r="N996" s="85"/>
      <c r="O996" s="85"/>
      <c r="P996" s="85"/>
      <c r="Q996" s="85"/>
      <c r="R996" s="85"/>
      <c r="S996" s="85"/>
      <c r="T996" s="85"/>
      <c r="U996" s="85"/>
      <c r="V996" s="85"/>
      <c r="W996" s="85"/>
      <c r="X996" s="85"/>
      <c r="Y996" s="85"/>
      <c r="Z996" s="85"/>
      <c r="AA996" s="85"/>
      <c r="AB996" s="85"/>
      <c r="AC996" s="85"/>
      <c r="AD996" s="85"/>
      <c r="AE996" s="85"/>
    </row>
    <row r="997" spans="1:31">
      <c r="A997" s="85"/>
      <c r="B997" s="85"/>
      <c r="C997" s="85"/>
      <c r="D997" s="85"/>
      <c r="E997" s="85"/>
      <c r="F997" s="85"/>
      <c r="G997" s="85"/>
      <c r="H997" s="85"/>
      <c r="I997" s="94"/>
      <c r="J997" s="85"/>
      <c r="K997" s="85"/>
      <c r="L997" s="85"/>
      <c r="M997" s="94"/>
      <c r="N997" s="85"/>
      <c r="O997" s="85"/>
      <c r="P997" s="85"/>
      <c r="Q997" s="85"/>
      <c r="R997" s="85"/>
      <c r="S997" s="85"/>
      <c r="T997" s="85"/>
      <c r="U997" s="85"/>
      <c r="V997" s="85"/>
      <c r="W997" s="85"/>
      <c r="X997" s="85"/>
      <c r="Y997" s="85"/>
      <c r="Z997" s="85"/>
      <c r="AA997" s="85"/>
      <c r="AB997" s="85"/>
      <c r="AC997" s="85"/>
      <c r="AD997" s="85"/>
      <c r="AE997" s="85"/>
    </row>
    <row r="998" spans="1:31">
      <c r="A998" s="85"/>
      <c r="B998" s="85"/>
      <c r="C998" s="85"/>
      <c r="D998" s="85"/>
      <c r="E998" s="85"/>
      <c r="F998" s="85"/>
      <c r="G998" s="85"/>
      <c r="H998" s="85"/>
      <c r="I998" s="94"/>
      <c r="J998" s="85"/>
      <c r="K998" s="85"/>
      <c r="L998" s="85"/>
      <c r="M998" s="94"/>
      <c r="N998" s="85"/>
      <c r="O998" s="85"/>
      <c r="P998" s="85"/>
      <c r="Q998" s="85"/>
      <c r="R998" s="85"/>
      <c r="S998" s="85"/>
      <c r="T998" s="85"/>
      <c r="U998" s="85"/>
      <c r="V998" s="85"/>
      <c r="W998" s="85"/>
      <c r="X998" s="85"/>
      <c r="Y998" s="85"/>
      <c r="Z998" s="85"/>
      <c r="AA998" s="85"/>
      <c r="AB998" s="85"/>
      <c r="AC998" s="85"/>
      <c r="AD998" s="85"/>
      <c r="AE998" s="85"/>
    </row>
    <row r="999" spans="1:31">
      <c r="A999" s="85"/>
      <c r="B999" s="85"/>
      <c r="C999" s="85"/>
      <c r="D999" s="85"/>
      <c r="E999" s="85"/>
      <c r="F999" s="85"/>
      <c r="G999" s="85"/>
      <c r="H999" s="85"/>
      <c r="I999" s="94"/>
      <c r="J999" s="85"/>
      <c r="K999" s="85"/>
      <c r="L999" s="85"/>
      <c r="M999" s="94"/>
      <c r="N999" s="85"/>
      <c r="O999" s="85"/>
      <c r="P999" s="85"/>
      <c r="Q999" s="85"/>
      <c r="R999" s="85"/>
      <c r="S999" s="85"/>
      <c r="T999" s="85"/>
      <c r="U999" s="85"/>
      <c r="V999" s="85"/>
      <c r="W999" s="85"/>
      <c r="X999" s="85"/>
      <c r="Y999" s="85"/>
      <c r="Z999" s="85"/>
      <c r="AA999" s="85"/>
      <c r="AB999" s="85"/>
      <c r="AC999" s="85"/>
      <c r="AD999" s="85"/>
      <c r="AE999" s="85"/>
    </row>
    <row r="1000" spans="1:31">
      <c r="A1000" s="85"/>
      <c r="B1000" s="85"/>
      <c r="C1000" s="85"/>
      <c r="D1000" s="85"/>
      <c r="E1000" s="85"/>
      <c r="F1000" s="85"/>
      <c r="G1000" s="85"/>
      <c r="H1000" s="85"/>
      <c r="I1000" s="94"/>
      <c r="J1000" s="85"/>
      <c r="K1000" s="85"/>
      <c r="L1000" s="85"/>
      <c r="M1000" s="94"/>
      <c r="N1000" s="85"/>
      <c r="O1000" s="85"/>
      <c r="P1000" s="85"/>
      <c r="Q1000" s="85"/>
      <c r="R1000" s="85"/>
      <c r="S1000" s="85"/>
      <c r="T1000" s="85"/>
      <c r="U1000" s="85"/>
      <c r="V1000" s="85"/>
      <c r="W1000" s="85"/>
      <c r="X1000" s="85"/>
      <c r="Y1000" s="85"/>
      <c r="Z1000" s="85"/>
      <c r="AA1000" s="85"/>
      <c r="AB1000" s="85"/>
      <c r="AC1000" s="85"/>
      <c r="AD1000" s="85"/>
      <c r="AE1000" s="85"/>
    </row>
    <row r="1001" spans="1:31">
      <c r="A1001" s="85"/>
      <c r="B1001" s="85"/>
      <c r="C1001" s="85"/>
      <c r="D1001" s="85"/>
      <c r="E1001" s="85"/>
      <c r="F1001" s="85"/>
      <c r="G1001" s="85"/>
      <c r="H1001" s="85"/>
      <c r="I1001" s="94"/>
      <c r="J1001" s="85"/>
      <c r="K1001" s="85"/>
      <c r="L1001" s="85"/>
      <c r="M1001" s="94"/>
      <c r="N1001" s="85"/>
      <c r="O1001" s="85"/>
      <c r="P1001" s="85"/>
      <c r="Q1001" s="85"/>
      <c r="R1001" s="85"/>
      <c r="S1001" s="85"/>
      <c r="T1001" s="85"/>
      <c r="U1001" s="85"/>
      <c r="V1001" s="85"/>
      <c r="W1001" s="85"/>
      <c r="X1001" s="85"/>
      <c r="Y1001" s="85"/>
      <c r="Z1001" s="85"/>
      <c r="AA1001" s="85"/>
      <c r="AB1001" s="85"/>
      <c r="AC1001" s="85"/>
      <c r="AD1001" s="85"/>
      <c r="AE1001" s="85"/>
    </row>
    <row r="1002" spans="1:31">
      <c r="A1002" s="85"/>
      <c r="B1002" s="85"/>
      <c r="C1002" s="85"/>
      <c r="D1002" s="85"/>
      <c r="E1002" s="85"/>
      <c r="F1002" s="85"/>
      <c r="G1002" s="85"/>
      <c r="H1002" s="85"/>
      <c r="I1002" s="94"/>
      <c r="J1002" s="85"/>
      <c r="K1002" s="85"/>
      <c r="L1002" s="85"/>
      <c r="M1002" s="94"/>
      <c r="N1002" s="85"/>
      <c r="O1002" s="85"/>
      <c r="P1002" s="85"/>
      <c r="Q1002" s="85"/>
      <c r="R1002" s="85"/>
      <c r="S1002" s="85"/>
      <c r="T1002" s="85"/>
      <c r="U1002" s="85"/>
      <c r="V1002" s="85"/>
      <c r="W1002" s="85"/>
      <c r="X1002" s="85"/>
      <c r="Y1002" s="85"/>
      <c r="Z1002" s="85"/>
      <c r="AA1002" s="85"/>
      <c r="AB1002" s="85"/>
      <c r="AC1002" s="85"/>
      <c r="AD1002" s="85"/>
      <c r="AE1002" s="85"/>
    </row>
    <row r="1003" spans="1:31">
      <c r="A1003" s="85"/>
      <c r="B1003" s="85"/>
      <c r="C1003" s="85"/>
      <c r="D1003" s="85"/>
      <c r="E1003" s="85"/>
      <c r="F1003" s="85"/>
      <c r="G1003" s="85"/>
      <c r="H1003" s="85"/>
      <c r="I1003" s="94"/>
      <c r="J1003" s="85"/>
      <c r="K1003" s="85"/>
      <c r="L1003" s="85"/>
      <c r="M1003" s="94"/>
      <c r="N1003" s="85"/>
      <c r="O1003" s="85"/>
      <c r="P1003" s="85"/>
      <c r="Q1003" s="85"/>
      <c r="R1003" s="85"/>
      <c r="S1003" s="85"/>
      <c r="T1003" s="85"/>
      <c r="U1003" s="85"/>
      <c r="V1003" s="85"/>
      <c r="W1003" s="85"/>
      <c r="X1003" s="85"/>
      <c r="Y1003" s="85"/>
      <c r="Z1003" s="85"/>
      <c r="AA1003" s="85"/>
      <c r="AB1003" s="85"/>
      <c r="AC1003" s="85"/>
      <c r="AD1003" s="85"/>
      <c r="AE1003" s="85"/>
    </row>
    <row r="1004" spans="1:31">
      <c r="A1004" s="85"/>
      <c r="B1004" s="85"/>
      <c r="C1004" s="85"/>
      <c r="D1004" s="85"/>
      <c r="E1004" s="85"/>
      <c r="F1004" s="85"/>
      <c r="G1004" s="85"/>
      <c r="H1004" s="85"/>
      <c r="I1004" s="94"/>
      <c r="J1004" s="85"/>
      <c r="K1004" s="85"/>
      <c r="L1004" s="85"/>
      <c r="M1004" s="94"/>
      <c r="N1004" s="85"/>
      <c r="O1004" s="85"/>
      <c r="P1004" s="85"/>
      <c r="Q1004" s="85"/>
      <c r="R1004" s="85"/>
      <c r="S1004" s="85"/>
      <c r="T1004" s="85"/>
      <c r="U1004" s="85"/>
      <c r="V1004" s="85"/>
      <c r="W1004" s="85"/>
      <c r="X1004" s="85"/>
      <c r="Y1004" s="85"/>
      <c r="Z1004" s="85"/>
      <c r="AA1004" s="85"/>
      <c r="AB1004" s="85"/>
      <c r="AC1004" s="85"/>
      <c r="AD1004" s="85"/>
      <c r="AE1004" s="85"/>
    </row>
    <row r="1005" spans="1:31">
      <c r="A1005" s="85"/>
      <c r="B1005" s="85"/>
      <c r="C1005" s="85"/>
      <c r="D1005" s="85"/>
      <c r="E1005" s="85"/>
      <c r="F1005" s="85"/>
      <c r="G1005" s="85"/>
      <c r="H1005" s="85"/>
      <c r="I1005" s="94"/>
      <c r="J1005" s="85"/>
      <c r="K1005" s="85"/>
      <c r="L1005" s="85"/>
      <c r="M1005" s="94"/>
      <c r="N1005" s="85"/>
      <c r="O1005" s="85"/>
      <c r="P1005" s="85"/>
      <c r="Q1005" s="85"/>
      <c r="R1005" s="85"/>
      <c r="S1005" s="85"/>
      <c r="T1005" s="85"/>
      <c r="U1005" s="85"/>
      <c r="V1005" s="85"/>
      <c r="W1005" s="85"/>
      <c r="X1005" s="85"/>
      <c r="Y1005" s="85"/>
      <c r="Z1005" s="85"/>
      <c r="AA1005" s="85"/>
      <c r="AB1005" s="85"/>
      <c r="AC1005" s="85"/>
      <c r="AD1005" s="85"/>
      <c r="AE1005" s="85"/>
    </row>
    <row r="1006" spans="1:31">
      <c r="A1006" s="85"/>
      <c r="B1006" s="85"/>
      <c r="C1006" s="85"/>
      <c r="D1006" s="85"/>
      <c r="E1006" s="85"/>
      <c r="F1006" s="85"/>
      <c r="G1006" s="85"/>
      <c r="H1006" s="85"/>
      <c r="I1006" s="94"/>
      <c r="J1006" s="85"/>
      <c r="K1006" s="85"/>
      <c r="L1006" s="85"/>
      <c r="M1006" s="94"/>
      <c r="N1006" s="85"/>
      <c r="O1006" s="85"/>
      <c r="P1006" s="85"/>
      <c r="Q1006" s="85"/>
      <c r="R1006" s="85"/>
      <c r="S1006" s="85"/>
      <c r="T1006" s="85"/>
      <c r="U1006" s="85"/>
      <c r="V1006" s="85"/>
      <c r="W1006" s="85"/>
      <c r="X1006" s="85"/>
      <c r="Y1006" s="85"/>
      <c r="Z1006" s="85"/>
      <c r="AA1006" s="85"/>
      <c r="AB1006" s="85"/>
      <c r="AC1006" s="85"/>
      <c r="AD1006" s="85"/>
      <c r="AE1006" s="85"/>
    </row>
    <row r="1007" spans="1:31">
      <c r="A1007" s="85"/>
      <c r="B1007" s="85"/>
      <c r="C1007" s="85"/>
      <c r="D1007" s="85"/>
      <c r="E1007" s="85"/>
      <c r="F1007" s="85"/>
      <c r="G1007" s="85"/>
      <c r="H1007" s="85"/>
      <c r="I1007" s="94"/>
      <c r="J1007" s="85"/>
      <c r="K1007" s="85"/>
      <c r="L1007" s="85"/>
      <c r="M1007" s="94"/>
      <c r="N1007" s="85"/>
      <c r="O1007" s="85"/>
      <c r="P1007" s="85"/>
      <c r="Q1007" s="85"/>
      <c r="R1007" s="85"/>
      <c r="S1007" s="85"/>
      <c r="T1007" s="85"/>
      <c r="U1007" s="85"/>
      <c r="V1007" s="85"/>
      <c r="W1007" s="85"/>
      <c r="X1007" s="85"/>
      <c r="Y1007" s="85"/>
      <c r="Z1007" s="85"/>
      <c r="AA1007" s="85"/>
      <c r="AB1007" s="85"/>
      <c r="AC1007" s="85"/>
      <c r="AD1007" s="85"/>
      <c r="AE1007" s="85"/>
    </row>
    <row r="1008" spans="1:31">
      <c r="A1008" s="85"/>
      <c r="B1008" s="85"/>
      <c r="C1008" s="85"/>
      <c r="D1008" s="85"/>
      <c r="E1008" s="85"/>
      <c r="F1008" s="85"/>
      <c r="G1008" s="85"/>
      <c r="H1008" s="85"/>
      <c r="I1008" s="94"/>
      <c r="J1008" s="85"/>
      <c r="K1008" s="85"/>
      <c r="L1008" s="85"/>
      <c r="M1008" s="94"/>
      <c r="N1008" s="85"/>
      <c r="O1008" s="85"/>
      <c r="P1008" s="85"/>
      <c r="Q1008" s="85"/>
      <c r="R1008" s="85"/>
      <c r="S1008" s="85"/>
      <c r="T1008" s="85"/>
      <c r="U1008" s="85"/>
      <c r="V1008" s="85"/>
      <c r="W1008" s="85"/>
      <c r="X1008" s="85"/>
      <c r="Y1008" s="85"/>
      <c r="Z1008" s="85"/>
      <c r="AA1008" s="85"/>
      <c r="AB1008" s="85"/>
      <c r="AC1008" s="85"/>
      <c r="AD1008" s="85"/>
      <c r="AE1008" s="85"/>
    </row>
    <row r="1009" spans="1:31">
      <c r="A1009" s="85"/>
      <c r="B1009" s="85"/>
      <c r="C1009" s="85"/>
      <c r="D1009" s="85"/>
      <c r="E1009" s="85"/>
      <c r="F1009" s="85"/>
      <c r="G1009" s="85"/>
      <c r="H1009" s="85"/>
      <c r="I1009" s="94"/>
      <c r="J1009" s="85"/>
      <c r="K1009" s="85"/>
      <c r="L1009" s="85"/>
      <c r="M1009" s="94"/>
      <c r="N1009" s="85"/>
      <c r="O1009" s="85"/>
      <c r="P1009" s="85"/>
      <c r="Q1009" s="85"/>
      <c r="R1009" s="85"/>
      <c r="S1009" s="85"/>
      <c r="T1009" s="85"/>
      <c r="U1009" s="85"/>
      <c r="V1009" s="85"/>
      <c r="W1009" s="85"/>
      <c r="X1009" s="85"/>
      <c r="Y1009" s="85"/>
      <c r="Z1009" s="85"/>
      <c r="AA1009" s="85"/>
      <c r="AB1009" s="85"/>
      <c r="AC1009" s="85"/>
      <c r="AD1009" s="85"/>
      <c r="AE1009" s="85"/>
    </row>
    <row r="1010" spans="1:31">
      <c r="A1010" s="85"/>
      <c r="B1010" s="85"/>
      <c r="C1010" s="85"/>
      <c r="D1010" s="85"/>
      <c r="E1010" s="85"/>
      <c r="F1010" s="85"/>
      <c r="G1010" s="85"/>
      <c r="H1010" s="85"/>
      <c r="I1010" s="94"/>
      <c r="J1010" s="85"/>
      <c r="K1010" s="85"/>
      <c r="L1010" s="85"/>
      <c r="M1010" s="94"/>
      <c r="N1010" s="85"/>
      <c r="O1010" s="85"/>
      <c r="P1010" s="85"/>
      <c r="Q1010" s="85"/>
      <c r="R1010" s="85"/>
      <c r="S1010" s="85"/>
      <c r="T1010" s="85"/>
      <c r="U1010" s="85"/>
      <c r="V1010" s="85"/>
      <c r="W1010" s="85"/>
      <c r="X1010" s="85"/>
      <c r="Y1010" s="85"/>
      <c r="Z1010" s="85"/>
      <c r="AA1010" s="85"/>
      <c r="AB1010" s="85"/>
      <c r="AC1010" s="85"/>
      <c r="AD1010" s="85"/>
      <c r="AE1010" s="85"/>
    </row>
    <row r="1011" spans="1:31">
      <c r="A1011" s="85"/>
      <c r="B1011" s="85"/>
      <c r="C1011" s="85"/>
      <c r="D1011" s="85"/>
      <c r="E1011" s="85"/>
      <c r="F1011" s="85"/>
      <c r="G1011" s="85"/>
      <c r="H1011" s="85"/>
      <c r="I1011" s="94"/>
      <c r="J1011" s="85"/>
      <c r="K1011" s="85"/>
      <c r="L1011" s="85"/>
      <c r="M1011" s="94"/>
      <c r="N1011" s="85"/>
      <c r="O1011" s="85"/>
      <c r="P1011" s="85"/>
      <c r="Q1011" s="85"/>
      <c r="R1011" s="85"/>
      <c r="S1011" s="85"/>
      <c r="T1011" s="85"/>
      <c r="U1011" s="85"/>
      <c r="V1011" s="85"/>
      <c r="W1011" s="85"/>
      <c r="X1011" s="85"/>
      <c r="Y1011" s="85"/>
      <c r="Z1011" s="85"/>
      <c r="AA1011" s="85"/>
      <c r="AB1011" s="85"/>
      <c r="AC1011" s="85"/>
      <c r="AD1011" s="85"/>
      <c r="AE1011" s="85"/>
    </row>
    <row r="1012" spans="1:31">
      <c r="A1012" s="85"/>
      <c r="B1012" s="85"/>
      <c r="C1012" s="85"/>
      <c r="D1012" s="85"/>
      <c r="E1012" s="85"/>
      <c r="F1012" s="85"/>
      <c r="G1012" s="85"/>
      <c r="H1012" s="85"/>
      <c r="I1012" s="94"/>
      <c r="J1012" s="85"/>
      <c r="K1012" s="85"/>
      <c r="L1012" s="85"/>
      <c r="M1012" s="94"/>
      <c r="N1012" s="85"/>
      <c r="O1012" s="85"/>
      <c r="P1012" s="85"/>
      <c r="Q1012" s="85"/>
      <c r="R1012" s="85"/>
      <c r="S1012" s="85"/>
      <c r="T1012" s="85"/>
      <c r="U1012" s="85"/>
      <c r="V1012" s="85"/>
      <c r="W1012" s="85"/>
      <c r="X1012" s="85"/>
      <c r="Y1012" s="85"/>
      <c r="Z1012" s="85"/>
      <c r="AA1012" s="85"/>
      <c r="AB1012" s="85"/>
      <c r="AC1012" s="85"/>
      <c r="AD1012" s="85"/>
      <c r="AE1012" s="85"/>
    </row>
    <row r="1013" spans="1:31">
      <c r="A1013" s="85"/>
      <c r="B1013" s="85"/>
      <c r="C1013" s="85"/>
      <c r="D1013" s="85"/>
      <c r="E1013" s="85"/>
      <c r="F1013" s="85"/>
      <c r="G1013" s="85"/>
      <c r="H1013" s="85"/>
      <c r="I1013" s="94"/>
      <c r="J1013" s="85"/>
      <c r="K1013" s="85"/>
      <c r="L1013" s="85"/>
      <c r="M1013" s="94"/>
      <c r="N1013" s="85"/>
      <c r="O1013" s="85"/>
      <c r="P1013" s="85"/>
      <c r="Q1013" s="85"/>
      <c r="R1013" s="85"/>
      <c r="S1013" s="85"/>
      <c r="T1013" s="85"/>
      <c r="U1013" s="85"/>
      <c r="V1013" s="85"/>
      <c r="W1013" s="85"/>
      <c r="X1013" s="85"/>
      <c r="Y1013" s="85"/>
      <c r="Z1013" s="85"/>
      <c r="AA1013" s="85"/>
      <c r="AB1013" s="85"/>
      <c r="AC1013" s="85"/>
      <c r="AD1013" s="85"/>
      <c r="AE1013" s="85"/>
    </row>
    <row r="1014" spans="1:31">
      <c r="A1014" s="85"/>
      <c r="B1014" s="85"/>
      <c r="C1014" s="85"/>
      <c r="D1014" s="85"/>
      <c r="E1014" s="85"/>
      <c r="F1014" s="85"/>
      <c r="G1014" s="85"/>
      <c r="H1014" s="85"/>
      <c r="I1014" s="94"/>
      <c r="J1014" s="85"/>
      <c r="K1014" s="85"/>
      <c r="L1014" s="85"/>
      <c r="M1014" s="94"/>
      <c r="N1014" s="85"/>
      <c r="O1014" s="85"/>
      <c r="P1014" s="85"/>
      <c r="Q1014" s="85"/>
      <c r="R1014" s="85"/>
      <c r="S1014" s="85"/>
      <c r="T1014" s="85"/>
      <c r="U1014" s="85"/>
      <c r="V1014" s="85"/>
      <c r="W1014" s="85"/>
      <c r="X1014" s="85"/>
      <c r="Y1014" s="85"/>
      <c r="Z1014" s="85"/>
      <c r="AA1014" s="85"/>
      <c r="AB1014" s="85"/>
      <c r="AC1014" s="85"/>
      <c r="AD1014" s="85"/>
      <c r="AE1014" s="85"/>
    </row>
    <row r="1015" spans="1:31">
      <c r="A1015" s="85"/>
      <c r="B1015" s="85"/>
      <c r="C1015" s="85"/>
      <c r="D1015" s="85"/>
      <c r="E1015" s="85"/>
      <c r="F1015" s="85"/>
      <c r="G1015" s="85"/>
      <c r="H1015" s="85"/>
      <c r="I1015" s="94"/>
      <c r="J1015" s="85"/>
      <c r="K1015" s="85"/>
      <c r="L1015" s="85"/>
      <c r="M1015" s="94"/>
      <c r="N1015" s="85"/>
      <c r="O1015" s="85"/>
      <c r="P1015" s="85"/>
      <c r="Q1015" s="85"/>
      <c r="R1015" s="85"/>
      <c r="S1015" s="85"/>
      <c r="T1015" s="85"/>
      <c r="U1015" s="85"/>
      <c r="V1015" s="85"/>
      <c r="W1015" s="85"/>
      <c r="X1015" s="85"/>
      <c r="Y1015" s="85"/>
      <c r="Z1015" s="85"/>
      <c r="AA1015" s="85"/>
      <c r="AB1015" s="85"/>
      <c r="AC1015" s="85"/>
      <c r="AD1015" s="85"/>
      <c r="AE1015" s="85"/>
    </row>
    <row r="1016" spans="1:31">
      <c r="A1016" s="85"/>
      <c r="B1016" s="85"/>
      <c r="C1016" s="85"/>
      <c r="D1016" s="85"/>
      <c r="E1016" s="85"/>
      <c r="F1016" s="85"/>
      <c r="G1016" s="85"/>
      <c r="H1016" s="85"/>
      <c r="I1016" s="94"/>
      <c r="J1016" s="85"/>
      <c r="K1016" s="85"/>
      <c r="L1016" s="85"/>
      <c r="M1016" s="94"/>
      <c r="N1016" s="85"/>
      <c r="O1016" s="85"/>
      <c r="P1016" s="85"/>
      <c r="Q1016" s="85"/>
      <c r="R1016" s="85"/>
      <c r="S1016" s="85"/>
      <c r="T1016" s="85"/>
      <c r="U1016" s="85"/>
      <c r="V1016" s="85"/>
      <c r="W1016" s="85"/>
      <c r="X1016" s="85"/>
      <c r="Y1016" s="85"/>
      <c r="Z1016" s="85"/>
      <c r="AA1016" s="85"/>
      <c r="AB1016" s="85"/>
      <c r="AC1016" s="85"/>
      <c r="AD1016" s="85"/>
      <c r="AE1016" s="85"/>
    </row>
    <row r="1017" spans="1:31">
      <c r="A1017" s="85"/>
      <c r="B1017" s="85"/>
      <c r="C1017" s="85"/>
      <c r="D1017" s="85"/>
      <c r="E1017" s="85"/>
      <c r="F1017" s="85"/>
      <c r="G1017" s="85"/>
      <c r="H1017" s="85"/>
      <c r="I1017" s="94"/>
      <c r="J1017" s="85"/>
      <c r="K1017" s="85"/>
      <c r="L1017" s="85"/>
      <c r="M1017" s="94"/>
      <c r="N1017" s="85"/>
      <c r="O1017" s="85"/>
      <c r="P1017" s="85"/>
      <c r="Q1017" s="85"/>
      <c r="R1017" s="85"/>
      <c r="S1017" s="85"/>
      <c r="T1017" s="85"/>
      <c r="U1017" s="85"/>
      <c r="V1017" s="85"/>
      <c r="W1017" s="85"/>
      <c r="X1017" s="85"/>
      <c r="Y1017" s="85"/>
      <c r="Z1017" s="85"/>
      <c r="AA1017" s="85"/>
      <c r="AB1017" s="85"/>
      <c r="AC1017" s="85"/>
      <c r="AD1017" s="85"/>
      <c r="AE1017" s="85"/>
    </row>
    <row r="1018" spans="1:31">
      <c r="A1018" s="85"/>
      <c r="B1018" s="85"/>
      <c r="C1018" s="85"/>
      <c r="D1018" s="85"/>
      <c r="E1018" s="85"/>
      <c r="F1018" s="85"/>
      <c r="G1018" s="85"/>
      <c r="H1018" s="85"/>
      <c r="I1018" s="94"/>
      <c r="J1018" s="85"/>
      <c r="K1018" s="85"/>
      <c r="L1018" s="85"/>
      <c r="M1018" s="94"/>
      <c r="N1018" s="85"/>
      <c r="O1018" s="85"/>
      <c r="P1018" s="85"/>
      <c r="Q1018" s="85"/>
      <c r="R1018" s="85"/>
      <c r="S1018" s="85"/>
      <c r="T1018" s="85"/>
      <c r="U1018" s="85"/>
      <c r="V1018" s="85"/>
      <c r="W1018" s="85"/>
      <c r="X1018" s="85"/>
      <c r="Y1018" s="85"/>
      <c r="Z1018" s="85"/>
      <c r="AA1018" s="85"/>
      <c r="AB1018" s="85"/>
      <c r="AC1018" s="85"/>
      <c r="AD1018" s="85"/>
      <c r="AE1018" s="85"/>
    </row>
    <row r="1019" spans="1:31">
      <c r="A1019" s="85"/>
      <c r="B1019" s="85"/>
      <c r="C1019" s="85"/>
      <c r="D1019" s="85"/>
      <c r="E1019" s="85"/>
      <c r="F1019" s="85"/>
      <c r="G1019" s="85"/>
      <c r="H1019" s="85"/>
      <c r="I1019" s="94"/>
      <c r="J1019" s="85"/>
      <c r="K1019" s="85"/>
      <c r="L1019" s="85"/>
      <c r="M1019" s="94"/>
      <c r="N1019" s="85"/>
      <c r="O1019" s="85"/>
      <c r="P1019" s="85"/>
      <c r="Q1019" s="85"/>
      <c r="R1019" s="85"/>
      <c r="S1019" s="85"/>
      <c r="T1019" s="85"/>
      <c r="U1019" s="85"/>
      <c r="V1019" s="85"/>
      <c r="W1019" s="85"/>
      <c r="X1019" s="85"/>
      <c r="Y1019" s="85"/>
      <c r="Z1019" s="85"/>
      <c r="AA1019" s="85"/>
      <c r="AB1019" s="85"/>
      <c r="AC1019" s="85"/>
      <c r="AD1019" s="85"/>
      <c r="AE1019" s="85"/>
    </row>
    <row r="1020" spans="1:31">
      <c r="A1020" s="85"/>
      <c r="B1020" s="85"/>
      <c r="C1020" s="85"/>
      <c r="D1020" s="85"/>
      <c r="E1020" s="85"/>
      <c r="F1020" s="85"/>
      <c r="G1020" s="85"/>
      <c r="H1020" s="85"/>
      <c r="I1020" s="94"/>
      <c r="J1020" s="85"/>
      <c r="K1020" s="85"/>
      <c r="L1020" s="85"/>
      <c r="M1020" s="94"/>
      <c r="N1020" s="85"/>
      <c r="O1020" s="85"/>
      <c r="P1020" s="85"/>
      <c r="Q1020" s="85"/>
      <c r="R1020" s="85"/>
      <c r="S1020" s="85"/>
      <c r="T1020" s="85"/>
      <c r="U1020" s="85"/>
      <c r="V1020" s="85"/>
      <c r="W1020" s="85"/>
      <c r="X1020" s="85"/>
      <c r="Y1020" s="85"/>
      <c r="Z1020" s="85"/>
      <c r="AA1020" s="85"/>
      <c r="AB1020" s="85"/>
      <c r="AC1020" s="85"/>
      <c r="AD1020" s="85"/>
      <c r="AE1020" s="85"/>
    </row>
    <row r="1021" spans="1:31">
      <c r="A1021" s="85"/>
      <c r="B1021" s="85"/>
      <c r="C1021" s="85"/>
      <c r="D1021" s="85"/>
      <c r="E1021" s="85"/>
      <c r="F1021" s="85"/>
      <c r="G1021" s="85"/>
      <c r="H1021" s="85"/>
      <c r="I1021" s="94"/>
      <c r="J1021" s="85"/>
      <c r="K1021" s="85"/>
      <c r="L1021" s="85"/>
      <c r="M1021" s="94"/>
      <c r="N1021" s="85"/>
      <c r="O1021" s="85"/>
      <c r="P1021" s="85"/>
      <c r="Q1021" s="85"/>
      <c r="R1021" s="85"/>
      <c r="S1021" s="85"/>
      <c r="T1021" s="85"/>
      <c r="U1021" s="85"/>
      <c r="V1021" s="85"/>
      <c r="W1021" s="85"/>
      <c r="X1021" s="85"/>
      <c r="Y1021" s="85"/>
      <c r="Z1021" s="85"/>
      <c r="AA1021" s="85"/>
      <c r="AB1021" s="85"/>
      <c r="AC1021" s="85"/>
      <c r="AD1021" s="85"/>
      <c r="AE1021" s="85"/>
    </row>
    <row r="1022" spans="1:31">
      <c r="A1022" s="85"/>
      <c r="B1022" s="85"/>
      <c r="C1022" s="85"/>
      <c r="D1022" s="85"/>
      <c r="E1022" s="85"/>
      <c r="F1022" s="85"/>
      <c r="G1022" s="85"/>
      <c r="H1022" s="85"/>
      <c r="I1022" s="94"/>
      <c r="J1022" s="85"/>
      <c r="K1022" s="85"/>
      <c r="L1022" s="85"/>
      <c r="M1022" s="94"/>
      <c r="N1022" s="85"/>
      <c r="O1022" s="85"/>
      <c r="P1022" s="85"/>
      <c r="Q1022" s="85"/>
      <c r="R1022" s="85"/>
      <c r="S1022" s="85"/>
      <c r="T1022" s="85"/>
      <c r="U1022" s="85"/>
      <c r="V1022" s="85"/>
      <c r="W1022" s="85"/>
      <c r="X1022" s="85"/>
      <c r="Y1022" s="85"/>
      <c r="Z1022" s="85"/>
      <c r="AA1022" s="85"/>
      <c r="AB1022" s="85"/>
      <c r="AC1022" s="85"/>
      <c r="AD1022" s="85"/>
      <c r="AE1022" s="85"/>
    </row>
    <row r="1023" spans="1:31">
      <c r="A1023" s="85"/>
      <c r="B1023" s="85"/>
      <c r="C1023" s="85"/>
      <c r="D1023" s="85"/>
      <c r="E1023" s="85"/>
      <c r="F1023" s="85"/>
      <c r="G1023" s="85"/>
      <c r="H1023" s="85"/>
      <c r="I1023" s="94"/>
      <c r="J1023" s="85"/>
      <c r="K1023" s="85"/>
      <c r="L1023" s="85"/>
      <c r="M1023" s="94"/>
      <c r="N1023" s="85"/>
      <c r="O1023" s="85"/>
      <c r="P1023" s="85"/>
      <c r="Q1023" s="85"/>
      <c r="R1023" s="85"/>
      <c r="S1023" s="85"/>
      <c r="T1023" s="85"/>
      <c r="U1023" s="85"/>
      <c r="V1023" s="85"/>
      <c r="W1023" s="85"/>
      <c r="X1023" s="85"/>
      <c r="Y1023" s="85"/>
      <c r="Z1023" s="85"/>
      <c r="AA1023" s="85"/>
      <c r="AB1023" s="85"/>
      <c r="AC1023" s="85"/>
      <c r="AD1023" s="85"/>
      <c r="AE1023" s="85"/>
    </row>
    <row r="1024" spans="1:31">
      <c r="A1024" s="85"/>
      <c r="B1024" s="85"/>
      <c r="C1024" s="85"/>
      <c r="D1024" s="85"/>
      <c r="E1024" s="85"/>
      <c r="F1024" s="85"/>
      <c r="G1024" s="85"/>
      <c r="H1024" s="85"/>
      <c r="I1024" s="94"/>
      <c r="J1024" s="85"/>
      <c r="K1024" s="85"/>
      <c r="L1024" s="85"/>
      <c r="M1024" s="94"/>
      <c r="N1024" s="85"/>
      <c r="O1024" s="85"/>
      <c r="P1024" s="85"/>
      <c r="Q1024" s="85"/>
      <c r="R1024" s="85"/>
      <c r="S1024" s="85"/>
      <c r="T1024" s="85"/>
      <c r="U1024" s="85"/>
      <c r="V1024" s="85"/>
      <c r="W1024" s="85"/>
      <c r="X1024" s="85"/>
      <c r="Y1024" s="85"/>
      <c r="Z1024" s="85"/>
      <c r="AA1024" s="85"/>
      <c r="AB1024" s="85"/>
      <c r="AC1024" s="85"/>
      <c r="AD1024" s="85"/>
      <c r="AE1024" s="85"/>
    </row>
    <row r="1025" spans="1:31">
      <c r="A1025" s="85"/>
      <c r="B1025" s="85"/>
      <c r="C1025" s="85"/>
      <c r="D1025" s="85"/>
      <c r="E1025" s="85"/>
      <c r="F1025" s="85"/>
      <c r="G1025" s="85"/>
      <c r="H1025" s="85"/>
      <c r="I1025" s="94"/>
      <c r="J1025" s="85"/>
      <c r="K1025" s="85"/>
      <c r="L1025" s="85"/>
      <c r="M1025" s="94"/>
      <c r="N1025" s="85"/>
      <c r="O1025" s="85"/>
      <c r="P1025" s="85"/>
      <c r="Q1025" s="85"/>
      <c r="R1025" s="85"/>
      <c r="S1025" s="85"/>
      <c r="T1025" s="85"/>
      <c r="U1025" s="85"/>
      <c r="V1025" s="85"/>
      <c r="W1025" s="85"/>
      <c r="X1025" s="85"/>
      <c r="Y1025" s="85"/>
      <c r="Z1025" s="85"/>
      <c r="AA1025" s="85"/>
      <c r="AB1025" s="85"/>
      <c r="AC1025" s="85"/>
      <c r="AD1025" s="85"/>
      <c r="AE1025" s="85"/>
    </row>
    <row r="1026" spans="1:31">
      <c r="A1026" s="85"/>
      <c r="B1026" s="85"/>
      <c r="C1026" s="85"/>
      <c r="D1026" s="85"/>
      <c r="E1026" s="85"/>
      <c r="F1026" s="85"/>
      <c r="G1026" s="85"/>
      <c r="H1026" s="85"/>
      <c r="I1026" s="94"/>
      <c r="J1026" s="85"/>
      <c r="K1026" s="85"/>
      <c r="L1026" s="85"/>
      <c r="M1026" s="94"/>
      <c r="N1026" s="85"/>
      <c r="O1026" s="85"/>
      <c r="P1026" s="85"/>
      <c r="Q1026" s="85"/>
      <c r="R1026" s="85"/>
      <c r="S1026" s="85"/>
      <c r="T1026" s="85"/>
      <c r="U1026" s="85"/>
      <c r="V1026" s="85"/>
      <c r="W1026" s="85"/>
      <c r="X1026" s="85"/>
      <c r="Y1026" s="85"/>
      <c r="Z1026" s="85"/>
      <c r="AA1026" s="85"/>
      <c r="AB1026" s="85"/>
      <c r="AC1026" s="85"/>
      <c r="AD1026" s="85"/>
      <c r="AE1026" s="85"/>
    </row>
    <row r="1027" spans="1:31">
      <c r="A1027" s="85"/>
      <c r="B1027" s="85"/>
      <c r="C1027" s="85"/>
      <c r="D1027" s="85"/>
      <c r="E1027" s="85"/>
      <c r="F1027" s="85"/>
      <c r="G1027" s="85"/>
      <c r="H1027" s="85"/>
      <c r="I1027" s="94"/>
      <c r="J1027" s="85"/>
      <c r="K1027" s="85"/>
      <c r="L1027" s="85"/>
      <c r="M1027" s="94"/>
      <c r="N1027" s="85"/>
      <c r="O1027" s="85"/>
      <c r="P1027" s="85"/>
      <c r="Q1027" s="85"/>
      <c r="R1027" s="85"/>
      <c r="S1027" s="85"/>
      <c r="T1027" s="85"/>
      <c r="U1027" s="85"/>
      <c r="V1027" s="85"/>
      <c r="W1027" s="85"/>
      <c r="X1027" s="85"/>
      <c r="Y1027" s="85"/>
      <c r="Z1027" s="85"/>
      <c r="AA1027" s="85"/>
      <c r="AB1027" s="85"/>
      <c r="AC1027" s="85"/>
      <c r="AD1027" s="85"/>
      <c r="AE1027" s="85"/>
    </row>
    <row r="1028" spans="1:31">
      <c r="A1028" s="85"/>
      <c r="B1028" s="85"/>
      <c r="C1028" s="85"/>
      <c r="D1028" s="85"/>
      <c r="E1028" s="85"/>
      <c r="F1028" s="85"/>
      <c r="G1028" s="85"/>
      <c r="H1028" s="85"/>
      <c r="I1028" s="94"/>
      <c r="J1028" s="85"/>
      <c r="K1028" s="85"/>
      <c r="L1028" s="85"/>
      <c r="M1028" s="94"/>
      <c r="N1028" s="85"/>
      <c r="O1028" s="85"/>
      <c r="P1028" s="85"/>
      <c r="Q1028" s="85"/>
      <c r="R1028" s="85"/>
      <c r="S1028" s="85"/>
      <c r="T1028" s="85"/>
      <c r="U1028" s="85"/>
      <c r="V1028" s="85"/>
      <c r="W1028" s="85"/>
      <c r="X1028" s="85"/>
      <c r="Y1028" s="85"/>
      <c r="Z1028" s="85"/>
      <c r="AA1028" s="85"/>
      <c r="AB1028" s="85"/>
      <c r="AC1028" s="85"/>
      <c r="AD1028" s="85"/>
      <c r="AE1028" s="85"/>
    </row>
    <row r="1029" spans="1:31">
      <c r="A1029" s="85"/>
      <c r="B1029" s="85"/>
      <c r="C1029" s="85"/>
      <c r="D1029" s="85"/>
      <c r="E1029" s="85"/>
      <c r="F1029" s="85"/>
      <c r="G1029" s="85"/>
      <c r="H1029" s="85"/>
      <c r="I1029" s="94"/>
      <c r="J1029" s="85"/>
      <c r="K1029" s="85"/>
      <c r="L1029" s="85"/>
      <c r="M1029" s="94"/>
      <c r="N1029" s="85"/>
      <c r="O1029" s="85"/>
      <c r="P1029" s="85"/>
      <c r="Q1029" s="85"/>
      <c r="R1029" s="85"/>
      <c r="S1029" s="85"/>
      <c r="T1029" s="85"/>
      <c r="U1029" s="85"/>
      <c r="V1029" s="85"/>
      <c r="W1029" s="85"/>
      <c r="X1029" s="85"/>
      <c r="Y1029" s="85"/>
      <c r="Z1029" s="85"/>
      <c r="AA1029" s="85"/>
      <c r="AB1029" s="85"/>
      <c r="AC1029" s="85"/>
      <c r="AD1029" s="85"/>
      <c r="AE1029" s="85"/>
    </row>
    <row r="1030" spans="1:31">
      <c r="A1030" s="85"/>
      <c r="B1030" s="85"/>
      <c r="C1030" s="85"/>
      <c r="D1030" s="85"/>
      <c r="E1030" s="85"/>
      <c r="F1030" s="85"/>
      <c r="G1030" s="85"/>
      <c r="H1030" s="85"/>
      <c r="I1030" s="94"/>
      <c r="J1030" s="85"/>
      <c r="K1030" s="85"/>
      <c r="L1030" s="85"/>
      <c r="M1030" s="94"/>
      <c r="N1030" s="85"/>
      <c r="O1030" s="85"/>
      <c r="P1030" s="85"/>
      <c r="Q1030" s="85"/>
      <c r="R1030" s="85"/>
      <c r="S1030" s="85"/>
      <c r="T1030" s="85"/>
      <c r="U1030" s="85"/>
      <c r="V1030" s="85"/>
      <c r="W1030" s="85"/>
      <c r="X1030" s="85"/>
      <c r="Y1030" s="85"/>
      <c r="Z1030" s="85"/>
      <c r="AA1030" s="85"/>
      <c r="AB1030" s="85"/>
      <c r="AC1030" s="85"/>
      <c r="AD1030" s="85"/>
      <c r="AE1030" s="85"/>
    </row>
    <row r="1031" spans="1:31">
      <c r="A1031" s="85"/>
      <c r="B1031" s="85"/>
      <c r="C1031" s="85"/>
      <c r="D1031" s="85"/>
      <c r="E1031" s="85"/>
      <c r="F1031" s="85"/>
      <c r="G1031" s="85"/>
      <c r="H1031" s="85"/>
      <c r="I1031" s="94"/>
      <c r="J1031" s="85"/>
      <c r="K1031" s="85"/>
      <c r="L1031" s="85"/>
      <c r="M1031" s="94"/>
      <c r="N1031" s="85"/>
      <c r="O1031" s="85"/>
      <c r="P1031" s="85"/>
      <c r="Q1031" s="85"/>
      <c r="R1031" s="85"/>
      <c r="S1031" s="85"/>
      <c r="T1031" s="85"/>
      <c r="U1031" s="85"/>
      <c r="V1031" s="85"/>
      <c r="W1031" s="85"/>
      <c r="X1031" s="85"/>
      <c r="Y1031" s="85"/>
      <c r="Z1031" s="85"/>
      <c r="AA1031" s="85"/>
      <c r="AB1031" s="85"/>
      <c r="AC1031" s="85"/>
      <c r="AD1031" s="85"/>
      <c r="AE1031" s="85"/>
    </row>
    <row r="1032" spans="1:31">
      <c r="A1032" s="85"/>
      <c r="B1032" s="85"/>
      <c r="C1032" s="85"/>
      <c r="D1032" s="85"/>
      <c r="E1032" s="85"/>
      <c r="F1032" s="85"/>
      <c r="G1032" s="85"/>
      <c r="H1032" s="85"/>
      <c r="I1032" s="94"/>
      <c r="J1032" s="85"/>
      <c r="K1032" s="85"/>
      <c r="L1032" s="85"/>
      <c r="M1032" s="94"/>
      <c r="N1032" s="85"/>
      <c r="O1032" s="85"/>
      <c r="P1032" s="85"/>
      <c r="Q1032" s="85"/>
      <c r="R1032" s="85"/>
      <c r="S1032" s="85"/>
      <c r="T1032" s="85"/>
      <c r="U1032" s="85"/>
      <c r="V1032" s="85"/>
      <c r="W1032" s="85"/>
      <c r="X1032" s="85"/>
      <c r="Y1032" s="85"/>
      <c r="Z1032" s="85"/>
      <c r="AA1032" s="85"/>
      <c r="AB1032" s="85"/>
      <c r="AC1032" s="85"/>
      <c r="AD1032" s="85"/>
      <c r="AE1032" s="85"/>
    </row>
    <row r="1033" spans="1:31">
      <c r="A1033" s="85"/>
      <c r="B1033" s="85"/>
      <c r="C1033" s="85"/>
      <c r="D1033" s="85"/>
      <c r="E1033" s="85"/>
      <c r="F1033" s="85"/>
      <c r="G1033" s="85"/>
      <c r="H1033" s="85"/>
      <c r="I1033" s="94"/>
      <c r="J1033" s="85"/>
      <c r="K1033" s="85"/>
      <c r="L1033" s="85"/>
      <c r="M1033" s="94"/>
      <c r="N1033" s="85"/>
      <c r="O1033" s="85"/>
      <c r="P1033" s="85"/>
      <c r="Q1033" s="85"/>
      <c r="R1033" s="85"/>
      <c r="S1033" s="85"/>
      <c r="T1033" s="85"/>
      <c r="U1033" s="85"/>
      <c r="V1033" s="85"/>
      <c r="W1033" s="85"/>
      <c r="X1033" s="85"/>
      <c r="Y1033" s="85"/>
      <c r="Z1033" s="85"/>
      <c r="AA1033" s="85"/>
      <c r="AB1033" s="85"/>
      <c r="AC1033" s="85"/>
      <c r="AD1033" s="85"/>
      <c r="AE1033" s="85"/>
    </row>
    <row r="1034" spans="1:31">
      <c r="A1034" s="85"/>
      <c r="B1034" s="85"/>
      <c r="C1034" s="85"/>
      <c r="D1034" s="85"/>
      <c r="E1034" s="85"/>
      <c r="F1034" s="85"/>
      <c r="G1034" s="85"/>
      <c r="H1034" s="85"/>
      <c r="I1034" s="94"/>
      <c r="J1034" s="85"/>
      <c r="K1034" s="85"/>
      <c r="L1034" s="85"/>
      <c r="M1034" s="94"/>
      <c r="N1034" s="85"/>
      <c r="O1034" s="85"/>
      <c r="P1034" s="85"/>
      <c r="Q1034" s="85"/>
      <c r="R1034" s="85"/>
      <c r="S1034" s="85"/>
      <c r="T1034" s="85"/>
      <c r="U1034" s="85"/>
      <c r="V1034" s="85"/>
      <c r="W1034" s="85"/>
      <c r="X1034" s="85"/>
      <c r="Y1034" s="85"/>
      <c r="Z1034" s="85"/>
      <c r="AA1034" s="85"/>
      <c r="AB1034" s="85"/>
      <c r="AC1034" s="85"/>
      <c r="AD1034" s="85"/>
      <c r="AE1034" s="85"/>
    </row>
    <row r="1035" spans="1:31">
      <c r="A1035" s="85"/>
      <c r="B1035" s="85"/>
      <c r="C1035" s="85"/>
      <c r="D1035" s="85"/>
      <c r="E1035" s="85"/>
      <c r="F1035" s="85"/>
      <c r="G1035" s="85"/>
      <c r="H1035" s="85"/>
      <c r="I1035" s="94"/>
      <c r="J1035" s="85"/>
      <c r="K1035" s="85"/>
      <c r="L1035" s="85"/>
      <c r="M1035" s="94"/>
      <c r="N1035" s="85"/>
      <c r="O1035" s="85"/>
      <c r="P1035" s="85"/>
      <c r="Q1035" s="85"/>
      <c r="R1035" s="85"/>
      <c r="S1035" s="85"/>
      <c r="T1035" s="85"/>
      <c r="U1035" s="85"/>
      <c r="V1035" s="85"/>
      <c r="W1035" s="85"/>
      <c r="X1035" s="85"/>
      <c r="Y1035" s="85"/>
      <c r="Z1035" s="85"/>
      <c r="AA1035" s="85"/>
      <c r="AB1035" s="85"/>
      <c r="AC1035" s="85"/>
      <c r="AD1035" s="85"/>
      <c r="AE1035" s="85"/>
    </row>
    <row r="1036" spans="1:31">
      <c r="A1036" s="85"/>
      <c r="B1036" s="85"/>
      <c r="C1036" s="85"/>
      <c r="D1036" s="85"/>
      <c r="E1036" s="85"/>
      <c r="F1036" s="85"/>
      <c r="G1036" s="85"/>
      <c r="H1036" s="85"/>
      <c r="I1036" s="94"/>
      <c r="J1036" s="85"/>
      <c r="K1036" s="85"/>
      <c r="L1036" s="85"/>
      <c r="M1036" s="94"/>
      <c r="N1036" s="85"/>
      <c r="O1036" s="85"/>
      <c r="P1036" s="85"/>
      <c r="Q1036" s="85"/>
      <c r="R1036" s="85"/>
      <c r="S1036" s="85"/>
      <c r="T1036" s="85"/>
      <c r="U1036" s="85"/>
      <c r="V1036" s="85"/>
      <c r="W1036" s="85"/>
      <c r="X1036" s="85"/>
      <c r="Y1036" s="85"/>
      <c r="Z1036" s="85"/>
      <c r="AA1036" s="85"/>
      <c r="AB1036" s="85"/>
      <c r="AC1036" s="85"/>
      <c r="AD1036" s="85"/>
      <c r="AE1036" s="85"/>
    </row>
    <row r="1037" spans="1:31">
      <c r="A1037" s="85"/>
      <c r="B1037" s="85"/>
      <c r="C1037" s="85"/>
      <c r="D1037" s="85"/>
      <c r="E1037" s="85"/>
      <c r="F1037" s="85"/>
      <c r="G1037" s="85"/>
      <c r="H1037" s="85"/>
      <c r="I1037" s="94"/>
      <c r="J1037" s="85"/>
      <c r="K1037" s="85"/>
      <c r="L1037" s="85"/>
      <c r="M1037" s="94"/>
      <c r="N1037" s="85"/>
      <c r="O1037" s="85"/>
      <c r="P1037" s="85"/>
      <c r="Q1037" s="85"/>
      <c r="R1037" s="85"/>
      <c r="S1037" s="85"/>
      <c r="T1037" s="85"/>
      <c r="U1037" s="85"/>
      <c r="V1037" s="85"/>
      <c r="W1037" s="85"/>
      <c r="X1037" s="85"/>
      <c r="Y1037" s="85"/>
      <c r="Z1037" s="85"/>
      <c r="AA1037" s="85"/>
      <c r="AB1037" s="85"/>
      <c r="AC1037" s="85"/>
      <c r="AD1037" s="85"/>
      <c r="AE1037" s="85"/>
    </row>
    <row r="1038" spans="1:31">
      <c r="A1038" s="85"/>
      <c r="B1038" s="85"/>
      <c r="C1038" s="85"/>
      <c r="D1038" s="85"/>
      <c r="E1038" s="85"/>
      <c r="F1038" s="85"/>
      <c r="G1038" s="85"/>
      <c r="H1038" s="85"/>
      <c r="I1038" s="94"/>
      <c r="J1038" s="85"/>
      <c r="K1038" s="85"/>
      <c r="L1038" s="85"/>
      <c r="M1038" s="94"/>
      <c r="N1038" s="85"/>
      <c r="O1038" s="85"/>
      <c r="P1038" s="85"/>
      <c r="Q1038" s="85"/>
      <c r="R1038" s="85"/>
      <c r="S1038" s="85"/>
      <c r="T1038" s="85"/>
      <c r="U1038" s="85"/>
      <c r="V1038" s="85"/>
      <c r="W1038" s="85"/>
      <c r="X1038" s="85"/>
      <c r="Y1038" s="85"/>
      <c r="Z1038" s="85"/>
      <c r="AA1038" s="85"/>
      <c r="AB1038" s="85"/>
      <c r="AC1038" s="85"/>
      <c r="AD1038" s="85"/>
      <c r="AE1038" s="85"/>
    </row>
    <row r="1039" spans="1:31">
      <c r="A1039" s="85"/>
      <c r="B1039" s="85"/>
      <c r="C1039" s="85"/>
      <c r="D1039" s="85"/>
      <c r="E1039" s="85"/>
      <c r="F1039" s="85"/>
      <c r="G1039" s="85"/>
      <c r="H1039" s="85"/>
      <c r="I1039" s="94"/>
      <c r="J1039" s="85"/>
      <c r="K1039" s="85"/>
      <c r="L1039" s="85"/>
      <c r="M1039" s="94"/>
      <c r="N1039" s="85"/>
      <c r="O1039" s="85"/>
      <c r="P1039" s="85"/>
      <c r="Q1039" s="85"/>
      <c r="R1039" s="85"/>
      <c r="S1039" s="85"/>
      <c r="T1039" s="85"/>
      <c r="U1039" s="85"/>
      <c r="V1039" s="85"/>
      <c r="W1039" s="85"/>
      <c r="X1039" s="85"/>
      <c r="Y1039" s="85"/>
      <c r="Z1039" s="85"/>
      <c r="AA1039" s="85"/>
      <c r="AB1039" s="85"/>
      <c r="AC1039" s="85"/>
      <c r="AD1039" s="85"/>
      <c r="AE1039" s="85"/>
    </row>
    <row r="1040" spans="1:31">
      <c r="A1040" s="85"/>
      <c r="B1040" s="85"/>
      <c r="C1040" s="85"/>
      <c r="D1040" s="85"/>
      <c r="E1040" s="85"/>
      <c r="F1040" s="85"/>
      <c r="G1040" s="85"/>
      <c r="H1040" s="85"/>
      <c r="I1040" s="94"/>
      <c r="J1040" s="85"/>
      <c r="K1040" s="85"/>
      <c r="L1040" s="85"/>
      <c r="M1040" s="94"/>
      <c r="N1040" s="85"/>
      <c r="O1040" s="85"/>
      <c r="P1040" s="85"/>
      <c r="Q1040" s="85"/>
      <c r="R1040" s="85"/>
      <c r="S1040" s="85"/>
      <c r="T1040" s="85"/>
      <c r="U1040" s="85"/>
      <c r="V1040" s="85"/>
      <c r="W1040" s="85"/>
      <c r="X1040" s="85"/>
      <c r="Y1040" s="85"/>
      <c r="Z1040" s="85"/>
      <c r="AA1040" s="85"/>
      <c r="AB1040" s="85"/>
      <c r="AC1040" s="85"/>
      <c r="AD1040" s="85"/>
      <c r="AE1040" s="85"/>
    </row>
    <row r="1041" spans="1:31">
      <c r="A1041" s="85"/>
      <c r="B1041" s="85"/>
      <c r="C1041" s="85"/>
      <c r="D1041" s="85"/>
      <c r="E1041" s="85"/>
      <c r="F1041" s="85"/>
      <c r="G1041" s="85"/>
      <c r="H1041" s="85"/>
      <c r="I1041" s="94"/>
      <c r="J1041" s="85"/>
      <c r="K1041" s="85"/>
      <c r="L1041" s="85"/>
      <c r="M1041" s="94"/>
      <c r="N1041" s="85"/>
      <c r="O1041" s="85"/>
      <c r="P1041" s="85"/>
      <c r="Q1041" s="85"/>
      <c r="R1041" s="85"/>
      <c r="S1041" s="85"/>
      <c r="T1041" s="85"/>
      <c r="U1041" s="85"/>
      <c r="V1041" s="85"/>
      <c r="W1041" s="85"/>
      <c r="X1041" s="85"/>
      <c r="Y1041" s="85"/>
      <c r="Z1041" s="85"/>
      <c r="AA1041" s="85"/>
      <c r="AB1041" s="85"/>
      <c r="AC1041" s="85"/>
      <c r="AD1041" s="85"/>
      <c r="AE1041" s="85"/>
    </row>
    <row r="1042" spans="1:31">
      <c r="A1042" s="85"/>
      <c r="B1042" s="85"/>
      <c r="C1042" s="85"/>
      <c r="D1042" s="85"/>
      <c r="E1042" s="85"/>
      <c r="F1042" s="85"/>
      <c r="G1042" s="85"/>
      <c r="H1042" s="85"/>
      <c r="I1042" s="94"/>
      <c r="J1042" s="85"/>
      <c r="K1042" s="85"/>
      <c r="L1042" s="85"/>
      <c r="M1042" s="94"/>
      <c r="N1042" s="85"/>
      <c r="O1042" s="85"/>
      <c r="P1042" s="85"/>
      <c r="Q1042" s="85"/>
      <c r="R1042" s="85"/>
      <c r="S1042" s="85"/>
      <c r="T1042" s="85"/>
      <c r="U1042" s="85"/>
      <c r="V1042" s="85"/>
      <c r="W1042" s="85"/>
      <c r="X1042" s="85"/>
      <c r="Y1042" s="85"/>
      <c r="Z1042" s="85"/>
      <c r="AA1042" s="85"/>
      <c r="AB1042" s="85"/>
      <c r="AC1042" s="85"/>
      <c r="AD1042" s="85"/>
      <c r="AE1042" s="85"/>
    </row>
    <row r="1043" spans="1:31">
      <c r="A1043" s="85"/>
      <c r="B1043" s="85"/>
      <c r="C1043" s="85"/>
      <c r="D1043" s="85"/>
      <c r="E1043" s="85"/>
      <c r="F1043" s="85"/>
      <c r="G1043" s="85"/>
      <c r="H1043" s="85"/>
      <c r="I1043" s="94"/>
      <c r="J1043" s="85"/>
      <c r="K1043" s="85"/>
      <c r="L1043" s="85"/>
      <c r="M1043" s="94"/>
      <c r="N1043" s="85"/>
      <c r="O1043" s="85"/>
      <c r="P1043" s="85"/>
      <c r="Q1043" s="85"/>
      <c r="R1043" s="85"/>
      <c r="S1043" s="85"/>
      <c r="T1043" s="85"/>
      <c r="U1043" s="85"/>
      <c r="V1043" s="85"/>
      <c r="W1043" s="85"/>
      <c r="X1043" s="85"/>
      <c r="Y1043" s="85"/>
      <c r="Z1043" s="85"/>
      <c r="AA1043" s="85"/>
      <c r="AB1043" s="85"/>
      <c r="AC1043" s="85"/>
      <c r="AD1043" s="85"/>
      <c r="AE1043" s="85"/>
    </row>
    <row r="1044" spans="1:31">
      <c r="A1044" s="85"/>
      <c r="B1044" s="85"/>
      <c r="C1044" s="85"/>
      <c r="D1044" s="85"/>
      <c r="E1044" s="85"/>
      <c r="F1044" s="85"/>
      <c r="G1044" s="85"/>
      <c r="H1044" s="85"/>
      <c r="I1044" s="94"/>
      <c r="J1044" s="85"/>
      <c r="K1044" s="85"/>
      <c r="L1044" s="85"/>
      <c r="M1044" s="94"/>
      <c r="N1044" s="85"/>
      <c r="O1044" s="85"/>
      <c r="P1044" s="85"/>
      <c r="Q1044" s="85"/>
      <c r="R1044" s="85"/>
      <c r="S1044" s="85"/>
      <c r="T1044" s="85"/>
      <c r="U1044" s="85"/>
      <c r="V1044" s="85"/>
      <c r="W1044" s="85"/>
      <c r="X1044" s="85"/>
      <c r="Y1044" s="85"/>
      <c r="Z1044" s="85"/>
      <c r="AA1044" s="85"/>
      <c r="AB1044" s="85"/>
      <c r="AC1044" s="85"/>
      <c r="AD1044" s="85"/>
      <c r="AE1044" s="85"/>
    </row>
    <row r="1045" spans="1:31">
      <c r="A1045" s="85"/>
      <c r="B1045" s="85"/>
      <c r="C1045" s="85"/>
      <c r="D1045" s="85"/>
      <c r="E1045" s="85"/>
      <c r="F1045" s="85"/>
      <c r="G1045" s="85"/>
      <c r="H1045" s="85"/>
      <c r="I1045" s="94"/>
      <c r="J1045" s="85"/>
      <c r="K1045" s="85"/>
      <c r="L1045" s="85"/>
      <c r="M1045" s="94"/>
      <c r="N1045" s="85"/>
      <c r="O1045" s="85"/>
      <c r="P1045" s="85"/>
      <c r="Q1045" s="85"/>
      <c r="R1045" s="85"/>
      <c r="S1045" s="85"/>
      <c r="T1045" s="85"/>
      <c r="U1045" s="85"/>
      <c r="V1045" s="85"/>
      <c r="W1045" s="85"/>
      <c r="X1045" s="85"/>
      <c r="Y1045" s="85"/>
      <c r="Z1045" s="85"/>
      <c r="AA1045" s="85"/>
      <c r="AB1045" s="85"/>
      <c r="AC1045" s="85"/>
      <c r="AD1045" s="85"/>
      <c r="AE1045" s="85"/>
    </row>
    <row r="1046" spans="1:31">
      <c r="A1046" s="85"/>
      <c r="B1046" s="85"/>
      <c r="C1046" s="85"/>
      <c r="D1046" s="85"/>
      <c r="E1046" s="85"/>
      <c r="F1046" s="85"/>
      <c r="G1046" s="85"/>
      <c r="H1046" s="85"/>
      <c r="I1046" s="94"/>
      <c r="J1046" s="85"/>
      <c r="K1046" s="85"/>
      <c r="L1046" s="85"/>
      <c r="M1046" s="94"/>
      <c r="N1046" s="85"/>
      <c r="O1046" s="85"/>
      <c r="P1046" s="85"/>
      <c r="Q1046" s="85"/>
      <c r="R1046" s="85"/>
      <c r="S1046" s="85"/>
      <c r="T1046" s="85"/>
      <c r="U1046" s="85"/>
      <c r="V1046" s="85"/>
      <c r="W1046" s="85"/>
      <c r="X1046" s="85"/>
      <c r="Y1046" s="85"/>
      <c r="Z1046" s="85"/>
      <c r="AA1046" s="85"/>
      <c r="AB1046" s="85"/>
      <c r="AC1046" s="85"/>
      <c r="AD1046" s="85"/>
      <c r="AE1046" s="85"/>
    </row>
    <row r="1047" spans="1:31">
      <c r="A1047" s="85"/>
      <c r="B1047" s="85"/>
      <c r="C1047" s="85"/>
      <c r="D1047" s="85"/>
      <c r="E1047" s="85"/>
      <c r="F1047" s="85"/>
      <c r="G1047" s="85"/>
      <c r="H1047" s="85"/>
      <c r="I1047" s="94"/>
      <c r="J1047" s="85"/>
      <c r="K1047" s="85"/>
      <c r="L1047" s="85"/>
      <c r="M1047" s="94"/>
      <c r="N1047" s="85"/>
      <c r="O1047" s="85"/>
      <c r="P1047" s="85"/>
      <c r="Q1047" s="85"/>
      <c r="R1047" s="85"/>
      <c r="S1047" s="85"/>
      <c r="T1047" s="85"/>
      <c r="U1047" s="85"/>
      <c r="V1047" s="85"/>
      <c r="W1047" s="85"/>
      <c r="X1047" s="85"/>
      <c r="Y1047" s="85"/>
      <c r="Z1047" s="85"/>
      <c r="AA1047" s="85"/>
      <c r="AB1047" s="85"/>
      <c r="AC1047" s="85"/>
      <c r="AD1047" s="85"/>
      <c r="AE1047" s="85"/>
    </row>
    <row r="1048" spans="1:31">
      <c r="A1048" s="85"/>
      <c r="B1048" s="85"/>
      <c r="C1048" s="85"/>
      <c r="D1048" s="85"/>
      <c r="E1048" s="85"/>
      <c r="F1048" s="85"/>
      <c r="G1048" s="85"/>
      <c r="H1048" s="85"/>
      <c r="I1048" s="94"/>
      <c r="J1048" s="85"/>
      <c r="K1048" s="85"/>
      <c r="L1048" s="85"/>
      <c r="M1048" s="94"/>
      <c r="N1048" s="85"/>
      <c r="O1048" s="85"/>
      <c r="P1048" s="85"/>
      <c r="Q1048" s="85"/>
      <c r="R1048" s="85"/>
      <c r="S1048" s="85"/>
      <c r="T1048" s="85"/>
      <c r="U1048" s="85"/>
      <c r="V1048" s="85"/>
      <c r="W1048" s="85"/>
      <c r="X1048" s="85"/>
      <c r="Y1048" s="85"/>
      <c r="Z1048" s="85"/>
      <c r="AA1048" s="85"/>
      <c r="AB1048" s="85"/>
      <c r="AC1048" s="85"/>
      <c r="AD1048" s="85"/>
      <c r="AE1048" s="85"/>
    </row>
    <row r="1049" spans="1:31">
      <c r="A1049" s="85"/>
      <c r="B1049" s="85"/>
      <c r="C1049" s="85"/>
      <c r="D1049" s="85"/>
      <c r="E1049" s="85"/>
      <c r="F1049" s="85"/>
      <c r="G1049" s="85"/>
      <c r="H1049" s="85"/>
      <c r="I1049" s="94"/>
      <c r="J1049" s="85"/>
      <c r="K1049" s="85"/>
      <c r="L1049" s="85"/>
      <c r="M1049" s="94"/>
      <c r="N1049" s="85"/>
      <c r="O1049" s="85"/>
      <c r="P1049" s="85"/>
      <c r="Q1049" s="85"/>
      <c r="R1049" s="85"/>
      <c r="S1049" s="85"/>
      <c r="T1049" s="85"/>
      <c r="U1049" s="85"/>
      <c r="V1049" s="85"/>
      <c r="W1049" s="85"/>
      <c r="X1049" s="85"/>
      <c r="Y1049" s="85"/>
      <c r="Z1049" s="85"/>
      <c r="AA1049" s="85"/>
      <c r="AB1049" s="85"/>
      <c r="AC1049" s="85"/>
      <c r="AD1049" s="85"/>
      <c r="AE1049" s="85"/>
    </row>
    <row r="1050" spans="1:31">
      <c r="A1050" s="85"/>
      <c r="B1050" s="85"/>
      <c r="C1050" s="85"/>
      <c r="D1050" s="85"/>
      <c r="E1050" s="85"/>
      <c r="F1050" s="85"/>
      <c r="G1050" s="85"/>
      <c r="H1050" s="85"/>
      <c r="I1050" s="94"/>
      <c r="J1050" s="85"/>
      <c r="K1050" s="85"/>
      <c r="L1050" s="85"/>
      <c r="M1050" s="94"/>
      <c r="N1050" s="85"/>
      <c r="O1050" s="85"/>
      <c r="P1050" s="85"/>
      <c r="Q1050" s="85"/>
      <c r="R1050" s="85"/>
      <c r="S1050" s="85"/>
      <c r="T1050" s="85"/>
      <c r="U1050" s="85"/>
      <c r="V1050" s="85"/>
      <c r="W1050" s="85"/>
      <c r="X1050" s="85"/>
      <c r="Y1050" s="85"/>
      <c r="Z1050" s="85"/>
      <c r="AA1050" s="85"/>
      <c r="AB1050" s="85"/>
      <c r="AC1050" s="85"/>
      <c r="AD1050" s="85"/>
      <c r="AE1050" s="85"/>
    </row>
    <row r="1051" spans="1:31">
      <c r="A1051" s="85"/>
      <c r="B1051" s="85"/>
      <c r="C1051" s="85"/>
      <c r="D1051" s="85"/>
      <c r="E1051" s="85"/>
      <c r="F1051" s="85"/>
      <c r="G1051" s="85"/>
      <c r="H1051" s="85"/>
      <c r="I1051" s="94"/>
      <c r="J1051" s="85"/>
      <c r="K1051" s="85"/>
      <c r="L1051" s="85"/>
      <c r="M1051" s="94"/>
      <c r="N1051" s="85"/>
      <c r="O1051" s="85"/>
      <c r="P1051" s="85"/>
      <c r="Q1051" s="85"/>
      <c r="R1051" s="85"/>
      <c r="S1051" s="85"/>
      <c r="T1051" s="85"/>
      <c r="U1051" s="85"/>
      <c r="V1051" s="85"/>
      <c r="W1051" s="85"/>
      <c r="X1051" s="85"/>
      <c r="Y1051" s="85"/>
      <c r="Z1051" s="85"/>
      <c r="AA1051" s="85"/>
      <c r="AB1051" s="85"/>
      <c r="AC1051" s="85"/>
      <c r="AD1051" s="85"/>
      <c r="AE1051" s="85"/>
    </row>
    <row r="1052" spans="1:31">
      <c r="A1052" s="85"/>
      <c r="B1052" s="85"/>
      <c r="C1052" s="85"/>
      <c r="D1052" s="85"/>
      <c r="E1052" s="85"/>
      <c r="F1052" s="85"/>
      <c r="G1052" s="85"/>
      <c r="H1052" s="85"/>
      <c r="I1052" s="94"/>
      <c r="J1052" s="85"/>
      <c r="K1052" s="85"/>
      <c r="L1052" s="85"/>
      <c r="M1052" s="94"/>
      <c r="N1052" s="85"/>
      <c r="O1052" s="85"/>
      <c r="P1052" s="85"/>
      <c r="Q1052" s="85"/>
      <c r="R1052" s="85"/>
      <c r="S1052" s="85"/>
      <c r="T1052" s="85"/>
      <c r="U1052" s="85"/>
      <c r="V1052" s="85"/>
      <c r="W1052" s="85"/>
      <c r="X1052" s="85"/>
      <c r="Y1052" s="85"/>
      <c r="Z1052" s="85"/>
      <c r="AA1052" s="85"/>
      <c r="AB1052" s="85"/>
      <c r="AC1052" s="85"/>
      <c r="AD1052" s="85"/>
      <c r="AE1052" s="85"/>
    </row>
    <row r="1053" spans="1:31">
      <c r="A1053" s="85"/>
      <c r="B1053" s="85"/>
      <c r="C1053" s="85"/>
      <c r="D1053" s="85"/>
      <c r="E1053" s="85"/>
      <c r="F1053" s="85"/>
      <c r="G1053" s="85"/>
      <c r="H1053" s="85"/>
      <c r="I1053" s="94"/>
      <c r="J1053" s="85"/>
      <c r="K1053" s="85"/>
      <c r="L1053" s="85"/>
      <c r="M1053" s="94"/>
      <c r="N1053" s="85"/>
      <c r="O1053" s="85"/>
      <c r="P1053" s="85"/>
      <c r="Q1053" s="85"/>
      <c r="R1053" s="85"/>
      <c r="S1053" s="85"/>
      <c r="T1053" s="85"/>
      <c r="U1053" s="85"/>
      <c r="V1053" s="85"/>
      <c r="W1053" s="85"/>
      <c r="X1053" s="85"/>
      <c r="Y1053" s="85"/>
      <c r="Z1053" s="85"/>
      <c r="AA1053" s="85"/>
      <c r="AB1053" s="85"/>
      <c r="AC1053" s="85"/>
      <c r="AD1053" s="85"/>
      <c r="AE1053" s="85"/>
    </row>
    <row r="1054" spans="1:31">
      <c r="A1054" s="85"/>
      <c r="B1054" s="85"/>
      <c r="C1054" s="85"/>
      <c r="D1054" s="85"/>
      <c r="E1054" s="85"/>
      <c r="F1054" s="85"/>
      <c r="G1054" s="85"/>
      <c r="H1054" s="85"/>
      <c r="I1054" s="94"/>
      <c r="J1054" s="85"/>
      <c r="K1054" s="85"/>
      <c r="L1054" s="85"/>
      <c r="M1054" s="94"/>
      <c r="N1054" s="85"/>
      <c r="O1054" s="85"/>
      <c r="P1054" s="85"/>
      <c r="Q1054" s="85"/>
      <c r="R1054" s="85"/>
      <c r="S1054" s="85"/>
      <c r="T1054" s="85"/>
      <c r="U1054" s="85"/>
      <c r="V1054" s="85"/>
      <c r="W1054" s="85"/>
      <c r="X1054" s="85"/>
      <c r="Y1054" s="85"/>
      <c r="Z1054" s="85"/>
      <c r="AA1054" s="85"/>
      <c r="AB1054" s="85"/>
      <c r="AC1054" s="85"/>
      <c r="AD1054" s="85"/>
      <c r="AE1054" s="85"/>
    </row>
    <row r="1055" spans="1:31">
      <c r="A1055" s="85"/>
      <c r="B1055" s="85"/>
      <c r="C1055" s="85"/>
      <c r="D1055" s="85"/>
      <c r="E1055" s="85"/>
      <c r="F1055" s="85"/>
      <c r="G1055" s="85"/>
      <c r="H1055" s="85"/>
      <c r="I1055" s="94"/>
      <c r="J1055" s="85"/>
      <c r="K1055" s="85"/>
      <c r="L1055" s="85"/>
      <c r="M1055" s="94"/>
      <c r="N1055" s="85"/>
      <c r="O1055" s="85"/>
      <c r="P1055" s="85"/>
      <c r="Q1055" s="85"/>
      <c r="R1055" s="85"/>
      <c r="S1055" s="85"/>
      <c r="T1055" s="85"/>
      <c r="U1055" s="85"/>
      <c r="V1055" s="85"/>
      <c r="W1055" s="85"/>
      <c r="X1055" s="85"/>
      <c r="Y1055" s="85"/>
      <c r="Z1055" s="85"/>
      <c r="AA1055" s="85"/>
      <c r="AB1055" s="85"/>
      <c r="AC1055" s="85"/>
      <c r="AD1055" s="85"/>
      <c r="AE1055" s="85"/>
    </row>
    <row r="1056" spans="1:31">
      <c r="A1056" s="85"/>
      <c r="B1056" s="85"/>
      <c r="C1056" s="85"/>
      <c r="D1056" s="85"/>
      <c r="E1056" s="85"/>
      <c r="F1056" s="85"/>
      <c r="G1056" s="85"/>
      <c r="H1056" s="85"/>
      <c r="I1056" s="94"/>
      <c r="J1056" s="85"/>
      <c r="K1056" s="85"/>
      <c r="L1056" s="85"/>
      <c r="M1056" s="94"/>
      <c r="N1056" s="85"/>
      <c r="O1056" s="85"/>
      <c r="P1056" s="85"/>
      <c r="Q1056" s="85"/>
      <c r="R1056" s="85"/>
      <c r="S1056" s="85"/>
      <c r="T1056" s="85"/>
      <c r="U1056" s="85"/>
      <c r="V1056" s="85"/>
      <c r="W1056" s="85"/>
      <c r="X1056" s="85"/>
      <c r="Y1056" s="85"/>
      <c r="Z1056" s="85"/>
      <c r="AA1056" s="85"/>
      <c r="AB1056" s="85"/>
      <c r="AC1056" s="85"/>
      <c r="AD1056" s="85"/>
      <c r="AE1056" s="85"/>
    </row>
    <row r="1057" spans="1:31">
      <c r="A1057" s="85"/>
      <c r="B1057" s="85"/>
      <c r="C1057" s="85"/>
      <c r="D1057" s="85"/>
      <c r="E1057" s="85"/>
      <c r="F1057" s="85"/>
      <c r="G1057" s="85"/>
      <c r="H1057" s="85"/>
      <c r="I1057" s="94"/>
      <c r="J1057" s="85"/>
      <c r="K1057" s="85"/>
      <c r="L1057" s="85"/>
      <c r="M1057" s="94"/>
      <c r="N1057" s="85"/>
      <c r="O1057" s="85"/>
      <c r="P1057" s="85"/>
      <c r="Q1057" s="85"/>
      <c r="R1057" s="85"/>
      <c r="S1057" s="85"/>
      <c r="T1057" s="85"/>
      <c r="U1057" s="85"/>
      <c r="V1057" s="85"/>
      <c r="W1057" s="85"/>
      <c r="X1057" s="85"/>
      <c r="Y1057" s="85"/>
      <c r="Z1057" s="85"/>
      <c r="AA1057" s="85"/>
      <c r="AB1057" s="85"/>
      <c r="AC1057" s="85"/>
      <c r="AD1057" s="85"/>
      <c r="AE1057" s="85"/>
    </row>
    <row r="1058" spans="1:31">
      <c r="A1058" s="85"/>
      <c r="B1058" s="85"/>
      <c r="C1058" s="85"/>
      <c r="D1058" s="85"/>
      <c r="E1058" s="85"/>
      <c r="F1058" s="85"/>
      <c r="G1058" s="85"/>
      <c r="H1058" s="85"/>
      <c r="I1058" s="94"/>
      <c r="J1058" s="85"/>
      <c r="K1058" s="85"/>
      <c r="L1058" s="85"/>
      <c r="M1058" s="94"/>
      <c r="N1058" s="85"/>
      <c r="O1058" s="85"/>
      <c r="P1058" s="85"/>
      <c r="Q1058" s="85"/>
      <c r="R1058" s="85"/>
      <c r="S1058" s="85"/>
      <c r="T1058" s="85"/>
      <c r="U1058" s="85"/>
      <c r="V1058" s="85"/>
      <c r="W1058" s="85"/>
      <c r="X1058" s="85"/>
      <c r="Y1058" s="85"/>
      <c r="Z1058" s="85"/>
      <c r="AA1058" s="85"/>
      <c r="AB1058" s="85"/>
      <c r="AC1058" s="85"/>
      <c r="AD1058" s="85"/>
      <c r="AE1058" s="85"/>
    </row>
    <row r="1059" spans="1:31">
      <c r="A1059" s="85"/>
      <c r="B1059" s="85"/>
      <c r="C1059" s="85"/>
      <c r="D1059" s="85"/>
      <c r="E1059" s="85"/>
      <c r="F1059" s="85"/>
      <c r="G1059" s="85"/>
      <c r="H1059" s="85"/>
      <c r="I1059" s="94"/>
      <c r="J1059" s="85"/>
      <c r="K1059" s="85"/>
      <c r="L1059" s="85"/>
      <c r="M1059" s="94"/>
      <c r="N1059" s="85"/>
      <c r="O1059" s="85"/>
      <c r="P1059" s="85"/>
      <c r="Q1059" s="85"/>
      <c r="R1059" s="85"/>
      <c r="S1059" s="85"/>
      <c r="T1059" s="85"/>
      <c r="U1059" s="85"/>
      <c r="V1059" s="85"/>
      <c r="W1059" s="85"/>
      <c r="X1059" s="85"/>
      <c r="Y1059" s="85"/>
      <c r="Z1059" s="85"/>
      <c r="AA1059" s="85"/>
      <c r="AB1059" s="85"/>
      <c r="AC1059" s="85"/>
      <c r="AD1059" s="85"/>
      <c r="AE1059" s="85"/>
    </row>
    <row r="1060" spans="1:31">
      <c r="A1060" s="85"/>
      <c r="B1060" s="85"/>
      <c r="C1060" s="85"/>
      <c r="D1060" s="85"/>
      <c r="E1060" s="85"/>
      <c r="F1060" s="85"/>
      <c r="G1060" s="85"/>
      <c r="H1060" s="85"/>
      <c r="I1060" s="94"/>
      <c r="J1060" s="85"/>
      <c r="K1060" s="85"/>
      <c r="L1060" s="85"/>
      <c r="M1060" s="94"/>
      <c r="N1060" s="85"/>
      <c r="O1060" s="85"/>
      <c r="P1060" s="85"/>
      <c r="Q1060" s="85"/>
      <c r="R1060" s="85"/>
      <c r="S1060" s="85"/>
      <c r="T1060" s="85"/>
      <c r="U1060" s="85"/>
      <c r="V1060" s="85"/>
      <c r="W1060" s="85"/>
      <c r="X1060" s="85"/>
      <c r="Y1060" s="85"/>
      <c r="Z1060" s="85"/>
      <c r="AA1060" s="85"/>
      <c r="AB1060" s="85"/>
      <c r="AC1060" s="85"/>
      <c r="AD1060" s="85"/>
      <c r="AE1060" s="85"/>
    </row>
    <row r="1061" spans="1:31">
      <c r="A1061" s="85"/>
      <c r="B1061" s="85"/>
      <c r="C1061" s="85"/>
      <c r="D1061" s="85"/>
      <c r="E1061" s="85"/>
      <c r="F1061" s="85"/>
      <c r="G1061" s="85"/>
      <c r="H1061" s="85"/>
      <c r="I1061" s="94"/>
      <c r="J1061" s="85"/>
      <c r="K1061" s="85"/>
      <c r="L1061" s="85"/>
      <c r="M1061" s="94"/>
      <c r="N1061" s="85"/>
      <c r="O1061" s="85"/>
      <c r="P1061" s="85"/>
      <c r="Q1061" s="85"/>
      <c r="R1061" s="85"/>
      <c r="S1061" s="85"/>
      <c r="T1061" s="85"/>
      <c r="U1061" s="85"/>
      <c r="V1061" s="85"/>
      <c r="W1061" s="85"/>
      <c r="X1061" s="85"/>
      <c r="Y1061" s="85"/>
      <c r="Z1061" s="85"/>
      <c r="AA1061" s="85"/>
      <c r="AB1061" s="85"/>
      <c r="AC1061" s="85"/>
      <c r="AD1061" s="85"/>
      <c r="AE1061" s="85"/>
    </row>
    <row r="1062" spans="1:31">
      <c r="A1062" s="85"/>
      <c r="B1062" s="85"/>
      <c r="C1062" s="85"/>
      <c r="D1062" s="85"/>
      <c r="E1062" s="85"/>
      <c r="F1062" s="85"/>
      <c r="G1062" s="85"/>
      <c r="H1062" s="85"/>
      <c r="I1062" s="94"/>
      <c r="J1062" s="85"/>
      <c r="K1062" s="85"/>
      <c r="L1062" s="85"/>
      <c r="M1062" s="94"/>
      <c r="N1062" s="85"/>
      <c r="O1062" s="85"/>
      <c r="P1062" s="85"/>
      <c r="Q1062" s="85"/>
      <c r="R1062" s="85"/>
      <c r="S1062" s="85"/>
      <c r="T1062" s="85"/>
      <c r="U1062" s="85"/>
      <c r="V1062" s="85"/>
      <c r="W1062" s="85"/>
      <c r="X1062" s="85"/>
      <c r="Y1062" s="85"/>
      <c r="Z1062" s="85"/>
      <c r="AA1062" s="85"/>
      <c r="AB1062" s="85"/>
      <c r="AC1062" s="85"/>
      <c r="AD1062" s="85"/>
      <c r="AE1062" s="85"/>
    </row>
    <row r="1063" spans="1:31">
      <c r="A1063" s="85"/>
      <c r="B1063" s="85"/>
      <c r="C1063" s="85"/>
      <c r="D1063" s="85"/>
      <c r="E1063" s="85"/>
      <c r="F1063" s="85"/>
      <c r="G1063" s="85"/>
      <c r="H1063" s="85"/>
      <c r="I1063" s="94"/>
      <c r="J1063" s="85"/>
      <c r="K1063" s="85"/>
      <c r="L1063" s="85"/>
      <c r="M1063" s="94"/>
      <c r="N1063" s="85"/>
      <c r="O1063" s="85"/>
      <c r="P1063" s="85"/>
      <c r="Q1063" s="85"/>
      <c r="R1063" s="85"/>
      <c r="S1063" s="85"/>
      <c r="T1063" s="85"/>
      <c r="U1063" s="85"/>
      <c r="V1063" s="85"/>
      <c r="W1063" s="85"/>
      <c r="X1063" s="85"/>
      <c r="Y1063" s="85"/>
      <c r="Z1063" s="85"/>
      <c r="AA1063" s="85"/>
      <c r="AB1063" s="85"/>
      <c r="AC1063" s="85"/>
      <c r="AD1063" s="85"/>
      <c r="AE1063" s="85"/>
    </row>
    <row r="1064" spans="1:31">
      <c r="A1064" s="85"/>
      <c r="B1064" s="85"/>
      <c r="C1064" s="85"/>
      <c r="D1064" s="85"/>
      <c r="E1064" s="85"/>
      <c r="F1064" s="85"/>
      <c r="G1064" s="85"/>
      <c r="H1064" s="85"/>
      <c r="I1064" s="94"/>
      <c r="J1064" s="85"/>
      <c r="K1064" s="85"/>
      <c r="L1064" s="85"/>
      <c r="M1064" s="94"/>
      <c r="N1064" s="85"/>
      <c r="O1064" s="85"/>
      <c r="P1064" s="85"/>
      <c r="Q1064" s="85"/>
      <c r="R1064" s="85"/>
      <c r="S1064" s="85"/>
      <c r="T1064" s="85"/>
      <c r="U1064" s="85"/>
      <c r="V1064" s="85"/>
      <c r="W1064" s="85"/>
      <c r="X1064" s="85"/>
      <c r="Y1064" s="85"/>
      <c r="Z1064" s="85"/>
      <c r="AA1064" s="85"/>
      <c r="AB1064" s="85"/>
      <c r="AC1064" s="85"/>
      <c r="AD1064" s="85"/>
      <c r="AE1064" s="85"/>
    </row>
    <row r="1065" spans="1:31">
      <c r="A1065" s="85"/>
      <c r="B1065" s="85"/>
      <c r="C1065" s="85"/>
      <c r="D1065" s="85"/>
      <c r="E1065" s="85"/>
      <c r="F1065" s="85"/>
      <c r="G1065" s="85"/>
      <c r="H1065" s="85"/>
      <c r="I1065" s="94"/>
      <c r="J1065" s="85"/>
      <c r="K1065" s="85"/>
      <c r="L1065" s="85"/>
      <c r="M1065" s="94"/>
      <c r="N1065" s="85"/>
      <c r="O1065" s="85"/>
      <c r="P1065" s="85"/>
      <c r="Q1065" s="85"/>
      <c r="R1065" s="85"/>
      <c r="S1065" s="85"/>
      <c r="T1065" s="85"/>
      <c r="U1065" s="85"/>
      <c r="V1065" s="85"/>
      <c r="W1065" s="85"/>
      <c r="X1065" s="85"/>
      <c r="Y1065" s="85"/>
      <c r="Z1065" s="85"/>
      <c r="AA1065" s="85"/>
      <c r="AB1065" s="85"/>
      <c r="AC1065" s="85"/>
      <c r="AD1065" s="85"/>
      <c r="AE1065" s="85"/>
    </row>
    <row r="1066" spans="1:31">
      <c r="A1066" s="85"/>
      <c r="B1066" s="85"/>
      <c r="C1066" s="85"/>
      <c r="D1066" s="85"/>
      <c r="E1066" s="85"/>
      <c r="F1066" s="85"/>
      <c r="G1066" s="85"/>
      <c r="H1066" s="85"/>
      <c r="I1066" s="94"/>
      <c r="J1066" s="85"/>
      <c r="K1066" s="85"/>
      <c r="L1066" s="85"/>
      <c r="M1066" s="94"/>
      <c r="N1066" s="85"/>
      <c r="O1066" s="85"/>
      <c r="P1066" s="85"/>
      <c r="Q1066" s="85"/>
      <c r="R1066" s="85"/>
      <c r="S1066" s="85"/>
      <c r="T1066" s="85"/>
      <c r="U1066" s="85"/>
      <c r="V1066" s="85"/>
      <c r="W1066" s="85"/>
      <c r="X1066" s="85"/>
      <c r="Y1066" s="85"/>
      <c r="Z1066" s="85"/>
      <c r="AA1066" s="85"/>
      <c r="AB1066" s="85"/>
      <c r="AC1066" s="85"/>
      <c r="AD1066" s="85"/>
      <c r="AE1066" s="85"/>
    </row>
    <row r="1067" spans="1:31">
      <c r="A1067" s="85"/>
      <c r="B1067" s="85"/>
      <c r="C1067" s="85"/>
      <c r="D1067" s="85"/>
      <c r="E1067" s="85"/>
      <c r="F1067" s="85"/>
      <c r="G1067" s="85"/>
      <c r="H1067" s="85"/>
      <c r="I1067" s="94"/>
      <c r="J1067" s="85"/>
      <c r="K1067" s="85"/>
      <c r="L1067" s="85"/>
      <c r="M1067" s="94"/>
      <c r="N1067" s="85"/>
      <c r="O1067" s="85"/>
      <c r="P1067" s="85"/>
      <c r="Q1067" s="85"/>
      <c r="R1067" s="85"/>
      <c r="S1067" s="85"/>
      <c r="T1067" s="85"/>
      <c r="U1067" s="85"/>
      <c r="V1067" s="85"/>
      <c r="W1067" s="85"/>
      <c r="X1067" s="85"/>
      <c r="Y1067" s="85"/>
      <c r="Z1067" s="85"/>
      <c r="AA1067" s="85"/>
      <c r="AB1067" s="85"/>
      <c r="AC1067" s="85"/>
      <c r="AD1067" s="85"/>
      <c r="AE1067" s="85"/>
    </row>
    <row r="1068" spans="1:31">
      <c r="A1068" s="85"/>
      <c r="B1068" s="85"/>
      <c r="C1068" s="85"/>
      <c r="D1068" s="85"/>
      <c r="E1068" s="85"/>
      <c r="F1068" s="85"/>
      <c r="G1068" s="85"/>
      <c r="H1068" s="85"/>
      <c r="I1068" s="94"/>
      <c r="J1068" s="85"/>
      <c r="K1068" s="85"/>
      <c r="L1068" s="85"/>
      <c r="M1068" s="94"/>
      <c r="N1068" s="85"/>
      <c r="O1068" s="85"/>
      <c r="P1068" s="85"/>
      <c r="Q1068" s="85"/>
      <c r="R1068" s="85"/>
      <c r="S1068" s="85"/>
      <c r="T1068" s="85"/>
      <c r="U1068" s="85"/>
      <c r="V1068" s="85"/>
      <c r="W1068" s="85"/>
      <c r="X1068" s="85"/>
      <c r="Y1068" s="85"/>
      <c r="Z1068" s="85"/>
      <c r="AA1068" s="85"/>
      <c r="AB1068" s="85"/>
      <c r="AC1068" s="85"/>
      <c r="AD1068" s="85"/>
      <c r="AE1068" s="85"/>
    </row>
    <row r="1069" spans="1:31">
      <c r="A1069" s="85"/>
      <c r="B1069" s="85"/>
      <c r="C1069" s="85"/>
      <c r="D1069" s="85"/>
      <c r="E1069" s="85"/>
      <c r="F1069" s="85"/>
      <c r="G1069" s="85"/>
      <c r="H1069" s="85"/>
      <c r="I1069" s="94"/>
      <c r="J1069" s="85"/>
      <c r="K1069" s="85"/>
      <c r="L1069" s="85"/>
      <c r="M1069" s="94"/>
      <c r="N1069" s="85"/>
      <c r="O1069" s="85"/>
      <c r="P1069" s="85"/>
      <c r="Q1069" s="85"/>
      <c r="R1069" s="85"/>
      <c r="S1069" s="85"/>
      <c r="T1069" s="85"/>
      <c r="U1069" s="85"/>
      <c r="V1069" s="85"/>
      <c r="W1069" s="85"/>
      <c r="X1069" s="85"/>
      <c r="Y1069" s="85"/>
      <c r="Z1069" s="85"/>
      <c r="AA1069" s="85"/>
      <c r="AB1069" s="85"/>
      <c r="AC1069" s="85"/>
      <c r="AD1069" s="85"/>
      <c r="AE1069" s="85"/>
    </row>
    <row r="1070" spans="1:31">
      <c r="A1070" s="85"/>
      <c r="B1070" s="85"/>
      <c r="C1070" s="85"/>
      <c r="D1070" s="85"/>
      <c r="E1070" s="85"/>
      <c r="F1070" s="85"/>
      <c r="G1070" s="85"/>
      <c r="H1070" s="85"/>
      <c r="I1070" s="94"/>
      <c r="J1070" s="85"/>
      <c r="K1070" s="85"/>
      <c r="L1070" s="85"/>
      <c r="M1070" s="94"/>
      <c r="N1070" s="85"/>
      <c r="O1070" s="85"/>
      <c r="P1070" s="85"/>
      <c r="Q1070" s="85"/>
      <c r="R1070" s="85"/>
      <c r="S1070" s="85"/>
      <c r="T1070" s="85"/>
      <c r="U1070" s="85"/>
      <c r="V1070" s="85"/>
      <c r="W1070" s="85"/>
      <c r="X1070" s="85"/>
      <c r="Y1070" s="85"/>
      <c r="Z1070" s="85"/>
      <c r="AA1070" s="85"/>
      <c r="AB1070" s="85"/>
      <c r="AC1070" s="85"/>
      <c r="AD1070" s="85"/>
      <c r="AE1070" s="85"/>
    </row>
    <row r="1071" spans="1:31">
      <c r="A1071" s="85"/>
      <c r="B1071" s="85"/>
      <c r="C1071" s="85"/>
      <c r="D1071" s="85"/>
      <c r="E1071" s="85"/>
      <c r="F1071" s="85"/>
      <c r="G1071" s="85"/>
      <c r="H1071" s="85"/>
      <c r="I1071" s="94"/>
      <c r="J1071" s="85"/>
      <c r="K1071" s="85"/>
      <c r="L1071" s="85"/>
      <c r="M1071" s="94"/>
      <c r="N1071" s="85"/>
      <c r="O1071" s="85"/>
      <c r="P1071" s="85"/>
      <c r="Q1071" s="85"/>
      <c r="R1071" s="85"/>
      <c r="S1071" s="85"/>
      <c r="T1071" s="85"/>
      <c r="U1071" s="85"/>
      <c r="V1071" s="85"/>
      <c r="W1071" s="85"/>
      <c r="X1071" s="85"/>
      <c r="Y1071" s="85"/>
      <c r="Z1071" s="85"/>
      <c r="AA1071" s="85"/>
      <c r="AB1071" s="85"/>
      <c r="AC1071" s="85"/>
      <c r="AD1071" s="85"/>
      <c r="AE1071" s="85"/>
    </row>
    <row r="1072" spans="1:31">
      <c r="A1072" s="85"/>
      <c r="B1072" s="85"/>
      <c r="C1072" s="85"/>
      <c r="D1072" s="85"/>
      <c r="E1072" s="85"/>
      <c r="F1072" s="85"/>
      <c r="G1072" s="85"/>
      <c r="H1072" s="85"/>
      <c r="I1072" s="94"/>
      <c r="J1072" s="85"/>
      <c r="K1072" s="85"/>
      <c r="L1072" s="85"/>
      <c r="M1072" s="94"/>
      <c r="N1072" s="85"/>
      <c r="O1072" s="85"/>
      <c r="P1072" s="85"/>
      <c r="Q1072" s="85"/>
      <c r="R1072" s="85"/>
      <c r="S1072" s="85"/>
      <c r="T1072" s="85"/>
      <c r="U1072" s="85"/>
      <c r="V1072" s="85"/>
      <c r="W1072" s="85"/>
      <c r="X1072" s="85"/>
      <c r="Y1072" s="85"/>
      <c r="Z1072" s="85"/>
      <c r="AA1072" s="85"/>
      <c r="AB1072" s="85"/>
      <c r="AC1072" s="85"/>
      <c r="AD1072" s="85"/>
      <c r="AE1072" s="85"/>
    </row>
    <row r="1073" spans="1:31">
      <c r="A1073" s="85"/>
      <c r="B1073" s="85"/>
      <c r="C1073" s="85"/>
      <c r="D1073" s="85"/>
      <c r="E1073" s="85"/>
      <c r="F1073" s="85"/>
      <c r="G1073" s="85"/>
      <c r="H1073" s="85"/>
      <c r="I1073" s="94"/>
      <c r="J1073" s="85"/>
      <c r="K1073" s="85"/>
      <c r="L1073" s="85"/>
      <c r="M1073" s="94"/>
      <c r="N1073" s="85"/>
      <c r="O1073" s="85"/>
      <c r="P1073" s="85"/>
      <c r="Q1073" s="85"/>
      <c r="R1073" s="85"/>
      <c r="S1073" s="85"/>
      <c r="T1073" s="85"/>
      <c r="U1073" s="85"/>
      <c r="V1073" s="85"/>
      <c r="W1073" s="85"/>
      <c r="X1073" s="85"/>
      <c r="Y1073" s="85"/>
      <c r="Z1073" s="85"/>
      <c r="AA1073" s="85"/>
      <c r="AB1073" s="85"/>
      <c r="AC1073" s="85"/>
      <c r="AD1073" s="85"/>
      <c r="AE1073" s="85"/>
    </row>
    <row r="1074" spans="1:31">
      <c r="A1074" s="85"/>
      <c r="B1074" s="85"/>
      <c r="C1074" s="85"/>
      <c r="D1074" s="85"/>
      <c r="E1074" s="85"/>
      <c r="F1074" s="85"/>
      <c r="G1074" s="85"/>
      <c r="H1074" s="85"/>
      <c r="I1074" s="94"/>
      <c r="J1074" s="85"/>
      <c r="K1074" s="85"/>
      <c r="L1074" s="85"/>
      <c r="M1074" s="94"/>
      <c r="N1074" s="85"/>
      <c r="O1074" s="85"/>
      <c r="P1074" s="85"/>
      <c r="Q1074" s="85"/>
      <c r="R1074" s="85"/>
      <c r="S1074" s="85"/>
      <c r="T1074" s="85"/>
      <c r="U1074" s="85"/>
      <c r="V1074" s="85"/>
      <c r="W1074" s="85"/>
      <c r="X1074" s="85"/>
      <c r="Y1074" s="85"/>
      <c r="Z1074" s="85"/>
      <c r="AA1074" s="85"/>
      <c r="AB1074" s="85"/>
      <c r="AC1074" s="85"/>
      <c r="AD1074" s="85"/>
      <c r="AE1074" s="85"/>
    </row>
    <row r="1075" spans="1:31">
      <c r="A1075" s="85"/>
      <c r="B1075" s="85"/>
      <c r="C1075" s="85"/>
      <c r="D1075" s="85"/>
      <c r="E1075" s="85"/>
      <c r="F1075" s="85"/>
      <c r="G1075" s="85"/>
      <c r="H1075" s="85"/>
      <c r="I1075" s="94"/>
      <c r="J1075" s="85"/>
      <c r="K1075" s="85"/>
      <c r="L1075" s="85"/>
      <c r="M1075" s="94"/>
      <c r="N1075" s="85"/>
      <c r="O1075" s="85"/>
      <c r="P1075" s="85"/>
      <c r="Q1075" s="85"/>
      <c r="R1075" s="85"/>
      <c r="S1075" s="85"/>
      <c r="T1075" s="85"/>
      <c r="U1075" s="85"/>
      <c r="V1075" s="85"/>
      <c r="W1075" s="85"/>
      <c r="X1075" s="85"/>
      <c r="Y1075" s="85"/>
      <c r="Z1075" s="85"/>
      <c r="AA1075" s="85"/>
      <c r="AB1075" s="85"/>
      <c r="AC1075" s="85"/>
      <c r="AD1075" s="85"/>
      <c r="AE1075" s="85"/>
    </row>
    <row r="1076" spans="1:31">
      <c r="A1076" s="85"/>
      <c r="B1076" s="85"/>
      <c r="C1076" s="85"/>
      <c r="D1076" s="85"/>
      <c r="E1076" s="85"/>
      <c r="F1076" s="85"/>
      <c r="G1076" s="85"/>
      <c r="H1076" s="85"/>
      <c r="I1076" s="94"/>
      <c r="J1076" s="85"/>
      <c r="K1076" s="85"/>
      <c r="L1076" s="85"/>
      <c r="M1076" s="94"/>
      <c r="N1076" s="85"/>
      <c r="O1076" s="85"/>
      <c r="P1076" s="85"/>
      <c r="Q1076" s="85"/>
      <c r="R1076" s="85"/>
      <c r="S1076" s="85"/>
      <c r="T1076" s="85"/>
      <c r="U1076" s="85"/>
      <c r="V1076" s="85"/>
      <c r="W1076" s="85"/>
      <c r="X1076" s="85"/>
      <c r="Y1076" s="85"/>
      <c r="Z1076" s="85"/>
      <c r="AA1076" s="85"/>
      <c r="AB1076" s="85"/>
      <c r="AC1076" s="85"/>
      <c r="AD1076" s="85"/>
      <c r="AE1076" s="85"/>
    </row>
    <row r="1077" spans="1:31">
      <c r="A1077" s="85"/>
      <c r="B1077" s="85"/>
      <c r="C1077" s="85"/>
      <c r="D1077" s="85"/>
      <c r="E1077" s="85"/>
      <c r="F1077" s="85"/>
      <c r="G1077" s="85"/>
      <c r="H1077" s="85"/>
      <c r="I1077" s="94"/>
      <c r="J1077" s="85"/>
      <c r="K1077" s="85"/>
      <c r="L1077" s="85"/>
      <c r="M1077" s="94"/>
      <c r="N1077" s="85"/>
      <c r="O1077" s="85"/>
      <c r="P1077" s="85"/>
      <c r="Q1077" s="85"/>
      <c r="R1077" s="85"/>
      <c r="S1077" s="85"/>
      <c r="T1077" s="85"/>
      <c r="U1077" s="85"/>
      <c r="V1077" s="85"/>
      <c r="W1077" s="85"/>
      <c r="X1077" s="85"/>
      <c r="Y1077" s="85"/>
      <c r="Z1077" s="85"/>
      <c r="AA1077" s="85"/>
      <c r="AB1077" s="85"/>
      <c r="AC1077" s="85"/>
      <c r="AD1077" s="85"/>
      <c r="AE1077" s="85"/>
    </row>
    <row r="1078" spans="1:31">
      <c r="A1078" s="85"/>
      <c r="B1078" s="85"/>
      <c r="C1078" s="85"/>
      <c r="D1078" s="85"/>
      <c r="E1078" s="85"/>
      <c r="F1078" s="85"/>
      <c r="G1078" s="85"/>
      <c r="H1078" s="85"/>
      <c r="I1078" s="94"/>
      <c r="J1078" s="85"/>
      <c r="K1078" s="85"/>
      <c r="L1078" s="85"/>
      <c r="M1078" s="94"/>
      <c r="N1078" s="85"/>
      <c r="O1078" s="85"/>
      <c r="P1078" s="85"/>
      <c r="Q1078" s="85"/>
      <c r="R1078" s="85"/>
      <c r="S1078" s="85"/>
      <c r="T1078" s="85"/>
      <c r="U1078" s="85"/>
      <c r="V1078" s="85"/>
      <c r="W1078" s="85"/>
      <c r="X1078" s="85"/>
      <c r="Y1078" s="85"/>
      <c r="Z1078" s="85"/>
      <c r="AA1078" s="85"/>
      <c r="AB1078" s="85"/>
      <c r="AC1078" s="85"/>
      <c r="AD1078" s="85"/>
      <c r="AE1078" s="85"/>
    </row>
    <row r="1079" spans="1:31">
      <c r="A1079" s="85"/>
      <c r="B1079" s="85"/>
      <c r="C1079" s="85"/>
      <c r="D1079" s="85"/>
      <c r="E1079" s="85"/>
      <c r="F1079" s="85"/>
      <c r="G1079" s="85"/>
      <c r="H1079" s="85"/>
      <c r="I1079" s="94"/>
      <c r="J1079" s="85"/>
      <c r="K1079" s="85"/>
      <c r="L1079" s="85"/>
      <c r="M1079" s="94"/>
      <c r="N1079" s="85"/>
      <c r="O1079" s="85"/>
      <c r="P1079" s="85"/>
      <c r="Q1079" s="85"/>
      <c r="R1079" s="85"/>
      <c r="S1079" s="85"/>
      <c r="T1079" s="85"/>
      <c r="U1079" s="85"/>
      <c r="V1079" s="85"/>
      <c r="W1079" s="85"/>
      <c r="X1079" s="85"/>
      <c r="Y1079" s="85"/>
      <c r="Z1079" s="85"/>
      <c r="AA1079" s="85"/>
      <c r="AB1079" s="85"/>
      <c r="AC1079" s="85"/>
      <c r="AD1079" s="85"/>
      <c r="AE1079" s="85"/>
    </row>
    <row r="1080" spans="1:31">
      <c r="A1080" s="85"/>
      <c r="B1080" s="85"/>
      <c r="C1080" s="85"/>
      <c r="D1080" s="85"/>
      <c r="E1080" s="85"/>
      <c r="F1080" s="85"/>
      <c r="G1080" s="85"/>
      <c r="H1080" s="85"/>
      <c r="I1080" s="94"/>
      <c r="J1080" s="85"/>
      <c r="K1080" s="85"/>
      <c r="L1080" s="85"/>
      <c r="M1080" s="94"/>
      <c r="N1080" s="85"/>
      <c r="O1080" s="85"/>
      <c r="P1080" s="85"/>
      <c r="Q1080" s="85"/>
      <c r="R1080" s="85"/>
      <c r="S1080" s="85"/>
      <c r="T1080" s="85"/>
      <c r="U1080" s="85"/>
      <c r="V1080" s="85"/>
      <c r="W1080" s="85"/>
      <c r="X1080" s="85"/>
      <c r="Y1080" s="85"/>
      <c r="Z1080" s="85"/>
      <c r="AA1080" s="85"/>
      <c r="AB1080" s="85"/>
      <c r="AC1080" s="85"/>
      <c r="AD1080" s="85"/>
      <c r="AE1080" s="85"/>
    </row>
    <row r="1081" spans="1:31">
      <c r="A1081" s="85"/>
      <c r="B1081" s="85"/>
      <c r="C1081" s="85"/>
      <c r="D1081" s="85"/>
      <c r="E1081" s="85"/>
      <c r="F1081" s="85"/>
      <c r="G1081" s="85"/>
      <c r="H1081" s="85"/>
      <c r="I1081" s="94"/>
      <c r="J1081" s="85"/>
      <c r="K1081" s="85"/>
      <c r="L1081" s="85"/>
      <c r="M1081" s="94"/>
      <c r="N1081" s="85"/>
      <c r="O1081" s="85"/>
      <c r="P1081" s="85"/>
      <c r="Q1081" s="85"/>
      <c r="R1081" s="85"/>
      <c r="S1081" s="85"/>
      <c r="T1081" s="85"/>
      <c r="U1081" s="85"/>
      <c r="V1081" s="85"/>
      <c r="W1081" s="85"/>
      <c r="X1081" s="85"/>
      <c r="Y1081" s="85"/>
      <c r="Z1081" s="85"/>
      <c r="AA1081" s="85"/>
      <c r="AB1081" s="85"/>
      <c r="AC1081" s="85"/>
      <c r="AD1081" s="85"/>
      <c r="AE1081" s="85"/>
    </row>
    <row r="1082" spans="1:31">
      <c r="A1082" s="85"/>
      <c r="B1082" s="85"/>
      <c r="C1082" s="85"/>
      <c r="D1082" s="85"/>
      <c r="E1082" s="85"/>
      <c r="F1082" s="85"/>
      <c r="G1082" s="85"/>
      <c r="H1082" s="85"/>
      <c r="I1082" s="94"/>
      <c r="J1082" s="85"/>
      <c r="K1082" s="85"/>
      <c r="L1082" s="85"/>
      <c r="M1082" s="94"/>
      <c r="N1082" s="85"/>
      <c r="O1082" s="85"/>
      <c r="P1082" s="85"/>
      <c r="Q1082" s="85"/>
      <c r="R1082" s="85"/>
      <c r="S1082" s="85"/>
      <c r="T1082" s="85"/>
      <c r="U1082" s="85"/>
      <c r="V1082" s="85"/>
      <c r="W1082" s="85"/>
      <c r="X1082" s="85"/>
      <c r="Y1082" s="85"/>
      <c r="Z1082" s="85"/>
      <c r="AA1082" s="85"/>
      <c r="AB1082" s="85"/>
      <c r="AC1082" s="85"/>
      <c r="AD1082" s="85"/>
      <c r="AE1082" s="85"/>
    </row>
    <row r="1083" spans="1:31">
      <c r="A1083" s="85"/>
      <c r="B1083" s="85"/>
      <c r="C1083" s="85"/>
      <c r="D1083" s="85"/>
      <c r="E1083" s="85"/>
      <c r="F1083" s="85"/>
      <c r="G1083" s="85"/>
      <c r="H1083" s="85"/>
      <c r="I1083" s="94"/>
      <c r="J1083" s="85"/>
      <c r="K1083" s="85"/>
      <c r="L1083" s="85"/>
      <c r="M1083" s="94"/>
      <c r="N1083" s="85"/>
      <c r="O1083" s="85"/>
      <c r="P1083" s="85"/>
      <c r="Q1083" s="85"/>
      <c r="R1083" s="85"/>
      <c r="S1083" s="85"/>
      <c r="T1083" s="85"/>
      <c r="U1083" s="85"/>
      <c r="V1083" s="85"/>
      <c r="W1083" s="85"/>
      <c r="X1083" s="85"/>
      <c r="Y1083" s="85"/>
      <c r="Z1083" s="85"/>
      <c r="AA1083" s="85"/>
      <c r="AB1083" s="85"/>
      <c r="AC1083" s="85"/>
      <c r="AD1083" s="85"/>
      <c r="AE1083" s="85"/>
    </row>
    <row r="1084" spans="1:31">
      <c r="A1084" s="85"/>
      <c r="B1084" s="85"/>
      <c r="C1084" s="85"/>
      <c r="D1084" s="85"/>
      <c r="E1084" s="85"/>
      <c r="F1084" s="85"/>
      <c r="G1084" s="85"/>
      <c r="H1084" s="85"/>
      <c r="I1084" s="94"/>
      <c r="J1084" s="85"/>
      <c r="K1084" s="85"/>
      <c r="L1084" s="85"/>
      <c r="M1084" s="94"/>
      <c r="N1084" s="85"/>
      <c r="O1084" s="85"/>
      <c r="P1084" s="85"/>
      <c r="Q1084" s="85"/>
      <c r="R1084" s="85"/>
      <c r="S1084" s="85"/>
      <c r="T1084" s="85"/>
      <c r="U1084" s="85"/>
      <c r="V1084" s="85"/>
      <c r="W1084" s="85"/>
      <c r="X1084" s="85"/>
      <c r="Y1084" s="85"/>
      <c r="Z1084" s="85"/>
      <c r="AA1084" s="85"/>
      <c r="AB1084" s="85"/>
      <c r="AC1084" s="85"/>
      <c r="AD1084" s="85"/>
      <c r="AE1084" s="85"/>
    </row>
    <row r="1085" spans="1:31">
      <c r="A1085" s="85"/>
      <c r="B1085" s="85"/>
      <c r="C1085" s="85"/>
      <c r="D1085" s="85"/>
      <c r="E1085" s="85"/>
      <c r="F1085" s="85"/>
      <c r="G1085" s="85"/>
      <c r="H1085" s="85"/>
      <c r="I1085" s="94"/>
      <c r="J1085" s="85"/>
      <c r="K1085" s="85"/>
      <c r="L1085" s="85"/>
      <c r="M1085" s="94"/>
      <c r="N1085" s="85"/>
      <c r="O1085" s="85"/>
      <c r="P1085" s="85"/>
      <c r="Q1085" s="85"/>
      <c r="R1085" s="85"/>
      <c r="S1085" s="85"/>
      <c r="T1085" s="85"/>
      <c r="U1085" s="85"/>
      <c r="V1085" s="85"/>
      <c r="W1085" s="85"/>
      <c r="X1085" s="85"/>
      <c r="Y1085" s="85"/>
      <c r="Z1085" s="85"/>
      <c r="AA1085" s="85"/>
      <c r="AB1085" s="85"/>
      <c r="AC1085" s="85"/>
      <c r="AD1085" s="85"/>
      <c r="AE1085" s="85"/>
    </row>
    <row r="1086" spans="1:31">
      <c r="A1086" s="85"/>
      <c r="B1086" s="85"/>
      <c r="C1086" s="85"/>
      <c r="D1086" s="85"/>
      <c r="E1086" s="85"/>
      <c r="F1086" s="85"/>
      <c r="G1086" s="85"/>
      <c r="H1086" s="85"/>
      <c r="I1086" s="94"/>
      <c r="J1086" s="85"/>
      <c r="K1086" s="85"/>
      <c r="L1086" s="85"/>
      <c r="M1086" s="94"/>
      <c r="N1086" s="85"/>
      <c r="O1086" s="85"/>
      <c r="P1086" s="85"/>
      <c r="Q1086" s="85"/>
      <c r="R1086" s="85"/>
      <c r="S1086" s="85"/>
      <c r="T1086" s="85"/>
      <c r="U1086" s="85"/>
      <c r="V1086" s="85"/>
      <c r="W1086" s="85"/>
      <c r="X1086" s="85"/>
      <c r="Y1086" s="85"/>
      <c r="Z1086" s="85"/>
      <c r="AA1086" s="85"/>
      <c r="AB1086" s="85"/>
      <c r="AC1086" s="85"/>
      <c r="AD1086" s="85"/>
      <c r="AE1086" s="85"/>
    </row>
    <row r="1087" spans="1:31">
      <c r="A1087" s="85"/>
      <c r="B1087" s="85"/>
      <c r="C1087" s="85"/>
      <c r="D1087" s="85"/>
      <c r="E1087" s="85"/>
      <c r="F1087" s="85"/>
      <c r="G1087" s="85"/>
      <c r="H1087" s="85"/>
      <c r="I1087" s="94"/>
      <c r="J1087" s="85"/>
      <c r="K1087" s="85"/>
      <c r="L1087" s="85"/>
      <c r="M1087" s="94"/>
      <c r="N1087" s="85"/>
      <c r="O1087" s="85"/>
      <c r="P1087" s="85"/>
      <c r="Q1087" s="85"/>
      <c r="R1087" s="85"/>
      <c r="S1087" s="85"/>
      <c r="T1087" s="85"/>
      <c r="U1087" s="85"/>
      <c r="V1087" s="85"/>
      <c r="W1087" s="85"/>
      <c r="X1087" s="85"/>
      <c r="Y1087" s="85"/>
      <c r="Z1087" s="85"/>
      <c r="AA1087" s="85"/>
      <c r="AB1087" s="85"/>
      <c r="AC1087" s="85"/>
      <c r="AD1087" s="85"/>
      <c r="AE1087" s="85"/>
    </row>
    <row r="1088" spans="1:31">
      <c r="A1088" s="85"/>
      <c r="B1088" s="85"/>
      <c r="C1088" s="85"/>
      <c r="D1088" s="85"/>
      <c r="E1088" s="85"/>
      <c r="F1088" s="85"/>
      <c r="G1088" s="85"/>
      <c r="H1088" s="85"/>
      <c r="I1088" s="94"/>
      <c r="J1088" s="85"/>
      <c r="K1088" s="85"/>
      <c r="L1088" s="85"/>
      <c r="M1088" s="94"/>
      <c r="N1088" s="85"/>
      <c r="O1088" s="85"/>
      <c r="P1088" s="85"/>
      <c r="Q1088" s="85"/>
      <c r="R1088" s="85"/>
      <c r="S1088" s="85"/>
      <c r="T1088" s="85"/>
      <c r="U1088" s="85"/>
      <c r="V1088" s="85"/>
      <c r="W1088" s="85"/>
      <c r="X1088" s="85"/>
      <c r="Y1088" s="85"/>
      <c r="Z1088" s="85"/>
      <c r="AA1088" s="85"/>
      <c r="AB1088" s="85"/>
      <c r="AC1088" s="85"/>
      <c r="AD1088" s="85"/>
      <c r="AE1088" s="85"/>
    </row>
    <row r="1089" spans="1:31">
      <c r="A1089" s="85"/>
      <c r="B1089" s="85"/>
      <c r="C1089" s="85"/>
      <c r="D1089" s="85"/>
      <c r="E1089" s="85"/>
      <c r="F1089" s="85"/>
      <c r="G1089" s="85"/>
      <c r="H1089" s="85"/>
      <c r="I1089" s="94"/>
      <c r="J1089" s="85"/>
      <c r="K1089" s="85"/>
      <c r="L1089" s="85"/>
      <c r="M1089" s="94"/>
      <c r="N1089" s="85"/>
      <c r="O1089" s="85"/>
      <c r="P1089" s="85"/>
      <c r="Q1089" s="85"/>
      <c r="R1089" s="85"/>
      <c r="S1089" s="85"/>
      <c r="T1089" s="85"/>
      <c r="U1089" s="85"/>
      <c r="V1089" s="85"/>
      <c r="W1089" s="85"/>
      <c r="X1089" s="85"/>
      <c r="Y1089" s="85"/>
      <c r="Z1089" s="85"/>
      <c r="AA1089" s="85"/>
      <c r="AB1089" s="85"/>
      <c r="AC1089" s="85"/>
      <c r="AD1089" s="85"/>
      <c r="AE1089" s="85"/>
    </row>
    <row r="1090" spans="1:31">
      <c r="A1090" s="85"/>
      <c r="B1090" s="85"/>
      <c r="C1090" s="85"/>
      <c r="D1090" s="85"/>
      <c r="E1090" s="85"/>
      <c r="F1090" s="85"/>
      <c r="G1090" s="85"/>
      <c r="H1090" s="85"/>
      <c r="I1090" s="94"/>
      <c r="J1090" s="85"/>
      <c r="K1090" s="85"/>
      <c r="L1090" s="85"/>
      <c r="M1090" s="94"/>
      <c r="N1090" s="85"/>
      <c r="O1090" s="85"/>
      <c r="P1090" s="85"/>
      <c r="Q1090" s="85"/>
      <c r="R1090" s="85"/>
      <c r="S1090" s="85"/>
      <c r="T1090" s="85"/>
      <c r="U1090" s="85"/>
      <c r="V1090" s="85"/>
      <c r="W1090" s="85"/>
      <c r="X1090" s="85"/>
      <c r="Y1090" s="85"/>
      <c r="Z1090" s="85"/>
      <c r="AA1090" s="85"/>
      <c r="AB1090" s="85"/>
      <c r="AC1090" s="85"/>
      <c r="AD1090" s="85"/>
      <c r="AE1090" s="85"/>
    </row>
    <row r="1091" spans="1:31">
      <c r="A1091" s="85"/>
      <c r="B1091" s="85"/>
      <c r="C1091" s="85"/>
      <c r="D1091" s="85"/>
      <c r="E1091" s="85"/>
      <c r="F1091" s="85"/>
      <c r="G1091" s="85"/>
      <c r="H1091" s="85"/>
      <c r="I1091" s="94"/>
      <c r="J1091" s="85"/>
      <c r="K1091" s="85"/>
      <c r="L1091" s="85"/>
      <c r="M1091" s="94"/>
      <c r="N1091" s="85"/>
      <c r="O1091" s="85"/>
      <c r="P1091" s="85"/>
      <c r="Q1091" s="85"/>
      <c r="R1091" s="85"/>
      <c r="S1091" s="85"/>
      <c r="T1091" s="85"/>
      <c r="U1091" s="85"/>
      <c r="V1091" s="85"/>
      <c r="W1091" s="85"/>
      <c r="X1091" s="85"/>
      <c r="Y1091" s="85"/>
      <c r="Z1091" s="85"/>
      <c r="AA1091" s="85"/>
      <c r="AB1091" s="85"/>
      <c r="AC1091" s="85"/>
      <c r="AD1091" s="85"/>
      <c r="AE1091" s="85"/>
    </row>
    <row r="1092" spans="1:31">
      <c r="A1092" s="85"/>
      <c r="B1092" s="85"/>
      <c r="C1092" s="85"/>
      <c r="D1092" s="85"/>
      <c r="E1092" s="85"/>
      <c r="F1092" s="85"/>
      <c r="G1092" s="85"/>
      <c r="H1092" s="85"/>
      <c r="I1092" s="94"/>
      <c r="J1092" s="85"/>
      <c r="K1092" s="85"/>
      <c r="L1092" s="85"/>
      <c r="M1092" s="94"/>
      <c r="N1092" s="85"/>
      <c r="O1092" s="85"/>
      <c r="P1092" s="85"/>
      <c r="Q1092" s="85"/>
      <c r="R1092" s="85"/>
      <c r="S1092" s="85"/>
      <c r="T1092" s="85"/>
      <c r="U1092" s="85"/>
      <c r="V1092" s="85"/>
      <c r="W1092" s="85"/>
      <c r="X1092" s="85"/>
      <c r="Y1092" s="85"/>
      <c r="Z1092" s="85"/>
      <c r="AA1092" s="85"/>
      <c r="AB1092" s="85"/>
      <c r="AC1092" s="85"/>
      <c r="AD1092" s="85"/>
      <c r="AE1092" s="85"/>
    </row>
    <row r="1093" spans="1:31">
      <c r="A1093" s="85"/>
      <c r="B1093" s="85"/>
      <c r="C1093" s="85"/>
      <c r="D1093" s="85"/>
      <c r="E1093" s="85"/>
      <c r="F1093" s="85"/>
      <c r="G1093" s="85"/>
      <c r="H1093" s="85"/>
      <c r="I1093" s="94"/>
      <c r="J1093" s="85"/>
      <c r="K1093" s="85"/>
      <c r="L1093" s="85"/>
      <c r="M1093" s="94"/>
      <c r="N1093" s="85"/>
      <c r="O1093" s="85"/>
      <c r="P1093" s="85"/>
      <c r="Q1093" s="85"/>
      <c r="R1093" s="85"/>
      <c r="S1093" s="85"/>
      <c r="T1093" s="85"/>
      <c r="U1093" s="85"/>
      <c r="V1093" s="85"/>
      <c r="W1093" s="85"/>
      <c r="X1093" s="85"/>
      <c r="Y1093" s="85"/>
      <c r="Z1093" s="85"/>
      <c r="AA1093" s="85"/>
      <c r="AB1093" s="85"/>
      <c r="AC1093" s="85"/>
      <c r="AD1093" s="85"/>
      <c r="AE1093" s="85"/>
    </row>
    <row r="1094" spans="1:31">
      <c r="A1094" s="85"/>
      <c r="B1094" s="85"/>
      <c r="C1094" s="85"/>
      <c r="D1094" s="85"/>
      <c r="E1094" s="85"/>
      <c r="F1094" s="85"/>
      <c r="G1094" s="85"/>
      <c r="H1094" s="85"/>
      <c r="I1094" s="94"/>
      <c r="J1094" s="85"/>
      <c r="K1094" s="85"/>
      <c r="L1094" s="85"/>
      <c r="M1094" s="94"/>
      <c r="N1094" s="85"/>
      <c r="O1094" s="85"/>
      <c r="P1094" s="85"/>
      <c r="Q1094" s="85"/>
      <c r="R1094" s="85"/>
      <c r="S1094" s="85"/>
      <c r="T1094" s="85"/>
      <c r="U1094" s="85"/>
      <c r="V1094" s="85"/>
      <c r="W1094" s="85"/>
      <c r="X1094" s="85"/>
      <c r="Y1094" s="85"/>
      <c r="Z1094" s="85"/>
      <c r="AA1094" s="85"/>
      <c r="AB1094" s="85"/>
      <c r="AC1094" s="85"/>
      <c r="AD1094" s="85"/>
      <c r="AE1094" s="85"/>
    </row>
    <row r="1095" spans="1:31">
      <c r="A1095" s="85"/>
      <c r="B1095" s="85"/>
      <c r="C1095" s="85"/>
      <c r="D1095" s="85"/>
      <c r="E1095" s="85"/>
      <c r="F1095" s="85"/>
      <c r="G1095" s="85"/>
      <c r="H1095" s="85"/>
      <c r="I1095" s="94"/>
      <c r="J1095" s="85"/>
      <c r="K1095" s="85"/>
      <c r="L1095" s="85"/>
      <c r="M1095" s="94"/>
      <c r="N1095" s="85"/>
      <c r="O1095" s="85"/>
      <c r="P1095" s="85"/>
      <c r="Q1095" s="85"/>
      <c r="R1095" s="85"/>
      <c r="S1095" s="85"/>
      <c r="T1095" s="85"/>
      <c r="U1095" s="85"/>
      <c r="V1095" s="85"/>
      <c r="W1095" s="85"/>
      <c r="X1095" s="85"/>
      <c r="Y1095" s="85"/>
      <c r="Z1095" s="85"/>
      <c r="AA1095" s="85"/>
      <c r="AB1095" s="85"/>
      <c r="AC1095" s="85"/>
      <c r="AD1095" s="85"/>
      <c r="AE1095" s="85"/>
    </row>
    <row r="1096" spans="1:31">
      <c r="A1096" s="85"/>
      <c r="B1096" s="85"/>
      <c r="C1096" s="85"/>
      <c r="D1096" s="85"/>
      <c r="E1096" s="85"/>
      <c r="F1096" s="85"/>
      <c r="G1096" s="85"/>
      <c r="H1096" s="85"/>
      <c r="I1096" s="94"/>
      <c r="J1096" s="85"/>
      <c r="K1096" s="85"/>
      <c r="L1096" s="85"/>
      <c r="M1096" s="94"/>
      <c r="N1096" s="85"/>
      <c r="O1096" s="85"/>
      <c r="P1096" s="85"/>
      <c r="Q1096" s="85"/>
      <c r="R1096" s="85"/>
      <c r="S1096" s="85"/>
      <c r="T1096" s="85"/>
      <c r="U1096" s="85"/>
      <c r="V1096" s="85"/>
      <c r="W1096" s="85"/>
      <c r="X1096" s="85"/>
      <c r="Y1096" s="85"/>
      <c r="Z1096" s="85"/>
      <c r="AA1096" s="85"/>
      <c r="AB1096" s="85"/>
      <c r="AC1096" s="85"/>
      <c r="AD1096" s="85"/>
      <c r="AE1096" s="85"/>
    </row>
    <row r="1097" spans="1:31">
      <c r="A1097" s="85"/>
      <c r="B1097" s="85"/>
      <c r="C1097" s="85"/>
      <c r="D1097" s="85"/>
      <c r="E1097" s="85"/>
      <c r="F1097" s="85"/>
      <c r="G1097" s="85"/>
      <c r="H1097" s="85"/>
      <c r="I1097" s="94"/>
      <c r="J1097" s="85"/>
      <c r="K1097" s="85"/>
      <c r="L1097" s="85"/>
      <c r="M1097" s="94"/>
      <c r="N1097" s="85"/>
      <c r="O1097" s="85"/>
      <c r="P1097" s="85"/>
      <c r="Q1097" s="85"/>
      <c r="R1097" s="85"/>
      <c r="S1097" s="85"/>
      <c r="T1097" s="85"/>
      <c r="U1097" s="85"/>
      <c r="V1097" s="85"/>
      <c r="W1097" s="85"/>
      <c r="X1097" s="85"/>
      <c r="Y1097" s="85"/>
      <c r="Z1097" s="85"/>
      <c r="AA1097" s="85"/>
      <c r="AB1097" s="85"/>
      <c r="AC1097" s="85"/>
      <c r="AD1097" s="85"/>
      <c r="AE1097" s="85"/>
    </row>
    <row r="1098" spans="1:31">
      <c r="A1098" s="85"/>
      <c r="B1098" s="85"/>
      <c r="C1098" s="85"/>
      <c r="D1098" s="85"/>
      <c r="E1098" s="85"/>
      <c r="F1098" s="85"/>
      <c r="G1098" s="85"/>
      <c r="H1098" s="85"/>
      <c r="I1098" s="94"/>
      <c r="J1098" s="85"/>
      <c r="K1098" s="85"/>
      <c r="L1098" s="85"/>
      <c r="M1098" s="94"/>
      <c r="N1098" s="85"/>
      <c r="O1098" s="85"/>
      <c r="P1098" s="85"/>
      <c r="Q1098" s="85"/>
      <c r="R1098" s="85"/>
      <c r="S1098" s="85"/>
      <c r="T1098" s="85"/>
      <c r="U1098" s="85"/>
      <c r="V1098" s="85"/>
      <c r="W1098" s="85"/>
      <c r="X1098" s="85"/>
      <c r="Y1098" s="85"/>
      <c r="Z1098" s="85"/>
      <c r="AA1098" s="85"/>
      <c r="AB1098" s="85"/>
      <c r="AC1098" s="85"/>
      <c r="AD1098" s="85"/>
      <c r="AE1098" s="85"/>
    </row>
    <row r="1099" spans="1:31">
      <c r="A1099" s="85"/>
      <c r="B1099" s="85"/>
      <c r="C1099" s="85"/>
      <c r="D1099" s="85"/>
      <c r="E1099" s="85"/>
      <c r="F1099" s="85"/>
      <c r="G1099" s="85"/>
      <c r="H1099" s="85"/>
      <c r="I1099" s="94"/>
      <c r="J1099" s="85"/>
      <c r="K1099" s="85"/>
      <c r="L1099" s="85"/>
      <c r="M1099" s="94"/>
      <c r="N1099" s="85"/>
      <c r="O1099" s="85"/>
      <c r="P1099" s="85"/>
      <c r="Q1099" s="85"/>
      <c r="R1099" s="85"/>
      <c r="S1099" s="85"/>
      <c r="T1099" s="85"/>
      <c r="U1099" s="85"/>
      <c r="V1099" s="85"/>
      <c r="W1099" s="85"/>
      <c r="X1099" s="85"/>
      <c r="Y1099" s="85"/>
      <c r="Z1099" s="85"/>
      <c r="AA1099" s="85"/>
      <c r="AB1099" s="85"/>
      <c r="AC1099" s="85"/>
      <c r="AD1099" s="85"/>
      <c r="AE1099" s="85"/>
    </row>
    <row r="1100" spans="1:31">
      <c r="A1100" s="85"/>
      <c r="B1100" s="85"/>
      <c r="C1100" s="85"/>
      <c r="D1100" s="85"/>
      <c r="E1100" s="85"/>
      <c r="F1100" s="85"/>
      <c r="G1100" s="85"/>
      <c r="H1100" s="85"/>
      <c r="I1100" s="94"/>
      <c r="J1100" s="85"/>
      <c r="K1100" s="85"/>
      <c r="L1100" s="85"/>
      <c r="M1100" s="94"/>
      <c r="N1100" s="85"/>
      <c r="O1100" s="85"/>
      <c r="P1100" s="85"/>
      <c r="Q1100" s="85"/>
      <c r="R1100" s="85"/>
      <c r="S1100" s="85"/>
      <c r="T1100" s="85"/>
      <c r="U1100" s="85"/>
      <c r="V1100" s="85"/>
      <c r="W1100" s="85"/>
      <c r="X1100" s="85"/>
      <c r="Y1100" s="85"/>
      <c r="Z1100" s="85"/>
      <c r="AA1100" s="85"/>
      <c r="AB1100" s="85"/>
      <c r="AC1100" s="85"/>
      <c r="AD1100" s="85"/>
      <c r="AE1100" s="85"/>
    </row>
    <row r="1101" spans="1:31">
      <c r="A1101" s="85"/>
      <c r="B1101" s="85"/>
      <c r="C1101" s="85"/>
      <c r="D1101" s="85"/>
      <c r="E1101" s="85"/>
      <c r="F1101" s="85"/>
      <c r="G1101" s="85"/>
      <c r="H1101" s="85"/>
      <c r="I1101" s="94"/>
      <c r="J1101" s="85"/>
      <c r="K1101" s="85"/>
      <c r="L1101" s="85"/>
      <c r="M1101" s="94"/>
      <c r="N1101" s="85"/>
      <c r="O1101" s="85"/>
      <c r="P1101" s="85"/>
      <c r="Q1101" s="85"/>
      <c r="R1101" s="85"/>
      <c r="S1101" s="85"/>
      <c r="T1101" s="85"/>
      <c r="U1101" s="85"/>
      <c r="V1101" s="85"/>
      <c r="W1101" s="85"/>
      <c r="X1101" s="85"/>
      <c r="Y1101" s="85"/>
      <c r="Z1101" s="85"/>
      <c r="AA1101" s="85"/>
      <c r="AB1101" s="85"/>
      <c r="AC1101" s="85"/>
      <c r="AD1101" s="85"/>
      <c r="AE1101" s="85"/>
    </row>
    <row r="1102" spans="1:31">
      <c r="A1102" s="85"/>
      <c r="B1102" s="85"/>
      <c r="C1102" s="85"/>
      <c r="D1102" s="85"/>
      <c r="E1102" s="85"/>
      <c r="F1102" s="85"/>
      <c r="G1102" s="85"/>
      <c r="H1102" s="85"/>
      <c r="I1102" s="94"/>
      <c r="J1102" s="85"/>
      <c r="K1102" s="85"/>
      <c r="L1102" s="85"/>
      <c r="M1102" s="94"/>
      <c r="N1102" s="85"/>
      <c r="O1102" s="85"/>
      <c r="P1102" s="85"/>
      <c r="Q1102" s="85"/>
      <c r="R1102" s="85"/>
      <c r="S1102" s="85"/>
      <c r="T1102" s="85"/>
      <c r="U1102" s="85"/>
      <c r="V1102" s="85"/>
      <c r="W1102" s="85"/>
      <c r="X1102" s="85"/>
      <c r="Y1102" s="85"/>
      <c r="Z1102" s="85"/>
      <c r="AA1102" s="85"/>
      <c r="AB1102" s="85"/>
      <c r="AC1102" s="85"/>
      <c r="AD1102" s="85"/>
      <c r="AE1102" s="85"/>
    </row>
    <row r="1103" spans="1:31">
      <c r="A1103" s="85"/>
      <c r="B1103" s="85"/>
      <c r="C1103" s="85"/>
      <c r="D1103" s="85"/>
      <c r="E1103" s="85"/>
      <c r="F1103" s="85"/>
      <c r="G1103" s="85"/>
      <c r="H1103" s="85"/>
      <c r="I1103" s="94"/>
      <c r="J1103" s="85"/>
      <c r="K1103" s="85"/>
      <c r="L1103" s="85"/>
      <c r="M1103" s="94"/>
      <c r="N1103" s="85"/>
      <c r="O1103" s="85"/>
      <c r="P1103" s="85"/>
      <c r="Q1103" s="85"/>
      <c r="R1103" s="85"/>
      <c r="S1103" s="85"/>
      <c r="T1103" s="85"/>
      <c r="U1103" s="85"/>
      <c r="V1103" s="85"/>
      <c r="W1103" s="85"/>
      <c r="X1103" s="85"/>
      <c r="Y1103" s="85"/>
      <c r="Z1103" s="85"/>
      <c r="AA1103" s="85"/>
      <c r="AB1103" s="85"/>
      <c r="AC1103" s="85"/>
      <c r="AD1103" s="85"/>
      <c r="AE1103" s="85"/>
    </row>
    <row r="1104" spans="1:31">
      <c r="A1104" s="85"/>
      <c r="B1104" s="85"/>
      <c r="C1104" s="85"/>
      <c r="D1104" s="85"/>
      <c r="E1104" s="85"/>
      <c r="F1104" s="85"/>
      <c r="G1104" s="85"/>
      <c r="H1104" s="85"/>
      <c r="I1104" s="94"/>
      <c r="J1104" s="85"/>
      <c r="K1104" s="85"/>
      <c r="L1104" s="85"/>
      <c r="M1104" s="94"/>
      <c r="N1104" s="85"/>
      <c r="O1104" s="85"/>
      <c r="P1104" s="85"/>
      <c r="Q1104" s="85"/>
      <c r="R1104" s="85"/>
      <c r="S1104" s="85"/>
      <c r="T1104" s="85"/>
      <c r="U1104" s="85"/>
      <c r="V1104" s="85"/>
      <c r="W1104" s="85"/>
      <c r="X1104" s="85"/>
      <c r="Y1104" s="85"/>
      <c r="Z1104" s="85"/>
      <c r="AA1104" s="85"/>
      <c r="AB1104" s="85"/>
      <c r="AC1104" s="85"/>
      <c r="AD1104" s="85"/>
      <c r="AE1104" s="85"/>
    </row>
    <row r="1105" spans="1:31">
      <c r="A1105" s="85"/>
      <c r="B1105" s="85"/>
      <c r="C1105" s="85"/>
      <c r="D1105" s="85"/>
      <c r="E1105" s="85"/>
      <c r="F1105" s="85"/>
      <c r="G1105" s="85"/>
      <c r="H1105" s="85"/>
      <c r="I1105" s="94"/>
      <c r="J1105" s="85"/>
      <c r="K1105" s="85"/>
      <c r="L1105" s="85"/>
      <c r="M1105" s="94"/>
      <c r="N1105" s="85"/>
      <c r="O1105" s="85"/>
      <c r="P1105" s="85"/>
      <c r="Q1105" s="85"/>
      <c r="R1105" s="85"/>
      <c r="S1105" s="85"/>
      <c r="T1105" s="85"/>
      <c r="U1105" s="85"/>
      <c r="V1105" s="85"/>
      <c r="W1105" s="85"/>
      <c r="X1105" s="85"/>
      <c r="Y1105" s="85"/>
      <c r="Z1105" s="85"/>
      <c r="AA1105" s="85"/>
      <c r="AB1105" s="85"/>
      <c r="AC1105" s="85"/>
      <c r="AD1105" s="85"/>
      <c r="AE1105" s="85"/>
    </row>
    <row r="1106" spans="1:31">
      <c r="A1106" s="85"/>
      <c r="B1106" s="85"/>
      <c r="C1106" s="85"/>
      <c r="D1106" s="85"/>
      <c r="E1106" s="85"/>
      <c r="F1106" s="85"/>
      <c r="G1106" s="85"/>
      <c r="H1106" s="85"/>
      <c r="I1106" s="94"/>
      <c r="J1106" s="85"/>
      <c r="K1106" s="85"/>
      <c r="L1106" s="85"/>
      <c r="M1106" s="94"/>
      <c r="N1106" s="85"/>
      <c r="O1106" s="85"/>
      <c r="P1106" s="85"/>
      <c r="Q1106" s="85"/>
      <c r="R1106" s="85"/>
      <c r="S1106" s="85"/>
      <c r="T1106" s="85"/>
      <c r="U1106" s="85"/>
      <c r="V1106" s="85"/>
      <c r="W1106" s="85"/>
      <c r="X1106" s="85"/>
      <c r="Y1106" s="85"/>
      <c r="Z1106" s="85"/>
      <c r="AA1106" s="85"/>
      <c r="AB1106" s="85"/>
      <c r="AC1106" s="85"/>
      <c r="AD1106" s="85"/>
      <c r="AE1106" s="85"/>
    </row>
    <row r="1107" spans="1:31">
      <c r="A1107" s="85"/>
      <c r="B1107" s="85"/>
      <c r="C1107" s="85"/>
      <c r="D1107" s="85"/>
      <c r="E1107" s="85"/>
      <c r="F1107" s="85"/>
      <c r="G1107" s="85"/>
      <c r="H1107" s="85"/>
      <c r="I1107" s="94"/>
      <c r="J1107" s="85"/>
      <c r="K1107" s="85"/>
      <c r="L1107" s="85"/>
      <c r="M1107" s="94"/>
      <c r="N1107" s="85"/>
      <c r="O1107" s="85"/>
      <c r="P1107" s="85"/>
      <c r="Q1107" s="85"/>
      <c r="R1107" s="85"/>
      <c r="S1107" s="85"/>
      <c r="T1107" s="85"/>
      <c r="U1107" s="85"/>
      <c r="V1107" s="85"/>
      <c r="W1107" s="85"/>
      <c r="X1107" s="85"/>
      <c r="Y1107" s="85"/>
      <c r="Z1107" s="85"/>
      <c r="AA1107" s="85"/>
      <c r="AB1107" s="85"/>
      <c r="AC1107" s="85"/>
      <c r="AD1107" s="85"/>
      <c r="AE1107" s="85"/>
    </row>
    <row r="1108" spans="1:31">
      <c r="A1108" s="85"/>
      <c r="B1108" s="85"/>
      <c r="C1108" s="85"/>
      <c r="D1108" s="85"/>
      <c r="E1108" s="85"/>
      <c r="F1108" s="85"/>
      <c r="G1108" s="85"/>
      <c r="H1108" s="85"/>
      <c r="I1108" s="94"/>
      <c r="J1108" s="85"/>
      <c r="K1108" s="85"/>
      <c r="L1108" s="85"/>
      <c r="M1108" s="94"/>
      <c r="N1108" s="85"/>
      <c r="O1108" s="85"/>
      <c r="P1108" s="85"/>
      <c r="Q1108" s="85"/>
      <c r="R1108" s="85"/>
      <c r="S1108" s="85"/>
      <c r="T1108" s="85"/>
      <c r="U1108" s="85"/>
      <c r="V1108" s="85"/>
      <c r="W1108" s="85"/>
      <c r="X1108" s="85"/>
      <c r="Y1108" s="85"/>
      <c r="Z1108" s="85"/>
      <c r="AA1108" s="85"/>
      <c r="AB1108" s="85"/>
      <c r="AC1108" s="85"/>
      <c r="AD1108" s="85"/>
      <c r="AE1108" s="85"/>
    </row>
    <row r="1109" spans="1:31">
      <c r="A1109" s="85"/>
      <c r="B1109" s="85"/>
      <c r="C1109" s="85"/>
      <c r="D1109" s="85"/>
      <c r="E1109" s="85"/>
      <c r="F1109" s="85"/>
      <c r="G1109" s="85"/>
      <c r="H1109" s="85"/>
      <c r="I1109" s="94"/>
      <c r="J1109" s="85"/>
      <c r="K1109" s="85"/>
      <c r="L1109" s="85"/>
      <c r="M1109" s="94"/>
      <c r="N1109" s="85"/>
      <c r="O1109" s="85"/>
      <c r="P1109" s="85"/>
      <c r="Q1109" s="85"/>
      <c r="R1109" s="85"/>
      <c r="S1109" s="85"/>
      <c r="T1109" s="85"/>
      <c r="U1109" s="85"/>
      <c r="V1109" s="85"/>
      <c r="W1109" s="85"/>
      <c r="X1109" s="85"/>
      <c r="Y1109" s="85"/>
      <c r="Z1109" s="85"/>
      <c r="AA1109" s="85"/>
      <c r="AB1109" s="85"/>
      <c r="AC1109" s="85"/>
      <c r="AD1109" s="85"/>
      <c r="AE1109" s="85"/>
    </row>
    <row r="1110" spans="1:31">
      <c r="A1110" s="85"/>
      <c r="B1110" s="85"/>
      <c r="C1110" s="85"/>
      <c r="D1110" s="85"/>
      <c r="E1110" s="85"/>
      <c r="F1110" s="85"/>
      <c r="G1110" s="85"/>
      <c r="H1110" s="85"/>
      <c r="I1110" s="94"/>
      <c r="J1110" s="85"/>
      <c r="K1110" s="85"/>
      <c r="L1110" s="85"/>
      <c r="M1110" s="94"/>
      <c r="N1110" s="85"/>
      <c r="O1110" s="85"/>
      <c r="P1110" s="85"/>
      <c r="Q1110" s="85"/>
      <c r="R1110" s="85"/>
      <c r="S1110" s="85"/>
      <c r="T1110" s="85"/>
      <c r="U1110" s="85"/>
      <c r="V1110" s="85"/>
      <c r="W1110" s="85"/>
      <c r="X1110" s="85"/>
      <c r="Y1110" s="85"/>
      <c r="Z1110" s="85"/>
      <c r="AA1110" s="85"/>
      <c r="AB1110" s="85"/>
      <c r="AC1110" s="85"/>
      <c r="AD1110" s="85"/>
      <c r="AE1110" s="85"/>
    </row>
    <row r="1111" spans="1:31">
      <c r="A1111" s="85"/>
      <c r="B1111" s="85"/>
      <c r="C1111" s="85"/>
      <c r="D1111" s="85"/>
      <c r="E1111" s="85"/>
      <c r="F1111" s="85"/>
      <c r="G1111" s="85"/>
      <c r="H1111" s="85"/>
      <c r="I1111" s="94"/>
      <c r="J1111" s="85"/>
      <c r="K1111" s="85"/>
      <c r="L1111" s="85"/>
      <c r="M1111" s="94"/>
      <c r="N1111" s="85"/>
      <c r="O1111" s="85"/>
      <c r="P1111" s="85"/>
      <c r="Q1111" s="85"/>
      <c r="R1111" s="85"/>
      <c r="S1111" s="85"/>
      <c r="T1111" s="85"/>
      <c r="U1111" s="85"/>
      <c r="V1111" s="85"/>
      <c r="W1111" s="85"/>
      <c r="X1111" s="85"/>
      <c r="Y1111" s="85"/>
      <c r="Z1111" s="85"/>
      <c r="AA1111" s="85"/>
      <c r="AB1111" s="85"/>
      <c r="AC1111" s="85"/>
      <c r="AD1111" s="85"/>
      <c r="AE1111" s="85"/>
    </row>
    <row r="1112" spans="1:31">
      <c r="A1112" s="85"/>
      <c r="B1112" s="85"/>
      <c r="C1112" s="85"/>
      <c r="D1112" s="85"/>
      <c r="E1112" s="85"/>
      <c r="F1112" s="85"/>
      <c r="G1112" s="85"/>
      <c r="H1112" s="85"/>
      <c r="I1112" s="94"/>
      <c r="J1112" s="85"/>
      <c r="K1112" s="85"/>
      <c r="L1112" s="85"/>
      <c r="M1112" s="94"/>
      <c r="N1112" s="85"/>
      <c r="O1112" s="85"/>
      <c r="P1112" s="85"/>
      <c r="Q1112" s="85"/>
      <c r="R1112" s="85"/>
      <c r="S1112" s="85"/>
      <c r="T1112" s="85"/>
      <c r="U1112" s="85"/>
      <c r="V1112" s="85"/>
      <c r="W1112" s="85"/>
      <c r="X1112" s="85"/>
      <c r="Y1112" s="85"/>
      <c r="Z1112" s="85"/>
      <c r="AA1112" s="85"/>
      <c r="AB1112" s="85"/>
      <c r="AC1112" s="85"/>
      <c r="AD1112" s="85"/>
      <c r="AE1112" s="85"/>
    </row>
    <row r="1113" spans="1:31">
      <c r="A1113" s="85"/>
      <c r="B1113" s="85"/>
      <c r="C1113" s="85"/>
      <c r="D1113" s="85"/>
      <c r="E1113" s="85"/>
      <c r="F1113" s="85"/>
      <c r="G1113" s="85"/>
      <c r="H1113" s="85"/>
      <c r="I1113" s="94"/>
      <c r="J1113" s="85"/>
      <c r="K1113" s="85"/>
      <c r="L1113" s="85"/>
      <c r="M1113" s="94"/>
      <c r="N1113" s="85"/>
      <c r="O1113" s="85"/>
      <c r="P1113" s="85"/>
      <c r="Q1113" s="85"/>
      <c r="R1113" s="85"/>
      <c r="S1113" s="85"/>
      <c r="T1113" s="85"/>
      <c r="U1113" s="85"/>
      <c r="V1113" s="85"/>
      <c r="W1113" s="85"/>
      <c r="X1113" s="85"/>
      <c r="Y1113" s="85"/>
      <c r="Z1113" s="85"/>
      <c r="AA1113" s="85"/>
      <c r="AB1113" s="85"/>
      <c r="AC1113" s="85"/>
      <c r="AD1113" s="85"/>
      <c r="AE1113" s="85"/>
    </row>
    <row r="1114" spans="1:31">
      <c r="A1114" s="85"/>
      <c r="B1114" s="85"/>
      <c r="C1114" s="85"/>
      <c r="D1114" s="85"/>
      <c r="E1114" s="85"/>
      <c r="F1114" s="85"/>
      <c r="G1114" s="85"/>
      <c r="H1114" s="85"/>
      <c r="I1114" s="94"/>
      <c r="J1114" s="85"/>
      <c r="K1114" s="85"/>
      <c r="L1114" s="85"/>
      <c r="M1114" s="94"/>
      <c r="N1114" s="85"/>
      <c r="O1114" s="85"/>
      <c r="P1114" s="85"/>
      <c r="Q1114" s="85"/>
      <c r="R1114" s="85"/>
      <c r="S1114" s="85"/>
      <c r="T1114" s="85"/>
      <c r="U1114" s="85"/>
      <c r="V1114" s="85"/>
      <c r="W1114" s="85"/>
      <c r="X1114" s="85"/>
      <c r="Y1114" s="85"/>
      <c r="Z1114" s="85"/>
      <c r="AA1114" s="85"/>
      <c r="AB1114" s="85"/>
      <c r="AC1114" s="85"/>
      <c r="AD1114" s="85"/>
      <c r="AE1114" s="85"/>
    </row>
    <row r="1115" spans="1:31">
      <c r="A1115" s="85"/>
      <c r="B1115" s="85"/>
      <c r="C1115" s="85"/>
      <c r="D1115" s="85"/>
      <c r="E1115" s="85"/>
      <c r="F1115" s="85"/>
      <c r="G1115" s="85"/>
      <c r="H1115" s="85"/>
      <c r="I1115" s="94"/>
      <c r="J1115" s="85"/>
      <c r="K1115" s="85"/>
      <c r="L1115" s="85"/>
      <c r="M1115" s="94"/>
      <c r="N1115" s="85"/>
      <c r="O1115" s="85"/>
      <c r="P1115" s="85"/>
      <c r="Q1115" s="85"/>
      <c r="R1115" s="85"/>
      <c r="S1115" s="85"/>
      <c r="T1115" s="85"/>
      <c r="U1115" s="85"/>
      <c r="V1115" s="85"/>
      <c r="W1115" s="85"/>
      <c r="X1115" s="85"/>
      <c r="Y1115" s="85"/>
      <c r="Z1115" s="85"/>
      <c r="AA1115" s="85"/>
      <c r="AB1115" s="85"/>
      <c r="AC1115" s="85"/>
      <c r="AD1115" s="85"/>
      <c r="AE1115" s="85"/>
    </row>
    <row r="1116" spans="1:31">
      <c r="A1116" s="85"/>
      <c r="B1116" s="85"/>
      <c r="C1116" s="85"/>
      <c r="D1116" s="85"/>
      <c r="E1116" s="85"/>
      <c r="F1116" s="85"/>
      <c r="G1116" s="85"/>
      <c r="H1116" s="85"/>
      <c r="I1116" s="94"/>
      <c r="J1116" s="85"/>
      <c r="K1116" s="85"/>
      <c r="L1116" s="85"/>
      <c r="M1116" s="94"/>
      <c r="N1116" s="85"/>
      <c r="O1116" s="85"/>
      <c r="P1116" s="85"/>
      <c r="Q1116" s="85"/>
      <c r="R1116" s="85"/>
      <c r="S1116" s="85"/>
      <c r="T1116" s="85"/>
      <c r="U1116" s="85"/>
      <c r="V1116" s="85"/>
      <c r="W1116" s="85"/>
      <c r="X1116" s="85"/>
      <c r="Y1116" s="85"/>
      <c r="Z1116" s="85"/>
      <c r="AA1116" s="85"/>
      <c r="AB1116" s="85"/>
      <c r="AC1116" s="85"/>
      <c r="AD1116" s="85"/>
      <c r="AE1116" s="85"/>
    </row>
    <row r="1117" spans="1:31">
      <c r="A1117" s="85"/>
      <c r="B1117" s="85"/>
      <c r="C1117" s="85"/>
      <c r="D1117" s="85"/>
      <c r="E1117" s="85"/>
      <c r="F1117" s="85"/>
      <c r="G1117" s="85"/>
      <c r="H1117" s="85"/>
      <c r="I1117" s="94"/>
      <c r="J1117" s="85"/>
      <c r="K1117" s="85"/>
      <c r="L1117" s="85"/>
      <c r="M1117" s="94"/>
      <c r="N1117" s="85"/>
      <c r="O1117" s="85"/>
      <c r="P1117" s="85"/>
      <c r="Q1117" s="85"/>
      <c r="R1117" s="85"/>
      <c r="S1117" s="85"/>
      <c r="T1117" s="85"/>
      <c r="U1117" s="85"/>
      <c r="V1117" s="85"/>
      <c r="W1117" s="85"/>
      <c r="X1117" s="85"/>
      <c r="Y1117" s="85"/>
      <c r="Z1117" s="85"/>
      <c r="AA1117" s="85"/>
      <c r="AB1117" s="85"/>
      <c r="AC1117" s="85"/>
      <c r="AD1117" s="85"/>
      <c r="AE1117" s="85"/>
    </row>
    <row r="1118" spans="1:31">
      <c r="A1118" s="85"/>
      <c r="B1118" s="85"/>
      <c r="C1118" s="85"/>
      <c r="D1118" s="85"/>
      <c r="E1118" s="85"/>
      <c r="F1118" s="85"/>
      <c r="G1118" s="85"/>
      <c r="H1118" s="85"/>
      <c r="I1118" s="94"/>
      <c r="J1118" s="85"/>
      <c r="K1118" s="85"/>
      <c r="L1118" s="85"/>
      <c r="M1118" s="94"/>
      <c r="N1118" s="85"/>
      <c r="O1118" s="85"/>
      <c r="P1118" s="85"/>
      <c r="Q1118" s="85"/>
      <c r="R1118" s="85"/>
      <c r="S1118" s="85"/>
      <c r="T1118" s="85"/>
      <c r="U1118" s="85"/>
      <c r="V1118" s="85"/>
      <c r="W1118" s="85"/>
      <c r="X1118" s="85"/>
      <c r="Y1118" s="85"/>
      <c r="Z1118" s="85"/>
      <c r="AA1118" s="85"/>
      <c r="AB1118" s="85"/>
      <c r="AC1118" s="85"/>
      <c r="AD1118" s="85"/>
      <c r="AE1118" s="85"/>
    </row>
    <row r="1119" spans="1:31">
      <c r="A1119" s="85"/>
      <c r="B1119" s="85"/>
      <c r="C1119" s="85"/>
      <c r="D1119" s="85"/>
      <c r="E1119" s="85"/>
      <c r="F1119" s="85"/>
      <c r="G1119" s="85"/>
      <c r="H1119" s="85"/>
      <c r="I1119" s="94"/>
      <c r="J1119" s="85"/>
      <c r="K1119" s="85"/>
      <c r="L1119" s="85"/>
      <c r="M1119" s="94"/>
      <c r="N1119" s="85"/>
      <c r="O1119" s="85"/>
      <c r="P1119" s="85"/>
      <c r="Q1119" s="85"/>
      <c r="R1119" s="85"/>
      <c r="S1119" s="85"/>
      <c r="T1119" s="85"/>
      <c r="U1119" s="85"/>
      <c r="V1119" s="85"/>
      <c r="W1119" s="85"/>
      <c r="X1119" s="85"/>
      <c r="Y1119" s="85"/>
      <c r="Z1119" s="85"/>
      <c r="AA1119" s="85"/>
      <c r="AB1119" s="85"/>
      <c r="AC1119" s="85"/>
      <c r="AD1119" s="85"/>
      <c r="AE1119" s="85"/>
    </row>
    <row r="1120" spans="1:31">
      <c r="A1120" s="85"/>
      <c r="B1120" s="85"/>
      <c r="C1120" s="85"/>
      <c r="D1120" s="85"/>
      <c r="E1120" s="85"/>
      <c r="F1120" s="85"/>
      <c r="G1120" s="85"/>
      <c r="H1120" s="85"/>
      <c r="I1120" s="94"/>
      <c r="J1120" s="85"/>
      <c r="K1120" s="85"/>
      <c r="L1120" s="85"/>
      <c r="M1120" s="94"/>
      <c r="N1120" s="85"/>
      <c r="O1120" s="85"/>
      <c r="P1120" s="85"/>
      <c r="Q1120" s="85"/>
      <c r="R1120" s="85"/>
      <c r="S1120" s="85"/>
      <c r="T1120" s="85"/>
      <c r="U1120" s="85"/>
      <c r="V1120" s="85"/>
      <c r="W1120" s="85"/>
      <c r="X1120" s="85"/>
      <c r="Y1120" s="85"/>
      <c r="Z1120" s="85"/>
      <c r="AA1120" s="85"/>
      <c r="AB1120" s="85"/>
      <c r="AC1120" s="85"/>
      <c r="AD1120" s="85"/>
      <c r="AE1120" s="85"/>
    </row>
    <row r="1121" spans="1:31">
      <c r="A1121" s="85"/>
      <c r="B1121" s="85"/>
      <c r="C1121" s="85"/>
      <c r="D1121" s="85"/>
      <c r="E1121" s="85"/>
      <c r="F1121" s="85"/>
      <c r="G1121" s="85"/>
      <c r="H1121" s="85"/>
      <c r="I1121" s="94"/>
      <c r="J1121" s="85"/>
      <c r="K1121" s="85"/>
      <c r="L1121" s="85"/>
      <c r="M1121" s="94"/>
      <c r="N1121" s="85"/>
      <c r="O1121" s="85"/>
      <c r="P1121" s="85"/>
      <c r="Q1121" s="85"/>
      <c r="R1121" s="85"/>
      <c r="S1121" s="85"/>
      <c r="T1121" s="85"/>
      <c r="U1121" s="85"/>
      <c r="V1121" s="85"/>
      <c r="W1121" s="85"/>
      <c r="X1121" s="85"/>
      <c r="Y1121" s="85"/>
      <c r="Z1121" s="85"/>
      <c r="AA1121" s="85"/>
      <c r="AB1121" s="85"/>
      <c r="AC1121" s="85"/>
      <c r="AD1121" s="85"/>
      <c r="AE1121" s="85"/>
    </row>
    <row r="1122" spans="1:31">
      <c r="A1122" s="85"/>
      <c r="B1122" s="85"/>
      <c r="C1122" s="85"/>
      <c r="D1122" s="85"/>
      <c r="E1122" s="85"/>
      <c r="F1122" s="85"/>
      <c r="G1122" s="85"/>
      <c r="H1122" s="85"/>
      <c r="I1122" s="94"/>
      <c r="J1122" s="85"/>
      <c r="K1122" s="85"/>
      <c r="L1122" s="85"/>
      <c r="M1122" s="94"/>
      <c r="N1122" s="85"/>
      <c r="O1122" s="85"/>
      <c r="P1122" s="85"/>
      <c r="Q1122" s="85"/>
      <c r="R1122" s="85"/>
      <c r="S1122" s="85"/>
      <c r="T1122" s="85"/>
      <c r="U1122" s="85"/>
      <c r="V1122" s="85"/>
      <c r="W1122" s="85"/>
      <c r="X1122" s="85"/>
      <c r="Y1122" s="85"/>
      <c r="Z1122" s="85"/>
      <c r="AA1122" s="85"/>
      <c r="AB1122" s="85"/>
      <c r="AC1122" s="85"/>
      <c r="AD1122" s="85"/>
      <c r="AE1122" s="85"/>
    </row>
    <row r="1123" spans="1:31">
      <c r="A1123" s="85"/>
      <c r="B1123" s="85"/>
      <c r="C1123" s="85"/>
      <c r="D1123" s="85"/>
      <c r="E1123" s="85"/>
      <c r="F1123" s="85"/>
      <c r="G1123" s="85"/>
      <c r="H1123" s="85"/>
      <c r="I1123" s="94"/>
      <c r="J1123" s="85"/>
      <c r="K1123" s="85"/>
      <c r="L1123" s="85"/>
      <c r="M1123" s="94"/>
      <c r="N1123" s="85"/>
      <c r="O1123" s="85"/>
      <c r="P1123" s="85"/>
      <c r="Q1123" s="85"/>
      <c r="R1123" s="85"/>
      <c r="S1123" s="85"/>
      <c r="T1123" s="85"/>
      <c r="U1123" s="85"/>
      <c r="V1123" s="85"/>
      <c r="W1123" s="85"/>
      <c r="X1123" s="85"/>
      <c r="Y1123" s="85"/>
      <c r="Z1123" s="85"/>
      <c r="AA1123" s="85"/>
      <c r="AB1123" s="85"/>
      <c r="AC1123" s="85"/>
      <c r="AD1123" s="85"/>
      <c r="AE1123" s="85"/>
    </row>
    <row r="1124" spans="1:31">
      <c r="A1124" s="85"/>
      <c r="B1124" s="85"/>
      <c r="C1124" s="85"/>
      <c r="D1124" s="85"/>
      <c r="E1124" s="85"/>
      <c r="F1124" s="85"/>
      <c r="G1124" s="85"/>
      <c r="H1124" s="85"/>
      <c r="I1124" s="94"/>
      <c r="J1124" s="85"/>
      <c r="K1124" s="85"/>
      <c r="L1124" s="85"/>
      <c r="M1124" s="94"/>
      <c r="N1124" s="85"/>
      <c r="O1124" s="85"/>
      <c r="P1124" s="85"/>
      <c r="Q1124" s="85"/>
      <c r="R1124" s="85"/>
      <c r="S1124" s="85"/>
      <c r="T1124" s="85"/>
      <c r="U1124" s="85"/>
      <c r="V1124" s="85"/>
      <c r="W1124" s="85"/>
      <c r="X1124" s="85"/>
      <c r="Y1124" s="85"/>
      <c r="Z1124" s="85"/>
      <c r="AA1124" s="85"/>
      <c r="AB1124" s="85"/>
      <c r="AC1124" s="85"/>
      <c r="AD1124" s="85"/>
      <c r="AE1124" s="85"/>
    </row>
    <row r="1125" spans="1:31">
      <c r="A1125" s="85"/>
      <c r="B1125" s="85"/>
      <c r="C1125" s="85"/>
      <c r="D1125" s="85"/>
      <c r="E1125" s="85"/>
      <c r="F1125" s="85"/>
      <c r="G1125" s="85"/>
      <c r="H1125" s="85"/>
      <c r="I1125" s="94"/>
      <c r="J1125" s="85"/>
      <c r="K1125" s="85"/>
      <c r="L1125" s="85"/>
      <c r="M1125" s="94"/>
      <c r="N1125" s="85"/>
      <c r="O1125" s="85"/>
      <c r="P1125" s="85"/>
      <c r="Q1125" s="85"/>
      <c r="R1125" s="85"/>
      <c r="S1125" s="85"/>
      <c r="T1125" s="85"/>
      <c r="U1125" s="85"/>
      <c r="V1125" s="85"/>
      <c r="W1125" s="85"/>
      <c r="X1125" s="85"/>
      <c r="Y1125" s="85"/>
      <c r="Z1125" s="85"/>
      <c r="AA1125" s="85"/>
      <c r="AB1125" s="85"/>
      <c r="AC1125" s="85"/>
      <c r="AD1125" s="85"/>
      <c r="AE1125" s="85"/>
    </row>
    <row r="1126" spans="1:31">
      <c r="A1126" s="85"/>
      <c r="B1126" s="85"/>
      <c r="C1126" s="85"/>
      <c r="D1126" s="85"/>
      <c r="E1126" s="85"/>
      <c r="F1126" s="85"/>
      <c r="G1126" s="85"/>
      <c r="H1126" s="85"/>
      <c r="I1126" s="94"/>
      <c r="J1126" s="85"/>
      <c r="K1126" s="85"/>
      <c r="L1126" s="85"/>
      <c r="M1126" s="94"/>
      <c r="N1126" s="85"/>
      <c r="O1126" s="85"/>
      <c r="P1126" s="85"/>
      <c r="Q1126" s="85"/>
      <c r="R1126" s="85"/>
      <c r="S1126" s="85"/>
      <c r="T1126" s="85"/>
      <c r="U1126" s="85"/>
      <c r="V1126" s="85"/>
      <c r="W1126" s="85"/>
      <c r="X1126" s="85"/>
      <c r="Y1126" s="85"/>
      <c r="Z1126" s="85"/>
      <c r="AA1126" s="85"/>
      <c r="AB1126" s="85"/>
      <c r="AC1126" s="85"/>
      <c r="AD1126" s="85"/>
      <c r="AE1126" s="85"/>
    </row>
    <row r="1127" spans="1:31">
      <c r="A1127" s="85"/>
      <c r="B1127" s="85"/>
      <c r="C1127" s="85"/>
      <c r="D1127" s="85"/>
      <c r="E1127" s="85"/>
      <c r="F1127" s="85"/>
      <c r="G1127" s="85"/>
      <c r="H1127" s="85"/>
      <c r="I1127" s="94"/>
      <c r="J1127" s="85"/>
      <c r="K1127" s="85"/>
      <c r="L1127" s="85"/>
      <c r="M1127" s="94"/>
      <c r="N1127" s="85"/>
      <c r="O1127" s="85"/>
      <c r="P1127" s="85"/>
      <c r="Q1127" s="85"/>
      <c r="R1127" s="85"/>
      <c r="S1127" s="85"/>
      <c r="T1127" s="85"/>
      <c r="U1127" s="85"/>
      <c r="V1127" s="85"/>
      <c r="W1127" s="85"/>
      <c r="X1127" s="85"/>
      <c r="Y1127" s="85"/>
      <c r="Z1127" s="85"/>
      <c r="AA1127" s="85"/>
      <c r="AB1127" s="85"/>
      <c r="AC1127" s="85"/>
      <c r="AD1127" s="85"/>
      <c r="AE1127" s="85"/>
    </row>
    <row r="1128" spans="1:31">
      <c r="A1128" s="85"/>
      <c r="B1128" s="85"/>
      <c r="C1128" s="85"/>
      <c r="D1128" s="85"/>
      <c r="E1128" s="85"/>
      <c r="F1128" s="85"/>
      <c r="G1128" s="85"/>
      <c r="H1128" s="85"/>
      <c r="I1128" s="94"/>
      <c r="J1128" s="85"/>
      <c r="K1128" s="85"/>
      <c r="L1128" s="85"/>
      <c r="M1128" s="94"/>
      <c r="N1128" s="85"/>
      <c r="O1128" s="85"/>
      <c r="P1128" s="85"/>
      <c r="Q1128" s="85"/>
      <c r="R1128" s="85"/>
      <c r="S1128" s="85"/>
      <c r="T1128" s="85"/>
      <c r="U1128" s="85"/>
      <c r="V1128" s="85"/>
      <c r="W1128" s="85"/>
      <c r="X1128" s="85"/>
      <c r="Y1128" s="85"/>
      <c r="Z1128" s="85"/>
      <c r="AA1128" s="85"/>
      <c r="AB1128" s="85"/>
      <c r="AC1128" s="85"/>
      <c r="AD1128" s="85"/>
      <c r="AE1128" s="85"/>
    </row>
    <row r="1129" spans="1:31">
      <c r="A1129" s="85"/>
      <c r="B1129" s="85"/>
      <c r="C1129" s="85"/>
      <c r="D1129" s="85"/>
      <c r="E1129" s="85"/>
      <c r="F1129" s="85"/>
      <c r="G1129" s="85"/>
      <c r="H1129" s="85"/>
      <c r="I1129" s="94"/>
      <c r="J1129" s="85"/>
      <c r="K1129" s="85"/>
      <c r="L1129" s="85"/>
      <c r="M1129" s="94"/>
      <c r="N1129" s="85"/>
      <c r="O1129" s="85"/>
      <c r="P1129" s="85"/>
      <c r="Q1129" s="85"/>
      <c r="R1129" s="85"/>
      <c r="S1129" s="85"/>
      <c r="T1129" s="85"/>
      <c r="U1129" s="85"/>
      <c r="V1129" s="85"/>
      <c r="W1129" s="85"/>
      <c r="X1129" s="85"/>
      <c r="Y1129" s="85"/>
      <c r="Z1129" s="85"/>
      <c r="AA1129" s="85"/>
      <c r="AB1129" s="85"/>
      <c r="AC1129" s="85"/>
      <c r="AD1129" s="85"/>
      <c r="AE1129" s="85"/>
    </row>
    <row r="1130" spans="1:31">
      <c r="A1130" s="85"/>
      <c r="B1130" s="85"/>
      <c r="C1130" s="85"/>
      <c r="D1130" s="85"/>
      <c r="E1130" s="85"/>
      <c r="F1130" s="85"/>
      <c r="G1130" s="85"/>
      <c r="H1130" s="85"/>
      <c r="I1130" s="94"/>
      <c r="J1130" s="85"/>
      <c r="K1130" s="85"/>
      <c r="L1130" s="85"/>
      <c r="M1130" s="94"/>
      <c r="N1130" s="85"/>
      <c r="O1130" s="85"/>
      <c r="P1130" s="85"/>
      <c r="Q1130" s="85"/>
      <c r="R1130" s="85"/>
      <c r="S1130" s="85"/>
      <c r="T1130" s="85"/>
      <c r="U1130" s="85"/>
      <c r="V1130" s="85"/>
      <c r="W1130" s="85"/>
      <c r="X1130" s="85"/>
      <c r="Y1130" s="85"/>
      <c r="Z1130" s="85"/>
      <c r="AA1130" s="85"/>
      <c r="AB1130" s="85"/>
      <c r="AC1130" s="85"/>
      <c r="AD1130" s="85"/>
      <c r="AE1130" s="85"/>
    </row>
    <row r="1131" spans="1:31">
      <c r="A1131" s="85"/>
      <c r="B1131" s="85"/>
      <c r="C1131" s="85"/>
      <c r="D1131" s="85"/>
      <c r="E1131" s="85"/>
      <c r="F1131" s="85"/>
      <c r="G1131" s="85"/>
      <c r="H1131" s="85"/>
      <c r="I1131" s="94"/>
      <c r="J1131" s="85"/>
      <c r="K1131" s="85"/>
      <c r="L1131" s="85"/>
      <c r="M1131" s="94"/>
      <c r="N1131" s="85"/>
      <c r="O1131" s="85"/>
      <c r="P1131" s="85"/>
      <c r="Q1131" s="85"/>
      <c r="R1131" s="85"/>
      <c r="S1131" s="85"/>
      <c r="T1131" s="85"/>
      <c r="U1131" s="85"/>
      <c r="V1131" s="85"/>
      <c r="W1131" s="85"/>
      <c r="X1131" s="85"/>
      <c r="Y1131" s="85"/>
      <c r="Z1131" s="85"/>
      <c r="AA1131" s="85"/>
      <c r="AB1131" s="85"/>
      <c r="AC1131" s="85"/>
      <c r="AD1131" s="85"/>
      <c r="AE1131" s="85"/>
    </row>
    <row r="1132" spans="1:31">
      <c r="A1132" s="85"/>
      <c r="B1132" s="85"/>
      <c r="C1132" s="85"/>
      <c r="D1132" s="85"/>
      <c r="E1132" s="85"/>
      <c r="F1132" s="85"/>
      <c r="G1132" s="85"/>
      <c r="H1132" s="85"/>
      <c r="I1132" s="94"/>
      <c r="J1132" s="85"/>
      <c r="K1132" s="85"/>
      <c r="L1132" s="85"/>
      <c r="M1132" s="94"/>
      <c r="N1132" s="85"/>
      <c r="O1132" s="85"/>
      <c r="P1132" s="85"/>
      <c r="Q1132" s="85"/>
      <c r="R1132" s="85"/>
      <c r="S1132" s="85"/>
      <c r="T1132" s="85"/>
      <c r="U1132" s="85"/>
      <c r="V1132" s="85"/>
      <c r="W1132" s="85"/>
      <c r="X1132" s="85"/>
      <c r="Y1132" s="85"/>
      <c r="Z1132" s="85"/>
      <c r="AA1132" s="85"/>
      <c r="AB1132" s="85"/>
      <c r="AC1132" s="85"/>
      <c r="AD1132" s="85"/>
      <c r="AE1132" s="85"/>
    </row>
    <row r="1133" spans="1:31">
      <c r="A1133" s="85"/>
      <c r="B1133" s="85"/>
      <c r="C1133" s="85"/>
      <c r="D1133" s="85"/>
      <c r="E1133" s="85"/>
      <c r="F1133" s="85"/>
      <c r="G1133" s="85"/>
      <c r="H1133" s="85"/>
      <c r="I1133" s="94"/>
      <c r="J1133" s="85"/>
      <c r="K1133" s="85"/>
      <c r="L1133" s="85"/>
      <c r="M1133" s="94"/>
      <c r="N1133" s="85"/>
      <c r="O1133" s="85"/>
      <c r="P1133" s="85"/>
      <c r="Q1133" s="85"/>
      <c r="R1133" s="85"/>
      <c r="S1133" s="85"/>
      <c r="T1133" s="85"/>
      <c r="U1133" s="85"/>
      <c r="V1133" s="85"/>
      <c r="W1133" s="85"/>
      <c r="X1133" s="85"/>
      <c r="Y1133" s="85"/>
      <c r="Z1133" s="85"/>
      <c r="AA1133" s="85"/>
      <c r="AB1133" s="85"/>
      <c r="AC1133" s="85"/>
      <c r="AD1133" s="85"/>
      <c r="AE1133" s="85"/>
    </row>
    <row r="1134" spans="1:31">
      <c r="A1134" s="85"/>
      <c r="B1134" s="85"/>
      <c r="C1134" s="85"/>
      <c r="D1134" s="85"/>
      <c r="E1134" s="85"/>
      <c r="F1134" s="85"/>
      <c r="G1134" s="85"/>
      <c r="H1134" s="85"/>
      <c r="I1134" s="94"/>
      <c r="J1134" s="85"/>
      <c r="K1134" s="85"/>
      <c r="L1134" s="85"/>
      <c r="M1134" s="94"/>
      <c r="N1134" s="85"/>
      <c r="O1134" s="85"/>
      <c r="P1134" s="85"/>
      <c r="Q1134" s="85"/>
      <c r="R1134" s="85"/>
      <c r="S1134" s="85"/>
      <c r="T1134" s="85"/>
      <c r="U1134" s="85"/>
      <c r="V1134" s="85"/>
      <c r="W1134" s="85"/>
      <c r="X1134" s="85"/>
      <c r="Y1134" s="85"/>
      <c r="Z1134" s="85"/>
      <c r="AA1134" s="85"/>
      <c r="AB1134" s="85"/>
      <c r="AC1134" s="85"/>
      <c r="AD1134" s="85"/>
      <c r="AE1134" s="85"/>
    </row>
    <row r="1135" spans="1:31">
      <c r="A1135" s="85"/>
      <c r="B1135" s="85"/>
      <c r="C1135" s="85"/>
      <c r="D1135" s="85"/>
      <c r="E1135" s="85"/>
      <c r="F1135" s="85"/>
      <c r="G1135" s="85"/>
      <c r="H1135" s="85"/>
      <c r="I1135" s="94"/>
      <c r="J1135" s="85"/>
      <c r="K1135" s="85"/>
      <c r="L1135" s="85"/>
      <c r="M1135" s="94"/>
      <c r="N1135" s="85"/>
      <c r="O1135" s="85"/>
      <c r="P1135" s="85"/>
      <c r="Q1135" s="85"/>
      <c r="R1135" s="85"/>
      <c r="S1135" s="85"/>
      <c r="T1135" s="85"/>
      <c r="U1135" s="85"/>
      <c r="V1135" s="85"/>
      <c r="W1135" s="85"/>
      <c r="X1135" s="85"/>
      <c r="Y1135" s="85"/>
      <c r="Z1135" s="85"/>
      <c r="AA1135" s="85"/>
      <c r="AB1135" s="85"/>
      <c r="AC1135" s="85"/>
      <c r="AD1135" s="85"/>
      <c r="AE1135" s="85"/>
    </row>
    <row r="1136" spans="1:31">
      <c r="A1136" s="85"/>
      <c r="B1136" s="85"/>
      <c r="C1136" s="85"/>
      <c r="D1136" s="85"/>
      <c r="E1136" s="85"/>
      <c r="F1136" s="85"/>
      <c r="G1136" s="85"/>
      <c r="H1136" s="85"/>
      <c r="I1136" s="94"/>
      <c r="J1136" s="85"/>
      <c r="K1136" s="85"/>
      <c r="L1136" s="85"/>
      <c r="M1136" s="94"/>
      <c r="N1136" s="85"/>
      <c r="O1136" s="85"/>
      <c r="P1136" s="85"/>
      <c r="Q1136" s="85"/>
      <c r="R1136" s="85"/>
      <c r="S1136" s="85"/>
      <c r="T1136" s="85"/>
      <c r="U1136" s="85"/>
      <c r="V1136" s="85"/>
      <c r="W1136" s="85"/>
      <c r="X1136" s="85"/>
      <c r="Y1136" s="85"/>
      <c r="Z1136" s="85"/>
      <c r="AA1136" s="85"/>
      <c r="AB1136" s="85"/>
      <c r="AC1136" s="85"/>
      <c r="AD1136" s="85"/>
      <c r="AE1136" s="85"/>
    </row>
    <row r="1137" spans="1:31">
      <c r="A1137" s="85"/>
      <c r="B1137" s="85"/>
      <c r="C1137" s="85"/>
      <c r="D1137" s="85"/>
      <c r="E1137" s="85"/>
      <c r="F1137" s="85"/>
      <c r="G1137" s="85"/>
      <c r="H1137" s="85"/>
      <c r="I1137" s="94"/>
      <c r="J1137" s="85"/>
      <c r="K1137" s="85"/>
      <c r="L1137" s="85"/>
      <c r="M1137" s="94"/>
      <c r="N1137" s="85"/>
      <c r="O1137" s="85"/>
      <c r="P1137" s="85"/>
      <c r="Q1137" s="85"/>
      <c r="R1137" s="85"/>
      <c r="S1137" s="85"/>
      <c r="T1137" s="85"/>
      <c r="U1137" s="85"/>
      <c r="V1137" s="85"/>
      <c r="W1137" s="85"/>
      <c r="X1137" s="85"/>
      <c r="Y1137" s="85"/>
      <c r="Z1137" s="85"/>
      <c r="AA1137" s="85"/>
      <c r="AB1137" s="85"/>
      <c r="AC1137" s="85"/>
      <c r="AD1137" s="85"/>
      <c r="AE1137" s="85"/>
    </row>
    <row r="1138" spans="1:31">
      <c r="A1138" s="85"/>
      <c r="B1138" s="85"/>
      <c r="C1138" s="85"/>
      <c r="D1138" s="85"/>
      <c r="E1138" s="85"/>
      <c r="F1138" s="85"/>
      <c r="G1138" s="85"/>
      <c r="H1138" s="85"/>
      <c r="I1138" s="94"/>
      <c r="J1138" s="85"/>
      <c r="K1138" s="85"/>
      <c r="L1138" s="85"/>
      <c r="M1138" s="94"/>
      <c r="N1138" s="85"/>
      <c r="O1138" s="85"/>
      <c r="P1138" s="85"/>
      <c r="Q1138" s="85"/>
      <c r="R1138" s="85"/>
      <c r="S1138" s="85"/>
      <c r="T1138" s="85"/>
      <c r="U1138" s="85"/>
      <c r="V1138" s="85"/>
      <c r="W1138" s="85"/>
      <c r="X1138" s="85"/>
      <c r="Y1138" s="85"/>
      <c r="Z1138" s="85"/>
      <c r="AA1138" s="85"/>
      <c r="AB1138" s="85"/>
      <c r="AC1138" s="85"/>
      <c r="AD1138" s="85"/>
      <c r="AE1138" s="85"/>
    </row>
    <row r="1139" spans="1:31">
      <c r="A1139" s="85"/>
      <c r="B1139" s="85"/>
      <c r="C1139" s="85"/>
      <c r="D1139" s="85"/>
      <c r="E1139" s="85"/>
      <c r="F1139" s="85"/>
      <c r="G1139" s="85"/>
      <c r="H1139" s="85"/>
      <c r="I1139" s="94"/>
      <c r="J1139" s="85"/>
      <c r="K1139" s="85"/>
      <c r="L1139" s="85"/>
      <c r="M1139" s="94"/>
      <c r="N1139" s="85"/>
      <c r="O1139" s="85"/>
      <c r="P1139" s="85"/>
      <c r="Q1139" s="85"/>
      <c r="R1139" s="85"/>
      <c r="S1139" s="85"/>
      <c r="T1139" s="85"/>
      <c r="U1139" s="85"/>
      <c r="V1139" s="85"/>
      <c r="W1139" s="85"/>
      <c r="X1139" s="85"/>
      <c r="Y1139" s="85"/>
      <c r="Z1139" s="85"/>
      <c r="AA1139" s="85"/>
      <c r="AB1139" s="85"/>
      <c r="AC1139" s="85"/>
      <c r="AD1139" s="85"/>
      <c r="AE1139" s="85"/>
    </row>
    <row r="1140" spans="1:31">
      <c r="A1140" s="85"/>
      <c r="B1140" s="85"/>
      <c r="C1140" s="85"/>
      <c r="D1140" s="85"/>
      <c r="E1140" s="85"/>
      <c r="F1140" s="85"/>
      <c r="G1140" s="85"/>
      <c r="H1140" s="85"/>
      <c r="I1140" s="94"/>
      <c r="J1140" s="85"/>
      <c r="K1140" s="85"/>
      <c r="L1140" s="85"/>
      <c r="M1140" s="94"/>
      <c r="N1140" s="85"/>
      <c r="O1140" s="85"/>
      <c r="P1140" s="85"/>
      <c r="Q1140" s="85"/>
      <c r="R1140" s="85"/>
      <c r="S1140" s="85"/>
      <c r="T1140" s="85"/>
      <c r="U1140" s="85"/>
      <c r="V1140" s="85"/>
      <c r="W1140" s="85"/>
      <c r="X1140" s="85"/>
      <c r="Y1140" s="85"/>
      <c r="Z1140" s="85"/>
      <c r="AA1140" s="85"/>
      <c r="AB1140" s="85"/>
      <c r="AC1140" s="85"/>
      <c r="AD1140" s="85"/>
      <c r="AE1140" s="85"/>
    </row>
  </sheetData>
  <mergeCells count="89">
    <mergeCell ref="C128:C129"/>
    <mergeCell ref="C130:C131"/>
    <mergeCell ref="A118:A125"/>
    <mergeCell ref="B118:B120"/>
    <mergeCell ref="B122:B125"/>
    <mergeCell ref="C124:C125"/>
    <mergeCell ref="C126:C127"/>
    <mergeCell ref="A126:A175"/>
    <mergeCell ref="B172:B175"/>
    <mergeCell ref="C132:C133"/>
    <mergeCell ref="C134:C135"/>
    <mergeCell ref="C136:C137"/>
    <mergeCell ref="C138:C139"/>
    <mergeCell ref="C140:C141"/>
    <mergeCell ref="C142:C143"/>
    <mergeCell ref="C144:C145"/>
    <mergeCell ref="C56:C57"/>
    <mergeCell ref="B59:B62"/>
    <mergeCell ref="B63:B67"/>
    <mergeCell ref="B94:B95"/>
    <mergeCell ref="B96:B97"/>
    <mergeCell ref="C174:C175"/>
    <mergeCell ref="C146:C147"/>
    <mergeCell ref="C148:C149"/>
    <mergeCell ref="C150:C151"/>
    <mergeCell ref="C152:C153"/>
    <mergeCell ref="C154:C155"/>
    <mergeCell ref="C156:C157"/>
    <mergeCell ref="C158:C159"/>
    <mergeCell ref="C160:C161"/>
    <mergeCell ref="C162:C163"/>
    <mergeCell ref="C164:C165"/>
    <mergeCell ref="C166:C167"/>
    <mergeCell ref="C168:C169"/>
    <mergeCell ref="C170:C171"/>
    <mergeCell ref="C172:C173"/>
    <mergeCell ref="B126:B139"/>
    <mergeCell ref="B140:B167"/>
    <mergeCell ref="B168:B171"/>
    <mergeCell ref="B98:B99"/>
    <mergeCell ref="B100:B101"/>
    <mergeCell ref="B102:B103"/>
    <mergeCell ref="B104:B105"/>
    <mergeCell ref="B106:B107"/>
    <mergeCell ref="B108:B109"/>
    <mergeCell ref="B110:B111"/>
    <mergeCell ref="B112:B113"/>
    <mergeCell ref="A49:A67"/>
    <mergeCell ref="A68:A81"/>
    <mergeCell ref="B80:B81"/>
    <mergeCell ref="A82:A85"/>
    <mergeCell ref="B114:B115"/>
    <mergeCell ref="B68:B77"/>
    <mergeCell ref="B78:B79"/>
    <mergeCell ref="A86:A117"/>
    <mergeCell ref="B86:B87"/>
    <mergeCell ref="B88:B89"/>
    <mergeCell ref="B90:B91"/>
    <mergeCell ref="B49:B52"/>
    <mergeCell ref="B53:B58"/>
    <mergeCell ref="B116:B117"/>
    <mergeCell ref="B92:B93"/>
    <mergeCell ref="A22:A46"/>
    <mergeCell ref="C22:E22"/>
    <mergeCell ref="C23:E23"/>
    <mergeCell ref="C24:E24"/>
    <mergeCell ref="C25:E25"/>
    <mergeCell ref="C26:E26"/>
    <mergeCell ref="C27:E27"/>
    <mergeCell ref="C28:C33"/>
    <mergeCell ref="D28:D29"/>
    <mergeCell ref="D31:D32"/>
    <mergeCell ref="D30:E30"/>
    <mergeCell ref="C34:E34"/>
    <mergeCell ref="C35:E35"/>
    <mergeCell ref="C36:E36"/>
    <mergeCell ref="C37:C40"/>
    <mergeCell ref="B41:B42"/>
    <mergeCell ref="K1:N1"/>
    <mergeCell ref="A3:A7"/>
    <mergeCell ref="A8:A21"/>
    <mergeCell ref="B8:E8"/>
    <mergeCell ref="B9:B13"/>
    <mergeCell ref="B14:B21"/>
    <mergeCell ref="B22:B40"/>
    <mergeCell ref="B43:B45"/>
    <mergeCell ref="C43:E43"/>
    <mergeCell ref="C44:E44"/>
    <mergeCell ref="G1:J1"/>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sheetViews>
  <sheetFormatPr defaultColWidth="14.42578125" defaultRowHeight="15" customHeight="1"/>
  <cols>
    <col min="1" max="1" width="8.140625" customWidth="1"/>
    <col min="2" max="2" width="25.28515625" customWidth="1"/>
    <col min="10" max="10" width="71.85546875" customWidth="1"/>
  </cols>
  <sheetData>
    <row r="1" spans="1:26">
      <c r="A1" s="146" t="s">
        <v>2781</v>
      </c>
      <c r="B1" s="141"/>
      <c r="C1" s="141"/>
      <c r="D1" s="141"/>
      <c r="E1" s="141"/>
      <c r="F1" s="141"/>
      <c r="G1" s="141"/>
      <c r="H1" s="141"/>
      <c r="I1" s="141"/>
      <c r="J1" s="141"/>
      <c r="K1" s="85"/>
      <c r="L1" s="85"/>
      <c r="M1" s="85"/>
      <c r="N1" s="85"/>
      <c r="O1" s="85"/>
      <c r="P1" s="85"/>
      <c r="Q1" s="85"/>
      <c r="R1" s="85"/>
      <c r="S1" s="85"/>
      <c r="T1" s="85"/>
      <c r="U1" s="85"/>
      <c r="V1" s="85"/>
      <c r="W1" s="85"/>
      <c r="X1" s="85"/>
      <c r="Y1" s="85"/>
      <c r="Z1" s="85"/>
    </row>
    <row r="2" spans="1:26">
      <c r="A2" s="141"/>
      <c r="B2" s="141"/>
      <c r="C2" s="141"/>
      <c r="D2" s="141"/>
      <c r="E2" s="141"/>
      <c r="F2" s="141"/>
      <c r="G2" s="141"/>
      <c r="H2" s="141"/>
      <c r="I2" s="141"/>
      <c r="J2" s="141"/>
      <c r="K2" s="85"/>
      <c r="L2" s="85"/>
      <c r="M2" s="85"/>
      <c r="N2" s="85"/>
      <c r="O2" s="85"/>
      <c r="P2" s="85"/>
      <c r="Q2" s="85"/>
      <c r="R2" s="85"/>
      <c r="S2" s="85"/>
      <c r="T2" s="85"/>
      <c r="U2" s="85"/>
      <c r="V2" s="85"/>
      <c r="W2" s="85"/>
      <c r="X2" s="85"/>
      <c r="Y2" s="85"/>
      <c r="Z2" s="85"/>
    </row>
    <row r="3" spans="1:26">
      <c r="A3" s="109"/>
      <c r="B3" s="109"/>
      <c r="C3" s="109"/>
      <c r="D3" s="109"/>
      <c r="E3" s="109"/>
      <c r="F3" s="109"/>
      <c r="G3" s="109"/>
      <c r="H3" s="109"/>
      <c r="I3" s="109"/>
      <c r="J3" s="110" t="s">
        <v>2782</v>
      </c>
      <c r="K3" s="85"/>
      <c r="L3" s="85"/>
      <c r="M3" s="85"/>
      <c r="N3" s="85"/>
      <c r="O3" s="85"/>
      <c r="P3" s="85"/>
      <c r="Q3" s="85"/>
      <c r="R3" s="85"/>
      <c r="S3" s="85"/>
      <c r="T3" s="85"/>
      <c r="U3" s="85"/>
      <c r="V3" s="85"/>
      <c r="W3" s="85"/>
      <c r="X3" s="85"/>
      <c r="Y3" s="85"/>
      <c r="Z3" s="85"/>
    </row>
    <row r="4" spans="1:26">
      <c r="A4" s="147" t="s">
        <v>2783</v>
      </c>
      <c r="B4" s="143"/>
      <c r="C4" s="111" t="s">
        <v>34</v>
      </c>
      <c r="D4" s="111" t="s">
        <v>307</v>
      </c>
      <c r="E4" s="111" t="s">
        <v>29</v>
      </c>
      <c r="F4" s="111" t="s">
        <v>43</v>
      </c>
      <c r="G4" s="111" t="s">
        <v>24</v>
      </c>
      <c r="H4" s="111" t="s">
        <v>2784</v>
      </c>
      <c r="I4" s="111" t="s">
        <v>2785</v>
      </c>
      <c r="J4" s="112" t="s">
        <v>2786</v>
      </c>
      <c r="K4" s="85"/>
      <c r="L4" s="85"/>
      <c r="M4" s="85"/>
      <c r="N4" s="85"/>
      <c r="O4" s="85"/>
      <c r="P4" s="85"/>
      <c r="Q4" s="85"/>
      <c r="R4" s="85"/>
      <c r="S4" s="85"/>
      <c r="T4" s="85"/>
      <c r="U4" s="85"/>
      <c r="V4" s="85"/>
      <c r="W4" s="85"/>
      <c r="X4" s="85"/>
      <c r="Y4" s="85"/>
      <c r="Z4" s="85"/>
    </row>
    <row r="5" spans="1:26">
      <c r="A5" s="148" t="s">
        <v>18</v>
      </c>
      <c r="B5" s="136"/>
      <c r="C5" s="113">
        <v>92</v>
      </c>
      <c r="D5" s="113">
        <v>10</v>
      </c>
      <c r="E5" s="113">
        <v>11</v>
      </c>
      <c r="F5" s="113">
        <v>8</v>
      </c>
      <c r="G5" s="113">
        <v>2</v>
      </c>
      <c r="H5" s="113">
        <v>57</v>
      </c>
      <c r="I5" s="114">
        <v>181</v>
      </c>
      <c r="J5" s="115"/>
      <c r="K5" s="85"/>
      <c r="L5" s="85"/>
      <c r="M5" s="85"/>
      <c r="N5" s="85"/>
      <c r="O5" s="85"/>
      <c r="P5" s="85"/>
      <c r="Q5" s="85"/>
      <c r="R5" s="85"/>
      <c r="S5" s="85"/>
      <c r="T5" s="85"/>
      <c r="U5" s="85"/>
      <c r="V5" s="85"/>
      <c r="W5" s="85"/>
      <c r="X5" s="85"/>
      <c r="Y5" s="85"/>
      <c r="Z5" s="85"/>
    </row>
    <row r="6" spans="1:26">
      <c r="A6" s="116">
        <v>1</v>
      </c>
      <c r="B6" s="115" t="s">
        <v>332</v>
      </c>
      <c r="C6" s="117"/>
      <c r="D6" s="117"/>
      <c r="E6" s="117">
        <v>2</v>
      </c>
      <c r="F6" s="117"/>
      <c r="G6" s="117"/>
      <c r="H6" s="117"/>
      <c r="I6" s="118">
        <v>2</v>
      </c>
      <c r="J6" s="115"/>
      <c r="K6" s="85"/>
      <c r="L6" s="85"/>
      <c r="M6" s="85"/>
      <c r="N6" s="85"/>
      <c r="O6" s="85"/>
      <c r="P6" s="85"/>
      <c r="Q6" s="85"/>
      <c r="R6" s="85"/>
      <c r="S6" s="85"/>
      <c r="T6" s="85"/>
      <c r="U6" s="85"/>
      <c r="V6" s="85"/>
      <c r="W6" s="85"/>
      <c r="X6" s="85"/>
      <c r="Y6" s="85"/>
      <c r="Z6" s="85"/>
    </row>
    <row r="7" spans="1:26">
      <c r="A7" s="116">
        <v>2</v>
      </c>
      <c r="B7" s="115" t="s">
        <v>1144</v>
      </c>
      <c r="C7" s="117">
        <v>1</v>
      </c>
      <c r="D7" s="117"/>
      <c r="E7" s="117"/>
      <c r="F7" s="117"/>
      <c r="G7" s="117"/>
      <c r="H7" s="117"/>
      <c r="I7" s="118">
        <v>1</v>
      </c>
      <c r="J7" s="115"/>
      <c r="K7" s="85"/>
      <c r="L7" s="85"/>
      <c r="M7" s="85"/>
      <c r="N7" s="85"/>
      <c r="O7" s="85"/>
      <c r="P7" s="85"/>
      <c r="Q7" s="85"/>
      <c r="R7" s="85"/>
      <c r="S7" s="85"/>
      <c r="T7" s="85"/>
      <c r="U7" s="85"/>
      <c r="V7" s="85"/>
      <c r="W7" s="85"/>
      <c r="X7" s="85"/>
      <c r="Y7" s="85"/>
      <c r="Z7" s="85"/>
    </row>
    <row r="8" spans="1:26">
      <c r="A8" s="116">
        <v>3</v>
      </c>
      <c r="B8" s="115" t="s">
        <v>652</v>
      </c>
      <c r="C8" s="117"/>
      <c r="D8" s="117"/>
      <c r="E8" s="117"/>
      <c r="F8" s="117"/>
      <c r="G8" s="117"/>
      <c r="H8" s="117">
        <v>1</v>
      </c>
      <c r="I8" s="118">
        <v>1</v>
      </c>
      <c r="J8" s="115"/>
      <c r="K8" s="85"/>
      <c r="L8" s="85"/>
      <c r="M8" s="85"/>
      <c r="N8" s="85"/>
      <c r="O8" s="85"/>
      <c r="P8" s="85"/>
      <c r="Q8" s="85"/>
      <c r="R8" s="85"/>
      <c r="S8" s="85"/>
      <c r="T8" s="85"/>
      <c r="U8" s="85"/>
      <c r="V8" s="85"/>
      <c r="W8" s="85"/>
      <c r="X8" s="85"/>
      <c r="Y8" s="85"/>
      <c r="Z8" s="85"/>
    </row>
    <row r="9" spans="1:26">
      <c r="A9" s="116">
        <v>4</v>
      </c>
      <c r="B9" s="115" t="s">
        <v>1210</v>
      </c>
      <c r="C9" s="117"/>
      <c r="D9" s="117"/>
      <c r="E9" s="117"/>
      <c r="F9" s="117"/>
      <c r="G9" s="117"/>
      <c r="H9" s="117">
        <v>3</v>
      </c>
      <c r="I9" s="118">
        <v>3</v>
      </c>
      <c r="J9" s="115" t="s">
        <v>2787</v>
      </c>
      <c r="K9" s="85"/>
      <c r="L9" s="85"/>
      <c r="M9" s="85"/>
      <c r="N9" s="85"/>
      <c r="O9" s="85"/>
      <c r="P9" s="85"/>
      <c r="Q9" s="85"/>
      <c r="R9" s="85"/>
      <c r="S9" s="85"/>
      <c r="T9" s="85"/>
      <c r="U9" s="85"/>
      <c r="V9" s="85"/>
      <c r="W9" s="85"/>
      <c r="X9" s="85"/>
      <c r="Y9" s="85"/>
      <c r="Z9" s="85"/>
    </row>
    <row r="10" spans="1:26">
      <c r="A10" s="116">
        <v>5</v>
      </c>
      <c r="B10" s="115" t="s">
        <v>255</v>
      </c>
      <c r="C10" s="117">
        <v>1</v>
      </c>
      <c r="D10" s="117"/>
      <c r="E10" s="117"/>
      <c r="F10" s="117">
        <v>1</v>
      </c>
      <c r="G10" s="117"/>
      <c r="H10" s="117"/>
      <c r="I10" s="118">
        <v>2</v>
      </c>
      <c r="J10" s="115"/>
      <c r="K10" s="85"/>
      <c r="L10" s="85"/>
      <c r="M10" s="85"/>
      <c r="N10" s="85"/>
      <c r="O10" s="85"/>
      <c r="P10" s="85"/>
      <c r="Q10" s="85"/>
      <c r="R10" s="85"/>
      <c r="S10" s="85"/>
      <c r="T10" s="85"/>
      <c r="U10" s="85"/>
      <c r="V10" s="85"/>
      <c r="W10" s="85"/>
      <c r="X10" s="85"/>
      <c r="Y10" s="85"/>
      <c r="Z10" s="85"/>
    </row>
    <row r="11" spans="1:26">
      <c r="A11" s="116">
        <v>6</v>
      </c>
      <c r="B11" s="115" t="s">
        <v>26</v>
      </c>
      <c r="C11" s="117">
        <v>1</v>
      </c>
      <c r="D11" s="117">
        <v>1</v>
      </c>
      <c r="E11" s="117">
        <v>4</v>
      </c>
      <c r="F11" s="117"/>
      <c r="G11" s="117"/>
      <c r="H11" s="117">
        <v>5</v>
      </c>
      <c r="I11" s="118">
        <v>11</v>
      </c>
      <c r="J11" s="115" t="s">
        <v>2788</v>
      </c>
      <c r="K11" s="85"/>
      <c r="L11" s="85"/>
      <c r="M11" s="85"/>
      <c r="N11" s="85"/>
      <c r="O11" s="85"/>
      <c r="P11" s="85"/>
      <c r="Q11" s="85"/>
      <c r="R11" s="85"/>
      <c r="S11" s="85"/>
      <c r="T11" s="85"/>
      <c r="U11" s="85"/>
      <c r="V11" s="85"/>
      <c r="W11" s="85"/>
      <c r="X11" s="85"/>
      <c r="Y11" s="85"/>
      <c r="Z11" s="85"/>
    </row>
    <row r="12" spans="1:26">
      <c r="A12" s="116">
        <v>7</v>
      </c>
      <c r="B12" s="115" t="s">
        <v>1127</v>
      </c>
      <c r="C12" s="117">
        <v>1</v>
      </c>
      <c r="D12" s="117"/>
      <c r="E12" s="117"/>
      <c r="F12" s="117"/>
      <c r="G12" s="117"/>
      <c r="H12" s="117">
        <v>1</v>
      </c>
      <c r="I12" s="118">
        <v>2</v>
      </c>
      <c r="J12" s="115" t="s">
        <v>2789</v>
      </c>
      <c r="K12" s="85"/>
      <c r="L12" s="85"/>
      <c r="M12" s="85"/>
      <c r="N12" s="85"/>
      <c r="O12" s="85"/>
      <c r="P12" s="85"/>
      <c r="Q12" s="85"/>
      <c r="R12" s="85"/>
      <c r="S12" s="85"/>
      <c r="T12" s="85"/>
      <c r="U12" s="85"/>
      <c r="V12" s="85"/>
      <c r="W12" s="85"/>
      <c r="X12" s="85"/>
      <c r="Y12" s="85"/>
      <c r="Z12" s="85"/>
    </row>
    <row r="13" spans="1:26">
      <c r="A13" s="116">
        <v>8</v>
      </c>
      <c r="B13" s="115" t="s">
        <v>1241</v>
      </c>
      <c r="C13" s="117"/>
      <c r="D13" s="117"/>
      <c r="E13" s="117"/>
      <c r="F13" s="117"/>
      <c r="G13" s="117"/>
      <c r="H13" s="117">
        <v>1</v>
      </c>
      <c r="I13" s="118">
        <v>1</v>
      </c>
      <c r="J13" s="115"/>
      <c r="K13" s="85"/>
      <c r="L13" s="85"/>
      <c r="M13" s="85"/>
      <c r="N13" s="85"/>
      <c r="O13" s="85"/>
      <c r="P13" s="85"/>
      <c r="Q13" s="85"/>
      <c r="R13" s="85"/>
      <c r="S13" s="85"/>
      <c r="T13" s="85"/>
      <c r="U13" s="85"/>
      <c r="V13" s="85"/>
      <c r="W13" s="85"/>
      <c r="X13" s="85"/>
      <c r="Y13" s="85"/>
      <c r="Z13" s="85"/>
    </row>
    <row r="14" spans="1:26">
      <c r="A14" s="116">
        <v>9</v>
      </c>
      <c r="B14" s="115" t="s">
        <v>1223</v>
      </c>
      <c r="C14" s="117"/>
      <c r="D14" s="117">
        <v>1</v>
      </c>
      <c r="E14" s="117"/>
      <c r="F14" s="117"/>
      <c r="G14" s="117"/>
      <c r="H14" s="117"/>
      <c r="I14" s="118">
        <v>1</v>
      </c>
      <c r="J14" s="115"/>
      <c r="K14" s="85"/>
      <c r="L14" s="85"/>
      <c r="M14" s="85"/>
      <c r="N14" s="85"/>
      <c r="O14" s="85"/>
      <c r="P14" s="85"/>
      <c r="Q14" s="85"/>
      <c r="R14" s="85"/>
      <c r="S14" s="85"/>
      <c r="T14" s="85"/>
      <c r="U14" s="85"/>
      <c r="V14" s="85"/>
      <c r="W14" s="85"/>
      <c r="X14" s="85"/>
      <c r="Y14" s="85"/>
      <c r="Z14" s="85"/>
    </row>
    <row r="15" spans="1:26">
      <c r="A15" s="116">
        <v>10</v>
      </c>
      <c r="B15" s="115" t="s">
        <v>37</v>
      </c>
      <c r="C15" s="117">
        <v>1</v>
      </c>
      <c r="D15" s="117"/>
      <c r="E15" s="117"/>
      <c r="F15" s="117">
        <v>1</v>
      </c>
      <c r="G15" s="117"/>
      <c r="H15" s="117"/>
      <c r="I15" s="118">
        <v>3</v>
      </c>
      <c r="J15" s="115"/>
      <c r="K15" s="85"/>
      <c r="L15" s="85"/>
      <c r="M15" s="85"/>
      <c r="N15" s="85"/>
      <c r="O15" s="85"/>
      <c r="P15" s="85"/>
      <c r="Q15" s="85"/>
      <c r="R15" s="85"/>
      <c r="S15" s="85"/>
      <c r="T15" s="85"/>
      <c r="U15" s="85"/>
      <c r="V15" s="85"/>
      <c r="W15" s="85"/>
      <c r="X15" s="85"/>
      <c r="Y15" s="85"/>
      <c r="Z15" s="85"/>
    </row>
    <row r="16" spans="1:26">
      <c r="A16" s="116">
        <v>11</v>
      </c>
      <c r="B16" s="115" t="s">
        <v>71</v>
      </c>
      <c r="C16" s="117">
        <v>11</v>
      </c>
      <c r="D16" s="117">
        <v>2</v>
      </c>
      <c r="E16" s="117"/>
      <c r="F16" s="117">
        <v>1</v>
      </c>
      <c r="G16" s="117"/>
      <c r="H16" s="117">
        <v>3</v>
      </c>
      <c r="I16" s="118">
        <v>17</v>
      </c>
      <c r="J16" s="115" t="s">
        <v>2790</v>
      </c>
      <c r="K16" s="85"/>
      <c r="L16" s="85"/>
      <c r="M16" s="85"/>
      <c r="N16" s="85"/>
      <c r="O16" s="85"/>
      <c r="P16" s="85"/>
      <c r="Q16" s="85"/>
      <c r="R16" s="85"/>
      <c r="S16" s="85"/>
      <c r="T16" s="85"/>
      <c r="U16" s="85"/>
      <c r="V16" s="85"/>
      <c r="W16" s="85"/>
      <c r="X16" s="85"/>
      <c r="Y16" s="85"/>
      <c r="Z16" s="85"/>
    </row>
    <row r="17" spans="1:26">
      <c r="A17" s="116">
        <v>12</v>
      </c>
      <c r="B17" s="115" t="s">
        <v>54</v>
      </c>
      <c r="C17" s="117">
        <v>12</v>
      </c>
      <c r="D17" s="117"/>
      <c r="E17" s="117"/>
      <c r="F17" s="117"/>
      <c r="G17" s="117"/>
      <c r="H17" s="117">
        <v>3</v>
      </c>
      <c r="I17" s="118">
        <v>15</v>
      </c>
      <c r="J17" s="115" t="s">
        <v>2790</v>
      </c>
      <c r="K17" s="85"/>
      <c r="L17" s="85"/>
      <c r="M17" s="85"/>
      <c r="N17" s="85"/>
      <c r="O17" s="85"/>
      <c r="P17" s="85"/>
      <c r="Q17" s="85"/>
      <c r="R17" s="85"/>
      <c r="S17" s="85"/>
      <c r="T17" s="85"/>
      <c r="U17" s="85"/>
      <c r="V17" s="85"/>
      <c r="W17" s="85"/>
      <c r="X17" s="85"/>
      <c r="Y17" s="85"/>
      <c r="Z17" s="85"/>
    </row>
    <row r="18" spans="1:26">
      <c r="A18" s="119">
        <v>13</v>
      </c>
      <c r="B18" s="120" t="s">
        <v>107</v>
      </c>
      <c r="C18" s="121">
        <v>20</v>
      </c>
      <c r="D18" s="121">
        <v>3</v>
      </c>
      <c r="E18" s="121"/>
      <c r="F18" s="121"/>
      <c r="G18" s="121">
        <v>2</v>
      </c>
      <c r="H18" s="121">
        <v>11</v>
      </c>
      <c r="I18" s="122">
        <v>36</v>
      </c>
      <c r="J18" s="120" t="s">
        <v>2791</v>
      </c>
      <c r="K18" s="85"/>
      <c r="L18" s="85"/>
      <c r="M18" s="85"/>
      <c r="N18" s="85"/>
      <c r="O18" s="85"/>
      <c r="P18" s="85"/>
      <c r="Q18" s="85"/>
      <c r="R18" s="85"/>
      <c r="S18" s="85"/>
      <c r="T18" s="85"/>
      <c r="U18" s="85"/>
      <c r="V18" s="85"/>
      <c r="W18" s="85"/>
      <c r="X18" s="85"/>
      <c r="Y18" s="85"/>
      <c r="Z18" s="85"/>
    </row>
    <row r="19" spans="1:26">
      <c r="A19" s="116">
        <v>14</v>
      </c>
      <c r="B19" s="115" t="s">
        <v>1083</v>
      </c>
      <c r="C19" s="117"/>
      <c r="D19" s="117"/>
      <c r="E19" s="117"/>
      <c r="F19" s="117"/>
      <c r="G19" s="117"/>
      <c r="H19" s="117">
        <v>1</v>
      </c>
      <c r="I19" s="118">
        <v>1</v>
      </c>
      <c r="J19" s="115" t="s">
        <v>2792</v>
      </c>
      <c r="K19" s="85"/>
      <c r="L19" s="85"/>
      <c r="M19" s="85"/>
      <c r="N19" s="85"/>
      <c r="O19" s="85"/>
      <c r="P19" s="85"/>
      <c r="Q19" s="85"/>
      <c r="R19" s="85"/>
      <c r="S19" s="85"/>
      <c r="T19" s="85"/>
      <c r="U19" s="85"/>
      <c r="V19" s="85"/>
      <c r="W19" s="85"/>
      <c r="X19" s="85"/>
      <c r="Y19" s="85"/>
      <c r="Z19" s="85"/>
    </row>
    <row r="20" spans="1:26">
      <c r="A20" s="116">
        <v>15</v>
      </c>
      <c r="B20" s="115" t="s">
        <v>1093</v>
      </c>
      <c r="C20" s="117"/>
      <c r="D20" s="117"/>
      <c r="E20" s="117"/>
      <c r="F20" s="117"/>
      <c r="G20" s="117"/>
      <c r="H20" s="117">
        <v>1</v>
      </c>
      <c r="I20" s="118">
        <v>1</v>
      </c>
      <c r="J20" s="115" t="s">
        <v>2793</v>
      </c>
      <c r="K20" s="85"/>
      <c r="L20" s="85"/>
      <c r="M20" s="85"/>
      <c r="N20" s="85"/>
      <c r="O20" s="85"/>
      <c r="P20" s="85"/>
      <c r="Q20" s="85"/>
      <c r="R20" s="85"/>
      <c r="S20" s="85"/>
      <c r="T20" s="85"/>
      <c r="U20" s="85"/>
      <c r="V20" s="85"/>
      <c r="W20" s="85"/>
      <c r="X20" s="85"/>
      <c r="Y20" s="85"/>
      <c r="Z20" s="85"/>
    </row>
    <row r="21" spans="1:26">
      <c r="A21" s="116">
        <v>16</v>
      </c>
      <c r="B21" s="115" t="s">
        <v>361</v>
      </c>
      <c r="C21" s="117">
        <v>1</v>
      </c>
      <c r="D21" s="117"/>
      <c r="E21" s="117"/>
      <c r="F21" s="117"/>
      <c r="G21" s="117"/>
      <c r="H21" s="117">
        <v>4</v>
      </c>
      <c r="I21" s="118">
        <v>5</v>
      </c>
      <c r="J21" s="115" t="s">
        <v>2794</v>
      </c>
      <c r="K21" s="85"/>
      <c r="L21" s="85"/>
      <c r="M21" s="85"/>
      <c r="N21" s="85"/>
      <c r="O21" s="85"/>
      <c r="P21" s="85"/>
      <c r="Q21" s="85"/>
      <c r="R21" s="85"/>
      <c r="S21" s="85"/>
      <c r="T21" s="85"/>
      <c r="U21" s="85"/>
      <c r="V21" s="85"/>
      <c r="W21" s="85"/>
      <c r="X21" s="85"/>
      <c r="Y21" s="85"/>
      <c r="Z21" s="85"/>
    </row>
    <row r="22" spans="1:26">
      <c r="A22" s="116">
        <v>17</v>
      </c>
      <c r="B22" s="115" t="s">
        <v>913</v>
      </c>
      <c r="C22" s="117"/>
      <c r="D22" s="117"/>
      <c r="E22" s="117">
        <v>2</v>
      </c>
      <c r="F22" s="117"/>
      <c r="G22" s="117"/>
      <c r="H22" s="117"/>
      <c r="I22" s="118">
        <v>2</v>
      </c>
      <c r="J22" s="115" t="s">
        <v>2795</v>
      </c>
      <c r="K22" s="85"/>
      <c r="L22" s="85"/>
      <c r="M22" s="85"/>
      <c r="N22" s="85"/>
      <c r="O22" s="85"/>
      <c r="P22" s="85"/>
      <c r="Q22" s="85"/>
      <c r="R22" s="85"/>
      <c r="S22" s="85"/>
      <c r="T22" s="85"/>
      <c r="U22" s="85"/>
      <c r="V22" s="85"/>
      <c r="W22" s="85"/>
      <c r="X22" s="85"/>
      <c r="Y22" s="85"/>
      <c r="Z22" s="85"/>
    </row>
    <row r="23" spans="1:26">
      <c r="A23" s="116">
        <v>18</v>
      </c>
      <c r="B23" s="115" t="s">
        <v>20</v>
      </c>
      <c r="C23" s="117">
        <v>8</v>
      </c>
      <c r="D23" s="117">
        <v>1</v>
      </c>
      <c r="E23" s="117"/>
      <c r="F23" s="117">
        <v>1</v>
      </c>
      <c r="G23" s="117"/>
      <c r="H23" s="117">
        <v>2</v>
      </c>
      <c r="I23" s="118">
        <v>12</v>
      </c>
      <c r="J23" s="115" t="s">
        <v>2796</v>
      </c>
      <c r="K23" s="85"/>
      <c r="L23" s="85"/>
      <c r="M23" s="85"/>
      <c r="N23" s="85"/>
      <c r="O23" s="85"/>
      <c r="P23" s="85"/>
      <c r="Q23" s="85"/>
      <c r="R23" s="85"/>
      <c r="S23" s="85"/>
      <c r="T23" s="85"/>
      <c r="U23" s="85"/>
      <c r="V23" s="85"/>
      <c r="W23" s="85"/>
      <c r="X23" s="85"/>
      <c r="Y23" s="85"/>
      <c r="Z23" s="85"/>
    </row>
    <row r="24" spans="1:26">
      <c r="A24" s="116">
        <v>19</v>
      </c>
      <c r="B24" s="115" t="s">
        <v>345</v>
      </c>
      <c r="C24" s="117">
        <v>6</v>
      </c>
      <c r="D24" s="117">
        <v>1</v>
      </c>
      <c r="E24" s="117"/>
      <c r="F24" s="117">
        <v>2</v>
      </c>
      <c r="G24" s="117"/>
      <c r="H24" s="117">
        <v>4</v>
      </c>
      <c r="I24" s="118">
        <v>13</v>
      </c>
      <c r="J24" s="115" t="s">
        <v>2797</v>
      </c>
      <c r="K24" s="85"/>
      <c r="L24" s="85"/>
      <c r="M24" s="85"/>
      <c r="N24" s="85"/>
      <c r="O24" s="85"/>
      <c r="P24" s="85"/>
      <c r="Q24" s="85"/>
      <c r="R24" s="85"/>
      <c r="S24" s="85"/>
      <c r="T24" s="85"/>
      <c r="U24" s="85"/>
      <c r="V24" s="85"/>
      <c r="W24" s="85"/>
      <c r="X24" s="85"/>
      <c r="Y24" s="85"/>
      <c r="Z24" s="85"/>
    </row>
    <row r="25" spans="1:26">
      <c r="A25" s="116">
        <v>20</v>
      </c>
      <c r="B25" s="115" t="s">
        <v>781</v>
      </c>
      <c r="C25" s="117">
        <v>1</v>
      </c>
      <c r="D25" s="117"/>
      <c r="E25" s="117"/>
      <c r="F25" s="117">
        <v>1</v>
      </c>
      <c r="G25" s="117"/>
      <c r="H25" s="117"/>
      <c r="I25" s="118">
        <v>2</v>
      </c>
      <c r="J25" s="115"/>
      <c r="K25" s="85"/>
      <c r="L25" s="85"/>
      <c r="M25" s="85"/>
      <c r="N25" s="85"/>
      <c r="O25" s="85"/>
      <c r="P25" s="85"/>
      <c r="Q25" s="85"/>
      <c r="R25" s="85"/>
      <c r="S25" s="85"/>
      <c r="T25" s="85"/>
      <c r="U25" s="85"/>
      <c r="V25" s="85"/>
      <c r="W25" s="85"/>
      <c r="X25" s="85"/>
      <c r="Y25" s="85"/>
      <c r="Z25" s="85"/>
    </row>
    <row r="26" spans="1:26">
      <c r="A26" s="116">
        <v>21</v>
      </c>
      <c r="B26" s="115" t="s">
        <v>899</v>
      </c>
      <c r="C26" s="117">
        <v>1</v>
      </c>
      <c r="D26" s="117"/>
      <c r="E26" s="117"/>
      <c r="F26" s="117"/>
      <c r="G26" s="117"/>
      <c r="H26" s="117"/>
      <c r="I26" s="118">
        <v>1</v>
      </c>
      <c r="J26" s="115"/>
      <c r="K26" s="85"/>
      <c r="L26" s="85"/>
      <c r="M26" s="85"/>
      <c r="N26" s="85"/>
      <c r="O26" s="85"/>
      <c r="P26" s="85"/>
      <c r="Q26" s="85"/>
      <c r="R26" s="85"/>
      <c r="S26" s="85"/>
      <c r="T26" s="85"/>
      <c r="U26" s="85"/>
      <c r="V26" s="85"/>
      <c r="W26" s="85"/>
      <c r="X26" s="85"/>
      <c r="Y26" s="85"/>
      <c r="Z26" s="85"/>
    </row>
    <row r="27" spans="1:26">
      <c r="A27" s="116">
        <v>22</v>
      </c>
      <c r="B27" s="115" t="s">
        <v>1087</v>
      </c>
      <c r="C27" s="117"/>
      <c r="D27" s="117"/>
      <c r="E27" s="117"/>
      <c r="F27" s="117"/>
      <c r="G27" s="117"/>
      <c r="H27" s="117">
        <v>1</v>
      </c>
      <c r="I27" s="118">
        <v>1</v>
      </c>
      <c r="J27" s="115" t="s">
        <v>2798</v>
      </c>
      <c r="K27" s="85"/>
      <c r="L27" s="85"/>
      <c r="M27" s="85"/>
      <c r="N27" s="85"/>
      <c r="O27" s="85"/>
      <c r="P27" s="85"/>
      <c r="Q27" s="85"/>
      <c r="R27" s="85"/>
      <c r="S27" s="85"/>
      <c r="T27" s="85"/>
      <c r="U27" s="85"/>
      <c r="V27" s="85"/>
      <c r="W27" s="85"/>
      <c r="X27" s="85"/>
      <c r="Y27" s="85"/>
      <c r="Z27" s="85"/>
    </row>
    <row r="28" spans="1:26">
      <c r="A28" s="116">
        <v>23</v>
      </c>
      <c r="B28" s="115" t="s">
        <v>2799</v>
      </c>
      <c r="C28" s="117">
        <v>3</v>
      </c>
      <c r="D28" s="117"/>
      <c r="E28" s="117">
        <v>1</v>
      </c>
      <c r="F28" s="117"/>
      <c r="G28" s="117"/>
      <c r="H28" s="117"/>
      <c r="I28" s="118">
        <v>4</v>
      </c>
      <c r="J28" s="115"/>
      <c r="K28" s="85"/>
      <c r="L28" s="85"/>
      <c r="M28" s="85"/>
      <c r="N28" s="85"/>
      <c r="O28" s="85"/>
      <c r="P28" s="85"/>
      <c r="Q28" s="85"/>
      <c r="R28" s="85"/>
      <c r="S28" s="85"/>
      <c r="T28" s="85"/>
      <c r="U28" s="85"/>
      <c r="V28" s="85"/>
      <c r="W28" s="85"/>
      <c r="X28" s="85"/>
      <c r="Y28" s="85"/>
      <c r="Z28" s="85"/>
    </row>
    <row r="29" spans="1:26">
      <c r="A29" s="116">
        <v>24</v>
      </c>
      <c r="B29" s="115" t="s">
        <v>444</v>
      </c>
      <c r="C29" s="117">
        <v>3</v>
      </c>
      <c r="D29" s="117"/>
      <c r="E29" s="117"/>
      <c r="F29" s="117"/>
      <c r="G29" s="117"/>
      <c r="H29" s="117">
        <v>4</v>
      </c>
      <c r="I29" s="118">
        <v>7</v>
      </c>
      <c r="J29" s="115" t="s">
        <v>2800</v>
      </c>
      <c r="K29" s="85"/>
      <c r="L29" s="85"/>
      <c r="M29" s="85"/>
      <c r="N29" s="85"/>
      <c r="O29" s="85"/>
      <c r="P29" s="85"/>
      <c r="Q29" s="85"/>
      <c r="R29" s="85"/>
      <c r="S29" s="85"/>
      <c r="T29" s="85"/>
      <c r="U29" s="85"/>
      <c r="V29" s="85"/>
      <c r="W29" s="85"/>
      <c r="X29" s="85"/>
      <c r="Y29" s="85"/>
      <c r="Z29" s="85"/>
    </row>
    <row r="30" spans="1:26">
      <c r="A30" s="116">
        <v>25</v>
      </c>
      <c r="B30" s="115" t="s">
        <v>367</v>
      </c>
      <c r="C30" s="117"/>
      <c r="D30" s="117"/>
      <c r="E30" s="117">
        <v>1</v>
      </c>
      <c r="F30" s="117"/>
      <c r="G30" s="117"/>
      <c r="H30" s="117">
        <v>2</v>
      </c>
      <c r="I30" s="118">
        <v>3</v>
      </c>
      <c r="J30" s="115" t="s">
        <v>2801</v>
      </c>
      <c r="K30" s="85"/>
      <c r="L30" s="85"/>
      <c r="M30" s="85"/>
      <c r="N30" s="85"/>
      <c r="O30" s="85"/>
      <c r="P30" s="85"/>
      <c r="Q30" s="85"/>
      <c r="R30" s="85"/>
      <c r="S30" s="85"/>
      <c r="T30" s="85"/>
      <c r="U30" s="85"/>
      <c r="V30" s="85"/>
      <c r="W30" s="85"/>
      <c r="X30" s="85"/>
      <c r="Y30" s="85"/>
      <c r="Z30" s="85"/>
    </row>
    <row r="31" spans="1:26">
      <c r="A31" s="116">
        <v>26</v>
      </c>
      <c r="B31" s="115" t="s">
        <v>981</v>
      </c>
      <c r="C31" s="117"/>
      <c r="D31" s="117">
        <v>1</v>
      </c>
      <c r="E31" s="117"/>
      <c r="F31" s="117"/>
      <c r="G31" s="117"/>
      <c r="H31" s="117"/>
      <c r="I31" s="118">
        <v>1</v>
      </c>
      <c r="J31" s="115"/>
      <c r="K31" s="85"/>
      <c r="L31" s="85"/>
      <c r="M31" s="85"/>
      <c r="N31" s="85"/>
      <c r="O31" s="85"/>
      <c r="P31" s="85"/>
      <c r="Q31" s="85"/>
      <c r="R31" s="85"/>
      <c r="S31" s="85"/>
      <c r="T31" s="85"/>
      <c r="U31" s="85"/>
      <c r="V31" s="85"/>
      <c r="W31" s="85"/>
      <c r="X31" s="85"/>
      <c r="Y31" s="85"/>
      <c r="Z31" s="85"/>
    </row>
    <row r="32" spans="1:26">
      <c r="A32" s="116">
        <v>27</v>
      </c>
      <c r="B32" s="115" t="s">
        <v>30</v>
      </c>
      <c r="C32" s="117">
        <v>16</v>
      </c>
      <c r="D32" s="117"/>
      <c r="E32" s="117">
        <v>1</v>
      </c>
      <c r="F32" s="117"/>
      <c r="G32" s="117"/>
      <c r="H32" s="117">
        <v>4</v>
      </c>
      <c r="I32" s="118">
        <v>21</v>
      </c>
      <c r="J32" s="115" t="s">
        <v>2802</v>
      </c>
      <c r="K32" s="85"/>
      <c r="L32" s="85"/>
      <c r="M32" s="85"/>
      <c r="N32" s="85"/>
      <c r="O32" s="85"/>
      <c r="P32" s="85"/>
      <c r="Q32" s="85"/>
      <c r="R32" s="85"/>
      <c r="S32" s="85"/>
      <c r="T32" s="85"/>
      <c r="U32" s="85"/>
      <c r="V32" s="85"/>
      <c r="W32" s="85"/>
      <c r="X32" s="85"/>
      <c r="Y32" s="85"/>
      <c r="Z32" s="85"/>
    </row>
    <row r="33" spans="1:26">
      <c r="A33" s="116">
        <v>28</v>
      </c>
      <c r="B33" s="115" t="s">
        <v>2533</v>
      </c>
      <c r="C33" s="117">
        <v>5</v>
      </c>
      <c r="D33" s="117"/>
      <c r="E33" s="117"/>
      <c r="F33" s="117"/>
      <c r="G33" s="117"/>
      <c r="H33" s="117">
        <v>3</v>
      </c>
      <c r="I33" s="118">
        <v>8</v>
      </c>
      <c r="J33" s="115" t="s">
        <v>2803</v>
      </c>
      <c r="K33" s="85"/>
      <c r="L33" s="85"/>
      <c r="M33" s="85"/>
      <c r="N33" s="85"/>
      <c r="O33" s="85"/>
      <c r="P33" s="85"/>
      <c r="Q33" s="85"/>
      <c r="R33" s="85"/>
      <c r="S33" s="85"/>
      <c r="T33" s="85"/>
      <c r="U33" s="85"/>
      <c r="V33" s="85"/>
      <c r="W33" s="85"/>
      <c r="X33" s="85"/>
      <c r="Y33" s="85"/>
      <c r="Z33" s="85"/>
    </row>
    <row r="34" spans="1:26">
      <c r="A34" s="116">
        <v>29</v>
      </c>
      <c r="B34" s="115" t="s">
        <v>2804</v>
      </c>
      <c r="C34" s="117"/>
      <c r="D34" s="117"/>
      <c r="E34" s="117"/>
      <c r="F34" s="117">
        <v>1</v>
      </c>
      <c r="G34" s="117"/>
      <c r="H34" s="117">
        <v>1</v>
      </c>
      <c r="I34" s="118">
        <v>2</v>
      </c>
      <c r="J34" s="115" t="s">
        <v>2805</v>
      </c>
      <c r="K34" s="85"/>
      <c r="L34" s="85"/>
      <c r="M34" s="85"/>
      <c r="N34" s="85"/>
      <c r="O34" s="85"/>
      <c r="P34" s="85"/>
      <c r="Q34" s="85"/>
      <c r="R34" s="85"/>
      <c r="S34" s="85"/>
      <c r="T34" s="85"/>
      <c r="U34" s="85"/>
      <c r="V34" s="85"/>
      <c r="W34" s="85"/>
      <c r="X34" s="85"/>
      <c r="Y34" s="85"/>
      <c r="Z34" s="85"/>
    </row>
    <row r="35" spans="1:26">
      <c r="A35" s="116">
        <v>30</v>
      </c>
      <c r="B35" s="115" t="s">
        <v>2806</v>
      </c>
      <c r="C35" s="117"/>
      <c r="D35" s="117"/>
      <c r="E35" s="117"/>
      <c r="F35" s="117"/>
      <c r="G35" s="117"/>
      <c r="H35" s="117">
        <v>1</v>
      </c>
      <c r="I35" s="118">
        <v>1</v>
      </c>
      <c r="J35" s="115" t="s">
        <v>2789</v>
      </c>
      <c r="K35" s="85"/>
      <c r="L35" s="85"/>
      <c r="M35" s="85"/>
      <c r="N35" s="85"/>
      <c r="O35" s="85"/>
      <c r="P35" s="85"/>
      <c r="Q35" s="85"/>
      <c r="R35" s="85"/>
      <c r="S35" s="85"/>
      <c r="T35" s="85"/>
      <c r="U35" s="85"/>
      <c r="V35" s="85"/>
      <c r="W35" s="85"/>
      <c r="X35" s="85"/>
      <c r="Y35" s="85"/>
      <c r="Z35" s="85"/>
    </row>
    <row r="36" spans="1:26">
      <c r="A36" s="116">
        <v>31</v>
      </c>
      <c r="B36" s="115" t="s">
        <v>2807</v>
      </c>
      <c r="C36" s="117"/>
      <c r="D36" s="117"/>
      <c r="E36" s="117"/>
      <c r="F36" s="117"/>
      <c r="G36" s="117"/>
      <c r="H36" s="117">
        <v>1</v>
      </c>
      <c r="I36" s="118">
        <v>1</v>
      </c>
      <c r="J36" s="115" t="s">
        <v>2808</v>
      </c>
      <c r="K36" s="85"/>
      <c r="L36" s="85"/>
      <c r="M36" s="85"/>
      <c r="N36" s="85"/>
      <c r="O36" s="85"/>
      <c r="P36" s="85"/>
      <c r="Q36" s="85"/>
      <c r="R36" s="85"/>
      <c r="S36" s="85"/>
      <c r="T36" s="85"/>
      <c r="U36" s="85"/>
      <c r="V36" s="85"/>
      <c r="W36" s="85"/>
      <c r="X36" s="85"/>
      <c r="Y36" s="85"/>
      <c r="Z36" s="85"/>
    </row>
    <row r="37" spans="1:26">
      <c r="A37" s="149" t="s">
        <v>1</v>
      </c>
      <c r="B37" s="136"/>
      <c r="C37" s="123">
        <v>2</v>
      </c>
      <c r="D37" s="123"/>
      <c r="E37" s="123"/>
      <c r="F37" s="123"/>
      <c r="G37" s="123">
        <v>3</v>
      </c>
      <c r="H37" s="123">
        <v>3</v>
      </c>
      <c r="I37" s="124">
        <v>9</v>
      </c>
      <c r="J37" s="115"/>
      <c r="K37" s="85"/>
      <c r="L37" s="85"/>
      <c r="M37" s="85"/>
      <c r="N37" s="85"/>
      <c r="O37" s="85"/>
      <c r="P37" s="85"/>
      <c r="Q37" s="85"/>
      <c r="R37" s="85"/>
      <c r="S37" s="85"/>
      <c r="T37" s="85"/>
      <c r="U37" s="85"/>
      <c r="V37" s="85"/>
      <c r="W37" s="85"/>
      <c r="X37" s="85"/>
      <c r="Y37" s="85"/>
      <c r="Z37" s="85"/>
    </row>
    <row r="38" spans="1:26">
      <c r="A38" s="116">
        <v>1</v>
      </c>
      <c r="B38" s="115" t="s">
        <v>1210</v>
      </c>
      <c r="C38" s="117"/>
      <c r="D38" s="117"/>
      <c r="E38" s="117"/>
      <c r="F38" s="117"/>
      <c r="G38" s="117"/>
      <c r="H38" s="117">
        <v>1</v>
      </c>
      <c r="I38" s="118">
        <v>1</v>
      </c>
      <c r="J38" s="115"/>
      <c r="K38" s="85"/>
      <c r="L38" s="85"/>
      <c r="M38" s="85"/>
      <c r="N38" s="85"/>
      <c r="O38" s="85"/>
      <c r="P38" s="85"/>
      <c r="Q38" s="85"/>
      <c r="R38" s="85"/>
      <c r="S38" s="85"/>
      <c r="T38" s="85"/>
      <c r="U38" s="85"/>
      <c r="V38" s="85"/>
      <c r="W38" s="85"/>
      <c r="X38" s="85"/>
      <c r="Y38" s="85"/>
      <c r="Z38" s="85"/>
    </row>
    <row r="39" spans="1:26">
      <c r="A39" s="116">
        <v>2</v>
      </c>
      <c r="B39" s="115" t="s">
        <v>37</v>
      </c>
      <c r="C39" s="117"/>
      <c r="D39" s="117"/>
      <c r="E39" s="117"/>
      <c r="F39" s="117"/>
      <c r="G39" s="117"/>
      <c r="H39" s="117">
        <v>1</v>
      </c>
      <c r="I39" s="118">
        <v>1</v>
      </c>
      <c r="J39" s="115"/>
      <c r="K39" s="85"/>
      <c r="L39" s="85"/>
      <c r="M39" s="85"/>
      <c r="N39" s="85"/>
      <c r="O39" s="85"/>
      <c r="P39" s="85"/>
      <c r="Q39" s="85"/>
      <c r="R39" s="85"/>
      <c r="S39" s="85"/>
      <c r="T39" s="85"/>
      <c r="U39" s="85"/>
      <c r="V39" s="85"/>
      <c r="W39" s="85"/>
      <c r="X39" s="85"/>
      <c r="Y39" s="85"/>
      <c r="Z39" s="85"/>
    </row>
    <row r="40" spans="1:26">
      <c r="A40" s="116">
        <v>3</v>
      </c>
      <c r="B40" s="115" t="s">
        <v>107</v>
      </c>
      <c r="C40" s="117">
        <v>2</v>
      </c>
      <c r="D40" s="117"/>
      <c r="E40" s="117"/>
      <c r="F40" s="117"/>
      <c r="G40" s="117">
        <v>1</v>
      </c>
      <c r="H40" s="117"/>
      <c r="I40" s="118">
        <v>3</v>
      </c>
      <c r="J40" s="115"/>
      <c r="K40" s="85"/>
      <c r="L40" s="85"/>
      <c r="M40" s="85"/>
      <c r="N40" s="85"/>
      <c r="O40" s="85"/>
      <c r="P40" s="85"/>
      <c r="Q40" s="85"/>
      <c r="R40" s="85"/>
      <c r="S40" s="85"/>
      <c r="T40" s="85"/>
      <c r="U40" s="85"/>
      <c r="V40" s="85"/>
      <c r="W40" s="85"/>
      <c r="X40" s="85"/>
      <c r="Y40" s="85"/>
      <c r="Z40" s="85"/>
    </row>
    <row r="41" spans="1:26">
      <c r="A41" s="116">
        <v>4</v>
      </c>
      <c r="B41" s="115" t="s">
        <v>1263</v>
      </c>
      <c r="C41" s="117"/>
      <c r="D41" s="117"/>
      <c r="E41" s="117"/>
      <c r="F41" s="117"/>
      <c r="G41" s="117"/>
      <c r="H41" s="117">
        <v>1</v>
      </c>
      <c r="I41" s="118">
        <v>1</v>
      </c>
      <c r="J41" s="115" t="s">
        <v>2809</v>
      </c>
      <c r="K41" s="85"/>
      <c r="L41" s="85"/>
      <c r="M41" s="85"/>
      <c r="N41" s="85"/>
      <c r="O41" s="85"/>
      <c r="P41" s="85"/>
      <c r="Q41" s="85"/>
      <c r="R41" s="85"/>
      <c r="S41" s="85"/>
      <c r="T41" s="85"/>
      <c r="U41" s="85"/>
      <c r="V41" s="85"/>
      <c r="W41" s="85"/>
      <c r="X41" s="85"/>
      <c r="Y41" s="85"/>
      <c r="Z41" s="85"/>
    </row>
    <row r="42" spans="1:26">
      <c r="A42" s="116">
        <v>5</v>
      </c>
      <c r="B42" s="115" t="s">
        <v>30</v>
      </c>
      <c r="C42" s="117"/>
      <c r="D42" s="117"/>
      <c r="E42" s="117"/>
      <c r="F42" s="117"/>
      <c r="G42" s="117">
        <v>2</v>
      </c>
      <c r="H42" s="117"/>
      <c r="I42" s="118">
        <v>3</v>
      </c>
      <c r="J42" s="115"/>
      <c r="K42" s="85"/>
      <c r="L42" s="85"/>
      <c r="M42" s="85"/>
      <c r="N42" s="85"/>
      <c r="O42" s="85"/>
      <c r="P42" s="85"/>
      <c r="Q42" s="85"/>
      <c r="R42" s="85"/>
      <c r="S42" s="85"/>
      <c r="T42" s="85"/>
      <c r="U42" s="85"/>
      <c r="V42" s="85"/>
      <c r="W42" s="85"/>
      <c r="X42" s="85"/>
      <c r="Y42" s="85"/>
      <c r="Z42" s="85"/>
    </row>
    <row r="43" spans="1:26">
      <c r="A43" s="150" t="s">
        <v>2</v>
      </c>
      <c r="B43" s="136"/>
      <c r="C43" s="125"/>
      <c r="D43" s="125"/>
      <c r="E43" s="125"/>
      <c r="F43" s="125"/>
      <c r="G43" s="125"/>
      <c r="H43" s="125">
        <v>7</v>
      </c>
      <c r="I43" s="126">
        <v>7</v>
      </c>
      <c r="J43" s="115"/>
      <c r="K43" s="85"/>
      <c r="L43" s="85"/>
      <c r="M43" s="85"/>
      <c r="N43" s="85"/>
      <c r="O43" s="85"/>
      <c r="P43" s="85"/>
      <c r="Q43" s="85"/>
      <c r="R43" s="85"/>
      <c r="S43" s="85"/>
      <c r="T43" s="85"/>
      <c r="U43" s="85"/>
      <c r="V43" s="85"/>
      <c r="W43" s="85"/>
      <c r="X43" s="85"/>
      <c r="Y43" s="85"/>
      <c r="Z43" s="85"/>
    </row>
    <row r="44" spans="1:26">
      <c r="A44" s="116">
        <v>1</v>
      </c>
      <c r="B44" s="115" t="s">
        <v>879</v>
      </c>
      <c r="C44" s="117"/>
      <c r="D44" s="117"/>
      <c r="E44" s="117"/>
      <c r="F44" s="117"/>
      <c r="G44" s="117"/>
      <c r="H44" s="117">
        <v>1</v>
      </c>
      <c r="I44" s="118">
        <v>1</v>
      </c>
      <c r="J44" s="115" t="s">
        <v>2810</v>
      </c>
      <c r="K44" s="85"/>
      <c r="L44" s="85"/>
      <c r="M44" s="85"/>
      <c r="N44" s="85"/>
      <c r="O44" s="85"/>
      <c r="P44" s="85"/>
      <c r="Q44" s="85"/>
      <c r="R44" s="85"/>
      <c r="S44" s="85"/>
      <c r="T44" s="85"/>
      <c r="U44" s="85"/>
      <c r="V44" s="85"/>
      <c r="W44" s="85"/>
      <c r="X44" s="85"/>
      <c r="Y44" s="85"/>
      <c r="Z44" s="85"/>
    </row>
    <row r="45" spans="1:26">
      <c r="A45" s="116">
        <v>2</v>
      </c>
      <c r="B45" s="115" t="s">
        <v>26</v>
      </c>
      <c r="C45" s="117"/>
      <c r="D45" s="117"/>
      <c r="E45" s="117"/>
      <c r="F45" s="117"/>
      <c r="G45" s="117"/>
      <c r="H45" s="117">
        <v>2</v>
      </c>
      <c r="I45" s="118">
        <v>2</v>
      </c>
      <c r="J45" s="115" t="s">
        <v>2811</v>
      </c>
      <c r="K45" s="85"/>
      <c r="L45" s="85"/>
      <c r="M45" s="85"/>
      <c r="N45" s="85"/>
      <c r="O45" s="85"/>
      <c r="P45" s="85"/>
      <c r="Q45" s="85"/>
      <c r="R45" s="85"/>
      <c r="S45" s="85"/>
      <c r="T45" s="85"/>
      <c r="U45" s="85"/>
      <c r="V45" s="85"/>
      <c r="W45" s="85"/>
      <c r="X45" s="85"/>
      <c r="Y45" s="85"/>
      <c r="Z45" s="85"/>
    </row>
    <row r="46" spans="1:26">
      <c r="A46" s="116">
        <v>3</v>
      </c>
      <c r="B46" s="115" t="s">
        <v>107</v>
      </c>
      <c r="C46" s="117"/>
      <c r="D46" s="117"/>
      <c r="E46" s="117"/>
      <c r="F46" s="117"/>
      <c r="G46" s="117"/>
      <c r="H46" s="117">
        <v>2</v>
      </c>
      <c r="I46" s="118">
        <v>2</v>
      </c>
      <c r="J46" s="115" t="s">
        <v>2812</v>
      </c>
      <c r="K46" s="85"/>
      <c r="L46" s="85"/>
      <c r="M46" s="85"/>
      <c r="N46" s="85"/>
      <c r="O46" s="85"/>
      <c r="P46" s="85"/>
      <c r="Q46" s="85"/>
      <c r="R46" s="85"/>
      <c r="S46" s="85"/>
      <c r="T46" s="85"/>
      <c r="U46" s="85"/>
      <c r="V46" s="85"/>
      <c r="W46" s="85"/>
      <c r="X46" s="85"/>
      <c r="Y46" s="85"/>
      <c r="Z46" s="85"/>
    </row>
    <row r="47" spans="1:26">
      <c r="A47" s="116">
        <v>4</v>
      </c>
      <c r="B47" s="115" t="s">
        <v>1083</v>
      </c>
      <c r="C47" s="117"/>
      <c r="D47" s="117"/>
      <c r="E47" s="117"/>
      <c r="F47" s="117"/>
      <c r="G47" s="117"/>
      <c r="H47" s="117">
        <v>1</v>
      </c>
      <c r="I47" s="118">
        <v>1</v>
      </c>
      <c r="J47" s="115" t="s">
        <v>2813</v>
      </c>
      <c r="K47" s="85"/>
      <c r="L47" s="85"/>
      <c r="M47" s="85"/>
      <c r="N47" s="85"/>
      <c r="O47" s="85"/>
      <c r="P47" s="85"/>
      <c r="Q47" s="85"/>
      <c r="R47" s="85"/>
      <c r="S47" s="85"/>
      <c r="T47" s="85"/>
      <c r="U47" s="85"/>
      <c r="V47" s="85"/>
      <c r="W47" s="85"/>
      <c r="X47" s="85"/>
      <c r="Y47" s="85"/>
      <c r="Z47" s="85"/>
    </row>
    <row r="48" spans="1:26">
      <c r="A48" s="116">
        <v>5</v>
      </c>
      <c r="B48" s="115" t="s">
        <v>30</v>
      </c>
      <c r="C48" s="117"/>
      <c r="D48" s="117"/>
      <c r="E48" s="117"/>
      <c r="F48" s="117"/>
      <c r="G48" s="117"/>
      <c r="H48" s="117">
        <v>1</v>
      </c>
      <c r="I48" s="118">
        <v>1</v>
      </c>
      <c r="J48" s="115" t="s">
        <v>2814</v>
      </c>
      <c r="K48" s="85"/>
      <c r="L48" s="85"/>
      <c r="M48" s="85"/>
      <c r="N48" s="85"/>
      <c r="O48" s="85"/>
      <c r="P48" s="85"/>
      <c r="Q48" s="85"/>
      <c r="R48" s="85"/>
      <c r="S48" s="85"/>
      <c r="T48" s="85"/>
      <c r="U48" s="85"/>
      <c r="V48" s="85"/>
      <c r="W48" s="85"/>
      <c r="X48" s="85"/>
      <c r="Y48" s="85"/>
      <c r="Z48" s="85"/>
    </row>
    <row r="49" spans="1:26">
      <c r="A49" s="145" t="s">
        <v>2785</v>
      </c>
      <c r="B49" s="136"/>
      <c r="C49" s="118">
        <v>94</v>
      </c>
      <c r="D49" s="118">
        <v>10</v>
      </c>
      <c r="E49" s="118">
        <v>11</v>
      </c>
      <c r="F49" s="118">
        <v>8</v>
      </c>
      <c r="G49" s="118">
        <v>5</v>
      </c>
      <c r="H49" s="118">
        <v>67</v>
      </c>
      <c r="I49" s="118">
        <v>197</v>
      </c>
      <c r="J49" s="127"/>
      <c r="K49" s="85"/>
      <c r="L49" s="85"/>
      <c r="M49" s="85"/>
      <c r="N49" s="85"/>
      <c r="O49" s="85"/>
      <c r="P49" s="85"/>
      <c r="Q49" s="85"/>
      <c r="R49" s="85"/>
      <c r="S49" s="85"/>
      <c r="T49" s="85"/>
      <c r="U49" s="85"/>
      <c r="V49" s="85"/>
      <c r="W49" s="85"/>
      <c r="X49" s="85"/>
      <c r="Y49" s="85"/>
      <c r="Z49" s="85"/>
    </row>
    <row r="50" spans="1:26">
      <c r="A50" s="96"/>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c r="A51" s="96"/>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c r="A52" s="96"/>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c r="A53" s="96"/>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c r="A54" s="96"/>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c r="A55" s="96"/>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c r="A56" s="96"/>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c r="A57" s="96"/>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c r="A58" s="96"/>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c r="A59" s="96"/>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c r="A60" s="96"/>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c r="A61" s="96"/>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c r="A62" s="96"/>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c r="A63" s="96"/>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c r="A64" s="96"/>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c r="A65" s="96"/>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c r="A66" s="96"/>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c r="A67" s="96"/>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c r="A68" s="96"/>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c r="A69" s="96"/>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c r="A70" s="96"/>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c r="A71" s="96"/>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c r="A72" s="96"/>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c r="A73" s="96"/>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c r="A74" s="96"/>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c r="A75" s="96"/>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c r="A76" s="96"/>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c r="A77" s="96"/>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c r="A78" s="96"/>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c r="A79" s="96"/>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c r="A80" s="96"/>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c r="A81" s="96"/>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c r="A82" s="96"/>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c r="A83" s="96"/>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c r="A84" s="96"/>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c r="A85" s="96"/>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c r="A86" s="96"/>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c r="A87" s="96"/>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c r="A88" s="96"/>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c r="A89" s="96"/>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c r="A90" s="96"/>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c r="A91" s="96"/>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c r="A92" s="96"/>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c r="A93" s="96"/>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c r="A94" s="96"/>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c r="A95" s="96"/>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c r="A96" s="96"/>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c r="A97" s="96"/>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c r="A98" s="96"/>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c r="A99" s="96"/>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c r="A100" s="96"/>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c r="A101" s="96"/>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c r="A102" s="96"/>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c r="A103" s="96"/>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c r="A104" s="96"/>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c r="A105" s="96"/>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c r="A106" s="96"/>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c r="A107" s="96"/>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c r="A108" s="96"/>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c r="A109" s="96"/>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c r="A110" s="96"/>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c r="A111" s="96"/>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c r="A112" s="96"/>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c r="A113" s="96"/>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c r="A114" s="96"/>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c r="A115" s="96"/>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c r="A116" s="96"/>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c r="A117" s="96"/>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c r="A118" s="96"/>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c r="A119" s="96"/>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c r="A120" s="96"/>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c r="A121" s="96"/>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c r="A122" s="96"/>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c r="A123" s="96"/>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c r="A124" s="96"/>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c r="A125" s="96"/>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c r="A126" s="96"/>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c r="A127" s="96"/>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c r="A128" s="96"/>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c r="A129" s="96"/>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c r="A130" s="96"/>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c r="A131" s="96"/>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c r="A132" s="96"/>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c r="A133" s="96"/>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c r="A134" s="96"/>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c r="A135" s="96"/>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c r="A136" s="96"/>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c r="A137" s="96"/>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c r="A138" s="96"/>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c r="A139" s="96"/>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c r="A140" s="96"/>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c r="A141" s="96"/>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c r="A142" s="96"/>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c r="A143" s="96"/>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c r="A144" s="96"/>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c r="A145" s="96"/>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c r="A146" s="96"/>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c r="A147" s="96"/>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c r="A148" s="96"/>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c r="A149" s="96"/>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c r="A150" s="96"/>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c r="A151" s="96"/>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c r="A152" s="96"/>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c r="A153" s="96"/>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c r="A154" s="96"/>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c r="A155" s="96"/>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c r="A156" s="96"/>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c r="A157" s="96"/>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c r="A158" s="96"/>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c r="A159" s="96"/>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c r="A160" s="96"/>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c r="A161" s="96"/>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c r="A162" s="96"/>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c r="A163" s="96"/>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c r="A164" s="96"/>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c r="A165" s="96"/>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c r="A166" s="96"/>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c r="A167" s="96"/>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c r="A168" s="96"/>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c r="A169" s="96"/>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c r="A170" s="96"/>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c r="A171" s="96"/>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c r="A172" s="96"/>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c r="A173" s="96"/>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c r="A174" s="96"/>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c r="A175" s="96"/>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c r="A176" s="96"/>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c r="A177" s="96"/>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c r="A178" s="96"/>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c r="A179" s="96"/>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c r="A180" s="96"/>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c r="A181" s="96"/>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c r="A182" s="96"/>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c r="A183" s="96"/>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c r="A184" s="96"/>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c r="A185" s="96"/>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c r="A186" s="96"/>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c r="A187" s="96"/>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c r="A188" s="96"/>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c r="A189" s="96"/>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c r="A190" s="96"/>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c r="A191" s="96"/>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c r="A192" s="96"/>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c r="A193" s="96"/>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c r="A194" s="96"/>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c r="A195" s="96"/>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c r="A196" s="96"/>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c r="A197" s="96"/>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c r="A198" s="96"/>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c r="A199" s="96"/>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c r="A200" s="96"/>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c r="A201" s="96"/>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c r="A202" s="96"/>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c r="A203" s="96"/>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c r="A204" s="96"/>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c r="A205" s="96"/>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c r="A206" s="96"/>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c r="A207" s="96"/>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c r="A208" s="96"/>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c r="A209" s="96"/>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c r="A210" s="96"/>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c r="A211" s="96"/>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c r="A212" s="96"/>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c r="A213" s="96"/>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c r="A214" s="96"/>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c r="A215" s="96"/>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c r="A216" s="96"/>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c r="A217" s="96"/>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c r="A218" s="96"/>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c r="A219" s="96"/>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c r="A220" s="96"/>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c r="A221" s="96"/>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c r="A222" s="96"/>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c r="A223" s="96"/>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c r="A224" s="96"/>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c r="A225" s="96"/>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c r="A226" s="96"/>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c r="A227" s="96"/>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c r="A228" s="96"/>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c r="A229" s="96"/>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c r="A230" s="96"/>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c r="A231" s="96"/>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c r="A232" s="96"/>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c r="A233" s="96"/>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c r="A234" s="96"/>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c r="A235" s="96"/>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c r="A236" s="96"/>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c r="A237" s="96"/>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c r="A238" s="96"/>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c r="A239" s="96"/>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c r="A240" s="96"/>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c r="A241" s="96"/>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c r="A242" s="96"/>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c r="A243" s="96"/>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c r="A244" s="96"/>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c r="A245" s="96"/>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c r="A246" s="96"/>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c r="A247" s="96"/>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c r="A248" s="96"/>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c r="A249" s="96"/>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c r="A250" s="96"/>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c r="A251" s="96"/>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c r="A252" s="96"/>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c r="A253" s="96"/>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c r="A254" s="96"/>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c r="A255" s="96"/>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c r="A256" s="96"/>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c r="A257" s="96"/>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c r="A258" s="96"/>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c r="A259" s="96"/>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c r="A260" s="96"/>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c r="A261" s="96"/>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c r="A262" s="96"/>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c r="A263" s="96"/>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c r="A264" s="96"/>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c r="A265" s="96"/>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c r="A266" s="96"/>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c r="A267" s="96"/>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c r="A268" s="96"/>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c r="A269" s="96"/>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c r="A270" s="96"/>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c r="A271" s="96"/>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c r="A272" s="96"/>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c r="A273" s="96"/>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c r="A274" s="96"/>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c r="A275" s="96"/>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c r="A276" s="96"/>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c r="A277" s="96"/>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c r="A278" s="96"/>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c r="A279" s="96"/>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c r="A280" s="96"/>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c r="A281" s="96"/>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c r="A282" s="96"/>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c r="A283" s="96"/>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c r="A284" s="96"/>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c r="A285" s="96"/>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c r="A286" s="96"/>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c r="A287" s="96"/>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c r="A288" s="96"/>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c r="A289" s="96"/>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c r="A290" s="96"/>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c r="A291" s="96"/>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c r="A292" s="96"/>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c r="A293" s="96"/>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c r="A294" s="96"/>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c r="A295" s="96"/>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c r="A296" s="96"/>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c r="A297" s="96"/>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c r="A298" s="96"/>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c r="A299" s="96"/>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c r="A300" s="96"/>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c r="A301" s="96"/>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c r="A302" s="96"/>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c r="A303" s="96"/>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c r="A304" s="96"/>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c r="A305" s="96"/>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c r="A306" s="96"/>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c r="A307" s="96"/>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c r="A308" s="96"/>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c r="A309" s="96"/>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c r="A310" s="96"/>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c r="A311" s="96"/>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c r="A312" s="96"/>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c r="A313" s="96"/>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c r="A314" s="96"/>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c r="A315" s="96"/>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c r="A316" s="96"/>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c r="A317" s="96"/>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c r="A318" s="96"/>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c r="A319" s="96"/>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c r="A320" s="96"/>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c r="A321" s="96"/>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c r="A322" s="96"/>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c r="A323" s="96"/>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c r="A324" s="96"/>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c r="A325" s="96"/>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c r="A326" s="96"/>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c r="A327" s="96"/>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c r="A328" s="96"/>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c r="A329" s="96"/>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c r="A330" s="96"/>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c r="A331" s="96"/>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c r="A332" s="96"/>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c r="A333" s="96"/>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c r="A334" s="96"/>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c r="A335" s="96"/>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c r="A336" s="96"/>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c r="A337" s="96"/>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c r="A338" s="96"/>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c r="A339" s="96"/>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c r="A340" s="96"/>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c r="A341" s="96"/>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c r="A342" s="96"/>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c r="A343" s="96"/>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c r="A344" s="96"/>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c r="A345" s="96"/>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c r="A346" s="96"/>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c r="A347" s="96"/>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c r="A348" s="96"/>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c r="A349" s="96"/>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c r="A350" s="96"/>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c r="A351" s="96"/>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c r="A352" s="96"/>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c r="A353" s="96"/>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c r="A354" s="96"/>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c r="A355" s="96"/>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c r="A356" s="96"/>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c r="A357" s="96"/>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c r="A358" s="96"/>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c r="A359" s="96"/>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c r="A360" s="96"/>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c r="A361" s="96"/>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c r="A362" s="96"/>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c r="A363" s="96"/>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c r="A364" s="96"/>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c r="A365" s="96"/>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c r="A366" s="96"/>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c r="A367" s="96"/>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c r="A368" s="96"/>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c r="A369" s="96"/>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c r="A370" s="96"/>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c r="A371" s="96"/>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c r="A372" s="96"/>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c r="A373" s="96"/>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c r="A374" s="96"/>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c r="A375" s="96"/>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c r="A376" s="96"/>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c r="A377" s="96"/>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c r="A378" s="96"/>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c r="A379" s="96"/>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c r="A380" s="96"/>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c r="A381" s="96"/>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c r="A382" s="96"/>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c r="A383" s="96"/>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c r="A384" s="96"/>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c r="A385" s="96"/>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c r="A386" s="96"/>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c r="A387" s="96"/>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c r="A388" s="96"/>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c r="A389" s="96"/>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c r="A390" s="96"/>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c r="A391" s="96"/>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c r="A392" s="96"/>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c r="A393" s="96"/>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c r="A394" s="96"/>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c r="A395" s="96"/>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c r="A396" s="96"/>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c r="A397" s="96"/>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c r="A398" s="96"/>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c r="A399" s="96"/>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c r="A400" s="96"/>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c r="A401" s="96"/>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c r="A402" s="96"/>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c r="A403" s="96"/>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c r="A404" s="96"/>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c r="A405" s="96"/>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c r="A406" s="96"/>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c r="A407" s="96"/>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c r="A408" s="96"/>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c r="A409" s="96"/>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c r="A410" s="96"/>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c r="A411" s="96"/>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c r="A412" s="96"/>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c r="A413" s="96"/>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c r="A414" s="96"/>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c r="A415" s="96"/>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c r="A416" s="96"/>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c r="A417" s="96"/>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c r="A418" s="96"/>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c r="A419" s="96"/>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c r="A420" s="96"/>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c r="A421" s="96"/>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c r="A422" s="96"/>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c r="A423" s="96"/>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c r="A424" s="96"/>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c r="A425" s="96"/>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c r="A426" s="96"/>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c r="A427" s="96"/>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c r="A428" s="96"/>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c r="A429" s="96"/>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c r="A430" s="96"/>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c r="A431" s="96"/>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c r="A432" s="96"/>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c r="A433" s="96"/>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c r="A434" s="96"/>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c r="A435" s="96"/>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c r="A436" s="96"/>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c r="A437" s="96"/>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c r="A438" s="96"/>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c r="A439" s="96"/>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c r="A440" s="96"/>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c r="A441" s="96"/>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c r="A442" s="96"/>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c r="A443" s="96"/>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c r="A444" s="96"/>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c r="A445" s="96"/>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c r="A446" s="96"/>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c r="A447" s="96"/>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c r="A448" s="96"/>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c r="A449" s="96"/>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c r="A450" s="96"/>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c r="A451" s="96"/>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c r="A452" s="96"/>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c r="A453" s="96"/>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c r="A454" s="96"/>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c r="A455" s="96"/>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c r="A456" s="96"/>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c r="A457" s="96"/>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c r="A458" s="96"/>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c r="A459" s="96"/>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c r="A460" s="96"/>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c r="A461" s="96"/>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c r="A462" s="96"/>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c r="A463" s="96"/>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c r="A464" s="96"/>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c r="A465" s="96"/>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c r="A466" s="96"/>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c r="A467" s="96"/>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c r="A468" s="96"/>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c r="A469" s="96"/>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c r="A470" s="96"/>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c r="A471" s="96"/>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c r="A472" s="96"/>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c r="A473" s="96"/>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c r="A474" s="96"/>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c r="A475" s="96"/>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c r="A476" s="96"/>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c r="A477" s="96"/>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c r="A478" s="96"/>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c r="A479" s="96"/>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c r="A480" s="96"/>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c r="A481" s="96"/>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c r="A482" s="96"/>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c r="A483" s="96"/>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c r="A484" s="96"/>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c r="A485" s="96"/>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c r="A486" s="96"/>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c r="A487" s="96"/>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c r="A488" s="96"/>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c r="A489" s="96"/>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c r="A490" s="96"/>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c r="A491" s="96"/>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c r="A492" s="96"/>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c r="A493" s="96"/>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c r="A494" s="96"/>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c r="A495" s="96"/>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c r="A496" s="96"/>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c r="A497" s="96"/>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c r="A498" s="96"/>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c r="A499" s="96"/>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c r="A500" s="96"/>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c r="A501" s="96"/>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c r="A502" s="96"/>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c r="A503" s="96"/>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c r="A504" s="96"/>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c r="A505" s="96"/>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c r="A506" s="96"/>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c r="A507" s="96"/>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c r="A508" s="96"/>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c r="A509" s="96"/>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c r="A510" s="96"/>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c r="A511" s="96"/>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c r="A512" s="96"/>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c r="A513" s="96"/>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c r="A514" s="96"/>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c r="A515" s="96"/>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c r="A516" s="96"/>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c r="A517" s="96"/>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c r="A518" s="96"/>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c r="A519" s="96"/>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c r="A520" s="96"/>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c r="A521" s="96"/>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c r="A522" s="96"/>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c r="A523" s="96"/>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c r="A524" s="96"/>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c r="A525" s="96"/>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c r="A526" s="96"/>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c r="A527" s="96"/>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c r="A528" s="96"/>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c r="A529" s="96"/>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c r="A530" s="96"/>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c r="A531" s="96"/>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c r="A532" s="96"/>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c r="A533" s="96"/>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c r="A534" s="96"/>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c r="A535" s="96"/>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c r="A536" s="96"/>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c r="A537" s="96"/>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c r="A538" s="96"/>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c r="A539" s="96"/>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c r="A540" s="96"/>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c r="A541" s="96"/>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c r="A542" s="96"/>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c r="A543" s="96"/>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c r="A544" s="96"/>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c r="A545" s="96"/>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c r="A546" s="96"/>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c r="A547" s="96"/>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c r="A548" s="96"/>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c r="A549" s="96"/>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c r="A550" s="96"/>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c r="A551" s="96"/>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c r="A552" s="96"/>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c r="A553" s="96"/>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c r="A554" s="96"/>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c r="A555" s="96"/>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c r="A556" s="96"/>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c r="A557" s="96"/>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c r="A558" s="96"/>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c r="A559" s="96"/>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c r="A560" s="96"/>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c r="A561" s="96"/>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c r="A562" s="96"/>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c r="A563" s="96"/>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c r="A564" s="96"/>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c r="A565" s="96"/>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c r="A566" s="96"/>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c r="A567" s="96"/>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c r="A568" s="96"/>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c r="A569" s="96"/>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c r="A570" s="96"/>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c r="A571" s="96"/>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c r="A572" s="96"/>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c r="A573" s="96"/>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c r="A574" s="96"/>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c r="A575" s="96"/>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c r="A576" s="96"/>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c r="A577" s="96"/>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c r="A578" s="96"/>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c r="A579" s="96"/>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c r="A580" s="96"/>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c r="A581" s="96"/>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c r="A582" s="96"/>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c r="A583" s="96"/>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c r="A584" s="96"/>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c r="A585" s="96"/>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c r="A586" s="96"/>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c r="A587" s="96"/>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c r="A588" s="96"/>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c r="A589" s="96"/>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c r="A590" s="96"/>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c r="A591" s="96"/>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c r="A592" s="96"/>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c r="A593" s="96"/>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c r="A594" s="96"/>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c r="A595" s="96"/>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c r="A596" s="96"/>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c r="A597" s="96"/>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c r="A598" s="96"/>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c r="A599" s="96"/>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c r="A600" s="96"/>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c r="A601" s="96"/>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c r="A602" s="96"/>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c r="A603" s="96"/>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c r="A604" s="96"/>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c r="A605" s="96"/>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c r="A606" s="96"/>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c r="A607" s="96"/>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c r="A608" s="96"/>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c r="A609" s="96"/>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c r="A610" s="96"/>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c r="A611" s="96"/>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c r="A612" s="96"/>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c r="A613" s="96"/>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c r="A614" s="96"/>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c r="A615" s="96"/>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c r="A616" s="96"/>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c r="A617" s="96"/>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c r="A618" s="96"/>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c r="A619" s="96"/>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c r="A620" s="96"/>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c r="A621" s="96"/>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c r="A622" s="96"/>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c r="A623" s="96"/>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c r="A624" s="96"/>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c r="A625" s="96"/>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c r="A626" s="96"/>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c r="A627" s="96"/>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c r="A628" s="96"/>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c r="A629" s="96"/>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c r="A630" s="96"/>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c r="A631" s="96"/>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c r="A632" s="96"/>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c r="A633" s="96"/>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c r="A634" s="96"/>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c r="A635" s="96"/>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c r="A636" s="96"/>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c r="A637" s="96"/>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c r="A638" s="96"/>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c r="A639" s="96"/>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c r="A640" s="96"/>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c r="A641" s="96"/>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c r="A642" s="96"/>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c r="A643" s="96"/>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c r="A644" s="96"/>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c r="A645" s="96"/>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c r="A646" s="96"/>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c r="A647" s="96"/>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c r="A648" s="96"/>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c r="A649" s="96"/>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c r="A650" s="96"/>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c r="A651" s="96"/>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c r="A652" s="96"/>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c r="A653" s="96"/>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c r="A654" s="96"/>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c r="A655" s="96"/>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c r="A656" s="96"/>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c r="A657" s="96"/>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c r="A658" s="96"/>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c r="A659" s="96"/>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c r="A660" s="96"/>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c r="A661" s="96"/>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c r="A662" s="96"/>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c r="A663" s="96"/>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c r="A664" s="96"/>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c r="A665" s="96"/>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c r="A666" s="96"/>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c r="A667" s="96"/>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c r="A668" s="96"/>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c r="A669" s="96"/>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c r="A670" s="96"/>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c r="A671" s="96"/>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c r="A672" s="96"/>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c r="A673" s="96"/>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c r="A674" s="96"/>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c r="A675" s="96"/>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c r="A676" s="96"/>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c r="A677" s="96"/>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c r="A678" s="96"/>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c r="A679" s="96"/>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c r="A680" s="96"/>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c r="A681" s="96"/>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c r="A682" s="96"/>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c r="A683" s="96"/>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c r="A684" s="96"/>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c r="A685" s="96"/>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c r="A686" s="96"/>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c r="A687" s="96"/>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c r="A688" s="96"/>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c r="A689" s="96"/>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c r="A690" s="96"/>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c r="A691" s="96"/>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c r="A692" s="96"/>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c r="A693" s="96"/>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c r="A694" s="96"/>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c r="A695" s="96"/>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c r="A696" s="96"/>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c r="A697" s="96"/>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c r="A698" s="96"/>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c r="A699" s="96"/>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c r="A700" s="96"/>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c r="A701" s="96"/>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c r="A702" s="96"/>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c r="A703" s="96"/>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c r="A704" s="96"/>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c r="A705" s="96"/>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c r="A706" s="96"/>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c r="A707" s="96"/>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c r="A708" s="96"/>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c r="A709" s="96"/>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c r="A710" s="96"/>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c r="A711" s="96"/>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c r="A712" s="96"/>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c r="A713" s="96"/>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c r="A714" s="96"/>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c r="A715" s="96"/>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c r="A716" s="96"/>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c r="A717" s="96"/>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c r="A718" s="96"/>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c r="A719" s="96"/>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c r="A720" s="96"/>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c r="A721" s="96"/>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c r="A722" s="96"/>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c r="A723" s="96"/>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c r="A724" s="96"/>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c r="A725" s="96"/>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c r="A726" s="96"/>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c r="A727" s="96"/>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c r="A728" s="96"/>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c r="A729" s="96"/>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c r="A730" s="96"/>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c r="A731" s="96"/>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c r="A732" s="96"/>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c r="A733" s="96"/>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c r="A734" s="96"/>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c r="A735" s="96"/>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c r="A736" s="96"/>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c r="A737" s="96"/>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c r="A738" s="96"/>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c r="A739" s="96"/>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c r="A740" s="96"/>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c r="A741" s="96"/>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c r="A742" s="96"/>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c r="A743" s="96"/>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c r="A744" s="96"/>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c r="A745" s="96"/>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c r="A746" s="96"/>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c r="A747" s="96"/>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c r="A748" s="96"/>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c r="A749" s="96"/>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c r="A750" s="96"/>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c r="A751" s="96"/>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c r="A752" s="96"/>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c r="A753" s="96"/>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c r="A754" s="96"/>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c r="A755" s="96"/>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c r="A756" s="96"/>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c r="A757" s="96"/>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c r="A758" s="96"/>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c r="A759" s="96"/>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c r="A760" s="96"/>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c r="A761" s="96"/>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c r="A762" s="96"/>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c r="A763" s="96"/>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c r="A764" s="96"/>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c r="A765" s="96"/>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c r="A766" s="96"/>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c r="A767" s="96"/>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c r="A768" s="96"/>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c r="A769" s="96"/>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c r="A770" s="96"/>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c r="A771" s="96"/>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c r="A772" s="96"/>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c r="A773" s="96"/>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c r="A774" s="96"/>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c r="A775" s="96"/>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c r="A776" s="96"/>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c r="A777" s="96"/>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c r="A778" s="96"/>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c r="A779" s="96"/>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c r="A780" s="96"/>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c r="A781" s="96"/>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c r="A782" s="96"/>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c r="A783" s="96"/>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c r="A784" s="96"/>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c r="A785" s="96"/>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c r="A786" s="96"/>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c r="A787" s="96"/>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c r="A788" s="96"/>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c r="A789" s="96"/>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c r="A790" s="96"/>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c r="A791" s="96"/>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c r="A792" s="96"/>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c r="A793" s="96"/>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c r="A794" s="96"/>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c r="A795" s="96"/>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c r="A796" s="96"/>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c r="A797" s="96"/>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c r="A798" s="96"/>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c r="A799" s="96"/>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c r="A800" s="96"/>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c r="A801" s="96"/>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c r="A802" s="96"/>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c r="A803" s="96"/>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c r="A804" s="96"/>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c r="A805" s="96"/>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c r="A806" s="96"/>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c r="A807" s="96"/>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c r="A808" s="96"/>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c r="A809" s="96"/>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c r="A810" s="96"/>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c r="A811" s="96"/>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c r="A812" s="96"/>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c r="A813" s="96"/>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c r="A814" s="96"/>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c r="A815" s="96"/>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c r="A816" s="96"/>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c r="A817" s="96"/>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c r="A818" s="96"/>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c r="A819" s="96"/>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c r="A820" s="96"/>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c r="A821" s="96"/>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c r="A822" s="96"/>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c r="A823" s="96"/>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c r="A824" s="96"/>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c r="A825" s="96"/>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c r="A826" s="96"/>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c r="A827" s="96"/>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c r="A828" s="96"/>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c r="A829" s="96"/>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c r="A830" s="96"/>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c r="A831" s="96"/>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c r="A832" s="96"/>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c r="A833" s="96"/>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c r="A834" s="96"/>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c r="A835" s="96"/>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c r="A836" s="96"/>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c r="A837" s="96"/>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c r="A838" s="96"/>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c r="A839" s="96"/>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c r="A840" s="96"/>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c r="A841" s="96"/>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c r="A842" s="96"/>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c r="A843" s="96"/>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c r="A844" s="96"/>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c r="A845" s="96"/>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c r="A846" s="96"/>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c r="A847" s="96"/>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c r="A848" s="96"/>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c r="A849" s="96"/>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c r="A850" s="96"/>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c r="A851" s="96"/>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c r="A852" s="96"/>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c r="A853" s="96"/>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c r="A854" s="96"/>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c r="A855" s="96"/>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c r="A856" s="96"/>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c r="A857" s="96"/>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c r="A858" s="96"/>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c r="A859" s="96"/>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c r="A860" s="96"/>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c r="A861" s="96"/>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c r="A862" s="96"/>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c r="A863" s="96"/>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c r="A864" s="96"/>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c r="A865" s="96"/>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c r="A866" s="96"/>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c r="A867" s="96"/>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c r="A868" s="96"/>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c r="A869" s="96"/>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c r="A870" s="96"/>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c r="A871" s="96"/>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c r="A872" s="96"/>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c r="A873" s="96"/>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c r="A874" s="96"/>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c r="A875" s="96"/>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c r="A876" s="96"/>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c r="A877" s="96"/>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c r="A878" s="96"/>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c r="A879" s="96"/>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c r="A880" s="96"/>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c r="A881" s="96"/>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c r="A882" s="96"/>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c r="A883" s="96"/>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c r="A884" s="96"/>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c r="A885" s="96"/>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c r="A886" s="96"/>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c r="A887" s="96"/>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c r="A888" s="96"/>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c r="A889" s="96"/>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c r="A890" s="96"/>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c r="A891" s="96"/>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c r="A892" s="96"/>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c r="A893" s="96"/>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c r="A894" s="96"/>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c r="A895" s="96"/>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c r="A896" s="96"/>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c r="A897" s="96"/>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c r="A898" s="96"/>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c r="A899" s="96"/>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c r="A900" s="96"/>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c r="A901" s="96"/>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c r="A902" s="96"/>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c r="A903" s="96"/>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c r="A904" s="96"/>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c r="A905" s="96"/>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c r="A906" s="96"/>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c r="A907" s="96"/>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c r="A908" s="96"/>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c r="A909" s="96"/>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c r="A910" s="96"/>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c r="A911" s="96"/>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c r="A912" s="96"/>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c r="A913" s="96"/>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c r="A914" s="96"/>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c r="A915" s="96"/>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c r="A916" s="96"/>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c r="A917" s="96"/>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c r="A918" s="96"/>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c r="A919" s="96"/>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c r="A920" s="96"/>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c r="A921" s="96"/>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c r="A922" s="96"/>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c r="A923" s="96"/>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c r="A924" s="96"/>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c r="A925" s="96"/>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c r="A926" s="96"/>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c r="A927" s="96"/>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c r="A928" s="96"/>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c r="A929" s="96"/>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c r="A930" s="96"/>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c r="A931" s="96"/>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c r="A932" s="96"/>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c r="A933" s="96"/>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c r="A934" s="96"/>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c r="A935" s="96"/>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c r="A936" s="96"/>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c r="A937" s="96"/>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c r="A938" s="96"/>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c r="A939" s="96"/>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c r="A940" s="96"/>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c r="A941" s="96"/>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c r="A942" s="96"/>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c r="A943" s="96"/>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c r="A944" s="96"/>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c r="A945" s="96"/>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c r="A946" s="96"/>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c r="A947" s="96"/>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c r="A948" s="96"/>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c r="A949" s="96"/>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c r="A950" s="96"/>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c r="A951" s="96"/>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c r="A952" s="96"/>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c r="A953" s="96"/>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c r="A954" s="96"/>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c r="A955" s="96"/>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c r="A956" s="96"/>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c r="A957" s="96"/>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c r="A958" s="96"/>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c r="A959" s="96"/>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c r="A960" s="96"/>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c r="A961" s="96"/>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c r="A962" s="96"/>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c r="A963" s="96"/>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c r="A964" s="96"/>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c r="A965" s="96"/>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c r="A966" s="96"/>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c r="A967" s="96"/>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c r="A968" s="96"/>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c r="A969" s="96"/>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c r="A970" s="96"/>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c r="A971" s="96"/>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c r="A972" s="96"/>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c r="A973" s="96"/>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c r="A974" s="96"/>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c r="A975" s="96"/>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c r="A976" s="96"/>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c r="A977" s="96"/>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c r="A978" s="96"/>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c r="A979" s="96"/>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c r="A980" s="96"/>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c r="A981" s="96"/>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c r="A982" s="96"/>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c r="A983" s="96"/>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c r="A984" s="96"/>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c r="A985" s="96"/>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c r="A986" s="96"/>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c r="A987" s="96"/>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c r="A988" s="96"/>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c r="A989" s="96"/>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c r="A990" s="96"/>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c r="A991" s="96"/>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c r="A992" s="96"/>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c r="A993" s="96"/>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c r="A994" s="96"/>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c r="A995" s="96"/>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c r="A996" s="96"/>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c r="A997" s="96"/>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spans="1:26">
      <c r="A998" s="96"/>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spans="1:26">
      <c r="A999" s="96"/>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spans="1:26">
      <c r="A1000" s="96"/>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mergeCells count="6">
    <mergeCell ref="A49:B49"/>
    <mergeCell ref="A1:J2"/>
    <mergeCell ref="A4:B4"/>
    <mergeCell ref="A5:B5"/>
    <mergeCell ref="A37:B37"/>
    <mergeCell ref="A43:B4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000"/>
  <sheetViews>
    <sheetView workbookViewId="0"/>
  </sheetViews>
  <sheetFormatPr defaultColWidth="14.42578125" defaultRowHeight="15" customHeight="1"/>
  <cols>
    <col min="1" max="26" width="8.7109375" customWidth="1"/>
  </cols>
  <sheetData>
    <row r="1" spans="1:4">
      <c r="A1" s="76" t="s">
        <v>45</v>
      </c>
      <c r="B1" s="76" t="s">
        <v>34</v>
      </c>
      <c r="C1" s="76" t="s">
        <v>2815</v>
      </c>
      <c r="D1" s="76" t="s">
        <v>18</v>
      </c>
    </row>
    <row r="2" spans="1:4">
      <c r="A2" s="76" t="s">
        <v>36</v>
      </c>
      <c r="B2" s="76" t="s">
        <v>24</v>
      </c>
      <c r="C2" s="76" t="s">
        <v>2784</v>
      </c>
      <c r="D2" s="76" t="s">
        <v>1</v>
      </c>
    </row>
    <row r="3" spans="1:4">
      <c r="A3" s="76" t="s">
        <v>19</v>
      </c>
      <c r="B3" s="76" t="s">
        <v>307</v>
      </c>
      <c r="D3" s="76" t="s">
        <v>2</v>
      </c>
    </row>
    <row r="4" spans="1:4">
      <c r="A4" s="76" t="s">
        <v>126</v>
      </c>
      <c r="B4" s="76" t="s">
        <v>29</v>
      </c>
    </row>
    <row r="5" spans="1:4">
      <c r="B5" s="76" t="s">
        <v>43</v>
      </c>
    </row>
    <row r="6" spans="1:4">
      <c r="B6" s="71" t="s">
        <v>311</v>
      </c>
    </row>
    <row r="7" spans="1:4">
      <c r="B7" s="71" t="s">
        <v>2816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Android-Test</vt:lpstr>
      <vt:lpstr>Web-Test</vt:lpstr>
      <vt:lpstr>Bug da fix</vt:lpstr>
      <vt:lpstr>Link</vt:lpstr>
      <vt:lpstr>iOS-Test</vt:lpstr>
      <vt:lpstr>Checklist-CheBienThucAn-IaPuch</vt:lpstr>
      <vt:lpstr>Filter-readonly-web</vt:lpstr>
      <vt:lpstr>Checklist-TinhNang-Ea Hleo</vt:lpstr>
      <vt:lpstr>Trang tính3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Lĩnh Tào</dc:creator>
  <cp:lastModifiedBy>Lĩnh Tào</cp:lastModifiedBy>
  <dcterms:created xsi:type="dcterms:W3CDTF">2022-09-27T11:36:58Z</dcterms:created>
  <dcterms:modified xsi:type="dcterms:W3CDTF">2023-10-24T11:07:53Z</dcterms:modified>
</cp:coreProperties>
</file>